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长护3级服务名单" sheetId="1" r:id="rId1"/>
    <sheet name="长护2级1级服务名单"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 name="26" sheetId="28" r:id="rId28"/>
    <sheet name="27" sheetId="29" r:id="rId29"/>
    <sheet name="28" sheetId="30" r:id="rId30"/>
    <sheet name="29" sheetId="31" r:id="rId31"/>
  </sheets>
  <definedNames>
    <definedName name="_xlnm._FilterDatabase" localSheetId="0" hidden="1">长护3级服务名单!$A$2:$BZ$378</definedName>
    <definedName name="_xlnm._FilterDatabase" localSheetId="1" hidden="1">长护2级1级服务名单!$A$2:$BZ$77</definedName>
    <definedName name="_xlnm._FilterDatabase" localSheetId="2" hidden="1">'1'!$A$1:$X$417</definedName>
    <definedName name="_xlnm._FilterDatabase" localSheetId="5" hidden="1">'4'!$A$1:$X$417</definedName>
    <definedName name="_xlnm._FilterDatabase" localSheetId="6" hidden="1">'5'!$A$1:$X$417</definedName>
    <definedName name="_xlnm._FilterDatabase" localSheetId="10" hidden="1">'9'!$A$1:$X$417</definedName>
    <definedName name="_xlnm._FilterDatabase" localSheetId="12" hidden="1">'11'!$A$1:$X$417</definedName>
    <definedName name="_xlnm._FilterDatabase" localSheetId="13" hidden="1">'12'!$A$1:$X$417</definedName>
    <definedName name="_xlnm._FilterDatabase" localSheetId="17" hidden="1">'16'!$A$1:$X$417</definedName>
    <definedName name="_xlnm._FilterDatabase" localSheetId="22" hidden="1">'21'!$A$1:$X$417</definedName>
    <definedName name="_xlnm._FilterDatabase" localSheetId="23" hidden="1">'22'!$A$1:$X$417</definedName>
    <definedName name="_xlnm._FilterDatabase" localSheetId="24" hidden="1">'23'!$A$1:$X$417</definedName>
    <definedName name="_xlnm._FilterDatabase" localSheetId="11" hidden="1">'10'!$A$1:$X$335</definedName>
    <definedName name="_xlnm._FilterDatabase" localSheetId="9" hidden="1">'8'!$A$1:$X$417</definedName>
  </definedNames>
  <calcPr calcId="144525"/>
</workbook>
</file>

<file path=xl/comments1.xml><?xml version="1.0" encoding="utf-8"?>
<comments xmlns="http://schemas.openxmlformats.org/spreadsheetml/2006/main">
  <authors>
    <author>Administrator</author>
  </authors>
  <commentList>
    <comment ref="E34" authorId="0">
      <text>
        <r>
          <rPr>
            <sz val="9"/>
            <rFont val="宋体"/>
            <charset val="134"/>
          </rPr>
          <t xml:space="preserve">2月变更为职工
</t>
        </r>
      </text>
    </comment>
    <comment ref="E58" authorId="0">
      <text>
        <r>
          <rPr>
            <sz val="9"/>
            <rFont val="宋体"/>
            <charset val="134"/>
          </rPr>
          <t xml:space="preserve">9月系统变更为职工
</t>
        </r>
      </text>
    </comment>
    <comment ref="K113" authorId="0">
      <text>
        <r>
          <rPr>
            <b/>
            <sz val="9"/>
            <rFont val="宋体"/>
            <charset val="134"/>
          </rPr>
          <t>Administrator:</t>
        </r>
        <r>
          <rPr>
            <sz val="9"/>
            <rFont val="宋体"/>
            <charset val="134"/>
          </rPr>
          <t xml:space="preserve">
3.28更换
</t>
        </r>
      </text>
    </comment>
    <comment ref="K288" authorId="0">
      <text>
        <r>
          <rPr>
            <b/>
            <sz val="9"/>
            <rFont val="宋体"/>
            <charset val="134"/>
          </rPr>
          <t>Administrator:</t>
        </r>
        <r>
          <rPr>
            <sz val="9"/>
            <rFont val="宋体"/>
            <charset val="134"/>
          </rPr>
          <t xml:space="preserve">
3.28更换</t>
        </r>
      </text>
    </comment>
  </commentList>
</comments>
</file>

<file path=xl/sharedStrings.xml><?xml version="1.0" encoding="utf-8"?>
<sst xmlns="http://schemas.openxmlformats.org/spreadsheetml/2006/main" count="122085" uniqueCount="26592">
  <si>
    <t>序号</t>
  </si>
  <si>
    <t>站点</t>
  </si>
  <si>
    <t>参保人</t>
  </si>
  <si>
    <t>身份证号码</t>
  </si>
  <si>
    <t>医保性质</t>
  </si>
  <si>
    <t>代理人信息</t>
  </si>
  <si>
    <t>护理员信息</t>
  </si>
  <si>
    <t>异动情况</t>
  </si>
  <si>
    <t>计费天数</t>
  </si>
  <si>
    <t>打卡时长（小时）</t>
  </si>
  <si>
    <t>2\3级是否达计费标准</t>
  </si>
  <si>
    <t>长护险待遇级别</t>
  </si>
  <si>
    <t>享受服务时间</t>
  </si>
  <si>
    <t>实际负责人</t>
  </si>
  <si>
    <t>姓名</t>
  </si>
  <si>
    <t>联系方式</t>
  </si>
  <si>
    <t>护理员姓名</t>
  </si>
  <si>
    <t>有没打卡</t>
  </si>
  <si>
    <t>是否计账</t>
  </si>
  <si>
    <t>正皓居</t>
  </si>
  <si>
    <t>曹玉兰</t>
  </si>
  <si>
    <t>440111194111141522</t>
  </si>
  <si>
    <t>居民</t>
  </si>
  <si>
    <t>长护3级</t>
  </si>
  <si>
    <t>贾云惠</t>
  </si>
  <si>
    <t>杨伟松</t>
  </si>
  <si>
    <t>曾宝琰</t>
  </si>
  <si>
    <t>44012119321016033X</t>
  </si>
  <si>
    <t>职工</t>
  </si>
  <si>
    <t>竹丹丹（兼职）</t>
  </si>
  <si>
    <t>曾启南</t>
  </si>
  <si>
    <t>陈柏焯</t>
  </si>
  <si>
    <t>440111194007280012</t>
  </si>
  <si>
    <t>陈月霞</t>
  </si>
  <si>
    <t>陈伟巨</t>
  </si>
  <si>
    <t>陈伟程</t>
  </si>
  <si>
    <t>冼意芬</t>
  </si>
  <si>
    <t>440105194609213944</t>
  </si>
  <si>
    <t>陈胜</t>
  </si>
  <si>
    <t>朱志华</t>
  </si>
  <si>
    <t>住院</t>
  </si>
  <si>
    <t>陈炳有</t>
  </si>
  <si>
    <t>440126193310076612</t>
  </si>
  <si>
    <t>朱海燕</t>
  </si>
  <si>
    <t>冼焕好</t>
  </si>
  <si>
    <t>何群喜</t>
  </si>
  <si>
    <t>周浩冲</t>
  </si>
  <si>
    <t>440111193508250255</t>
  </si>
  <si>
    <t>省直</t>
  </si>
  <si>
    <t>周慕英</t>
  </si>
  <si>
    <t>13068893225</t>
  </si>
  <si>
    <t>陈蝶娇</t>
  </si>
  <si>
    <t>440126193609065424</t>
  </si>
  <si>
    <t>区惠开</t>
  </si>
  <si>
    <t>陈桂梅</t>
  </si>
  <si>
    <t>440111194601021224</t>
  </si>
  <si>
    <t>罗琦</t>
  </si>
  <si>
    <t>谭群娣</t>
  </si>
  <si>
    <t>陈和</t>
  </si>
  <si>
    <t>44011119350204272X</t>
  </si>
  <si>
    <t>徐少苏</t>
  </si>
  <si>
    <t>陈红玉</t>
  </si>
  <si>
    <t>440103193309182747</t>
  </si>
  <si>
    <t>梁文娟</t>
  </si>
  <si>
    <t>陈丽平</t>
  </si>
  <si>
    <t>陈惠群</t>
  </si>
  <si>
    <t>44010219331206282X</t>
  </si>
  <si>
    <t>李翠仪</t>
  </si>
  <si>
    <t>钟甲云</t>
  </si>
  <si>
    <t>陈连意</t>
  </si>
  <si>
    <t>440104193209235326</t>
  </si>
  <si>
    <t>岑美云</t>
  </si>
  <si>
    <t>罗善英</t>
  </si>
  <si>
    <t>陈妹女</t>
  </si>
  <si>
    <t>440126195310275426</t>
  </si>
  <si>
    <t>潘月凤</t>
  </si>
  <si>
    <t>苏碧嫦</t>
  </si>
  <si>
    <t>莫锦全</t>
  </si>
  <si>
    <t>440105195606254534</t>
  </si>
  <si>
    <t>陈洁英</t>
  </si>
  <si>
    <t>朱林均</t>
  </si>
  <si>
    <t>陈儒林</t>
  </si>
  <si>
    <t>440105197302023613</t>
  </si>
  <si>
    <t>陈楚思</t>
  </si>
  <si>
    <t>陈雪怡</t>
  </si>
  <si>
    <t>王瑞娴</t>
  </si>
  <si>
    <t>陈少好</t>
  </si>
  <si>
    <t>440111194007061223</t>
  </si>
  <si>
    <t>黄翠芳</t>
  </si>
  <si>
    <t>陈伟安</t>
  </si>
  <si>
    <t>440111195008160076</t>
  </si>
  <si>
    <t>越素敏</t>
  </si>
  <si>
    <t>陈祥仪</t>
  </si>
  <si>
    <t>440105194610110619</t>
  </si>
  <si>
    <t>陈芳妍</t>
  </si>
  <si>
    <t>陈兴妹</t>
  </si>
  <si>
    <t>440126195304023927</t>
  </si>
  <si>
    <t>梁敏怡</t>
  </si>
  <si>
    <t>陈雪玉</t>
  </si>
  <si>
    <t>440107193910080624</t>
  </si>
  <si>
    <t>冼兆昌</t>
  </si>
  <si>
    <t>陈艳金</t>
  </si>
  <si>
    <t>440111197510140969</t>
  </si>
  <si>
    <t>李美秀</t>
  </si>
  <si>
    <t>谭文辉</t>
  </si>
  <si>
    <t>陈詠霓</t>
  </si>
  <si>
    <t>440112193911200342</t>
  </si>
  <si>
    <t>张人丹</t>
  </si>
  <si>
    <t>黄蕙玲</t>
  </si>
  <si>
    <t>13924033889</t>
  </si>
  <si>
    <t>崔玉娥</t>
  </si>
  <si>
    <t>440111193812204261</t>
  </si>
  <si>
    <t>张穗兰</t>
  </si>
  <si>
    <t>张穗英</t>
  </si>
  <si>
    <t>陈志杰</t>
  </si>
  <si>
    <t>440111193304040352</t>
  </si>
  <si>
    <t>市直</t>
  </si>
  <si>
    <t>陈瑞容</t>
  </si>
  <si>
    <t>戴英明</t>
  </si>
  <si>
    <t>440111196601040918</t>
  </si>
  <si>
    <t>梁瑞容</t>
  </si>
  <si>
    <t>杜飞翔</t>
  </si>
  <si>
    <t>440106196010091210</t>
  </si>
  <si>
    <t>杜志刚</t>
  </si>
  <si>
    <t>许瑞平</t>
  </si>
  <si>
    <t>戴秋燕</t>
  </si>
  <si>
    <t>440111196212071569</t>
  </si>
  <si>
    <t>曹灿林</t>
  </si>
  <si>
    <t>杜观</t>
  </si>
  <si>
    <t>440126194312242121</t>
  </si>
  <si>
    <t>黎景波</t>
  </si>
  <si>
    <t>邓锦文</t>
  </si>
  <si>
    <t>440121197609150633</t>
  </si>
  <si>
    <t>徐小燕</t>
  </si>
  <si>
    <t>邓佩慧</t>
  </si>
  <si>
    <t>440103194904041820</t>
  </si>
  <si>
    <t>邓仁爱</t>
  </si>
  <si>
    <t>440111193505020913</t>
  </si>
  <si>
    <t>邓远雄</t>
  </si>
  <si>
    <t>陈伟英</t>
  </si>
  <si>
    <t>冯伟</t>
  </si>
  <si>
    <t>440111199412012110</t>
  </si>
  <si>
    <t>冯汝锋</t>
  </si>
  <si>
    <t>邓苏</t>
  </si>
  <si>
    <t>440111193001191225</t>
  </si>
  <si>
    <t>梁健锡</t>
  </si>
  <si>
    <t>邓伟兰</t>
  </si>
  <si>
    <t>440111195402121526</t>
  </si>
  <si>
    <t>王佑飞</t>
  </si>
  <si>
    <t>邓文灿</t>
  </si>
  <si>
    <t>440111193408071217</t>
  </si>
  <si>
    <t>邓礼雄</t>
  </si>
  <si>
    <t>邓英财</t>
  </si>
  <si>
    <t>440111194106180914</t>
  </si>
  <si>
    <t>邓成艺</t>
  </si>
  <si>
    <t>冯宪球</t>
  </si>
  <si>
    <t>440111193711152431</t>
  </si>
  <si>
    <t>冯志彬</t>
  </si>
  <si>
    <t>13535031283</t>
  </si>
  <si>
    <t>高格开</t>
  </si>
  <si>
    <t>440126193611055129</t>
  </si>
  <si>
    <t>李洁珍</t>
  </si>
  <si>
    <t>高格卿</t>
  </si>
  <si>
    <t>440126193610085123</t>
  </si>
  <si>
    <t>高金桥</t>
  </si>
  <si>
    <t>440126194107156021</t>
  </si>
  <si>
    <t>吴桂珍</t>
  </si>
  <si>
    <t>吴桂洪</t>
  </si>
  <si>
    <t>死亡</t>
  </si>
  <si>
    <t>冯启平</t>
  </si>
  <si>
    <t>440111197009032454</t>
  </si>
  <si>
    <t>程国妹</t>
  </si>
  <si>
    <t>郭彦镜</t>
  </si>
  <si>
    <t>440107194703030637</t>
  </si>
  <si>
    <t>郭颖彩</t>
  </si>
  <si>
    <t>何凤喜</t>
  </si>
  <si>
    <t>440126196003276626</t>
  </si>
  <si>
    <t>汤文俊</t>
  </si>
  <si>
    <t>440105196702143011</t>
  </si>
  <si>
    <t>谢美媛</t>
  </si>
  <si>
    <t>冯玉桂</t>
  </si>
  <si>
    <t>440111195312221005</t>
  </si>
  <si>
    <t>叶惠影</t>
  </si>
  <si>
    <t>何国英</t>
  </si>
  <si>
    <t>440103194101204825</t>
  </si>
  <si>
    <t>麦永池</t>
  </si>
  <si>
    <t>严六妹</t>
  </si>
  <si>
    <t>隔离</t>
  </si>
  <si>
    <t>胡继淑</t>
  </si>
  <si>
    <t>440103194601280947</t>
  </si>
  <si>
    <t>余少坤</t>
  </si>
  <si>
    <t>黄大珠</t>
  </si>
  <si>
    <t>440102194407263223</t>
  </si>
  <si>
    <t>孙书芝</t>
  </si>
  <si>
    <t>黄弟</t>
  </si>
  <si>
    <t>440126193607116021</t>
  </si>
  <si>
    <t>李秋明</t>
  </si>
  <si>
    <t>李照南</t>
  </si>
  <si>
    <t>何炳耀</t>
  </si>
  <si>
    <t>440107196003160034</t>
  </si>
  <si>
    <t>谭丽娟</t>
  </si>
  <si>
    <t>黄建猷</t>
  </si>
  <si>
    <t>440111194404141219</t>
  </si>
  <si>
    <t>黄镇宁</t>
  </si>
  <si>
    <t>蓝银杏</t>
  </si>
  <si>
    <t>440103193503245166</t>
  </si>
  <si>
    <t>梁栋华</t>
  </si>
  <si>
    <t>黄良从</t>
  </si>
  <si>
    <t>440104195311071013</t>
  </si>
  <si>
    <t>吴元花</t>
  </si>
  <si>
    <t>侯金有</t>
  </si>
  <si>
    <t>44012119530916062X</t>
  </si>
  <si>
    <t>潘志光</t>
  </si>
  <si>
    <t>胡德恒</t>
  </si>
  <si>
    <t>44010419370105501X</t>
  </si>
  <si>
    <t>卢绮云</t>
  </si>
  <si>
    <t>胡志雄</t>
  </si>
  <si>
    <t>黄群</t>
  </si>
  <si>
    <t>440102192309141426</t>
  </si>
  <si>
    <t>陈汉英</t>
  </si>
  <si>
    <t>13422159272</t>
  </si>
  <si>
    <t>胡汝银</t>
  </si>
  <si>
    <t>440111194409150042</t>
  </si>
  <si>
    <t>黎碧云</t>
  </si>
  <si>
    <t>黄彩娣</t>
  </si>
  <si>
    <t>胡润甜</t>
  </si>
  <si>
    <t>440111194106071240</t>
  </si>
  <si>
    <t>刘莲芬</t>
  </si>
  <si>
    <t>苏金莲</t>
  </si>
  <si>
    <t>440102194810316022</t>
  </si>
  <si>
    <t>吴燕霞</t>
  </si>
  <si>
    <t>黄炳宽</t>
  </si>
  <si>
    <t>440111197209300978</t>
  </si>
  <si>
    <t>陈小燕</t>
  </si>
  <si>
    <t>13668925952</t>
  </si>
  <si>
    <t>黄炳泉</t>
  </si>
  <si>
    <t>440111193807261253</t>
  </si>
  <si>
    <t>黎肖玲</t>
  </si>
  <si>
    <t>黄允祥</t>
  </si>
  <si>
    <t>440126194510205110</t>
  </si>
  <si>
    <t>黄志宁</t>
  </si>
  <si>
    <t>卢珍凤</t>
  </si>
  <si>
    <t>黄广奀</t>
  </si>
  <si>
    <t>440111193709151237</t>
  </si>
  <si>
    <t>黄水金</t>
  </si>
  <si>
    <t>黄惠克</t>
  </si>
  <si>
    <t xml:space="preserve">440111194905031210 </t>
  </si>
  <si>
    <t>黄翠霞</t>
  </si>
  <si>
    <t>黄见崧</t>
  </si>
  <si>
    <t>440111194707171247</t>
  </si>
  <si>
    <t>王志燎</t>
  </si>
  <si>
    <t>简惠京</t>
  </si>
  <si>
    <t>440105193501093026</t>
  </si>
  <si>
    <t>白志华</t>
  </si>
  <si>
    <t>黄金枝</t>
  </si>
  <si>
    <t>440111194806070126</t>
  </si>
  <si>
    <t>越伟灼</t>
  </si>
  <si>
    <t>江翠好</t>
  </si>
  <si>
    <t>440111193907210082</t>
  </si>
  <si>
    <t>黎述航</t>
  </si>
  <si>
    <t>13128228648</t>
  </si>
  <si>
    <t>江树坚</t>
  </si>
  <si>
    <t>440111195205272739</t>
  </si>
  <si>
    <t>江玲</t>
  </si>
  <si>
    <t>江业祥</t>
  </si>
  <si>
    <t>44012119720302061X</t>
  </si>
  <si>
    <t>李小清</t>
  </si>
  <si>
    <t>蒋傍弟</t>
  </si>
  <si>
    <t>44010319390316332X</t>
  </si>
  <si>
    <t>廖翠屏</t>
  </si>
  <si>
    <t>黄星燎</t>
  </si>
  <si>
    <t>440111197112291235</t>
  </si>
  <si>
    <t>黄肖逢</t>
  </si>
  <si>
    <t>黎焯秦</t>
  </si>
  <si>
    <t>440111193702280036</t>
  </si>
  <si>
    <t>伍炳基</t>
  </si>
  <si>
    <t>440111194205153938</t>
  </si>
  <si>
    <t>伍荣辉</t>
  </si>
  <si>
    <t>王京鄂</t>
  </si>
  <si>
    <t>李新尚</t>
  </si>
  <si>
    <t>440104193706121629</t>
  </si>
  <si>
    <t>杨琼</t>
  </si>
  <si>
    <t>梁翠仪</t>
  </si>
  <si>
    <t>44010319470405212X</t>
  </si>
  <si>
    <t>林小燕</t>
  </si>
  <si>
    <t>梁国英</t>
  </si>
  <si>
    <t>440103195102011528</t>
  </si>
  <si>
    <t>冯中英</t>
  </si>
  <si>
    <t>13580346329</t>
  </si>
  <si>
    <t>江翠媥</t>
  </si>
  <si>
    <t>440121194911140643</t>
  </si>
  <si>
    <t>王月笑</t>
  </si>
  <si>
    <t>江海清</t>
  </si>
  <si>
    <t>441230194205031733</t>
  </si>
  <si>
    <t>尹琼芳</t>
  </si>
  <si>
    <t>黄群娣</t>
  </si>
  <si>
    <t>13539704821</t>
  </si>
  <si>
    <t>江和好</t>
  </si>
  <si>
    <t>440111194506180024</t>
  </si>
  <si>
    <t>越敬生</t>
  </si>
  <si>
    <t>杨海燕</t>
  </si>
  <si>
    <t>江锐华</t>
  </si>
  <si>
    <t>440111197211230972</t>
  </si>
  <si>
    <t>梁红梅</t>
  </si>
  <si>
    <t>江欣儿</t>
  </si>
  <si>
    <t>梁梅芳</t>
  </si>
  <si>
    <t>440103193901115148</t>
  </si>
  <si>
    <t>宋庆文</t>
  </si>
  <si>
    <t>梁容</t>
  </si>
  <si>
    <t>440126192311175140</t>
  </si>
  <si>
    <t>彭桂珊</t>
  </si>
  <si>
    <t>原玉婵</t>
  </si>
  <si>
    <t>梁润洪</t>
  </si>
  <si>
    <t>440126195808253937</t>
  </si>
  <si>
    <t>蒋金荣</t>
  </si>
  <si>
    <t>440183198506164817</t>
  </si>
  <si>
    <t>张秀欢</t>
  </si>
  <si>
    <t>13560471510</t>
  </si>
  <si>
    <t>孔碧霞</t>
  </si>
  <si>
    <t>440103194204183027</t>
  </si>
  <si>
    <t>吴婉婷</t>
  </si>
  <si>
    <t>吴婉华</t>
  </si>
  <si>
    <t>孔庆彬</t>
  </si>
  <si>
    <t>440111194607050915</t>
  </si>
  <si>
    <t>孔艳华</t>
  </si>
  <si>
    <t>孔雁屏</t>
  </si>
  <si>
    <t>440102193307116029</t>
  </si>
  <si>
    <t>夏尉文</t>
  </si>
  <si>
    <t>13556133747</t>
  </si>
  <si>
    <t>邝鉴谦</t>
  </si>
  <si>
    <t>440111195108131213</t>
  </si>
  <si>
    <t>邝国辉</t>
  </si>
  <si>
    <t>13560126945</t>
  </si>
  <si>
    <t>邝国键</t>
  </si>
  <si>
    <t>张翠维</t>
  </si>
  <si>
    <t>440121194708010624</t>
  </si>
  <si>
    <t>王惠云</t>
  </si>
  <si>
    <t>梁润可</t>
  </si>
  <si>
    <t>440126194310045124</t>
  </si>
  <si>
    <t>黎富煊</t>
  </si>
  <si>
    <t>440111196408100093</t>
  </si>
  <si>
    <t>江顺甜</t>
  </si>
  <si>
    <t>黎剑明</t>
  </si>
  <si>
    <t>440111195509110018</t>
  </si>
  <si>
    <t>黎剑锋</t>
  </si>
  <si>
    <t>黎剑强</t>
  </si>
  <si>
    <t>440111194708130033</t>
  </si>
  <si>
    <t>黎国栋</t>
  </si>
  <si>
    <t>冯丽娟</t>
  </si>
  <si>
    <t>黎细妹</t>
  </si>
  <si>
    <t>440112194712130622</t>
  </si>
  <si>
    <t>卢嘉明</t>
  </si>
  <si>
    <t>黄石娥</t>
  </si>
  <si>
    <t>黎晓君</t>
  </si>
  <si>
    <t>440111200106200020</t>
  </si>
  <si>
    <t>何杏萍</t>
  </si>
  <si>
    <t>黎志华</t>
  </si>
  <si>
    <t>黎再钊</t>
  </si>
  <si>
    <t>440111195907150058</t>
  </si>
  <si>
    <t>黎月明</t>
  </si>
  <si>
    <t>李大秀</t>
  </si>
  <si>
    <t>440106194209030029</t>
  </si>
  <si>
    <t>王自由</t>
  </si>
  <si>
    <t>李棣华</t>
  </si>
  <si>
    <t>440102193707074091</t>
  </si>
  <si>
    <t>李丹玲</t>
  </si>
  <si>
    <t>麦燕霞</t>
  </si>
  <si>
    <t>李凤珍</t>
  </si>
  <si>
    <t>440111194206190028</t>
  </si>
  <si>
    <t>黎沛英</t>
  </si>
  <si>
    <t>李光远</t>
  </si>
  <si>
    <t>440105193201083619</t>
  </si>
  <si>
    <t>李永忠</t>
  </si>
  <si>
    <t>宋国华</t>
  </si>
  <si>
    <t>李琼</t>
  </si>
  <si>
    <t>440104193409291920</t>
  </si>
  <si>
    <t>梁艳玲</t>
  </si>
  <si>
    <t>黄伟中</t>
  </si>
  <si>
    <t>饶棉粦</t>
  </si>
  <si>
    <t>440102193410121416</t>
  </si>
  <si>
    <t>饶华元</t>
  </si>
  <si>
    <t>欧阳可昌</t>
  </si>
  <si>
    <t>440121194812030916</t>
  </si>
  <si>
    <t>欧阳校沾</t>
  </si>
  <si>
    <t>13902396317</t>
  </si>
  <si>
    <t>梁伟雄</t>
  </si>
  <si>
    <t>440103196612203612</t>
  </si>
  <si>
    <t>汤少霞</t>
  </si>
  <si>
    <t>杨宝玲</t>
  </si>
  <si>
    <t>利间开</t>
  </si>
  <si>
    <t>440121194610011266</t>
  </si>
  <si>
    <t>刘永华</t>
  </si>
  <si>
    <t>18024090901</t>
  </si>
  <si>
    <t>廖志坚</t>
  </si>
  <si>
    <t>440103193205053334</t>
  </si>
  <si>
    <t>林有志</t>
  </si>
  <si>
    <t>440103194008152135</t>
  </si>
  <si>
    <t>梁丽珍</t>
  </si>
  <si>
    <t>440126195303275129</t>
  </si>
  <si>
    <t>黄碧怡</t>
  </si>
  <si>
    <t>钟月清</t>
  </si>
  <si>
    <t>440104192712070026</t>
  </si>
  <si>
    <t>欧阳广生</t>
  </si>
  <si>
    <t>欧阳欣</t>
  </si>
  <si>
    <t>刘景昌</t>
  </si>
  <si>
    <t>440105195310154518</t>
  </si>
  <si>
    <t>李德有</t>
  </si>
  <si>
    <t>刘启良</t>
  </si>
  <si>
    <t xml:space="preserve">440102195705295615
</t>
  </si>
  <si>
    <t>冯瑞娟</t>
  </si>
  <si>
    <t>刘伟娟</t>
  </si>
  <si>
    <t>440102197406204823</t>
  </si>
  <si>
    <t>刘卫华</t>
  </si>
  <si>
    <t>请假</t>
  </si>
  <si>
    <t>刘义昌</t>
  </si>
  <si>
    <t>440104193810111615</t>
  </si>
  <si>
    <t>梁友来</t>
  </si>
  <si>
    <t>440121195601090622</t>
  </si>
  <si>
    <t>茹敏敏</t>
  </si>
  <si>
    <t>卢少英</t>
  </si>
  <si>
    <t>440107194309160345</t>
  </si>
  <si>
    <t>叶国辉</t>
  </si>
  <si>
    <t>林杏贤</t>
  </si>
  <si>
    <t>440104192301110425</t>
  </si>
  <si>
    <t>李荫美</t>
  </si>
  <si>
    <t>黄笑英</t>
  </si>
  <si>
    <t>440105193607083045</t>
  </si>
  <si>
    <t>罗洁</t>
  </si>
  <si>
    <t>何东明</t>
  </si>
  <si>
    <t>吕世良</t>
  </si>
  <si>
    <t>440102195710010012</t>
  </si>
  <si>
    <t>韩先凤</t>
  </si>
  <si>
    <t>欧赛娥</t>
  </si>
  <si>
    <t>440103193106081241</t>
  </si>
  <si>
    <t>荘丽娟</t>
  </si>
  <si>
    <t>莊丽娟</t>
  </si>
  <si>
    <t>刘汉棉</t>
  </si>
  <si>
    <t>44010219371001185X　</t>
  </si>
  <si>
    <t>刘伟雄</t>
  </si>
  <si>
    <t>刘伟光</t>
  </si>
  <si>
    <t>钟杏容</t>
  </si>
  <si>
    <t>440105193810064827</t>
  </si>
  <si>
    <t>罗巧玲</t>
  </si>
  <si>
    <t>区平仙</t>
  </si>
  <si>
    <t>44012619350720514X</t>
  </si>
  <si>
    <t>龙佩霜</t>
  </si>
  <si>
    <t>440111195708070944</t>
  </si>
  <si>
    <t>黄丽君</t>
  </si>
  <si>
    <t>15360677750</t>
  </si>
  <si>
    <t>黎伟驱</t>
  </si>
  <si>
    <t>卢二妹</t>
  </si>
  <si>
    <t>440111198805121225</t>
  </si>
  <si>
    <t xml:space="preserve"> 刘意连 </t>
  </si>
  <si>
    <t>刘惠连</t>
  </si>
  <si>
    <t>黄志涛</t>
  </si>
  <si>
    <t>440105195703290318</t>
  </si>
  <si>
    <t>刘惠芳</t>
  </si>
  <si>
    <t>13711537781</t>
  </si>
  <si>
    <t>卢顺爱</t>
  </si>
  <si>
    <t>440111197204221226</t>
  </si>
  <si>
    <t>卢永钳</t>
  </si>
  <si>
    <t>卢宜才</t>
  </si>
  <si>
    <t>440121195205160035</t>
  </si>
  <si>
    <t>卢伯钢</t>
  </si>
  <si>
    <t>沈春娥</t>
  </si>
  <si>
    <t>卢宜务</t>
  </si>
  <si>
    <t>440111194205111236</t>
  </si>
  <si>
    <t>卢伟江</t>
  </si>
  <si>
    <t>沈达演</t>
  </si>
  <si>
    <t>440111195106147211</t>
  </si>
  <si>
    <t>刘少云</t>
  </si>
  <si>
    <t>卢长枝</t>
  </si>
  <si>
    <t>440111194411181227</t>
  </si>
  <si>
    <t>梁伯川</t>
  </si>
  <si>
    <t>宋情国</t>
  </si>
  <si>
    <t>440103194001135113</t>
  </si>
  <si>
    <t>罗佐铿</t>
  </si>
  <si>
    <t>440105195311164515</t>
  </si>
  <si>
    <t>罗国珩</t>
  </si>
  <si>
    <t>苏桂霞</t>
  </si>
  <si>
    <t>440111195512054221</t>
  </si>
  <si>
    <t>李福浩</t>
  </si>
  <si>
    <t>马金祥</t>
  </si>
  <si>
    <t>440105194110065110</t>
  </si>
  <si>
    <t>罗利红</t>
  </si>
  <si>
    <t>马新威</t>
  </si>
  <si>
    <t>马兆垣</t>
  </si>
  <si>
    <t>440106193205050036</t>
  </si>
  <si>
    <t>梁倩雅</t>
  </si>
  <si>
    <t>马文娟</t>
  </si>
  <si>
    <t>苏雪珍</t>
  </si>
  <si>
    <t>440121195110220680</t>
  </si>
  <si>
    <t>覃汉莲</t>
  </si>
  <si>
    <t>44011219410701122X</t>
  </si>
  <si>
    <t>霍金水</t>
  </si>
  <si>
    <t>霍永强</t>
  </si>
  <si>
    <t>13640295048</t>
  </si>
  <si>
    <t>唐汝田</t>
  </si>
  <si>
    <t>440122194008033020</t>
  </si>
  <si>
    <t>李金宜</t>
  </si>
  <si>
    <t>潘记滔</t>
  </si>
  <si>
    <t>440121192909290635</t>
  </si>
  <si>
    <t>13725382948</t>
  </si>
  <si>
    <t>潘金逢</t>
  </si>
  <si>
    <t>440106194005251532</t>
  </si>
  <si>
    <t>潘伟健</t>
  </si>
  <si>
    <t>刘亚美</t>
  </si>
  <si>
    <t>440105193508170629</t>
  </si>
  <si>
    <t>李绍光</t>
  </si>
  <si>
    <t>13922709499</t>
  </si>
  <si>
    <t>吴华妹</t>
  </si>
  <si>
    <t>440126195001076028</t>
  </si>
  <si>
    <t>彭次光</t>
  </si>
  <si>
    <t>440126196809065430</t>
  </si>
  <si>
    <t>彭绮云</t>
  </si>
  <si>
    <t>彭友</t>
  </si>
  <si>
    <t>440112192301200922</t>
  </si>
  <si>
    <t>陆结冰</t>
  </si>
  <si>
    <t>吴佩丽</t>
  </si>
  <si>
    <t>440105193107181220</t>
  </si>
  <si>
    <t>罗国全</t>
  </si>
  <si>
    <t>吴容根</t>
  </si>
  <si>
    <t>440126193907216016</t>
  </si>
  <si>
    <t>吴卓成</t>
  </si>
  <si>
    <t>440122195612180013</t>
  </si>
  <si>
    <t>黄月颜</t>
  </si>
  <si>
    <t>伍东成</t>
  </si>
  <si>
    <t>440111193911253915</t>
  </si>
  <si>
    <t>伍继昭</t>
  </si>
  <si>
    <t>苏剑明</t>
  </si>
  <si>
    <t>440111195305110913</t>
  </si>
  <si>
    <t>苏丽霞</t>
  </si>
  <si>
    <t>列瑞玲</t>
  </si>
  <si>
    <t>苏洁贞</t>
  </si>
  <si>
    <t>440104193202125626</t>
  </si>
  <si>
    <t>黄美玲</t>
  </si>
  <si>
    <t>陈宝娴</t>
  </si>
  <si>
    <t>44010219370714482X</t>
  </si>
  <si>
    <t>黄荣辉</t>
  </si>
  <si>
    <t>谭礼灿</t>
  </si>
  <si>
    <t>440111197007111212</t>
  </si>
  <si>
    <t>黎映琼</t>
  </si>
  <si>
    <t>谭维</t>
  </si>
  <si>
    <t>440111192807131243</t>
  </si>
  <si>
    <t>邝月桂</t>
  </si>
  <si>
    <t>谭用维</t>
  </si>
  <si>
    <t>440111193902201240</t>
  </si>
  <si>
    <t>王佩猷</t>
  </si>
  <si>
    <t>张惠芳</t>
  </si>
  <si>
    <t>440104193111090042</t>
  </si>
  <si>
    <t>刘钢生</t>
  </si>
  <si>
    <t>李柱梅</t>
  </si>
  <si>
    <t>徐玉莦</t>
  </si>
  <si>
    <t>440111194801063621</t>
  </si>
  <si>
    <t>王彩珍</t>
  </si>
  <si>
    <t>440111197702101227</t>
  </si>
  <si>
    <t>王丽彩</t>
  </si>
  <si>
    <t>王秀兰</t>
  </si>
  <si>
    <t>44010219291019182X</t>
  </si>
  <si>
    <t>王衍明</t>
  </si>
  <si>
    <t>440111193811241212</t>
  </si>
  <si>
    <t>王振锋</t>
  </si>
  <si>
    <t>13724843262</t>
  </si>
  <si>
    <t>危桂珍</t>
  </si>
  <si>
    <t>440121194505110625</t>
  </si>
  <si>
    <t>胡肖云</t>
  </si>
  <si>
    <t>温金水</t>
  </si>
  <si>
    <t>440103195705275434</t>
  </si>
  <si>
    <t>张群英</t>
  </si>
  <si>
    <t>许晓佟</t>
  </si>
  <si>
    <t>440111197212220346</t>
  </si>
  <si>
    <t>宁卫嘉</t>
  </si>
  <si>
    <t>15011964846</t>
  </si>
  <si>
    <t>温新群</t>
  </si>
  <si>
    <t>440111194609072747</t>
  </si>
  <si>
    <t>温润娣</t>
  </si>
  <si>
    <t>叶国伟</t>
  </si>
  <si>
    <t>440107196504270311</t>
  </si>
  <si>
    <t>打不了卡</t>
  </si>
  <si>
    <t>何英</t>
  </si>
  <si>
    <t>440103193407023029</t>
  </si>
  <si>
    <t>何梅艳</t>
  </si>
  <si>
    <t>张家麟</t>
  </si>
  <si>
    <t>440102195609303232</t>
  </si>
  <si>
    <t>黄丽兰</t>
  </si>
  <si>
    <t>13632367289</t>
  </si>
  <si>
    <t>刘焕秀</t>
  </si>
  <si>
    <t>440111193911280067</t>
  </si>
  <si>
    <t>李桂芳</t>
  </si>
  <si>
    <t>张学凤</t>
  </si>
  <si>
    <t>44010719560909062X</t>
  </si>
  <si>
    <t>陈启池</t>
  </si>
  <si>
    <t>440105195310022419</t>
  </si>
  <si>
    <t>陈晓敏</t>
  </si>
  <si>
    <t>陈达兴</t>
  </si>
  <si>
    <t>440105193402100614</t>
  </si>
  <si>
    <t>陈启明</t>
  </si>
  <si>
    <t>余焕基</t>
  </si>
  <si>
    <t>440104193703091014</t>
  </si>
  <si>
    <t>余小梨</t>
  </si>
  <si>
    <t>周床</t>
  </si>
  <si>
    <t>440111192011130923</t>
  </si>
  <si>
    <t>欧阳慕清</t>
  </si>
  <si>
    <t>肖夏瑛</t>
  </si>
  <si>
    <t>440105195407290022</t>
  </si>
  <si>
    <t>梁英允</t>
  </si>
  <si>
    <t>周关</t>
  </si>
  <si>
    <t>440126193406266023</t>
  </si>
  <si>
    <t>王美玲</t>
  </si>
  <si>
    <t>谢见兴</t>
  </si>
  <si>
    <t>440111194006071243</t>
  </si>
  <si>
    <t>卢启全</t>
  </si>
  <si>
    <t>13420883473</t>
  </si>
  <si>
    <t>谢雪兴</t>
  </si>
  <si>
    <t>440111194409201241</t>
  </si>
  <si>
    <t>谭玉祯</t>
  </si>
  <si>
    <t>徐金汉</t>
  </si>
  <si>
    <t>440121194101191238</t>
  </si>
  <si>
    <t>江新间</t>
  </si>
  <si>
    <t>周群</t>
  </si>
  <si>
    <t>430223197512179567</t>
  </si>
  <si>
    <t>尤兴福</t>
  </si>
  <si>
    <t>许焕莲</t>
  </si>
  <si>
    <t>440204194312233329</t>
  </si>
  <si>
    <t>黄志丽</t>
  </si>
  <si>
    <t>黄志良</t>
  </si>
  <si>
    <t>简泽云</t>
  </si>
  <si>
    <t>440112193710181245</t>
  </si>
  <si>
    <t>谭穗玉</t>
  </si>
  <si>
    <t>杨福如</t>
  </si>
  <si>
    <t>440111195805042734</t>
  </si>
  <si>
    <t>杨嘉英</t>
  </si>
  <si>
    <t>温伟国</t>
  </si>
  <si>
    <t>暂停</t>
  </si>
  <si>
    <t>梁金好</t>
  </si>
  <si>
    <t>440126193710164822</t>
  </si>
  <si>
    <t>郭艳嫦</t>
  </si>
  <si>
    <t>叶仙</t>
  </si>
  <si>
    <t>440103193501011243</t>
  </si>
  <si>
    <t>陈海明</t>
  </si>
  <si>
    <t>肖望秀</t>
  </si>
  <si>
    <t>13719228255</t>
  </si>
  <si>
    <t>谢顺芝</t>
  </si>
  <si>
    <t>440126193805253924</t>
  </si>
  <si>
    <t>刘艳端</t>
  </si>
  <si>
    <t>袁颖儿</t>
  </si>
  <si>
    <t>440111199107050081</t>
  </si>
  <si>
    <t>戴丽珍</t>
  </si>
  <si>
    <t>越灼炎</t>
  </si>
  <si>
    <t>440111194708040011</t>
  </si>
  <si>
    <t>周月嫦</t>
  </si>
  <si>
    <t>汤瑞东</t>
  </si>
  <si>
    <t>44011119361230003X</t>
  </si>
  <si>
    <t>汤锦波</t>
  </si>
  <si>
    <t>黄细妹</t>
  </si>
  <si>
    <t>440126194503223927</t>
  </si>
  <si>
    <t>周少霞</t>
  </si>
  <si>
    <t>梁芷敏</t>
  </si>
  <si>
    <t>陈德胜</t>
  </si>
  <si>
    <t>440121196006030910</t>
  </si>
  <si>
    <t>谭侃娣</t>
  </si>
  <si>
    <t>陈伟明</t>
  </si>
  <si>
    <t>郑炳权</t>
  </si>
  <si>
    <t>440103193905035110</t>
  </si>
  <si>
    <t>郑碧华</t>
  </si>
  <si>
    <t>郑碧章</t>
  </si>
  <si>
    <t>钟汉</t>
  </si>
  <si>
    <t>440111193705062739</t>
  </si>
  <si>
    <t>张秋桂</t>
  </si>
  <si>
    <t>杨凤莲</t>
  </si>
  <si>
    <t>440111193911023925</t>
  </si>
  <si>
    <t>彭志光</t>
  </si>
  <si>
    <t>吴翠薇</t>
  </si>
  <si>
    <t>440103193510152742</t>
  </si>
  <si>
    <t>曾肇新</t>
  </si>
  <si>
    <t>钟月珍</t>
  </si>
  <si>
    <t>440105195808242443</t>
  </si>
  <si>
    <t>黄耀良</t>
  </si>
  <si>
    <t>何桂芳</t>
  </si>
  <si>
    <t>440105194209090025</t>
  </si>
  <si>
    <t>赵花荣</t>
  </si>
  <si>
    <t>刘伟</t>
  </si>
  <si>
    <t>440104195501115312</t>
  </si>
  <si>
    <t>长护4级</t>
  </si>
  <si>
    <t>刘辉（兄弟姐妹</t>
  </si>
  <si>
    <t>13609010018</t>
  </si>
  <si>
    <t>李四妹</t>
  </si>
  <si>
    <t>18924225611</t>
  </si>
  <si>
    <t>周惠卿</t>
  </si>
  <si>
    <t>440104195605185024</t>
  </si>
  <si>
    <t>章宝祯</t>
  </si>
  <si>
    <t>13924180394</t>
  </si>
  <si>
    <t>周丽银</t>
  </si>
  <si>
    <t>440111195401111561</t>
  </si>
  <si>
    <t>黄桂源</t>
  </si>
  <si>
    <t>陈苏</t>
  </si>
  <si>
    <t>440104193206234424</t>
  </si>
  <si>
    <t>岑永辉</t>
  </si>
  <si>
    <t>13808843833</t>
  </si>
  <si>
    <t>周绍辉</t>
  </si>
  <si>
    <t>440111195111050019</t>
  </si>
  <si>
    <t>周结慈</t>
  </si>
  <si>
    <t>李玉清</t>
  </si>
  <si>
    <t>440105193204222725</t>
  </si>
  <si>
    <t>陈燕群</t>
  </si>
  <si>
    <t>朱杏连</t>
  </si>
  <si>
    <t>440111194406070928</t>
  </si>
  <si>
    <t>钟少菊</t>
  </si>
  <si>
    <t>13416296003</t>
  </si>
  <si>
    <t>周伟基</t>
  </si>
  <si>
    <t>440111194507102714</t>
  </si>
  <si>
    <t>周蔼娉</t>
  </si>
  <si>
    <t>苏盛江</t>
  </si>
  <si>
    <t>440103195009182111</t>
  </si>
  <si>
    <t>陆德荣</t>
  </si>
  <si>
    <t>15920499803</t>
  </si>
  <si>
    <t>苏静静</t>
  </si>
  <si>
    <t>冯二女</t>
  </si>
  <si>
    <t>440103193408225124</t>
  </si>
  <si>
    <t>陈月群</t>
  </si>
  <si>
    <t>陈就娣</t>
  </si>
  <si>
    <t>44010419441111002X</t>
  </si>
  <si>
    <t>李勖雯</t>
  </si>
  <si>
    <t>陈润甜</t>
  </si>
  <si>
    <t>440103193701074521</t>
  </si>
  <si>
    <t>吴伟民</t>
  </si>
  <si>
    <t>陈穗婵</t>
  </si>
  <si>
    <t>440104194910244129</t>
  </si>
  <si>
    <t>邓卓虹</t>
  </si>
  <si>
    <t>刘秀玲</t>
  </si>
  <si>
    <t>何耀灿</t>
  </si>
  <si>
    <t>440107196506240650</t>
  </si>
  <si>
    <t>蔡文星</t>
  </si>
  <si>
    <t>陈建辉</t>
  </si>
  <si>
    <t>440527194612131018</t>
  </si>
  <si>
    <t>朱振辉</t>
  </si>
  <si>
    <t>刘记娣</t>
  </si>
  <si>
    <t>陆艳英</t>
  </si>
  <si>
    <t>44011119491029332X</t>
  </si>
  <si>
    <t xml:space="preserve">钟旺金 </t>
  </si>
  <si>
    <t>钟旺金</t>
  </si>
  <si>
    <t>钟耀坤</t>
  </si>
  <si>
    <t>440111193512163314</t>
  </si>
  <si>
    <t>彭江秀</t>
  </si>
  <si>
    <t>440121194008140014</t>
  </si>
  <si>
    <t>彭迪生</t>
  </si>
  <si>
    <t>吴森</t>
  </si>
  <si>
    <t>吴宝婵</t>
  </si>
  <si>
    <t>440104193301195347</t>
  </si>
  <si>
    <t>梁美玲</t>
  </si>
  <si>
    <t>李观妹</t>
  </si>
  <si>
    <t>440105193710172441</t>
  </si>
  <si>
    <t>邱少明</t>
  </si>
  <si>
    <t>谭永雄</t>
  </si>
  <si>
    <t>陈英俊</t>
  </si>
  <si>
    <t>440105193404290319</t>
  </si>
  <si>
    <t>陈志祥</t>
  </si>
  <si>
    <t>欧玉琴</t>
  </si>
  <si>
    <t>陈汤兰</t>
  </si>
  <si>
    <t>440111194912121521</t>
  </si>
  <si>
    <t>苏建均</t>
  </si>
  <si>
    <t>苏凤霞</t>
  </si>
  <si>
    <t> 13602411432</t>
  </si>
  <si>
    <t>陈金带</t>
  </si>
  <si>
    <t>440111193703221521</t>
  </si>
  <si>
    <t>朱珍珠</t>
  </si>
  <si>
    <t>440104193809061622</t>
  </si>
  <si>
    <t>李惠慈</t>
  </si>
  <si>
    <t>梁福洪</t>
  </si>
  <si>
    <t>440102192712150015</t>
  </si>
  <si>
    <t>刘秋英</t>
  </si>
  <si>
    <t>周仲萍</t>
  </si>
  <si>
    <t>440102192909061825</t>
  </si>
  <si>
    <t>李瑞珍</t>
  </si>
  <si>
    <t>黄丽珊</t>
  </si>
  <si>
    <t>440105195802142484</t>
  </si>
  <si>
    <t>何肖玲</t>
  </si>
  <si>
    <t>刘钿贵</t>
  </si>
  <si>
    <t>440521195211092229</t>
  </si>
  <si>
    <t>余伟林</t>
  </si>
  <si>
    <t>马国文</t>
  </si>
  <si>
    <t>440111194807143614</t>
  </si>
  <si>
    <t>马妙莲</t>
  </si>
  <si>
    <t>13668982688</t>
  </si>
  <si>
    <t>蔡少英</t>
  </si>
  <si>
    <t>440105194403260622</t>
  </si>
  <si>
    <t>蔡志伟</t>
  </si>
  <si>
    <t>13710115946</t>
  </si>
  <si>
    <t>王带娣</t>
  </si>
  <si>
    <t>440126193610093633</t>
  </si>
  <si>
    <t>王均迟</t>
  </si>
  <si>
    <t>李杏初</t>
  </si>
  <si>
    <t>440126195610213622</t>
  </si>
  <si>
    <t>邵添有</t>
  </si>
  <si>
    <t>邵伟坚</t>
  </si>
  <si>
    <t>饶海燕</t>
  </si>
  <si>
    <t>440104193808153744</t>
  </si>
  <si>
    <t>黎明</t>
  </si>
  <si>
    <t>陈秀玲</t>
  </si>
  <si>
    <t>13602813603</t>
  </si>
  <si>
    <t>梁宝婵</t>
  </si>
  <si>
    <t>440102193907241827</t>
  </si>
  <si>
    <t>许蕙芸</t>
  </si>
  <si>
    <t>13760751448</t>
  </si>
  <si>
    <t>廖连晓</t>
  </si>
  <si>
    <t>440103193311234841</t>
  </si>
  <si>
    <t>梁耀棠</t>
  </si>
  <si>
    <t>陈执喜</t>
  </si>
  <si>
    <t>440126195507232120</t>
  </si>
  <si>
    <t>黄剑飞</t>
  </si>
  <si>
    <t>周彩燕</t>
  </si>
  <si>
    <t>440111193612270045</t>
  </si>
  <si>
    <t>董冠枝</t>
  </si>
  <si>
    <t>陈志雄</t>
  </si>
  <si>
    <t>440126195507011555</t>
  </si>
  <si>
    <t>陈艳华</t>
  </si>
  <si>
    <t>邓润好</t>
  </si>
  <si>
    <t>440111195708221263</t>
  </si>
  <si>
    <t>黄细荣</t>
  </si>
  <si>
    <t>刘叶银</t>
  </si>
  <si>
    <t>方玉珍</t>
  </si>
  <si>
    <t>440103193201153928</t>
  </si>
  <si>
    <t>李科毅</t>
  </si>
  <si>
    <t>18520650710</t>
  </si>
  <si>
    <t>韦荣艳</t>
  </si>
  <si>
    <t>胡少明</t>
  </si>
  <si>
    <t>440105194609061813</t>
  </si>
  <si>
    <t>林琳</t>
  </si>
  <si>
    <t>黄满生</t>
  </si>
  <si>
    <t>440126195210045439</t>
  </si>
  <si>
    <t>梁紫妍</t>
  </si>
  <si>
    <t>伍焕棠</t>
  </si>
  <si>
    <t>440105193310052432</t>
  </si>
  <si>
    <t>伍尚敏</t>
  </si>
  <si>
    <t>13922260942</t>
  </si>
  <si>
    <t>欧阳汝建</t>
  </si>
  <si>
    <t>麦志华</t>
  </si>
  <si>
    <t>440105194010123619</t>
  </si>
  <si>
    <t>陈妙容</t>
  </si>
  <si>
    <t>13719010587/13903000377</t>
  </si>
  <si>
    <t>吴沛莲</t>
  </si>
  <si>
    <t>440103195505054223</t>
  </si>
  <si>
    <t>林俊彬</t>
  </si>
  <si>
    <t>15920322723</t>
  </si>
  <si>
    <t>马淑琼</t>
  </si>
  <si>
    <t>440103192411234828</t>
  </si>
  <si>
    <t>刘智灏</t>
  </si>
  <si>
    <t>潘秀珍</t>
  </si>
  <si>
    <t>440106193805301521</t>
  </si>
  <si>
    <t>简贺萍</t>
  </si>
  <si>
    <t>简稚珉</t>
  </si>
  <si>
    <t>肖转娣</t>
  </si>
  <si>
    <t>44010619340705182X</t>
  </si>
  <si>
    <t>廖庆南</t>
  </si>
  <si>
    <t>廖静文</t>
  </si>
  <si>
    <t>刘炳彩</t>
  </si>
  <si>
    <t>440104193403174723</t>
  </si>
  <si>
    <t>陈玉新</t>
  </si>
  <si>
    <t>陈玉莲</t>
  </si>
  <si>
    <t>周素玲</t>
  </si>
  <si>
    <t>440111196602022746</t>
  </si>
  <si>
    <t>周亮安</t>
  </si>
  <si>
    <t>胡少群</t>
  </si>
  <si>
    <t>440104193911111649</t>
  </si>
  <si>
    <t>方凤玲</t>
  </si>
  <si>
    <t>陈意芳</t>
  </si>
  <si>
    <t>卢霓</t>
  </si>
  <si>
    <t>440102194605134828</t>
  </si>
  <si>
    <t>胡健琳</t>
  </si>
  <si>
    <t>吴丽珍</t>
  </si>
  <si>
    <t>440105194811121525</t>
  </si>
  <si>
    <t>陶志荣</t>
  </si>
  <si>
    <t>19854814669</t>
  </si>
  <si>
    <t>罗凤珍</t>
  </si>
  <si>
    <t>叶媛笑</t>
  </si>
  <si>
    <t>440103193708132122</t>
  </si>
  <si>
    <t>赵荣现</t>
  </si>
  <si>
    <t>13611474630</t>
  </si>
  <si>
    <t>周炳雄</t>
  </si>
  <si>
    <t>44010519521210121X</t>
  </si>
  <si>
    <t>江彩霞</t>
  </si>
  <si>
    <t>13265089449</t>
  </si>
  <si>
    <t>黄汝莲</t>
  </si>
  <si>
    <t>陈生波</t>
  </si>
  <si>
    <t>440107193211070638</t>
  </si>
  <si>
    <t>陈敏霞</t>
  </si>
  <si>
    <t>郭镜明</t>
  </si>
  <si>
    <t>440126197408181275</t>
  </si>
  <si>
    <t>梁瑞莲</t>
  </si>
  <si>
    <t>曹永坚</t>
  </si>
  <si>
    <t>440111195204240911</t>
  </si>
  <si>
    <t>曹伟滨</t>
  </si>
  <si>
    <t>15818129394</t>
  </si>
  <si>
    <t>何丽珍</t>
  </si>
  <si>
    <t>440102193507301421</t>
  </si>
  <si>
    <t>黎敏</t>
  </si>
  <si>
    <t>13902497151</t>
  </si>
  <si>
    <t>李人琪</t>
  </si>
  <si>
    <t>440106192912251828</t>
  </si>
  <si>
    <t>陈士帆</t>
  </si>
  <si>
    <t>温俊红</t>
  </si>
  <si>
    <t>黄景昌</t>
  </si>
  <si>
    <t>440102194206210619</t>
  </si>
  <si>
    <t>黄永辉</t>
  </si>
  <si>
    <t>谭晓忠</t>
  </si>
  <si>
    <t>440105193602121241</t>
  </si>
  <si>
    <t>吴耀玲</t>
  </si>
  <si>
    <t>13422076471</t>
  </si>
  <si>
    <t>吴耀珍</t>
  </si>
  <si>
    <t>叶满</t>
  </si>
  <si>
    <t>440107192710030046</t>
  </si>
  <si>
    <t>卢玉霞</t>
  </si>
  <si>
    <t>卢嘉恒</t>
  </si>
  <si>
    <t>袁有美</t>
  </si>
  <si>
    <t>440229198203084227</t>
  </si>
  <si>
    <t>王颖欣</t>
  </si>
  <si>
    <t>440111200011281243</t>
  </si>
  <si>
    <t>13423690066</t>
  </si>
  <si>
    <t>李笑银</t>
  </si>
  <si>
    <t>440107194901160029</t>
  </si>
  <si>
    <t xml:space="preserve"> 卢玉霞</t>
  </si>
  <si>
    <t>颜忠户</t>
  </si>
  <si>
    <t>44011119280628001X</t>
  </si>
  <si>
    <t>谭玉兰</t>
  </si>
  <si>
    <t>13600028943</t>
  </si>
  <si>
    <t>陈莹</t>
  </si>
  <si>
    <t>440102197112064829</t>
  </si>
  <si>
    <t>何劲涛</t>
  </si>
  <si>
    <t>何全辉</t>
  </si>
  <si>
    <t>440104193810130015</t>
  </si>
  <si>
    <t>李平仪</t>
  </si>
  <si>
    <t>440104194103020049</t>
  </si>
  <si>
    <t>邝就甜</t>
  </si>
  <si>
    <t>440111194108131227</t>
  </si>
  <si>
    <t>伍秀珠</t>
  </si>
  <si>
    <t>梁惠生</t>
  </si>
  <si>
    <t>440105195709075133</t>
  </si>
  <si>
    <t>龙丽逢</t>
  </si>
  <si>
    <t>13828435301</t>
  </si>
  <si>
    <t>莫欢容</t>
  </si>
  <si>
    <t>鑫康（7.5转正皓居）</t>
  </si>
  <si>
    <t>黄瑞容</t>
  </si>
  <si>
    <t>440104195104231627</t>
  </si>
  <si>
    <t>毛志雄</t>
  </si>
  <si>
    <t>18620192438</t>
  </si>
  <si>
    <t>冯昕</t>
  </si>
  <si>
    <t>13288682488</t>
  </si>
  <si>
    <t>孔雪芳</t>
  </si>
  <si>
    <t>440103194305210928</t>
  </si>
  <si>
    <t>何美慧</t>
  </si>
  <si>
    <t>何绮衡</t>
  </si>
  <si>
    <t>梁作仪</t>
  </si>
  <si>
    <t>440103193809095412</t>
  </si>
  <si>
    <t>梁志健</t>
  </si>
  <si>
    <t>潘玉珍</t>
  </si>
  <si>
    <t>44011119530915274X</t>
  </si>
  <si>
    <t>周海华</t>
  </si>
  <si>
    <t>杨清葵</t>
  </si>
  <si>
    <t>440111192701202728</t>
  </si>
  <si>
    <t>林供强</t>
  </si>
  <si>
    <t>13798117861</t>
  </si>
  <si>
    <t>林月媚</t>
  </si>
  <si>
    <t>18825172051</t>
  </si>
  <si>
    <t>徐妹</t>
  </si>
  <si>
    <t>440111193111010042</t>
  </si>
  <si>
    <t>周影群</t>
  </si>
  <si>
    <t>13928796348</t>
  </si>
  <si>
    <t>胡旺崧</t>
  </si>
  <si>
    <t>440111194401161222</t>
  </si>
  <si>
    <t>黄根炼</t>
  </si>
  <si>
    <t>邝锐冲</t>
  </si>
  <si>
    <t>440111195410151231</t>
  </si>
  <si>
    <t>邝燕敏</t>
  </si>
  <si>
    <t>鑫康</t>
  </si>
  <si>
    <t>黎炽光</t>
  </si>
  <si>
    <t>440111193804050055</t>
  </si>
  <si>
    <t>黄戴姬</t>
  </si>
  <si>
    <t>李环</t>
  </si>
  <si>
    <t>440111193204041227</t>
  </si>
  <si>
    <t>黄广乐</t>
  </si>
  <si>
    <t>李诗鑑</t>
  </si>
  <si>
    <t>440111195205171217</t>
  </si>
  <si>
    <t>黄炽恒</t>
  </si>
  <si>
    <t>刘桂容</t>
  </si>
  <si>
    <t>440111195710231225</t>
  </si>
  <si>
    <t>江丽红</t>
  </si>
  <si>
    <t>刘日香</t>
  </si>
  <si>
    <t>440111194210151224</t>
  </si>
  <si>
    <t>黄翠云</t>
  </si>
  <si>
    <t>范兰妹</t>
  </si>
  <si>
    <t>卢桂通</t>
  </si>
  <si>
    <t>440111194301201223</t>
  </si>
  <si>
    <t>黄继能</t>
  </si>
  <si>
    <t>卢悦群</t>
  </si>
  <si>
    <t>44011119370108122X</t>
  </si>
  <si>
    <t>邓素文</t>
  </si>
  <si>
    <t>罗少群</t>
  </si>
  <si>
    <t>440111194208140024</t>
  </si>
  <si>
    <t>陈雅丹</t>
  </si>
  <si>
    <t>谭合容</t>
  </si>
  <si>
    <t>440111194107221220</t>
  </si>
  <si>
    <t>张名美</t>
  </si>
  <si>
    <t>霍佩英</t>
  </si>
  <si>
    <t>王有根</t>
  </si>
  <si>
    <t>440111194509281226</t>
  </si>
  <si>
    <t>李彩珍</t>
  </si>
  <si>
    <t>13662533904</t>
  </si>
  <si>
    <t>伍少英</t>
  </si>
  <si>
    <t>440111194005230927</t>
  </si>
  <si>
    <t>欧阳瑞莲</t>
  </si>
  <si>
    <t>许娇</t>
  </si>
  <si>
    <t>440111193305140929</t>
  </si>
  <si>
    <t>谢秋玲</t>
  </si>
  <si>
    <t>黄锦才</t>
  </si>
  <si>
    <t>440111194110071219</t>
  </si>
  <si>
    <t>郭群英</t>
  </si>
  <si>
    <t>黄绍荣</t>
  </si>
  <si>
    <t>卢葵英</t>
  </si>
  <si>
    <t>440111193308091245</t>
  </si>
  <si>
    <t>王美好</t>
  </si>
  <si>
    <t>黄伟友</t>
  </si>
  <si>
    <t>440111198005100936</t>
  </si>
  <si>
    <t>黄伟源</t>
  </si>
  <si>
    <t>13580568495</t>
  </si>
  <si>
    <t>张露珍</t>
  </si>
  <si>
    <t>邝顺容</t>
  </si>
  <si>
    <t>440111194406111224</t>
  </si>
  <si>
    <t>胡翠容</t>
  </si>
  <si>
    <t>44011119510811128X</t>
  </si>
  <si>
    <t>李鸿漫</t>
  </si>
  <si>
    <t>15975530512</t>
  </si>
  <si>
    <t>邝间</t>
  </si>
  <si>
    <t>440111193609291240</t>
  </si>
  <si>
    <t>卢燕君</t>
  </si>
  <si>
    <t>13316284841</t>
  </si>
  <si>
    <t>黄达生</t>
  </si>
  <si>
    <t>440111196008041215</t>
  </si>
  <si>
    <t>徐玉平</t>
  </si>
  <si>
    <t>440111194412280921</t>
  </si>
  <si>
    <t>钟俊辉</t>
  </si>
  <si>
    <t>18613155138</t>
  </si>
  <si>
    <t>黄齐好</t>
  </si>
  <si>
    <t>440111194809241226</t>
  </si>
  <si>
    <t>13826400118</t>
  </si>
  <si>
    <t>朱毅</t>
  </si>
  <si>
    <t xml:space="preserve">440106193503250044
</t>
  </si>
  <si>
    <t>张小苏</t>
  </si>
  <si>
    <t>13802880318</t>
  </si>
  <si>
    <t>何俊必</t>
  </si>
  <si>
    <t>刘能忠</t>
  </si>
  <si>
    <t>440106193605260315</t>
  </si>
  <si>
    <t>刘东梅</t>
  </si>
  <si>
    <t>13503013019</t>
  </si>
  <si>
    <t>王少鸾</t>
  </si>
  <si>
    <t>440106193512280325</t>
  </si>
  <si>
    <t>梁国威</t>
  </si>
  <si>
    <t>440105194408182117</t>
  </si>
  <si>
    <t>曹瑞娟</t>
  </si>
  <si>
    <t>1866486901</t>
  </si>
  <si>
    <t>黄文辉</t>
  </si>
  <si>
    <t>440111195708041238</t>
  </si>
  <si>
    <t>黄健聪</t>
  </si>
  <si>
    <t>谭金华</t>
  </si>
  <si>
    <t>梁有勤</t>
  </si>
  <si>
    <t>440104193405175623</t>
  </si>
  <si>
    <t>陈顺玲（女儿</t>
  </si>
  <si>
    <t>18824139813</t>
  </si>
  <si>
    <t>18138778271</t>
  </si>
  <si>
    <t>何丽芬</t>
  </si>
  <si>
    <t>440105194611185129</t>
  </si>
  <si>
    <t>陈敏仪(婆媳)</t>
  </si>
  <si>
    <t>13538852884</t>
  </si>
  <si>
    <t>陈敏仪</t>
  </si>
  <si>
    <t>刘家鑫</t>
  </si>
  <si>
    <t>440105193703295136</t>
  </si>
  <si>
    <t>姚善存</t>
  </si>
  <si>
    <t>440104193305196910</t>
  </si>
  <si>
    <t>肖艳桃（妻子）</t>
  </si>
  <si>
    <t>18318028332</t>
  </si>
  <si>
    <t>罗召英</t>
  </si>
  <si>
    <t>麦积南</t>
  </si>
  <si>
    <t>440103193901185138</t>
  </si>
  <si>
    <t>赵焕琼（子女</t>
  </si>
  <si>
    <t>13026886181</t>
  </si>
  <si>
    <t>刘银波</t>
  </si>
  <si>
    <t>刘世莲</t>
  </si>
  <si>
    <t>440111194501050044</t>
  </si>
  <si>
    <t>黄惠格</t>
  </si>
  <si>
    <t>440111194709141252</t>
  </si>
  <si>
    <t>梁勿意（夫妻</t>
  </si>
  <si>
    <t>137108546059(子女</t>
  </si>
  <si>
    <t>黄丽华</t>
  </si>
  <si>
    <t>13710854605</t>
  </si>
  <si>
    <t>练涂寿</t>
  </si>
  <si>
    <t>440111193307193338</t>
  </si>
  <si>
    <t>文红</t>
  </si>
  <si>
    <t>13719147758</t>
  </si>
  <si>
    <t>陈有妹</t>
  </si>
  <si>
    <t>44010219280812142X</t>
  </si>
  <si>
    <t>周燕霞</t>
  </si>
  <si>
    <t>13650771215</t>
  </si>
  <si>
    <t>何伟平</t>
  </si>
  <si>
    <t>15918890268</t>
  </si>
  <si>
    <t>伍颂熹</t>
  </si>
  <si>
    <t>440105197503160315</t>
  </si>
  <si>
    <t xml:space="preserve">杨胜云（配偶
</t>
  </si>
  <si>
    <t>19128856126</t>
  </si>
  <si>
    <t>伍颖理</t>
  </si>
  <si>
    <t>13533016542</t>
  </si>
  <si>
    <t>陈丽华</t>
  </si>
  <si>
    <t>440111194808213928</t>
  </si>
  <si>
    <t>伍颖理（兄弟姐妹</t>
  </si>
  <si>
    <t>陈伯荣</t>
  </si>
  <si>
    <t>440105193007052149</t>
  </si>
  <si>
    <t>曹小芳（母女）</t>
  </si>
  <si>
    <t>18026227247</t>
  </si>
  <si>
    <t>梁丽娟</t>
  </si>
  <si>
    <t>黄伟松</t>
  </si>
  <si>
    <t>440104196004055034</t>
  </si>
  <si>
    <t>陈丁花（配偶</t>
  </si>
  <si>
    <t>13268030186</t>
  </si>
  <si>
    <t>陈丁花</t>
  </si>
  <si>
    <t>区玉珍</t>
  </si>
  <si>
    <t>440111194408213320</t>
  </si>
  <si>
    <t>15815879038</t>
  </si>
  <si>
    <t>阳乐</t>
  </si>
  <si>
    <t>440182198812260042</t>
  </si>
  <si>
    <t>阳欢（姐妹）</t>
  </si>
  <si>
    <t>13751703958</t>
  </si>
  <si>
    <t>阳欢</t>
  </si>
  <si>
    <t>谢锦榴</t>
  </si>
  <si>
    <t>440105193812202429</t>
  </si>
  <si>
    <t>杜汶（父子）</t>
  </si>
  <si>
    <t>13902303476</t>
  </si>
  <si>
    <t>邓碧婵</t>
  </si>
  <si>
    <t>李松广</t>
  </si>
  <si>
    <t>440111193808283630</t>
  </si>
  <si>
    <t>李燕屏（子女</t>
  </si>
  <si>
    <t>13538852658</t>
  </si>
  <si>
    <t>李燕屏</t>
  </si>
  <si>
    <t>黎长庚</t>
  </si>
  <si>
    <t>440106194610051539</t>
  </si>
  <si>
    <t>黎文娣（子女</t>
  </si>
  <si>
    <t>13662306738</t>
  </si>
  <si>
    <t>黎文娣</t>
  </si>
  <si>
    <t>李大穗</t>
  </si>
  <si>
    <t>440102195211074038</t>
  </si>
  <si>
    <t>黎家淑</t>
  </si>
  <si>
    <t>13650895857</t>
  </si>
  <si>
    <t>总人数</t>
  </si>
  <si>
    <t>异常人数</t>
  </si>
  <si>
    <t>应打卡人数</t>
  </si>
  <si>
    <t>实际打卡</t>
  </si>
  <si>
    <t>打卡率</t>
  </si>
  <si>
    <t>天数</t>
  </si>
  <si>
    <t>谢伟红</t>
  </si>
  <si>
    <t>440105196701244822</t>
  </si>
  <si>
    <t>长护2级</t>
  </si>
  <si>
    <t>梁根带</t>
  </si>
  <si>
    <t>陈惠姬</t>
  </si>
  <si>
    <t>440111196111190921</t>
  </si>
  <si>
    <t>龙丽琼</t>
  </si>
  <si>
    <t>洪楚婵</t>
  </si>
  <si>
    <t>44011119450316482X</t>
  </si>
  <si>
    <t>洪善克</t>
  </si>
  <si>
    <t>梁伟标</t>
  </si>
  <si>
    <t>440111194804263610</t>
  </si>
  <si>
    <t>梁婉媚</t>
  </si>
  <si>
    <t>13600488948</t>
  </si>
  <si>
    <t>麦根</t>
  </si>
  <si>
    <t>440107194004040625</t>
  </si>
  <si>
    <t>陈健明</t>
  </si>
  <si>
    <t>梁慧冰</t>
  </si>
  <si>
    <t>陈廷远</t>
  </si>
  <si>
    <t>440107193103050613</t>
  </si>
  <si>
    <t>甄要萍</t>
  </si>
  <si>
    <t>440105195109203322</t>
  </si>
  <si>
    <t>长护1级</t>
  </si>
  <si>
    <t>龙翠用</t>
  </si>
  <si>
    <t>440111194209120068</t>
  </si>
  <si>
    <t>黎小英</t>
  </si>
  <si>
    <t>梁贵霏</t>
  </si>
  <si>
    <t>440102193905090623</t>
  </si>
  <si>
    <t>黄镜波</t>
  </si>
  <si>
    <t>440126195805191515</t>
  </si>
  <si>
    <t>黄颖思</t>
  </si>
  <si>
    <t>梁燕环</t>
  </si>
  <si>
    <t>440102193408051420</t>
  </si>
  <si>
    <t>李冬顺</t>
  </si>
  <si>
    <t>张润齐</t>
  </si>
  <si>
    <t>440111195208230323</t>
  </si>
  <si>
    <t>谢灼濂</t>
  </si>
  <si>
    <t>冯桂弟</t>
  </si>
  <si>
    <t>440126193706066023</t>
  </si>
  <si>
    <t>黄晓霞</t>
  </si>
  <si>
    <t>梁瑞兴</t>
  </si>
  <si>
    <t>440103194410095722</t>
  </si>
  <si>
    <t>13711036012</t>
  </si>
  <si>
    <t>甘智裕</t>
  </si>
  <si>
    <t>潘锐坚</t>
  </si>
  <si>
    <t>440111194506253633</t>
  </si>
  <si>
    <t>潘铁军</t>
  </si>
  <si>
    <t>黄美操</t>
  </si>
  <si>
    <t>440105193805023326</t>
  </si>
  <si>
    <t>单绍祥</t>
  </si>
  <si>
    <t>黄世友</t>
  </si>
  <si>
    <t>44011119350212002X</t>
  </si>
  <si>
    <t>曾嫦娥</t>
  </si>
  <si>
    <t>440103193511115185</t>
  </si>
  <si>
    <t>叶少雄</t>
  </si>
  <si>
    <t>蔡连标</t>
  </si>
  <si>
    <t>何润笑</t>
  </si>
  <si>
    <t>440103193603055124</t>
  </si>
  <si>
    <t>蔡玉英</t>
  </si>
  <si>
    <t>18922414097</t>
  </si>
  <si>
    <t>周灼焰</t>
  </si>
  <si>
    <t>440111194407252715</t>
  </si>
  <si>
    <t>王琴</t>
  </si>
  <si>
    <t>440102194408184826</t>
  </si>
  <si>
    <t>陈娟娟</t>
  </si>
  <si>
    <t>18102573295</t>
  </si>
  <si>
    <t>黄军红</t>
  </si>
  <si>
    <t>440104195209240423</t>
  </si>
  <si>
    <t>陈广新</t>
  </si>
  <si>
    <t>13922389907</t>
  </si>
  <si>
    <t>何达铿</t>
  </si>
  <si>
    <t>44010519340221331X</t>
  </si>
  <si>
    <t>何伟成</t>
  </si>
  <si>
    <t>刘燕丽</t>
  </si>
  <si>
    <t>谭秀芳</t>
  </si>
  <si>
    <t>440105193605283326</t>
  </si>
  <si>
    <t>李锦棠</t>
  </si>
  <si>
    <t>44010419550205411X</t>
  </si>
  <si>
    <t>刘素芳</t>
  </si>
  <si>
    <t>13500034972</t>
  </si>
  <si>
    <t>冯炳威</t>
  </si>
  <si>
    <t>440105194709142717</t>
  </si>
  <si>
    <t>冯素平</t>
  </si>
  <si>
    <t>15360066748</t>
  </si>
  <si>
    <t>左桂英</t>
  </si>
  <si>
    <t>44010719510701036X</t>
  </si>
  <si>
    <t>李丽荔</t>
  </si>
  <si>
    <t>张义妹</t>
  </si>
  <si>
    <t>何群女</t>
  </si>
  <si>
    <t>440104193709181029</t>
  </si>
  <si>
    <t>刘光秀</t>
  </si>
  <si>
    <t>440111193801041217</t>
  </si>
  <si>
    <t>黄惠祥</t>
  </si>
  <si>
    <t>440111195010101235</t>
  </si>
  <si>
    <t>黄星来</t>
  </si>
  <si>
    <t>王务贞</t>
  </si>
  <si>
    <t>440111194512130023</t>
  </si>
  <si>
    <t>吴娓薇</t>
  </si>
  <si>
    <t>44010319480802182X</t>
  </si>
  <si>
    <t>罗海崇</t>
  </si>
  <si>
    <t>周好</t>
  </si>
  <si>
    <t>440105193807071268</t>
  </si>
  <si>
    <t>卢欢妹</t>
  </si>
  <si>
    <t xml:space="preserve">13794374983 </t>
  </si>
  <si>
    <t>黄美伦</t>
  </si>
  <si>
    <t>440102194209171029</t>
  </si>
  <si>
    <t>黄丽文</t>
  </si>
  <si>
    <t>孙伟新</t>
  </si>
  <si>
    <t>440105195912192116</t>
  </si>
  <si>
    <t>陈桂森</t>
  </si>
  <si>
    <t>440102194807130622</t>
  </si>
  <si>
    <t>伍碧霞</t>
  </si>
  <si>
    <t>440103193409070048</t>
  </si>
  <si>
    <t>郭定波</t>
  </si>
  <si>
    <t>陈月嫦</t>
  </si>
  <si>
    <t>苏京弟</t>
  </si>
  <si>
    <t>441225197502153246</t>
  </si>
  <si>
    <t>（夫妻）谭永雄</t>
  </si>
  <si>
    <t>13533549354</t>
  </si>
  <si>
    <t>邓根女</t>
  </si>
  <si>
    <t>440111194201050624</t>
  </si>
  <si>
    <t>邓凤萍</t>
  </si>
  <si>
    <t>何国栋</t>
  </si>
  <si>
    <t>440103194508065417</t>
  </si>
  <si>
    <t>张惠嫦</t>
  </si>
  <si>
    <t>13660588799</t>
  </si>
  <si>
    <t>区英杰</t>
  </si>
  <si>
    <t>440102196612232812</t>
  </si>
  <si>
    <t>肖艳桃</t>
  </si>
  <si>
    <t>黄吉</t>
  </si>
  <si>
    <t>440103194003283611</t>
  </si>
  <si>
    <t>黄绮文</t>
  </si>
  <si>
    <t>13711099510</t>
  </si>
  <si>
    <t>曹竞</t>
  </si>
  <si>
    <t>13668986633</t>
  </si>
  <si>
    <t>关光霞</t>
  </si>
  <si>
    <t>44010319310808274X</t>
  </si>
  <si>
    <t>张金就</t>
  </si>
  <si>
    <t>440111193910043326</t>
  </si>
  <si>
    <t>王玉珍</t>
  </si>
  <si>
    <t>440104193407140723</t>
  </si>
  <si>
    <t>白景运</t>
  </si>
  <si>
    <t>44010219390815141X</t>
  </si>
  <si>
    <t>黄碧玉</t>
  </si>
  <si>
    <t>13318725227</t>
  </si>
  <si>
    <t>黄杰红</t>
  </si>
  <si>
    <t>440103195202295185</t>
  </si>
  <si>
    <t>李仲强（配偶</t>
  </si>
  <si>
    <t>梁红</t>
  </si>
  <si>
    <t>罗丽秀</t>
  </si>
  <si>
    <t>44010419650130162X</t>
  </si>
  <si>
    <t>冯晓亮（配偶</t>
  </si>
  <si>
    <t>13580397221</t>
  </si>
  <si>
    <t>廖官金</t>
  </si>
  <si>
    <t>440104194011090437</t>
  </si>
  <si>
    <t>廖雄辉（父子）</t>
  </si>
  <si>
    <t>13392497677</t>
  </si>
  <si>
    <t>麦金妹</t>
  </si>
  <si>
    <t>440112194003231228</t>
  </si>
  <si>
    <t>麦慧玲</t>
  </si>
  <si>
    <t>关家强</t>
  </si>
  <si>
    <t>440111193712163917</t>
  </si>
  <si>
    <t>关昭（子女）</t>
  </si>
  <si>
    <t>13580301119</t>
  </si>
  <si>
    <t>关昭</t>
  </si>
  <si>
    <t>郑鉴之</t>
  </si>
  <si>
    <t>44010519360313241X</t>
  </si>
  <si>
    <t>郑毅穗（子女）</t>
  </si>
  <si>
    <t>18688892856</t>
  </si>
  <si>
    <t>郑毅穗</t>
  </si>
  <si>
    <t>何美娟</t>
  </si>
  <si>
    <t>440104195710044725</t>
  </si>
  <si>
    <t>邝德恩（子女）</t>
  </si>
  <si>
    <t>13825009990</t>
  </si>
  <si>
    <t>邝德恩</t>
  </si>
  <si>
    <t>莫有莲</t>
  </si>
  <si>
    <t>440105194012254823</t>
  </si>
  <si>
    <t>李丽韶</t>
  </si>
  <si>
    <t>13826228383</t>
  </si>
  <si>
    <t>罗妹</t>
  </si>
  <si>
    <t>440111193211293625</t>
  </si>
  <si>
    <t>李桂仪（子女</t>
  </si>
  <si>
    <t>13602887066</t>
  </si>
  <si>
    <t>杨金铭</t>
  </si>
  <si>
    <t>440104193812243128</t>
  </si>
  <si>
    <t>胡幸怡（子女</t>
  </si>
  <si>
    <t>13719165682</t>
  </si>
  <si>
    <t>胡幸怡</t>
  </si>
  <si>
    <t>郭妹</t>
  </si>
  <si>
    <t>440103193009251229</t>
  </si>
  <si>
    <t>贺爱燕（子女</t>
  </si>
  <si>
    <t>13650851085</t>
  </si>
  <si>
    <t>苏耀波</t>
  </si>
  <si>
    <t>440104193706035317</t>
  </si>
  <si>
    <t>刘辉（子女</t>
  </si>
  <si>
    <t>王雪萍</t>
  </si>
  <si>
    <t>44010519531125182X</t>
  </si>
  <si>
    <t>黎伟健</t>
  </si>
  <si>
    <t>14743444369</t>
  </si>
  <si>
    <t>梁秋婵</t>
  </si>
  <si>
    <t>440111193811083621</t>
  </si>
  <si>
    <t>彭玉婵</t>
  </si>
  <si>
    <t>440105193406182725</t>
  </si>
  <si>
    <t>潘贵文（子女</t>
  </si>
  <si>
    <t>13501538182</t>
  </si>
  <si>
    <t>陈燕琼</t>
  </si>
  <si>
    <t>19513825537</t>
  </si>
  <si>
    <t>佟炳城</t>
  </si>
  <si>
    <t>440105193212014811</t>
  </si>
  <si>
    <t>佟伟玲（子女</t>
  </si>
  <si>
    <t>13533761835</t>
  </si>
  <si>
    <t>佟伟玲</t>
  </si>
  <si>
    <t>梁国荣</t>
  </si>
  <si>
    <t>440105195709255118</t>
  </si>
  <si>
    <t>陈爱梨（子女</t>
  </si>
  <si>
    <t>13642720692</t>
  </si>
  <si>
    <t>陈爱梨</t>
  </si>
  <si>
    <t>马元璋</t>
  </si>
  <si>
    <t>440105192909241235</t>
  </si>
  <si>
    <t>马苑华（子女</t>
  </si>
  <si>
    <t>13725969893</t>
  </si>
  <si>
    <t>何梅招</t>
  </si>
  <si>
    <t>15811895900</t>
  </si>
  <si>
    <t>马建辑</t>
  </si>
  <si>
    <t>440105194701281210</t>
  </si>
  <si>
    <t>马艳芳（子女</t>
  </si>
  <si>
    <t>15919613210</t>
  </si>
  <si>
    <t>马艳芳</t>
  </si>
  <si>
    <t>梁炳垣</t>
  </si>
  <si>
    <t>440111197109160672</t>
  </si>
  <si>
    <t>关国卿（配偶</t>
  </si>
  <si>
    <t>13711421840</t>
  </si>
  <si>
    <t>张国萍</t>
  </si>
  <si>
    <t>440104193901185329</t>
  </si>
  <si>
    <t>张惠新</t>
  </si>
  <si>
    <t>440103193403011514</t>
  </si>
  <si>
    <t>张聪玲（子女</t>
  </si>
  <si>
    <t>13502456622</t>
  </si>
  <si>
    <t>杜汶</t>
  </si>
  <si>
    <t>陆永深</t>
  </si>
  <si>
    <t>440105193904063315</t>
  </si>
  <si>
    <t>陆爱华（子女</t>
  </si>
  <si>
    <t>13622894128</t>
  </si>
  <si>
    <t>徐桂娣</t>
  </si>
  <si>
    <t>罗惠芬</t>
  </si>
  <si>
    <t>440103193009053927</t>
  </si>
  <si>
    <t>黄锦升（子女</t>
  </si>
  <si>
    <t>13902261001</t>
  </si>
  <si>
    <t>区伟贤</t>
  </si>
  <si>
    <t>440103195712281218</t>
  </si>
  <si>
    <t>谭惠兰（配偶</t>
  </si>
  <si>
    <t>13728007888</t>
  </si>
  <si>
    <t>谭惠兰</t>
  </si>
  <si>
    <t>班美芳</t>
  </si>
  <si>
    <t>440111194204241266</t>
  </si>
  <si>
    <t>邓海燕（子女</t>
  </si>
  <si>
    <t>13725333747</t>
  </si>
  <si>
    <t>周宗毅</t>
  </si>
  <si>
    <t>13926061071</t>
  </si>
  <si>
    <t>姚玉婵</t>
  </si>
  <si>
    <t>440102193603020064</t>
  </si>
  <si>
    <t>周宗毅（子女</t>
  </si>
  <si>
    <t>李宝仲</t>
  </si>
  <si>
    <t>440106194310081525</t>
  </si>
  <si>
    <t>赵冠真</t>
  </si>
  <si>
    <t>440111196908260018</t>
  </si>
  <si>
    <t>林红娟（妻子</t>
  </si>
  <si>
    <t>13725286363</t>
  </si>
  <si>
    <t>林红娟</t>
  </si>
  <si>
    <t>查询码</t>
  </si>
  <si>
    <t>性别</t>
  </si>
  <si>
    <t>年龄</t>
  </si>
  <si>
    <t>电话</t>
  </si>
  <si>
    <t>护理开始时间</t>
  </si>
  <si>
    <t>护理结束时间</t>
  </si>
  <si>
    <t>项目内容</t>
  </si>
  <si>
    <t>服务时长</t>
  </si>
  <si>
    <t>在院状态</t>
  </si>
  <si>
    <t>参保人姓名</t>
  </si>
  <si>
    <t>身份证号</t>
  </si>
  <si>
    <t>数据来源</t>
  </si>
  <si>
    <t>长护级别</t>
  </si>
  <si>
    <t>服务时长(小时)</t>
  </si>
  <si>
    <t>服务时长(分钟)</t>
  </si>
  <si>
    <t>正常打卡时长(小时)</t>
  </si>
  <si>
    <t>时长对比</t>
  </si>
  <si>
    <t>是否规范服务</t>
  </si>
  <si>
    <t>异常反馈结果</t>
  </si>
  <si>
    <t>是否记账</t>
  </si>
  <si>
    <t/>
  </si>
  <si>
    <t>周海华（全护人员）</t>
  </si>
  <si>
    <t>女</t>
  </si>
  <si>
    <t>13726884387</t>
  </si>
  <si>
    <t>2022-10-01 08:18:30</t>
  </si>
  <si>
    <t>2022-10-01 10:16:47</t>
  </si>
  <si>
    <t>[房间、卫生间清洁及安全, 毛巾、洗脸盆、便器清洁, 室外活动, 床单位整洁, 协助移动, 穿衣/更衣, 面部清洁、梳头和口腔清洁, 床上温水擦浴/协助淋浴, 床上洗头, 剃胡须和理发, 会阴部及肛周清洁, 手、足部清洁, 睡眠护理, 房间设施安全，按需增设扶手、床栏, 心理慰藉]</t>
  </si>
  <si>
    <t xml:space="preserve">0 天 1 小时 56 分钟 48 秒 </t>
  </si>
  <si>
    <t>在院</t>
  </si>
  <si>
    <t>居民医保</t>
  </si>
  <si>
    <t>老年人能力等级5级</t>
  </si>
  <si>
    <t>是</t>
  </si>
  <si>
    <t>蔡连标（全护人员）</t>
  </si>
  <si>
    <t>男</t>
  </si>
  <si>
    <t>2022-10-01 12:06:10</t>
  </si>
  <si>
    <t>2022-10-01 14:36:26</t>
  </si>
  <si>
    <t xml:space="preserve">0 天 2 小时 30 分钟 10 秒 </t>
  </si>
  <si>
    <t>职工医保</t>
  </si>
  <si>
    <t>老年人能力等级3级</t>
  </si>
  <si>
    <t>李四妹（全护人员）</t>
  </si>
  <si>
    <t>2022-10-01 06:06:55</t>
  </si>
  <si>
    <t>2022-10-01 09:14:51</t>
  </si>
  <si>
    <t xml:space="preserve">0 天 3 小时 7 分钟 53 秒 </t>
  </si>
  <si>
    <t>老年人能力等级4级</t>
  </si>
  <si>
    <t>文红（全护人员）</t>
  </si>
  <si>
    <t>2022-10-01 08:21:12</t>
  </si>
  <si>
    <t>2022-10-01 14:39:40</t>
  </si>
  <si>
    <t xml:space="preserve">0 天 6 小时 18 分钟 25 秒 </t>
  </si>
  <si>
    <t>冯志彬（家护人员）</t>
  </si>
  <si>
    <t>2022-10-01 10:50:56</t>
  </si>
  <si>
    <t>2022-10-01 13:44:23</t>
  </si>
  <si>
    <t xml:space="preserve">0 天 2 小时 53 分钟 23 秒 </t>
  </si>
  <si>
    <t>2022-10-01 09:18:58</t>
  </si>
  <si>
    <t>2022-10-01 14:10:00</t>
  </si>
  <si>
    <t xml:space="preserve">0 天 4 小时 50 分钟 59 秒 </t>
  </si>
  <si>
    <t>梁英允（家护人员）</t>
  </si>
  <si>
    <t>13424478821</t>
  </si>
  <si>
    <t>2022-10-01 09:16:54</t>
  </si>
  <si>
    <t>2022-10-01 12:46:19</t>
  </si>
  <si>
    <t xml:space="preserve">0 天 3 小时 29 分钟 25 秒 </t>
  </si>
  <si>
    <t>陈伟程（家护人员）</t>
  </si>
  <si>
    <t>15800049398</t>
  </si>
  <si>
    <t>2022-10-01 20:33:13</t>
  </si>
  <si>
    <t>2022-10-01 23:03:14</t>
  </si>
  <si>
    <t xml:space="preserve">0 天 2 小时 30 分钟 1 秒 </t>
  </si>
  <si>
    <t>岑美云（全护人员）</t>
  </si>
  <si>
    <t>13640223005</t>
  </si>
  <si>
    <t>2022-10-01 17:26:13</t>
  </si>
  <si>
    <t>2022-10-01 20:27:22</t>
  </si>
  <si>
    <t xml:space="preserve">0 天 3 小时 1 分钟 4 秒 </t>
  </si>
  <si>
    <t>2022-10-01 14:13:38</t>
  </si>
  <si>
    <t>2022-10-01 17:24:03</t>
  </si>
  <si>
    <t xml:space="preserve">0 天 3 小时 10 分钟 15 秒 </t>
  </si>
  <si>
    <t>谭永雄（全护人员）</t>
  </si>
  <si>
    <t>2022-10-01 12:40:26</t>
  </si>
  <si>
    <t>2022-10-01 19:38:32</t>
  </si>
  <si>
    <t xml:space="preserve">0 天 6 小时 57 分钟 56 秒 </t>
  </si>
  <si>
    <t>陈丁花(全护人员）</t>
  </si>
  <si>
    <t>2022-10-01 15:46:08</t>
  </si>
  <si>
    <t>2022-10-01 20:18:10</t>
  </si>
  <si>
    <t xml:space="preserve">0 天 4 小时 31 分钟 58 秒 </t>
  </si>
  <si>
    <t>李鸿漫（家护人员）</t>
  </si>
  <si>
    <t>2022-10-01 07:48:47</t>
  </si>
  <si>
    <t>2022-10-01 13:54:22</t>
  </si>
  <si>
    <t xml:space="preserve">0 天 6 小时 5 分钟 35 秒 </t>
  </si>
  <si>
    <t>罗召英（全护人员）</t>
  </si>
  <si>
    <t>13822113672</t>
  </si>
  <si>
    <t>2022-10-01 07:13:23</t>
  </si>
  <si>
    <t>2022-10-01 10:16:06</t>
  </si>
  <si>
    <t xml:space="preserve">0 天 3 小时 2 分钟 37 秒 </t>
  </si>
  <si>
    <t>何树青（全护人员）</t>
  </si>
  <si>
    <t>17365787760</t>
  </si>
  <si>
    <t>2022-10-01 20:51:44</t>
  </si>
  <si>
    <t>2022-10-01 20:52:05</t>
  </si>
  <si>
    <t>[手、足部清洁, 睡眠护理, 房间设施安全，按需增设扶手、床栏, 心理慰藉, 房间、卫生间清洁及安全, 毛巾、洗脸盆、便器清洁, 室外活动, 床单位整洁, 协助移动, 穿衣/更衣, 面部清洁、梳头和口腔清洁, 床上温水擦浴/协助淋浴, 床上洗头, 剃胡须和理发, 会阴部及肛周清洁]</t>
  </si>
  <si>
    <t xml:space="preserve">0 天 0 小时 0 分钟 13 秒 </t>
  </si>
  <si>
    <t>否</t>
  </si>
  <si>
    <t>2022-10-01 06:31:12</t>
  </si>
  <si>
    <t>2022-10-01 09:44:10</t>
  </si>
  <si>
    <t xml:space="preserve">0 天 3 小时 12 分钟 51 秒 </t>
  </si>
  <si>
    <t>2022-10-01 19:16:13</t>
  </si>
  <si>
    <t>2022-10-01 19:17:22</t>
  </si>
  <si>
    <t xml:space="preserve">0 天 0 小时 1 分钟 4 秒 </t>
  </si>
  <si>
    <t>陈妙容（家护人员）</t>
  </si>
  <si>
    <t>13719010587</t>
  </si>
  <si>
    <t>2022-10-01 08:33:23</t>
  </si>
  <si>
    <t>2022-10-01 13:06:26</t>
  </si>
  <si>
    <t xml:space="preserve">0 天 4 小时 33 分钟 3 秒 </t>
  </si>
  <si>
    <t>陈启明（家护人员）</t>
  </si>
  <si>
    <t>13602210234</t>
  </si>
  <si>
    <t>2022-10-01 09:12:59</t>
  </si>
  <si>
    <t>2022-10-01 12:26:10</t>
  </si>
  <si>
    <t xml:space="preserve">0 天 3 小时 13 分钟 11 秒 </t>
  </si>
  <si>
    <t>苏凤霞（全护人员）</t>
  </si>
  <si>
    <t>13342898482</t>
  </si>
  <si>
    <t>2022-10-01 08:42:05</t>
  </si>
  <si>
    <t>2022-10-01 10:19:56</t>
  </si>
  <si>
    <t>[房间、卫生间清洁及安全, 毛巾、洗脸盆、便器清洁, 室外活动, 床单位整洁, 协助移动, 穿衣/更衣, 面部清洁、梳头和口腔清洁, 床上温水擦浴/协助淋浴, 床上洗头, 会阴部及肛周清洁, 剃胡须和理发, 手、足部清洁, 睡眠护理, 房间设施安全，按需增设扶手、床栏, 心理慰藉]</t>
  </si>
  <si>
    <t xml:space="preserve">0 天 1 小时 37 分钟 36 秒 </t>
  </si>
  <si>
    <t>程国妹（家护人员）</t>
  </si>
  <si>
    <t>13660155965</t>
  </si>
  <si>
    <t>2022-10-01 07:40:10</t>
  </si>
  <si>
    <t>2022-10-01 09:20:14</t>
  </si>
  <si>
    <t xml:space="preserve">0 天 1 小时 40 分钟 4 秒 </t>
  </si>
  <si>
    <t>陈秀玲（全护人员）</t>
  </si>
  <si>
    <t>13827933229</t>
  </si>
  <si>
    <t>2022-10-01 08:52:22</t>
  </si>
  <si>
    <t>2022-10-01 11:57:38</t>
  </si>
  <si>
    <t xml:space="preserve">0 天 3 小时 5 分钟 11 秒 </t>
  </si>
  <si>
    <t>宁卫嘉（全护人员）</t>
  </si>
  <si>
    <t>2022-10-01 15:30:31</t>
  </si>
  <si>
    <t>2022-10-01 18:45:37</t>
  </si>
  <si>
    <t xml:space="preserve">0 天 3 小时 15 分钟 1 秒 </t>
  </si>
  <si>
    <t>曹竞（全护人员）</t>
  </si>
  <si>
    <t>2022-10-01 16:49:14</t>
  </si>
  <si>
    <t>2022-10-01 19:52:47</t>
  </si>
  <si>
    <t xml:space="preserve">0 天 3 小时 3 分钟 27 秒 </t>
  </si>
  <si>
    <t>市直医保</t>
  </si>
  <si>
    <t>谭群娣（家护人员）</t>
  </si>
  <si>
    <t>13610339848</t>
  </si>
  <si>
    <t>2022-10-01 17:08:29</t>
  </si>
  <si>
    <t>2022-10-01 18:59:15</t>
  </si>
  <si>
    <t xml:space="preserve">0 天 1 小时 50 分钟 46 秒 </t>
  </si>
  <si>
    <t>黄翠芳（全护人员）</t>
  </si>
  <si>
    <t>15002004211</t>
  </si>
  <si>
    <t>2022-10-01 07:38:28</t>
  </si>
  <si>
    <t>2022-10-01 13:26:48</t>
  </si>
  <si>
    <t xml:space="preserve">0 天 5 小时 48 分钟 15 秒 </t>
  </si>
  <si>
    <t>李惠慈（家护人员）</t>
  </si>
  <si>
    <t>13622881276</t>
  </si>
  <si>
    <t>2022-10-01 08:19:25</t>
  </si>
  <si>
    <t>2022-10-01 12:27:16</t>
  </si>
  <si>
    <t xml:space="preserve">0 天 4 小时 7 分钟 43 秒 </t>
  </si>
  <si>
    <t>黄群娣（全护人员）</t>
  </si>
  <si>
    <t>2022-10-01 20:08:18</t>
  </si>
  <si>
    <t>2022-10-01 22:07:18</t>
  </si>
  <si>
    <t>[床单位整洁, 房间、卫生间清洁及安全, 毛巾、洗脸盆、便器清洁, 室外活动, 协助移动, 穿衣/更衣, 面部清洁、梳头和口腔清洁, 床上温水擦浴/协助淋浴, 床上洗头, 剃胡须和理发, 会阴部及肛周清洁, 手、足部清洁, 睡眠护理, 房间设施安全，按需增设扶手、床栏, 心理慰藉]</t>
  </si>
  <si>
    <t xml:space="preserve">0 天 1 小时 58 分钟 53 秒 </t>
  </si>
  <si>
    <t>吴婉华（全护人员）</t>
  </si>
  <si>
    <t>13678926150</t>
  </si>
  <si>
    <t>2022-10-01 19:55:17</t>
  </si>
  <si>
    <t>2022-10-01 23:18:03</t>
  </si>
  <si>
    <t xml:space="preserve">0 天 3 小时 22 分钟 42 秒 </t>
  </si>
  <si>
    <t>张群英（家护人员）</t>
  </si>
  <si>
    <t>15813365328</t>
  </si>
  <si>
    <t>2022-10-01 07:03:50</t>
  </si>
  <si>
    <t>2022-10-01 20:25:25</t>
  </si>
  <si>
    <t xml:space="preserve">0 天 13 小时 21 分钟 30 秒 </t>
  </si>
  <si>
    <t>2022-10-01 20:26:33</t>
  </si>
  <si>
    <t>2022-10-01 23:05:48</t>
  </si>
  <si>
    <t xml:space="preserve">0 天 2 小时 39 分钟 11 秒 </t>
  </si>
  <si>
    <t>吴燕霞（全护人员）</t>
  </si>
  <si>
    <t>13922117223</t>
  </si>
  <si>
    <t>2022-10-01 16:26:20</t>
  </si>
  <si>
    <t>2022-10-01 19:58:04</t>
  </si>
  <si>
    <t xml:space="preserve">0 天 3 小时 31 分钟 39 秒 </t>
  </si>
  <si>
    <t>陈爱梨（全护人员）</t>
  </si>
  <si>
    <t>2022-10-01 06:11:44</t>
  </si>
  <si>
    <t>2022-10-01 09:12:02</t>
  </si>
  <si>
    <t xml:space="preserve">0 天 3 小时 0 分钟 13 秒 </t>
  </si>
  <si>
    <t>卢永钳（全护人员）</t>
  </si>
  <si>
    <t>13662381573</t>
  </si>
  <si>
    <t>2022-10-01 08:32:47</t>
  </si>
  <si>
    <t>2022-10-01 11:02:30</t>
  </si>
  <si>
    <t xml:space="preserve">0 天 2 小时 29 分钟 39 秒 </t>
  </si>
  <si>
    <t>2022-10-01 09:44:57</t>
  </si>
  <si>
    <t>2022-10-01 13:01:39</t>
  </si>
  <si>
    <t xml:space="preserve">0 天 3 小时 16 分钟 37 秒 </t>
  </si>
  <si>
    <t>邓凤萍（全护人员）</t>
  </si>
  <si>
    <t>13640680416</t>
  </si>
  <si>
    <t>2022-10-01 12:12:19</t>
  </si>
  <si>
    <t>2022-10-01 15:20:36</t>
  </si>
  <si>
    <t xml:space="preserve">0 天 3 小时 8 分钟 13 秒 </t>
  </si>
  <si>
    <t>王月笑（全护人员）</t>
  </si>
  <si>
    <t>13725348757</t>
  </si>
  <si>
    <t>2022-10-01 16:56:18</t>
  </si>
  <si>
    <t>2022-10-01 21:30:42</t>
  </si>
  <si>
    <t xml:space="preserve">0 天 4 小时 34 分钟 19 秒 </t>
  </si>
  <si>
    <t>梁红（全护人员）</t>
  </si>
  <si>
    <t>13517573097</t>
  </si>
  <si>
    <t>2022-10-01 07:58:43</t>
  </si>
  <si>
    <t>2022-10-01 11:48:38</t>
  </si>
  <si>
    <t xml:space="preserve">0 天 3 小时 49 分钟 24 秒 </t>
  </si>
  <si>
    <t>王振锋（家护人员）</t>
  </si>
  <si>
    <t>2022-10-01 06:14:13</t>
  </si>
  <si>
    <t>2022-10-01 10:16:45</t>
  </si>
  <si>
    <t xml:space="preserve">0 天 4 小时 2 分钟 32 秒 </t>
  </si>
  <si>
    <t>黎月明（家护人员）</t>
  </si>
  <si>
    <t>13622751334</t>
  </si>
  <si>
    <t>2022-10-01 10:18:31</t>
  </si>
  <si>
    <t>2022-10-01 13:36:00</t>
  </si>
  <si>
    <t xml:space="preserve">0 天 3 小时 17 分钟 29 秒 </t>
  </si>
  <si>
    <t>周结慈（家护人员）</t>
  </si>
  <si>
    <t>13268025679</t>
  </si>
  <si>
    <t>2022-10-01 08:29:55</t>
  </si>
  <si>
    <t>2022-10-01 11:11:41</t>
  </si>
  <si>
    <t xml:space="preserve">0 天 2 小时 41 分钟 46 秒 </t>
  </si>
  <si>
    <t>肖望秀（家护人员）</t>
  </si>
  <si>
    <t>13660338991</t>
  </si>
  <si>
    <t>2022-10-01 07:24:57</t>
  </si>
  <si>
    <t>2022-10-01 20:27:04</t>
  </si>
  <si>
    <t xml:space="preserve">0 天 13 小时 2 分钟 7 秒 </t>
  </si>
  <si>
    <t>胡幸怡（全护人员）</t>
  </si>
  <si>
    <t>2022-10-01 11:29:11</t>
  </si>
  <si>
    <t>2022-10-02 14:50:25</t>
  </si>
  <si>
    <t xml:space="preserve">1 天 3 小时 21 分钟 9 秒 </t>
  </si>
  <si>
    <t>老年人能力等级2级</t>
  </si>
  <si>
    <t>陈小燕（家护人员）</t>
  </si>
  <si>
    <t>2022-10-01 11:25:25</t>
  </si>
  <si>
    <t>2022-10-01 13:15:55</t>
  </si>
  <si>
    <t xml:space="preserve">0 天 1 小时 50 分钟 30 秒 </t>
  </si>
  <si>
    <t>李洁珍（全护人员）</t>
  </si>
  <si>
    <t>13423609013</t>
  </si>
  <si>
    <t>2022-10-01 11:15:05</t>
  </si>
  <si>
    <t>2022-10-01 13:06:49</t>
  </si>
  <si>
    <t xml:space="preserve">0 天 1 小时 51 分钟 39 秒 </t>
  </si>
  <si>
    <t>蔡文星（家护人员）</t>
  </si>
  <si>
    <t>13570568252</t>
  </si>
  <si>
    <t>2022-10-01 07:18:50</t>
  </si>
  <si>
    <t>2022-10-01 12:12:37</t>
  </si>
  <si>
    <t xml:space="preserve">0 天 4 小时 53 分钟 41 秒 </t>
  </si>
  <si>
    <t>黎国栋（家护人员）</t>
  </si>
  <si>
    <t>13316072713</t>
  </si>
  <si>
    <t>2022-10-01 07:28:33</t>
  </si>
  <si>
    <t>2022-10-01 11:53:21</t>
  </si>
  <si>
    <t xml:space="preserve">0 天 4 小时 24 分钟 42 秒 </t>
  </si>
  <si>
    <t>叶惠影（家护人员）</t>
  </si>
  <si>
    <t>18922205889</t>
  </si>
  <si>
    <t>2022-10-01 08:21:01</t>
  </si>
  <si>
    <t>2022-10-01 12:40:27</t>
  </si>
  <si>
    <t xml:space="preserve">0 天 4 小时 19 分钟 26 秒 </t>
  </si>
  <si>
    <t>冯素平（全护人员）</t>
  </si>
  <si>
    <t>2022-10-01 15:32:11</t>
  </si>
  <si>
    <t>2022-10-01 18:48:38</t>
  </si>
  <si>
    <t xml:space="preserve">0 天 3 小时 16 分钟 27 秒 </t>
  </si>
  <si>
    <t>曹瑞娟（全护人员）</t>
  </si>
  <si>
    <t>18664866901</t>
  </si>
  <si>
    <t>2022-10-01 15:13:22</t>
  </si>
  <si>
    <t>2022-10-01 18:16:41</t>
  </si>
  <si>
    <t xml:space="preserve">0 天 3 小时 3 分钟 14 秒 </t>
  </si>
  <si>
    <t>蔡志伟（家护人员）</t>
  </si>
  <si>
    <t>2022-10-01 13:30:31</t>
  </si>
  <si>
    <t>2022-10-01 16:33:33</t>
  </si>
  <si>
    <t>[床单位整洁, 房间、卫生间清洁及安全, 毛巾、洗脸盆、便器清洁, 室外活动, 协助移动, 穿衣/更衣, 面部清洁、梳头和口腔清洁, 床上温水擦浴/协助淋浴, 手、足部清洁, 床上洗头, 剃胡须和理发, 会阴部及肛周清洁, 睡眠护理, 房间设施安全，按需增设扶手、床栏, 心理慰藉]</t>
  </si>
  <si>
    <t xml:space="preserve">0 天 3 小时 2 分钟 57 秒 </t>
  </si>
  <si>
    <t>刘智灏（家护人员）</t>
  </si>
  <si>
    <t>13642651186</t>
  </si>
  <si>
    <t>2022-10-01 18:33:14</t>
  </si>
  <si>
    <t>2022-10-01 23:06:16</t>
  </si>
  <si>
    <t xml:space="preserve">0 天 4 小时 33 分钟 2 秒 </t>
  </si>
  <si>
    <t>潘铁军（全护人员）</t>
  </si>
  <si>
    <t>13642321329</t>
  </si>
  <si>
    <t>2022-10-01 08:24:55</t>
  </si>
  <si>
    <t>2022-10-01 13:24:41</t>
  </si>
  <si>
    <t xml:space="preserve">0 天 4 小时 59 分钟 40 秒 </t>
  </si>
  <si>
    <t>黄肖逢（全护人员）</t>
  </si>
  <si>
    <t>13668936776</t>
  </si>
  <si>
    <t>2022-10-01 09:48:04</t>
  </si>
  <si>
    <t>2022-10-01 11:53:20</t>
  </si>
  <si>
    <t xml:space="preserve">0 天 2 小时 5 分钟 13 秒 </t>
  </si>
  <si>
    <t>韩先凤（全护人员）</t>
  </si>
  <si>
    <t>13728096516</t>
  </si>
  <si>
    <t>2022-10-01 06:12:10</t>
  </si>
  <si>
    <t>2022-10-01 09:27:41</t>
  </si>
  <si>
    <t xml:space="preserve">0 天 3 小时 15 分钟 28 秒 </t>
  </si>
  <si>
    <t>郭颖彩（全护人员）</t>
  </si>
  <si>
    <t>18664655413</t>
  </si>
  <si>
    <t>2022-10-01 21:08:34</t>
  </si>
  <si>
    <t>2022-10-02 08:44:05</t>
  </si>
  <si>
    <t xml:space="preserve">0 天 11 小时 35 分钟 26 秒 </t>
  </si>
  <si>
    <t>李冬顺（全护人员）</t>
  </si>
  <si>
    <t>15107676730</t>
  </si>
  <si>
    <t>2022-10-01 07:20:22</t>
  </si>
  <si>
    <t>2022-10-01 11:50:17</t>
  </si>
  <si>
    <t xml:space="preserve">0 天 4 小时 29 分钟 55 秒 </t>
  </si>
  <si>
    <t>黄广乐（全护人员）</t>
  </si>
  <si>
    <t>13662978847</t>
  </si>
  <si>
    <t>2022-10-01 15:39:28</t>
  </si>
  <si>
    <t>2022-10-01 17:40:05</t>
  </si>
  <si>
    <t xml:space="preserve">0 天 2 小时 0 分钟 33 秒 </t>
  </si>
  <si>
    <t>林小燕（全护人员）</t>
  </si>
  <si>
    <t>18144866028</t>
  </si>
  <si>
    <t>2022-10-01 06:15:05</t>
  </si>
  <si>
    <t>2022-10-01 09:38:46</t>
  </si>
  <si>
    <t xml:space="preserve">0 天 3 小时 23 分钟 38 秒 </t>
  </si>
  <si>
    <t>2022-10-01 20:44:07</t>
  </si>
  <si>
    <t>2022-10-01 23:45:07</t>
  </si>
  <si>
    <t xml:space="preserve">0 天 3 小时 0 分钟 55 秒 </t>
  </si>
  <si>
    <t>郑毅穗（全护人员）</t>
  </si>
  <si>
    <t>2022-10-01 12:00:35</t>
  </si>
  <si>
    <t>2022-10-01 16:02:58</t>
  </si>
  <si>
    <t xml:space="preserve">0 天 4 小时 2 分钟 18 秒 </t>
  </si>
  <si>
    <t>张穗英（全护人员）</t>
  </si>
  <si>
    <t>18011876795</t>
  </si>
  <si>
    <t>2022-10-01 11:46:36</t>
  </si>
  <si>
    <t>2022-10-01 13:20:17</t>
  </si>
  <si>
    <t>[床单位整洁, 协助移动, 穿衣/更衣, 面部清洁、梳头和口腔清洁, 床上温水擦浴/协助淋浴, 床上洗头, 剃胡须和理发, 会阴部及肛周清洁, 手、足部清洁, 睡眠护理, 房间设施安全，按需增设扶手、床栏, 心理慰藉, 房间、卫生间清洁及安全, 毛巾、洗脸盆、便器清洁, 室外活动]</t>
  </si>
  <si>
    <t xml:space="preserve">0 天 1 小时 33 分钟 37 秒 </t>
  </si>
  <si>
    <t>邓卓虹(家护人员）</t>
  </si>
  <si>
    <t>13660151994</t>
  </si>
  <si>
    <t>2022-10-01 06:33:03</t>
  </si>
  <si>
    <t>2022-10-01 09:45:45</t>
  </si>
  <si>
    <t xml:space="preserve">0 天 3 小时 12 分钟 42 秒 </t>
  </si>
  <si>
    <t>杨宝玲（全护人员）</t>
  </si>
  <si>
    <t>2022-10-01 06:35:56</t>
  </si>
  <si>
    <t>2022-10-01 09:53:33</t>
  </si>
  <si>
    <t xml:space="preserve">0 天 3 小时 17 分钟 33 秒 </t>
  </si>
  <si>
    <t>霍佩英（家护人员）</t>
  </si>
  <si>
    <t>17666063132</t>
  </si>
  <si>
    <t>2022-10-01 18:09:56</t>
  </si>
  <si>
    <t>2022-10-01 20:43:58</t>
  </si>
  <si>
    <t xml:space="preserve">0 天 2 小时 33 分钟 57 秒 </t>
  </si>
  <si>
    <t>黄根炼（家护人员）</t>
  </si>
  <si>
    <t>13724859708</t>
  </si>
  <si>
    <t>2022-10-01 14:05:51</t>
  </si>
  <si>
    <t>2022-10-01 16:05:59</t>
  </si>
  <si>
    <t xml:space="preserve">0 天 2 小时 0 分钟 3 秒 </t>
  </si>
  <si>
    <t>李金宜（全护人员）</t>
  </si>
  <si>
    <t>13556088793</t>
  </si>
  <si>
    <t>2022-10-01 16:33:38</t>
  </si>
  <si>
    <t>2022-10-01 18:54:36</t>
  </si>
  <si>
    <t>[剃胡须和理发, 会阴部及肛周清洁, 手、足部清洁, 睡眠护理, 房间设施安全，按需增设扶手、床栏, 心理慰藉, 房间、卫生间清洁及安全, 毛巾、洗脸盆、便器清洁, 室外活动, 床单位整洁, 协助移动, 穿衣/更衣, 面部清洁、梳头和口腔清洁, 床上温水擦浴/协助淋浴, 床上洗头]</t>
  </si>
  <si>
    <t xml:space="preserve">0 天 2 小时 20 分钟 54 秒 </t>
  </si>
  <si>
    <t>温俊红（家护人员）</t>
  </si>
  <si>
    <t>13660403223</t>
  </si>
  <si>
    <t>2022-10-01 16:35:39</t>
  </si>
  <si>
    <t>2022-10-01 20:57:06</t>
  </si>
  <si>
    <t xml:space="preserve">0 天 4 小时 21 分钟 6 秒 </t>
  </si>
  <si>
    <t>省直医保</t>
  </si>
  <si>
    <t>吴元花（家护人员）</t>
  </si>
  <si>
    <t>18011837310</t>
  </si>
  <si>
    <t>2022-10-01 08:19:46</t>
  </si>
  <si>
    <t>2022-10-01 12:16:53</t>
  </si>
  <si>
    <t xml:space="preserve">0 天 3 小时 57 分钟 7 秒 </t>
  </si>
  <si>
    <t>许瑞平（家护人员）</t>
  </si>
  <si>
    <t>13247683143</t>
  </si>
  <si>
    <t>2022-10-01 17:34:39</t>
  </si>
  <si>
    <t>2022-10-01 20:39:04</t>
  </si>
  <si>
    <t xml:space="preserve">0 天 3 小时 4 分钟 25 秒 </t>
  </si>
  <si>
    <t>何群喜（全护人员）</t>
  </si>
  <si>
    <t>13433950694</t>
  </si>
  <si>
    <t>2022-10-01 20:13:33</t>
  </si>
  <si>
    <t>2022-10-01 23:41:59</t>
  </si>
  <si>
    <t xml:space="preserve">0 天 3 小时 28 分钟 20 秒 </t>
  </si>
  <si>
    <t>莫欢容（家护人员）</t>
  </si>
  <si>
    <t>13533549582</t>
  </si>
  <si>
    <t>2022-10-01 08:55:23</t>
  </si>
  <si>
    <t>2022-10-01 12:22:01</t>
  </si>
  <si>
    <t xml:space="preserve">0 天 3 小时 26 分钟 35 秒 </t>
  </si>
  <si>
    <t>欧阳欣（家护人员）</t>
  </si>
  <si>
    <t>13711347987</t>
  </si>
  <si>
    <t>2022-10-01 17:30:02</t>
  </si>
  <si>
    <t>2022-10-01 21:04:45</t>
  </si>
  <si>
    <t xml:space="preserve">0 天 3 小时 34 分钟 43 秒 </t>
  </si>
  <si>
    <t>邵伟坚（家护人员）</t>
  </si>
  <si>
    <t>18665083723</t>
  </si>
  <si>
    <t>2022-10-01 09:58:21</t>
  </si>
  <si>
    <t>2022-10-01 12:31:19</t>
  </si>
  <si>
    <t xml:space="preserve">0 天 2 小时 32 分钟 58 秒 </t>
  </si>
  <si>
    <t>胡志雄（家护人员）</t>
  </si>
  <si>
    <t>13678903789</t>
  </si>
  <si>
    <t>2022-10-01 07:58:17</t>
  </si>
  <si>
    <t>2022-10-01 19:06:40</t>
  </si>
  <si>
    <t xml:space="preserve">0 天 11 小时 8 分钟 23 秒 </t>
  </si>
  <si>
    <t>张露珍（家护人员）</t>
  </si>
  <si>
    <t>18026274840</t>
  </si>
  <si>
    <t>2022-10-01 15:11:40</t>
  </si>
  <si>
    <t>2022-10-01 17:16:59</t>
  </si>
  <si>
    <t xml:space="preserve">0 天 2 小时 5 分钟 14 秒 </t>
  </si>
  <si>
    <t>范兰妹（家护人员）</t>
  </si>
  <si>
    <t>13728044831</t>
  </si>
  <si>
    <t>2022-10-01 08:18:47</t>
  </si>
  <si>
    <t>2022-10-01 11:44:51</t>
  </si>
  <si>
    <t xml:space="preserve">0 天 3 小时 26 分钟 4 秒 </t>
  </si>
  <si>
    <t>邓素文（家护人员）</t>
  </si>
  <si>
    <t>13433908400</t>
  </si>
  <si>
    <t>2022-10-01 06:51:15</t>
  </si>
  <si>
    <t>2022-10-01 09:56:33</t>
  </si>
  <si>
    <t xml:space="preserve">0 天 3 小时 5 分钟 13 秒 </t>
  </si>
  <si>
    <t>谭金华（家护人员）</t>
  </si>
  <si>
    <t>15112042893</t>
  </si>
  <si>
    <t>2022-10-01 13:16:04</t>
  </si>
  <si>
    <t>2022-10-01 15:37:36</t>
  </si>
  <si>
    <t xml:space="preserve">0 天 2 小时 21 分钟 32 秒 </t>
  </si>
  <si>
    <t>阳欢（家护人员）</t>
  </si>
  <si>
    <t>2022-10-01 10:45:50</t>
  </si>
  <si>
    <t>2022-10-01 16:09:54</t>
  </si>
  <si>
    <t xml:space="preserve">0 天 5 小时 24 分钟 4 秒 </t>
  </si>
  <si>
    <t>潘志光（家护人员）</t>
  </si>
  <si>
    <t>13660345318</t>
  </si>
  <si>
    <t>2022-10-01 07:58:41</t>
  </si>
  <si>
    <t>2022-10-01 11:22:30</t>
  </si>
  <si>
    <t xml:space="preserve">0 天 3 小时 23 分钟 49 秒 </t>
  </si>
  <si>
    <t>2022-10-01 10:34:45</t>
  </si>
  <si>
    <t>2022-10-01 15:11:11</t>
  </si>
  <si>
    <t xml:space="preserve">0 天 4 小时 36 分钟 20 秒 </t>
  </si>
  <si>
    <t>何东明（全护人员）</t>
  </si>
  <si>
    <t>13500005055</t>
  </si>
  <si>
    <t>2022-10-01 17:28:39</t>
  </si>
  <si>
    <t>2022-10-01 20:29:20</t>
  </si>
  <si>
    <t xml:space="preserve">0 天 3 小时 0 分钟 37 秒 </t>
  </si>
  <si>
    <t>2022-10-01 14:40:08</t>
  </si>
  <si>
    <t>2022-10-01 17:57:59</t>
  </si>
  <si>
    <t xml:space="preserve">0 天 3 小时 17 分钟 47 秒 </t>
  </si>
  <si>
    <t>黄桂源（家护人员）</t>
  </si>
  <si>
    <t>13751871804</t>
  </si>
  <si>
    <t>2022-10-01 10:08:59</t>
  </si>
  <si>
    <t>2022-10-02 06:49:01</t>
  </si>
  <si>
    <t xml:space="preserve">0 天 20 小时 40 分钟 2 秒 </t>
  </si>
  <si>
    <t>梁栋华（家护人员）</t>
  </si>
  <si>
    <t>13822108866</t>
  </si>
  <si>
    <t>2022-10-01 06:00:42</t>
  </si>
  <si>
    <t>2022-10-01 11:27:32</t>
  </si>
  <si>
    <t xml:space="preserve">0 天 5 小时 26 分钟 45 秒 </t>
  </si>
  <si>
    <t>刘艳端（家护人员）</t>
  </si>
  <si>
    <t>13533116605</t>
  </si>
  <si>
    <t>2022-10-01 06:01:35</t>
  </si>
  <si>
    <t>2022-10-01 08:38:01</t>
  </si>
  <si>
    <t xml:space="preserve">0 天 2 小时 36 分钟 26 秒 </t>
  </si>
  <si>
    <t>2022-10-01 13:11:32</t>
  </si>
  <si>
    <t>2022-10-01 16:25:43</t>
  </si>
  <si>
    <t xml:space="preserve">0 天 3 小时 14 分钟 2 秒 </t>
  </si>
  <si>
    <t>梁芷敏（家护人员）</t>
  </si>
  <si>
    <t>13119517838</t>
  </si>
  <si>
    <t>2022-10-01 12:52:35</t>
  </si>
  <si>
    <t>2022-10-01 16:03:31</t>
  </si>
  <si>
    <t xml:space="preserve">0 天 3 小时 10 分钟 56 秒 </t>
  </si>
  <si>
    <t>尤兴福（家护人员）</t>
  </si>
  <si>
    <t>13922409033</t>
  </si>
  <si>
    <t>2022-10-01 07:32:22</t>
  </si>
  <si>
    <t>2022-10-01 10:49:46</t>
  </si>
  <si>
    <t>[床单位整洁, 房间、卫生间清洁及安全, 毛巾、洗脸盆、便器清洁, 室外活动, 协助移动, 穿衣/更衣, 面部清洁、梳头和口腔清洁, 床上温水擦浴/协助淋浴, 床上洗头, 剃胡须和理发, 房间设施安全，按需增设扶手、床栏, 会阴部及肛周清洁, 手、足部清洁, 睡眠护理, 心理慰藉]</t>
  </si>
  <si>
    <t xml:space="preserve">0 天 3 小时 17 分钟 21 秒 </t>
  </si>
  <si>
    <t>邓碧婵（全护人员）</t>
  </si>
  <si>
    <t>15113684470</t>
  </si>
  <si>
    <t>2022-10-01 14:42:17</t>
  </si>
  <si>
    <t>2022-10-01 17:13:28</t>
  </si>
  <si>
    <t xml:space="preserve">0 天 2 小时 31 分钟 5 秒 </t>
  </si>
  <si>
    <t>孔艳华（家护人员）</t>
  </si>
  <si>
    <t>15360658519</t>
  </si>
  <si>
    <t>2022-10-01 15:10:42</t>
  </si>
  <si>
    <t>2022-10-01 17:19:37</t>
  </si>
  <si>
    <t xml:space="preserve">0 天 2 小时 8 分钟 49 秒 </t>
  </si>
  <si>
    <t>卢玉霞（全护人员）</t>
  </si>
  <si>
    <t>15986315030</t>
  </si>
  <si>
    <t>2022-10-01 12:00:39</t>
  </si>
  <si>
    <t>2022-10-01 14:00:20</t>
  </si>
  <si>
    <t xml:space="preserve">0 天 1 小时 59 分钟 36 秒 </t>
  </si>
  <si>
    <t>何俊必（家护人员）</t>
  </si>
  <si>
    <t>18090299136</t>
  </si>
  <si>
    <t>2022-10-01 06:34:30</t>
  </si>
  <si>
    <t>2022-10-01 11:41:25</t>
  </si>
  <si>
    <t xml:space="preserve">0 天 5 小时 6 分钟 55 秒 </t>
  </si>
  <si>
    <t>440106193503250044</t>
  </si>
  <si>
    <t>彭绮云（家护人员）</t>
  </si>
  <si>
    <t>13602729777</t>
  </si>
  <si>
    <t>2022-10-01 09:42:43</t>
  </si>
  <si>
    <t>2022-10-01 12:03:35</t>
  </si>
  <si>
    <t xml:space="preserve">0 天 2 小时 20 分钟 52 秒 </t>
  </si>
  <si>
    <t>李小清（全护人员）</t>
  </si>
  <si>
    <t>13711717081</t>
  </si>
  <si>
    <t>2022-10-01 14:49:10</t>
  </si>
  <si>
    <t>2022-10-01 17:23:31</t>
  </si>
  <si>
    <t xml:space="preserve">0 天 2 小时 34 分钟 17 秒 </t>
  </si>
  <si>
    <t>邝国键（家护人员）</t>
  </si>
  <si>
    <t>15013219298</t>
  </si>
  <si>
    <t>2022-10-01 06:55:14</t>
  </si>
  <si>
    <t>2022-10-01 08:33:47</t>
  </si>
  <si>
    <t>[床上温水擦浴/协助淋浴, 床上洗头, 剃胡须和理发, 会阴部及肛周清洁, 手、足部清洁, 睡眠护理, 房间设施安全，按需增设扶手、床栏, 心理慰藉, 房间、卫生间清洁及安全, 毛巾、洗脸盆、便器清洁, 室外活动, 床单位整洁, 协助移动, 穿衣/更衣, 面部清洁、梳头和口腔清洁]</t>
  </si>
  <si>
    <t xml:space="preserve">0 天 1 小时 38 分钟 33 秒 </t>
  </si>
  <si>
    <t>沈春娥（家护人员）</t>
  </si>
  <si>
    <t>13650766190</t>
  </si>
  <si>
    <t>2022-10-01 09:15:06</t>
  </si>
  <si>
    <t>2022-10-01 12:59:16</t>
  </si>
  <si>
    <t xml:space="preserve">0 天 3 小时 44 分钟 10 秒 </t>
  </si>
  <si>
    <t>刘惠连（家护人员）</t>
  </si>
  <si>
    <t>13533580174</t>
  </si>
  <si>
    <t>2022-10-01 12:28:44</t>
  </si>
  <si>
    <t>2022-10-01 17:03:22</t>
  </si>
  <si>
    <t xml:space="preserve">0 天 4 小时 34 分钟 38 秒 </t>
  </si>
  <si>
    <t>宋国华（全护人员）</t>
  </si>
  <si>
    <t>18928922294</t>
  </si>
  <si>
    <t>2022-10-01 10:05:27</t>
  </si>
  <si>
    <t>2022-10-01 13:30:39</t>
  </si>
  <si>
    <t xml:space="preserve">0 天 3 小时 25 分钟 7 秒 </t>
  </si>
  <si>
    <t>钟甲云（全护人员）</t>
  </si>
  <si>
    <t>13360906912</t>
  </si>
  <si>
    <t>2022-10-01 13:59:00</t>
  </si>
  <si>
    <t>2022-10-01 17:11:05</t>
  </si>
  <si>
    <t xml:space="preserve">0 天 3 小时 12 分钟 1 秒 </t>
  </si>
  <si>
    <t>王京鄂（家护人员）</t>
  </si>
  <si>
    <t>13808811862</t>
  </si>
  <si>
    <t>2022-10-01 07:41:03</t>
  </si>
  <si>
    <t>2022-10-01 11:16:10</t>
  </si>
  <si>
    <t xml:space="preserve">0 天 3 小时 35 分钟 1 秒 </t>
  </si>
  <si>
    <t>江新间（家护人员）</t>
  </si>
  <si>
    <t>13533726821</t>
  </si>
  <si>
    <t>2022-10-01 09:52:13</t>
  </si>
  <si>
    <t>2022-10-01 11:40:48</t>
  </si>
  <si>
    <t xml:space="preserve">0 天 1 小时 48 分钟 35 秒 </t>
  </si>
  <si>
    <t>王佩猷（全护人员）</t>
  </si>
  <si>
    <t>17602057572</t>
  </si>
  <si>
    <t>2022-10-01 13:51:14</t>
  </si>
  <si>
    <t>2022-10-01 18:16:10</t>
  </si>
  <si>
    <t xml:space="preserve">0 天 4 小时 24 分钟 51 秒 </t>
  </si>
  <si>
    <t>宋庆文（全护人员）</t>
  </si>
  <si>
    <t>13602711415</t>
  </si>
  <si>
    <t>2022-10-01 10:12:29</t>
  </si>
  <si>
    <t>2022-10-01 13:51:42</t>
  </si>
  <si>
    <t xml:space="preserve">0 天 3 小时 39 分钟 5 秒 </t>
  </si>
  <si>
    <t>梁婉媚（全护人员）</t>
  </si>
  <si>
    <t>2022-10-01 09:01:13</t>
  </si>
  <si>
    <t>2022-10-01 12:03:57</t>
  </si>
  <si>
    <t xml:space="preserve">0 天 3 小时 1 分钟 12 秒 </t>
  </si>
  <si>
    <t>林月媚（家护人员）</t>
  </si>
  <si>
    <t>2022-10-01 10:00:43</t>
  </si>
  <si>
    <t>2022-10-01 12:57:56</t>
  </si>
  <si>
    <t xml:space="preserve">0 天 2 小时 57 分钟 13 秒 </t>
  </si>
  <si>
    <t>王惠云（家护人员）</t>
  </si>
  <si>
    <t>13710741724</t>
  </si>
  <si>
    <t>2022-10-01 08:01:04</t>
  </si>
  <si>
    <t>2022-10-01 12:04:47</t>
  </si>
  <si>
    <t xml:space="preserve">0 天 4 小时 3 分钟 43 秒 </t>
  </si>
  <si>
    <t>伍颖理（全护人员）</t>
  </si>
  <si>
    <t>2022-10-01 18:08:39</t>
  </si>
  <si>
    <t>2022-10-01 21:22:06</t>
  </si>
  <si>
    <t xml:space="preserve">0 天 3 小时 13 分钟 22 秒 </t>
  </si>
  <si>
    <t>2022-10-01 07:54:58</t>
  </si>
  <si>
    <t>2022-10-01 15:04:07</t>
  </si>
  <si>
    <t xml:space="preserve">0 天 7 小时 9 分钟 5 秒 </t>
  </si>
  <si>
    <t>王丽彩（家护人员）</t>
  </si>
  <si>
    <t>2022-10-01 18:13:40</t>
  </si>
  <si>
    <t>2022-10-01 22:58:36</t>
  </si>
  <si>
    <t xml:space="preserve">0 天 4 小时 44 分钟 52 秒 </t>
  </si>
  <si>
    <t>曾肇新（全护人员）</t>
  </si>
  <si>
    <t>13600082969</t>
  </si>
  <si>
    <t>2022-10-01 16:44:33</t>
  </si>
  <si>
    <t>2022-10-01 19:48:41</t>
  </si>
  <si>
    <t>[穿衣/更衣, 面部清洁、梳头和口腔清洁, 床上温水擦浴/协助淋浴, 床上洗头, 剃胡须和理发, 会阴部及肛周清洁, 手、足部清洁, 睡眠护理, 房间设施安全，按需增设扶手、床栏, 心理慰藉, 房间、卫生间清洁及安全, 毛巾、洗脸盆、便器清洁, 室外活动, 床单位整洁, 协助移动]</t>
  </si>
  <si>
    <t xml:space="preserve">0 天 3 小时 4 分钟 2 秒 </t>
  </si>
  <si>
    <t>2022-10-01 15:33:32</t>
  </si>
  <si>
    <t>2022-10-01 18:08:13</t>
  </si>
  <si>
    <t>[床单位整洁, 房间、卫生间清洁及安全, 毛巾、洗脸盆、便器清洁, 室外活动, 协助移动, 穿衣/更衣, 面部清洁、梳头和口腔清洁, 会阴部及肛周清洁, 床上温水擦浴/协助淋浴, 床上洗头, 剃胡须和理发, 手、足部清洁, 睡眠护理, 房间设施安全，按需增设扶手、床栏, 心理慰藉]</t>
  </si>
  <si>
    <t xml:space="preserve">0 天 2 小时 34 分钟 36 秒 </t>
  </si>
  <si>
    <t>2022-10-01 12:16:13</t>
  </si>
  <si>
    <t>2022-10-01 15:20:04</t>
  </si>
  <si>
    <t xml:space="preserve">0 天 3 小时 3 分钟 43 秒 </t>
  </si>
  <si>
    <t>谭穗玉（家护人员）</t>
  </si>
  <si>
    <t>13710481688</t>
  </si>
  <si>
    <t>2022-10-01 13:14:24</t>
  </si>
  <si>
    <t>2022-10-01 16:23:13</t>
  </si>
  <si>
    <t xml:space="preserve">0 天 3 小时 8 分钟 46 秒 </t>
  </si>
  <si>
    <t>区惠开（家护人员）</t>
  </si>
  <si>
    <t>13422173523</t>
  </si>
  <si>
    <t>2022-10-01 17:24:14</t>
  </si>
  <si>
    <t>2022-10-01 22:02:39</t>
  </si>
  <si>
    <t xml:space="preserve">0 天 4 小时 38 分钟 25 秒 </t>
  </si>
  <si>
    <t>董冠枝（家护人员）</t>
  </si>
  <si>
    <t>15914405367</t>
  </si>
  <si>
    <t>2022-10-01 09:13:52</t>
  </si>
  <si>
    <t>2022-10-01 11:09:53</t>
  </si>
  <si>
    <t xml:space="preserve">0 天 1 小时 55 分钟 49 秒 </t>
  </si>
  <si>
    <t>徐小燕（家护人员）</t>
  </si>
  <si>
    <t>2022-10-01 07:39:33</t>
  </si>
  <si>
    <t>2022-10-01 10:48:30</t>
  </si>
  <si>
    <t xml:space="preserve">0 天 3 小时 8 分钟 52 秒 </t>
  </si>
  <si>
    <t>曹灿林（家护人员）</t>
  </si>
  <si>
    <t>13143331551</t>
  </si>
  <si>
    <t>2022-10-01 10:41:18</t>
  </si>
  <si>
    <t>2022-10-01 19:56:07</t>
  </si>
  <si>
    <t xml:space="preserve">0 天 9 小时 14 分钟 49 秒 </t>
  </si>
  <si>
    <t>黄美玲（家护人员）</t>
  </si>
  <si>
    <t>13682202113</t>
  </si>
  <si>
    <t>2022-10-01 15:15:20</t>
  </si>
  <si>
    <t>2022-10-01 19:09:34</t>
  </si>
  <si>
    <t xml:space="preserve">0 天 3 小时 54 分钟 14 秒 </t>
  </si>
  <si>
    <t>莊丽娟（家护人员）</t>
  </si>
  <si>
    <t>13600081236</t>
  </si>
  <si>
    <t>2022-10-01 10:20:57</t>
  </si>
  <si>
    <t>2022-10-01 12:57:54</t>
  </si>
  <si>
    <t xml:space="preserve">0 天 2 小时 36 分钟 39 秒 </t>
  </si>
  <si>
    <t>黎肖玲（家护人员）</t>
  </si>
  <si>
    <t>13510020657</t>
  </si>
  <si>
    <t>2022-10-01 15:19:36</t>
  </si>
  <si>
    <t>2022-10-01 20:34:59</t>
  </si>
  <si>
    <t xml:space="preserve">0 天 5 小时 15 分钟 23 秒 </t>
  </si>
  <si>
    <t>陈艳华(家护人员）</t>
  </si>
  <si>
    <t>15989070460</t>
  </si>
  <si>
    <t>2022-10-01 13:01:08</t>
  </si>
  <si>
    <t>2022-10-01 17:12:43</t>
  </si>
  <si>
    <t xml:space="preserve">0 天 4 小时 11 分钟 30 秒 </t>
  </si>
  <si>
    <t>2022-10-01 06:40:53</t>
  </si>
  <si>
    <t>2022-10-01 11:20:26</t>
  </si>
  <si>
    <t xml:space="preserve">0 天 4 小时 39 分钟 30 秒 </t>
  </si>
  <si>
    <t>苏静静（家护人员）</t>
  </si>
  <si>
    <t>13600081114</t>
  </si>
  <si>
    <t>2022-10-01 10:55:44</t>
  </si>
  <si>
    <t>2022-10-01 14:19:52</t>
  </si>
  <si>
    <t>[房间、卫生间清洁及安全, 毛巾、洗脸盆、便器清洁, 床单位整洁, 协助移动, 穿衣/更衣, 面部清洁、梳头和口腔清洁, 床上温水擦浴/协助淋浴, 会阴部及肛周清洁, 心理慰藉]</t>
  </si>
  <si>
    <t xml:space="preserve">0 天 3 小时 24 分钟 8 秒 </t>
  </si>
  <si>
    <t>卢燕君（家护人员）</t>
  </si>
  <si>
    <t>2022-10-01 14:00:45</t>
  </si>
  <si>
    <t>2022-10-01 16:01:23</t>
  </si>
  <si>
    <t xml:space="preserve">0 天 2 小时 0 分钟 38 秒 </t>
  </si>
  <si>
    <t>黄石娥（家护人员）</t>
  </si>
  <si>
    <t>15920304394</t>
  </si>
  <si>
    <t>2022-10-01 08:02:37</t>
  </si>
  <si>
    <t>2022-10-01 11:49:50</t>
  </si>
  <si>
    <t xml:space="preserve">0 天 3 小时 47 分钟 13 秒 </t>
  </si>
  <si>
    <t>梁红梅（家护人员）</t>
  </si>
  <si>
    <t>13138613200</t>
  </si>
  <si>
    <t>2022-10-01 12:20:59</t>
  </si>
  <si>
    <t>2022-10-01 16:22:26</t>
  </si>
  <si>
    <t xml:space="preserve">0 天 4 小时 1 分钟 27 秒 </t>
  </si>
  <si>
    <t>温伟国（家护人员）</t>
  </si>
  <si>
    <t>18054288319</t>
  </si>
  <si>
    <t>2022-10-01 17:07:05</t>
  </si>
  <si>
    <t>2022-10-01 18:38:37</t>
  </si>
  <si>
    <t xml:space="preserve">0 天 1 小时 31 分钟 28 秒 </t>
  </si>
  <si>
    <t>冯汝锋（家护人员）</t>
  </si>
  <si>
    <t>13922148613</t>
  </si>
  <si>
    <t>2022-10-01 10:09:09</t>
  </si>
  <si>
    <t>2022-10-02 11:03:09</t>
  </si>
  <si>
    <t xml:space="preserve">1 天 0 小时 53 分钟 56 秒 </t>
  </si>
  <si>
    <t>罗巧玲（家护人员）</t>
  </si>
  <si>
    <t>13609730705</t>
  </si>
  <si>
    <t>2022-10-01 09:14:53</t>
  </si>
  <si>
    <t>2022-10-01 12:15:27</t>
  </si>
  <si>
    <t xml:space="preserve">0 天 3 小时 0 分钟 34 秒 </t>
  </si>
  <si>
    <t>谢美媛（家护人员）</t>
  </si>
  <si>
    <t>13610019867</t>
  </si>
  <si>
    <t>2022-10-01 09:41:45</t>
  </si>
  <si>
    <t>2022-10-01 12:42:17</t>
  </si>
  <si>
    <t xml:space="preserve">0 天 3 小时 0 分钟 32 秒 </t>
  </si>
  <si>
    <t>黎沛英（家护人员）</t>
  </si>
  <si>
    <t>13711499687</t>
  </si>
  <si>
    <t>2022-10-01 08:51:01</t>
  </si>
  <si>
    <t>2022-10-01 12:27:33</t>
  </si>
  <si>
    <t xml:space="preserve">0 天 3 小时 36 分钟 32 秒 </t>
  </si>
  <si>
    <t>郑碧章（家护人员）</t>
  </si>
  <si>
    <t>18011717596</t>
  </si>
  <si>
    <t>2022-10-01 08:34:42</t>
  </si>
  <si>
    <t>2022-10-01 12:47:09</t>
  </si>
  <si>
    <t xml:space="preserve">0 天 4 小时 12 分钟 27 秒 </t>
  </si>
  <si>
    <t>2022-10-01 08:49:33</t>
  </si>
  <si>
    <t>2022-10-01 13:42:07</t>
  </si>
  <si>
    <t xml:space="preserve">0 天 4 小时 52 分钟 30 秒 </t>
  </si>
  <si>
    <t>欧阳慕清（全护人员）</t>
  </si>
  <si>
    <t>13265069163</t>
  </si>
  <si>
    <t>2022-10-01 11:44:18</t>
  </si>
  <si>
    <t>2022-10-01 13:22:51</t>
  </si>
  <si>
    <t xml:space="preserve">0 天 1 小时 38 分钟 26 秒 </t>
  </si>
  <si>
    <t>刘卫华（家护人员）</t>
  </si>
  <si>
    <t>13640720009</t>
  </si>
  <si>
    <t>2022-10-01 08:49:42</t>
  </si>
  <si>
    <t>2022-10-01 12:47:54</t>
  </si>
  <si>
    <t xml:space="preserve">0 天 3 小时 58 分钟 12 秒 </t>
  </si>
  <si>
    <t>李彩珍（家护人员）</t>
  </si>
  <si>
    <t>2022-10-01 09:10:21</t>
  </si>
  <si>
    <t>2022-10-01 11:44:04</t>
  </si>
  <si>
    <t>[剃胡须和理发, 会阴部及肛周清洁, 手、足部清洁, 睡眠护理, 房间设施安全，按需增设扶手、床栏, 心理慰藉, 房间、卫生间清洁及安全, 毛巾、洗脸盆、便器清洁, 室外活动, 床单位整洁, 协助移动, 穿衣/更衣, 面部清洁、梳头和口腔清洁, 床上温水擦浴/协助淋浴, 床上洗头, 剃胡须和理发, 会阴部及肛周清洁, 手、足部清洁, 睡眠护理, 房间设施安全，按需增设扶手、床栏, 心理慰藉, 房间、卫生间清洁及安全, 毛巾、洗脸盆、便器清洁, 室外活动, 床单位整洁, 协助移动, 穿衣/更衣, 面部清洁、梳头和口腔清洁, 床上温水擦浴/协助淋浴, 床上洗头]</t>
  </si>
  <si>
    <t xml:space="preserve">0 天 2 小时 33 分钟 43 秒 </t>
  </si>
  <si>
    <t>江玲（全护人员）</t>
  </si>
  <si>
    <t>18680213621</t>
  </si>
  <si>
    <t>2022-10-01 17:36:39</t>
  </si>
  <si>
    <t>2022-10-01 20:16:12</t>
  </si>
  <si>
    <t xml:space="preserve">0 天 2 小时 39 分钟 29 秒 </t>
  </si>
  <si>
    <t>钟旺金（全护人员）</t>
  </si>
  <si>
    <t>2022-10-01 14:15:01</t>
  </si>
  <si>
    <t>2022-10-01 17:18:09</t>
  </si>
  <si>
    <t>罗凤珍（全护人员）</t>
  </si>
  <si>
    <t>13660472227</t>
  </si>
  <si>
    <t>2022-10-01 17:14:12</t>
  </si>
  <si>
    <t>2022-10-01 19:44:18</t>
  </si>
  <si>
    <t xml:space="preserve">0 天 2 小时 30 分钟 2 秒 </t>
  </si>
  <si>
    <t>谭玉兰（全护人员）</t>
  </si>
  <si>
    <t>2022-10-01 07:04:05</t>
  </si>
  <si>
    <t>2022-10-01 16:20:28</t>
  </si>
  <si>
    <t xml:space="preserve">0 天 9 小时 16 分钟 18 秒 </t>
  </si>
  <si>
    <t>黄绍荣（家护人员）</t>
  </si>
  <si>
    <t>19125113891</t>
  </si>
  <si>
    <t>2022-10-01 12:53:01</t>
  </si>
  <si>
    <t>2022-10-01 15:13:00</t>
  </si>
  <si>
    <t xml:space="preserve">0 天 2 小时 19 分钟 59 秒 </t>
  </si>
  <si>
    <t>杨琼（全护人员）</t>
  </si>
  <si>
    <t>13902395238</t>
  </si>
  <si>
    <t>2022-10-01 16:59:39</t>
  </si>
  <si>
    <t>2022-10-01 18:38:42</t>
  </si>
  <si>
    <t>[睡眠护理, 房间设施安全，按需增设扶手、床栏, 心理慰藉, 房间、卫生间清洁及安全, 毛巾、洗脸盆、便器清洁, 室外活动, 床单位整洁, 协助移动, 穿衣/更衣, 面部清洁、梳头和口腔清洁, 床上温水擦浴/协助淋浴, 床上洗头, 剃胡须和理发, 会阴部及肛周清洁, 手、足部清洁]</t>
  </si>
  <si>
    <t xml:space="preserve">0 天 1 小时 38 分钟 57 秒 </t>
  </si>
  <si>
    <t>吴耀珍（家护人员）</t>
  </si>
  <si>
    <t>2022-10-01 06:50:59</t>
  </si>
  <si>
    <t>2022-10-01 10:45:24</t>
  </si>
  <si>
    <t xml:space="preserve">0 天 3 小时 54 分钟 21 秒 </t>
  </si>
  <si>
    <t>廖翠屏（全护人员）</t>
  </si>
  <si>
    <t>13710017063</t>
  </si>
  <si>
    <t>2022-10-01 10:02:14</t>
  </si>
  <si>
    <t>2022-10-01 14:04:21</t>
  </si>
  <si>
    <t>李桂芳（家护人员）</t>
  </si>
  <si>
    <t>13642767372</t>
  </si>
  <si>
    <t>2022-10-01 21:02:03</t>
  </si>
  <si>
    <t>2022-10-01 22:33:20</t>
  </si>
  <si>
    <t xml:space="preserve">0 天 1 小时 31 分钟 17 秒 </t>
  </si>
  <si>
    <t>李福浩（全护人员）</t>
  </si>
  <si>
    <t>13570288865</t>
  </si>
  <si>
    <t>2022-10-01 08:02:06</t>
  </si>
  <si>
    <t>2022-10-01 11:52:30</t>
  </si>
  <si>
    <t xml:space="preserve">0 天 3 小时 50 分钟 21 秒 </t>
  </si>
  <si>
    <t>周亮安（家护人员）</t>
  </si>
  <si>
    <t>15975421099</t>
  </si>
  <si>
    <t>2022-10-01 08:04:29</t>
  </si>
  <si>
    <t>2022-10-01 10:18:19</t>
  </si>
  <si>
    <t xml:space="preserve">0 天 2 小时 13 分钟 50 秒 </t>
  </si>
  <si>
    <t>刘永华（家护人员）</t>
  </si>
  <si>
    <t>2022-10-01 22:26:53</t>
  </si>
  <si>
    <t>2022-10-02 07:29:14</t>
  </si>
  <si>
    <t xml:space="preserve">0 天 9 小时 2 分钟 21 秒 </t>
  </si>
  <si>
    <t>2022-10-01 09:28:09</t>
  </si>
  <si>
    <t>2022-10-01 12:35:49</t>
  </si>
  <si>
    <t xml:space="preserve">0 天 3 小时 7 分钟 23 秒 </t>
  </si>
  <si>
    <t>马新威（家护人员）</t>
  </si>
  <si>
    <t>13342816917</t>
  </si>
  <si>
    <t>2022-10-01 06:25:01</t>
  </si>
  <si>
    <t>2022-10-01 09:31:25</t>
  </si>
  <si>
    <t xml:space="preserve">0 天 3 小时 6 分钟 19 秒 </t>
  </si>
  <si>
    <t>陈敏仪（全护人员）</t>
  </si>
  <si>
    <t>2022-10-01 13:54:09</t>
  </si>
  <si>
    <t>2022-10-01 17:49:26</t>
  </si>
  <si>
    <t xml:space="preserve">0 天 3 小时 55 分钟 14 秒 </t>
  </si>
  <si>
    <t>陈敏霞（家护人员）</t>
  </si>
  <si>
    <t>13535433368</t>
  </si>
  <si>
    <t>2022-10-01 09:40:17</t>
  </si>
  <si>
    <t>2022-10-01 13:47:59</t>
  </si>
  <si>
    <t xml:space="preserve">0 天 4 小时 7 分钟 42 秒 </t>
  </si>
  <si>
    <t>何劲涛（全护人员）</t>
  </si>
  <si>
    <t>13902388679</t>
  </si>
  <si>
    <t>2022-10-01 12:49:10</t>
  </si>
  <si>
    <t>2022-10-01 18:14:56</t>
  </si>
  <si>
    <t xml:space="preserve">0 天 5 小时 25 分钟 42 秒 </t>
  </si>
  <si>
    <t>2022-10-01 08:20:29</t>
  </si>
  <si>
    <t>2022-10-01 12:00:17</t>
  </si>
  <si>
    <t xml:space="preserve">0 天 3 小时 39 分钟 44 秒 </t>
  </si>
  <si>
    <t>梁紫妍（家护人员）</t>
  </si>
  <si>
    <t>13316277556</t>
  </si>
  <si>
    <t>2022-10-01 14:49:59</t>
  </si>
  <si>
    <t>2022-10-01 19:32:31</t>
  </si>
  <si>
    <t xml:space="preserve">0 天 4 小时 42 分钟 29 秒 </t>
  </si>
  <si>
    <t>钟少菊（家护人员）</t>
  </si>
  <si>
    <t>2022-10-01 14:24:55</t>
  </si>
  <si>
    <t>2022-10-01 16:33:58</t>
  </si>
  <si>
    <t xml:space="preserve">0 天 2 小时 9 分钟 3 秒 </t>
  </si>
  <si>
    <t>2022-10-01 07:46:57</t>
  </si>
  <si>
    <t>2022-10-01 10:55:33</t>
  </si>
  <si>
    <t xml:space="preserve">0 天 3 小时 8 分钟 30 秒 </t>
  </si>
  <si>
    <t>严六妹(全护人员）</t>
  </si>
  <si>
    <t>18826233339</t>
  </si>
  <si>
    <t>2022-10-01 09:31:16</t>
  </si>
  <si>
    <t>2022-10-01 13:01:03</t>
  </si>
  <si>
    <t xml:space="preserve">0 天 3 小时 29 分钟 43 秒 </t>
  </si>
  <si>
    <t>戴丽珍（家护人员）</t>
  </si>
  <si>
    <t>13148969295</t>
  </si>
  <si>
    <t>2022-10-01 15:41:42</t>
  </si>
  <si>
    <t>2022-10-01 21:24:38</t>
  </si>
  <si>
    <t xml:space="preserve">0 天 5 小时 42 分钟 56 秒 </t>
  </si>
  <si>
    <t>2022-10-01 10:43:05</t>
  </si>
  <si>
    <t>2022-10-01 14:11:32</t>
  </si>
  <si>
    <t xml:space="preserve">0 天 3 小时 28 分钟 22 秒 </t>
  </si>
  <si>
    <t>叶国辉（全护人员）</t>
  </si>
  <si>
    <t>18988650105</t>
  </si>
  <si>
    <t>2022-10-01 06:44:23</t>
  </si>
  <si>
    <t>2022-10-01 11:11:08</t>
  </si>
  <si>
    <t xml:space="preserve">0 天 4 小时 26 分钟 40 秒 </t>
  </si>
  <si>
    <t>何绮衡（全护人员）</t>
  </si>
  <si>
    <t>13711173715</t>
  </si>
  <si>
    <t>2022-10-01 11:45:10</t>
  </si>
  <si>
    <t>2022-10-01 14:59:31</t>
  </si>
  <si>
    <t xml:space="preserve">0 天 3 小时 14 分钟 18 秒 </t>
  </si>
  <si>
    <t>黄彩娣（家护人员）</t>
  </si>
  <si>
    <t>15917620819</t>
  </si>
  <si>
    <t>2022-10-01 07:00:04</t>
  </si>
  <si>
    <t>2022-10-01 08:53:06</t>
  </si>
  <si>
    <t xml:space="preserve">0 天 1 小时 53 分钟 2 秒 </t>
  </si>
  <si>
    <t>胡健琳（全护人员）</t>
  </si>
  <si>
    <t>13922250980</t>
  </si>
  <si>
    <t>2022-10-01 08:04:00</t>
  </si>
  <si>
    <t>2022-10-01 11:16:03</t>
  </si>
  <si>
    <t xml:space="preserve">0 天 3 小时 11 分钟 57 秒 </t>
  </si>
  <si>
    <t>卢珍凤（全护人员）</t>
  </si>
  <si>
    <t>13535399481</t>
  </si>
  <si>
    <t>2022-10-01 08:50:02</t>
  </si>
  <si>
    <t>2022-10-01 10:47:45</t>
  </si>
  <si>
    <t xml:space="preserve">0 天 1 小时 57 分钟 38 秒 </t>
  </si>
  <si>
    <t>欧阳瑞莲（全护人员）</t>
  </si>
  <si>
    <t>13751746118</t>
  </si>
  <si>
    <t>2022-10-01 13:00:18</t>
  </si>
  <si>
    <t>2022-10-01 17:20:40</t>
  </si>
  <si>
    <t xml:space="preserve">0 天 4 小时 20 分钟 17 秒 </t>
  </si>
  <si>
    <t>梁健锡（家护人员）</t>
  </si>
  <si>
    <t>13360049141</t>
  </si>
  <si>
    <t>2022-10-01 10:45:15</t>
  </si>
  <si>
    <t>2022-10-01 13:59:52</t>
  </si>
  <si>
    <t xml:space="preserve">0 天 3 小时 14 分钟 32 秒 </t>
  </si>
  <si>
    <t>吴森（全护人员）</t>
  </si>
  <si>
    <t>15977037118</t>
  </si>
  <si>
    <t>2022-10-01 08:05:01</t>
  </si>
  <si>
    <t>2022-10-01 11:16:26</t>
  </si>
  <si>
    <t xml:space="preserve">0 天 3 小时 11 分钟 12 秒 </t>
  </si>
  <si>
    <t>2022-10-01 06:47:13</t>
  </si>
  <si>
    <t>2022-10-01 12:39:16</t>
  </si>
  <si>
    <t>[心理慰藉, 房间、卫生间清洁及安全, 毛巾、洗脸盆、便器清洁, 室外活动, 床单位整洁, 协助移动, 穿衣/更衣, 面部清洁、梳头和口腔清洁, 床上温水擦浴/协助淋浴, 床上洗头, 剃胡须和理发, 会阴部及肛周清洁, 手、足部清洁, 睡眠护理, 房间设施安全，按需增设扶手、床栏]</t>
  </si>
  <si>
    <t xml:space="preserve">0 天 5 小时 52 分钟 0 秒 </t>
  </si>
  <si>
    <t>简稚珉（家护人员）</t>
  </si>
  <si>
    <t>18988940427</t>
  </si>
  <si>
    <t>2022-10-01 11:22:39</t>
  </si>
  <si>
    <t>2022-10-01 16:29:51</t>
  </si>
  <si>
    <t xml:space="preserve">0 天 5 小时 7 分钟 9 秒 </t>
  </si>
  <si>
    <t>陈伟英（家护人员）</t>
  </si>
  <si>
    <t>13760610733</t>
  </si>
  <si>
    <t>2022-10-01 08:35:14</t>
  </si>
  <si>
    <t>2022-10-01 13:53:34</t>
  </si>
  <si>
    <t xml:space="preserve">0 天 5 小时 18 分钟 20 秒 </t>
  </si>
  <si>
    <t>胡肖云（家护人员）</t>
  </si>
  <si>
    <t>13434170211</t>
  </si>
  <si>
    <t>2022-10-01 14:57:14</t>
  </si>
  <si>
    <t>2022-10-01 19:47:44</t>
  </si>
  <si>
    <t xml:space="preserve">0 天 4 小时 50 分钟 30 秒 </t>
  </si>
  <si>
    <t>2022-10-01 13:53:49</t>
  </si>
  <si>
    <t>2022-10-01 15:33:06</t>
  </si>
  <si>
    <t xml:space="preserve">0 天 1 小时 39 分钟 14 秒 </t>
  </si>
  <si>
    <t>2022-10-01 13:41:27</t>
  </si>
  <si>
    <t>2022-10-01 15:11:41</t>
  </si>
  <si>
    <t>[房间、卫生间清洁及安全, 毛巾、洗脸盆、便器清洁, 室外活动, 床单位整洁, 协助移动, 床上洗头, 穿衣/更衣, 面部清洁、梳头和口腔清洁, 床上温水擦浴/协助淋浴, 剃胡须和理发, 会阴部及肛周清洁, 手、足部清洁, 睡眠护理, 房间设施安全，按需增设扶手、床栏, 心理慰藉]</t>
  </si>
  <si>
    <t xml:space="preserve">0 天 1 小时 30 分钟 14 秒 </t>
  </si>
  <si>
    <t>2022-10-01 07:04:49</t>
  </si>
  <si>
    <t>2022-10-01 10:09:07</t>
  </si>
  <si>
    <t xml:space="preserve">0 天 3 小时 4 分钟 14 秒 </t>
  </si>
  <si>
    <t>2022-10-01 11:01:59</t>
  </si>
  <si>
    <t>2022-10-01 17:55:13</t>
  </si>
  <si>
    <t xml:space="preserve">0 天 6 小时 53 分钟 8 秒 </t>
  </si>
  <si>
    <t>王瑞娴（全护人员）</t>
  </si>
  <si>
    <t>15360022357</t>
  </si>
  <si>
    <t>2022-10-01 14:29:33</t>
  </si>
  <si>
    <t>2022-10-01 17:31:12</t>
  </si>
  <si>
    <t xml:space="preserve">0 天 3 小时 1 分钟 21 秒 </t>
  </si>
  <si>
    <t>2022-10-01 10:32:38</t>
  </si>
  <si>
    <t xml:space="preserve">0 天 3 小时 0 分钟 12 秒 </t>
  </si>
  <si>
    <t>2022-10-01 07:03:58</t>
  </si>
  <si>
    <t>2022-10-01 10:11:01</t>
  </si>
  <si>
    <t xml:space="preserve">0 天 3 小时 6 分钟 58 秒 </t>
  </si>
  <si>
    <t>邓成艺（家护人员）</t>
  </si>
  <si>
    <t>13556183807</t>
  </si>
  <si>
    <t>2022-10-01 07:30:49</t>
  </si>
  <si>
    <t>2022-10-01 13:05:59</t>
  </si>
  <si>
    <t xml:space="preserve">0 天 5 小时 35 分钟 6 秒 </t>
  </si>
  <si>
    <t>李瑞珍（家护人员）</t>
  </si>
  <si>
    <t>18926109885</t>
  </si>
  <si>
    <t>2022-10-01 13:17:26</t>
  </si>
  <si>
    <t>2022-10-01 16:19:45</t>
  </si>
  <si>
    <t xml:space="preserve">0 天 3 小时 2 分钟 14 秒 </t>
  </si>
  <si>
    <t>郭艳嫦（家护人员）</t>
  </si>
  <si>
    <t>13416259479</t>
  </si>
  <si>
    <t>2022-10-01 14:42:42</t>
  </si>
  <si>
    <t>2022-10-01 22:08:22</t>
  </si>
  <si>
    <t xml:space="preserve">0 天 7 小时 25 分钟 36 秒 </t>
  </si>
  <si>
    <t>颜思红（家护人员）</t>
  </si>
  <si>
    <t>13622833738</t>
  </si>
  <si>
    <t>2022-10-01 12:53:17</t>
  </si>
  <si>
    <t>2022-10-01 16:00:24</t>
  </si>
  <si>
    <t xml:space="preserve">0 天 3 小时 7 分钟 7 秒 </t>
  </si>
  <si>
    <t>黄翠霞（家护人员）</t>
  </si>
  <si>
    <t>13822201156</t>
  </si>
  <si>
    <t>2022-10-01 09:52:44</t>
  </si>
  <si>
    <t>2022-10-01 13:11:31</t>
  </si>
  <si>
    <t xml:space="preserve">0 天 3 小时 18 分钟 42 秒 </t>
  </si>
  <si>
    <t>440111194905031210</t>
  </si>
  <si>
    <t>吴桂洪（全护人员）</t>
  </si>
  <si>
    <t>13826256087</t>
  </si>
  <si>
    <t>2022-10-01 11:59:47</t>
  </si>
  <si>
    <t>2022-10-01 14:49:31</t>
  </si>
  <si>
    <t xml:space="preserve">0 天 2 小时 49 分钟 39 秒 </t>
  </si>
  <si>
    <t>周影群（家护人员）</t>
  </si>
  <si>
    <t>2022-10-01 11:46:21</t>
  </si>
  <si>
    <t>2022-10-01 14:20:17</t>
  </si>
  <si>
    <t xml:space="preserve">0 天 2 小时 33 分钟 53 秒 </t>
  </si>
  <si>
    <t>周月嫦（家护人员）</t>
  </si>
  <si>
    <t>18027383727</t>
  </si>
  <si>
    <t>2022-10-01 09:07:30</t>
  </si>
  <si>
    <t>2022-10-01 11:14:43</t>
  </si>
  <si>
    <t xml:space="preserve">0 天 2 小时 7 分钟 13 秒 </t>
  </si>
  <si>
    <t>黎伟驱（家护人员）</t>
  </si>
  <si>
    <t>18027114114</t>
  </si>
  <si>
    <t>2022-10-01 08:49:59</t>
  </si>
  <si>
    <t>2022-10-01 12:29:49</t>
  </si>
  <si>
    <t xml:space="preserve">0 天 3 小时 39 分钟 50 秒 </t>
  </si>
  <si>
    <t>2022-10-01 16:30:15</t>
  </si>
  <si>
    <t>2022-10-01 19:35:24</t>
  </si>
  <si>
    <t xml:space="preserve">0 天 3 小时 5 分钟 5 秒 </t>
  </si>
  <si>
    <t>林红娟（全护人员）</t>
  </si>
  <si>
    <t>2022-10-01 13:59:28</t>
  </si>
  <si>
    <t>2022-10-01 16:40:30</t>
  </si>
  <si>
    <t xml:space="preserve">0 天 2 小时 40 分钟 59 秒 </t>
  </si>
  <si>
    <t>2022-10-01 11:18:08</t>
  </si>
  <si>
    <t>2022-10-01 13:28:21</t>
  </si>
  <si>
    <t xml:space="preserve">0 天 2 小时 9 分钟 58 秒 </t>
  </si>
  <si>
    <t>2022-10-01 11:52:45</t>
  </si>
  <si>
    <t>2022-10-01 15:21:20</t>
  </si>
  <si>
    <t xml:space="preserve">0 天 3 小时 28 分钟 31 秒 </t>
  </si>
  <si>
    <t>谭丽娟（家护人员）</t>
  </si>
  <si>
    <t>15113844351</t>
  </si>
  <si>
    <t>2022-10-01 07:30:54</t>
  </si>
  <si>
    <t>2022-10-02 07:13:58</t>
  </si>
  <si>
    <t xml:space="preserve">0 天 23 小时 43 分钟 0 秒 </t>
  </si>
  <si>
    <t>欧阳校沾（家护人员）</t>
  </si>
  <si>
    <t>2022-10-01 08:52:19</t>
  </si>
  <si>
    <t>2022-10-01 14:30:58</t>
  </si>
  <si>
    <t xml:space="preserve">0 天 5 小时 38 分钟 39 秒 </t>
  </si>
  <si>
    <t>2022-10-01 08:11:11</t>
  </si>
  <si>
    <t>2022-10-01 11:25:48</t>
  </si>
  <si>
    <t xml:space="preserve">0 天 3 小时 14 分钟 33 秒 </t>
  </si>
  <si>
    <t>周慕英（家护人员）</t>
  </si>
  <si>
    <t>2022-10-01 09:24:22</t>
  </si>
  <si>
    <t>2022-10-01 14:01:58</t>
  </si>
  <si>
    <t>[房间设施安全，按需增设扶手、床栏, 心理慰藉, 房间、卫生间清洁及安全, 毛巾、洗脸盆、便器清洁, 室外活动, 床单位整洁, 协助移动, 穿衣/更衣, 面部清洁、梳头和口腔清洁, 床上温水擦浴/协助淋浴, 床上洗头, 剃胡须和理发, 会阴部及肛周清洁, 手、足部清洁, 睡眠护理]</t>
  </si>
  <si>
    <t xml:space="preserve">0 天 4 小时 37 分钟 36 秒 </t>
  </si>
  <si>
    <t>2022-10-01 12:11:16</t>
  </si>
  <si>
    <t>2022-10-01 14:05:29</t>
  </si>
  <si>
    <t xml:space="preserve">0 天 1 小时 53 分钟 55 秒 </t>
  </si>
  <si>
    <t>刘叶银（全护人员）</t>
  </si>
  <si>
    <t>13710126043</t>
  </si>
  <si>
    <t>2022-10-01 08:35:57</t>
  </si>
  <si>
    <t>2022-10-01 11:07:35</t>
  </si>
  <si>
    <t xml:space="preserve">0 天 2 小时 31 分钟 33 秒 </t>
  </si>
  <si>
    <t>林俊彬（家护人员）</t>
  </si>
  <si>
    <t>2022-10-01 13:51:26</t>
  </si>
  <si>
    <t>2022-10-01 17:03:47</t>
  </si>
  <si>
    <t xml:space="preserve">0 天 3 小时 12 分钟 15 秒 </t>
  </si>
  <si>
    <t>2022-10-01 08:52:26</t>
  </si>
  <si>
    <t>2022-10-01 10:44:20</t>
  </si>
  <si>
    <t xml:space="preserve">0 天 1 小时 51 分钟 49 秒 </t>
  </si>
  <si>
    <t>黄戴姬（全护人员）</t>
  </si>
  <si>
    <t>13527669848</t>
  </si>
  <si>
    <t>2022-10-01 20:36:18</t>
  </si>
  <si>
    <t>2022-10-01 21:56:47</t>
  </si>
  <si>
    <t xml:space="preserve">0 天 1 小时 20 分钟 25 秒 </t>
  </si>
  <si>
    <t>江顺甜（家护人员）</t>
  </si>
  <si>
    <t>13265189956</t>
  </si>
  <si>
    <t xml:space="preserve">0 天 4 小时 51 分钟 46 秒 </t>
  </si>
  <si>
    <t>何梅招（全护人员）</t>
  </si>
  <si>
    <t>2022-10-01 08:12:14</t>
  </si>
  <si>
    <t>2022-10-03 08:01:51</t>
  </si>
  <si>
    <t>2022-10-01 17:54:35</t>
  </si>
  <si>
    <t>2022-10-01 21:07:20</t>
  </si>
  <si>
    <t>黄继能（家护人员）</t>
  </si>
  <si>
    <t>13660655582</t>
  </si>
  <si>
    <t>2022-10-01 10:01:51</t>
  </si>
  <si>
    <t>2022-10-01 12:12:23</t>
  </si>
  <si>
    <t xml:space="preserve">0 天 2 小时 10 分钟 28 秒 </t>
  </si>
  <si>
    <t>杜汶（全护人员）</t>
  </si>
  <si>
    <t>2022-10-01 12:44:16</t>
  </si>
  <si>
    <t>2022-10-01 15:47:35</t>
  </si>
  <si>
    <t xml:space="preserve">0 天 3 小时 3 分钟 13 秒 </t>
  </si>
  <si>
    <t>2022-10-01 12:42:38</t>
  </si>
  <si>
    <t>2022-10-01 12:43:04</t>
  </si>
  <si>
    <t xml:space="preserve">0 天 0 小时 0 分钟 22 秒 </t>
  </si>
  <si>
    <t>2022-10-01 08:24:48</t>
  </si>
  <si>
    <t>2022-10-01 12:57:29</t>
  </si>
  <si>
    <t xml:space="preserve">0 天 4 小时 32 分钟 34 秒 </t>
  </si>
  <si>
    <t>王美好(家护人员）</t>
  </si>
  <si>
    <t>13711506657</t>
  </si>
  <si>
    <t>2022-10-01 09:37:51</t>
  </si>
  <si>
    <t>2022-10-01 12:01:03</t>
  </si>
  <si>
    <t xml:space="preserve">0 天 2 小时 23 分钟 12 秒 </t>
  </si>
  <si>
    <t>2022-10-01 18:12:36</t>
  </si>
  <si>
    <t>2022-10-01 21:04:35</t>
  </si>
  <si>
    <t xml:space="preserve">0 天 2 小时 51 分钟 53 秒 </t>
  </si>
  <si>
    <t>朱林均（全护人员）</t>
  </si>
  <si>
    <t>13926133330</t>
  </si>
  <si>
    <t>2022-10-01 14:31:52</t>
  </si>
  <si>
    <t>2022-10-01 20:11:58</t>
  </si>
  <si>
    <t xml:space="preserve">0 天 5 小时 40 分钟 6 秒 </t>
  </si>
  <si>
    <t>杨伟松（家护人员）</t>
  </si>
  <si>
    <t>13533277266</t>
  </si>
  <si>
    <t>2022-10-01 08:56:47</t>
  </si>
  <si>
    <t>2022-10-01 14:01:40</t>
  </si>
  <si>
    <t xml:space="preserve">0 天 5 小时 4 分钟 49 秒 </t>
  </si>
  <si>
    <t>饶华元（家护人员）</t>
  </si>
  <si>
    <t>13668992677</t>
  </si>
  <si>
    <t>2022-10-01 06:38:55</t>
  </si>
  <si>
    <t>2022-10-01 09:53:49</t>
  </si>
  <si>
    <t xml:space="preserve">0 天 3 小时 14 分钟 54 秒 </t>
  </si>
  <si>
    <t>邝月桂（家护人员）</t>
  </si>
  <si>
    <t>13725434011</t>
  </si>
  <si>
    <t>2022-10-01 15:55:42</t>
  </si>
  <si>
    <t>2022-10-01 17:46:31</t>
  </si>
  <si>
    <t xml:space="preserve">0 天 1 小时 50 分钟 49 秒 </t>
  </si>
  <si>
    <t>卢伟江（家护人员）</t>
  </si>
  <si>
    <t>13925127480</t>
  </si>
  <si>
    <t>2022-10-01 06:46:02</t>
  </si>
  <si>
    <t>2022-10-01 10:04:18</t>
  </si>
  <si>
    <t xml:space="preserve">0 天 3 小时 18 分钟 13 秒 </t>
  </si>
  <si>
    <t>章宝祯（家护人员）</t>
  </si>
  <si>
    <t>2022-10-01 07:47:12</t>
  </si>
  <si>
    <t>2022-10-01 10:51:36</t>
  </si>
  <si>
    <t xml:space="preserve">0 天 3 小时 4 分钟 24 秒 </t>
  </si>
  <si>
    <t>2022-10-01 08:01:24</t>
  </si>
  <si>
    <t>2022-10-01 11:44:39</t>
  </si>
  <si>
    <t>[室外活动, 房间、卫生间清洁及安全, 毛巾、洗脸盆、便器清洁, 床单位整洁, 协助移动, 穿衣/更衣, 面部清洁、梳头和口腔清洁, 床上温水擦浴/协助淋浴, 床上洗头, 剃胡须和理发, 会阴部及肛周清洁, 手、足部清洁, 睡眠护理, 房间设施安全，按需增设扶手、床栏, 心理慰藉]</t>
  </si>
  <si>
    <t xml:space="preserve">0 天 3 小时 43 分钟 12 秒 </t>
  </si>
  <si>
    <t>李绍光（家护人员）</t>
  </si>
  <si>
    <t>2022-10-01 06:23:03</t>
  </si>
  <si>
    <t xml:space="preserve">0 天 3 小时 29 分钟 37 秒 </t>
  </si>
  <si>
    <t>2022-10-01 15:16:11</t>
  </si>
  <si>
    <t>2022-10-01 19:54:52</t>
  </si>
  <si>
    <t xml:space="preserve">0 天 4 小时 38 分钟 35 秒 </t>
  </si>
  <si>
    <t>梁伯川（家护人员）</t>
  </si>
  <si>
    <t>13710382887</t>
  </si>
  <si>
    <t>2022-10-01 12:24:19</t>
  </si>
  <si>
    <t xml:space="preserve">0 天 2 小时 52 分钟 54 秒 </t>
  </si>
  <si>
    <t>谭玉祯（家护人员）</t>
  </si>
  <si>
    <t>13106769193</t>
  </si>
  <si>
    <t>2022-10-01 07:07:10</t>
  </si>
  <si>
    <t>2022-10-01 09:56:25</t>
  </si>
  <si>
    <t xml:space="preserve">0 天 2 小时 49 分钟 12 秒 </t>
  </si>
  <si>
    <t>2022-10-01 10:45:16</t>
  </si>
  <si>
    <t>2022-10-01 14:14:15</t>
  </si>
  <si>
    <t xml:space="preserve">0 天 3 小时 28 分钟 59 秒 </t>
  </si>
  <si>
    <t>黄丽华（家护人员）</t>
  </si>
  <si>
    <t>2022-10-01 10:40:37</t>
  </si>
  <si>
    <t>2022-10-01 17:07:39</t>
  </si>
  <si>
    <t xml:space="preserve">0 天 6 小时 26 分钟 55 秒 </t>
  </si>
  <si>
    <t>2022-10-01 09:55:40</t>
  </si>
  <si>
    <t>2022-10-01 12:32:14</t>
  </si>
  <si>
    <t xml:space="preserve">0 天 2 小时 36 分钟 30 秒 </t>
  </si>
  <si>
    <t>陈月群（家护人员）</t>
  </si>
  <si>
    <t>15603066646</t>
  </si>
  <si>
    <t>2022-10-01 09:07:17</t>
  </si>
  <si>
    <t>2022-10-01 12:49:27</t>
  </si>
  <si>
    <t xml:space="preserve">0 天 3 小时 40 分钟 40 秒 </t>
  </si>
  <si>
    <t>黄碧怡（家护人员）</t>
  </si>
  <si>
    <t>13076801672</t>
  </si>
  <si>
    <t>2022-10-01 08:34:19</t>
  </si>
  <si>
    <t>2022-10-01 10:36:52</t>
  </si>
  <si>
    <t xml:space="preserve">0 天 2 小时 2 分钟 28 秒 </t>
  </si>
  <si>
    <t>江丽红（家护人员）</t>
  </si>
  <si>
    <t>13570110528</t>
  </si>
  <si>
    <t>2022-10-01 07:55:02</t>
  </si>
  <si>
    <t>2022-10-01 10:20:07</t>
  </si>
  <si>
    <t xml:space="preserve">0 天 2 小时 25 分钟 5 秒 </t>
  </si>
  <si>
    <t>宁凯芬（全护人员）</t>
  </si>
  <si>
    <t>15278313788</t>
  </si>
  <si>
    <t>2022-10-01 08:16:31</t>
  </si>
  <si>
    <t>2022-10-01 11:47:01</t>
  </si>
  <si>
    <t xml:space="preserve">0 天 3 小时 30 分钟 24 秒 </t>
  </si>
  <si>
    <t>2022-10-01 18:01:38</t>
  </si>
  <si>
    <t>2022-10-01 20:32:06</t>
  </si>
  <si>
    <t xml:space="preserve">0 天 2 小时 30 分钟 22 秒 </t>
  </si>
  <si>
    <t>2022-10-01 13:50:16</t>
  </si>
  <si>
    <t xml:space="preserve">0 天 5 小时 15 分钟 52 秒 </t>
  </si>
  <si>
    <t>苏碧嫦（家护人员）</t>
  </si>
  <si>
    <t>18565124118</t>
  </si>
  <si>
    <t>2022-10-01 11:37:18</t>
  </si>
  <si>
    <t>2022-10-01 16:01:56</t>
  </si>
  <si>
    <t xml:space="preserve">0 天 4 小时 24 分钟 38 秒 </t>
  </si>
  <si>
    <t>王佑飞（家护人员）</t>
  </si>
  <si>
    <t>13710311609</t>
  </si>
  <si>
    <t>2022-10-01 08:48:22</t>
  </si>
  <si>
    <t>2022-10-01 10:29:43</t>
  </si>
  <si>
    <t xml:space="preserve">0 天 1 小时 41 分钟 21 秒 </t>
  </si>
  <si>
    <t>2022-10-01 16:55:09</t>
  </si>
  <si>
    <t>2022-10-01 21:30:55</t>
  </si>
  <si>
    <t>[毛巾、洗脸盆、便器清洁, 室外活动, 床单位整洁, 协助移动, 穿衣/更衣, 面部清洁、梳头和口腔清洁, 床上温水擦浴/协助淋浴, 床上洗头, 剃胡须和理发, 会阴部及肛周清洁, 手、足部清洁, 睡眠护理, 房间设施安全，按需增设扶手、床栏, 心理慰藉, 房间、卫生间清洁及安全]</t>
  </si>
  <si>
    <t xml:space="preserve">0 天 4 小时 35 分钟 41 秒 </t>
  </si>
  <si>
    <t>2022-10-01 12:57:49</t>
  </si>
  <si>
    <t>2022-10-01 16:02:38</t>
  </si>
  <si>
    <t xml:space="preserve">0 天 3 小时 4 分钟 12 秒 </t>
  </si>
  <si>
    <t>潘伟健（家护人员）</t>
  </si>
  <si>
    <t>13711279048</t>
  </si>
  <si>
    <t>2022-10-01 06:49:01</t>
  </si>
  <si>
    <t>2022-10-01 10:21:41</t>
  </si>
  <si>
    <t xml:space="preserve">0 天 3 小时 32 分钟 36 秒 </t>
  </si>
  <si>
    <t>2022-10-01 09:42:06</t>
  </si>
  <si>
    <t>2022-10-01 13:34:56</t>
  </si>
  <si>
    <t xml:space="preserve">0 天 3 小时 52 分钟 17 秒 </t>
  </si>
  <si>
    <t>何梅艳（家护人员）</t>
  </si>
  <si>
    <t>13512789216</t>
  </si>
  <si>
    <t>2022-10-01 09:04:47</t>
  </si>
  <si>
    <t>2022-10-01 21:28:53</t>
  </si>
  <si>
    <t xml:space="preserve">0 天 12 小时 24 分钟 3 秒 </t>
  </si>
  <si>
    <t>伍继昭（全护人员）</t>
  </si>
  <si>
    <t>18928957838</t>
  </si>
  <si>
    <t>2022-10-01 12:26:29</t>
  </si>
  <si>
    <t>2022-10-01 16:03:55</t>
  </si>
  <si>
    <t xml:space="preserve">0 天 3 小时 37 分钟 23 秒 </t>
  </si>
  <si>
    <t>张学芳（家护人员）</t>
  </si>
  <si>
    <t>13324877677</t>
  </si>
  <si>
    <t>2022-10-01 08:21:35</t>
  </si>
  <si>
    <t>2022-10-01 09:53:02</t>
  </si>
  <si>
    <t xml:space="preserve">0 天 1 小时 31 分钟 27 秒 </t>
  </si>
  <si>
    <t>黄荣辉(家护人员）</t>
  </si>
  <si>
    <t>13902263245</t>
  </si>
  <si>
    <t>2022-10-01 07:13:20</t>
  </si>
  <si>
    <t>2022-10-01 12:24:49</t>
  </si>
  <si>
    <t xml:space="preserve">0 天 5 小时 11 分钟 21 秒 </t>
  </si>
  <si>
    <t>2022-10-01 09:36:10</t>
  </si>
  <si>
    <t>2022-10-01 11:08:38</t>
  </si>
  <si>
    <t xml:space="preserve">0 天 1 小时 32 分钟 23 秒 </t>
  </si>
  <si>
    <t>梁耀棠（家护人员）</t>
  </si>
  <si>
    <t>13660291373</t>
  </si>
  <si>
    <t>2022-10-01 08:39:39</t>
  </si>
  <si>
    <t>2022-10-01 13:35:36</t>
  </si>
  <si>
    <t xml:space="preserve">0 天 4 小时 55 分钟 48 秒 </t>
  </si>
  <si>
    <t>伍秀珠（家护人员）</t>
  </si>
  <si>
    <t>18142864808</t>
  </si>
  <si>
    <t>2022-10-01 09:00:27</t>
  </si>
  <si>
    <t>2022-10-01 11:34:35</t>
  </si>
  <si>
    <t xml:space="preserve">0 天 2 小时 34 分钟 3 秒 </t>
  </si>
  <si>
    <t>2022-10-01 09:39:07</t>
  </si>
  <si>
    <t>2022-10-01 18:09:22</t>
  </si>
  <si>
    <t xml:space="preserve">0 天 8 小时 30 分钟 12 秒 </t>
  </si>
  <si>
    <t>刘惠芳（家护人员）</t>
  </si>
  <si>
    <t>2022-10-01 10:30:10</t>
  </si>
  <si>
    <t>2022-10-01 13:47:47</t>
  </si>
  <si>
    <t xml:space="preserve">0 天 3 小时 17 分钟 32 秒 </t>
  </si>
  <si>
    <t>彭桂珊（全护人员）</t>
  </si>
  <si>
    <t>13610179211</t>
  </si>
  <si>
    <t>2022-10-01 19:17:05</t>
  </si>
  <si>
    <t>2022-10-01 19:57:31</t>
  </si>
  <si>
    <t xml:space="preserve">0 天 0 小时 40 分钟 2 秒 </t>
  </si>
  <si>
    <t>钟俊辉（家护人员）</t>
  </si>
  <si>
    <t>2022-10-01 11:49:10</t>
  </si>
  <si>
    <t>2022-10-01 19:11:49</t>
  </si>
  <si>
    <t xml:space="preserve">0 天 7 小时 22 分钟 39 秒 </t>
  </si>
  <si>
    <t>黄水金（全护人员）</t>
  </si>
  <si>
    <t>13422353887</t>
  </si>
  <si>
    <t>2022-10-01 11:25:51</t>
  </si>
  <si>
    <t>2022-10-01 15:40:36</t>
  </si>
  <si>
    <t xml:space="preserve">0 天 4 小时 14 分钟 42 秒 </t>
  </si>
  <si>
    <t>李秋明（全护人员）</t>
  </si>
  <si>
    <t>13711345998</t>
  </si>
  <si>
    <t>2022-10-01 15:01:09</t>
  </si>
  <si>
    <t>2022-10-01 16:35:20</t>
  </si>
  <si>
    <t xml:space="preserve">0 天 1 小时 34 分钟 6 秒 </t>
  </si>
  <si>
    <t>黄志良（家护人员）</t>
  </si>
  <si>
    <t>13609795670</t>
  </si>
  <si>
    <t>2022-10-01 07:01:20</t>
  </si>
  <si>
    <t>2022-10-01 18:50:55</t>
  </si>
  <si>
    <t xml:space="preserve">0 天 11 小时 49 分钟 35 秒 </t>
  </si>
  <si>
    <t>余小梨(家护人员）</t>
  </si>
  <si>
    <t>13533789385</t>
  </si>
  <si>
    <t>2022-10-01 09:20:24</t>
  </si>
  <si>
    <t>2022-10-01 12:23:43</t>
  </si>
  <si>
    <t xml:space="preserve">0 天 3 小时 3 分钟 19 秒 </t>
  </si>
  <si>
    <t>徐少苏（家护人员）</t>
  </si>
  <si>
    <t>13924022677</t>
  </si>
  <si>
    <t>2022-10-01 10:25:51</t>
  </si>
  <si>
    <t>2022-10-01 12:00:42</t>
  </si>
  <si>
    <t xml:space="preserve">0 天 1 小时 34 分钟 43 秒 </t>
  </si>
  <si>
    <t>王自由（家护人员）</t>
  </si>
  <si>
    <t>13172021610</t>
  </si>
  <si>
    <t>2022-10-01 09:39:15</t>
  </si>
  <si>
    <t>2022-10-01 16:01:09</t>
  </si>
  <si>
    <t xml:space="preserve">0 天 6 小时 21 分钟 54 秒 </t>
  </si>
  <si>
    <t>曹伟滨（家护人员）</t>
  </si>
  <si>
    <t>2022-10-01 06:03:30</t>
  </si>
  <si>
    <t>2022-10-01 14:19:48</t>
  </si>
  <si>
    <t xml:space="preserve">0 天 8 小时 16 分钟 18 秒 </t>
  </si>
  <si>
    <t>刘莲芬（全护人员）</t>
  </si>
  <si>
    <t>13416287138</t>
  </si>
  <si>
    <t>2022-10-01 08:40:56</t>
  </si>
  <si>
    <t>2022-10-01 12:42:31</t>
  </si>
  <si>
    <t xml:space="preserve">0 天 4 小时 1 分钟 31 秒 </t>
  </si>
  <si>
    <t>2022-10-01 08:40:22</t>
  </si>
  <si>
    <t>2022-10-01 14:48:07</t>
  </si>
  <si>
    <t xml:space="preserve">0 天 6 小时 7 分钟 40 秒 </t>
  </si>
  <si>
    <t>陈玉莲（家护人员）</t>
  </si>
  <si>
    <t>13610062971</t>
  </si>
  <si>
    <t>2022-10-01 06:36:50</t>
  </si>
  <si>
    <t>2022-10-01 09:52:25</t>
  </si>
  <si>
    <t xml:space="preserve">0 天 3 小时 15 分钟 31 秒 </t>
  </si>
  <si>
    <t>2022-10-01 11:46:15</t>
  </si>
  <si>
    <t>2022-10-01 14:01:49</t>
  </si>
  <si>
    <t xml:space="preserve">0 天 2 小时 15 分钟 30 秒 </t>
  </si>
  <si>
    <t>朱志华（家护人员）</t>
  </si>
  <si>
    <t>13710631113</t>
  </si>
  <si>
    <t>2022-10-01 06:49:44</t>
  </si>
  <si>
    <t>2022-10-01 10:01:06</t>
  </si>
  <si>
    <t xml:space="preserve">0 天 3 小时 11 分钟 22 秒 </t>
  </si>
  <si>
    <t>2022-10-01 11:47:47</t>
  </si>
  <si>
    <t>2022-10-01 15:52:29</t>
  </si>
  <si>
    <t xml:space="preserve">0 天 4 小时 4 分钟 35 秒 </t>
  </si>
  <si>
    <t>2022-10-01 06:18:08</t>
  </si>
  <si>
    <t>2022-10-01 10:33:41</t>
  </si>
  <si>
    <t xml:space="preserve">0 天 4 小时 15 分钟 26 秒 </t>
  </si>
  <si>
    <t>邓礼雄（家护人员）</t>
  </si>
  <si>
    <t>13922359070</t>
  </si>
  <si>
    <t>2022-10-01 09:22:27</t>
  </si>
  <si>
    <t>2022-10-01 11:02:05</t>
  </si>
  <si>
    <t xml:space="preserve">0 天 1 小时 39 分钟 38 秒 </t>
  </si>
  <si>
    <t>冯瑞娟（家护人员）</t>
  </si>
  <si>
    <t>13620425980</t>
  </si>
  <si>
    <t>2022-10-01 07:47:28</t>
  </si>
  <si>
    <t>2022-10-01 12:22:22</t>
  </si>
  <si>
    <t xml:space="preserve">0 天 4 小时 34 分钟 54 秒 </t>
  </si>
  <si>
    <t>440102195705295615</t>
  </si>
  <si>
    <t>王志燎（全护人员）</t>
  </si>
  <si>
    <t>2022-10-01 10:39:36</t>
  </si>
  <si>
    <t>2022-10-01 13:55:54</t>
  </si>
  <si>
    <t xml:space="preserve">0 天 3 小时 16 分钟 16 秒 </t>
  </si>
  <si>
    <t>陈晓敏（全护人员）</t>
  </si>
  <si>
    <t>18922277278</t>
  </si>
  <si>
    <t>2022-10-01 17:33:18</t>
  </si>
  <si>
    <t>2022-10-01 20:47:37</t>
  </si>
  <si>
    <t xml:space="preserve">0 天 3 小时 14 分钟 14 秒 </t>
  </si>
  <si>
    <t>刘记娣（家护人员）</t>
  </si>
  <si>
    <t>13922145678</t>
  </si>
  <si>
    <t>2022-10-01 10:21:54</t>
  </si>
  <si>
    <t>2022-10-01 14:27:25</t>
  </si>
  <si>
    <t xml:space="preserve">0 天 4 小时 5 分钟 31 秒 </t>
  </si>
  <si>
    <t>陈伟明（家护人员）</t>
  </si>
  <si>
    <t>13560225430</t>
  </si>
  <si>
    <t>2022-10-01 08:54:05</t>
  </si>
  <si>
    <t xml:space="preserve">0 天 1 小时 49 分钟 16 秒 </t>
  </si>
  <si>
    <t>韦荣艳(全护人员）</t>
  </si>
  <si>
    <t>18076670978</t>
  </si>
  <si>
    <t>2022-10-01 07:48:58</t>
  </si>
  <si>
    <t>2022-10-01 10:23:15</t>
  </si>
  <si>
    <t xml:space="preserve">0 天 2 小时 34 分钟 11 秒 </t>
  </si>
  <si>
    <t>2022-10-01 13:02:11</t>
  </si>
  <si>
    <t>2022-10-01 16:34:25</t>
  </si>
  <si>
    <t>[房间、卫生间清洁及安全, 毛巾、洗脸盆、便器清洁, 室外活动, 床单位整洁, 协助移动, 穿衣/更衣, 面部清洁、梳头和口腔清洁, 床上温水擦浴/协助淋浴, 床上洗头, 剃胡须和理发, 会阴部及肛周清洁, 手、足部清洁, 睡眠护理, 房间设施安全，按需增设扶手、床栏, 心理慰藉, 房间、卫生间清洁及安全, 毛巾、洗脸盆、便器清洁, 室外活动, 床单位整洁, 协助移动, 穿衣/更衣, 面部清洁、梳头和口腔清洁, 床上温水擦浴/协助淋浴, 床上洗头, 剃胡须和理发, 会阴部及肛周清洁, 手、足部清洁, 睡眠护理, 房间设施安全，按需增设扶手、床栏, 心理慰藉]</t>
  </si>
  <si>
    <t xml:space="preserve">0 天 3 小时 32 分钟 9 秒 </t>
  </si>
  <si>
    <t>温润娣（家护人员）</t>
  </si>
  <si>
    <t>13539773187</t>
  </si>
  <si>
    <t>2022-10-01 10:59:13</t>
  </si>
  <si>
    <t>2022-10-01 14:35:47</t>
  </si>
  <si>
    <t xml:space="preserve">0 天 3 小时 36 分钟 34 秒 </t>
  </si>
  <si>
    <t>张秀欢（家护人员）</t>
  </si>
  <si>
    <t>2022-10-01 11:54:15</t>
  </si>
  <si>
    <t>2022-10-01 19:01:10</t>
  </si>
  <si>
    <t xml:space="preserve">0 天 7 小时 6 分钟 55 秒 </t>
  </si>
  <si>
    <t>廖淑乾（家护人员）</t>
  </si>
  <si>
    <t>13977503554</t>
  </si>
  <si>
    <t>2022-10-01 07:45:06</t>
  </si>
  <si>
    <t>2022-10-01 10:52:42</t>
  </si>
  <si>
    <t xml:space="preserve">0 天 3 小时 7 分钟 36 秒 </t>
  </si>
  <si>
    <t>2022-10-01 08:10:02</t>
  </si>
  <si>
    <t>2022-10-01 11:11:39</t>
  </si>
  <si>
    <t xml:space="preserve">0 天 3 小时 1 分钟 34 秒 </t>
  </si>
  <si>
    <t>2022-10-01 10:14:27</t>
  </si>
  <si>
    <t>2022-10-01 11:45:46</t>
  </si>
  <si>
    <t xml:space="preserve">0 天 1 小时 31 分钟 14 秒 </t>
  </si>
  <si>
    <t>冯中英（家护人员）</t>
  </si>
  <si>
    <t>2022-10-01 14:58:24</t>
  </si>
  <si>
    <t>2022-10-01 18:30:46</t>
  </si>
  <si>
    <t xml:space="preserve">0 天 3 小时 32 分钟 20 秒 </t>
  </si>
  <si>
    <t>黎景波（家护人员）</t>
  </si>
  <si>
    <t>13711206313</t>
  </si>
  <si>
    <t>2022-10-01 10:14:45</t>
  </si>
  <si>
    <t>2022-10-01 12:20:06</t>
  </si>
  <si>
    <t xml:space="preserve">0 天 2 小时 5 分钟 16 秒 </t>
  </si>
  <si>
    <t>林琳（家护人员）</t>
  </si>
  <si>
    <t>18814119696</t>
  </si>
  <si>
    <t>2022-10-01 06:48:06</t>
  </si>
  <si>
    <t>2022-10-01 08:34:56</t>
  </si>
  <si>
    <t xml:space="preserve">0 天 1 小时 46 分钟 44 秒 </t>
  </si>
  <si>
    <t>2022-10-01 13:56:08</t>
  </si>
  <si>
    <t>2022-10-01 17:01:08</t>
  </si>
  <si>
    <t xml:space="preserve">0 天 3 小时 4 分钟 53 秒 </t>
  </si>
  <si>
    <t>2022-10-01 11:27:47</t>
  </si>
  <si>
    <t>2022-10-01 14:23:50</t>
  </si>
  <si>
    <t xml:space="preserve">0 天 2 小时 55 分钟 59 秒 </t>
  </si>
  <si>
    <t>2022-10-01 08:22:17</t>
  </si>
  <si>
    <t>2022-10-01 14:23:57</t>
  </si>
  <si>
    <t xml:space="preserve">0 天 6 小时 1 分钟 36 秒 </t>
  </si>
  <si>
    <t>2022-10-01 07:28:17</t>
  </si>
  <si>
    <t>2022-10-01 10:58:22</t>
  </si>
  <si>
    <t xml:space="preserve">0 天 3 小时 29 分钟 39 秒 </t>
  </si>
  <si>
    <t>2022-10-01 07:05:00</t>
  </si>
  <si>
    <t>2022-10-01 10:09:34</t>
  </si>
  <si>
    <t xml:space="preserve">0 天 3 小时 4 分钟 34 秒 </t>
  </si>
  <si>
    <t>廖静文（家护人员）</t>
  </si>
  <si>
    <t>13265971184</t>
  </si>
  <si>
    <t>2022-10-01 13:39:00</t>
  </si>
  <si>
    <t>2022-10-01 18:02:40</t>
  </si>
  <si>
    <t xml:space="preserve">0 天 4 小时 23 分钟 40 秒 </t>
  </si>
  <si>
    <t>列瑞玲(家护人员）</t>
  </si>
  <si>
    <t>13609099968</t>
  </si>
  <si>
    <t>2022-10-01 10:32:13</t>
  </si>
  <si>
    <t>2022-10-01 12:32:26</t>
  </si>
  <si>
    <t>[房间、卫生间清洁及安全, 毛巾、洗脸盆、便器清洁, 室外活动, 床单位整洁, 床上温水擦浴/协助淋浴, 协助移动, 穿衣/更衣, 面部清洁、梳头和口腔清洁, 床上洗头, 剃胡须和理发, 会阴部及肛周清洁, 手、足部清洁, 睡眠护理, 房间设施安全，按需增设扶手、床栏, 心理慰藉]</t>
  </si>
  <si>
    <t xml:space="preserve">0 天 2 小时 0 分钟 13 秒 </t>
  </si>
  <si>
    <t>黄伟中（家护人员）</t>
  </si>
  <si>
    <t>13724122419</t>
  </si>
  <si>
    <t>2022-10-01 08:07:37</t>
  </si>
  <si>
    <t>2022-10-01 11:26:28</t>
  </si>
  <si>
    <t xml:space="preserve">0 天 3 小时 18 分钟 46 秒 </t>
  </si>
  <si>
    <t>谭文辉（家护人员）</t>
  </si>
  <si>
    <t>13794348735</t>
  </si>
  <si>
    <t>2022-10-01 06:17:17</t>
  </si>
  <si>
    <t>2022-10-01 09:49:46</t>
  </si>
  <si>
    <t xml:space="preserve">0 天 3 小时 32 分钟 24 秒 </t>
  </si>
  <si>
    <t>夏尉文（家护人员）</t>
  </si>
  <si>
    <t>2022-10-01 09:42:45</t>
  </si>
  <si>
    <t>2022-10-01 13:19:06</t>
  </si>
  <si>
    <t xml:space="preserve">0 天 3 小时 36 分钟 21 秒 </t>
  </si>
  <si>
    <t>陈丽平（家护人员）</t>
  </si>
  <si>
    <t>18027482158</t>
  </si>
  <si>
    <t>2022-10-01 09:29:15</t>
  </si>
  <si>
    <t>2022-10-01 12:50:13</t>
  </si>
  <si>
    <t xml:space="preserve">0 天 3 小时 20 分钟 58 秒 </t>
  </si>
  <si>
    <t>曾启南（家护人员）</t>
  </si>
  <si>
    <t>13660053455</t>
  </si>
  <si>
    <t>2022-10-01 10:00:35</t>
  </si>
  <si>
    <t>2022-10-01 13:31:47</t>
  </si>
  <si>
    <t xml:space="preserve">0 天 3 小时 31 分钟 3 秒 </t>
  </si>
  <si>
    <t>黄蕙玲（家护人员）</t>
  </si>
  <si>
    <t>2022-10-01 08:12:25</t>
  </si>
  <si>
    <t>2022-10-01 18:08:32</t>
  </si>
  <si>
    <t xml:space="preserve">0 天 9 小时 56 分钟 7 秒 </t>
  </si>
  <si>
    <t>陈健明（全护人员）</t>
  </si>
  <si>
    <t>13501514838</t>
  </si>
  <si>
    <t>2022-10-01 06:52:37</t>
  </si>
  <si>
    <t>2022-10-01 10:51:37</t>
  </si>
  <si>
    <t xml:space="preserve">0 天 3 小时 58 分钟 55 秒 </t>
  </si>
  <si>
    <t>2022-10-01 15:53:44</t>
  </si>
  <si>
    <t>2022-10-01 19:29:47</t>
  </si>
  <si>
    <t xml:space="preserve">0 天 3 小时 35 分钟 52 秒 </t>
  </si>
  <si>
    <t>汤锦波（家护人员）</t>
  </si>
  <si>
    <t>13826212124</t>
  </si>
  <si>
    <t>2022-10-01 08:01:19</t>
  </si>
  <si>
    <t>2022-10-01 09:37:44</t>
  </si>
  <si>
    <t xml:space="preserve">0 天 1 小时 36 分钟 25 秒 </t>
  </si>
  <si>
    <t>2022-10-01 08:09:05</t>
  </si>
  <si>
    <t>2022-10-01 13:53:54</t>
  </si>
  <si>
    <t>[协助移动, 房间、卫生间清洁及安全, 毛巾、洗脸盆、便器清洁, 室外活动, 床单位整洁, 穿衣/更衣, 面部清洁、梳头和口腔清洁, 床上温水擦浴/协助淋浴, 床上洗头, 剃胡须和理发, 会阴部及肛周清洁, 手、足部清洁, 睡眠护理, 房间设施安全，按需增设扶手、床栏, 心理慰藉]</t>
  </si>
  <si>
    <t xml:space="preserve">0 天 5 小时 44 分钟 45 秒 </t>
  </si>
  <si>
    <t>霍永强（家护人员）</t>
  </si>
  <si>
    <t>15360095400</t>
  </si>
  <si>
    <t>2022-10-01 06:36:41</t>
  </si>
  <si>
    <t>2022-10-01 09:48:41</t>
  </si>
  <si>
    <t xml:space="preserve">0 天 3 小时 11 分钟 56 秒 </t>
  </si>
  <si>
    <t>白志华（全护人员）</t>
  </si>
  <si>
    <t>13802784288</t>
  </si>
  <si>
    <t>2022-10-01 08:21:10</t>
  </si>
  <si>
    <t>2022-10-01 11:41:04</t>
  </si>
  <si>
    <t xml:space="preserve">0 天 3 小时 19 分钟 50 秒 </t>
  </si>
  <si>
    <t>陈汉英（家护人员）</t>
  </si>
  <si>
    <t>2022-10-01 08:34:09</t>
  </si>
  <si>
    <t>2022-10-01 11:50:24</t>
  </si>
  <si>
    <t xml:space="preserve">0 天 3 小时 16 分钟 6 秒 </t>
  </si>
  <si>
    <t>马文娟（家护人员）</t>
  </si>
  <si>
    <t>13570082683</t>
  </si>
  <si>
    <t>2022-10-01 17:41:28</t>
  </si>
  <si>
    <t>2022-10-01 21:20:09</t>
  </si>
  <si>
    <t>[房间、卫生间清洁及安全, 毛巾、洗脸盆、便器清洁, 床单位整洁, 穿衣/更衣, 面部清洁、梳头和口腔清洁, 床上温水擦浴/协助淋浴, 会阴部及肛周清洁, 心理慰藉]</t>
  </si>
  <si>
    <t xml:space="preserve">0 天 3 小时 38 分钟 41 秒 </t>
  </si>
  <si>
    <t>2022-10-01 07:00:39</t>
  </si>
  <si>
    <t>2022-10-01 10:01:47</t>
  </si>
  <si>
    <t>李柱梅（家护人员）</t>
  </si>
  <si>
    <t>13903060349</t>
  </si>
  <si>
    <t>2022-10-01 08:11:41</t>
  </si>
  <si>
    <t>2022-10-01 11:28:30</t>
  </si>
  <si>
    <t xml:space="preserve">0 天 3 小时 16 分钟 49 秒 </t>
  </si>
  <si>
    <t>2022-10-01 09:03:01</t>
  </si>
  <si>
    <t>2022-10-01 12:26:02</t>
  </si>
  <si>
    <t xml:space="preserve">0 天 3 小时 22 分钟 56 秒 </t>
  </si>
  <si>
    <t>刘伟光（家护人员）</t>
  </si>
  <si>
    <t>13808843337</t>
  </si>
  <si>
    <t>2022-10-01 18:24:12</t>
  </si>
  <si>
    <t>2022-10-01 21:53:09</t>
  </si>
  <si>
    <t xml:space="preserve">0 天 3 小时 28 分钟 52 秒 </t>
  </si>
  <si>
    <t>44010219371001185X</t>
  </si>
  <si>
    <t>2022-10-01 10:51:57</t>
  </si>
  <si>
    <t>2022-10-01 14:01:03</t>
  </si>
  <si>
    <t xml:space="preserve">0 天 3 小时 9 分钟 2 秒 </t>
  </si>
  <si>
    <t>2022-10-01 12:08:47</t>
  </si>
  <si>
    <t>2022-10-01 15:39:14</t>
  </si>
  <si>
    <t xml:space="preserve">0 天 3 小时 30 分钟 23 秒 </t>
  </si>
  <si>
    <t>2022-10-01 06:33:05</t>
  </si>
  <si>
    <t>2022-10-01 09:36:01</t>
  </si>
  <si>
    <t xml:space="preserve">0 天 3 小时 2 分钟 52 秒 </t>
  </si>
  <si>
    <t>邝燕敏（家护人员）</t>
  </si>
  <si>
    <t>13580440349</t>
  </si>
  <si>
    <t>2022-10-01 15:05:29</t>
  </si>
  <si>
    <t>2022-10-01 17:17:40</t>
  </si>
  <si>
    <t xml:space="preserve">0 天 2 小时 12 分钟 11 秒 </t>
  </si>
  <si>
    <t>黎志华（家护人员）</t>
  </si>
  <si>
    <t>13249772168</t>
  </si>
  <si>
    <t>2022-10-01 09:52:46</t>
  </si>
  <si>
    <t>2022-10-01 13:08:18</t>
  </si>
  <si>
    <t xml:space="preserve">0 天 3 小时 15 分钟 32 秒 </t>
  </si>
  <si>
    <t>刘秋英（全护人员）</t>
  </si>
  <si>
    <t>13719452053</t>
  </si>
  <si>
    <t>2022-10-01 07:46:19</t>
  </si>
  <si>
    <t>2022-10-01 17:26:31</t>
  </si>
  <si>
    <t xml:space="preserve">0 天 9 小时 40 分钟 8 秒 </t>
  </si>
  <si>
    <t>李勖雯(家护人员）</t>
  </si>
  <si>
    <t>18664777974</t>
  </si>
  <si>
    <t>2022-10-01 08:43:41</t>
  </si>
  <si>
    <t>2022-10-01 12:48:03</t>
  </si>
  <si>
    <t xml:space="preserve">0 天 4 小时 4 分钟 22 秒 </t>
  </si>
  <si>
    <t>冼兆昌（家护人员）</t>
  </si>
  <si>
    <t>13678995577</t>
  </si>
  <si>
    <t>2022-10-01 09:31:01</t>
  </si>
  <si>
    <t>2022-10-01 17:25:42</t>
  </si>
  <si>
    <t xml:space="preserve">0 天 7 小时 54 分钟 36 秒 </t>
  </si>
  <si>
    <t>黄汝莲（家护人员）</t>
  </si>
  <si>
    <t>19854968147</t>
  </si>
  <si>
    <t>2022-10-01 09:24:51</t>
  </si>
  <si>
    <t>2022-10-01 15:37:32</t>
  </si>
  <si>
    <t xml:space="preserve">0 天 6 小时 12 分钟 37 秒 </t>
  </si>
  <si>
    <t>2022-10-01 08:00:09</t>
  </si>
  <si>
    <t>2022-10-01 11:38:21</t>
  </si>
  <si>
    <t xml:space="preserve">0 天 3 小时 38 分钟 6 秒 </t>
  </si>
  <si>
    <t>陈芳妍（家护人员）</t>
  </si>
  <si>
    <t>18926111395</t>
  </si>
  <si>
    <t>2022-10-01 08:11:26</t>
  </si>
  <si>
    <t>2022-10-01 11:22:54</t>
  </si>
  <si>
    <t xml:space="preserve">0 天 3 小时 11 分钟 20 秒 </t>
  </si>
  <si>
    <t>罗国珩（家护人员）</t>
  </si>
  <si>
    <t>13538941106</t>
  </si>
  <si>
    <t>2022-10-01 18:38:40</t>
  </si>
  <si>
    <t>2022-10-01 21:55:16</t>
  </si>
  <si>
    <t xml:space="preserve">0 天 3 小时 16 分钟 36 秒 </t>
  </si>
  <si>
    <t>2022-10-01 09:36:50</t>
  </si>
  <si>
    <t>2022-10-01 12:48:26</t>
  </si>
  <si>
    <t xml:space="preserve">0 天 3 小时 11 分钟 31 秒 </t>
  </si>
  <si>
    <t>陈瑞容（家护人员）</t>
  </si>
  <si>
    <t>13610068512</t>
  </si>
  <si>
    <t>2022-10-01 10:26:45</t>
  </si>
  <si>
    <t>2022-10-01 13:37:47</t>
  </si>
  <si>
    <t xml:space="preserve">0 天 3 小时 11 分钟 2 秒 </t>
  </si>
  <si>
    <t>2022-10-01 12:54:33</t>
  </si>
  <si>
    <t>2022-10-01 16:08:00</t>
  </si>
  <si>
    <t>2022-10-01 12:04:51</t>
  </si>
  <si>
    <t>2022-10-01 15:18:15</t>
  </si>
  <si>
    <t xml:space="preserve">0 天 3 小时 13 分钟 21 秒 </t>
  </si>
  <si>
    <t>张秋桂（家护人员）</t>
  </si>
  <si>
    <t>13662327722</t>
  </si>
  <si>
    <t>2022-10-01 09:29:17</t>
  </si>
  <si>
    <t>[协助移动, 穿衣/更衣, 面部清洁、梳头和口腔清洁, 床上温水擦浴/协助淋浴, 床上洗头, 剃胡须和理发, 会阴部及肛周清洁, 手、足部清洁, 睡眠护理, 房间设施安全，按需增设扶手、床栏, 心理慰藉, 房间、卫生间清洁及安全, 毛巾、洗脸盆、便器清洁, 室外活动, 床单位整洁]</t>
  </si>
  <si>
    <t xml:space="preserve">0 天 1 小时 42 分钟 24 秒 </t>
  </si>
  <si>
    <t>黎映琼（家护人员）</t>
  </si>
  <si>
    <t>15916522083</t>
  </si>
  <si>
    <t>2022-10-01 07:27:57</t>
  </si>
  <si>
    <t>2022-10-01 11:14:54</t>
  </si>
  <si>
    <t>[床单位整洁, 房间、卫生间清洁及安全, 毛巾、洗脸盆、便器清洁, 室外活动, 协助移动, 穿衣/更衣, 面部清洁、梳头和口腔清洁, 床上温水擦浴/协助淋浴, 床上洗头, 睡眠护理, 剃胡须和理发, 会阴部及肛周清洁, 手、足部清洁, 房间设施安全，按需增设扶手、床栏, 心理慰藉]</t>
  </si>
  <si>
    <t xml:space="preserve">0 天 3 小时 46 分钟 57 秒 </t>
  </si>
  <si>
    <t>王美玲（全护人员）</t>
  </si>
  <si>
    <t>2022-10-01 08:51:39</t>
  </si>
  <si>
    <t>2022-10-01 10:58:57</t>
  </si>
  <si>
    <t xml:space="preserve">0 天 2 小时 7 分钟 14 秒 </t>
  </si>
  <si>
    <t>2022-10-01 07:58:12</t>
  </si>
  <si>
    <t>2022-10-01 11:41:59</t>
  </si>
  <si>
    <t xml:space="preserve">0 天 3 小时 43 分钟 40 秒 </t>
  </si>
  <si>
    <t>2022-10-02 07:21:18</t>
  </si>
  <si>
    <t>2022-10-02 09:56:28</t>
  </si>
  <si>
    <t xml:space="preserve">0 天 2 小时 33 分钟 34 秒 </t>
  </si>
  <si>
    <t>2022-10-02 14:04:03</t>
  </si>
  <si>
    <t>2022-10-02 17:11:29</t>
  </si>
  <si>
    <t xml:space="preserve">0 天 3 小时 7 分钟 21 秒 </t>
  </si>
  <si>
    <t>2022-10-02 07:16:42</t>
  </si>
  <si>
    <t>2022-10-02 10:45:48</t>
  </si>
  <si>
    <t xml:space="preserve">0 天 3 小时 29 分钟 1 秒 </t>
  </si>
  <si>
    <t>徐桂娣（全护人员）</t>
  </si>
  <si>
    <t>17822772893</t>
  </si>
  <si>
    <t>2022-10-02 13:24:34</t>
  </si>
  <si>
    <t>2022-10-02 16:25:54</t>
  </si>
  <si>
    <t xml:space="preserve">0 天 3 小时 1 分钟 15 秒 </t>
  </si>
  <si>
    <t>2022-10-02 10:42:14</t>
  </si>
  <si>
    <t>2022-10-02 13:02:14</t>
  </si>
  <si>
    <t xml:space="preserve">0 天 2 小时 19 分钟 57 秒 </t>
  </si>
  <si>
    <t>2022-10-02 17:32:44</t>
  </si>
  <si>
    <t>2022-10-02 22:23:37</t>
  </si>
  <si>
    <t xml:space="preserve">0 天 4 小时 50 分钟 50 秒 </t>
  </si>
  <si>
    <t>2022-10-02 09:18:45</t>
  </si>
  <si>
    <t>2022-10-02 12:19:00</t>
  </si>
  <si>
    <t xml:space="preserve">0 天 3 小时 0 分钟 15 秒 </t>
  </si>
  <si>
    <t>2022-10-02 15:52:12</t>
  </si>
  <si>
    <t>2022-10-02 18:40:05</t>
  </si>
  <si>
    <t xml:space="preserve">0 天 2 小时 47 分钟 53 秒 </t>
  </si>
  <si>
    <t>2022-10-02 10:35:38</t>
  </si>
  <si>
    <t>2022-10-02 15:24:16</t>
  </si>
  <si>
    <t xml:space="preserve">0 天 4 小时 48 分钟 27 秒 </t>
  </si>
  <si>
    <t>2022-10-02 17:52:13</t>
  </si>
  <si>
    <t>2022-10-02 21:09:46</t>
  </si>
  <si>
    <t xml:space="preserve">0 天 3 小时 17 分钟 25 秒 </t>
  </si>
  <si>
    <t>2022-10-02 16:58:34</t>
  </si>
  <si>
    <t>2022-10-02 19:40:44</t>
  </si>
  <si>
    <t xml:space="preserve">0 天 2 小时 42 分钟 6 秒 </t>
  </si>
  <si>
    <t>2022-10-02 07:53:44</t>
  </si>
  <si>
    <t>2022-10-02 12:11:02</t>
  </si>
  <si>
    <t xml:space="preserve">0 天 4 小时 17 分钟 18 秒 </t>
  </si>
  <si>
    <t>2022-10-02 07:49:46</t>
  </si>
  <si>
    <t>2022-10-02 11:14:46</t>
  </si>
  <si>
    <t xml:space="preserve">0 天 3 小时 24 分钟 44 秒 </t>
  </si>
  <si>
    <t>2022-10-02 06:34:00</t>
  </si>
  <si>
    <t>2022-10-02 09:51:27</t>
  </si>
  <si>
    <t xml:space="preserve">0 天 3 小时 17 分钟 17 秒 </t>
  </si>
  <si>
    <t>2022-10-02 15:40:03</t>
  </si>
  <si>
    <t>2022-10-03 06:30:26</t>
  </si>
  <si>
    <t xml:space="preserve">0 天 14 小时 50 分钟 16 秒 </t>
  </si>
  <si>
    <t>2022-10-02 09:42:01</t>
  </si>
  <si>
    <t>2022-10-02 12:47:01</t>
  </si>
  <si>
    <t xml:space="preserve">0 天 3 小时 5 分钟 0 秒 </t>
  </si>
  <si>
    <t>2022-10-02 07:51:44</t>
  </si>
  <si>
    <t>2022-10-02 18:05:07</t>
  </si>
  <si>
    <t xml:space="preserve">0 天 10 小时 13 分钟 23 秒 </t>
  </si>
  <si>
    <t>2022-10-02 13:25:17</t>
  </si>
  <si>
    <t>2022-10-02 16:05:55</t>
  </si>
  <si>
    <t xml:space="preserve">0 天 2 小时 40 分钟 32 秒 </t>
  </si>
  <si>
    <t>2022-10-02 17:01:51</t>
  </si>
  <si>
    <t>2022-10-02 18:33:00</t>
  </si>
  <si>
    <t xml:space="preserve">0 天 1 小时 31 分钟 9 秒 </t>
  </si>
  <si>
    <t>2022-10-02 08:02:58</t>
  </si>
  <si>
    <t>2022-10-02 11:27:06</t>
  </si>
  <si>
    <t xml:space="preserve">0 天 3 小时 24 分钟 3 秒 </t>
  </si>
  <si>
    <t>2022-10-02 06:27:19</t>
  </si>
  <si>
    <t>2022-10-02 09:41:18</t>
  </si>
  <si>
    <t xml:space="preserve">0 天 3 小时 13 分钟 55 秒 </t>
  </si>
  <si>
    <t>2022-10-02 22:47:29</t>
  </si>
  <si>
    <t>2022-10-02 22:47:44</t>
  </si>
  <si>
    <t xml:space="preserve">0 天 0 小时 0 分钟 10 秒 </t>
  </si>
  <si>
    <t>2022-10-02 22:51:07</t>
  </si>
  <si>
    <t>2022-10-02 22:51:13</t>
  </si>
  <si>
    <t xml:space="preserve">0 天 0 小时 0 分钟 2 秒 </t>
  </si>
  <si>
    <t>2022-10-02 11:13:28</t>
  </si>
  <si>
    <t>2022-10-02 14:25:59</t>
  </si>
  <si>
    <t xml:space="preserve">0 天 3 小时 12 分钟 25 秒 </t>
  </si>
  <si>
    <t>2022-10-02 17:24:05</t>
  </si>
  <si>
    <t>2022-10-02 19:46:33</t>
  </si>
  <si>
    <t xml:space="preserve">0 天 2 小时 22 分钟 28 秒 </t>
  </si>
  <si>
    <t>2022-10-02 09:21:12</t>
  </si>
  <si>
    <t>2022-10-02 11:06:12</t>
  </si>
  <si>
    <t xml:space="preserve">0 天 1 小时 44 分钟 55 秒 </t>
  </si>
  <si>
    <t>2022-10-02 08:12:32</t>
  </si>
  <si>
    <t>2022-10-02 12:26:17</t>
  </si>
  <si>
    <t xml:space="preserve">0 天 4 小时 13 分钟 40 秒 </t>
  </si>
  <si>
    <t>2022-10-02 17:29:45</t>
  </si>
  <si>
    <t>2022-10-02 20:57:31</t>
  </si>
  <si>
    <t xml:space="preserve">0 天 3 小时 27 分钟 29 秒 </t>
  </si>
  <si>
    <t>2022-10-02 17:17:42</t>
  </si>
  <si>
    <t>2022-10-02 21:07:28</t>
  </si>
  <si>
    <t xml:space="preserve">0 天 3 小时 49 分钟 41 秒 </t>
  </si>
  <si>
    <t>2022-10-02 07:25:23</t>
  </si>
  <si>
    <t>2022-10-02 22:52:07</t>
  </si>
  <si>
    <t xml:space="preserve">0 天 15 小时 26 分钟 39 秒 </t>
  </si>
  <si>
    <t>2022-10-02 14:27:32</t>
  </si>
  <si>
    <t>2022-10-02 21:58:36</t>
  </si>
  <si>
    <t xml:space="preserve">0 天 7 小时 30 分钟 58 秒 </t>
  </si>
  <si>
    <t>2022-10-02 06:07:39</t>
  </si>
  <si>
    <t>2022-10-02 09:37:18</t>
  </si>
  <si>
    <t xml:space="preserve">0 天 3 小时 29 分钟 34 秒 </t>
  </si>
  <si>
    <t>2022-10-02 08:07:26</t>
  </si>
  <si>
    <t>2022-10-02 11:35:50</t>
  </si>
  <si>
    <t xml:space="preserve">0 天 3 小时 28 分钟 18 秒 </t>
  </si>
  <si>
    <t>2022-10-02 11:14:03</t>
  </si>
  <si>
    <t>2022-10-02 14:48:05</t>
  </si>
  <si>
    <t xml:space="preserve">0 天 3 小时 33 分钟 43 秒 </t>
  </si>
  <si>
    <t>2022-10-02 15:56:39</t>
  </si>
  <si>
    <t>2022-10-02 18:05:46</t>
  </si>
  <si>
    <t>2022-10-02 07:01:04</t>
  </si>
  <si>
    <t>2022-10-02 10:57:15</t>
  </si>
  <si>
    <t xml:space="preserve">0 天 3 小时 56 分钟 5 秒 </t>
  </si>
  <si>
    <t>2022-10-02 13:02:52</t>
  </si>
  <si>
    <t>2022-10-02 18:54:47</t>
  </si>
  <si>
    <t xml:space="preserve">0 天 5 小时 51 分钟 55 秒 </t>
  </si>
  <si>
    <t>2022-10-02 10:18:41</t>
  </si>
  <si>
    <t>2022-10-02 13:19:52</t>
  </si>
  <si>
    <t xml:space="preserve">0 天 3 小时 1 分钟 11 秒 </t>
  </si>
  <si>
    <t>2022-10-02 08:08:11</t>
  </si>
  <si>
    <t>2022-10-02 10:12:45</t>
  </si>
  <si>
    <t xml:space="preserve">0 天 2 小时 4 分钟 34 秒 </t>
  </si>
  <si>
    <t>陈娟娟（全护人员）</t>
  </si>
  <si>
    <t>2022-10-02 14:12:58</t>
  </si>
  <si>
    <t>2022-10-02 17:13:23</t>
  </si>
  <si>
    <t xml:space="preserve">0 天 3 小时 0 分钟 21 秒 </t>
  </si>
  <si>
    <t>2022-10-02 07:22:48</t>
  </si>
  <si>
    <t>2022-10-02 11:15:21</t>
  </si>
  <si>
    <t xml:space="preserve">0 天 3 小时 52 分钟 33 秒 </t>
  </si>
  <si>
    <t>2022-10-02 17:58:50</t>
  </si>
  <si>
    <t>2022-10-04 07:33:28</t>
  </si>
  <si>
    <t xml:space="preserve">1 天 13 小时 34 分钟 33 秒 </t>
  </si>
  <si>
    <t>2022-10-02 11:41:42</t>
  </si>
  <si>
    <t>2022-10-02 13:49:24</t>
  </si>
  <si>
    <t xml:space="preserve">0 天 2 小时 7 分钟 42 秒 </t>
  </si>
  <si>
    <t>2022-10-02 10:21:59</t>
  </si>
  <si>
    <t>2022-10-02 12:48:53</t>
  </si>
  <si>
    <t xml:space="preserve">0 天 2 小时 26 分钟 49 秒 </t>
  </si>
  <si>
    <t>2022-10-02 07:58:54</t>
  </si>
  <si>
    <t>2022-10-02 11:07:42</t>
  </si>
  <si>
    <t xml:space="preserve">0 天 3 小时 8 分钟 42 秒 </t>
  </si>
  <si>
    <t>2022-10-02 07:31:46</t>
  </si>
  <si>
    <t>2022-10-02 14:42:38</t>
  </si>
  <si>
    <t xml:space="preserve">0 天 7 小时 10 分钟 48 秒 </t>
  </si>
  <si>
    <t>2022-10-02 12:56:14</t>
  </si>
  <si>
    <t>2022-10-02 20:33:47</t>
  </si>
  <si>
    <t xml:space="preserve">0 天 7 小时 37 分钟 29 秒 </t>
  </si>
  <si>
    <t>2022-10-02 14:51:02</t>
  </si>
  <si>
    <t>2022-10-02 17:57:59</t>
  </si>
  <si>
    <t xml:space="preserve">0 天 3 小时 6 分钟 53 秒 </t>
  </si>
  <si>
    <t>2022-10-02 10:18:39</t>
  </si>
  <si>
    <t>2022-10-02 17:31:14</t>
  </si>
  <si>
    <t xml:space="preserve">0 天 7 小时 12 分钟 35 秒 </t>
  </si>
  <si>
    <t>2022-10-02 15:37:17</t>
  </si>
  <si>
    <t>2022-10-02 18:39:24</t>
  </si>
  <si>
    <t xml:space="preserve">0 天 3 小时 2 分钟 7 秒 </t>
  </si>
  <si>
    <t>2022-10-02 13:22:46</t>
  </si>
  <si>
    <t>2022-10-02 16:31:07</t>
  </si>
  <si>
    <t xml:space="preserve">0 天 3 小时 8 分钟 16 秒 </t>
  </si>
  <si>
    <t>2022-10-02 14:51:13</t>
  </si>
  <si>
    <t>2022-10-02 17:53:22</t>
  </si>
  <si>
    <t xml:space="preserve">0 天 3 小时 2 分钟 4 秒 </t>
  </si>
  <si>
    <t>2022-10-02 11:31:13</t>
  </si>
  <si>
    <t>2022-10-02 14:34:42</t>
  </si>
  <si>
    <t xml:space="preserve">0 天 3 小时 3 分钟 29 秒 </t>
  </si>
  <si>
    <t>2022-10-02 11:01:18</t>
  </si>
  <si>
    <t>2022-10-02 13:31:41</t>
  </si>
  <si>
    <t xml:space="preserve">0 天 2 小时 30 分钟 19 秒 </t>
  </si>
  <si>
    <t>2022-10-02 12:04:31</t>
  </si>
  <si>
    <t>2022-10-02 14:07:19</t>
  </si>
  <si>
    <t xml:space="preserve">0 天 2 小时 2 分钟 45 秒 </t>
  </si>
  <si>
    <t>2022-10-02 06:25:50</t>
  </si>
  <si>
    <t>2022-10-02 09:36:10</t>
  </si>
  <si>
    <t xml:space="preserve">0 天 3 小时 10 分钟 16 秒 </t>
  </si>
  <si>
    <t>2022-10-02 15:31:45</t>
  </si>
  <si>
    <t>2022-10-02 21:01:10</t>
  </si>
  <si>
    <t xml:space="preserve">0 天 5 小时 29 分钟 22 秒 </t>
  </si>
  <si>
    <t>2022-10-02 07:25:58</t>
  </si>
  <si>
    <t>2022-10-02 11:34:36</t>
  </si>
  <si>
    <t xml:space="preserve">0 天 4 小时 8 分钟 38 秒 </t>
  </si>
  <si>
    <t>2022-10-02 17:42:50</t>
  </si>
  <si>
    <t>2022-10-02 20:18:49</t>
  </si>
  <si>
    <t xml:space="preserve">0 天 2 小时 35 分钟 55 秒 </t>
  </si>
  <si>
    <t>2022-10-02 06:45:41</t>
  </si>
  <si>
    <t>2022-10-02 06:46:49</t>
  </si>
  <si>
    <t xml:space="preserve">0 天 0 小时 1 分钟 5 秒 </t>
  </si>
  <si>
    <t>2022-10-02 10:47:47</t>
  </si>
  <si>
    <t>2022-10-02 18:57:18</t>
  </si>
  <si>
    <t xml:space="preserve">0 天 8 小时 9 分钟 26 秒 </t>
  </si>
  <si>
    <t>2022-10-02 07:11:26</t>
  </si>
  <si>
    <t>2022-10-02 10:35:08</t>
  </si>
  <si>
    <t xml:space="preserve">0 天 3 小时 23 分钟 32 秒 </t>
  </si>
  <si>
    <t>2022-10-02 13:51:10</t>
  </si>
  <si>
    <t>2022-10-02 19:00:39</t>
  </si>
  <si>
    <t xml:space="preserve">0 天 5 小时 9 分钟 26 秒 </t>
  </si>
  <si>
    <t>2022-10-02 13:40:48</t>
  </si>
  <si>
    <t>2022-10-03 06:33:02</t>
  </si>
  <si>
    <t xml:space="preserve">0 天 16 小时 52 分钟 10 秒 </t>
  </si>
  <si>
    <t>2022-10-02 09:08:21</t>
  </si>
  <si>
    <t>2022-10-02 12:17:25</t>
  </si>
  <si>
    <t xml:space="preserve">0 天 3 小时 9 分钟 4 秒 </t>
  </si>
  <si>
    <t>2022-10-02 07:33:22</t>
  </si>
  <si>
    <t>2022-10-02 12:06:58</t>
  </si>
  <si>
    <t xml:space="preserve">0 天 4 小时 33 分钟 26 秒 </t>
  </si>
  <si>
    <t>2022-10-02 14:54:57</t>
  </si>
  <si>
    <t>2022-10-02 18:58:31</t>
  </si>
  <si>
    <t xml:space="preserve">0 天 4 小时 3 分钟 29 秒 </t>
  </si>
  <si>
    <t>2022-10-02 14:04:04</t>
  </si>
  <si>
    <t>2022-10-02 16:27:34</t>
  </si>
  <si>
    <t xml:space="preserve">0 天 2 小时 23 分钟 27 秒 </t>
  </si>
  <si>
    <t>2022-10-02 19:54:18</t>
  </si>
  <si>
    <t>2022-10-02 21:43:47</t>
  </si>
  <si>
    <t xml:space="preserve">0 天 1 小时 49 分钟 23 秒 </t>
  </si>
  <si>
    <t>2022-10-02 16:34:52</t>
  </si>
  <si>
    <t>2022-10-02 19:42:35</t>
  </si>
  <si>
    <t xml:space="preserve">0 天 3 小时 6 分钟 51 秒 </t>
  </si>
  <si>
    <t>2022-10-02 10:42:26</t>
  </si>
  <si>
    <t>2022-10-02 14:13:36</t>
  </si>
  <si>
    <t xml:space="preserve">0 天 3 小时 31 分钟 10 秒 </t>
  </si>
  <si>
    <t>2022-10-02 06:22:36</t>
  </si>
  <si>
    <t>2022-10-02 09:23:52</t>
  </si>
  <si>
    <t xml:space="preserve">0 天 3 小时 1 分钟 16 秒 </t>
  </si>
  <si>
    <t>2022-10-02 13:09:30</t>
  </si>
  <si>
    <t>2022-10-02 17:20:41</t>
  </si>
  <si>
    <t xml:space="preserve">0 天 4 小时 11 分钟 8 秒 </t>
  </si>
  <si>
    <t>2022-10-02 09:58:12</t>
  </si>
  <si>
    <t>2022-10-02 12:58:32</t>
  </si>
  <si>
    <t xml:space="preserve">0 天 3 小时 0 分钟 17 秒 </t>
  </si>
  <si>
    <t>2022-10-02 17:40:45</t>
  </si>
  <si>
    <t>2022-10-02 23:18:50</t>
  </si>
  <si>
    <t xml:space="preserve">0 天 5 小时 38 分钟 5 秒 </t>
  </si>
  <si>
    <t>2022-10-02 09:04:25</t>
  </si>
  <si>
    <t>2022-10-02 13:35:02</t>
  </si>
  <si>
    <t xml:space="preserve">0 天 4 小时 30 分钟 37 秒 </t>
  </si>
  <si>
    <t>2022-10-02 07:20:27</t>
  </si>
  <si>
    <t>2022-10-02 19:24:26</t>
  </si>
  <si>
    <t xml:space="preserve">0 天 12 小时 3 分钟 59 秒 </t>
  </si>
  <si>
    <t>2022-10-02 11:58:06</t>
  </si>
  <si>
    <t>2022-10-02 14:44:16</t>
  </si>
  <si>
    <t xml:space="preserve">0 天 2 小时 46 分钟 6 秒 </t>
  </si>
  <si>
    <t>2022-10-02 08:57:04</t>
  </si>
  <si>
    <t>2022-10-02 17:06:00</t>
  </si>
  <si>
    <t xml:space="preserve">0 天 8 小时 8 分钟 56 秒 </t>
  </si>
  <si>
    <t>2022-10-02 07:36:44</t>
  </si>
  <si>
    <t>2022-10-02 09:47:06</t>
  </si>
  <si>
    <t xml:space="preserve">0 天 2 小时 10 分钟 19 秒 </t>
  </si>
  <si>
    <t>2022-10-02 13:13:14</t>
  </si>
  <si>
    <t>2022-10-02 15:10:39</t>
  </si>
  <si>
    <t xml:space="preserve">0 天 1 小时 57 分钟 25 秒 </t>
  </si>
  <si>
    <t>2022-10-02 09:12:57</t>
  </si>
  <si>
    <t>2022-10-02 14:44:27</t>
  </si>
  <si>
    <t xml:space="preserve">0 天 5 小时 31 分钟 30 秒 </t>
  </si>
  <si>
    <t>2022-10-02 08:25:10</t>
  </si>
  <si>
    <t>2022-10-02 11:14:14</t>
  </si>
  <si>
    <t xml:space="preserve">0 天 2 小时 49 分钟 4 秒 </t>
  </si>
  <si>
    <t>越素敏（家护人员）</t>
  </si>
  <si>
    <t>13543434299</t>
  </si>
  <si>
    <t>2022-10-02 08:28:30</t>
  </si>
  <si>
    <t>2022-10-02 12:38:03</t>
  </si>
  <si>
    <t xml:space="preserve">0 天 4 小时 9 分钟 33 秒 </t>
  </si>
  <si>
    <t>2022-10-02 16:53:13</t>
  </si>
  <si>
    <t>2022-10-02 20:15:37</t>
  </si>
  <si>
    <t xml:space="preserve">0 天 3 小时 22 分钟 19 秒 </t>
  </si>
  <si>
    <t>2022-10-02 15:54:30</t>
  </si>
  <si>
    <t>2022-10-02 18:55:53</t>
  </si>
  <si>
    <t xml:space="preserve">0 天 3 小时 1 分钟 18 秒 </t>
  </si>
  <si>
    <t>2022-10-02 10:46:27</t>
  </si>
  <si>
    <t>2022-10-02 13:53:43</t>
  </si>
  <si>
    <t xml:space="preserve">0 天 3 小时 7 分钟 13 秒 </t>
  </si>
  <si>
    <t>张义妹（全护人员）</t>
  </si>
  <si>
    <t>13610243923</t>
  </si>
  <si>
    <t>2022-10-02 07:23:39</t>
  </si>
  <si>
    <t>2022-10-02 11:00:42</t>
  </si>
  <si>
    <t xml:space="preserve">0 天 3 小时 37 分钟 0 秒 </t>
  </si>
  <si>
    <t>2022-10-02 06:49:23</t>
  </si>
  <si>
    <t>2022-10-02 14:56:26</t>
  </si>
  <si>
    <t xml:space="preserve">0 天 8 小时 7 分钟 3 秒 </t>
  </si>
  <si>
    <t>2022-10-02 06:00:46</t>
  </si>
  <si>
    <t>2022-10-02 14:44:14</t>
  </si>
  <si>
    <t xml:space="preserve">0 天 8 小时 43 分钟 22 秒 </t>
  </si>
  <si>
    <t>2022-10-02 06:01:07</t>
  </si>
  <si>
    <t>2022-10-02 08:03:40</t>
  </si>
  <si>
    <t xml:space="preserve">0 天 2 小时 2 分钟 33 秒 </t>
  </si>
  <si>
    <t>2022-10-02 10:23:46</t>
  </si>
  <si>
    <t>2022-10-02 14:27:04</t>
  </si>
  <si>
    <t xml:space="preserve">0 天 4 小时 3 分钟 13 秒 </t>
  </si>
  <si>
    <t>2022-10-02 09:36:36</t>
  </si>
  <si>
    <t>2022-10-02 18:24:58</t>
  </si>
  <si>
    <t xml:space="preserve">0 天 8 小时 48 分钟 18 秒 </t>
  </si>
  <si>
    <t>2022-10-02 14:50:40</t>
  </si>
  <si>
    <t>2022-10-02 17:21:19</t>
  </si>
  <si>
    <t xml:space="preserve">0 天 2 小时 30 分钟 35 秒 </t>
  </si>
  <si>
    <t>2022-10-02 15:16:09</t>
  </si>
  <si>
    <t>2022-10-02 16:59:22</t>
  </si>
  <si>
    <t xml:space="preserve">0 天 1 小时 43 分钟 8 秒 </t>
  </si>
  <si>
    <t>2022-10-02 14:00:39</t>
  </si>
  <si>
    <t>2022-10-02 16:00:17</t>
  </si>
  <si>
    <t xml:space="preserve">0 天 1 小时 59 分钟 34 秒 </t>
  </si>
  <si>
    <t>2022-10-02 06:39:01</t>
  </si>
  <si>
    <t>2022-10-02 11:07:00</t>
  </si>
  <si>
    <t xml:space="preserve">0 天 4 小时 27 分钟 59 秒 </t>
  </si>
  <si>
    <t>2022-10-02 07:43:16</t>
  </si>
  <si>
    <t>2022-10-02 10:07:54</t>
  </si>
  <si>
    <t xml:space="preserve">0 天 2 小时 24 分钟 38 秒 </t>
  </si>
  <si>
    <t>2022-10-02 14:34:06</t>
  </si>
  <si>
    <t>2022-10-02 18:06:57</t>
  </si>
  <si>
    <t xml:space="preserve">0 天 3 小时 32 分钟 46 秒 </t>
  </si>
  <si>
    <t>2022-10-02 18:25:12</t>
  </si>
  <si>
    <t>2022-10-02 20:05:04</t>
  </si>
  <si>
    <t>[穿衣/更衣, 房间、卫生间清洁及安全, 毛巾、洗脸盆、便器清洁, 室外活动, 床单位整洁, 协助移动, 面部清洁、梳头和口腔清洁, 床上温水擦浴/协助淋浴, 床上洗头, 剃胡须和理发, 会阴部及肛周清洁, 手、足部清洁, 睡眠护理, 房间设施安全，按需增设扶手、床栏, 心理慰藉]</t>
  </si>
  <si>
    <t xml:space="preserve">0 天 1 小时 39 分钟 52 秒 </t>
  </si>
  <si>
    <t>2022-10-02 09:23:17</t>
  </si>
  <si>
    <t>2022-10-02 11:44:25</t>
  </si>
  <si>
    <t xml:space="preserve">0 天 2 小时 21 分钟 8 秒 </t>
  </si>
  <si>
    <t>2022-10-02 08:47:09</t>
  </si>
  <si>
    <t>2022-10-02 12:19:14</t>
  </si>
  <si>
    <t xml:space="preserve">0 天 3 小时 32 分钟 5 秒 </t>
  </si>
  <si>
    <t>2022-10-02 18:00:04</t>
  </si>
  <si>
    <t>2022-10-02 20:21:13</t>
  </si>
  <si>
    <t xml:space="preserve">0 天 2 小时 21 分钟 9 秒 </t>
  </si>
  <si>
    <t>2022-10-02 06:13:46</t>
  </si>
  <si>
    <t>2022-10-02 09:34:00</t>
  </si>
  <si>
    <t xml:space="preserve">0 天 3 小时 20 分钟 9 秒 </t>
  </si>
  <si>
    <t>2022-10-02 12:36:47</t>
  </si>
  <si>
    <t>2022-10-02 15:38:54</t>
  </si>
  <si>
    <t xml:space="preserve">0 天 3 小时 2 分钟 3 秒 </t>
  </si>
  <si>
    <t>2022-10-02 07:40:53</t>
  </si>
  <si>
    <t>2022-10-02 11:14:33</t>
  </si>
  <si>
    <t xml:space="preserve">0 天 3 小时 33 分钟 36 秒 </t>
  </si>
  <si>
    <t>2022-10-02 22:40:28</t>
  </si>
  <si>
    <t>2022-10-03 07:12:13</t>
  </si>
  <si>
    <t xml:space="preserve">0 天 8 小时 31 分钟 45 秒 </t>
  </si>
  <si>
    <t>2022-10-02 15:37:25</t>
  </si>
  <si>
    <t>2022-10-02 20:32:14</t>
  </si>
  <si>
    <t xml:space="preserve">0 天 4 小时 54 分钟 44 秒 </t>
  </si>
  <si>
    <t>2022-10-02 13:07:56</t>
  </si>
  <si>
    <t>2022-10-02 18:05:22</t>
  </si>
  <si>
    <t xml:space="preserve">0 天 4 小时 57 分钟 21 秒 </t>
  </si>
  <si>
    <t>2022-10-02 08:53:58</t>
  </si>
  <si>
    <t>2022-10-02 11:59:15</t>
  </si>
  <si>
    <t xml:space="preserve">0 天 3 小时 4 分钟 28 秒 </t>
  </si>
  <si>
    <t>2022-10-02 10:00:27</t>
  </si>
  <si>
    <t>2022-10-02 11:39:56</t>
  </si>
  <si>
    <t xml:space="preserve">0 天 1 小时 39 分钟 29 秒 </t>
  </si>
  <si>
    <t>2022-10-02 14:47:06</t>
  </si>
  <si>
    <t>2022-10-02 18:36:34</t>
  </si>
  <si>
    <t xml:space="preserve">0 天 3 小时 49 分钟 28 秒 </t>
  </si>
  <si>
    <t>2022-10-02 09:47:29</t>
  </si>
  <si>
    <t>2022-10-02 13:16:57</t>
  </si>
  <si>
    <t xml:space="preserve">0 天 3 小时 29 分钟 23 秒 </t>
  </si>
  <si>
    <t>2022-10-02 07:17:50</t>
  </si>
  <si>
    <t>2022-10-02 15:13:36</t>
  </si>
  <si>
    <t xml:space="preserve">0 天 7 小时 55 分钟 41 秒 </t>
  </si>
  <si>
    <t>2022-10-02 14:45:41</t>
  </si>
  <si>
    <t>2022-10-02 17:47:21</t>
  </si>
  <si>
    <t xml:space="preserve">0 天 3 小时 1 分钟 36 秒 </t>
  </si>
  <si>
    <t>2022-10-02 20:02:06</t>
  </si>
  <si>
    <t>2022-10-02 22:12:25</t>
  </si>
  <si>
    <t xml:space="preserve">0 天 2 小时 10 分钟 15 秒 </t>
  </si>
  <si>
    <t>2022-10-02 07:13:26</t>
  </si>
  <si>
    <t>2022-10-02 20:32:27</t>
  </si>
  <si>
    <t xml:space="preserve">0 天 13 小时 18 分钟 57 秒 </t>
  </si>
  <si>
    <t>2022-10-02 08:46:28</t>
  </si>
  <si>
    <t>2022-10-02 10:55:12</t>
  </si>
  <si>
    <t xml:space="preserve">0 天 2 小时 8 分钟 44 秒 </t>
  </si>
  <si>
    <t>2022-10-02 07:46:37</t>
  </si>
  <si>
    <t>2022-10-02 09:37:10</t>
  </si>
  <si>
    <t xml:space="preserve">0 天 1 小时 50 分钟 27 秒 </t>
  </si>
  <si>
    <t>2022-10-02 07:52:02</t>
  </si>
  <si>
    <t>2022-10-02 12:03:03</t>
  </si>
  <si>
    <t xml:space="preserve">0 天 4 小时 10 分钟 57 秒 </t>
  </si>
  <si>
    <t>2022-10-02 10:24:30</t>
  </si>
  <si>
    <t>2022-10-02 14:36:26</t>
  </si>
  <si>
    <t xml:space="preserve">0 天 4 小时 11 分钟 56 秒 </t>
  </si>
  <si>
    <t>2022-10-02 08:44:44</t>
  </si>
  <si>
    <t>2022-10-02 11:48:01</t>
  </si>
  <si>
    <t xml:space="preserve">0 天 3 小时 3 分钟 17 秒 </t>
  </si>
  <si>
    <t>2022-10-02 09:02:02</t>
  </si>
  <si>
    <t>2022-10-02 12:11:51</t>
  </si>
  <si>
    <t xml:space="preserve">0 天 3 小时 9 分钟 24 秒 </t>
  </si>
  <si>
    <t>2022-10-02 10:37:12</t>
  </si>
  <si>
    <t>2022-10-02 16:47:56</t>
  </si>
  <si>
    <t xml:space="preserve">0 天 6 小时 10 分钟 39 秒 </t>
  </si>
  <si>
    <t>2022-10-02 10:38:58</t>
  </si>
  <si>
    <t>2022-10-02 13:17:16</t>
  </si>
  <si>
    <t xml:space="preserve">0 天 2 小时 38 分钟 18 秒 </t>
  </si>
  <si>
    <t>2022-10-02 06:59:51</t>
  </si>
  <si>
    <t>2022-10-02 11:07:30</t>
  </si>
  <si>
    <t xml:space="preserve">0 天 4 小时 7 分钟 34 秒 </t>
  </si>
  <si>
    <t>2022-10-02 09:32:07</t>
  </si>
  <si>
    <t>2022-10-02 12:49:12</t>
  </si>
  <si>
    <t xml:space="preserve">0 天 3 小时 17 分钟 5 秒 </t>
  </si>
  <si>
    <t>2022-10-02 14:27:35</t>
  </si>
  <si>
    <t>2022-10-02 16:27:48</t>
  </si>
  <si>
    <t>2022-10-02 07:01:28</t>
  </si>
  <si>
    <t>2022-10-02 09:31:55</t>
  </si>
  <si>
    <t>[房间、卫生间清洁及安全, 毛巾、洗脸盆、便器清洁, 室外活动, 床单位整洁, 协助移动, 穿衣/更衣, 面部清洁、梳头和口腔清洁, 床上温水擦浴/协助淋浴, 床上洗头, 剃胡须和理发, 房间设施安全，按需增设扶手、床栏, 会阴部及肛周清洁, 手、足部清洁, 睡眠护理, 心理慰藉]</t>
  </si>
  <si>
    <t xml:space="preserve">0 天 2 小时 30 分钟 21 秒 </t>
  </si>
  <si>
    <t>2022-10-02 08:00:35</t>
  </si>
  <si>
    <t>2022-10-02 11:43:55</t>
  </si>
  <si>
    <t xml:space="preserve">0 天 3 小时 43 分钟 20 秒 </t>
  </si>
  <si>
    <t>2022-10-02 12:40:00</t>
  </si>
  <si>
    <t>2022-10-02 16:48:00</t>
  </si>
  <si>
    <t xml:space="preserve">0 天 4 小时 8 分钟 0 秒 </t>
  </si>
  <si>
    <t>2022-10-02 14:51:53</t>
  </si>
  <si>
    <t>2022-10-02 16:22:01</t>
  </si>
  <si>
    <t xml:space="preserve">0 天 1 小时 30 分钟 4 秒 </t>
  </si>
  <si>
    <t>2022-10-02 11:03:41</t>
  </si>
  <si>
    <t>2022-10-02 20:00:52</t>
  </si>
  <si>
    <t xml:space="preserve">0 天 8 小时 57 分钟 7 秒 </t>
  </si>
  <si>
    <t>2022-10-02 12:41:38</t>
  </si>
  <si>
    <t>2022-10-02 15:45:00</t>
  </si>
  <si>
    <t xml:space="preserve">0 天 3 小时 3 分钟 22 秒 </t>
  </si>
  <si>
    <t>2022-10-02 07:51:59</t>
  </si>
  <si>
    <t>2022-10-02 11:00:34</t>
  </si>
  <si>
    <t xml:space="preserve">0 天 3 小时 8 分钟 35 秒 </t>
  </si>
  <si>
    <t>2022-10-02 07:34:54</t>
  </si>
  <si>
    <t>2022-10-02 11:26:05</t>
  </si>
  <si>
    <t xml:space="preserve">0 天 3 小时 51 分钟 11 秒 </t>
  </si>
  <si>
    <t>2022-10-02 09:30:11</t>
  </si>
  <si>
    <t>2022-10-02 12:58:56</t>
  </si>
  <si>
    <t xml:space="preserve">0 天 3 小时 28 分钟 45 秒 </t>
  </si>
  <si>
    <t>2022-10-02 11:43:06</t>
  </si>
  <si>
    <t>2022-10-02 16:01:37</t>
  </si>
  <si>
    <t xml:space="preserve">0 天 4 小时 18 分钟 26 秒 </t>
  </si>
  <si>
    <t>2022-10-02 13:09:57</t>
  </si>
  <si>
    <t>2022-10-02 17:58:59</t>
  </si>
  <si>
    <t xml:space="preserve">0 天 4 小时 48 分钟 56 秒 </t>
  </si>
  <si>
    <t>2022-10-02 08:44:32</t>
  </si>
  <si>
    <t>2022-10-02 11:50:56</t>
  </si>
  <si>
    <t xml:space="preserve">0 天 3 小时 6 分钟 24 秒 </t>
  </si>
  <si>
    <t>2022-10-02 18:03:32</t>
  </si>
  <si>
    <t>2022-10-02 20:25:55</t>
  </si>
  <si>
    <t xml:space="preserve">0 天 2 小时 22 分钟 23 秒 </t>
  </si>
  <si>
    <t>2022-10-02 08:09:36</t>
  </si>
  <si>
    <t>2022-10-02 13:51:01</t>
  </si>
  <si>
    <t xml:space="preserve">0 天 5 小时 41 分钟 16 秒 </t>
  </si>
  <si>
    <t>2022-10-02 19:43:52</t>
  </si>
  <si>
    <t>2022-10-02 21:59:00</t>
  </si>
  <si>
    <t xml:space="preserve">0 天 2 小时 15 分钟 4 秒 </t>
  </si>
  <si>
    <t>2022-10-02 14:29:46</t>
  </si>
  <si>
    <t>2022-10-02 17:35:14</t>
  </si>
  <si>
    <t xml:space="preserve">0 天 3 小时 5 分钟 19 秒 </t>
  </si>
  <si>
    <t>2022-10-02 12:42:38</t>
  </si>
  <si>
    <t>2022-10-02 15:12:44</t>
  </si>
  <si>
    <t>2022-10-02 10:47:40</t>
  </si>
  <si>
    <t>2022-10-02 14:03:51</t>
  </si>
  <si>
    <t>2022-10-02 08:19:01</t>
  </si>
  <si>
    <t>2022-10-02 22:21:27</t>
  </si>
  <si>
    <t xml:space="preserve">0 天 14 小时 2 分钟 22 秒 </t>
  </si>
  <si>
    <t>2022-10-02 10:43:18</t>
  </si>
  <si>
    <t>2022-10-02 12:56:34</t>
  </si>
  <si>
    <t xml:space="preserve">0 天 2 小时 13 分钟 16 秒 </t>
  </si>
  <si>
    <t>2022-10-02 12:27:25</t>
  </si>
  <si>
    <t>2022-10-02 17:47:32</t>
  </si>
  <si>
    <t xml:space="preserve">0 天 5 小时 20 分钟 1 秒 </t>
  </si>
  <si>
    <t>2022-10-02 06:15:13</t>
  </si>
  <si>
    <t>2022-10-02 10:14:09</t>
  </si>
  <si>
    <t xml:space="preserve">0 天 3 小时 58 分钟 53 秒 </t>
  </si>
  <si>
    <t>2022-10-02 10:26:16</t>
  </si>
  <si>
    <t>2022-10-02 13:28:26</t>
  </si>
  <si>
    <t xml:space="preserve">0 天 3 小时 2 分钟 6 秒 </t>
  </si>
  <si>
    <t>2022-10-02 06:18:51</t>
  </si>
  <si>
    <t>2022-10-02 15:47:35</t>
  </si>
  <si>
    <t xml:space="preserve">0 天 9 小时 28 分钟 41 秒 </t>
  </si>
  <si>
    <t>2022-10-02 14:47:32</t>
  </si>
  <si>
    <t>2022-10-02 17:33:54</t>
  </si>
  <si>
    <t xml:space="preserve">0 天 2 小时 46 分钟 22 秒 </t>
  </si>
  <si>
    <t>2022-10-02 07:31:15</t>
  </si>
  <si>
    <t>2022-10-02 11:15:06</t>
  </si>
  <si>
    <t xml:space="preserve">0 天 3 小时 43 分钟 51 秒 </t>
  </si>
  <si>
    <t>2022-10-02 09:36:34</t>
  </si>
  <si>
    <t>2022-10-02 12:44:10</t>
  </si>
  <si>
    <t xml:space="preserve">0 天 3 小时 7 分钟 31 秒 </t>
  </si>
  <si>
    <t>2022-10-02 06:59:30</t>
  </si>
  <si>
    <t>2022-10-02 10:09:36</t>
  </si>
  <si>
    <t xml:space="preserve">0 天 3 小时 10 分钟 0 秒 </t>
  </si>
  <si>
    <t>2022-10-02 11:58:47</t>
  </si>
  <si>
    <t>2022-10-02 16:48:42</t>
  </si>
  <si>
    <t xml:space="preserve">0 天 4 小时 49 分钟 51 秒 </t>
  </si>
  <si>
    <t>2022-10-02 07:38:45</t>
  </si>
  <si>
    <t>2022-10-02 10:50:52</t>
  </si>
  <si>
    <t xml:space="preserve">0 天 3 小时 12 分钟 7 秒 </t>
  </si>
  <si>
    <t>2022-10-02 15:13:56</t>
  </si>
  <si>
    <t>2022-10-02 18:40:15</t>
  </si>
  <si>
    <t xml:space="preserve">0 天 3 小时 26 分钟 14 秒 </t>
  </si>
  <si>
    <t>2022-10-02 09:09:04</t>
  </si>
  <si>
    <t>2022-10-02 14:00:15</t>
  </si>
  <si>
    <t xml:space="preserve">0 天 4 小时 51 分钟 5 秒 </t>
  </si>
  <si>
    <t>2022-10-02 11:33:11</t>
  </si>
  <si>
    <t>2022-10-02 13:08:14</t>
  </si>
  <si>
    <t xml:space="preserve">0 天 1 小时 34 分钟 49 秒 </t>
  </si>
  <si>
    <t>2022-10-02 17:09:43</t>
  </si>
  <si>
    <t>2022-10-02 19:43:45</t>
  </si>
  <si>
    <t xml:space="preserve">0 天 2 小时 34 分钟 2 秒 </t>
  </si>
  <si>
    <t>2022-10-02 08:46:50</t>
  </si>
  <si>
    <t>2022-10-02 11:55:24</t>
  </si>
  <si>
    <t>2022-10-02 08:11:49</t>
  </si>
  <si>
    <t>2022-10-02 11:57:22</t>
  </si>
  <si>
    <t xml:space="preserve">0 天 3 小时 45 分钟 28 秒 </t>
  </si>
  <si>
    <t>2022-10-02 12:42:47</t>
  </si>
  <si>
    <t>2022-10-02 16:39:46</t>
  </si>
  <si>
    <t xml:space="preserve">0 天 3 小时 56 分钟 59 秒 </t>
  </si>
  <si>
    <t>2022-10-02 10:54:30</t>
  </si>
  <si>
    <t>2022-10-02 14:29:12</t>
  </si>
  <si>
    <t xml:space="preserve">0 天 3 小时 34 分钟 36 秒 </t>
  </si>
  <si>
    <t>2022-10-02 06:56:45</t>
  </si>
  <si>
    <t>2022-10-03 06:08:06</t>
  </si>
  <si>
    <t xml:space="preserve">0 天 23 小时 11 分钟 17 秒 </t>
  </si>
  <si>
    <t>2022-10-02 08:01:07</t>
  </si>
  <si>
    <t>2022-10-02 11:08:31</t>
  </si>
  <si>
    <t>2022-10-02 06:58:07</t>
  </si>
  <si>
    <t>2022-10-03 06:45:43</t>
  </si>
  <si>
    <t xml:space="preserve">0 天 23 小时 47 分钟 36 秒 </t>
  </si>
  <si>
    <t>2022-10-02 06:54:38</t>
  </si>
  <si>
    <t>2022-10-02 09:55:17</t>
  </si>
  <si>
    <t xml:space="preserve">0 天 3 小时 0 分钟 31 秒 </t>
  </si>
  <si>
    <t>2022-10-02 10:22:10</t>
  </si>
  <si>
    <t>2022-10-02 12:28:43</t>
  </si>
  <si>
    <t xml:space="preserve">0 天 2 小时 6 分钟 29 秒 </t>
  </si>
  <si>
    <t>2022-10-02 12:48:43</t>
  </si>
  <si>
    <t>2022-10-02 17:12:30</t>
  </si>
  <si>
    <t>2022-10-02 10:52:01</t>
  </si>
  <si>
    <t>2022-10-02 12:57:28</t>
  </si>
  <si>
    <t xml:space="preserve">0 天 2 小时 5 分钟 24 秒 </t>
  </si>
  <si>
    <t>2022-10-02 08:16:10</t>
  </si>
  <si>
    <t>2022-10-02 11:24:58</t>
  </si>
  <si>
    <t xml:space="preserve">0 天 3 小时 8 分钟 41 秒 </t>
  </si>
  <si>
    <t>2022-10-02 12:26:30</t>
  </si>
  <si>
    <t>2022-10-02 17:50:57</t>
  </si>
  <si>
    <t xml:space="preserve">0 天 5 小时 24 分钟 22 秒 </t>
  </si>
  <si>
    <t>2022-10-02 10:35:37</t>
  </si>
  <si>
    <t>2022-10-02 15:05:48</t>
  </si>
  <si>
    <t xml:space="preserve">0 天 4 小时 30 分钟 7 秒 </t>
  </si>
  <si>
    <t>2022-10-02 08:31:18</t>
  </si>
  <si>
    <t>2022-10-02 13:27:44</t>
  </si>
  <si>
    <t xml:space="preserve">0 天 4 小时 56 分钟 26 秒 </t>
  </si>
  <si>
    <t>2022-10-02 14:24:32</t>
  </si>
  <si>
    <t>2022-10-02 16:08:53</t>
  </si>
  <si>
    <t xml:space="preserve">0 天 1 小时 44 分钟 21 秒 </t>
  </si>
  <si>
    <t>2022-10-02 19:09:26</t>
  </si>
  <si>
    <t>2022-10-02 20:51:13</t>
  </si>
  <si>
    <t xml:space="preserve">0 天 1 小时 41 分钟 42 秒 </t>
  </si>
  <si>
    <t>2022-10-02 11:51:53</t>
  </si>
  <si>
    <t>2022-10-02 13:45:21</t>
  </si>
  <si>
    <t xml:space="preserve">0 天 1 小时 53 分钟 28 秒 </t>
  </si>
  <si>
    <t>2022-10-02 06:49:40</t>
  </si>
  <si>
    <t>2022-10-02 09:30:38</t>
  </si>
  <si>
    <t xml:space="preserve">0 天 2 小时 40 分钟 51 秒 </t>
  </si>
  <si>
    <t>2022-10-02 07:46:31</t>
  </si>
  <si>
    <t>2022-10-02 10:47:01</t>
  </si>
  <si>
    <t>2022-10-02 09:22:35</t>
  </si>
  <si>
    <t>2022-10-02 12:40:23</t>
  </si>
  <si>
    <t xml:space="preserve">0 天 3 小时 17 分钟 37 秒 </t>
  </si>
  <si>
    <t>2022-10-02 07:18:09</t>
  </si>
  <si>
    <t>2022-10-02 13:05:06</t>
  </si>
  <si>
    <t xml:space="preserve">0 天 5 小时 46 分钟 50 秒 </t>
  </si>
  <si>
    <t>2022-10-02 10:34:42</t>
  </si>
  <si>
    <t>2022-10-02 13:42:41</t>
  </si>
  <si>
    <t>2022-10-02 13:13:45</t>
  </si>
  <si>
    <t>2022-10-02 17:07:32</t>
  </si>
  <si>
    <t xml:space="preserve">0 天 3 小时 53 分钟 44 秒 </t>
  </si>
  <si>
    <t>2022-10-02 13:06:19</t>
  </si>
  <si>
    <t>2022-10-02 16:10:30</t>
  </si>
  <si>
    <t xml:space="preserve">0 天 3 小时 4 分钟 11 秒 </t>
  </si>
  <si>
    <t>2022-10-02 11:17:33</t>
  </si>
  <si>
    <t>2022-10-02 15:21:11</t>
  </si>
  <si>
    <t xml:space="preserve">0 天 4 小时 3 分钟 34 秒 </t>
  </si>
  <si>
    <t>2022-10-02 09:10:43</t>
  </si>
  <si>
    <t>2022-10-02 12:35:34</t>
  </si>
  <si>
    <t xml:space="preserve">0 天 3 小时 24 分钟 46 秒 </t>
  </si>
  <si>
    <t>2022-10-02 10:06:55</t>
  </si>
  <si>
    <t>2022-10-02 19:39:36</t>
  </si>
  <si>
    <t>[室外活动, 房间、卫生间清洁及安全, 毛巾、洗脸盆、便器清洁, 床单位整洁, 协助移动, 穿衣/更衣, 面部清洁、梳头和口腔清洁, 床上温水擦浴/协助淋浴, 床上洗头, 剃胡须和理发, 会阴部及肛周清洁, 睡眠护理, 手、足部清洁, 房间设施安全，按需增设扶手、床栏, 心理慰藉]</t>
  </si>
  <si>
    <t xml:space="preserve">0 天 9 小时 32 分钟 37 秒 </t>
  </si>
  <si>
    <t>2022-10-02 10:37:03</t>
  </si>
  <si>
    <t>2022-10-02 18:39:52</t>
  </si>
  <si>
    <t xml:space="preserve">0 天 8 小时 2 分钟 44 秒 </t>
  </si>
  <si>
    <t>2022-10-02 11:30:20</t>
  </si>
  <si>
    <t>2022-10-02 13:37:54</t>
  </si>
  <si>
    <t xml:space="preserve">0 天 2 小时 7 分钟 25 秒 </t>
  </si>
  <si>
    <t>2022-10-02 10:36:23</t>
  </si>
  <si>
    <t>2022-10-02 13:39:19</t>
  </si>
  <si>
    <t xml:space="preserve">0 天 3 小时 2 分钟 56 秒 </t>
  </si>
  <si>
    <t>2022-10-02 14:11:11</t>
  </si>
  <si>
    <t>2022-10-02 17:11:36</t>
  </si>
  <si>
    <t xml:space="preserve">0 天 3 小时 0 分钟 22 秒 </t>
  </si>
  <si>
    <t>2022-10-02 09:03:28</t>
  </si>
  <si>
    <t>2022-10-02 11:44:30</t>
  </si>
  <si>
    <t xml:space="preserve">0 天 2 小时 40 分钟 37 秒 </t>
  </si>
  <si>
    <t>2022-10-02 14:39:39</t>
  </si>
  <si>
    <t>2022-10-02 20:17:23</t>
  </si>
  <si>
    <t xml:space="preserve">0 天 5 小时 37 分钟 41 秒 </t>
  </si>
  <si>
    <t>2022-10-02 11:35:16</t>
  </si>
  <si>
    <t>2022-10-02 13:41:56</t>
  </si>
  <si>
    <t xml:space="preserve">0 天 2 小时 6 分钟 35 秒 </t>
  </si>
  <si>
    <t>2022-10-02 15:47:52</t>
  </si>
  <si>
    <t>2022-10-02 19:00:51</t>
  </si>
  <si>
    <t xml:space="preserve">0 天 3 小时 12 分钟 56 秒 </t>
  </si>
  <si>
    <t>2022-10-02 12:22:12</t>
  </si>
  <si>
    <t>2022-10-02 15:56:14</t>
  </si>
  <si>
    <t xml:space="preserve">0 天 3 小时 33 分钟 57 秒 </t>
  </si>
  <si>
    <t>2022-10-02 07:14:30</t>
  </si>
  <si>
    <t>2022-10-02 11:09:58</t>
  </si>
  <si>
    <t xml:space="preserve">0 天 3 小时 55 分钟 24 秒 </t>
  </si>
  <si>
    <t>2022-10-02 08:37:38</t>
  </si>
  <si>
    <t>2022-10-02 10:16:58</t>
  </si>
  <si>
    <t xml:space="preserve">0 天 1 小时 39 分钟 20 秒 </t>
  </si>
  <si>
    <t>2022-10-02 08:10:35</t>
  </si>
  <si>
    <t>2022-10-02 11:35:10</t>
  </si>
  <si>
    <t xml:space="preserve">0 天 3 小时 24 分钟 30 秒 </t>
  </si>
  <si>
    <t>2022-10-02 09:06:56</t>
  </si>
  <si>
    <t>2022-10-02 16:55:35</t>
  </si>
  <si>
    <t xml:space="preserve">0 天 7 小时 48 分钟 39 秒 </t>
  </si>
  <si>
    <t>2022-10-02 14:59:14</t>
  </si>
  <si>
    <t>2022-10-02 16:39:59</t>
  </si>
  <si>
    <t xml:space="preserve">0 天 1 小时 40 分钟 41 秒 </t>
  </si>
  <si>
    <t>2022-10-02 08:40:47</t>
  </si>
  <si>
    <t>2022-10-02 11:47:34</t>
  </si>
  <si>
    <t xml:space="preserve">0 天 3 小时 6 分钟 43 秒 </t>
  </si>
  <si>
    <t>2022-10-02 07:42:08</t>
  </si>
  <si>
    <t>2022-10-02 10:46:33</t>
  </si>
  <si>
    <t>2022-10-02 09:56:12</t>
  </si>
  <si>
    <t>2022-10-02 14:03:00</t>
  </si>
  <si>
    <t xml:space="preserve">0 天 4 小时 6 分钟 44 秒 </t>
  </si>
  <si>
    <t>2022-10-02 08:53:29</t>
  </si>
  <si>
    <t>2022-10-02 10:25:24</t>
  </si>
  <si>
    <t xml:space="preserve">0 天 1 小时 31 分钟 50 秒 </t>
  </si>
  <si>
    <t>2022-10-02 10:06:33</t>
  </si>
  <si>
    <t>2022-10-02 19:43:32</t>
  </si>
  <si>
    <t xml:space="preserve">0 天 9 小时 36 分钟 55 秒 </t>
  </si>
  <si>
    <t>2022-10-02 13:48:22</t>
  </si>
  <si>
    <t>2022-10-02 17:08:39</t>
  </si>
  <si>
    <t xml:space="preserve">0 天 3 小时 20 分钟 13 秒 </t>
  </si>
  <si>
    <t>2022-10-02 08:44:58</t>
  </si>
  <si>
    <t>2022-10-02 15:24:07</t>
  </si>
  <si>
    <t xml:space="preserve">0 天 6 小时 39 分钟 6 秒 </t>
  </si>
  <si>
    <t>2022-10-02 13:19:53</t>
  </si>
  <si>
    <t>2022-10-02 15:56:31</t>
  </si>
  <si>
    <t xml:space="preserve">0 天 2 小时 36 分钟 34 秒 </t>
  </si>
  <si>
    <t>2022-10-02 09:24:52</t>
  </si>
  <si>
    <t>2022-10-02 12:26:11</t>
  </si>
  <si>
    <t xml:space="preserve">0 天 3 小时 1 分钟 14 秒 </t>
  </si>
  <si>
    <t>2022-10-02 08:13:21</t>
  </si>
  <si>
    <t>2022-10-02 12:47:55</t>
  </si>
  <si>
    <t xml:space="preserve">0 天 4 小时 34 分钟 29 秒 </t>
  </si>
  <si>
    <t>2022-10-02 08:32:50</t>
  </si>
  <si>
    <t>2022-10-02 13:31:37</t>
  </si>
  <si>
    <t xml:space="preserve">0 天 4 小时 58 分钟 47 秒 </t>
  </si>
  <si>
    <t>2022-10-02 07:13:45</t>
  </si>
  <si>
    <t>2022-10-02 09:48:52</t>
  </si>
  <si>
    <t xml:space="preserve">0 天 2 小时 35 分钟 3 秒 </t>
  </si>
  <si>
    <t>2022-10-02 11:58:30</t>
  </si>
  <si>
    <t>2022-10-02 15:48:40</t>
  </si>
  <si>
    <t xml:space="preserve">0 天 3 小时 50 分钟 10 秒 </t>
  </si>
  <si>
    <t>2022-10-02 08:16:14</t>
  </si>
  <si>
    <t>2022-10-02 10:00:01</t>
  </si>
  <si>
    <t xml:space="preserve">0 天 1 小时 43 分钟 44 秒 </t>
  </si>
  <si>
    <t>2022-10-02 06:44:15</t>
  </si>
  <si>
    <t>2022-10-02 10:00:48</t>
  </si>
  <si>
    <t xml:space="preserve">0 天 3 小时 16 分钟 33 秒 </t>
  </si>
  <si>
    <t>2022-10-02 14:56:53</t>
  </si>
  <si>
    <t>2022-10-02 19:40:14</t>
  </si>
  <si>
    <t xml:space="preserve">0 天 4 小时 43 分钟 21 秒 </t>
  </si>
  <si>
    <t>2022-10-02 07:13:42</t>
  </si>
  <si>
    <t>2022-10-02 09:55:20</t>
  </si>
  <si>
    <t xml:space="preserve">0 天 2 小时 41 分钟 34 秒 </t>
  </si>
  <si>
    <t>2022-10-02 07:19:00</t>
  </si>
  <si>
    <t>2022-10-02 10:52:55</t>
  </si>
  <si>
    <t xml:space="preserve">0 天 3 小时 33 分钟 55 秒 </t>
  </si>
  <si>
    <t>2022-10-02 11:09:03</t>
  </si>
  <si>
    <t>2022-10-02 14:11:41</t>
  </si>
  <si>
    <t xml:space="preserve">0 天 3 小时 2 分钟 35 秒 </t>
  </si>
  <si>
    <t>2022-10-02 06:40:14</t>
  </si>
  <si>
    <t>2022-10-02 09:57:42</t>
  </si>
  <si>
    <t xml:space="preserve">0 天 3 小时 17 分钟 24 秒 </t>
  </si>
  <si>
    <t>2022-10-02 11:58:56</t>
  </si>
  <si>
    <t>2022-10-02 17:15:49</t>
  </si>
  <si>
    <t xml:space="preserve">0 天 5 小时 16 分钟 49 秒 </t>
  </si>
  <si>
    <t>2022-10-02 11:34:15</t>
  </si>
  <si>
    <t>2022-10-02 13:47:17</t>
  </si>
  <si>
    <t xml:space="preserve">0 天 2 小时 13 分钟 2 秒 </t>
  </si>
  <si>
    <t>2022-10-02 11:18:50</t>
  </si>
  <si>
    <t>2022-10-02 14:05:07</t>
  </si>
  <si>
    <t xml:space="preserve">0 天 2 小时 46 分钟 12 秒 </t>
  </si>
  <si>
    <t>2022-10-02 15:59:03</t>
  </si>
  <si>
    <t>2022-10-02 19:45:59</t>
  </si>
  <si>
    <t xml:space="preserve">0 天 3 小时 46 分钟 56 秒 </t>
  </si>
  <si>
    <t>2022-10-02 11:08:35</t>
  </si>
  <si>
    <t>2022-10-02 14:05:02</t>
  </si>
  <si>
    <t xml:space="preserve">0 天 2 小时 56 分钟 20 秒 </t>
  </si>
  <si>
    <t>2022-10-02 12:07:48</t>
  </si>
  <si>
    <t>2022-10-02 15:18:17</t>
  </si>
  <si>
    <t xml:space="preserve">0 天 3 小时 10 分钟 19 秒 </t>
  </si>
  <si>
    <t>2022-10-02 09:50:23</t>
  </si>
  <si>
    <t>2022-10-02 15:01:43</t>
  </si>
  <si>
    <t xml:space="preserve">0 天 5 小时 10 分钟 37 秒 </t>
  </si>
  <si>
    <t>2022-10-02 08:14:51</t>
  </si>
  <si>
    <t>2022-10-02 11:18:34</t>
  </si>
  <si>
    <t xml:space="preserve">0 天 3 小时 3 分钟 39 秒 </t>
  </si>
  <si>
    <t>2022-10-02 08:51:10</t>
  </si>
  <si>
    <t>2022-10-02 11:59:22</t>
  </si>
  <si>
    <t xml:space="preserve">0 天 3 小时 8 分钟 12 秒 </t>
  </si>
  <si>
    <t>2022-10-02 08:37:29</t>
  </si>
  <si>
    <t>2022-10-02 12:12:29</t>
  </si>
  <si>
    <t xml:space="preserve">0 天 3 小时 34 分钟 52 秒 </t>
  </si>
  <si>
    <t>2022-10-02 11:01:12</t>
  </si>
  <si>
    <t>2022-10-02 21:24:47</t>
  </si>
  <si>
    <t xml:space="preserve">0 天 10 小时 23 分钟 31 秒 </t>
  </si>
  <si>
    <t>2022-10-02 08:26:16</t>
  </si>
  <si>
    <t>2022-10-02 10:57:26</t>
  </si>
  <si>
    <t>2022-10-02 07:28:50</t>
  </si>
  <si>
    <t>2022-10-02 10:30:41</t>
  </si>
  <si>
    <t xml:space="preserve">0 天 3 小时 1 分钟 47 秒 </t>
  </si>
  <si>
    <t>2022-10-02 12:09:21</t>
  </si>
  <si>
    <t>2022-10-02 20:15:14</t>
  </si>
  <si>
    <t xml:space="preserve">0 天 8 小时 5 分钟 53 秒 </t>
  </si>
  <si>
    <t>2022-10-02 16:28:38</t>
  </si>
  <si>
    <t>2022-10-02 18:47:35</t>
  </si>
  <si>
    <t xml:space="preserve">0 天 2 小时 18 分钟 55 秒 </t>
  </si>
  <si>
    <t>2022-10-02 09:02:21</t>
  </si>
  <si>
    <t>2022-10-02 10:50:18</t>
  </si>
  <si>
    <t xml:space="preserve">0 天 1 小时 47 分钟 57 秒 </t>
  </si>
  <si>
    <t>2022-10-02 09:29:28</t>
  </si>
  <si>
    <t>2022-10-02 12:30:20</t>
  </si>
  <si>
    <t xml:space="preserve">0 天 3 小时 0 分钟 48 秒 </t>
  </si>
  <si>
    <t>黎伟健（全护人员）</t>
  </si>
  <si>
    <t>2022-10-02 16:18:36</t>
  </si>
  <si>
    <t>2022-10-02 19:20:32</t>
  </si>
  <si>
    <t xml:space="preserve">0 天 3 小时 1 分钟 43 秒 </t>
  </si>
  <si>
    <t>2022-10-02 12:42:50</t>
  </si>
  <si>
    <t>2022-10-02 15:55:50</t>
  </si>
  <si>
    <t xml:space="preserve">0 天 3 小时 12 分钟 55 秒 </t>
  </si>
  <si>
    <t>2022-10-02 12:58:44</t>
  </si>
  <si>
    <t>2022-10-02 16:02:59</t>
  </si>
  <si>
    <t xml:space="preserve">0 天 3 小时 3 分钟 11 秒 </t>
  </si>
  <si>
    <t>2022-10-02 08:57:00</t>
  </si>
  <si>
    <t>2022-10-02 13:45:37</t>
  </si>
  <si>
    <t xml:space="preserve">0 天 4 小时 48 分钟 32 秒 </t>
  </si>
  <si>
    <t>2022-10-02 07:37:11</t>
  </si>
  <si>
    <t>2022-10-02 17:29:13</t>
  </si>
  <si>
    <t xml:space="preserve">0 天 9 小时 51 分钟 42 秒 </t>
  </si>
  <si>
    <t>2022-10-02 08:23:35</t>
  </si>
  <si>
    <t>2022-10-02 13:51:15</t>
  </si>
  <si>
    <t xml:space="preserve">0 天 5 小时 27 分钟 36 秒 </t>
  </si>
  <si>
    <t>2022-10-02 15:09:30</t>
  </si>
  <si>
    <t>2022-10-02 20:02:26</t>
  </si>
  <si>
    <t xml:space="preserve">0 天 4 小时 52 分钟 52 秒 </t>
  </si>
  <si>
    <t>2022-10-02 08:01:22</t>
  </si>
  <si>
    <t>2022-10-02 09:33:30</t>
  </si>
  <si>
    <t xml:space="preserve">0 天 1 小时 32 分钟 8 秒 </t>
  </si>
  <si>
    <t>2022-10-02 06:53:47</t>
  </si>
  <si>
    <t>2022-10-02 11:49:25</t>
  </si>
  <si>
    <t xml:space="preserve">0 天 4 小时 55 分钟 32 秒 </t>
  </si>
  <si>
    <t>2022-10-02 08:45:53</t>
  </si>
  <si>
    <t>2022-10-02 10:21:29</t>
  </si>
  <si>
    <t xml:space="preserve">0 天 1 小时 35 分钟 31 秒 </t>
  </si>
  <si>
    <t>2022-10-02 09:09:07</t>
  </si>
  <si>
    <t>2022-10-02 13:56:13</t>
  </si>
  <si>
    <t xml:space="preserve">0 天 4 小时 46 分钟 4 秒 </t>
  </si>
  <si>
    <t>2022-10-02 07:21:21</t>
  </si>
  <si>
    <t>2022-10-02 13:05:55</t>
  </si>
  <si>
    <t xml:space="preserve">0 天 5 小时 44 分钟 29 秒 </t>
  </si>
  <si>
    <t>2022-10-02 06:47:15</t>
  </si>
  <si>
    <t>2022-10-02 10:47:21</t>
  </si>
  <si>
    <t xml:space="preserve">0 天 4 小时 0 分钟 2 秒 </t>
  </si>
  <si>
    <t>2022-10-02 10:10:51</t>
  </si>
  <si>
    <t>2022-10-02 13:38:34</t>
  </si>
  <si>
    <t xml:space="preserve">0 天 3 小时 27 分钟 38 秒 </t>
  </si>
  <si>
    <t>原玉婵（全护人员）</t>
  </si>
  <si>
    <t>13533485509</t>
  </si>
  <si>
    <t>2022-10-02 15:55:54</t>
  </si>
  <si>
    <t>2022-10-02 17:50:07</t>
  </si>
  <si>
    <t xml:space="preserve">0 天 1 小时 54 分钟 9 秒 </t>
  </si>
  <si>
    <t>2022-10-02 11:01:43</t>
  </si>
  <si>
    <t>2022-10-02 12:35:48</t>
  </si>
  <si>
    <t xml:space="preserve">0 天 1 小时 34 分钟 5 秒 </t>
  </si>
  <si>
    <t>2022-10-02 16:11:25</t>
  </si>
  <si>
    <t>2022-10-02 18:21:32</t>
  </si>
  <si>
    <t xml:space="preserve">0 天 2 小时 10 分钟 2 秒 </t>
  </si>
  <si>
    <t>2022-10-02 19:09:33</t>
  </si>
  <si>
    <t>2022-10-02 22:06:06</t>
  </si>
  <si>
    <t xml:space="preserve">0 天 2 小时 56 分钟 28 秒 </t>
  </si>
  <si>
    <t>2022-10-02 07:36:03</t>
  </si>
  <si>
    <t>2022-10-02 12:04:02</t>
  </si>
  <si>
    <t>2022-10-02 06:54:31</t>
  </si>
  <si>
    <t>2022-10-02 10:30:30</t>
  </si>
  <si>
    <t xml:space="preserve">0 天 3 小时 35 分钟 59 秒 </t>
  </si>
  <si>
    <t>2022-10-02 10:35:20</t>
  </si>
  <si>
    <t>2022-10-02 13:04:56</t>
  </si>
  <si>
    <t xml:space="preserve">0 天 2 小时 29 分钟 29 秒 </t>
  </si>
  <si>
    <t>2022-10-02 10:40:04</t>
  </si>
  <si>
    <t>2022-10-02 16:25:38</t>
  </si>
  <si>
    <t xml:space="preserve">0 天 5 小时 45 分钟 34 秒 </t>
  </si>
  <si>
    <t>2022-10-02 06:21:52</t>
  </si>
  <si>
    <t>2022-10-02 10:35:25</t>
  </si>
  <si>
    <t xml:space="preserve">0 天 4 小时 13 分钟 33 秒 </t>
  </si>
  <si>
    <t>2022-10-02 08:23:04</t>
  </si>
  <si>
    <t>2022-10-02 12:54:26</t>
  </si>
  <si>
    <t xml:space="preserve">0 天 4 小时 31 分钟 18 秒 </t>
  </si>
  <si>
    <t>2022-10-02 08:15:34</t>
  </si>
  <si>
    <t>2022-10-02 14:33:36</t>
  </si>
  <si>
    <t xml:space="preserve">0 天 6 小时 17 分钟 58 秒 </t>
  </si>
  <si>
    <t>2022-10-02 20:33:11</t>
  </si>
  <si>
    <t>2022-10-02 22:54:17</t>
  </si>
  <si>
    <t xml:space="preserve">0 天 2 小时 21 分钟 2 秒 </t>
  </si>
  <si>
    <t>2022-10-02 13:26:19</t>
  </si>
  <si>
    <t>2022-10-03 08:27:28</t>
  </si>
  <si>
    <t xml:space="preserve">0 天 19 小时 1 分钟 4 秒 </t>
  </si>
  <si>
    <t>2022-10-02 06:46:32</t>
  </si>
  <si>
    <t>2022-10-02 10:05:58</t>
  </si>
  <si>
    <t xml:space="preserve">0 天 3 小时 19 分钟 26 秒 </t>
  </si>
  <si>
    <t>2022-10-02 12:13:14</t>
  </si>
  <si>
    <t>2022-10-02 15:51:25</t>
  </si>
  <si>
    <t xml:space="preserve">0 天 3 小时 38 分钟 5 秒 </t>
  </si>
  <si>
    <t>2022-10-02 07:35:51</t>
  </si>
  <si>
    <t>2022-10-02 10:51:51</t>
  </si>
  <si>
    <t xml:space="preserve">0 天 3 小时 15 分钟 53 秒 </t>
  </si>
  <si>
    <t>2022-10-02 09:06:08</t>
  </si>
  <si>
    <t>2022-10-02 10:44:54</t>
  </si>
  <si>
    <t xml:space="preserve">0 天 1 小时 38 分钟 46 秒 </t>
  </si>
  <si>
    <t>2022-10-02 08:20:33</t>
  </si>
  <si>
    <t>2022-10-02 13:01:48</t>
  </si>
  <si>
    <t xml:space="preserve">0 天 4 小时 41 分钟 15 秒 </t>
  </si>
  <si>
    <t>2022-10-02 10:49:35</t>
  </si>
  <si>
    <t>2022-10-02 16:27:29</t>
  </si>
  <si>
    <t xml:space="preserve">0 天 5 小时 37 分钟 51 秒 </t>
  </si>
  <si>
    <t>2022-10-02 17:31:56</t>
  </si>
  <si>
    <t>2022-10-02 20:43:18</t>
  </si>
  <si>
    <t xml:space="preserve">0 天 3 小时 11 分钟 10 秒 </t>
  </si>
  <si>
    <t>2022-10-02 08:46:52</t>
  </si>
  <si>
    <t>2022-10-02 12:11:31</t>
  </si>
  <si>
    <t xml:space="preserve">0 天 3 小时 24 分钟 39 秒 </t>
  </si>
  <si>
    <t>2022-10-02 09:51:03</t>
  </si>
  <si>
    <t>2022-10-02 19:57:14</t>
  </si>
  <si>
    <t xml:space="preserve">0 天 10 小时 6 分钟 6 秒 </t>
  </si>
  <si>
    <t>2022-10-02 12:03:31</t>
  </si>
  <si>
    <t>2022-10-02 15:55:30</t>
  </si>
  <si>
    <t xml:space="preserve">0 天 3 小时 51 分钟 55 秒 </t>
  </si>
  <si>
    <t>2022-10-02 10:43:06</t>
  </si>
  <si>
    <t>2022-10-02 15:46:25</t>
  </si>
  <si>
    <t xml:space="preserve">0 天 5 小时 3 分钟 19 秒 </t>
  </si>
  <si>
    <t>2022-10-02 09:47:49</t>
  </si>
  <si>
    <t>2022-10-02 13:07:01</t>
  </si>
  <si>
    <t xml:space="preserve">0 天 3 小时 19 分钟 12 秒 </t>
  </si>
  <si>
    <t>2022-10-02 08:02:17</t>
  </si>
  <si>
    <t>2022-10-02 11:02:20</t>
  </si>
  <si>
    <t xml:space="preserve">0 天 3 小时 0 分钟 3 秒 </t>
  </si>
  <si>
    <t>2022-10-02 07:33:03</t>
  </si>
  <si>
    <t>2022-10-02 10:36:57</t>
  </si>
  <si>
    <t xml:space="preserve">0 天 3 小时 3 分钟 51 秒 </t>
  </si>
  <si>
    <t>2022-10-02 12:02:49</t>
  </si>
  <si>
    <t>2022-10-02 13:40:24</t>
  </si>
  <si>
    <t xml:space="preserve">0 天 1 小时 37 分钟 29 秒 </t>
  </si>
  <si>
    <t>2022-10-02 19:23:18</t>
  </si>
  <si>
    <t>2022-10-03 07:55:07</t>
  </si>
  <si>
    <t xml:space="preserve">0 天 12 小时 31 分钟 46 秒 </t>
  </si>
  <si>
    <t>2022-10-02 11:13:19</t>
  </si>
  <si>
    <t>2022-10-02 13:04:06</t>
  </si>
  <si>
    <t xml:space="preserve">0 天 1 小时 50 分钟 41 秒 </t>
  </si>
  <si>
    <t>2022-10-02 20:04:39</t>
  </si>
  <si>
    <t>2022-10-02 21:53:16</t>
  </si>
  <si>
    <t xml:space="preserve">0 天 1 小时 48 分钟 33 秒 </t>
  </si>
  <si>
    <t>2022-10-02 13:57:30</t>
  </si>
  <si>
    <t>2022-10-02 17:05:55</t>
  </si>
  <si>
    <t xml:space="preserve">0 天 3 小时 8 分钟 17 秒 </t>
  </si>
  <si>
    <t>2022-10-02 11:49:38</t>
  </si>
  <si>
    <t>2022-10-02 14:26:47</t>
  </si>
  <si>
    <t xml:space="preserve">0 天 2 小时 37 分钟 5 秒 </t>
  </si>
  <si>
    <t>2022-10-02 08:31:30</t>
  </si>
  <si>
    <t>2022-10-02 12:26:51</t>
  </si>
  <si>
    <t xml:space="preserve">0 天 3 小时 55 分钟 17 秒 </t>
  </si>
  <si>
    <t>2022-10-02 07:47:24</t>
  </si>
  <si>
    <t>2022-10-02 11:26:01</t>
  </si>
  <si>
    <t xml:space="preserve">0 天 3 小时 38 分钟 30 秒 </t>
  </si>
  <si>
    <t>2022-10-02 08:24:08</t>
  </si>
  <si>
    <t>2022-10-02 11:30:44</t>
  </si>
  <si>
    <t xml:space="preserve">0 天 3 小时 6 分钟 36 秒 </t>
  </si>
  <si>
    <t>2022-10-02 11:01:36</t>
  </si>
  <si>
    <t>2022-10-02 14:37:01</t>
  </si>
  <si>
    <t xml:space="preserve">0 天 3 小时 35 分钟 25 秒 </t>
  </si>
  <si>
    <t>2022-10-02 18:14:45</t>
  </si>
  <si>
    <t>2022-10-02 21:04:40</t>
  </si>
  <si>
    <t xml:space="preserve">0 天 2 小时 49 分钟 52 秒 </t>
  </si>
  <si>
    <t>2022-10-02 08:25:18</t>
  </si>
  <si>
    <t>2022-10-02 10:45:17</t>
  </si>
  <si>
    <t>2022-10-02 10:36:41</t>
  </si>
  <si>
    <t>2022-10-02 14:21:19</t>
  </si>
  <si>
    <t xml:space="preserve">0 天 3 小时 44 分钟 31 秒 </t>
  </si>
  <si>
    <t>2022-10-02 06:10:24</t>
  </si>
  <si>
    <t>2022-10-02 09:24:21</t>
  </si>
  <si>
    <t xml:space="preserve">0 天 3 小时 13 分钟 53 秒 </t>
  </si>
  <si>
    <t>2022-10-02 10:20:47</t>
  </si>
  <si>
    <t>2022-10-02 13:55:50</t>
  </si>
  <si>
    <t xml:space="preserve">0 天 3 小时 35 分钟 3 秒 </t>
  </si>
  <si>
    <t>2022-10-02 11:14:15</t>
  </si>
  <si>
    <t>2022-10-02 18:22:08</t>
  </si>
  <si>
    <t xml:space="preserve">0 天 7 小时 7 分钟 49 秒 </t>
  </si>
  <si>
    <t>2022-10-02 08:21:26</t>
  </si>
  <si>
    <t>2022-10-02 11:38:56</t>
  </si>
  <si>
    <t xml:space="preserve">0 天 3 小时 17 分钟 30 秒 </t>
  </si>
  <si>
    <t>2022-10-02 07:31:22</t>
  </si>
  <si>
    <t>2022-10-02 13:55:07</t>
  </si>
  <si>
    <t xml:space="preserve">0 天 6 小时 23 分钟 39 秒 </t>
  </si>
  <si>
    <t>2022-10-02 12:58:12</t>
  </si>
  <si>
    <t>2022-10-02 16:11:06</t>
  </si>
  <si>
    <t xml:space="preserve">0 天 3 小时 12 分钟 43 秒 </t>
  </si>
  <si>
    <t>2022-10-02 07:20:52</t>
  </si>
  <si>
    <t>2022-10-02 08:52:31</t>
  </si>
  <si>
    <t xml:space="preserve">0 天 1 小时 31 分钟 39 秒 </t>
  </si>
  <si>
    <t>王均迟（家护人员）</t>
  </si>
  <si>
    <t>13246834555</t>
  </si>
  <si>
    <t>2022-10-02 13:47:15</t>
  </si>
  <si>
    <t>2022-10-02 16:13:22</t>
  </si>
  <si>
    <t xml:space="preserve">0 天 2 小时 26 分钟 7 秒 </t>
  </si>
  <si>
    <t>2022-10-02 08:37:23</t>
  </si>
  <si>
    <t xml:space="preserve">0 天 3 小时 21 分钟 3 秒 </t>
  </si>
  <si>
    <t>2022-10-02 06:50:13</t>
  </si>
  <si>
    <t>2022-10-02 10:02:13</t>
  </si>
  <si>
    <t xml:space="preserve">0 天 3 小时 11 分钟 51 秒 </t>
  </si>
  <si>
    <t>2022-10-02 09:01:03</t>
  </si>
  <si>
    <t>2022-10-02 12:24:50</t>
  </si>
  <si>
    <t xml:space="preserve">0 天 3 小时 23 分钟 43 秒 </t>
  </si>
  <si>
    <t>2022-10-02 08:10:46</t>
  </si>
  <si>
    <t>2022-10-02 11:36:57</t>
  </si>
  <si>
    <t xml:space="preserve">0 天 3 小时 26 分钟 7 秒 </t>
  </si>
  <si>
    <t>2022-10-02 08:14:54</t>
  </si>
  <si>
    <t>2022-10-02 12:41:40</t>
  </si>
  <si>
    <t xml:space="preserve">0 天 4 小时 26 分钟 46 秒 </t>
  </si>
  <si>
    <t>2022-10-02 07:02:38</t>
  </si>
  <si>
    <t>2022-10-02 10:25:12</t>
  </si>
  <si>
    <t xml:space="preserve">0 天 3 小时 22 分钟 30 秒 </t>
  </si>
  <si>
    <t>2022-10-02 08:05:47</t>
  </si>
  <si>
    <t>2022-10-02 11:47:29</t>
  </si>
  <si>
    <t xml:space="preserve">0 天 3 小时 41 分钟 42 秒 </t>
  </si>
  <si>
    <t>2022-10-02 08:45:48</t>
  </si>
  <si>
    <t>2022-10-02 15:09:07</t>
  </si>
  <si>
    <t xml:space="preserve">0 天 6 小时 23 分钟 15 秒 </t>
  </si>
  <si>
    <t>2022-10-02 18:41:41</t>
  </si>
  <si>
    <t>2022-10-02 22:01:10</t>
  </si>
  <si>
    <t xml:space="preserve">0 天 3 小时 19 分钟 23 秒 </t>
  </si>
  <si>
    <t>2022-10-02 13:55:40</t>
  </si>
  <si>
    <t>2022-10-02 17:05:10</t>
  </si>
  <si>
    <t>2022-10-02 12:51:15</t>
  </si>
  <si>
    <t>2022-10-02 16:14:26</t>
  </si>
  <si>
    <t xml:space="preserve">0 天 3 小时 23 分钟 7 秒 </t>
  </si>
  <si>
    <t>2022-10-02 08:42:54</t>
  </si>
  <si>
    <t>2022-10-02 11:56:17</t>
  </si>
  <si>
    <t xml:space="preserve">0 天 3 小时 13 分钟 19 秒 </t>
  </si>
  <si>
    <t>2022-10-02 14:22:38</t>
  </si>
  <si>
    <t>2022-10-02 18:47:27</t>
  </si>
  <si>
    <t xml:space="preserve">0 天 4 小时 24 分钟 49 秒 </t>
  </si>
  <si>
    <t>2022-10-02 10:45:29</t>
  </si>
  <si>
    <t>2022-10-02 10:47:52</t>
  </si>
  <si>
    <t xml:space="preserve">0 天 0 小时 2 分钟 23 秒 </t>
  </si>
  <si>
    <t>2022-10-02 08:42:56</t>
  </si>
  <si>
    <t>2022-10-02 11:54:48</t>
  </si>
  <si>
    <t xml:space="preserve">0 天 3 小时 11 分钟 52 秒 </t>
  </si>
  <si>
    <t>2022-10-02 08:03:52</t>
  </si>
  <si>
    <t>2022-10-02 12:20:34</t>
  </si>
  <si>
    <t xml:space="preserve">0 天 4 小时 16 分钟 35 秒 </t>
  </si>
  <si>
    <t>2022-10-02 08:34:59</t>
  </si>
  <si>
    <t>2022-10-02 12:31:35</t>
  </si>
  <si>
    <t xml:space="preserve">0 天 3 小时 56 分钟 36 秒 </t>
  </si>
  <si>
    <t>2022-10-02 09:16:31</t>
  </si>
  <si>
    <t>2022-10-02 17:38:31</t>
  </si>
  <si>
    <t xml:space="preserve">0 天 8 小时 21 分钟 57 秒 </t>
  </si>
  <si>
    <t>2022-10-02 09:10:52</t>
  </si>
  <si>
    <t>2022-10-03 08:06:21</t>
  </si>
  <si>
    <t xml:space="preserve">0 天 22 小时 55 分钟 24 秒 </t>
  </si>
  <si>
    <t>2022-10-02 08:12:36</t>
  </si>
  <si>
    <t>2022-10-02 14:49:17</t>
  </si>
  <si>
    <t xml:space="preserve">0 天 6 小时 36 分钟 36 秒 </t>
  </si>
  <si>
    <t>2022-10-02 08:32:29</t>
  </si>
  <si>
    <t>2022-10-02 11:49:07</t>
  </si>
  <si>
    <t xml:space="preserve">0 天 3 小时 16 分钟 30 秒 </t>
  </si>
  <si>
    <t>2022-10-02 19:24:39</t>
  </si>
  <si>
    <t>2022-10-02 22:26:50</t>
  </si>
  <si>
    <t xml:space="preserve">0 天 3 小时 2 分钟 11 秒 </t>
  </si>
  <si>
    <t>2022-10-02 11:56:43</t>
  </si>
  <si>
    <t>2022-10-02 15:13:10</t>
  </si>
  <si>
    <t xml:space="preserve">0 天 3 小时 16 分钟 22 秒 </t>
  </si>
  <si>
    <t>2022-10-02 09:22:15</t>
  </si>
  <si>
    <t>2022-10-02 12:33:47</t>
  </si>
  <si>
    <t xml:space="preserve">0 天 3 小时 11 分钟 32 秒 </t>
  </si>
  <si>
    <t>2022-10-02 07:39:20</t>
  </si>
  <si>
    <t>2022-10-02 13:05:08</t>
  </si>
  <si>
    <t xml:space="preserve">0 天 5 小时 24 分钟 42 秒 </t>
  </si>
  <si>
    <t>2022-10-02 06:12:54</t>
  </si>
  <si>
    <t>2022-10-02 09:15:52</t>
  </si>
  <si>
    <t xml:space="preserve">0 天 3 小时 2 分钟 55 秒 </t>
  </si>
  <si>
    <t>2022-10-02 08:56:11</t>
  </si>
  <si>
    <t>2022-10-02 10:28:27</t>
  </si>
  <si>
    <t xml:space="preserve">0 天 1 小时 32 分钟 16 秒 </t>
  </si>
  <si>
    <t>2022-10-02 19:21:07</t>
  </si>
  <si>
    <t>2022-10-03 12:30:09</t>
  </si>
  <si>
    <t xml:space="preserve">0 天 17 小时 8 分钟 53 秒 </t>
  </si>
  <si>
    <t>2022-10-02 07:55:06</t>
  </si>
  <si>
    <t>2022-10-02 11:13:42</t>
  </si>
  <si>
    <t xml:space="preserve">0 天 3 小时 18 分钟 36 秒 </t>
  </si>
  <si>
    <t>2022-10-02 07:10:32</t>
  </si>
  <si>
    <t>2022-10-02 08:54:07</t>
  </si>
  <si>
    <t xml:space="preserve">0 天 1 小时 43 分钟 31 秒 </t>
  </si>
  <si>
    <t>2022-10-02 09:29:40</t>
  </si>
  <si>
    <t>2022-10-02 13:06:43</t>
  </si>
  <si>
    <t xml:space="preserve">0 天 3 小时 36 分钟 59 秒 </t>
  </si>
  <si>
    <t>2022-10-03 08:24:15</t>
  </si>
  <si>
    <t>2022-10-03 10:23:53</t>
  </si>
  <si>
    <t xml:space="preserve">0 天 1 小时 56 分钟 23 秒 </t>
  </si>
  <si>
    <t>2022-10-03 07:01:45</t>
  </si>
  <si>
    <t>2022-10-03 09:32:00</t>
  </si>
  <si>
    <t>2022-10-03 06:24:56</t>
  </si>
  <si>
    <t>2022-10-03 09:37:59</t>
  </si>
  <si>
    <t xml:space="preserve">0 天 3 小时 12 分钟 59 秒 </t>
  </si>
  <si>
    <t>2022-10-03 09:59:12</t>
  </si>
  <si>
    <t>2022-10-03 16:37:06</t>
  </si>
  <si>
    <t xml:space="preserve">0 天 6 小时 37 分钟 50 秒 </t>
  </si>
  <si>
    <t>2022-10-03 13:07:59</t>
  </si>
  <si>
    <t>2022-10-03 16:46:28</t>
  </si>
  <si>
    <t xml:space="preserve">0 天 3 小时 38 分钟 23 秒 </t>
  </si>
  <si>
    <t>2022-10-03 10:00:21</t>
  </si>
  <si>
    <t>2022-10-03 12:19:10</t>
  </si>
  <si>
    <t xml:space="preserve">0 天 2 小时 18 分钟 45 秒 </t>
  </si>
  <si>
    <t>2022-10-03 09:51:43</t>
  </si>
  <si>
    <t>2022-10-03 13:41:09</t>
  </si>
  <si>
    <t xml:space="preserve">0 天 3 小时 49 分钟 23 秒 </t>
  </si>
  <si>
    <t>陈月嫦（家护人员）</t>
  </si>
  <si>
    <t>15815835080</t>
  </si>
  <si>
    <t>2022-10-03 08:59:57</t>
  </si>
  <si>
    <t>2022-10-03 12:46:45</t>
  </si>
  <si>
    <t xml:space="preserve">0 天 3 小时 46 分钟 34 秒 </t>
  </si>
  <si>
    <t>2022-10-03 09:33:51</t>
  </si>
  <si>
    <t>2022-10-03 12:34:35</t>
  </si>
  <si>
    <t xml:space="preserve">0 天 3 小时 0 分钟 44 秒 </t>
  </si>
  <si>
    <t>2022-10-03 14:01:13</t>
  </si>
  <si>
    <t>2022-10-03 17:34:47</t>
  </si>
  <si>
    <t xml:space="preserve">0 天 3 小时 33 分钟 34 秒 </t>
  </si>
  <si>
    <t>2022-10-03 10:40:16</t>
  </si>
  <si>
    <t>2022-10-03 15:25:37</t>
  </si>
  <si>
    <t xml:space="preserve">0 天 4 小时 45 分钟 15 秒 </t>
  </si>
  <si>
    <t>2022-10-03 11:09:37</t>
  </si>
  <si>
    <t>2022-10-03 18:19:45</t>
  </si>
  <si>
    <t xml:space="preserve">0 天 7 小时 10 分钟 3 秒 </t>
  </si>
  <si>
    <t>2022-10-03 09:41:31</t>
  </si>
  <si>
    <t>2022-10-03 16:56:14</t>
  </si>
  <si>
    <t xml:space="preserve">0 天 7 小时 14 分钟 32 秒 </t>
  </si>
  <si>
    <t>2022-10-03 12:50:38</t>
  </si>
  <si>
    <t>2022-10-03 16:08:53</t>
  </si>
  <si>
    <t xml:space="preserve">0 天 3 小时 18 分钟 15 秒 </t>
  </si>
  <si>
    <t>2022-10-03 07:37:58</t>
  </si>
  <si>
    <t>2022-10-03 10:41:42</t>
  </si>
  <si>
    <t xml:space="preserve">0 天 3 小时 3 分钟 36 秒 </t>
  </si>
  <si>
    <t>2022-10-03 06:33:28</t>
  </si>
  <si>
    <t>2022-10-03 09:45:51</t>
  </si>
  <si>
    <t xml:space="preserve">0 天 3 小时 12 分钟 19 秒 </t>
  </si>
  <si>
    <t>2022-10-03 10:01:04</t>
  </si>
  <si>
    <t>2022-10-03 14:13:38</t>
  </si>
  <si>
    <t xml:space="preserve">0 天 4 小时 12 分钟 34 秒 </t>
  </si>
  <si>
    <t>2022-10-03 08:04:26</t>
  </si>
  <si>
    <t>2022-10-03 09:45:24</t>
  </si>
  <si>
    <t xml:space="preserve">0 天 1 小时 40 分钟 49 秒 </t>
  </si>
  <si>
    <t>2022-10-03 10:43:42</t>
  </si>
  <si>
    <t>2022-10-03 13:09:18</t>
  </si>
  <si>
    <t xml:space="preserve">0 天 2 小时 25 分钟 36 秒 </t>
  </si>
  <si>
    <t>2022-10-03 08:58:07</t>
  </si>
  <si>
    <t>2022-10-03 12:01:30</t>
  </si>
  <si>
    <t>2022-10-03 06:50:24</t>
  </si>
  <si>
    <t>2022-10-03 09:59:27</t>
  </si>
  <si>
    <t xml:space="preserve">0 天 3 小时 8 分钟 59 秒 </t>
  </si>
  <si>
    <t>2022-10-03 16:29:54</t>
  </si>
  <si>
    <t>2022-10-03 20:47:09</t>
  </si>
  <si>
    <t xml:space="preserve">0 天 4 小时 17 分钟 15 秒 </t>
  </si>
  <si>
    <t>2022-10-03 10:32:45</t>
  </si>
  <si>
    <t>2022-10-03 12:44:52</t>
  </si>
  <si>
    <t xml:space="preserve">0 天 2 小时 12 分钟 2 秒 </t>
  </si>
  <si>
    <t>2022-10-03 08:18:50</t>
  </si>
  <si>
    <t>2022-10-03 13:26:10</t>
  </si>
  <si>
    <t xml:space="preserve">0 天 5 小时 7 分钟 16 秒 </t>
  </si>
  <si>
    <t>2022-10-03 17:13:04</t>
  </si>
  <si>
    <t>2022-10-03 19:50:41</t>
  </si>
  <si>
    <t xml:space="preserve">0 天 2 小时 37 分钟 23 秒 </t>
  </si>
  <si>
    <t>2022-10-03 22:31:23</t>
  </si>
  <si>
    <t>2022-10-03 22:31:38</t>
  </si>
  <si>
    <t xml:space="preserve">0 天 0 小时 0 分钟 11 秒 </t>
  </si>
  <si>
    <t>2022-10-03 17:15:36</t>
  </si>
  <si>
    <t>2022-10-03 20:51:14</t>
  </si>
  <si>
    <t xml:space="preserve">0 天 3 小时 35 分钟 34 秒 </t>
  </si>
  <si>
    <t>2022-10-03 19:33:57</t>
  </si>
  <si>
    <t>2022-10-03 23:09:56</t>
  </si>
  <si>
    <t xml:space="preserve">0 天 3 小时 35 分钟 54 秒 </t>
  </si>
  <si>
    <t>2022-10-03 07:24:05</t>
  </si>
  <si>
    <t>2022-10-03 19:33:20</t>
  </si>
  <si>
    <t xml:space="preserve">0 天 12 小时 9 分钟 0 秒 </t>
  </si>
  <si>
    <t>2022-10-03 14:05:59</t>
  </si>
  <si>
    <t>2022-10-03 18:01:38</t>
  </si>
  <si>
    <t xml:space="preserve">0 天 3 小时 55 分钟 33 秒 </t>
  </si>
  <si>
    <t>2022-10-03 06:06:58</t>
  </si>
  <si>
    <t>2022-10-03 09:28:56</t>
  </si>
  <si>
    <t xml:space="preserve">0 天 3 小时 21 分钟 53 秒 </t>
  </si>
  <si>
    <t>2022-10-03 07:51:38</t>
  </si>
  <si>
    <t>2022-10-03 10:09:16</t>
  </si>
  <si>
    <t xml:space="preserve">0 天 2 小时 17 分钟 33 秒 </t>
  </si>
  <si>
    <t>2022-10-03 09:46:22</t>
  </si>
  <si>
    <t>2022-10-03 12:57:52</t>
  </si>
  <si>
    <t xml:space="preserve">0 天 3 小时 11 分钟 26 秒 </t>
  </si>
  <si>
    <t>2022-10-03 11:58:19</t>
  </si>
  <si>
    <t>2022-10-03 19:51:06</t>
  </si>
  <si>
    <t xml:space="preserve">0 天 7 小时 52 分钟 44 秒 </t>
  </si>
  <si>
    <t>2022-10-03 19:51:36</t>
  </si>
  <si>
    <t>2022-10-04 10:45:48</t>
  </si>
  <si>
    <t xml:space="preserve">0 天 14 小时 54 分钟 8 秒 </t>
  </si>
  <si>
    <t>2022-10-03 08:11:14</t>
  </si>
  <si>
    <t>2022-10-03 16:16:39</t>
  </si>
  <si>
    <t xml:space="preserve">0 天 8 小时 5 分钟 21 秒 </t>
  </si>
  <si>
    <t>2022-10-03 07:45:10</t>
  </si>
  <si>
    <t>2022-10-03 11:50:33</t>
  </si>
  <si>
    <t xml:space="preserve">0 天 4 小时 5 分钟 17 秒 </t>
  </si>
  <si>
    <t>2022-10-03 06:37:11</t>
  </si>
  <si>
    <t>2022-10-03 13:00:26</t>
  </si>
  <si>
    <t>2022-10-03 09:40:57</t>
  </si>
  <si>
    <t>2022-10-03 18:18:30</t>
  </si>
  <si>
    <t xml:space="preserve">0 天 8 小时 37 分钟 33 秒 </t>
  </si>
  <si>
    <t>2022-10-03 08:04:59</t>
  </si>
  <si>
    <t>2022-10-03 10:24:10</t>
  </si>
  <si>
    <t xml:space="preserve">0 天 2 小时 19 分钟 11 秒 </t>
  </si>
  <si>
    <t>2022-10-03 07:28:50</t>
  </si>
  <si>
    <t>2022-10-03 17:14:16</t>
  </si>
  <si>
    <t xml:space="preserve">0 天 9 小时 45 分钟 26 秒 </t>
  </si>
  <si>
    <t>2022-10-03 11:44:51</t>
  </si>
  <si>
    <t>2022-10-03 13:27:48</t>
  </si>
  <si>
    <t xml:space="preserve">0 天 1 小时 42 分钟 57 秒 </t>
  </si>
  <si>
    <t>2022-10-03 07:16:44</t>
  </si>
  <si>
    <t>2022-10-03 11:41:02</t>
  </si>
  <si>
    <t xml:space="preserve">0 天 4 小时 24 分钟 13 秒 </t>
  </si>
  <si>
    <t>2022-10-03 06:45:42</t>
  </si>
  <si>
    <t>2022-10-03 11:00:09</t>
  </si>
  <si>
    <t xml:space="preserve">0 天 4 小时 14 分钟 22 秒 </t>
  </si>
  <si>
    <t>2022-10-03 19:46:53</t>
  </si>
  <si>
    <t>2022-10-03 22:20:21</t>
  </si>
  <si>
    <t xml:space="preserve">0 天 2 小时 33 分钟 21 秒 </t>
  </si>
  <si>
    <t>2022-10-03 22:10:49</t>
  </si>
  <si>
    <t>2022-10-03 23:43:16</t>
  </si>
  <si>
    <t xml:space="preserve">0 天 1 小时 32 分钟 27 秒 </t>
  </si>
  <si>
    <t>2022-10-03 16:43:42</t>
  </si>
  <si>
    <t>2022-10-03 19:46:17</t>
  </si>
  <si>
    <t>2022-10-03 12:02:24</t>
  </si>
  <si>
    <t>2022-10-03 15:05:04</t>
  </si>
  <si>
    <t xml:space="preserve">0 天 3 小时 2 分钟 36 秒 </t>
  </si>
  <si>
    <t>2022-10-03 13:03:20</t>
  </si>
  <si>
    <t>2022-10-03 16:05:46</t>
  </si>
  <si>
    <t xml:space="preserve">0 天 3 小时 2 分钟 19 秒 </t>
  </si>
  <si>
    <t>2022-10-03 10:53:56</t>
  </si>
  <si>
    <t>2022-10-03 21:01:37</t>
  </si>
  <si>
    <t xml:space="preserve">0 天 10 小时 7 分钟 41 秒 </t>
  </si>
  <si>
    <t>2022-10-03 11:42:49</t>
  </si>
  <si>
    <t>2022-10-03 14:17:56</t>
  </si>
  <si>
    <t xml:space="preserve">0 天 2 小时 35 分钟 1 秒 </t>
  </si>
  <si>
    <t>2022-10-03 12:31:12</t>
  </si>
  <si>
    <t>2022-10-03 14:35:20</t>
  </si>
  <si>
    <t xml:space="preserve">0 天 2 小时 4 分钟 5 秒 </t>
  </si>
  <si>
    <t>2022-10-03 06:01:09</t>
  </si>
  <si>
    <t>2022-10-03 09:01:38</t>
  </si>
  <si>
    <t xml:space="preserve">0 天 3 小时 0 分钟 25 秒 </t>
  </si>
  <si>
    <t>2022-10-03 11:25:06</t>
  </si>
  <si>
    <t>2022-10-03 14:34:30</t>
  </si>
  <si>
    <t xml:space="preserve">0 天 3 小时 9 分钟 19 秒 </t>
  </si>
  <si>
    <t>2022-10-03 09:08:00</t>
  </si>
  <si>
    <t>2022-10-03 15:13:29</t>
  </si>
  <si>
    <t xml:space="preserve">0 天 6 小时 5 分钟 29 秒 </t>
  </si>
  <si>
    <t>2022-10-03 19:02:31</t>
  </si>
  <si>
    <t>2022-10-03 21:08:54</t>
  </si>
  <si>
    <t xml:space="preserve">0 天 2 小时 6 分钟 19 秒 </t>
  </si>
  <si>
    <t>2022-10-03 06:31:13</t>
  </si>
  <si>
    <t>2022-10-03 10:36:27</t>
  </si>
  <si>
    <t xml:space="preserve">0 天 4 小时 5 分钟 11 秒 </t>
  </si>
  <si>
    <t>2022-10-03 07:28:05</t>
  </si>
  <si>
    <t>2022-10-03 10:39:26</t>
  </si>
  <si>
    <t xml:space="preserve">0 天 3 小时 11 分钟 17 秒 </t>
  </si>
  <si>
    <t>2022-10-03 12:10:21</t>
  </si>
  <si>
    <t>2022-10-03 17:35:40</t>
  </si>
  <si>
    <t xml:space="preserve">0 天 5 小时 25 分钟 13 秒 </t>
  </si>
  <si>
    <t>2022-10-03 08:13:50</t>
  </si>
  <si>
    <t>2022-10-03 09:45:33</t>
  </si>
  <si>
    <t>2022-10-03 09:05:46</t>
  </si>
  <si>
    <t>2022-10-03 12:22:21</t>
  </si>
  <si>
    <t xml:space="preserve">0 天 3 小时 16 分钟 35 秒 </t>
  </si>
  <si>
    <t>2022-10-03 07:35:00</t>
  </si>
  <si>
    <t>2022-10-03 18:30:54</t>
  </si>
  <si>
    <t xml:space="preserve">0 天 10 小时 55 分钟 50 秒 </t>
  </si>
  <si>
    <t>2022-10-03 12:25:54</t>
  </si>
  <si>
    <t>2022-10-03 17:45:11</t>
  </si>
  <si>
    <t xml:space="preserve">0 天 5 小时 19 分钟 12 秒 </t>
  </si>
  <si>
    <t>2022-10-03 14:29:09</t>
  </si>
  <si>
    <t>2022-10-03 17:37:08</t>
  </si>
  <si>
    <t xml:space="preserve">0 天 3 小时 7 分钟 55 秒 </t>
  </si>
  <si>
    <t>2022-10-03 20:00:46</t>
  </si>
  <si>
    <t>2022-10-03 21:38:22</t>
  </si>
  <si>
    <t xml:space="preserve">0 天 1 小时 37 分钟 31 秒 </t>
  </si>
  <si>
    <t>2022-10-03 18:07:09</t>
  </si>
  <si>
    <t>2022-10-03 21:08:29</t>
  </si>
  <si>
    <t xml:space="preserve">0 天 3 小时 0 分钟 53 秒 </t>
  </si>
  <si>
    <t>2022-10-03 13:35:07</t>
  </si>
  <si>
    <t>2022-10-03 17:15:12</t>
  </si>
  <si>
    <t xml:space="preserve">0 天 3 小时 40 分钟 5 秒 </t>
  </si>
  <si>
    <t>2022-10-03 06:27:11</t>
  </si>
  <si>
    <t>2022-10-03 09:44:05</t>
  </si>
  <si>
    <t xml:space="preserve">0 天 3 小时 16 分钟 54 秒 </t>
  </si>
  <si>
    <t>2022-10-03 13:03:27</t>
  </si>
  <si>
    <t>2022-10-03 17:27:50</t>
  </si>
  <si>
    <t xml:space="preserve">0 天 4 小时 24 分钟 20 秒 </t>
  </si>
  <si>
    <t>2022-10-03 14:02:43</t>
  </si>
  <si>
    <t>2022-10-03 17:11:31</t>
  </si>
  <si>
    <t>2022-10-03 16:41:36</t>
  </si>
  <si>
    <t>2022-10-03 21:17:42</t>
  </si>
  <si>
    <t xml:space="preserve">0 天 4 小时 36 分钟 6 秒 </t>
  </si>
  <si>
    <t>2022-10-03 09:42:06</t>
  </si>
  <si>
    <t>2022-10-03 11:15:10</t>
  </si>
  <si>
    <t xml:space="preserve">0 天 1 小时 33 分钟 4 秒 </t>
  </si>
  <si>
    <t>2022-10-03 07:22:42</t>
  </si>
  <si>
    <t>2022-10-03 14:23:42</t>
  </si>
  <si>
    <t xml:space="preserve">0 天 7 小时 1 分钟 0 秒 </t>
  </si>
  <si>
    <t>2022-10-03 12:05:26</t>
  </si>
  <si>
    <t>2022-10-03 14:26:04</t>
  </si>
  <si>
    <t xml:space="preserve">0 天 2 小时 20 分钟 35 秒 </t>
  </si>
  <si>
    <t>2022-10-03 08:06:08</t>
  </si>
  <si>
    <t>2022-10-04 06:18:27</t>
  </si>
  <si>
    <t xml:space="preserve">0 天 22 小时 12 分钟 19 秒 </t>
  </si>
  <si>
    <t>2022-10-03 16:48:25</t>
  </si>
  <si>
    <t>2022-10-03 19:43:34</t>
  </si>
  <si>
    <t xml:space="preserve">0 天 2 小时 55 分钟 4 秒 </t>
  </si>
  <si>
    <t>2022-10-03 13:55:13</t>
  </si>
  <si>
    <t>2022-10-03 15:45:31</t>
  </si>
  <si>
    <t xml:space="preserve">0 天 1 小时 50 分钟 18 秒 </t>
  </si>
  <si>
    <t>2022-10-03 11:22:34</t>
  </si>
  <si>
    <t>2022-10-03 21:42:03</t>
  </si>
  <si>
    <t xml:space="preserve">0 天 10 小时 19 分钟 29 秒 </t>
  </si>
  <si>
    <t>2022-10-03 08:08:00</t>
  </si>
  <si>
    <t>2022-10-03 09:44:54</t>
  </si>
  <si>
    <t xml:space="preserve">0 天 1 小时 36 分钟 54 秒 </t>
  </si>
  <si>
    <t>2022-10-03 08:58:23</t>
  </si>
  <si>
    <t>2022-10-03 13:54:11</t>
  </si>
  <si>
    <t>2022-10-03 08:44:49</t>
  </si>
  <si>
    <t>2022-10-03 11:47:13</t>
  </si>
  <si>
    <t xml:space="preserve">0 天 3 小时 2 分钟 18 秒 </t>
  </si>
  <si>
    <t>2022-10-03 12:12:36</t>
  </si>
  <si>
    <t>2022-10-03 15:14:46</t>
  </si>
  <si>
    <t>2022-10-03 16:37:32</t>
  </si>
  <si>
    <t>2022-10-03 19:46:36</t>
  </si>
  <si>
    <t xml:space="preserve">0 天 3 小时 9 分钟 0 秒 </t>
  </si>
  <si>
    <t>2022-10-03 07:53:00</t>
  </si>
  <si>
    <t>2022-10-03 20:32:22</t>
  </si>
  <si>
    <t xml:space="preserve">0 天 12 小时 39 分钟 22 秒 </t>
  </si>
  <si>
    <t>2022-10-03 06:31:40</t>
  </si>
  <si>
    <t>2022-10-03 14:52:00</t>
  </si>
  <si>
    <t xml:space="preserve">0 天 8 小时 20 分钟 16 秒 </t>
  </si>
  <si>
    <t>2022-10-03 06:01:38</t>
  </si>
  <si>
    <t>2022-10-03 07:52:08</t>
  </si>
  <si>
    <t>2022-10-03 10:55:38</t>
  </si>
  <si>
    <t>2022-10-03 14:05:33</t>
  </si>
  <si>
    <t xml:space="preserve">0 天 3 小时 9 分钟 50 秒 </t>
  </si>
  <si>
    <t>2022-10-03 08:16:21</t>
  </si>
  <si>
    <t>2022-10-03 11:22:57</t>
  </si>
  <si>
    <t xml:space="preserve">0 天 3 小时 6 分钟 33 秒 </t>
  </si>
  <si>
    <t>2022-10-03 09:03:50</t>
  </si>
  <si>
    <t>2022-10-03 11:34:39</t>
  </si>
  <si>
    <t xml:space="preserve">0 天 2 小时 30 分钟 43 秒 </t>
  </si>
  <si>
    <t>2022-10-03 16:08:22</t>
  </si>
  <si>
    <t>2022-10-03 19:02:59</t>
  </si>
  <si>
    <t xml:space="preserve">0 天 2 小时 54 分钟 34 秒 </t>
  </si>
  <si>
    <t>2022-10-03 12:01:50</t>
  </si>
  <si>
    <t>2022-10-03 13:55:24</t>
  </si>
  <si>
    <t xml:space="preserve">0 天 1 小时 53 分钟 30 秒 </t>
  </si>
  <si>
    <t>2022-10-03 06:39:20</t>
  </si>
  <si>
    <t>2022-10-03 09:46:36</t>
  </si>
  <si>
    <t xml:space="preserve">0 天 3 小时 7 分钟 16 秒 </t>
  </si>
  <si>
    <t>2022-10-03 09:53:46</t>
  </si>
  <si>
    <t>2022-10-03 11:49:24</t>
  </si>
  <si>
    <t xml:space="preserve">0 天 1 小时 55 分钟 38 秒 </t>
  </si>
  <si>
    <t>2022-10-03 14:40:04</t>
  </si>
  <si>
    <t>2022-10-03 20:50:33</t>
  </si>
  <si>
    <t xml:space="preserve">0 天 6 小时 10 分钟 25 秒 </t>
  </si>
  <si>
    <t>2022-10-03 08:08:02</t>
  </si>
  <si>
    <t>2022-10-03 09:44:52</t>
  </si>
  <si>
    <t xml:space="preserve">0 天 1 小时 36 分钟 50 秒 </t>
  </si>
  <si>
    <t>2022-10-03 09:17:19</t>
  </si>
  <si>
    <t>2022-10-03 11:38:27</t>
  </si>
  <si>
    <t>2022-10-03 07:25:47</t>
  </si>
  <si>
    <t>2022-10-03 12:22:18</t>
  </si>
  <si>
    <t xml:space="preserve">0 天 4 小时 56 分钟 31 秒 </t>
  </si>
  <si>
    <t>2022-10-03 13:43:56</t>
  </si>
  <si>
    <t>2022-10-03 19:29:33</t>
  </si>
  <si>
    <t xml:space="preserve">0 天 5 小时 45 分钟 37 秒 </t>
  </si>
  <si>
    <t>2022-10-03 06:59:59</t>
  </si>
  <si>
    <t>2022-10-03 10:28:26</t>
  </si>
  <si>
    <t xml:space="preserve">0 天 3 小时 28 分钟 23 秒 </t>
  </si>
  <si>
    <t>2022-10-03 14:05:18</t>
  </si>
  <si>
    <t>2022-10-03 17:12:26</t>
  </si>
  <si>
    <t xml:space="preserve">0 天 3 小时 7 分钟 3 秒 </t>
  </si>
  <si>
    <t>2022-10-03 07:41:10</t>
  </si>
  <si>
    <t>2022-10-03 12:50:33</t>
  </si>
  <si>
    <t xml:space="preserve">0 天 5 小时 9 分钟 19 秒 </t>
  </si>
  <si>
    <t>2022-10-03 13:17:37</t>
  </si>
  <si>
    <t>2022-10-03 16:44:48</t>
  </si>
  <si>
    <t xml:space="preserve">0 天 3 小时 27 分钟 8 秒 </t>
  </si>
  <si>
    <t>2022-10-03 07:18:48</t>
  </si>
  <si>
    <t>2022-10-03 10:03:12</t>
  </si>
  <si>
    <t xml:space="preserve">0 天 2 小时 44 分钟 24 秒 </t>
  </si>
  <si>
    <t>2022-10-03 20:32:30</t>
  </si>
  <si>
    <t>2022-10-04 07:00:47</t>
  </si>
  <si>
    <t xml:space="preserve">0 天 10 小时 28 分钟 13 秒 </t>
  </si>
  <si>
    <t>2022-10-03 16:22:21</t>
  </si>
  <si>
    <t>2022-10-03 19:27:51</t>
  </si>
  <si>
    <t xml:space="preserve">0 天 3 小时 5 分钟 22 秒 </t>
  </si>
  <si>
    <t>刘燕丽（全护人员）</t>
  </si>
  <si>
    <t>18172513505</t>
  </si>
  <si>
    <t>2022-10-03 10:34:59</t>
  </si>
  <si>
    <t>2022-10-04 08:40:26</t>
  </si>
  <si>
    <t xml:space="preserve">0 天 2 小时 32 分钟 11 秒 </t>
  </si>
  <si>
    <t>2022-10-03 08:45:39</t>
  </si>
  <si>
    <t>2022-10-03 11:51:54</t>
  </si>
  <si>
    <t xml:space="preserve">0 天 3 小时 5 分钟 8 秒 </t>
  </si>
  <si>
    <t>2022-10-03 09:40:47</t>
  </si>
  <si>
    <t>2022-10-03 22:55:57</t>
  </si>
  <si>
    <t xml:space="preserve">0 天 13 小时 15 分钟 10 秒 </t>
  </si>
  <si>
    <t>2022-10-03 07:19:26</t>
  </si>
  <si>
    <t>2022-10-03 15:22:26</t>
  </si>
  <si>
    <t xml:space="preserve">0 天 8 小时 3 分钟 0 秒 </t>
  </si>
  <si>
    <t>2022-10-03 10:53:30</t>
  </si>
  <si>
    <t>2022-10-03 18:05:51</t>
  </si>
  <si>
    <t xml:space="preserve">0 天 7 小时 12 分钟 16 秒 </t>
  </si>
  <si>
    <t>2022-10-03 08:02:11</t>
  </si>
  <si>
    <t>2022-10-03 11:12:02</t>
  </si>
  <si>
    <t xml:space="preserve">0 天 3 小时 9 分钟 47 秒 </t>
  </si>
  <si>
    <t>2022-10-03 17:47:40</t>
  </si>
  <si>
    <t>2022-10-03 22:42:11</t>
  </si>
  <si>
    <t xml:space="preserve">0 天 4 小时 54 分钟 27 秒 </t>
  </si>
  <si>
    <t>2022-10-03 15:39:44</t>
  </si>
  <si>
    <t>2022-10-03 18:41:11</t>
  </si>
  <si>
    <t xml:space="preserve">0 天 3 小时 1 分钟 23 秒 </t>
  </si>
  <si>
    <t>2022-10-03 10:10:57</t>
  </si>
  <si>
    <t>2022-10-03 12:40:08</t>
  </si>
  <si>
    <t xml:space="preserve">0 天 2 小时 29 分钟 6 秒 </t>
  </si>
  <si>
    <t>2022-10-03 08:57:01</t>
  </si>
  <si>
    <t>2022-10-03 13:56:34</t>
  </si>
  <si>
    <t xml:space="preserve">0 天 4 小时 59 分钟 28 秒 </t>
  </si>
  <si>
    <t>2022-10-03 13:48:15</t>
  </si>
  <si>
    <t>2022-10-03 16:09:50</t>
  </si>
  <si>
    <t xml:space="preserve">0 天 2 小时 21 分钟 35 秒 </t>
  </si>
  <si>
    <t>2022-10-03 11:05:32</t>
  </si>
  <si>
    <t>2022-10-03 14:00:45</t>
  </si>
  <si>
    <t xml:space="preserve">0 天 2 小时 54 分钟 58 秒 </t>
  </si>
  <si>
    <t>2022-10-03 08:31:39</t>
  </si>
  <si>
    <t>2022-10-03 12:01:43</t>
  </si>
  <si>
    <t xml:space="preserve">0 天 3 小时 30 分钟 1 秒 </t>
  </si>
  <si>
    <t>2022-10-03 19:50:04</t>
  </si>
  <si>
    <t>2022-10-04 12:23:59</t>
  </si>
  <si>
    <t xml:space="preserve">0 天 16 小时 33 分钟 55 秒 </t>
  </si>
  <si>
    <t>2022-10-03 08:47:43</t>
  </si>
  <si>
    <t>2022-10-03 12:10:26</t>
  </si>
  <si>
    <t xml:space="preserve">0 天 3 小时 22 分钟 43 秒 </t>
  </si>
  <si>
    <t>2022-10-03 09:17:25</t>
  </si>
  <si>
    <t>2022-10-03 11:48:07</t>
  </si>
  <si>
    <t xml:space="preserve">0 天 2 小时 30 分钟 9 秒 </t>
  </si>
  <si>
    <t>2022-10-03 12:25:00</t>
  </si>
  <si>
    <t>2022-10-03 13:56:41</t>
  </si>
  <si>
    <t xml:space="preserve">0 天 1 小时 31 分钟 37 秒 </t>
  </si>
  <si>
    <t>2022-10-03 09:34:01</t>
  </si>
  <si>
    <t>2022-10-03 13:49:26</t>
  </si>
  <si>
    <t xml:space="preserve">0 天 4 小时 15 分钟 25 秒 </t>
  </si>
  <si>
    <t>2022-10-03 07:00:48</t>
  </si>
  <si>
    <t>2022-10-03 12:00:23</t>
  </si>
  <si>
    <t xml:space="preserve">0 天 4 小时 59 分钟 30 秒 </t>
  </si>
  <si>
    <t>2022-10-03 09:39:03</t>
  </si>
  <si>
    <t>2022-10-03 14:15:11</t>
  </si>
  <si>
    <t xml:space="preserve">0 天 4 小时 36 分钟 8 秒 </t>
  </si>
  <si>
    <t>2022-10-03 13:02:52</t>
  </si>
  <si>
    <t>2022-10-03 15:06:46</t>
  </si>
  <si>
    <t xml:space="preserve">0 天 2 小时 3 分钟 54 秒 </t>
  </si>
  <si>
    <t>2022-10-03 10:03:17</t>
  </si>
  <si>
    <t>2022-10-03 12:33:33</t>
  </si>
  <si>
    <t xml:space="preserve">0 天 2 小时 30 分钟 11 秒 </t>
  </si>
  <si>
    <t>2022-10-03 08:02:14</t>
  </si>
  <si>
    <t>2022-10-03 11:56:41</t>
  </si>
  <si>
    <t xml:space="preserve">0 天 3 小时 54 分钟 27 秒 </t>
  </si>
  <si>
    <t>2022-10-03 12:12:46</t>
  </si>
  <si>
    <t>2022-10-03 15:53:14</t>
  </si>
  <si>
    <t xml:space="preserve">0 天 3 小时 40 分钟 28 秒 </t>
  </si>
  <si>
    <t>2022-10-03 13:27:46</t>
  </si>
  <si>
    <t>2022-10-03 15:17:05</t>
  </si>
  <si>
    <t xml:space="preserve">0 天 1 小时 49 分钟 15 秒 </t>
  </si>
  <si>
    <t>2022-10-03 08:46:52</t>
  </si>
  <si>
    <t>2022-10-03 23:20:13</t>
  </si>
  <si>
    <t xml:space="preserve">0 天 14 小时 33 分钟 17 秒 </t>
  </si>
  <si>
    <t>2022-10-03 14:20:18</t>
  </si>
  <si>
    <t>2022-10-03 17:44:11</t>
  </si>
  <si>
    <t xml:space="preserve">0 天 3 小时 23 分钟 53 秒 </t>
  </si>
  <si>
    <t>2022-10-03 07:46:17</t>
  </si>
  <si>
    <t>2022-10-03 10:53:25</t>
  </si>
  <si>
    <t xml:space="preserve">0 天 3 小时 7 分钟 8 秒 </t>
  </si>
  <si>
    <t>2022-10-03 09:02:20</t>
  </si>
  <si>
    <t>2022-10-03 15:00:09</t>
  </si>
  <si>
    <t xml:space="preserve">0 天 5 小时 57 分钟 49 秒 </t>
  </si>
  <si>
    <t>2022-10-03 18:16:35</t>
  </si>
  <si>
    <t>2022-10-03 21:18:37</t>
  </si>
  <si>
    <t xml:space="preserve">0 天 3 小时 2 分钟 2 秒 </t>
  </si>
  <si>
    <t>2022-10-03 13:12:54</t>
  </si>
  <si>
    <t>2022-10-03 17:39:18</t>
  </si>
  <si>
    <t xml:space="preserve">0 天 4 小时 26 分钟 20 秒 </t>
  </si>
  <si>
    <t>2022-10-03 11:29:02</t>
  </si>
  <si>
    <t>2022-10-03 13:10:51</t>
  </si>
  <si>
    <t xml:space="preserve">0 天 1 小时 41 分钟 43 秒 </t>
  </si>
  <si>
    <t>2022-10-03 07:38:02</t>
  </si>
  <si>
    <t>2022-10-03 10:40:34</t>
  </si>
  <si>
    <t xml:space="preserve">0 天 3 小时 2 分钟 32 秒 </t>
  </si>
  <si>
    <t>2022-10-03 08:50:29</t>
  </si>
  <si>
    <t>2022-10-03 13:37:13</t>
  </si>
  <si>
    <t xml:space="preserve">0 天 4 小时 46 分钟 44 秒 </t>
  </si>
  <si>
    <t>2022-10-03 23:00:06</t>
  </si>
  <si>
    <t>2022-10-04 06:49:21</t>
  </si>
  <si>
    <t xml:space="preserve">0 天 7 小时 49 分钟 12 秒 </t>
  </si>
  <si>
    <t>2022-10-03 11:20:52</t>
  </si>
  <si>
    <t>2022-10-03 14:13:27</t>
  </si>
  <si>
    <t xml:space="preserve">0 天 2 小时 52 分钟 31 秒 </t>
  </si>
  <si>
    <t>2022-10-03 15:20:13</t>
  </si>
  <si>
    <t>2022-10-03 21:27:06</t>
  </si>
  <si>
    <t xml:space="preserve">0 天 6 小时 6 分钟 47 秒 </t>
  </si>
  <si>
    <t>2022-10-03 12:35:30</t>
  </si>
  <si>
    <t>2022-10-03 15:15:17</t>
  </si>
  <si>
    <t xml:space="preserve">0 天 2 小时 39 分钟 44 秒 </t>
  </si>
  <si>
    <t>2022-10-03 13:30:44</t>
  </si>
  <si>
    <t>2022-10-03 16:31:06</t>
  </si>
  <si>
    <t xml:space="preserve">0 天 3 小时 0 分钟 8 秒 </t>
  </si>
  <si>
    <t>2022-10-03 10:25:59</t>
  </si>
  <si>
    <t>2022-10-03 17:33:43</t>
  </si>
  <si>
    <t xml:space="preserve">0 天 7 小时 7 分钟 39 秒 </t>
  </si>
  <si>
    <t>2022-10-03 07:00:22</t>
  </si>
  <si>
    <t>2022-10-03 10:25:30</t>
  </si>
  <si>
    <t xml:space="preserve">0 天 3 小时 25 分钟 0 秒 </t>
  </si>
  <si>
    <t>2022-10-03 11:12:37</t>
  </si>
  <si>
    <t>2022-10-03 14:21:53</t>
  </si>
  <si>
    <t xml:space="preserve">0 天 3 小时 9 分钟 16 秒 </t>
  </si>
  <si>
    <t>2022-10-03 06:12:59</t>
  </si>
  <si>
    <t>2022-10-03 08:01:42</t>
  </si>
  <si>
    <t xml:space="preserve">0 天 1 小时 48 分钟 39 秒 </t>
  </si>
  <si>
    <t>2022-10-03 06:59:47</t>
  </si>
  <si>
    <t>2022-10-03 11:02:47</t>
  </si>
  <si>
    <t xml:space="preserve">0 天 4 小时 2 分钟 56 秒 </t>
  </si>
  <si>
    <t>2022-10-03 08:13:54</t>
  </si>
  <si>
    <t>2022-10-03 10:13:30</t>
  </si>
  <si>
    <t>2022-10-03 06:57:33</t>
  </si>
  <si>
    <t>2022-10-03 16:14:16</t>
  </si>
  <si>
    <t xml:space="preserve">0 天 9 小时 16 分钟 39 秒 </t>
  </si>
  <si>
    <t>2022-10-03 08:39:36</t>
  </si>
  <si>
    <t>2022-10-03 11:49:13</t>
  </si>
  <si>
    <t xml:space="preserve">0 天 3 小时 9 分钟 37 秒 </t>
  </si>
  <si>
    <t>2022-10-03 09:02:03</t>
  </si>
  <si>
    <t>2022-10-03 12:43:36</t>
  </si>
  <si>
    <t xml:space="preserve">0 天 3 小时 41 分钟 29 秒 </t>
  </si>
  <si>
    <t>2022-10-03 13:10:46</t>
  </si>
  <si>
    <t>2022-10-04 09:51:12</t>
  </si>
  <si>
    <t xml:space="preserve">0 天 2 小时 42 分钟 12 秒 </t>
  </si>
  <si>
    <t>2022-10-03 07:36:30</t>
  </si>
  <si>
    <t>2022-10-03 10:52:00</t>
  </si>
  <si>
    <t xml:space="preserve">0 天 3 小时 15 分钟 15 秒 </t>
  </si>
  <si>
    <t>2022-10-03 12:50:53</t>
  </si>
  <si>
    <t>2022-10-03 17:50:26</t>
  </si>
  <si>
    <t xml:space="preserve">0 天 4 小时 59 分钟 16 秒 </t>
  </si>
  <si>
    <t>黄剑飞（家护人员）</t>
  </si>
  <si>
    <t>13533349148</t>
  </si>
  <si>
    <t>2022-10-03 12:54:48</t>
  </si>
  <si>
    <t>2022-10-03 17:39:51</t>
  </si>
  <si>
    <t xml:space="preserve">0 天 4 小时 44 分钟 59 秒 </t>
  </si>
  <si>
    <t>2022-10-03 08:03:19</t>
  </si>
  <si>
    <t>2022-10-03 11:17:37</t>
  </si>
  <si>
    <t>2022-10-03 17:28:28</t>
  </si>
  <si>
    <t>2022-10-03 20:52:44</t>
  </si>
  <si>
    <t xml:space="preserve">0 天 3 小时 24 分钟 12 秒 </t>
  </si>
  <si>
    <t>2022-10-03 07:24:55</t>
  </si>
  <si>
    <t>2022-10-03 12:00:53</t>
  </si>
  <si>
    <t xml:space="preserve">0 天 4 小时 35 分钟 52 秒 </t>
  </si>
  <si>
    <t>2022-10-03 11:26:09</t>
  </si>
  <si>
    <t>2022-10-03 13:25:22</t>
  </si>
  <si>
    <t xml:space="preserve">0 天 1 小时 59 分钟 9 秒 </t>
  </si>
  <si>
    <t>2022-10-03 08:30:24</t>
  </si>
  <si>
    <t>2022-10-03 14:28:08</t>
  </si>
  <si>
    <t xml:space="preserve">0 天 5 小时 57 分钟 44 秒 </t>
  </si>
  <si>
    <t>2022-10-03 09:35:20</t>
  </si>
  <si>
    <t>2022-10-03 12:55:17</t>
  </si>
  <si>
    <t xml:space="preserve">0 天 3 小时 19 分钟 53 秒 </t>
  </si>
  <si>
    <t>2022-10-03 10:03:55</t>
  </si>
  <si>
    <t>2022-10-03 13:41:30</t>
  </si>
  <si>
    <t xml:space="preserve">0 天 3 小时 37 分钟 30 秒 </t>
  </si>
  <si>
    <t>2022-10-03 08:38:18</t>
  </si>
  <si>
    <t>2022-10-03 21:28:33</t>
  </si>
  <si>
    <t xml:space="preserve">0 天 12 小时 50 分钟 15 秒 </t>
  </si>
  <si>
    <t>2022-10-03 11:45:58</t>
  </si>
  <si>
    <t>2022-10-03 15:18:58</t>
  </si>
  <si>
    <t xml:space="preserve">0 天 3 小时 32 分钟 55 秒 </t>
  </si>
  <si>
    <t>2022-10-03 06:08:30</t>
  </si>
  <si>
    <t>2022-10-03 15:34:07</t>
  </si>
  <si>
    <t xml:space="preserve">0 天 9 小时 25 分钟 11 秒 </t>
  </si>
  <si>
    <t>2022-10-03 08:01:22</t>
  </si>
  <si>
    <t>2022-10-03 11:04:50</t>
  </si>
  <si>
    <t xml:space="preserve">0 天 3 小时 3 分钟 24 秒 </t>
  </si>
  <si>
    <t>2022-10-03 06:46:36</t>
  </si>
  <si>
    <t>2022-10-03 08:45:21</t>
  </si>
  <si>
    <t xml:space="preserve">0 天 1 小时 58 分钟 45 秒 </t>
  </si>
  <si>
    <t>2022-10-03 07:48:48</t>
  </si>
  <si>
    <t>2022-10-03 09:44:36</t>
  </si>
  <si>
    <t xml:space="preserve">0 天 1 小时 55 分钟 41 秒 </t>
  </si>
  <si>
    <t>2022-10-03 12:54:03</t>
  </si>
  <si>
    <t>2022-10-03 17:22:08</t>
  </si>
  <si>
    <t>2022-10-03 11:20:15</t>
  </si>
  <si>
    <t>2022-10-03 13:46:26</t>
  </si>
  <si>
    <t>2022-10-03 08:12:47</t>
  </si>
  <si>
    <t>2022-10-03 11:22:54</t>
  </si>
  <si>
    <t xml:space="preserve">0 天 3 小时 10 分钟 1 秒 </t>
  </si>
  <si>
    <t>2022-10-03 07:10:27</t>
  </si>
  <si>
    <t>2022-10-03 11:08:42</t>
  </si>
  <si>
    <t xml:space="preserve">0 天 3 小时 58 分钟 10 秒 </t>
  </si>
  <si>
    <t>2022-10-03 10:37:49</t>
  </si>
  <si>
    <t>2022-10-03 19:22:00</t>
  </si>
  <si>
    <t xml:space="preserve">0 天 8 小时 44 分钟 5 秒 </t>
  </si>
  <si>
    <t>2022-10-03 08:15:40</t>
  </si>
  <si>
    <t>2022-10-03 11:39:54</t>
  </si>
  <si>
    <t xml:space="preserve">0 天 3 小时 24 分钟 14 秒 </t>
  </si>
  <si>
    <t>2022-10-03 13:33:32</t>
  </si>
  <si>
    <t>2022-10-03 19:05:14</t>
  </si>
  <si>
    <t xml:space="preserve">0 天 5 小时 31 分钟 42 秒 </t>
  </si>
  <si>
    <t>2022-10-03 12:45:38</t>
  </si>
  <si>
    <t>2022-10-03 14:53:45</t>
  </si>
  <si>
    <t xml:space="preserve">0 天 2 小时 8 分钟 2 秒 </t>
  </si>
  <si>
    <t>2022-10-03 12:51:35</t>
  </si>
  <si>
    <t>2022-10-03 14:34:19</t>
  </si>
  <si>
    <t xml:space="preserve">0 天 1 小时 42 分钟 44 秒 </t>
  </si>
  <si>
    <t>2022-10-03 07:19:53</t>
  </si>
  <si>
    <t>2022-10-03 10:52:15</t>
  </si>
  <si>
    <t xml:space="preserve">0 天 3 小时 32 分钟 18 秒 </t>
  </si>
  <si>
    <t>2022-10-03 08:04:56</t>
  </si>
  <si>
    <t>2022-10-03 11:18:01</t>
  </si>
  <si>
    <t xml:space="preserve">0 天 3 小时 13 分钟 1 秒 </t>
  </si>
  <si>
    <t>2022-10-03 13:15:33</t>
  </si>
  <si>
    <t>2022-10-03 16:18:39</t>
  </si>
  <si>
    <t>2022-10-03 06:23:03</t>
  </si>
  <si>
    <t>2022-10-03 12:30:16</t>
  </si>
  <si>
    <t xml:space="preserve">0 天 6 小时 7 分钟 9 秒 </t>
  </si>
  <si>
    <t>2022-10-03 15:03:50</t>
  </si>
  <si>
    <t>2022-10-03 18:09:38</t>
  </si>
  <si>
    <t xml:space="preserve">0 天 3 小时 5 分钟 37 秒 </t>
  </si>
  <si>
    <t>2022-10-03 12:36:51</t>
  </si>
  <si>
    <t>2022-10-03 18:46:08</t>
  </si>
  <si>
    <t xml:space="preserve">0 天 6 小时 9 分钟 14 秒 </t>
  </si>
  <si>
    <t>2022-10-03 13:01:30</t>
  </si>
  <si>
    <t>2022-10-03 16:10:50</t>
  </si>
  <si>
    <t xml:space="preserve">0 天 3 小时 9 分钟 20 秒 </t>
  </si>
  <si>
    <t>2022-10-03 14:34:28</t>
  </si>
  <si>
    <t>2022-10-03 20:47:33</t>
  </si>
  <si>
    <t xml:space="preserve">0 天 6 小时 12 分钟 59 秒 </t>
  </si>
  <si>
    <t>2022-10-03 09:20:54</t>
  </si>
  <si>
    <t>2022-10-03 12:57:23</t>
  </si>
  <si>
    <t xml:space="preserve">0 天 3 小时 36 分钟 25 秒 </t>
  </si>
  <si>
    <t>2022-10-03 09:14:58</t>
  </si>
  <si>
    <t>2022-10-03 12:59:44</t>
  </si>
  <si>
    <t xml:space="preserve">0 天 3 小时 44 分钟 40 秒 </t>
  </si>
  <si>
    <t>2022-10-03 18:29:40</t>
  </si>
  <si>
    <t>2022-10-03 20:47:49</t>
  </si>
  <si>
    <t xml:space="preserve">0 天 2 小时 18 分钟 5 秒 </t>
  </si>
  <si>
    <t>2022-10-03 13:45:25</t>
  </si>
  <si>
    <t>2022-10-03 15:42:49</t>
  </si>
  <si>
    <t xml:space="preserve">0 天 1 小时 57 分钟 20 秒 </t>
  </si>
  <si>
    <t>2022-10-03 09:16:38</t>
  </si>
  <si>
    <t>2022-10-03 11:12:43</t>
  </si>
  <si>
    <t xml:space="preserve">0 天 1 小时 56 分钟 5 秒 </t>
  </si>
  <si>
    <t>2022-10-03 07:10:19</t>
  </si>
  <si>
    <t>2022-10-03 10:31:58</t>
  </si>
  <si>
    <t xml:space="preserve">0 天 3 小时 21 分钟 39 秒 </t>
  </si>
  <si>
    <t>2022-10-03 14:01:46</t>
  </si>
  <si>
    <t>2022-10-03 17:21:04</t>
  </si>
  <si>
    <t xml:space="preserve">0 天 3 小时 19 分钟 9 秒 </t>
  </si>
  <si>
    <t>2022-10-03 11:40:39</t>
  </si>
  <si>
    <t>2022-10-03 14:45:44</t>
  </si>
  <si>
    <t xml:space="preserve">0 天 3 小时 4 分钟 54 秒 </t>
  </si>
  <si>
    <t>2022-10-03 11:23:26</t>
  </si>
  <si>
    <t>2022-10-03 13:29:00</t>
  </si>
  <si>
    <t xml:space="preserve">0 天 2 小时 5 分钟 29 秒 </t>
  </si>
  <si>
    <t>2022-10-03 16:14:32</t>
  </si>
  <si>
    <t>2022-10-03 19:41:03</t>
  </si>
  <si>
    <t xml:space="preserve">0 天 3 小时 26 分钟 27 秒 </t>
  </si>
  <si>
    <t>2022-10-03 12:15:56</t>
  </si>
  <si>
    <t>2022-10-03 17:26:43</t>
  </si>
  <si>
    <t xml:space="preserve">0 天 5 小时 10 分钟 41 秒 </t>
  </si>
  <si>
    <t>2022-10-03 07:18:12</t>
  </si>
  <si>
    <t>2022-10-03 10:38:09</t>
  </si>
  <si>
    <t>2022-10-03 07:39:21</t>
  </si>
  <si>
    <t>2022-10-03 09:32:07</t>
  </si>
  <si>
    <t xml:space="preserve">0 天 1 小时 52 分钟 46 秒 </t>
  </si>
  <si>
    <t>2022-10-03 07:57:05</t>
  </si>
  <si>
    <t>2022-10-03 11:08:49</t>
  </si>
  <si>
    <t xml:space="preserve">0 天 3 小时 11 分钟 39 秒 </t>
  </si>
  <si>
    <t>2022-10-03 08:44:52</t>
  </si>
  <si>
    <t>2022-10-03 13:18:06</t>
  </si>
  <si>
    <t xml:space="preserve">0 天 4 小时 33 分钟 14 秒 </t>
  </si>
  <si>
    <t>2022-10-03 11:13:55</t>
  </si>
  <si>
    <t>2022-10-03 12:47:06</t>
  </si>
  <si>
    <t>2022-10-03 09:39:25</t>
  </si>
  <si>
    <t>2022-10-03 11:40:56</t>
  </si>
  <si>
    <t xml:space="preserve">0 天 2 小时 1 分钟 27 秒 </t>
  </si>
  <si>
    <t>2022-10-03 08:45:16</t>
  </si>
  <si>
    <t>2022-10-03 11:59:14</t>
  </si>
  <si>
    <t xml:space="preserve">0 天 3 小时 13 分钟 58 秒 </t>
  </si>
  <si>
    <t>2022-10-03 13:31:00</t>
  </si>
  <si>
    <t>2022-10-03 17:29:03</t>
  </si>
  <si>
    <t xml:space="preserve">0 天 3 小时 57 分钟 59 秒 </t>
  </si>
  <si>
    <t>2022-10-03 08:29:38</t>
  </si>
  <si>
    <t>2022-10-03 10:01:42</t>
  </si>
  <si>
    <t xml:space="preserve">0 天 1 小时 32 分钟 0 秒 </t>
  </si>
  <si>
    <t>2022-10-03 09:08:08</t>
  </si>
  <si>
    <t>2022-10-03 11:20:25</t>
  </si>
  <si>
    <t xml:space="preserve">0 天 2 小时 12 分钟 13 秒 </t>
  </si>
  <si>
    <t>2022-10-03 09:18:16</t>
  </si>
  <si>
    <t>2022-10-03 11:03:33</t>
  </si>
  <si>
    <t xml:space="preserve">0 天 1 小时 45 分钟 13 秒 </t>
  </si>
  <si>
    <t>2022-10-03 08:02:45</t>
  </si>
  <si>
    <t>2022-10-03 11:29:07</t>
  </si>
  <si>
    <t xml:space="preserve">0 天 3 小时 26 分钟 18 秒 </t>
  </si>
  <si>
    <t>2022-10-03 08:16:27</t>
  </si>
  <si>
    <t>2022-10-03 11:24:42</t>
  </si>
  <si>
    <t>2022-10-03 15:22:41</t>
  </si>
  <si>
    <t>2022-10-03 17:44:48</t>
  </si>
  <si>
    <t xml:space="preserve">0 天 2 小时 22 分钟 3 秒 </t>
  </si>
  <si>
    <t>2022-10-03 09:21:05</t>
  </si>
  <si>
    <t>2022-10-03 13:04:45</t>
  </si>
  <si>
    <t xml:space="preserve">0 天 3 小时 43 分钟 33 秒 </t>
  </si>
  <si>
    <t>2022-10-03 08:12:44</t>
  </si>
  <si>
    <t>2022-10-03 12:53:27</t>
  </si>
  <si>
    <t xml:space="preserve">0 天 4 小时 40 分钟 37 秒 </t>
  </si>
  <si>
    <t>2022-10-03 18:43:23</t>
  </si>
  <si>
    <t>2022-10-03 20:57:42</t>
  </si>
  <si>
    <t xml:space="preserve">0 天 2 小时 14 分钟 19 秒 </t>
  </si>
  <si>
    <t>2022-10-03 07:04:51</t>
  </si>
  <si>
    <t>2022-10-03 10:27:43</t>
  </si>
  <si>
    <t xml:space="preserve">0 天 3 小时 22 分钟 45 秒 </t>
  </si>
  <si>
    <t>2022-10-03 14:30:04</t>
  </si>
  <si>
    <t>2022-10-03 18:01:14</t>
  </si>
  <si>
    <t>2022-10-03 08:29:33</t>
  </si>
  <si>
    <t>2022-10-03 12:01:40</t>
  </si>
  <si>
    <t xml:space="preserve">0 天 3 小时 32 分钟 2 秒 </t>
  </si>
  <si>
    <t>2022-10-03 06:51:43</t>
  </si>
  <si>
    <t>2022-10-03 10:29:32</t>
  </si>
  <si>
    <t xml:space="preserve">0 天 3 小时 37 分钟 49 秒 </t>
  </si>
  <si>
    <t>2022-10-03 08:43:37</t>
  </si>
  <si>
    <t>2022-10-03 10:55:39</t>
  </si>
  <si>
    <t>2022-10-03 06:38:03</t>
  </si>
  <si>
    <t>2022-10-03 08:43:41</t>
  </si>
  <si>
    <t xml:space="preserve">0 天 2 小时 5 分钟 35 秒 </t>
  </si>
  <si>
    <t>2022-10-03 07:31:55</t>
  </si>
  <si>
    <t>2022-10-03 10:50:47</t>
  </si>
  <si>
    <t xml:space="preserve">0 天 3 小时 18 分钟 52 秒 </t>
  </si>
  <si>
    <t>2022-10-03 11:05:24</t>
  </si>
  <si>
    <t>2022-10-03 14:09:13</t>
  </si>
  <si>
    <t xml:space="preserve">0 天 3 小时 3 分钟 45 秒 </t>
  </si>
  <si>
    <t>2022-10-03 06:30:21</t>
  </si>
  <si>
    <t>2022-10-03 10:00:29</t>
  </si>
  <si>
    <t xml:space="preserve">0 天 3 小时 30 分钟 4 秒 </t>
  </si>
  <si>
    <t>2022-10-03 09:47:54</t>
  </si>
  <si>
    <t>2022-10-03 14:37:55</t>
  </si>
  <si>
    <t xml:space="preserve">0 天 4 小时 49 分钟 57 秒 </t>
  </si>
  <si>
    <t>2022-10-03 10:52:53</t>
  </si>
  <si>
    <t>2022-10-03 13:35:47</t>
  </si>
  <si>
    <t xml:space="preserve">0 天 2 小时 42 分钟 54 秒 </t>
  </si>
  <si>
    <t>2022-10-03 19:39:50</t>
  </si>
  <si>
    <t>2022-10-03 21:41:07</t>
  </si>
  <si>
    <t xml:space="preserve">0 天 2 小时 1 分钟 11 秒 </t>
  </si>
  <si>
    <t>2022-10-03 09:40:52</t>
  </si>
  <si>
    <t>2022-10-03 13:44:05</t>
  </si>
  <si>
    <t>2022-10-03 09:56:26</t>
  </si>
  <si>
    <t>2022-10-03 12:32:41</t>
  </si>
  <si>
    <t xml:space="preserve">0 天 2 小时 36 分钟 9 秒 </t>
  </si>
  <si>
    <t>2022-10-03 18:31:24</t>
  </si>
  <si>
    <t>2022-10-03 21:25:23</t>
  </si>
  <si>
    <t xml:space="preserve">0 天 2 小时 53 分钟 54 秒 </t>
  </si>
  <si>
    <t>2022-10-03 09:09:06</t>
  </si>
  <si>
    <t>2022-10-03 12:45:35</t>
  </si>
  <si>
    <t xml:space="preserve">0 天 3 小时 36 分钟 13 秒 </t>
  </si>
  <si>
    <t>2022-10-03 10:58:22</t>
  </si>
  <si>
    <t>2022-10-03 12:59:47</t>
  </si>
  <si>
    <t xml:space="preserve">0 天 2 小时 1 分钟 21 秒 </t>
  </si>
  <si>
    <t>2022-10-03 08:53:11</t>
  </si>
  <si>
    <t>2022-10-03 12:43:28</t>
  </si>
  <si>
    <t xml:space="preserve">0 天 3 小时 50 分钟 17 秒 </t>
  </si>
  <si>
    <t>2022-10-03 09:20:45</t>
  </si>
  <si>
    <t>2022-10-03 13:01:42</t>
  </si>
  <si>
    <t xml:space="preserve">0 天 3 小时 40 分钟 49 秒 </t>
  </si>
  <si>
    <t>2022-10-03 15:09:22</t>
  </si>
  <si>
    <t>2022-10-03 17:40:21</t>
  </si>
  <si>
    <t xml:space="preserve">0 天 2 小时 30 分钟 51 秒 </t>
  </si>
  <si>
    <t>2022-10-03 06:02:44</t>
  </si>
  <si>
    <t>2022-10-03 09:38:04</t>
  </si>
  <si>
    <t xml:space="preserve">0 天 3 小时 35 分钟 15 秒 </t>
  </si>
  <si>
    <t>2022-10-03 07:52:16</t>
  </si>
  <si>
    <t>2022-10-03 15:54:17</t>
  </si>
  <si>
    <t xml:space="preserve">0 天 8 小时 2 分钟 1 秒 </t>
  </si>
  <si>
    <t>2022-10-03 16:12:06</t>
  </si>
  <si>
    <t>2022-10-03 18:33:42</t>
  </si>
  <si>
    <t xml:space="preserve">0 天 2 小时 21 分钟 34 秒 </t>
  </si>
  <si>
    <t>2022-10-03 18:57:15</t>
  </si>
  <si>
    <t>2022-10-03 20:55:34</t>
  </si>
  <si>
    <t xml:space="preserve">0 天 1 小时 58 分钟 19 秒 </t>
  </si>
  <si>
    <t>2022-10-03 17:31:24</t>
  </si>
  <si>
    <t>2022-10-04 09:06:32</t>
  </si>
  <si>
    <t xml:space="preserve">0 天 15 小时 35 分钟 4 秒 </t>
  </si>
  <si>
    <t>2022-10-03 12:31:09</t>
  </si>
  <si>
    <t>2022-10-03 15:30:41</t>
  </si>
  <si>
    <t xml:space="preserve">0 天 2 小时 58 分钟 48 秒 </t>
  </si>
  <si>
    <t>2022-10-03 16:17:01</t>
  </si>
  <si>
    <t>2022-10-03 22:28:35</t>
  </si>
  <si>
    <t xml:space="preserve">0 天 6 小时 11 分钟 28 秒 </t>
  </si>
  <si>
    <t>2022-10-03 12:52:45</t>
  </si>
  <si>
    <t>2022-10-03 15:57:07</t>
  </si>
  <si>
    <t xml:space="preserve">0 天 3 小时 1 分钟 45 秒 </t>
  </si>
  <si>
    <t>2022-10-03 16:19:48</t>
  </si>
  <si>
    <t>2022-10-03 19:23:14</t>
  </si>
  <si>
    <t xml:space="preserve">0 天 3 小时 3 分钟 21 秒 </t>
  </si>
  <si>
    <t>刘秀玲（全护人员）</t>
  </si>
  <si>
    <t>2022-10-03 09:55:52</t>
  </si>
  <si>
    <t>2022-10-03 13:18:31</t>
  </si>
  <si>
    <t xml:space="preserve">0 天 3 小时 22 分钟 35 秒 </t>
  </si>
  <si>
    <t>2022-10-03 08:17:11</t>
  </si>
  <si>
    <t>2022-10-03 17:12:36</t>
  </si>
  <si>
    <t xml:space="preserve">0 天 8 小时 55 分钟 19 秒 </t>
  </si>
  <si>
    <t>2022-10-03 18:36:29</t>
  </si>
  <si>
    <t>2022-10-03 23:01:13</t>
  </si>
  <si>
    <t xml:space="preserve">0 天 4 小时 24 分钟 37 秒 </t>
  </si>
  <si>
    <t>2022-10-03 17:53:35</t>
  </si>
  <si>
    <t>2022-10-03 21:03:13</t>
  </si>
  <si>
    <t xml:space="preserve">0 天 3 小时 9 分钟 34 秒 </t>
  </si>
  <si>
    <t>2022-10-03 09:45:31</t>
  </si>
  <si>
    <t>2022-10-03 11:19:04</t>
  </si>
  <si>
    <t xml:space="preserve">0 天 1 小时 33 分钟 33 秒 </t>
  </si>
  <si>
    <t>2022-10-03 07:12:24</t>
  </si>
  <si>
    <t>2022-10-03 12:20:59</t>
  </si>
  <si>
    <t xml:space="preserve">0 天 5 小时 8 分钟 31 秒 </t>
  </si>
  <si>
    <t>2022-10-03 07:52:00</t>
  </si>
  <si>
    <t>2022-10-03 09:50:52</t>
  </si>
  <si>
    <t xml:space="preserve">0 天 1 小时 58 分钟 48 秒 </t>
  </si>
  <si>
    <t>2022-10-03 07:41:08</t>
  </si>
  <si>
    <t>2022-10-03 13:08:55</t>
  </si>
  <si>
    <t xml:space="preserve">0 天 5 小时 27 分钟 40 秒 </t>
  </si>
  <si>
    <t>2022-10-03 08:06:29</t>
  </si>
  <si>
    <t>2022-10-03 20:02:54</t>
  </si>
  <si>
    <t xml:space="preserve">0 天 11 小时 56 分钟 19 秒 </t>
  </si>
  <si>
    <t>2022-10-03 10:36:53</t>
  </si>
  <si>
    <t>2022-10-03 15:30:21</t>
  </si>
  <si>
    <t xml:space="preserve">0 天 4 小时 53 分钟 24 秒 </t>
  </si>
  <si>
    <t>2022-10-03 10:54:46</t>
  </si>
  <si>
    <t>2022-10-03 14:15:59</t>
  </si>
  <si>
    <t xml:space="preserve">0 天 3 小时 21 分钟 9 秒 </t>
  </si>
  <si>
    <t>2022-10-03 07:45:58</t>
  </si>
  <si>
    <t>2022-10-03 09:45:41</t>
  </si>
  <si>
    <t xml:space="preserve">0 天 1 小时 59 分钟 39 秒 </t>
  </si>
  <si>
    <t>2022-10-03 11:59:40</t>
  </si>
  <si>
    <t>2022-10-03 15:39:40</t>
  </si>
  <si>
    <t xml:space="preserve">0 天 3 小时 40 分钟 0 秒 </t>
  </si>
  <si>
    <t>2022-10-03 12:19:33</t>
  </si>
  <si>
    <t>2022-10-03 18:16:24</t>
  </si>
  <si>
    <t xml:space="preserve">0 天 5 小时 56 分钟 47 秒 </t>
  </si>
  <si>
    <t>2022-10-03 18:36:27</t>
  </si>
  <si>
    <t>2022-10-04 11:42:19</t>
  </si>
  <si>
    <t xml:space="preserve">0 天 17 小时 5 分钟 44 秒 </t>
  </si>
  <si>
    <t>2022-10-03 19:58:07</t>
  </si>
  <si>
    <t>2022-10-04 08:20:00</t>
  </si>
  <si>
    <t xml:space="preserve">0 天 12 小时 21 分钟 53 秒 </t>
  </si>
  <si>
    <t>2022-10-03 06:34:11</t>
  </si>
  <si>
    <t>2022-10-03 10:05:24</t>
  </si>
  <si>
    <t xml:space="preserve">0 天 3 小时 31 分钟 13 秒 </t>
  </si>
  <si>
    <t>2022-10-03 10:02:47</t>
  </si>
  <si>
    <t>2022-10-03 12:43:41</t>
  </si>
  <si>
    <t xml:space="preserve">0 天 2 小时 40 分钟 49 秒 </t>
  </si>
  <si>
    <t>2022-10-03 09:45:52</t>
  </si>
  <si>
    <t>2022-10-03 14:14:12</t>
  </si>
  <si>
    <t xml:space="preserve">0 天 4 小时 28 分钟 20 秒 </t>
  </si>
  <si>
    <t>黄永辉（全护人员）</t>
  </si>
  <si>
    <t>13802778013</t>
  </si>
  <si>
    <t>2022-10-03 09:50:16</t>
  </si>
  <si>
    <t>2022-10-03 13:10:19</t>
  </si>
  <si>
    <t xml:space="preserve">0 天 3 小时 19 分钟 59 秒 </t>
  </si>
  <si>
    <t>2022-10-03 06:40:06</t>
  </si>
  <si>
    <t>2022-10-03 09:47:15</t>
  </si>
  <si>
    <t xml:space="preserve">0 天 3 小时 7 分钟 9 秒 </t>
  </si>
  <si>
    <t>2022-10-03 08:32:56</t>
  </si>
  <si>
    <t>2022-10-03 13:49:41</t>
  </si>
  <si>
    <t xml:space="preserve">0 天 5 小时 16 分钟 41 秒 </t>
  </si>
  <si>
    <t>2022-10-03 08:35:31</t>
  </si>
  <si>
    <t>2022-10-03 12:26:26</t>
  </si>
  <si>
    <t xml:space="preserve">0 天 3 小时 50 分钟 52 秒 </t>
  </si>
  <si>
    <t>2022-10-03 09:15:41</t>
  </si>
  <si>
    <t>2022-10-03 15:13:07</t>
  </si>
  <si>
    <t xml:space="preserve">0 天 5 小时 57 分钟 22 秒 </t>
  </si>
  <si>
    <t>2022-10-03 12:30:54</t>
  </si>
  <si>
    <t>2022-10-03 14:51:46</t>
  </si>
  <si>
    <t xml:space="preserve">0 天 2 小时 20 分钟 48 秒 </t>
  </si>
  <si>
    <t>2022-10-03 06:50:23</t>
  </si>
  <si>
    <t>2022-10-04 06:52:31</t>
  </si>
  <si>
    <t xml:space="preserve">1 天 0 小时 2 分钟 8 秒 </t>
  </si>
  <si>
    <t>2022-10-03 13:02:30</t>
  </si>
  <si>
    <t>2022-10-03 16:16:54</t>
  </si>
  <si>
    <t xml:space="preserve">0 天 3 小时 14 分钟 13 秒 </t>
  </si>
  <si>
    <t>2022-10-03 13:56:53</t>
  </si>
  <si>
    <t>2022-10-03 17:41:25</t>
  </si>
  <si>
    <t xml:space="preserve">0 天 3 小时 44 分钟 28 秒 </t>
  </si>
  <si>
    <t>2022-10-03 08:24:29</t>
  </si>
  <si>
    <t>2022-10-03 11:40:31</t>
  </si>
  <si>
    <t xml:space="preserve">0 天 3 小时 15 分钟 57 秒 </t>
  </si>
  <si>
    <t>2022-10-03 09:08:28</t>
  </si>
  <si>
    <t>2022-10-03 10:49:12</t>
  </si>
  <si>
    <t xml:space="preserve">0 天 1 小时 40 分钟 44 秒 </t>
  </si>
  <si>
    <t>2022-10-03 07:33:10</t>
  </si>
  <si>
    <t>2022-10-03 13:24:22</t>
  </si>
  <si>
    <t xml:space="preserve">0 天 5 小时 51 分钟 12 秒 </t>
  </si>
  <si>
    <t>2022-10-03 10:05:44</t>
  </si>
  <si>
    <t>2022-10-03 14:11:11</t>
  </si>
  <si>
    <t xml:space="preserve">0 天 4 小时 5 分钟 25 秒 </t>
  </si>
  <si>
    <t>2022-10-03 17:36:37</t>
  </si>
  <si>
    <t>2022-10-03 20:40:59</t>
  </si>
  <si>
    <t xml:space="preserve">0 天 3 小时 4 分钟 17 秒 </t>
  </si>
  <si>
    <t>2022-10-03 08:40:05</t>
  </si>
  <si>
    <t>2022-10-03 10:18:36</t>
  </si>
  <si>
    <t xml:space="preserve">0 天 1 小时 38 分钟 31 秒 </t>
  </si>
  <si>
    <t>2022-10-03 09:15:01</t>
  </si>
  <si>
    <t>2022-10-03 10:46:25</t>
  </si>
  <si>
    <t xml:space="preserve">0 天 1 小时 31 分钟 19 秒 </t>
  </si>
  <si>
    <t>2022-10-03 13:43:00</t>
  </si>
  <si>
    <t>2022-10-03 19:09:04</t>
  </si>
  <si>
    <t xml:space="preserve">0 天 5 小时 26 分钟 0 秒 </t>
  </si>
  <si>
    <t>2022-10-03 08:54:35</t>
  </si>
  <si>
    <t>2022-10-03 14:44:05</t>
  </si>
  <si>
    <t xml:space="preserve">0 天 5 小时 49 分钟 30 秒 </t>
  </si>
  <si>
    <t>2022-10-03 08:30:50</t>
  </si>
  <si>
    <t>2022-10-03 13:07:05</t>
  </si>
  <si>
    <t xml:space="preserve">0 天 4 小时 36 分钟 15 秒 </t>
  </si>
  <si>
    <t>2022-10-03 07:32:38</t>
  </si>
  <si>
    <t>2022-10-03 10:32:41</t>
  </si>
  <si>
    <t>2022-10-03 07:35:50</t>
  </si>
  <si>
    <t>2022-10-03 10:36:28</t>
  </si>
  <si>
    <t>2022-10-03 06:34:14</t>
  </si>
  <si>
    <t>2022-10-03 08:13:25</t>
  </si>
  <si>
    <t xml:space="preserve">0 天 1 小时 39 分钟 7 秒 </t>
  </si>
  <si>
    <t>2022-10-03 08:35:29</t>
  </si>
  <si>
    <t>2022-10-03 18:28:35</t>
  </si>
  <si>
    <t xml:space="preserve">0 天 9 小时 53 分钟 3 秒 </t>
  </si>
  <si>
    <t>2022-10-03 10:57:29</t>
  </si>
  <si>
    <t>2022-10-03 13:23:21</t>
  </si>
  <si>
    <t xml:space="preserve">0 天 2 小时 25 分钟 46 秒 </t>
  </si>
  <si>
    <t>2022-10-03 08:22:14</t>
  </si>
  <si>
    <t>2022-10-03 10:00:12</t>
  </si>
  <si>
    <t xml:space="preserve">0 天 1 小时 37 分钟 49 秒 </t>
  </si>
  <si>
    <t>2022-10-03 13:54:18</t>
  </si>
  <si>
    <t>2022-10-03 17:03:31</t>
  </si>
  <si>
    <t xml:space="preserve">0 天 3 小时 9 分钟 8 秒 </t>
  </si>
  <si>
    <t>2022-10-03 11:10:56</t>
  </si>
  <si>
    <t>2022-10-03 13:20:19</t>
  </si>
  <si>
    <t xml:space="preserve">0 天 2 小时 8 分钟 56 秒 </t>
  </si>
  <si>
    <t>2022-10-03 08:02:09</t>
  </si>
  <si>
    <t>2022-10-03 12:28:14</t>
  </si>
  <si>
    <t xml:space="preserve">0 天 4 小时 26 分钟 1 秒 </t>
  </si>
  <si>
    <t>2022-10-03 08:05:58</t>
  </si>
  <si>
    <t>2022-10-03 11:17:34</t>
  </si>
  <si>
    <t xml:space="preserve">0 天 3 小时 10 分钟 49 秒 </t>
  </si>
  <si>
    <t>2022-10-03 13:36:49</t>
  </si>
  <si>
    <t>2022-10-03 20:18:00</t>
  </si>
  <si>
    <t xml:space="preserve">0 天 6 小时 41 分钟 6 秒 </t>
  </si>
  <si>
    <t>2022-10-03 07:41:01</t>
  </si>
  <si>
    <t>2022-10-03 10:53:28</t>
  </si>
  <si>
    <t xml:space="preserve">0 天 3 小时 12 分钟 27 秒 </t>
  </si>
  <si>
    <t>2022-10-03 07:29:39</t>
  </si>
  <si>
    <t>2022-10-03 10:38:51</t>
  </si>
  <si>
    <t xml:space="preserve">0 天 3 小时 9 分钟 12 秒 </t>
  </si>
  <si>
    <t>2022-10-03 10:19:03</t>
  </si>
  <si>
    <t>2022-10-03 12:08:04</t>
  </si>
  <si>
    <t xml:space="preserve">0 天 1 小时 48 分钟 57 秒 </t>
  </si>
  <si>
    <t>2022-10-03 09:04:31</t>
  </si>
  <si>
    <t>2022-10-03 11:08:56</t>
  </si>
  <si>
    <t xml:space="preserve">0 天 2 小时 4 分钟 25 秒 </t>
  </si>
  <si>
    <t>2022-10-03 08:19:55</t>
  </si>
  <si>
    <t>2022-10-03 14:06:58</t>
  </si>
  <si>
    <t xml:space="preserve">0 天 5 小时 46 分钟 19 秒 </t>
  </si>
  <si>
    <t>2022-10-03 06:03:02</t>
  </si>
  <si>
    <t>2022-10-03 09:15:37</t>
  </si>
  <si>
    <t xml:space="preserve">0 天 3 小时 12 分钟 31 秒 </t>
  </si>
  <si>
    <t>2022-10-03 08:46:03</t>
  </si>
  <si>
    <t>2022-10-03 14:04:51</t>
  </si>
  <si>
    <t xml:space="preserve">0 天 5 小时 18 分钟 48 秒 </t>
  </si>
  <si>
    <t>2022-10-03 11:41:17</t>
  </si>
  <si>
    <t xml:space="preserve">0 天 4 小时 12 分钟 56 秒 </t>
  </si>
  <si>
    <t>2022-10-03 08:04:06</t>
  </si>
  <si>
    <t>2022-10-03 13:07:24</t>
  </si>
  <si>
    <t xml:space="preserve">0 天 5 小时 3 分钟 18 秒 </t>
  </si>
  <si>
    <t>2022-10-03 11:43:50</t>
  </si>
  <si>
    <t>2022-10-03 15:02:04</t>
  </si>
  <si>
    <t xml:space="preserve">0 天 3 小时 18 分钟 11 秒 </t>
  </si>
  <si>
    <t>2022-10-03 13:11:34</t>
  </si>
  <si>
    <t>2022-10-03 16:33:13</t>
  </si>
  <si>
    <t xml:space="preserve">0 天 3 小时 21 分钟 36 秒 </t>
  </si>
  <si>
    <t>2022-10-03 08:35:09</t>
  </si>
  <si>
    <t>2022-10-03 11:07:29</t>
  </si>
  <si>
    <t>[毛巾、洗脸盆、便器清洁, 房间、卫生间清洁及安全, 室外活动, 床单位整洁, 协助移动, 穿衣/更衣, 面部清洁、梳头和口腔清洁, 会阴部及肛周清洁, 床上温水擦浴/协助淋浴, 床上洗头, 剃胡须和理发, 手、足部清洁, 睡眠护理, 房间设施安全，按需增设扶手、床栏, 心理慰藉]</t>
  </si>
  <si>
    <t xml:space="preserve">0 天 2 小时 32 分钟 7 秒 </t>
  </si>
  <si>
    <t>2022-10-03 13:14:45</t>
  </si>
  <si>
    <t>2022-10-03 16:21:30</t>
  </si>
  <si>
    <t>[房间、卫生间清洁及安全, 毛巾、洗脸盆、便器清洁, 室外活动, 床单位整洁, 协助移动, 穿衣/更衣, 面部清洁、梳头和口腔清洁, 床上温水擦浴/协助淋浴, 手、足部清洁, 床上洗头, 剃胡须和理发, 会阴部及肛周清洁, 睡眠护理, 房间设施安全，按需增设扶手、床栏, 心理慰藉]</t>
  </si>
  <si>
    <t xml:space="preserve">0 天 3 小时 6 分钟 39 秒 </t>
  </si>
  <si>
    <t>2022-10-03 07:49:06</t>
  </si>
  <si>
    <t>2022-10-03 09:24:50</t>
  </si>
  <si>
    <t xml:space="preserve">0 天 1 小时 35 分钟 44 秒 </t>
  </si>
  <si>
    <t>2022-10-03 12:32:43</t>
  </si>
  <si>
    <t>2022-10-04 11:10:07</t>
  </si>
  <si>
    <t xml:space="preserve">0 天 22 小时 37 分钟 24 秒 </t>
  </si>
  <si>
    <t>2022-10-03 08:44:14</t>
  </si>
  <si>
    <t>2022-10-03 12:50:37</t>
  </si>
  <si>
    <t xml:space="preserve">0 天 4 小时 6 分钟 20 秒 </t>
  </si>
  <si>
    <t>2022-10-03 08:57:57</t>
  </si>
  <si>
    <t>2022-10-03 12:15:06</t>
  </si>
  <si>
    <t xml:space="preserve">0 天 3 小时 17 分钟 7 秒 </t>
  </si>
  <si>
    <t>2022-10-03 14:14:31</t>
  </si>
  <si>
    <t>2022-10-03 17:56:23</t>
  </si>
  <si>
    <t xml:space="preserve">0 天 3 小时 41 分钟 32 秒 </t>
  </si>
  <si>
    <t>2022-10-03 07:47:58</t>
  </si>
  <si>
    <t>2022-10-03 12:04:33</t>
  </si>
  <si>
    <t xml:space="preserve">0 天 4 小时 16 分钟 32 秒 </t>
  </si>
  <si>
    <t>2022-10-03 08:09:33</t>
  </si>
  <si>
    <t>2022-10-03 16:59:42</t>
  </si>
  <si>
    <t xml:space="preserve">0 天 8 小时 50 分钟 9 秒 </t>
  </si>
  <si>
    <t>2022-10-03 16:10:28</t>
  </si>
  <si>
    <t>2022-10-03 21:10:25</t>
  </si>
  <si>
    <t xml:space="preserve">0 天 4 小时 59 分钟 57 秒 </t>
  </si>
  <si>
    <t>2022-10-03 09:13:19</t>
  </si>
  <si>
    <t>2022-10-03 17:23:04</t>
  </si>
  <si>
    <t xml:space="preserve">0 天 8 小时 9 分钟 40 秒 </t>
  </si>
  <si>
    <t>2022-10-03 19:45:25</t>
  </si>
  <si>
    <t>2022-10-03 23:15:08</t>
  </si>
  <si>
    <t xml:space="preserve">0 天 3 小时 29 分钟 38 秒 </t>
  </si>
  <si>
    <t>2022-10-03 15:02:26</t>
  </si>
  <si>
    <t>2022-10-04 15:31:15</t>
  </si>
  <si>
    <t xml:space="preserve">1 天 0 小时 28 分钟 45 秒 </t>
  </si>
  <si>
    <t>2022-10-03 10:40:41</t>
  </si>
  <si>
    <t>2022-10-03 13:53:27</t>
  </si>
  <si>
    <t>2022-10-03 08:53:12</t>
  </si>
  <si>
    <t>2022-10-03 12:50:00</t>
  </si>
  <si>
    <t xml:space="preserve">0 天 3 小时 56 分钟 44 秒 </t>
  </si>
  <si>
    <t>2022-10-03 08:23:35</t>
  </si>
  <si>
    <t>2022-10-03 18:04:52</t>
  </si>
  <si>
    <t xml:space="preserve">0 天 9 小时 41 分钟 17 秒 </t>
  </si>
  <si>
    <t>2022-10-03 07:23:19</t>
  </si>
  <si>
    <t>2022-10-03 15:53:17</t>
  </si>
  <si>
    <t xml:space="preserve">0 天 8 小时 29 分钟 58 秒 </t>
  </si>
  <si>
    <t>2022-10-03 08:07:21</t>
  </si>
  <si>
    <t>2022-10-03 12:14:23</t>
  </si>
  <si>
    <t xml:space="preserve">0 天 4 小时 6 分钟 56 秒 </t>
  </si>
  <si>
    <t>2022-10-03 08:40:30</t>
  </si>
  <si>
    <t>2022-10-03 12:14:53</t>
  </si>
  <si>
    <t xml:space="preserve">0 天 3 小时 34 分钟 23 秒 </t>
  </si>
  <si>
    <t>2022-10-03 10:29:56</t>
  </si>
  <si>
    <t>2022-10-03 20:36:16</t>
  </si>
  <si>
    <t xml:space="preserve">0 天 10 小时 6 分钟 7 秒 </t>
  </si>
  <si>
    <t>2022-10-03 08:06:48</t>
  </si>
  <si>
    <t>2022-10-03 14:58:10</t>
  </si>
  <si>
    <t xml:space="preserve">0 天 6 小时 51 分钟 18 秒 </t>
  </si>
  <si>
    <t>2022-10-03 07:17:27</t>
  </si>
  <si>
    <t>2022-10-03 10:07:26</t>
  </si>
  <si>
    <t xml:space="preserve">0 天 2 小时 49 分钟 38 秒 </t>
  </si>
  <si>
    <t>2022-10-03 07:25:41</t>
  </si>
  <si>
    <t>2022-10-03 10:48:05</t>
  </si>
  <si>
    <t xml:space="preserve">0 天 3 小时 22 分钟 20 秒 </t>
  </si>
  <si>
    <t>2022-10-03 18:46:38</t>
  </si>
  <si>
    <t>2022-10-03 21:46:44</t>
  </si>
  <si>
    <t xml:space="preserve">0 天 3 小时 0 分钟 6 秒 </t>
  </si>
  <si>
    <t>2022-10-03 12:50:28</t>
  </si>
  <si>
    <t>2022-10-03 17:26:19</t>
  </si>
  <si>
    <t xml:space="preserve">0 天 4 小时 35 分钟 47 秒 </t>
  </si>
  <si>
    <t>2022-10-03 10:01:13</t>
  </si>
  <si>
    <t>2022-10-03 13:36:22</t>
  </si>
  <si>
    <t xml:space="preserve">0 天 3 小时 35 分钟 9 秒 </t>
  </si>
  <si>
    <t>2022-10-03 12:44:29</t>
  </si>
  <si>
    <t>2022-10-03 17:08:55</t>
  </si>
  <si>
    <t xml:space="preserve">0 天 4 小时 24 分钟 22 秒 </t>
  </si>
  <si>
    <t>2022-10-03 06:05:19</t>
  </si>
  <si>
    <t>2022-10-03 09:10:48</t>
  </si>
  <si>
    <t xml:space="preserve">0 天 3 小时 5 分钟 26 秒 </t>
  </si>
  <si>
    <t>2022-10-03 09:32:59</t>
  </si>
  <si>
    <t>2022-10-03 11:17:38</t>
  </si>
  <si>
    <t xml:space="preserve">0 天 1 小时 44 分钟 39 秒 </t>
  </si>
  <si>
    <t>2022-10-03 15:31:05</t>
  </si>
  <si>
    <t>2022-10-03 20:51:01</t>
  </si>
  <si>
    <t xml:space="preserve">0 天 5 小时 19 分钟 49 秒 </t>
  </si>
  <si>
    <t>2022-10-03 07:48:56</t>
  </si>
  <si>
    <t>2022-10-03 11:01:06</t>
  </si>
  <si>
    <t xml:space="preserve">0 天 3 小时 12 分钟 10 秒 </t>
  </si>
  <si>
    <t>2022-10-03 06:48:50</t>
  </si>
  <si>
    <t>2022-10-03 08:59:15</t>
  </si>
  <si>
    <t xml:space="preserve">0 天 2 小时 10 分钟 20 秒 </t>
  </si>
  <si>
    <t>2022-10-03 07:24:47</t>
  </si>
  <si>
    <t>2022-10-03 11:26:32</t>
  </si>
  <si>
    <t xml:space="preserve">0 天 4 小时 1 分钟 20 秒 </t>
  </si>
  <si>
    <t>2022-10-04 13:31:14</t>
  </si>
  <si>
    <t>2022-10-04 17:12:31</t>
  </si>
  <si>
    <t xml:space="preserve">0 天 3 小时 40 分钟 50 秒 </t>
  </si>
  <si>
    <t>2022-10-04 06:27:19</t>
  </si>
  <si>
    <t>2022-10-04 09:40:29</t>
  </si>
  <si>
    <t xml:space="preserve">0 天 3 小时 13 分钟 6 秒 </t>
  </si>
  <si>
    <t>2022-10-04 06:58:05</t>
  </si>
  <si>
    <t>2022-10-04 10:08:17</t>
  </si>
  <si>
    <t xml:space="preserve">0 天 3 小时 10 分钟 9 秒 </t>
  </si>
  <si>
    <t>2022-10-04 12:33:52</t>
  </si>
  <si>
    <t>2022-10-04 17:49:16</t>
  </si>
  <si>
    <t xml:space="preserve">0 天 5 小时 15 分钟 20 秒 </t>
  </si>
  <si>
    <t>2022-10-04 10:09:18</t>
  </si>
  <si>
    <t>2022-10-04 12:34:11</t>
  </si>
  <si>
    <t xml:space="preserve">0 天 2 小时 24 分钟 50 秒 </t>
  </si>
  <si>
    <t>2022-10-04 09:56:10</t>
  </si>
  <si>
    <t>2022-10-04 13:36:13</t>
  </si>
  <si>
    <t xml:space="preserve">0 天 3 小时 39 分钟 59 秒 </t>
  </si>
  <si>
    <t>2022-10-04 07:46:33</t>
  </si>
  <si>
    <t>2022-10-04 12:03:36</t>
  </si>
  <si>
    <t xml:space="preserve">0 天 4 小时 17 分钟 0 秒 </t>
  </si>
  <si>
    <t>2022-10-04 09:22:51</t>
  </si>
  <si>
    <t>2022-10-04 12:26:44</t>
  </si>
  <si>
    <t xml:space="preserve">0 天 3 小时 3 分钟 53 秒 </t>
  </si>
  <si>
    <t>2022-10-04 18:24:53</t>
  </si>
  <si>
    <t>2022-10-04 21:18:45</t>
  </si>
  <si>
    <t xml:space="preserve">0 天 2 小时 53 分钟 52 秒 </t>
  </si>
  <si>
    <t>2022-10-04 10:28:04</t>
  </si>
  <si>
    <t>2022-10-04 15:13:26</t>
  </si>
  <si>
    <t xml:space="preserve">0 天 4 小时 45 分钟 16 秒 </t>
  </si>
  <si>
    <t>2022-10-04 12:05:16</t>
  </si>
  <si>
    <t>2022-10-04 18:10:25</t>
  </si>
  <si>
    <t xml:space="preserve">0 天 6 小时 5 分钟 5 秒 </t>
  </si>
  <si>
    <t>2022-10-04 15:41:56</t>
  </si>
  <si>
    <t>2022-10-04 19:24:58</t>
  </si>
  <si>
    <t xml:space="preserve">0 天 3 小时 43 分钟 2 秒 </t>
  </si>
  <si>
    <t>2022-10-04 08:04:16</t>
  </si>
  <si>
    <t>2022-10-04 11:07:40</t>
  </si>
  <si>
    <t>2022-10-04 18:47:23</t>
  </si>
  <si>
    <t>2022-10-04 18:48:10</t>
  </si>
  <si>
    <t xml:space="preserve">0 天 0 小时 0 分钟 42 秒 </t>
  </si>
  <si>
    <t>2022-10-04 06:34:30</t>
  </si>
  <si>
    <t>2022-10-04 09:42:39</t>
  </si>
  <si>
    <t xml:space="preserve">0 天 3 小时 8 分钟 3 秒 </t>
  </si>
  <si>
    <t>2022-10-04 08:28:59</t>
  </si>
  <si>
    <t>2022-10-04 11:30:40</t>
  </si>
  <si>
    <t xml:space="preserve">0 天 3 小时 1 分钟 41 秒 </t>
  </si>
  <si>
    <t>2022-10-04 21:01:19</t>
  </si>
  <si>
    <t>2022-10-04 23:59:25</t>
  </si>
  <si>
    <t xml:space="preserve">0 天 2 小时 58 分钟 6 秒 </t>
  </si>
  <si>
    <t>2022-10-04 13:32:26</t>
  </si>
  <si>
    <t>2022-10-04 15:47:43</t>
  </si>
  <si>
    <t xml:space="preserve">0 天 2 小时 15 分钟 8 秒 </t>
  </si>
  <si>
    <t>2022-10-04 12:42:56</t>
  </si>
  <si>
    <t>2022-10-04 16:36:23</t>
  </si>
  <si>
    <t xml:space="preserve">0 天 3 小时 53 分钟 27 秒 </t>
  </si>
  <si>
    <t>2022-10-04 09:09:00</t>
  </si>
  <si>
    <t>2022-10-04 12:10:10</t>
  </si>
  <si>
    <t xml:space="preserve">0 天 3 小时 1 分钟 6 秒 </t>
  </si>
  <si>
    <t>2022-10-04 14:37:23</t>
  </si>
  <si>
    <t>2022-10-04 14:37:39</t>
  </si>
  <si>
    <t xml:space="preserve">0 天 0 小时 0 分钟 12 秒 </t>
  </si>
  <si>
    <t>2022-10-04 07:07:15</t>
  </si>
  <si>
    <t>2022-10-04 11:03:41</t>
  </si>
  <si>
    <t xml:space="preserve">0 天 3 小时 56 分钟 23 秒 </t>
  </si>
  <si>
    <t>2022-10-04 11:38:52</t>
  </si>
  <si>
    <t>2022-10-04 14:42:47</t>
  </si>
  <si>
    <t xml:space="preserve">0 天 3 小时 3 分钟 48 秒 </t>
  </si>
  <si>
    <t>2022-10-04 16:43:09</t>
  </si>
  <si>
    <t>2022-10-04 20:13:46</t>
  </si>
  <si>
    <t xml:space="preserve">0 天 3 小时 30 分钟 28 秒 </t>
  </si>
  <si>
    <t>2022-10-04 13:27:21</t>
  </si>
  <si>
    <t>2022-10-04 16:15:45</t>
  </si>
  <si>
    <t xml:space="preserve">0 天 2 小时 48 分钟 24 秒 </t>
  </si>
  <si>
    <t>2022-10-04 09:34:27</t>
  </si>
  <si>
    <t>2022-10-04 11:27:38</t>
  </si>
  <si>
    <t xml:space="preserve">0 天 1 小时 53 分钟 7 秒 </t>
  </si>
  <si>
    <t>2022-10-04 08:14:51</t>
  </si>
  <si>
    <t>2022-10-04 13:20:37</t>
  </si>
  <si>
    <t xml:space="preserve">0 天 5 小时 5 分钟 38 秒 </t>
  </si>
  <si>
    <t>2022-10-04 14:14:44</t>
  </si>
  <si>
    <t>2022-10-05 10:44:17</t>
  </si>
  <si>
    <t xml:space="preserve">0 天 20 小时 29 分钟 29 秒 </t>
  </si>
  <si>
    <t>黎敏（家护人员）</t>
  </si>
  <si>
    <t>2022-10-04 09:11:06</t>
  </si>
  <si>
    <t>2022-10-04 13:18:22</t>
  </si>
  <si>
    <t xml:space="preserve">0 天 4 小时 7 分钟 16 秒 </t>
  </si>
  <si>
    <t>2022-10-04 17:19:55</t>
  </si>
  <si>
    <t>2022-10-04 20:23:24</t>
  </si>
  <si>
    <t xml:space="preserve">0 天 3 小时 3 分钟 23 秒 </t>
  </si>
  <si>
    <t>2022-10-04 07:43:18</t>
  </si>
  <si>
    <t>2022-10-04 19:11:43</t>
  </si>
  <si>
    <t xml:space="preserve">0 天 11 小时 28 分钟 21 秒 </t>
  </si>
  <si>
    <t>2022-10-04 19:12:22</t>
  </si>
  <si>
    <t>2022-10-04 23:09:04</t>
  </si>
  <si>
    <t>2022-10-04 15:15:16</t>
  </si>
  <si>
    <t>2022-10-04 19:36:05</t>
  </si>
  <si>
    <t xml:space="preserve">0 天 4 小时 20 分钟 45 秒 </t>
  </si>
  <si>
    <t>2022-10-04 06:11:23</t>
  </si>
  <si>
    <t>2022-10-04 12:27:06</t>
  </si>
  <si>
    <t xml:space="preserve">0 天 6 小时 15 分钟 39 秒 </t>
  </si>
  <si>
    <t>2022-10-04 07:58:38</t>
  </si>
  <si>
    <t>2022-10-04 10:52:58</t>
  </si>
  <si>
    <t xml:space="preserve">0 天 2 小时 54 分钟 16 秒 </t>
  </si>
  <si>
    <t>2022-10-04 09:43:49</t>
  </si>
  <si>
    <t>2022-10-04 12:51:47</t>
  </si>
  <si>
    <t>2022-10-04 07:48:25</t>
  </si>
  <si>
    <t>2022-10-04 20:14:40</t>
  </si>
  <si>
    <t xml:space="preserve">0 天 12 小时 26 分钟 8 秒 </t>
  </si>
  <si>
    <t>2022-10-04 07:15:33</t>
  </si>
  <si>
    <t>2022-10-04 13:25:40</t>
  </si>
  <si>
    <t xml:space="preserve">0 天 6 小时 10 分钟 1 秒 </t>
  </si>
  <si>
    <t>2022-10-04 06:54:58</t>
  </si>
  <si>
    <t>2022-10-04 18:11:14</t>
  </si>
  <si>
    <t xml:space="preserve">0 天 11 小时 16 分钟 16 秒 </t>
  </si>
  <si>
    <t>2022-10-04 09:05:16</t>
  </si>
  <si>
    <t>2022-10-04 18:40:28</t>
  </si>
  <si>
    <t xml:space="preserve">0 天 9 小时 35 分钟 12 秒 </t>
  </si>
  <si>
    <t>2022-10-04 08:30:57</t>
  </si>
  <si>
    <t>2022-10-04 13:21:33</t>
  </si>
  <si>
    <t xml:space="preserve">0 天 4 小时 50 分钟 36 秒 </t>
  </si>
  <si>
    <t>2022-10-04 09:09:30</t>
  </si>
  <si>
    <t>2022-10-04 12:09:54</t>
  </si>
  <si>
    <t xml:space="preserve">0 天 3 小时 0 分钟 19 秒 </t>
  </si>
  <si>
    <t>2022-10-04 07:30:54</t>
  </si>
  <si>
    <t>2022-10-04 14:06:55</t>
  </si>
  <si>
    <t xml:space="preserve">0 天 6 小时 36 分钟 1 秒 </t>
  </si>
  <si>
    <t>2022-10-04 13:21:25</t>
  </si>
  <si>
    <t>2022-10-04 16:47:27</t>
  </si>
  <si>
    <t xml:space="preserve">0 天 3 小时 25 分钟 57 秒 </t>
  </si>
  <si>
    <t>2022-10-04 11:52:23</t>
  </si>
  <si>
    <t>2022-10-04 13:37:33</t>
  </si>
  <si>
    <t xml:space="preserve">0 天 1 小时 45 分钟 10 秒 </t>
  </si>
  <si>
    <t>2022-10-04 11:03:13</t>
  </si>
  <si>
    <t>2022-10-04 13:12:36</t>
  </si>
  <si>
    <t xml:space="preserve">0 天 2 小时 9 分钟 19 秒 </t>
  </si>
  <si>
    <t>2022-10-04 07:43:47</t>
  </si>
  <si>
    <t>2022-10-04 10:52:18</t>
  </si>
  <si>
    <t xml:space="preserve">0 天 3 小时 8 分钟 23 秒 </t>
  </si>
  <si>
    <t>2022-10-04 06:23:55</t>
  </si>
  <si>
    <t>2022-10-04 11:04:28</t>
  </si>
  <si>
    <t xml:space="preserve">0 天 4 小时 40 分钟 27 秒 </t>
  </si>
  <si>
    <t>2022-10-04 18:18:36</t>
  </si>
  <si>
    <t>2022-10-04 21:27:36</t>
  </si>
  <si>
    <t xml:space="preserve">0 天 3 小时 8 分钟 57 秒 </t>
  </si>
  <si>
    <t>2022-10-04 07:34:08</t>
  </si>
  <si>
    <t>2022-10-04 13:20:42</t>
  </si>
  <si>
    <t xml:space="preserve">0 天 5 小时 46 分钟 29 秒 </t>
  </si>
  <si>
    <t>2022-10-04 09:35:21</t>
  </si>
  <si>
    <t>2022-10-04 11:31:41</t>
  </si>
  <si>
    <t xml:space="preserve">0 天 1 小时 56 分钟 20 秒 </t>
  </si>
  <si>
    <t>2022-10-04 07:21:54</t>
  </si>
  <si>
    <t>2022-10-04 11:06:52</t>
  </si>
  <si>
    <t xml:space="preserve">0 天 3 小时 44 分钟 58 秒 </t>
  </si>
  <si>
    <t>2022-10-04 13:10:26</t>
  </si>
  <si>
    <t>2022-10-04 16:22:32</t>
  </si>
  <si>
    <t xml:space="preserve">0 天 3 小时 11 分钟 59 秒 </t>
  </si>
  <si>
    <t>2022-10-04 14:00:47</t>
  </si>
  <si>
    <t>2022-10-04 17:01:11</t>
  </si>
  <si>
    <t>2022-10-04 10:23:11</t>
  </si>
  <si>
    <t>2022-10-04 13:26:44</t>
  </si>
  <si>
    <t xml:space="preserve">0 天 3 小时 3 分钟 33 秒 </t>
  </si>
  <si>
    <t>2022-10-04 15:01:04</t>
  </si>
  <si>
    <t>2022-10-04 17:36:28</t>
  </si>
  <si>
    <t xml:space="preserve">0 天 2 小时 35 分钟 20 秒 </t>
  </si>
  <si>
    <t>2022-10-04 13:30:11</t>
  </si>
  <si>
    <t>2022-10-04 15:36:30</t>
  </si>
  <si>
    <t xml:space="preserve">0 天 2 小时 6 分钟 16 秒 </t>
  </si>
  <si>
    <t>2022-10-04 06:02:36</t>
  </si>
  <si>
    <t>2022-10-04 09:05:23</t>
  </si>
  <si>
    <t xml:space="preserve">0 天 3 小时 2 分钟 43 秒 </t>
  </si>
  <si>
    <t>2022-10-04 10:51:17</t>
  </si>
  <si>
    <t>2022-10-04 19:15:24</t>
  </si>
  <si>
    <t xml:space="preserve">0 天 8 小时 24 分钟 4 秒 </t>
  </si>
  <si>
    <t>2022-10-04 06:48:13</t>
  </si>
  <si>
    <t>2022-10-05 07:10:06</t>
  </si>
  <si>
    <t xml:space="preserve">1 天 0 小时 21 分钟 53 秒 </t>
  </si>
  <si>
    <t>2022-10-04 13:18:27</t>
  </si>
  <si>
    <t>2022-10-04 17:43:25</t>
  </si>
  <si>
    <t xml:space="preserve">0 天 4 小时 24 分钟 53 秒 </t>
  </si>
  <si>
    <t>2022-10-04 06:42:48</t>
  </si>
  <si>
    <t>2022-10-04 09:42:56</t>
  </si>
  <si>
    <t xml:space="preserve">0 天 3 小时 0 分钟 4 秒 </t>
  </si>
  <si>
    <t>2022-10-04 07:08:04</t>
  </si>
  <si>
    <t>2022-10-04 10:27:05</t>
  </si>
  <si>
    <t xml:space="preserve">0 天 3 小时 18 分钟 57 秒 </t>
  </si>
  <si>
    <t>2022-10-04 10:47:52</t>
  </si>
  <si>
    <t>2022-10-04 17:13:11</t>
  </si>
  <si>
    <t xml:space="preserve">0 天 6 小时 25 分钟 15 秒 </t>
  </si>
  <si>
    <t>2022-10-04 15:03:35</t>
  </si>
  <si>
    <t>2022-10-04 16:42:14</t>
  </si>
  <si>
    <t>2022-10-04 06:57:54</t>
  </si>
  <si>
    <t>2022-10-04 10:14:04</t>
  </si>
  <si>
    <t xml:space="preserve">0 天 3 小时 16 分钟 10 秒 </t>
  </si>
  <si>
    <t>汤少霞（全护人员）</t>
  </si>
  <si>
    <t>15625091922</t>
  </si>
  <si>
    <t>2022-10-04 07:38:28</t>
  </si>
  <si>
    <t>2022-10-04 12:12:15</t>
  </si>
  <si>
    <t xml:space="preserve">0 天 4 小时 33 分钟 39 秒 </t>
  </si>
  <si>
    <t>2022-10-04 17:55:51</t>
  </si>
  <si>
    <t>2022-10-04 20:33:15</t>
  </si>
  <si>
    <t xml:space="preserve">0 天 2 小时 37 分钟 19 秒 </t>
  </si>
  <si>
    <t>2022-10-04 13:46:21</t>
  </si>
  <si>
    <t>2022-10-04 16:31:37</t>
  </si>
  <si>
    <t xml:space="preserve">0 天 2 小时 45 分钟 12 秒 </t>
  </si>
  <si>
    <t>2022-10-04 20:06:55</t>
  </si>
  <si>
    <t>2022-10-04 21:39:44</t>
  </si>
  <si>
    <t xml:space="preserve">0 天 1 小时 32 分钟 42 秒 </t>
  </si>
  <si>
    <t>2022-10-04 17:18:36</t>
  </si>
  <si>
    <t>2022-10-04 20:23:18</t>
  </si>
  <si>
    <t xml:space="preserve">0 天 3 小时 4 分钟 33 秒 </t>
  </si>
  <si>
    <t>2022-10-04 08:43:38</t>
  </si>
  <si>
    <t>2022-10-04 12:28:15</t>
  </si>
  <si>
    <t xml:space="preserve">0 天 3 小时 44 分钟 37 秒 </t>
  </si>
  <si>
    <t>2022-10-04 06:57:39</t>
  </si>
  <si>
    <t>2022-10-04 10:14:09</t>
  </si>
  <si>
    <t>2022-10-04 12:43:39</t>
  </si>
  <si>
    <t>2022-10-04 17:52:18</t>
  </si>
  <si>
    <t xml:space="preserve">0 天 5 小时 8 分钟 35 秒 </t>
  </si>
  <si>
    <t>2022-10-04 13:53:06</t>
  </si>
  <si>
    <t>2022-10-04 16:55:41</t>
  </si>
  <si>
    <t xml:space="preserve">0 天 3 小时 2 分钟 31 秒 </t>
  </si>
  <si>
    <t>2022-10-04 19:37:15</t>
  </si>
  <si>
    <t>2022-10-04 23:36:40</t>
  </si>
  <si>
    <t xml:space="preserve">0 天 3 小时 59 分钟 25 秒 </t>
  </si>
  <si>
    <t>2022-10-04 07:12:11</t>
  </si>
  <si>
    <t>2022-10-04 12:12:45</t>
  </si>
  <si>
    <t xml:space="preserve">0 天 5 小时 0 分钟 34 秒 </t>
  </si>
  <si>
    <t>2022-10-04 07:32:29</t>
  </si>
  <si>
    <t>2022-10-04 11:14:52</t>
  </si>
  <si>
    <t xml:space="preserve">0 天 3 小时 42 分钟 23 秒 </t>
  </si>
  <si>
    <t>2022-10-04 12:17:02</t>
  </si>
  <si>
    <t>2022-10-04 14:21:19</t>
  </si>
  <si>
    <t xml:space="preserve">0 天 2 小时 4 分钟 14 秒 </t>
  </si>
  <si>
    <t>2022-10-04 08:30:24</t>
  </si>
  <si>
    <t>2022-10-04 11:18:56</t>
  </si>
  <si>
    <t xml:space="preserve">0 天 2 小时 48 分钟 32 秒 </t>
  </si>
  <si>
    <t>2022-10-04 08:50:06</t>
  </si>
  <si>
    <t>2022-10-04 14:07:35</t>
  </si>
  <si>
    <t xml:space="preserve">0 天 5 小时 17 分钟 24 秒 </t>
  </si>
  <si>
    <t>2022-10-04 13:42:08</t>
  </si>
  <si>
    <t>2022-10-04 15:26:22</t>
  </si>
  <si>
    <t xml:space="preserve">0 天 1 小时 44 分钟 14 秒 </t>
  </si>
  <si>
    <t>2022-10-04 09:21:43</t>
  </si>
  <si>
    <t>2022-10-04 17:01:50</t>
  </si>
  <si>
    <t xml:space="preserve">0 天 7 小时 40 分钟 7 秒 </t>
  </si>
  <si>
    <t>2022-10-04 08:57:35</t>
  </si>
  <si>
    <t>2022-10-04 13:24:02</t>
  </si>
  <si>
    <t xml:space="preserve">0 天 4 小时 26 分钟 27 秒 </t>
  </si>
  <si>
    <t>2022-10-04 09:15:43</t>
  </si>
  <si>
    <t>2022-10-04 23:12:02</t>
  </si>
  <si>
    <t xml:space="preserve">0 天 13 小时 56 分钟 19 秒 </t>
  </si>
  <si>
    <t>2022-10-04 16:51:24</t>
  </si>
  <si>
    <t>2022-10-04 19:59:40</t>
  </si>
  <si>
    <t>2022-10-04 10:08:43</t>
  </si>
  <si>
    <t>2022-10-04 14:53:40</t>
  </si>
  <si>
    <t xml:space="preserve">0 天 4 小时 44 分钟 54 秒 </t>
  </si>
  <si>
    <t>2022-10-04 07:54:31</t>
  </si>
  <si>
    <t>2022-10-04 11:03:06</t>
  </si>
  <si>
    <t>2022-10-04 23:13:17</t>
  </si>
  <si>
    <t>2022-10-05 07:38:44</t>
  </si>
  <si>
    <t xml:space="preserve">0 天 8 小时 25 分钟 27 秒 </t>
  </si>
  <si>
    <t>2022-10-04 06:34:33</t>
  </si>
  <si>
    <t>2022-10-04 14:50:27</t>
  </si>
  <si>
    <t xml:space="preserve">0 天 8 小时 15 分钟 48 秒 </t>
  </si>
  <si>
    <t>2022-10-04 06:00:51</t>
  </si>
  <si>
    <t>2022-10-04 07:53:57</t>
  </si>
  <si>
    <t xml:space="preserve">0 天 1 小时 53 分钟 6 秒 </t>
  </si>
  <si>
    <t>2022-10-04 11:51:26</t>
  </si>
  <si>
    <t>2022-10-04 15:14:52</t>
  </si>
  <si>
    <t xml:space="preserve">0 天 3 小时 23 分钟 21 秒 </t>
  </si>
  <si>
    <t>2022-10-04 09:01:53</t>
  </si>
  <si>
    <t>2022-10-04 18:38:48</t>
  </si>
  <si>
    <t xml:space="preserve">0 天 9 小时 36 分钟 50 秒 </t>
  </si>
  <si>
    <t>2022-10-04 15:02:36</t>
  </si>
  <si>
    <t>2022-10-04 17:33:45</t>
  </si>
  <si>
    <t>2022-10-04 15:18:34</t>
  </si>
  <si>
    <t>2022-10-04 17:01:34</t>
  </si>
  <si>
    <t xml:space="preserve">0 天 1 小时 42 分钟 48 秒 </t>
  </si>
  <si>
    <t>2022-10-04 15:38:57</t>
  </si>
  <si>
    <t>2022-10-04 17:20:14</t>
  </si>
  <si>
    <t xml:space="preserve">0 天 1 小时 41 分钟 12 秒 </t>
  </si>
  <si>
    <t>2022-10-04 09:26:17</t>
  </si>
  <si>
    <t>2022-10-04 12:30:59</t>
  </si>
  <si>
    <t xml:space="preserve">0 天 3 小时 4 分钟 42 秒 </t>
  </si>
  <si>
    <t>2022-10-04 08:47:27</t>
  </si>
  <si>
    <t>2022-10-04 11:11:45</t>
  </si>
  <si>
    <t xml:space="preserve">0 天 2 小时 24 分钟 18 秒 </t>
  </si>
  <si>
    <t>2022-10-04 14:38:55</t>
  </si>
  <si>
    <t>2022-10-04 18:05:32</t>
  </si>
  <si>
    <t xml:space="preserve">0 天 3 小时 26 分钟 33 秒 </t>
  </si>
  <si>
    <t>2022-10-04 08:01:39</t>
  </si>
  <si>
    <t>2022-10-04 09:35:26</t>
  </si>
  <si>
    <t xml:space="preserve">0 天 1 小时 33 分钟 47 秒 </t>
  </si>
  <si>
    <t>2022-10-04 08:10:05</t>
  </si>
  <si>
    <t>2022-10-04 10:24:48</t>
  </si>
  <si>
    <t xml:space="preserve">0 天 2 小时 14 分钟 43 秒 </t>
  </si>
  <si>
    <t>2022-10-04 10:36:47</t>
  </si>
  <si>
    <t>2022-10-04 15:11:41</t>
  </si>
  <si>
    <t>2022-10-04 11:44:12</t>
  </si>
  <si>
    <t>2022-10-04 17:03:07</t>
  </si>
  <si>
    <t xml:space="preserve">0 天 5 小时 18 分钟 55 秒 </t>
  </si>
  <si>
    <t>2022-10-04 06:20:17</t>
  </si>
  <si>
    <t>2022-10-04 09:54:04</t>
  </si>
  <si>
    <t xml:space="preserve">0 天 3 小时 33 分钟 42 秒 </t>
  </si>
  <si>
    <t>2022-10-04 13:48:38</t>
  </si>
  <si>
    <t>2022-10-04 17:31:15</t>
  </si>
  <si>
    <t xml:space="preserve">0 天 3 小时 42 分钟 33 秒 </t>
  </si>
  <si>
    <t>2022-10-04 13:26:25</t>
  </si>
  <si>
    <t>2022-10-04 16:29:35</t>
  </si>
  <si>
    <t xml:space="preserve">0 天 3 小时 3 分钟 6 秒 </t>
  </si>
  <si>
    <t>2022-10-04 08:06:11</t>
  </si>
  <si>
    <t>2022-10-04 13:25:58</t>
  </si>
  <si>
    <t xml:space="preserve">0 天 5 小时 19 分钟 42 秒 </t>
  </si>
  <si>
    <t>2022-10-04 10:09:48</t>
  </si>
  <si>
    <t>2022-10-04 12:30:38</t>
  </si>
  <si>
    <t xml:space="preserve">0 天 2 小时 20 分钟 50 秒 </t>
  </si>
  <si>
    <t>2022-10-04 14:05:30</t>
  </si>
  <si>
    <t>2022-10-04 18:20:55</t>
  </si>
  <si>
    <t xml:space="preserve">0 天 4 小时 15 分钟 21 秒 </t>
  </si>
  <si>
    <t>2022-10-04 13:41:50</t>
  </si>
  <si>
    <t>2022-10-04 17:23:43</t>
  </si>
  <si>
    <t xml:space="preserve">0 天 3 小时 41 分钟 47 秒 </t>
  </si>
  <si>
    <t>2022-10-04 09:51:56</t>
  </si>
  <si>
    <t>2022-10-04 12:24:04</t>
  </si>
  <si>
    <t xml:space="preserve">0 天 2 小时 31 分钟 50 秒 </t>
  </si>
  <si>
    <t>2022-10-04 08:32:13</t>
  </si>
  <si>
    <t>2022-10-04 11:37:14</t>
  </si>
  <si>
    <t xml:space="preserve">0 天 3 小时 3 分钟 31 秒 </t>
  </si>
  <si>
    <t>2022-10-04 09:09:47</t>
  </si>
  <si>
    <t>2022-10-04 17:15:06</t>
  </si>
  <si>
    <t xml:space="preserve">0 天 8 小时 5 分钟 19 秒 </t>
  </si>
  <si>
    <t>2022-10-04 12:41:29</t>
  </si>
  <si>
    <t>2022-10-04 16:24:46</t>
  </si>
  <si>
    <t xml:space="preserve">0 天 3 小时 43 分钟 17 秒 </t>
  </si>
  <si>
    <t>2022-10-04 09:23:57</t>
  </si>
  <si>
    <t>2022-10-04 13:00:49</t>
  </si>
  <si>
    <t xml:space="preserve">0 天 3 小时 36 分钟 43 秒 </t>
  </si>
  <si>
    <t>何伟平（全护人员）</t>
  </si>
  <si>
    <t>2022-10-04 15:43:01</t>
  </si>
  <si>
    <t>2022-10-04 19:43:12</t>
  </si>
  <si>
    <t>[房间、卫生间清洁及安全, 毛巾、洗脸盆、便器清洁, 室外活动, 床单位整洁, 穿衣/更衣, 协助移动, 面部清洁、梳头和口腔清洁, 床上温水擦浴/协助淋浴, 床上洗头, 剃胡须和理发, 会阴部及肛周清洁, 手、足部清洁, 睡眠护理, 房间设施安全，按需增设扶手、床栏, 心理慰藉]</t>
  </si>
  <si>
    <t xml:space="preserve">0 天 4 小时 0 分钟 7 秒 </t>
  </si>
  <si>
    <t>2022-10-04 08:50:17</t>
  </si>
  <si>
    <t>2022-10-04 15:29:47</t>
  </si>
  <si>
    <t xml:space="preserve">0 天 6 小时 39 分钟 27 秒 </t>
  </si>
  <si>
    <t>2022-10-04 19:53:22</t>
  </si>
  <si>
    <t>2022-10-04 22:01:18</t>
  </si>
  <si>
    <t xml:space="preserve">0 天 2 小时 7 分钟 51 秒 </t>
  </si>
  <si>
    <t>2022-10-04 15:22:04</t>
  </si>
  <si>
    <t>2022-10-04 20:54:02</t>
  </si>
  <si>
    <t xml:space="preserve">0 天 5 小时 31 分钟 51 秒 </t>
  </si>
  <si>
    <t>2022-10-04 14:09:36</t>
  </si>
  <si>
    <t>2022-10-04 17:11:19</t>
  </si>
  <si>
    <t xml:space="preserve">0 天 3 小时 1 分钟 39 秒 </t>
  </si>
  <si>
    <t>2022-10-04 10:54:27</t>
  </si>
  <si>
    <t>2022-10-04 14:14:55</t>
  </si>
  <si>
    <t xml:space="preserve">0 天 3 小时 20 分钟 22 秒 </t>
  </si>
  <si>
    <t>2022-10-04 07:43:19</t>
  </si>
  <si>
    <t>2022-10-04 10:55:56</t>
  </si>
  <si>
    <t xml:space="preserve">0 天 3 小时 12 分钟 33 秒 </t>
  </si>
  <si>
    <t>2022-10-04 13:12:25</t>
  </si>
  <si>
    <t>2022-10-04 15:45:26</t>
  </si>
  <si>
    <t xml:space="preserve">0 天 2 小时 33 分钟 1 秒 </t>
  </si>
  <si>
    <t>2022-10-04 08:15:47</t>
  </si>
  <si>
    <t>2022-10-04 09:46:24</t>
  </si>
  <si>
    <t xml:space="preserve">0 天 1 小时 30 分钟 30 秒 </t>
  </si>
  <si>
    <t>2022-10-04 07:51:31</t>
  </si>
  <si>
    <t>2022-10-04 10:01:50</t>
  </si>
  <si>
    <t>2022-10-04 12:24:24</t>
  </si>
  <si>
    <t>2022-10-04 15:56:09</t>
  </si>
  <si>
    <t xml:space="preserve">0 天 3 小时 31 分钟 45 秒 </t>
  </si>
  <si>
    <t>2022-10-04 07:41:20</t>
  </si>
  <si>
    <t>2022-10-04 11:05:21</t>
  </si>
  <si>
    <t xml:space="preserve">0 天 3 小时 24 分钟 1 秒 </t>
  </si>
  <si>
    <t>2022-10-04 08:38:03</t>
  </si>
  <si>
    <t>2022-10-04 11:55:58</t>
  </si>
  <si>
    <t>2022-10-04 13:36:10</t>
  </si>
  <si>
    <t>2022-10-04 17:06:45</t>
  </si>
  <si>
    <t>2022-10-04 08:01:49</t>
  </si>
  <si>
    <t>2022-10-04 09:38:10</t>
  </si>
  <si>
    <t xml:space="preserve">0 天 1 小时 36 分钟 17 秒 </t>
  </si>
  <si>
    <t>2022-10-04 13:14:32</t>
  </si>
  <si>
    <t>2022-10-05 09:57:42</t>
  </si>
  <si>
    <t xml:space="preserve">0 天 20 小时 43 分钟 10 秒 </t>
  </si>
  <si>
    <t>黎述航（全护人员）</t>
  </si>
  <si>
    <t>2022-10-04 12:54:59</t>
  </si>
  <si>
    <t>2022-10-04 14:27:52</t>
  </si>
  <si>
    <t xml:space="preserve">0 天 1 小时 32 分钟 48 秒 </t>
  </si>
  <si>
    <t>2022-10-04 12:06:12</t>
  </si>
  <si>
    <t>2022-10-05 09:57:48</t>
  </si>
  <si>
    <t xml:space="preserve">0 天 21 小时 51 分钟 30 秒 </t>
  </si>
  <si>
    <t>2022-10-04 07:01:13</t>
  </si>
  <si>
    <t>2022-10-04 10:18:26</t>
  </si>
  <si>
    <t>2022-10-04 11:30:06</t>
  </si>
  <si>
    <t>2022-10-04 19:51:59</t>
  </si>
  <si>
    <t xml:space="preserve">0 天 8 小时 21 分钟 53 秒 </t>
  </si>
  <si>
    <t>2022-10-04 13:19:10</t>
  </si>
  <si>
    <t>2022-10-04 15:19:27</t>
  </si>
  <si>
    <t xml:space="preserve">0 天 2 小时 0 分钟 17 秒 </t>
  </si>
  <si>
    <t>2022-10-04 11:44:13</t>
  </si>
  <si>
    <t>2022-10-04 11:47:20</t>
  </si>
  <si>
    <t xml:space="preserve">0 天 0 小时 3 分钟 7 秒 </t>
  </si>
  <si>
    <t>2022-10-04 11:08:58</t>
  </si>
  <si>
    <t>2022-10-04 21:34:20</t>
  </si>
  <si>
    <t xml:space="preserve">0 天 10 小时 25 分钟 22 秒 </t>
  </si>
  <si>
    <t>2022-10-04 15:30:35</t>
  </si>
  <si>
    <t>2022-10-04 17:00:41</t>
  </si>
  <si>
    <t xml:space="preserve">0 天 1 小时 30 分钟 3 秒 </t>
  </si>
  <si>
    <t>2022-10-04 10:48:39</t>
  </si>
  <si>
    <t>2022-10-04 13:48:47</t>
  </si>
  <si>
    <t>2022-10-04 13:33:47</t>
  </si>
  <si>
    <t>2022-10-04 16:33:54</t>
  </si>
  <si>
    <t xml:space="preserve">0 天 3 小时 0 分钟 7 秒 </t>
  </si>
  <si>
    <t>2022-10-04 07:39:57</t>
  </si>
  <si>
    <t>2022-10-04 10:58:53</t>
  </si>
  <si>
    <t xml:space="preserve">0 天 3 小时 18 分钟 56 秒 </t>
  </si>
  <si>
    <t>2022-10-04 08:07:01</t>
  </si>
  <si>
    <t>2022-10-04 13:48:11</t>
  </si>
  <si>
    <t xml:space="preserve">0 天 5 小时 41 分钟 10 秒 </t>
  </si>
  <si>
    <t>2022-10-04 08:56:08</t>
  </si>
  <si>
    <t>2022-10-04 13:32:28</t>
  </si>
  <si>
    <t>2022-10-04 07:27:56</t>
  </si>
  <si>
    <t>2022-10-04 11:31:04</t>
  </si>
  <si>
    <t xml:space="preserve">0 天 4 小时 3 分钟 4 秒 </t>
  </si>
  <si>
    <t>梁瑞容（全护人员）</t>
  </si>
  <si>
    <t>15011943166</t>
  </si>
  <si>
    <t>2022-10-04 06:33:21</t>
  </si>
  <si>
    <t>2022-10-04 08:15:44</t>
  </si>
  <si>
    <t xml:space="preserve">0 天 1 小时 42 分钟 18 秒 </t>
  </si>
  <si>
    <t>2022-10-04 18:15:39</t>
  </si>
  <si>
    <t>2022-10-04 21:20:47</t>
  </si>
  <si>
    <t>2022-10-04 08:28:56</t>
  </si>
  <si>
    <t>2022-10-04 11:35:58</t>
  </si>
  <si>
    <t xml:space="preserve">0 天 3 小时 7 分钟 2 秒 </t>
  </si>
  <si>
    <t>2022-10-04 10:51:20</t>
  </si>
  <si>
    <t>2022-10-04 12:43:48</t>
  </si>
  <si>
    <t xml:space="preserve">0 天 1 小时 52 分钟 23 秒 </t>
  </si>
  <si>
    <t>2022-10-04 19:42:50</t>
  </si>
  <si>
    <t>2022-10-04 22:41:08</t>
  </si>
  <si>
    <t xml:space="preserve">0 天 2 小时 58 分钟 14 秒 </t>
  </si>
  <si>
    <t>2022-10-04 15:17:41</t>
  </si>
  <si>
    <t>2022-10-04 19:47:11</t>
  </si>
  <si>
    <t xml:space="preserve">0 天 4 小时 29 分钟 26 秒 </t>
  </si>
  <si>
    <t>2022-10-04 13:11:08</t>
  </si>
  <si>
    <t>2022-10-04 15:41:28</t>
  </si>
  <si>
    <t xml:space="preserve">0 天 2 小时 30 分钟 17 秒 </t>
  </si>
  <si>
    <t>2022-10-04 10:39:54</t>
  </si>
  <si>
    <t xml:space="preserve">0 天 3 小时 13 分钟 8 秒 </t>
  </si>
  <si>
    <t>2022-10-04 14:23:29</t>
  </si>
  <si>
    <t>2022-10-04 22:33:37</t>
  </si>
  <si>
    <t xml:space="preserve">0 天 8 小时 10 分钟 4 秒 </t>
  </si>
  <si>
    <t>2022-10-04 08:01:21</t>
  </si>
  <si>
    <t>2022-10-04 14:22:59</t>
  </si>
  <si>
    <t xml:space="preserve">0 天 6 小时 21 分钟 34 秒 </t>
  </si>
  <si>
    <t>2022-10-04 09:17:16</t>
  </si>
  <si>
    <t>2022-10-04 14:13:32</t>
  </si>
  <si>
    <t xml:space="preserve">0 天 4 小时 56 分钟 16 秒 </t>
  </si>
  <si>
    <t>2022-10-04 07:04:28</t>
  </si>
  <si>
    <t>2022-10-04 08:35:35</t>
  </si>
  <si>
    <t xml:space="preserve">0 天 1 小时 30 分钟 42 秒 </t>
  </si>
  <si>
    <t>2022-10-04 08:27:47</t>
  </si>
  <si>
    <t>2022-10-04 11:48:34</t>
  </si>
  <si>
    <t xml:space="preserve">0 天 3 小时 20 分钟 42 秒 </t>
  </si>
  <si>
    <t>2022-10-04 12:52:31</t>
  </si>
  <si>
    <t>2022-10-04 16:21:35</t>
  </si>
  <si>
    <t xml:space="preserve">0 天 3 小时 29 分钟 0 秒 </t>
  </si>
  <si>
    <t>2022-10-04 09:14:39</t>
  </si>
  <si>
    <t>2022-10-04 11:50:55</t>
  </si>
  <si>
    <t xml:space="preserve">0 天 2 小时 36 分钟 16 秒 </t>
  </si>
  <si>
    <t>2022-10-04 06:44:30</t>
  </si>
  <si>
    <t>2022-10-04 09:51:01</t>
  </si>
  <si>
    <t xml:space="preserve">0 天 3 小时 6 分钟 27 秒 </t>
  </si>
  <si>
    <t>2022-10-04 10:09:57</t>
  </si>
  <si>
    <t>2022-10-04 13:31:29</t>
  </si>
  <si>
    <t xml:space="preserve">0 天 3 小时 21 分钟 32 秒 </t>
  </si>
  <si>
    <t>2022-10-04 09:05:50</t>
  </si>
  <si>
    <t>2022-10-04 12:43:21</t>
  </si>
  <si>
    <t xml:space="preserve">0 天 3 小时 37 分钟 26 秒 </t>
  </si>
  <si>
    <t>2022-10-04 12:25:19</t>
  </si>
  <si>
    <t>2022-10-04 14:25:31</t>
  </si>
  <si>
    <t xml:space="preserve">0 天 2 小时 0 分钟 6 秒 </t>
  </si>
  <si>
    <t>2022-10-04 06:23:21</t>
  </si>
  <si>
    <t>2022-10-04 09:29:56</t>
  </si>
  <si>
    <t xml:space="preserve">0 天 3 小时 6 分钟 28 秒 </t>
  </si>
  <si>
    <t>2022-10-04 11:51:32</t>
  </si>
  <si>
    <t>2022-10-04 16:39:49</t>
  </si>
  <si>
    <t xml:space="preserve">0 天 4 小时 48 分钟 14 秒 </t>
  </si>
  <si>
    <t>2022-10-04 12:00:53</t>
  </si>
  <si>
    <t>2022-10-04 15:09:49</t>
  </si>
  <si>
    <t xml:space="preserve">0 天 3 小时 8 分钟 51 秒 </t>
  </si>
  <si>
    <t>2022-10-04 07:53:01</t>
  </si>
  <si>
    <t>2022-10-04 11:45:19</t>
  </si>
  <si>
    <t xml:space="preserve">0 天 3 小时 52 分钟 18 秒 </t>
  </si>
  <si>
    <t>2022-10-04 15:49:32</t>
  </si>
  <si>
    <t>2022-10-04 19:01:17</t>
  </si>
  <si>
    <t xml:space="preserve">0 天 3 小时 11 分钟 40 秒 </t>
  </si>
  <si>
    <t>2022-10-04 08:20:34</t>
  </si>
  <si>
    <t>2022-10-04 12:58:47</t>
  </si>
  <si>
    <t xml:space="preserve">0 天 4 小时 38 分钟 10 秒 </t>
  </si>
  <si>
    <t>2022-10-04 07:36:43</t>
  </si>
  <si>
    <t>2022-10-04 10:54:38</t>
  </si>
  <si>
    <t xml:space="preserve">0 天 3 小时 17 分钟 50 秒 </t>
  </si>
  <si>
    <t>2022-10-04 11:28:43</t>
  </si>
  <si>
    <t>2022-10-04 13:36:41</t>
  </si>
  <si>
    <t xml:space="preserve">0 天 2 小时 7 分钟 54 秒 </t>
  </si>
  <si>
    <t>2022-10-04 17:56:03</t>
  </si>
  <si>
    <t>2022-10-04 21:36:58</t>
  </si>
  <si>
    <t xml:space="preserve">0 天 3 小时 40 分钟 55 秒 </t>
  </si>
  <si>
    <t>2022-10-04 07:29:45</t>
  </si>
  <si>
    <t>2022-10-04 10:55:33</t>
  </si>
  <si>
    <t xml:space="preserve">0 天 3 小时 25 分钟 45 秒 </t>
  </si>
  <si>
    <t>2022-10-04 08:26:59</t>
  </si>
  <si>
    <t>2022-10-04 11:28:36</t>
  </si>
  <si>
    <t xml:space="preserve">0 天 3 小时 1 分钟 32 秒 </t>
  </si>
  <si>
    <t>2022-10-04 09:01:22</t>
  </si>
  <si>
    <t>2022-10-04 19:59:14</t>
  </si>
  <si>
    <t xml:space="preserve">0 天 10 小时 57 分钟 52 秒 </t>
  </si>
  <si>
    <t>2022-10-04 11:08:33</t>
  </si>
  <si>
    <t>2022-10-04 15:17:16</t>
  </si>
  <si>
    <t xml:space="preserve">0 天 4 小时 8 分钟 39 秒 </t>
  </si>
  <si>
    <t>2022-10-04 06:54:31</t>
  </si>
  <si>
    <t>2022-10-04 11:00:52</t>
  </si>
  <si>
    <t xml:space="preserve">0 天 4 小时 6 分钟 15 秒 </t>
  </si>
  <si>
    <t>2022-10-04 08:01:16</t>
  </si>
  <si>
    <t>2022-10-04 11:06:53</t>
  </si>
  <si>
    <t xml:space="preserve">0 天 3 小时 4 分钟 52 秒 </t>
  </si>
  <si>
    <t>2022-10-04 06:57:32</t>
  </si>
  <si>
    <t>2022-10-04 08:50:09</t>
  </si>
  <si>
    <t xml:space="preserve">0 天 1 小时 52 分钟 37 秒 </t>
  </si>
  <si>
    <t>2022-10-04 15:44:52</t>
  </si>
  <si>
    <t>2022-10-04 18:45:40</t>
  </si>
  <si>
    <t xml:space="preserve">0 天 3 小时 0 分钟 35 秒 </t>
  </si>
  <si>
    <t>2022-10-04 09:17:58</t>
  </si>
  <si>
    <t>2022-10-04 10:57:36</t>
  </si>
  <si>
    <t xml:space="preserve">0 天 1 小时 39 分钟 34 秒 </t>
  </si>
  <si>
    <t>2022-10-04 12:58:03</t>
  </si>
  <si>
    <t>2022-10-04 17:22:45</t>
  </si>
  <si>
    <t xml:space="preserve">0 天 4 小时 24 分钟 36 秒 </t>
  </si>
  <si>
    <t>2022-10-04 10:13:47</t>
  </si>
  <si>
    <t>2022-10-04 12:22:33</t>
  </si>
  <si>
    <t xml:space="preserve">0 天 2 小时 8 分钟 40 秒 </t>
  </si>
  <si>
    <t>2022-10-04 08:13:35</t>
  </si>
  <si>
    <t>2022-10-04 11:24:19</t>
  </si>
  <si>
    <t xml:space="preserve">0 天 3 小时 10 分钟 39 秒 </t>
  </si>
  <si>
    <t>2022-10-04 07:35:48</t>
  </si>
  <si>
    <t>2022-10-04 12:04:39</t>
  </si>
  <si>
    <t xml:space="preserve">0 天 4 小时 28 分钟 46 秒 </t>
  </si>
  <si>
    <t>2022-10-04 10:37:33</t>
  </si>
  <si>
    <t>2022-10-04 13:49:44</t>
  </si>
  <si>
    <t>2022-10-04 08:20:51</t>
  </si>
  <si>
    <t>2022-10-04 13:10:37</t>
  </si>
  <si>
    <t xml:space="preserve">0 天 4 小时 49 分钟 46 秒 </t>
  </si>
  <si>
    <t>2022-10-04 14:25:11</t>
  </si>
  <si>
    <t>2022-10-04 15:58:42</t>
  </si>
  <si>
    <t xml:space="preserve">0 天 1 小时 33 分钟 31 秒 </t>
  </si>
  <si>
    <t>2022-10-04 19:34:39</t>
  </si>
  <si>
    <t>2022-10-04 21:35:45</t>
  </si>
  <si>
    <t xml:space="preserve">0 天 2 小时 1 分钟 1 秒 </t>
  </si>
  <si>
    <t>2022-10-04 12:26:29</t>
  </si>
  <si>
    <t>2022-10-04 14:12:49</t>
  </si>
  <si>
    <t xml:space="preserve">0 天 1 小时 46 分钟 20 秒 </t>
  </si>
  <si>
    <t>2022-10-04 07:10:04</t>
  </si>
  <si>
    <t>2022-10-04 09:23:21</t>
  </si>
  <si>
    <t xml:space="preserve">0 天 2 小时 13 分钟 13 秒 </t>
  </si>
  <si>
    <t>2022-10-04 07:36:26</t>
  </si>
  <si>
    <t>2022-10-04 10:39:23</t>
  </si>
  <si>
    <t xml:space="preserve">0 天 3 小时 2 分钟 53 秒 </t>
  </si>
  <si>
    <t>2022-10-04 08:49:57</t>
  </si>
  <si>
    <t>2022-10-04 12:13:20</t>
  </si>
  <si>
    <t xml:space="preserve">0 天 3 小时 23 分钟 13 秒 </t>
  </si>
  <si>
    <t>2022-10-04 06:24:01</t>
  </si>
  <si>
    <t>2022-10-04 08:54:12</t>
  </si>
  <si>
    <t xml:space="preserve">0 天 2 小时 30 分钟 8 秒 </t>
  </si>
  <si>
    <t>2022-10-04 15:22:26</t>
  </si>
  <si>
    <t>2022-10-04 18:26:48</t>
  </si>
  <si>
    <t>2022-10-04 18:41:03</t>
  </si>
  <si>
    <t>2022-10-05 07:42:26</t>
  </si>
  <si>
    <t xml:space="preserve">0 天 13 小时 1 分钟 17 秒 </t>
  </si>
  <si>
    <t>2022-10-04 10:23:26</t>
  </si>
  <si>
    <t>2022-10-04 14:22:40</t>
  </si>
  <si>
    <t xml:space="preserve">0 天 3 小时 59 分钟 14 秒 </t>
  </si>
  <si>
    <t>2022-10-04 09:20:02</t>
  </si>
  <si>
    <t>2022-10-04 12:21:15</t>
  </si>
  <si>
    <t xml:space="preserve">0 天 3 小时 1 分钟 5 秒 </t>
  </si>
  <si>
    <t>2022-10-04 09:08:06</t>
  </si>
  <si>
    <t>2022-10-04 13:05:42</t>
  </si>
  <si>
    <t xml:space="preserve">0 天 3 小时 57 分钟 30 秒 </t>
  </si>
  <si>
    <t>2022-10-04 09:57:59</t>
  </si>
  <si>
    <t>2022-10-04 12:28:54</t>
  </si>
  <si>
    <t xml:space="preserve">0 天 2 小时 30 分钟 50 秒 </t>
  </si>
  <si>
    <t>2022-10-04 08:05:32</t>
  </si>
  <si>
    <t>2022-10-04 12:01:35</t>
  </si>
  <si>
    <t xml:space="preserve">0 天 3 小时 55 分钟 58 秒 </t>
  </si>
  <si>
    <t>2022-10-04 09:00:33</t>
  </si>
  <si>
    <t>2022-10-04 11:00:22</t>
  </si>
  <si>
    <t xml:space="preserve">0 天 1 小时 59 分钟 49 秒 </t>
  </si>
  <si>
    <t>2022-10-04 10:23:14</t>
  </si>
  <si>
    <t>2022-10-04 14:26:36</t>
  </si>
  <si>
    <t xml:space="preserve">0 天 4 小时 3 分钟 22 秒 </t>
  </si>
  <si>
    <t>2022-10-04 18:01:29</t>
  </si>
  <si>
    <t>2022-10-04 21:33:56</t>
  </si>
  <si>
    <t xml:space="preserve">0 天 3 小时 32 分钟 21 秒 </t>
  </si>
  <si>
    <t>2022-10-04 14:13:09</t>
  </si>
  <si>
    <t>2022-10-04 16:47:33</t>
  </si>
  <si>
    <t>2022-10-04 15:37:22</t>
  </si>
  <si>
    <t>2022-10-04 20:58:11</t>
  </si>
  <si>
    <t xml:space="preserve">0 天 5 小时 20 分钟 41 秒 </t>
  </si>
  <si>
    <t>2022-10-04 11:24:54</t>
  </si>
  <si>
    <t>2022-10-04 13:39:50</t>
  </si>
  <si>
    <t xml:space="preserve">0 天 2 小时 14 分钟 51 秒 </t>
  </si>
  <si>
    <t>2022-10-04 09:51:17</t>
  </si>
  <si>
    <t>2022-10-04 12:49:11</t>
  </si>
  <si>
    <t xml:space="preserve">0 天 2 小时 57 分钟 47 秒 </t>
  </si>
  <si>
    <t>2022-10-04 13:06:15</t>
  </si>
  <si>
    <t>2022-10-04 21:08:28</t>
  </si>
  <si>
    <t xml:space="preserve">0 天 8 小时 2 分钟 10 秒 </t>
  </si>
  <si>
    <t>2022-10-04 07:14:28</t>
  </si>
  <si>
    <t>2022-10-04 10:49:07</t>
  </si>
  <si>
    <t xml:space="preserve">0 天 3 小时 34 分钟 34 秒 </t>
  </si>
  <si>
    <t>2022-10-04 08:30:40</t>
  </si>
  <si>
    <t>2022-10-04 10:37:38</t>
  </si>
  <si>
    <t xml:space="preserve">0 天 2 小时 6 分钟 58 秒 </t>
  </si>
  <si>
    <t>2022-10-04 07:43:32</t>
  </si>
  <si>
    <t>2022-10-04 10:50:49</t>
  </si>
  <si>
    <t xml:space="preserve">0 天 3 小时 7 分钟 11 秒 </t>
  </si>
  <si>
    <t>2022-10-04 13:19:57</t>
  </si>
  <si>
    <t>2022-10-04 16:36:38</t>
  </si>
  <si>
    <t xml:space="preserve">0 天 3 小时 16 分钟 41 秒 </t>
  </si>
  <si>
    <t>梁敏怡（全护人员）</t>
  </si>
  <si>
    <t>13751739626</t>
  </si>
  <si>
    <t>2022-10-04 15:36:25</t>
  </si>
  <si>
    <t>2022-10-04 19:27:11</t>
  </si>
  <si>
    <t xml:space="preserve">0 天 3 小时 50 分钟 43 秒 </t>
  </si>
  <si>
    <t>2022-10-04 11:48:13</t>
  </si>
  <si>
    <t>2022-10-04 13:29:10</t>
  </si>
  <si>
    <t xml:space="preserve">0 天 1 小时 40 分钟 53 秒 </t>
  </si>
  <si>
    <t>2022-10-04 08:34:06</t>
  </si>
  <si>
    <t>2022-10-04 10:46:03</t>
  </si>
  <si>
    <t xml:space="preserve">0 天 2 小时 11 分钟 53 秒 </t>
  </si>
  <si>
    <t>2022-10-04 16:02:23</t>
  </si>
  <si>
    <t>2022-10-04 19:03:47</t>
  </si>
  <si>
    <t xml:space="preserve">0 天 3 小时 1 分钟 24 秒 </t>
  </si>
  <si>
    <t>2022-10-04 12:41:16</t>
  </si>
  <si>
    <t>2022-10-04 16:12:39</t>
  </si>
  <si>
    <t xml:space="preserve">0 天 3 小时 31 分钟 19 秒 </t>
  </si>
  <si>
    <t>2022-10-04 07:26:10</t>
  </si>
  <si>
    <t>2022-10-04 09:05:03</t>
  </si>
  <si>
    <t xml:space="preserve">0 天 1 小时 38 分钟 49 秒 </t>
  </si>
  <si>
    <t>2022-10-04 17:13:13</t>
  </si>
  <si>
    <t>2022-10-04 19:41:47</t>
  </si>
  <si>
    <t xml:space="preserve">0 天 2 小时 28 分钟 13 秒 </t>
  </si>
  <si>
    <t>2022-10-04 17:41:08</t>
  </si>
  <si>
    <t>2022-10-04 21:47:47</t>
  </si>
  <si>
    <t xml:space="preserve">0 天 4 小时 6 分钟 35 秒 </t>
  </si>
  <si>
    <t>2022-10-04 08:18:19</t>
  </si>
  <si>
    <t>2022-10-04 15:37:33</t>
  </si>
  <si>
    <t xml:space="preserve">0 天 7 小时 19 分钟 11 秒 </t>
  </si>
  <si>
    <t>2022-10-04 06:48:28</t>
  </si>
  <si>
    <t>2022-10-04 10:50:56</t>
  </si>
  <si>
    <t xml:space="preserve">0 天 4 小时 2 分钟 25 秒 </t>
  </si>
  <si>
    <t>2022-10-04 11:22:09</t>
  </si>
  <si>
    <t>2022-10-04 13:38:00</t>
  </si>
  <si>
    <t xml:space="preserve">0 天 2 小时 15 分钟 47 秒 </t>
  </si>
  <si>
    <t>2022-10-04 08:43:29</t>
  </si>
  <si>
    <t>2022-10-04 11:46:09</t>
  </si>
  <si>
    <t>2022-10-04 08:14:50</t>
  </si>
  <si>
    <t>2022-10-04 12:57:25</t>
  </si>
  <si>
    <t xml:space="preserve">0 天 4 小时 42 分钟 30 秒 </t>
  </si>
  <si>
    <t>2022-10-04 08:28:36</t>
  </si>
  <si>
    <t>2022-10-04 13:49:53</t>
  </si>
  <si>
    <t xml:space="preserve">0 天 5 小时 21 分钟 17 秒 </t>
  </si>
  <si>
    <t>2022-10-04 07:44:25</t>
  </si>
  <si>
    <t>2022-10-04 14:49:31</t>
  </si>
  <si>
    <t xml:space="preserve">0 天 7 小时 5 分钟 2 秒 </t>
  </si>
  <si>
    <t>2022-10-04 08:50:05</t>
  </si>
  <si>
    <t>2022-10-04 13:06:42</t>
  </si>
  <si>
    <t xml:space="preserve">0 天 4 小时 16 分钟 37 秒 </t>
  </si>
  <si>
    <t>2022-10-04 07:19:44</t>
  </si>
  <si>
    <t>2022-10-04 09:43:16</t>
  </si>
  <si>
    <t>2022-10-04 06:28:42</t>
  </si>
  <si>
    <t>2022-10-04 10:30:35</t>
  </si>
  <si>
    <t xml:space="preserve">0 天 4 小时 1 分钟 53 秒 </t>
  </si>
  <si>
    <t>2022-10-04 13:25:55</t>
  </si>
  <si>
    <t xml:space="preserve">0 天 2 小时 11 分钟 3 秒 </t>
  </si>
  <si>
    <t>2022-10-04 06:47:14</t>
  </si>
  <si>
    <t>2022-10-04 08:49:33</t>
  </si>
  <si>
    <t xml:space="preserve">0 天 2 小时 2 分钟 16 秒 </t>
  </si>
  <si>
    <t>2022-10-04 07:49:29</t>
  </si>
  <si>
    <t>2022-10-04 11:01:04</t>
  </si>
  <si>
    <t xml:space="preserve">0 天 3 小时 11 分钟 35 秒 </t>
  </si>
  <si>
    <t>2022-10-04 11:07:27</t>
  </si>
  <si>
    <t>2022-10-04 14:08:21</t>
  </si>
  <si>
    <t xml:space="preserve">0 天 3 小时 0 分钟 50 秒 </t>
  </si>
  <si>
    <t>梁瑞莲（家护人员）</t>
  </si>
  <si>
    <t>15918703772</t>
  </si>
  <si>
    <t>2022-10-04 16:58:59</t>
  </si>
  <si>
    <t>2022-10-04 21:46:23</t>
  </si>
  <si>
    <t xml:space="preserve">0 天 4 小时 47 分钟 18 秒 </t>
  </si>
  <si>
    <t>2022-10-04 06:23:27</t>
  </si>
  <si>
    <t>2022-10-04 09:41:03</t>
  </si>
  <si>
    <t>2022-10-04 13:04:49</t>
  </si>
  <si>
    <t>2022-10-04 16:42:26</t>
  </si>
  <si>
    <t xml:space="preserve">0 天 3 小时 37 分钟 32 秒 </t>
  </si>
  <si>
    <t>2022-10-04 08:03:07</t>
  </si>
  <si>
    <t>2022-10-04 10:07:46</t>
  </si>
  <si>
    <t xml:space="preserve">0 天 2 小时 4 分钟 39 秒 </t>
  </si>
  <si>
    <t>2022-10-04 07:19:23</t>
  </si>
  <si>
    <t>2022-10-04 10:31:49</t>
  </si>
  <si>
    <t xml:space="preserve">0 天 3 小时 12 分钟 17 秒 </t>
  </si>
  <si>
    <t>2022-10-04 13:31:51</t>
  </si>
  <si>
    <t>2022-10-04 19:17:58</t>
  </si>
  <si>
    <t xml:space="preserve">0 天 5 小时 46 分钟 7 秒 </t>
  </si>
  <si>
    <t>2022-10-04 12:41:48</t>
  </si>
  <si>
    <t>2022-10-04 14:46:08</t>
  </si>
  <si>
    <t xml:space="preserve">0 天 2 小时 4 分钟 10 秒 </t>
  </si>
  <si>
    <t>2022-10-04 07:10:57</t>
  </si>
  <si>
    <t>2022-10-04 09:39:57</t>
  </si>
  <si>
    <t xml:space="preserve">0 天 2 小时 28 分钟 56 秒 </t>
  </si>
  <si>
    <t>2022-10-04 09:12:27</t>
  </si>
  <si>
    <t>2022-10-04 12:52:18</t>
  </si>
  <si>
    <t xml:space="preserve">0 天 3 小时 39 分钟 36 秒 </t>
  </si>
  <si>
    <t>2022-10-04 10:50:06</t>
  </si>
  <si>
    <t>2022-10-04 12:51:41</t>
  </si>
  <si>
    <t xml:space="preserve">0 天 2 小时 1 分钟 31 秒 </t>
  </si>
  <si>
    <t>2022-10-04 08:04:05</t>
  </si>
  <si>
    <t>2022-10-04 10:30:01</t>
  </si>
  <si>
    <t xml:space="preserve">0 天 2 小时 25 分钟 56 秒 </t>
  </si>
  <si>
    <t>2022-10-04 08:03:00</t>
  </si>
  <si>
    <t>2022-10-04 12:41:57</t>
  </si>
  <si>
    <t xml:space="preserve">0 天 4 小时 38 分钟 50 秒 </t>
  </si>
  <si>
    <t>2022-10-04 11:09:25</t>
  </si>
  <si>
    <t>2022-10-04 14:51:17</t>
  </si>
  <si>
    <t>2022-10-04 09:30:29</t>
  </si>
  <si>
    <t>2022-10-04 12:00:36</t>
  </si>
  <si>
    <t>2022-10-04 09:06:47</t>
  </si>
  <si>
    <t>2022-10-04 13:23:04</t>
  </si>
  <si>
    <t xml:space="preserve">0 天 4 小时 16 分钟 13 秒 </t>
  </si>
  <si>
    <t>2022-10-04 09:38:12</t>
  </si>
  <si>
    <t>2022-10-04 16:34:24</t>
  </si>
  <si>
    <t xml:space="preserve">0 天 6 小时 55 分钟 47 秒 </t>
  </si>
  <si>
    <t>2022-10-04 17:56:06</t>
  </si>
  <si>
    <t>2022-10-04 20:54:05</t>
  </si>
  <si>
    <t xml:space="preserve">0 天 2 小时 57 分钟 59 秒 </t>
  </si>
  <si>
    <t>2022-10-04 14:49:35</t>
  </si>
  <si>
    <t>2022-10-04 17:49:28</t>
  </si>
  <si>
    <t xml:space="preserve">0 天 2 小时 59 分钟 48 秒 </t>
  </si>
  <si>
    <t>2022-10-04 08:03:46</t>
  </si>
  <si>
    <t>2022-10-04 17:12:19</t>
  </si>
  <si>
    <t xml:space="preserve">0 天 9 小时 8 分钟 22 秒 </t>
  </si>
  <si>
    <t>2022-10-04 20:15:11</t>
  </si>
  <si>
    <t>2022-10-04 22:36:52</t>
  </si>
  <si>
    <t xml:space="preserve">0 天 2 小时 21 分钟 38 秒 </t>
  </si>
  <si>
    <t>2022-10-04 13:00:39</t>
  </si>
  <si>
    <t>2022-10-04 16:04:09</t>
  </si>
  <si>
    <t xml:space="preserve">0 天 3 小时 1 分钟 59 秒 </t>
  </si>
  <si>
    <t>2022-10-04 16:35:58</t>
  </si>
  <si>
    <t>2022-10-04 19:51:06</t>
  </si>
  <si>
    <t xml:space="preserve">0 天 3 小时 15 分钟 3 秒 </t>
  </si>
  <si>
    <t>2022-10-04 07:56:37</t>
  </si>
  <si>
    <t>2022-10-04 11:58:19</t>
  </si>
  <si>
    <t xml:space="preserve">0 天 4 小时 1 分钟 37 秒 </t>
  </si>
  <si>
    <t>2022-10-04 09:23:49</t>
  </si>
  <si>
    <t>2022-10-04 14:13:58</t>
  </si>
  <si>
    <t xml:space="preserve">0 天 4 小时 49 分钟 58 秒 </t>
  </si>
  <si>
    <t>2022-10-04 18:25:46</t>
  </si>
  <si>
    <t>2022-10-04 21:28:15</t>
  </si>
  <si>
    <t xml:space="preserve">0 天 3 小时 2 分钟 25 秒 </t>
  </si>
  <si>
    <t>2022-10-04 13:39:30</t>
  </si>
  <si>
    <t>2022-10-04 16:42:37</t>
  </si>
  <si>
    <t xml:space="preserve">0 天 3 小时 3 分钟 3 秒 </t>
  </si>
  <si>
    <t>2022-10-04 09:36:00</t>
  </si>
  <si>
    <t>2022-10-04 12:38:58</t>
  </si>
  <si>
    <t xml:space="preserve">0 天 3 小时 2 分钟 58 秒 </t>
  </si>
  <si>
    <t>2022-10-04 07:04:07</t>
  </si>
  <si>
    <t>2022-10-04 11:19:55</t>
  </si>
  <si>
    <t xml:space="preserve">0 天 4 小时 15 分钟 44 秒 </t>
  </si>
  <si>
    <t>2022-10-04 09:22:22</t>
  </si>
  <si>
    <t>2022-10-04 10:58:25</t>
  </si>
  <si>
    <t xml:space="preserve">0 天 1 小时 35 分钟 59 秒 </t>
  </si>
  <si>
    <t>2022-10-04 08:06:51</t>
  </si>
  <si>
    <t>2022-10-04 13:30:58</t>
  </si>
  <si>
    <t xml:space="preserve">0 天 5 小时 24 分钟 3 秒 </t>
  </si>
  <si>
    <t>2022-10-04 13:51:23</t>
  </si>
  <si>
    <t>2022-10-04 15:36:08</t>
  </si>
  <si>
    <t xml:space="preserve">0 天 1 小时 44 分钟 42 秒 </t>
  </si>
  <si>
    <t>2022-10-04 08:13:01</t>
  </si>
  <si>
    <t>2022-10-04 11:07:21</t>
  </si>
  <si>
    <t xml:space="preserve">0 天 2 小时 54 分钟 15 秒 </t>
  </si>
  <si>
    <t>2022-10-04 09:43:21</t>
  </si>
  <si>
    <t>2022-10-04 16:43:08</t>
  </si>
  <si>
    <t xml:space="preserve">0 天 6 小时 59 分钟 43 秒 </t>
  </si>
  <si>
    <t>2022-10-04 10:50:04</t>
  </si>
  <si>
    <t>2022-10-04 14:11:14</t>
  </si>
  <si>
    <t>2022-10-04 06:30:16</t>
  </si>
  <si>
    <t>2022-10-04 08:38:41</t>
  </si>
  <si>
    <t xml:space="preserve">0 天 2 小时 8 分钟 20 秒 </t>
  </si>
  <si>
    <t>2022-10-04 10:37:46</t>
  </si>
  <si>
    <t>2022-10-04 12:54:30</t>
  </si>
  <si>
    <t xml:space="preserve">0 天 2 小时 16 分钟 44 秒 </t>
  </si>
  <si>
    <t>2022-10-04 12:25:11</t>
  </si>
  <si>
    <t>2022-10-04 18:32:14</t>
  </si>
  <si>
    <t xml:space="preserve">0 天 6 小时 6 分钟 59 秒 </t>
  </si>
  <si>
    <t>2022-10-04 18:31:52</t>
  </si>
  <si>
    <t>2022-10-04 21:32:03</t>
  </si>
  <si>
    <t>2022-10-04 11:42:37</t>
  </si>
  <si>
    <t>2022-10-04 21:57:08</t>
  </si>
  <si>
    <t xml:space="preserve">0 天 10 小时 14 分钟 31 秒 </t>
  </si>
  <si>
    <t>2022-10-04 06:07:01</t>
  </si>
  <si>
    <t>2022-10-04 09:13:51</t>
  </si>
  <si>
    <t xml:space="preserve">0 天 3 小时 6 分钟 50 秒 </t>
  </si>
  <si>
    <t>2022-10-04 10:14:38</t>
  </si>
  <si>
    <t>2022-10-04 14:01:48</t>
  </si>
  <si>
    <t xml:space="preserve">0 天 3 小时 47 分钟 3 秒 </t>
  </si>
  <si>
    <t>2022-10-04 09:41:30</t>
  </si>
  <si>
    <t>2022-10-04 14:30:13</t>
  </si>
  <si>
    <t xml:space="preserve">0 天 4 小时 48 分钟 43 秒 </t>
  </si>
  <si>
    <t>2022-10-04 15:20:48</t>
  </si>
  <si>
    <t>2022-10-05 15:49:08</t>
  </si>
  <si>
    <t xml:space="preserve">1 天 0 小时 28 分钟 15 秒 </t>
  </si>
  <si>
    <t>2022-10-04 06:05:53</t>
  </si>
  <si>
    <t>2022-10-04 09:08:55</t>
  </si>
  <si>
    <t xml:space="preserve">0 天 3 小时 3 分钟 2 秒 </t>
  </si>
  <si>
    <t>2022-10-04 13:42:20</t>
  </si>
  <si>
    <t>2022-10-04 18:17:47</t>
  </si>
  <si>
    <t xml:space="preserve">0 天 4 小时 35 分钟 24 秒 </t>
  </si>
  <si>
    <t>2022-10-04 08:34:50</t>
  </si>
  <si>
    <t>2022-10-04 14:38:24</t>
  </si>
  <si>
    <t xml:space="preserve">0 天 6 小时 3 分钟 30 秒 </t>
  </si>
  <si>
    <t>2022-10-04 09:29:29</t>
  </si>
  <si>
    <t>2022-10-04 12:31:44</t>
  </si>
  <si>
    <t>2022-10-04 13:13:54</t>
  </si>
  <si>
    <t>2022-10-04 15:22:02</t>
  </si>
  <si>
    <t>2022-10-04 06:53:16</t>
  </si>
  <si>
    <t>2022-10-04 10:02:51</t>
  </si>
  <si>
    <t xml:space="preserve">0 天 3 小时 9 分钟 35 秒 </t>
  </si>
  <si>
    <t>2022-10-04 12:42:39</t>
  </si>
  <si>
    <t>2022-10-04 16:00:33</t>
  </si>
  <si>
    <t>2022-10-04 13:40:20</t>
  </si>
  <si>
    <t>2022-10-04 16:53:28</t>
  </si>
  <si>
    <t xml:space="preserve">0 天 3 小时 13 分钟 5 秒 </t>
  </si>
  <si>
    <t>2022-10-04 06:30:25</t>
  </si>
  <si>
    <t>2022-10-04 11:07:56</t>
  </si>
  <si>
    <t xml:space="preserve">0 天 4 小时 37 分钟 27 秒 </t>
  </si>
  <si>
    <t>2022-10-04 09:17:37</t>
  </si>
  <si>
    <t>2022-10-04 11:41:20</t>
  </si>
  <si>
    <t xml:space="preserve">0 天 2 小时 23 分钟 43 秒 </t>
  </si>
  <si>
    <t>2022-10-04 07:34:09</t>
  </si>
  <si>
    <t>2022-10-04 13:14:12</t>
  </si>
  <si>
    <t xml:space="preserve">0 天 5 小时 40 分钟 3 秒 </t>
  </si>
  <si>
    <t>2022-10-04 16:50:50</t>
  </si>
  <si>
    <t>2022-10-04 21:23:58</t>
  </si>
  <si>
    <t xml:space="preserve">0 天 4 小时 33 分钟 6 秒 </t>
  </si>
  <si>
    <t>2022-10-04 17:36:49</t>
  </si>
  <si>
    <t>2022-10-04 20:44:42</t>
  </si>
  <si>
    <t xml:space="preserve">0 天 3 小时 7 分钟 48 秒 </t>
  </si>
  <si>
    <t>2022-10-04 14:19:16</t>
  </si>
  <si>
    <t>2022-10-04 15:56:48</t>
  </si>
  <si>
    <t xml:space="preserve">0 天 1 小时 37 分钟 26 秒 </t>
  </si>
  <si>
    <t>2022-10-04 11:30:37</t>
  </si>
  <si>
    <t>2022-10-04 14:43:54</t>
  </si>
  <si>
    <t xml:space="preserve">0 天 3 小时 13 分钟 12 秒 </t>
  </si>
  <si>
    <t>2022-10-04 08:20:23</t>
  </si>
  <si>
    <t>2022-10-04 13:18:33</t>
  </si>
  <si>
    <t xml:space="preserve">0 天 4 小时 58 分钟 10 秒 </t>
  </si>
  <si>
    <t>2022-10-04 19:20:37</t>
  </si>
  <si>
    <t>2022-10-04 22:20:40</t>
  </si>
  <si>
    <t>2022-10-04 07:55:40</t>
  </si>
  <si>
    <t>2022-10-04 10:55:44</t>
  </si>
  <si>
    <t>2022-10-04 07:49:20</t>
  </si>
  <si>
    <t>2022-10-04 10:49:25</t>
  </si>
  <si>
    <t xml:space="preserve">0 天 3 小时 0 分钟 2 秒 </t>
  </si>
  <si>
    <t>2022-10-04 18:25:38</t>
  </si>
  <si>
    <t>2022-10-04 21:27:11</t>
  </si>
  <si>
    <t xml:space="preserve">0 天 3 小时 1 分钟 29 秒 </t>
  </si>
  <si>
    <t>2022-10-04 10:30:42</t>
  </si>
  <si>
    <t>2022-10-04 12:35:56</t>
  </si>
  <si>
    <t xml:space="preserve">0 天 2 小时 5 分钟 9 秒 </t>
  </si>
  <si>
    <t>2022-10-04 09:29:24</t>
  </si>
  <si>
    <t>2022-10-04 19:24:40</t>
  </si>
  <si>
    <t xml:space="preserve">0 天 9 小时 55 分钟 15 秒 </t>
  </si>
  <si>
    <t>2022-10-04 10:37:00</t>
  </si>
  <si>
    <t>2022-10-04 12:28:28</t>
  </si>
  <si>
    <t xml:space="preserve">0 天 1 小时 51 分钟 24 秒 </t>
  </si>
  <si>
    <t>2022-10-04 08:06:41</t>
  </si>
  <si>
    <t>2022-10-04 09:37:02</t>
  </si>
  <si>
    <t xml:space="preserve">0 天 1 小时 30 分钟 15 秒 </t>
  </si>
  <si>
    <t>2022-10-04 13:56:20</t>
  </si>
  <si>
    <t>2022-10-04 17:03:01</t>
  </si>
  <si>
    <t xml:space="preserve">0 天 3 小时 6 分钟 35 秒 </t>
  </si>
  <si>
    <t>2022-10-04 16:04:02</t>
  </si>
  <si>
    <t>2022-10-04 18:24:28</t>
  </si>
  <si>
    <t xml:space="preserve">0 天 2 小时 20 分钟 22 秒 </t>
  </si>
  <si>
    <t>2022-10-04 08:35:58</t>
  </si>
  <si>
    <t>2022-10-04 11:56:20</t>
  </si>
  <si>
    <t xml:space="preserve">0 天 3 小时 20 分钟 18 秒 </t>
  </si>
  <si>
    <t>2022-10-04 08:03:31</t>
  </si>
  <si>
    <t>2022-10-04 11:06:45</t>
  </si>
  <si>
    <t xml:space="preserve">0 天 3 小时 2 分钟 54 秒 </t>
  </si>
  <si>
    <t>2022-10-04 07:18:21</t>
  </si>
  <si>
    <t>2022-10-04 10:22:11</t>
  </si>
  <si>
    <t xml:space="preserve">0 天 3 小时 3 分钟 50 秒 </t>
  </si>
  <si>
    <t>2022-10-04 20:57:10</t>
  </si>
  <si>
    <t>2022-10-04 22:31:40</t>
  </si>
  <si>
    <t xml:space="preserve">0 天 1 小时 34 分钟 25 秒 </t>
  </si>
  <si>
    <t>2022-10-04 21:10:18</t>
  </si>
  <si>
    <t>2022-10-04 23:16:10</t>
  </si>
  <si>
    <t xml:space="preserve">0 天 2 小时 5 分钟 52 秒 </t>
  </si>
  <si>
    <t>2022-10-04 08:08:32</t>
  </si>
  <si>
    <t>2022-10-04 12:01:26</t>
  </si>
  <si>
    <t xml:space="preserve">0 天 3 小时 52 分钟 46 秒 </t>
  </si>
  <si>
    <t>2022-10-04 06:09:47</t>
  </si>
  <si>
    <t>2022-10-04 09:17:07</t>
  </si>
  <si>
    <t xml:space="preserve">0 天 3 小时 7 分钟 15 秒 </t>
  </si>
  <si>
    <t>2022-10-04 09:58:28</t>
  </si>
  <si>
    <t>2022-10-04 17:22:08</t>
  </si>
  <si>
    <t xml:space="preserve">0 天 7 小时 23 分钟 40 秒 </t>
  </si>
  <si>
    <t>2022-10-04 07:49:32</t>
  </si>
  <si>
    <t>2022-10-04 15:25:56</t>
  </si>
  <si>
    <t xml:space="preserve">0 天 7 小时 36 分钟 13 秒 </t>
  </si>
  <si>
    <t>2022-10-04 08:21:06</t>
  </si>
  <si>
    <t>2022-10-04 15:15:25</t>
  </si>
  <si>
    <t xml:space="preserve">0 天 6 小时 54 分钟 19 秒 </t>
  </si>
  <si>
    <t>2022-10-04 08:02:55</t>
  </si>
  <si>
    <t>2022-10-04 11:13:47</t>
  </si>
  <si>
    <t xml:space="preserve">0 天 3 小时 10 分钟 48 秒 </t>
  </si>
  <si>
    <t>2022-10-04 14:34:56</t>
  </si>
  <si>
    <t>2022-10-04 17:35:41</t>
  </si>
  <si>
    <t xml:space="preserve">0 天 3 小时 0 分钟 41 秒 </t>
  </si>
  <si>
    <t>2022-10-04 15:31:45</t>
  </si>
  <si>
    <t>2022-10-04 19:31:01</t>
  </si>
  <si>
    <t xml:space="preserve">0 天 3 小时 59 分钟 11 秒 </t>
  </si>
  <si>
    <t>2022-10-04 12:00:38</t>
  </si>
  <si>
    <t>2022-10-04 18:04:18</t>
  </si>
  <si>
    <t xml:space="preserve">0 天 6 小时 3 分钟 36 秒 </t>
  </si>
  <si>
    <t>2022-10-04 10:43:12</t>
  </si>
  <si>
    <t>2022-10-04 13:27:48</t>
  </si>
  <si>
    <t xml:space="preserve">0 天 2 小时 44 分钟 27 秒 </t>
  </si>
  <si>
    <t>2022-10-04 07:04:18</t>
  </si>
  <si>
    <t>2022-10-04 10:23:37</t>
  </si>
  <si>
    <t xml:space="preserve">0 天 3 小时 19 分钟 11 秒 </t>
  </si>
  <si>
    <t>2022-10-04 07:17:17</t>
  </si>
  <si>
    <t>2022-10-04 09:00:08</t>
  </si>
  <si>
    <t xml:space="preserve">0 天 1 小时 42 分钟 51 秒 </t>
  </si>
  <si>
    <t>2022-10-04 11:10:56</t>
  </si>
  <si>
    <t>2022-10-04 12:42:51</t>
  </si>
  <si>
    <t xml:space="preserve">0 天 1 小时 31 分钟 55 秒 </t>
  </si>
  <si>
    <t>2022-10-04 08:39:48</t>
  </si>
  <si>
    <t>2022-10-04 11:51:15</t>
  </si>
  <si>
    <t xml:space="preserve">0 天 3 小时 11 分钟 23 秒 </t>
  </si>
  <si>
    <t>2022-10-04 08:35:59</t>
  </si>
  <si>
    <t>2022-10-04 12:00:28</t>
  </si>
  <si>
    <t xml:space="preserve">0 天 3 小时 24 分钟 27 秒 </t>
  </si>
  <si>
    <t>2022-10-04 09:01:21</t>
  </si>
  <si>
    <t>2022-10-04 13:13:00</t>
  </si>
  <si>
    <t xml:space="preserve">0 天 4 小时 11 分钟 36 秒 </t>
  </si>
  <si>
    <t>2022-10-04 08:31:31</t>
  </si>
  <si>
    <t>2022-10-04 12:17:24</t>
  </si>
  <si>
    <t xml:space="preserve">0 天 3 小时 45 分钟 48 秒 </t>
  </si>
  <si>
    <t>2022-10-04 18:04:01</t>
  </si>
  <si>
    <t>2022-10-04 23:08:43</t>
  </si>
  <si>
    <t xml:space="preserve">0 天 5 小时 4 分钟 42 秒 </t>
  </si>
  <si>
    <t>2022-10-04 09:35:50</t>
  </si>
  <si>
    <t>2022-10-04 12:52:02</t>
  </si>
  <si>
    <t xml:space="preserve">0 天 3 小时 16 分钟 8 秒 </t>
  </si>
  <si>
    <t>2022-10-04 15:16:18</t>
  </si>
  <si>
    <t>2022-10-04 15:16:24</t>
  </si>
  <si>
    <t xml:space="preserve">0 天 0 小时 0 分钟 6 秒 </t>
  </si>
  <si>
    <t>2022-10-04 11:17:07</t>
  </si>
  <si>
    <t>2022-10-04 15:05:11</t>
  </si>
  <si>
    <t xml:space="preserve">0 天 3 小时 48 分钟 4 秒 </t>
  </si>
  <si>
    <t>2022-10-04 15:14:50</t>
  </si>
  <si>
    <t>2022-10-04 15:15:01</t>
  </si>
  <si>
    <t>2022-10-04 15:09:57</t>
  </si>
  <si>
    <t>2022-10-04 15:10:07</t>
  </si>
  <si>
    <t>2022-10-04 09:12:28</t>
  </si>
  <si>
    <t>2022-10-04 13:39:04</t>
  </si>
  <si>
    <t xml:space="preserve">0 天 4 小时 26 分钟 33 秒 </t>
  </si>
  <si>
    <t>2022-10-04 18:33:57</t>
  </si>
  <si>
    <t>2022-10-04 22:16:13</t>
  </si>
  <si>
    <t xml:space="preserve">0 天 3 小时 42 分钟 8 秒 </t>
  </si>
  <si>
    <t>2022-10-04 14:12:42</t>
  </si>
  <si>
    <t>2022-10-04 18:13:19</t>
  </si>
  <si>
    <t xml:space="preserve">0 天 4 小时 0 分钟 33 秒 </t>
  </si>
  <si>
    <t>2022-10-04 08:01:22</t>
  </si>
  <si>
    <t>2022-10-04 11:21:16</t>
  </si>
  <si>
    <t xml:space="preserve">0 天 3 小时 19 分钟 49 秒 </t>
  </si>
  <si>
    <t>2022-10-04 18:58:15</t>
  </si>
  <si>
    <t>2022-10-04 21:01:25</t>
  </si>
  <si>
    <t xml:space="preserve">0 天 2 小时 3 分钟 10 秒 </t>
  </si>
  <si>
    <t>2022-10-04 10:03:16</t>
  </si>
  <si>
    <t>2022-10-04 14:54:30</t>
  </si>
  <si>
    <t xml:space="preserve">0 天 4 小时 51 分钟 14 秒 </t>
  </si>
  <si>
    <t>2022-10-04 08:02:49</t>
  </si>
  <si>
    <t>2022-10-04 13:04:05</t>
  </si>
  <si>
    <t xml:space="preserve">0 天 5 小时 1 分钟 12 秒 </t>
  </si>
  <si>
    <t>2022-10-04 08:45:26</t>
  </si>
  <si>
    <t>2022-10-04 12:29:01</t>
  </si>
  <si>
    <t xml:space="preserve">0 天 3 小时 43 分钟 35 秒 </t>
  </si>
  <si>
    <t>2022-10-04 17:40:44</t>
  </si>
  <si>
    <t>2022-10-04 22:29:56</t>
  </si>
  <si>
    <t xml:space="preserve">0 天 4 小时 49 分钟 7 秒 </t>
  </si>
  <si>
    <t>2022-10-04 08:20:52</t>
  </si>
  <si>
    <t>2022-10-04 13:25:32</t>
  </si>
  <si>
    <t xml:space="preserve">0 天 5 小时 4 分钟 36 秒 </t>
  </si>
  <si>
    <t>2022-10-04 07:57:00</t>
  </si>
  <si>
    <t>2022-10-04 10:20:36</t>
  </si>
  <si>
    <t xml:space="preserve">0 天 2 小时 23 分钟 31 秒 </t>
  </si>
  <si>
    <t>2022-10-04 07:02:27</t>
  </si>
  <si>
    <t>2022-10-04 10:25:41</t>
  </si>
  <si>
    <t xml:space="preserve">0 天 3 小时 23 分钟 10 秒 </t>
  </si>
  <si>
    <t>2022-10-04 13:09:39</t>
  </si>
  <si>
    <t>2022-10-04 16:25:51</t>
  </si>
  <si>
    <t xml:space="preserve">0 天 3 小时 16 分钟 12 秒 </t>
  </si>
  <si>
    <t>2022-10-04 11:21:52</t>
  </si>
  <si>
    <t>2022-10-04 15:48:31</t>
  </si>
  <si>
    <t xml:space="preserve">0 天 4 小时 26 分钟 35 秒 </t>
  </si>
  <si>
    <t>2022-10-04 09:11:51</t>
  </si>
  <si>
    <t>2022-10-05 09:12:01</t>
  </si>
  <si>
    <t xml:space="preserve">1 天 0 小时 0 分钟 10 秒 </t>
  </si>
  <si>
    <t>2022-10-04 11:06:07</t>
  </si>
  <si>
    <t>2022-10-04 15:21:17</t>
  </si>
  <si>
    <t xml:space="preserve">0 天 4 小时 15 分钟 5 秒 </t>
  </si>
  <si>
    <t>2022-10-04 06:12:22</t>
  </si>
  <si>
    <t>2022-10-04 09:17:17</t>
  </si>
  <si>
    <t xml:space="preserve">0 天 3 小时 4 分钟 51 秒 </t>
  </si>
  <si>
    <t>2022-10-04 09:11:38</t>
  </si>
  <si>
    <t>2022-10-04 11:47:34</t>
  </si>
  <si>
    <t xml:space="preserve">0 天 2 小时 35 分钟 56 秒 </t>
  </si>
  <si>
    <t>2022-10-04 17:13:06</t>
  </si>
  <si>
    <t>2022-10-04 20:14:21</t>
  </si>
  <si>
    <t xml:space="preserve">0 天 3 小时 1 分钟 10 秒 </t>
  </si>
  <si>
    <t>2022-10-04 07:49:59</t>
  </si>
  <si>
    <t>2022-10-04 10:53:04</t>
  </si>
  <si>
    <t xml:space="preserve">0 天 3 小时 3 分钟 5 秒 </t>
  </si>
  <si>
    <t>2022-10-04 06:59:17</t>
  </si>
  <si>
    <t>2022-10-04 08:45:19</t>
  </si>
  <si>
    <t xml:space="preserve">0 天 1 小时 45 分钟 57 秒 </t>
  </si>
  <si>
    <t>2022-10-04 11:10:14</t>
  </si>
  <si>
    <t>2022-10-04 14:11:24</t>
  </si>
  <si>
    <t>2022-10-05 12:46:35</t>
  </si>
  <si>
    <t>2022-10-05 16:13:35</t>
  </si>
  <si>
    <t xml:space="preserve">0 天 3 小时 26 分钟 32 秒 </t>
  </si>
  <si>
    <t>2022-10-05 06:32:52</t>
  </si>
  <si>
    <t>2022-10-05 09:41:09</t>
  </si>
  <si>
    <t>2022-10-05 07:48:03</t>
  </si>
  <si>
    <t>2022-10-05 11:27:21</t>
  </si>
  <si>
    <t xml:space="preserve">0 天 3 小时 39 分钟 14 秒 </t>
  </si>
  <si>
    <t>2022-10-05 12:41:35</t>
  </si>
  <si>
    <t>2022-10-05 16:08:25</t>
  </si>
  <si>
    <t xml:space="preserve">0 天 3 小时 26 分钟 45 秒 </t>
  </si>
  <si>
    <t>2022-10-05 16:32:55</t>
  </si>
  <si>
    <t>2022-10-05 21:43:28</t>
  </si>
  <si>
    <t xml:space="preserve">0 天 5 小时 10 分钟 28 秒 </t>
  </si>
  <si>
    <t>2022-10-05 10:51:09</t>
  </si>
  <si>
    <t>2022-10-05 13:58:17</t>
  </si>
  <si>
    <t xml:space="preserve">0 天 3 小时 7 分钟 4 秒 </t>
  </si>
  <si>
    <t>2022-10-05 08:10:14</t>
  </si>
  <si>
    <t>2022-10-05 12:24:38</t>
  </si>
  <si>
    <t xml:space="preserve">0 天 4 小时 14 分钟 20 秒 </t>
  </si>
  <si>
    <t>2022-10-05 09:17:42</t>
  </si>
  <si>
    <t>2022-10-05 12:49:21</t>
  </si>
  <si>
    <t>2022-10-05 19:07:59</t>
  </si>
  <si>
    <t>2022-10-05 22:06:33</t>
  </si>
  <si>
    <t xml:space="preserve">0 天 2 小时 58 分钟 34 秒 </t>
  </si>
  <si>
    <t>2022-10-05 10:05:12</t>
  </si>
  <si>
    <t>2022-10-05 15:12:22</t>
  </si>
  <si>
    <t xml:space="preserve">0 天 5 小时 7 分钟 6 秒 </t>
  </si>
  <si>
    <t>2022-10-05 11:36:51</t>
  </si>
  <si>
    <t>2022-10-05 19:20:19</t>
  </si>
  <si>
    <t xml:space="preserve">0 天 7 小时 43 分钟 24 秒 </t>
  </si>
  <si>
    <t>2022-10-05 11:16:24</t>
  </si>
  <si>
    <t>2022-10-05 14:44:55</t>
  </si>
  <si>
    <t xml:space="preserve">0 天 3 小时 28 分钟 27 秒 </t>
  </si>
  <si>
    <t>2022-10-05 07:36:49</t>
  </si>
  <si>
    <t>2022-10-05 12:22:38</t>
  </si>
  <si>
    <t xml:space="preserve">0 天 4 小时 45 分钟 49 秒 </t>
  </si>
  <si>
    <t>2022-10-05 07:22:12</t>
  </si>
  <si>
    <t>2022-10-05 10:37:33</t>
  </si>
  <si>
    <t xml:space="preserve">0 天 3 小时 15 分钟 17 秒 </t>
  </si>
  <si>
    <t>2022-10-05 06:39:19</t>
  </si>
  <si>
    <t>2022-10-05 09:59:18</t>
  </si>
  <si>
    <t xml:space="preserve">0 天 3 小时 19 分钟 40 秒 </t>
  </si>
  <si>
    <t>2022-10-05 08:25:01</t>
  </si>
  <si>
    <t>2022-10-05 11:25:23</t>
  </si>
  <si>
    <t>2022-10-05 09:28:51</t>
  </si>
  <si>
    <t>2022-10-05 12:32:02</t>
  </si>
  <si>
    <t>2022-10-05 12:21:59</t>
  </si>
  <si>
    <t>2022-10-05 14:05:17</t>
  </si>
  <si>
    <t xml:space="preserve">0 天 1 小时 43 分钟 14 秒 </t>
  </si>
  <si>
    <t>2022-10-05 07:59:33</t>
  </si>
  <si>
    <t>2022-10-05 07:59:58</t>
  </si>
  <si>
    <t xml:space="preserve">0 天 0 小时 0 分钟 5 秒 </t>
  </si>
  <si>
    <t>2022-10-05 07:54:14</t>
  </si>
  <si>
    <t>2022-10-05 09:36:21</t>
  </si>
  <si>
    <t xml:space="preserve">0 天 1 小时 42 分钟 7 秒 </t>
  </si>
  <si>
    <t>2022-10-05 08:59:04</t>
  </si>
  <si>
    <t>2022-10-05 12:05:07</t>
  </si>
  <si>
    <t xml:space="preserve">0 天 3 小时 5 分钟 59 秒 </t>
  </si>
  <si>
    <t>2022-10-05 08:01:11</t>
  </si>
  <si>
    <t>2022-10-05 11:52:46</t>
  </si>
  <si>
    <t xml:space="preserve">0 天 3 小时 51 分钟 31 秒 </t>
  </si>
  <si>
    <t>2022-10-05 11:43:52</t>
  </si>
  <si>
    <t>2022-10-05 14:47:50</t>
  </si>
  <si>
    <t xml:space="preserve">0 天 3 小时 3 分钟 52 秒 </t>
  </si>
  <si>
    <t>2022-10-05 17:49:16</t>
  </si>
  <si>
    <t>2022-10-05 21:00:54</t>
  </si>
  <si>
    <t>2022-10-05 21:55:44</t>
  </si>
  <si>
    <t>2022-10-05 23:55:50</t>
  </si>
  <si>
    <t>2022-10-05 08:53:48</t>
  </si>
  <si>
    <t>2022-10-05 10:31:47</t>
  </si>
  <si>
    <t xml:space="preserve">0 天 1 小时 37 分钟 54 秒 </t>
  </si>
  <si>
    <t>2022-10-05 10:45:01</t>
  </si>
  <si>
    <t>2022-10-05 10:49:29</t>
  </si>
  <si>
    <t xml:space="preserve">0 天 0 小时 2 分钟 17 秒 </t>
  </si>
  <si>
    <t>2022-10-05 10:50:16</t>
  </si>
  <si>
    <t>2022-10-05 14:10:01</t>
  </si>
  <si>
    <t xml:space="preserve">0 天 3 小时 19 分钟 29 秒 </t>
  </si>
  <si>
    <t>2022-10-05 15:42:04</t>
  </si>
  <si>
    <t>2022-10-05 17:42:46</t>
  </si>
  <si>
    <t>2022-10-05 09:48:40</t>
  </si>
  <si>
    <t>2022-10-05 22:00:32</t>
  </si>
  <si>
    <t xml:space="preserve">0 天 12 小时 11 分钟 52 秒 </t>
  </si>
  <si>
    <t>2022-10-05 20:34:02</t>
  </si>
  <si>
    <t>2022-10-06 09:26:56</t>
  </si>
  <si>
    <t xml:space="preserve">0 天 12 小时 52 分钟 48 秒 </t>
  </si>
  <si>
    <t>2022-10-05 07:41:26</t>
  </si>
  <si>
    <t>2022-10-05 20:41:36</t>
  </si>
  <si>
    <t xml:space="preserve">0 天 13 小时 0 分钟 6 秒 </t>
  </si>
  <si>
    <t>2022-10-05 20:42:15</t>
  </si>
  <si>
    <t>2022-10-05 23:15:12</t>
  </si>
  <si>
    <t xml:space="preserve">0 天 2 小时 32 分钟 50 秒 </t>
  </si>
  <si>
    <t>2022-10-05 13:43:30</t>
  </si>
  <si>
    <t>2022-10-05 17:10:49</t>
  </si>
  <si>
    <t xml:space="preserve">0 天 3 小时 27 分钟 13 秒 </t>
  </si>
  <si>
    <t>2022-10-05 06:32:30</t>
  </si>
  <si>
    <t>2022-10-05 09:32:55</t>
  </si>
  <si>
    <t xml:space="preserve">0 天 3 小时 0 分钟 20 秒 </t>
  </si>
  <si>
    <t>2022-10-05 07:54:34</t>
  </si>
  <si>
    <t>2022-10-05 12:38:58</t>
  </si>
  <si>
    <t xml:space="preserve">0 天 4 小时 44 分钟 19 秒 </t>
  </si>
  <si>
    <t>2022-10-05 10:00:45</t>
  </si>
  <si>
    <t>2022-10-05 13:22:54</t>
  </si>
  <si>
    <t xml:space="preserve">0 天 3 小时 22 分钟 3 秒 </t>
  </si>
  <si>
    <t>2022-10-05 14:09:41</t>
  </si>
  <si>
    <t xml:space="preserve">0 天 2 小时 42 分钟 15 秒 </t>
  </si>
  <si>
    <t>2022-10-05 06:37:22</t>
  </si>
  <si>
    <t>2022-10-05 23:12:19</t>
  </si>
  <si>
    <t xml:space="preserve">0 天 16 小时 34 分钟 52 秒 </t>
  </si>
  <si>
    <t>2022-10-05 07:24:34</t>
  </si>
  <si>
    <t>2022-10-05 11:08:39</t>
  </si>
  <si>
    <t xml:space="preserve">0 天 3 小时 44 分钟 0 秒 </t>
  </si>
  <si>
    <t>2022-10-05 07:06:33</t>
  </si>
  <si>
    <t>2022-10-05 10:50:35</t>
  </si>
  <si>
    <t xml:space="preserve">0 天 3 小时 44 分钟 2 秒 </t>
  </si>
  <si>
    <t>2022-10-05 08:54:42</t>
  </si>
  <si>
    <t>2022-10-05 18:45:00</t>
  </si>
  <si>
    <t xml:space="preserve">0 天 9 小时 50 分钟 18 秒 </t>
  </si>
  <si>
    <t>2022-10-05 08:02:48</t>
  </si>
  <si>
    <t>2022-10-05 10:42:44</t>
  </si>
  <si>
    <t xml:space="preserve">0 天 2 小时 39 分钟 56 秒 </t>
  </si>
  <si>
    <t>2022-10-05 07:54:37</t>
  </si>
  <si>
    <t>2022-10-05 14:22:46</t>
  </si>
  <si>
    <t xml:space="preserve">0 天 6 小时 28 分钟 9 秒 </t>
  </si>
  <si>
    <t>2022-10-05 09:57:29</t>
  </si>
  <si>
    <t>2022-10-05 15:58:35</t>
  </si>
  <si>
    <t xml:space="preserve">0 天 6 小时 1 分钟 1 秒 </t>
  </si>
  <si>
    <t>2022-10-05 11:48:23</t>
  </si>
  <si>
    <t>2022-10-05 13:26:10</t>
  </si>
  <si>
    <t xml:space="preserve">0 天 1 小时 37 分钟 47 秒 </t>
  </si>
  <si>
    <t>2022-10-05 08:08:49</t>
  </si>
  <si>
    <t>2022-10-05 15:15:55</t>
  </si>
  <si>
    <t xml:space="preserve">0 天 7 小时 7 分钟 2 秒 </t>
  </si>
  <si>
    <t>2022-10-05 07:10:30</t>
  </si>
  <si>
    <t>2022-10-05 10:47:40</t>
  </si>
  <si>
    <t xml:space="preserve">0 天 3 小时 37 分钟 4 秒 </t>
  </si>
  <si>
    <t>2022-10-05 06:00:46</t>
  </si>
  <si>
    <t>2022-10-05 12:35:09</t>
  </si>
  <si>
    <t xml:space="preserve">0 天 6 小时 34 分钟 15 秒 </t>
  </si>
  <si>
    <t>2022-10-05 12:48:56</t>
  </si>
  <si>
    <t>2022-10-05 19:29:42</t>
  </si>
  <si>
    <t xml:space="preserve">0 天 6 小时 40 分钟 42 秒 </t>
  </si>
  <si>
    <t>2022-10-05 15:59:14</t>
  </si>
  <si>
    <t>2022-10-05 18:39:58</t>
  </si>
  <si>
    <t xml:space="preserve">0 天 2 小时 40 分钟 39 秒 </t>
  </si>
  <si>
    <t>2022-10-05 11:04:58</t>
  </si>
  <si>
    <t>2022-10-05 13:40:12</t>
  </si>
  <si>
    <t xml:space="preserve">0 天 2 小时 35 分钟 14 秒 </t>
  </si>
  <si>
    <t>2022-10-05 17:13:48</t>
  </si>
  <si>
    <t>2022-10-05 20:49:21</t>
  </si>
  <si>
    <t xml:space="preserve">0 天 3 小时 35 分钟 33 秒 </t>
  </si>
  <si>
    <t>2022-10-05 12:58:51</t>
  </si>
  <si>
    <t>2022-10-05 16:43:56</t>
  </si>
  <si>
    <t xml:space="preserve">0 天 3 小时 45 分钟 1 秒 </t>
  </si>
  <si>
    <t>2022-10-05 15:44:44</t>
  </si>
  <si>
    <t>2022-10-05 19:29:27</t>
  </si>
  <si>
    <t xml:space="preserve">0 天 3 小时 44 分钟 27 秒 </t>
  </si>
  <si>
    <t>2022-10-05 18:54:26</t>
  </si>
  <si>
    <t>2022-10-05 21:58:13</t>
  </si>
  <si>
    <t xml:space="preserve">0 天 3 小时 3 分钟 47 秒 </t>
  </si>
  <si>
    <t>2022-10-05 11:51:31</t>
  </si>
  <si>
    <t>2022-10-05 14:39:45</t>
  </si>
  <si>
    <t xml:space="preserve">0 天 2 小时 48 分钟 9 秒 </t>
  </si>
  <si>
    <t>2022-10-05 12:31:08</t>
  </si>
  <si>
    <t>2022-10-05 14:59:01</t>
  </si>
  <si>
    <t xml:space="preserve">0 天 2 小时 27 分钟 49 秒 </t>
  </si>
  <si>
    <t>2022-10-05 06:08:07</t>
  </si>
  <si>
    <t>2022-10-05 09:09:02</t>
  </si>
  <si>
    <t>2022-10-05 07:10:50</t>
  </si>
  <si>
    <t>2022-10-05 08:30:50</t>
  </si>
  <si>
    <t xml:space="preserve">0 天 1 小时 20 分钟 0 秒 </t>
  </si>
  <si>
    <t>2022-10-05 17:37:41</t>
  </si>
  <si>
    <t>2022-10-06 11:50:29</t>
  </si>
  <si>
    <t xml:space="preserve">0 天 18 小时 12 分钟 38 秒 </t>
  </si>
  <si>
    <t>2022-10-05 06:50:01</t>
  </si>
  <si>
    <t>2022-10-05 09:59:00</t>
  </si>
  <si>
    <t xml:space="preserve">0 天 3 小时 8 分钟 55 秒 </t>
  </si>
  <si>
    <t>2022-10-05 06:56:08</t>
  </si>
  <si>
    <t>2022-10-05 10:04:35</t>
  </si>
  <si>
    <t>2022-10-05 11:36:10</t>
  </si>
  <si>
    <t>2022-10-05 21:44:13</t>
  </si>
  <si>
    <t xml:space="preserve">0 天 10 小时 7 分钟 59 秒 </t>
  </si>
  <si>
    <t>2022-10-05 10:14:52</t>
  </si>
  <si>
    <t>2022-10-05 11:47:19</t>
  </si>
  <si>
    <t xml:space="preserve">0 天 1 小时 32 分钟 22 秒 </t>
  </si>
  <si>
    <t>2022-10-05 06:48:55</t>
  </si>
  <si>
    <t>2022-10-05 10:10:07</t>
  </si>
  <si>
    <t xml:space="preserve">0 天 3 小时 21 分钟 12 秒 </t>
  </si>
  <si>
    <t>2022-10-05 06:45:25</t>
  </si>
  <si>
    <t>2022-10-05 10:39:39</t>
  </si>
  <si>
    <t xml:space="preserve">0 天 3 小时 54 分钟 10 秒 </t>
  </si>
  <si>
    <t>2022-10-05 17:09:19</t>
  </si>
  <si>
    <t>2022-10-05 20:35:46</t>
  </si>
  <si>
    <t xml:space="preserve">0 天 3 小时 26 分钟 23 秒 </t>
  </si>
  <si>
    <t>2022-10-05 11:34:26</t>
  </si>
  <si>
    <t>2022-10-05 23:51:41</t>
  </si>
  <si>
    <t xml:space="preserve">0 天 12 小时 17 分钟 10 秒 </t>
  </si>
  <si>
    <t>2022-10-05 07:57:43</t>
  </si>
  <si>
    <t>2022-10-05 09:46:09</t>
  </si>
  <si>
    <t xml:space="preserve">0 天 1 小时 48 分钟 20 秒 </t>
  </si>
  <si>
    <t>2022-10-05 19:29:54</t>
  </si>
  <si>
    <t>2022-10-05 21:18:06</t>
  </si>
  <si>
    <t xml:space="preserve">0 天 1 小时 48 分钟 7 秒 </t>
  </si>
  <si>
    <t>2022-10-05 17:52:36</t>
  </si>
  <si>
    <t>2022-10-05 21:38:52</t>
  </si>
  <si>
    <t xml:space="preserve">0 天 3 小时 45 分钟 16 秒 </t>
  </si>
  <si>
    <t>2022-10-05 07:37:40</t>
  </si>
  <si>
    <t>2022-10-05 11:23:53</t>
  </si>
  <si>
    <t xml:space="preserve">0 天 3 小时 46 分钟 13 秒 </t>
  </si>
  <si>
    <t>2022-10-05 19:02:10</t>
  </si>
  <si>
    <t>2022-10-05 22:02:14</t>
  </si>
  <si>
    <t>2022-10-05 12:05:41</t>
  </si>
  <si>
    <t>2022-10-05 16:38:16</t>
  </si>
  <si>
    <t xml:space="preserve">0 天 4 小时 32 分钟 31 秒 </t>
  </si>
  <si>
    <t>2022-10-05 14:29:13</t>
  </si>
  <si>
    <t>2022-10-05 17:36:38</t>
  </si>
  <si>
    <t>2022-10-05 13:54:45</t>
  </si>
  <si>
    <t>2022-10-05 20:46:25</t>
  </si>
  <si>
    <t xml:space="preserve">0 天 6 小时 51 分钟 40 秒 </t>
  </si>
  <si>
    <t>2022-10-05 18:38:26</t>
  </si>
  <si>
    <t>2022-10-06 06:51:17</t>
  </si>
  <si>
    <t xml:space="preserve">0 天 12 小时 12 分钟 51 秒 </t>
  </si>
  <si>
    <t>2022-10-05 10:25:02</t>
  </si>
  <si>
    <t>2022-10-05 15:09:06</t>
  </si>
  <si>
    <t xml:space="preserve">0 天 4 小时 44 分钟 4 秒 </t>
  </si>
  <si>
    <t>2022-10-05 12:10:19</t>
  </si>
  <si>
    <t>2022-10-05 14:10:25</t>
  </si>
  <si>
    <t>2022-10-05 08:41:02</t>
  </si>
  <si>
    <t>2022-10-05 10:32:43</t>
  </si>
  <si>
    <t xml:space="preserve">0 天 1 小时 51 分钟 41 秒 </t>
  </si>
  <si>
    <t>2022-10-05 06:48:49</t>
  </si>
  <si>
    <t>2022-10-05 10:35:00</t>
  </si>
  <si>
    <t xml:space="preserve">0 天 3 小时 46 分钟 7 秒 </t>
  </si>
  <si>
    <t>2022-10-05 13:15:00</t>
  </si>
  <si>
    <t>2022-10-05 14:54:06</t>
  </si>
  <si>
    <t xml:space="preserve">0 天 1 小时 39 分钟 6 秒 </t>
  </si>
  <si>
    <t>2022-10-05 09:52:05</t>
  </si>
  <si>
    <t>2022-10-05 13:13:39</t>
  </si>
  <si>
    <t xml:space="preserve">0 天 3 小时 21 分钟 34 秒 </t>
  </si>
  <si>
    <t>2022-10-05 08:45:05</t>
  </si>
  <si>
    <t>2022-10-05 10:49:25</t>
  </si>
  <si>
    <t xml:space="preserve">0 天 2 小时 4 分钟 20 秒 </t>
  </si>
  <si>
    <t>2022-10-05 09:09:48</t>
  </si>
  <si>
    <t>2022-10-05 13:27:46</t>
  </si>
  <si>
    <t xml:space="preserve">0 天 4 小时 17 分钟 58 秒 </t>
  </si>
  <si>
    <t>2022-10-05 09:25:55</t>
  </si>
  <si>
    <t>2022-10-05 12:28:02</t>
  </si>
  <si>
    <t>2022-10-05 11:27:51</t>
  </si>
  <si>
    <t>2022-10-05 18:45:20</t>
  </si>
  <si>
    <t xml:space="preserve">0 天 2 小时 34 分钟 24 秒 </t>
  </si>
  <si>
    <t>2022-10-05 07:11:52</t>
  </si>
  <si>
    <t>2022-10-05 11:17:33</t>
  </si>
  <si>
    <t xml:space="preserve">0 天 4 小时 5 分钟 38 秒 </t>
  </si>
  <si>
    <t>2022-10-05 07:39:03</t>
  </si>
  <si>
    <t>2022-10-05 11:41:57</t>
  </si>
  <si>
    <t xml:space="preserve">0 天 4 小时 2 分钟 54 秒 </t>
  </si>
  <si>
    <t>2022-10-05 06:02:43</t>
  </si>
  <si>
    <t>2022-10-05 12:22:14</t>
  </si>
  <si>
    <t xml:space="preserve">0 天 6 小时 19 分钟 27 秒 </t>
  </si>
  <si>
    <t>2022-10-05 06:02:12</t>
  </si>
  <si>
    <t>2022-10-05 07:51:28</t>
  </si>
  <si>
    <t>2022-10-05 10:26:25</t>
  </si>
  <si>
    <t>2022-10-05 13:43:03</t>
  </si>
  <si>
    <t>2022-10-05 06:17:41</t>
  </si>
  <si>
    <t>2022-10-05 09:20:13</t>
  </si>
  <si>
    <t xml:space="preserve">0 天 3 小时 2 分钟 29 秒 </t>
  </si>
  <si>
    <t>2022-10-05 14:35:10</t>
  </si>
  <si>
    <t>2022-10-05 16:17:47</t>
  </si>
  <si>
    <t xml:space="preserve">0 天 1 小时 42 分钟 26 秒 </t>
  </si>
  <si>
    <t>2022-10-05 11:01:31</t>
  </si>
  <si>
    <t>2022-10-05 14:47:45</t>
  </si>
  <si>
    <t xml:space="preserve">0 天 3 小时 46 分钟 9 秒 </t>
  </si>
  <si>
    <t>2022-10-05 06:41:53</t>
  </si>
  <si>
    <t>2022-10-05 10:14:44</t>
  </si>
  <si>
    <t xml:space="preserve">0 天 3 小时 32 分钟 51 秒 </t>
  </si>
  <si>
    <t>2022-10-05 08:09:45</t>
  </si>
  <si>
    <t>2022-10-05 09:53:31</t>
  </si>
  <si>
    <t xml:space="preserve">0 天 1 小时 43 分钟 46 秒 </t>
  </si>
  <si>
    <t>2022-10-05 14:30:09</t>
  </si>
  <si>
    <t>2022-10-05 18:25:12</t>
  </si>
  <si>
    <t xml:space="preserve">0 天 3 小时 54 分钟 59 秒 </t>
  </si>
  <si>
    <t>2022-10-05 07:45:28</t>
  </si>
  <si>
    <t>2022-10-05 09:43:02</t>
  </si>
  <si>
    <t xml:space="preserve">0 天 1 小时 57 分钟 34 秒 </t>
  </si>
  <si>
    <t>2022-10-05 08:22:03</t>
  </si>
  <si>
    <t>2022-10-05 14:18:41</t>
  </si>
  <si>
    <t xml:space="preserve">0 天 5 小时 56 分钟 38 秒 </t>
  </si>
  <si>
    <t>2022-10-05 06:46:20</t>
  </si>
  <si>
    <t>2022-10-05 11:51:55</t>
  </si>
  <si>
    <t xml:space="preserve">0 天 5 小时 5 分钟 35 秒 </t>
  </si>
  <si>
    <t>2022-10-05 13:29:16</t>
  </si>
  <si>
    <t>2022-10-05 17:21:33</t>
  </si>
  <si>
    <t>2022-10-05 14:10:05</t>
  </si>
  <si>
    <t>2022-10-05 17:10:35</t>
  </si>
  <si>
    <t xml:space="preserve">0 天 3 小时 0 分钟 26 秒 </t>
  </si>
  <si>
    <t>2022-10-05 13:55:29</t>
  </si>
  <si>
    <t>2022-10-05 17:13:12</t>
  </si>
  <si>
    <t xml:space="preserve">0 天 3 小时 17 分钟 38 秒 </t>
  </si>
  <si>
    <t>2022-10-05 07:40:49</t>
  </si>
  <si>
    <t>2022-10-05 11:24:39</t>
  </si>
  <si>
    <t xml:space="preserve">0 天 3 小时 43 分钟 47 秒 </t>
  </si>
  <si>
    <t>2022-10-05 10:31:11</t>
  </si>
  <si>
    <t>2022-10-05 14:12:30</t>
  </si>
  <si>
    <t xml:space="preserve">0 天 3 小时 41 分钟 19 秒 </t>
  </si>
  <si>
    <t>2022-10-05 07:13:58</t>
  </si>
  <si>
    <t>2022-10-05 10:28:09</t>
  </si>
  <si>
    <t xml:space="preserve">0 天 3 小时 14 分钟 7 秒 </t>
  </si>
  <si>
    <t>2022-10-05 12:37:06</t>
  </si>
  <si>
    <t>2022-10-05 15:49:27</t>
  </si>
  <si>
    <t>2022-10-05 08:49:40</t>
  </si>
  <si>
    <t>2022-10-05 13:10:14</t>
  </si>
  <si>
    <t xml:space="preserve">0 天 4 小时 20 分钟 29 秒 </t>
  </si>
  <si>
    <t>2022-10-05 08:48:36</t>
  </si>
  <si>
    <t>2022-10-05 12:06:33</t>
  </si>
  <si>
    <t xml:space="preserve">0 天 3 小时 16 分钟 51 秒 </t>
  </si>
  <si>
    <t>2022-10-05 09:42:02</t>
  </si>
  <si>
    <t>2022-10-05 16:21:14</t>
  </si>
  <si>
    <t xml:space="preserve">0 天 6 小时 39 分钟 12 秒 </t>
  </si>
  <si>
    <t>2022-10-05 07:16:45</t>
  </si>
  <si>
    <t>2022-10-05 08:57:31</t>
  </si>
  <si>
    <t xml:space="preserve">0 天 1 小时 40 分钟 46 秒 </t>
  </si>
  <si>
    <t>2022-10-05 12:10:48</t>
  </si>
  <si>
    <t>2022-10-05 20:13:36</t>
  </si>
  <si>
    <t>2022-10-05 07:27:13</t>
  </si>
  <si>
    <t>2022-10-05 12:34:16</t>
  </si>
  <si>
    <t xml:space="preserve">0 天 5 小时 6 分钟 57 秒 </t>
  </si>
  <si>
    <t>2022-10-05 07:51:31</t>
  </si>
  <si>
    <t>2022-10-05 15:32:32</t>
  </si>
  <si>
    <t xml:space="preserve">0 天 7 小时 40 分钟 56 秒 </t>
  </si>
  <si>
    <t>2022-10-05 13:44:28</t>
  </si>
  <si>
    <t>2022-10-05 19:29:26</t>
  </si>
  <si>
    <t xml:space="preserve">0 天 5 小时 44 分钟 52 秒 </t>
  </si>
  <si>
    <t>2022-10-05 12:44:27</t>
  </si>
  <si>
    <t>2022-10-05 16:47:48</t>
  </si>
  <si>
    <t xml:space="preserve">0 天 4 小时 3 分钟 11 秒 </t>
  </si>
  <si>
    <t>2022-10-05 14:31:31</t>
  </si>
  <si>
    <t>2022-10-05 17:33:26</t>
  </si>
  <si>
    <t xml:space="preserve">0 天 3 小时 1 分钟 52 秒 </t>
  </si>
  <si>
    <t>2022-10-05 12:40:17</t>
  </si>
  <si>
    <t>2022-10-05 18:48:57</t>
  </si>
  <si>
    <t xml:space="preserve">0 天 6 小时 8 分钟 36 秒 </t>
  </si>
  <si>
    <t>2022-10-05 15:04:23</t>
  </si>
  <si>
    <t>2022-10-06 08:56:38</t>
  </si>
  <si>
    <t xml:space="preserve">0 天 17 小时 52 分钟 10 秒 </t>
  </si>
  <si>
    <t>2022-10-05 14:03:12</t>
  </si>
  <si>
    <t>2022-10-05 16:05:37</t>
  </si>
  <si>
    <t xml:space="preserve">0 天 2 小时 2 分钟 25 秒 </t>
  </si>
  <si>
    <t>2022-10-05 08:39:45</t>
  </si>
  <si>
    <t>2022-10-05 10:12:41</t>
  </si>
  <si>
    <t xml:space="preserve">0 天 1 小时 32 分钟 40 秒 </t>
  </si>
  <si>
    <t>2022-10-05 09:41:30</t>
  </si>
  <si>
    <t>2022-10-05 12:03:05</t>
  </si>
  <si>
    <t xml:space="preserve">0 天 2 小时 21 分钟 30 秒 </t>
  </si>
  <si>
    <t>2022-10-05 08:20:38</t>
  </si>
  <si>
    <t>2022-10-05 13:25:24</t>
  </si>
  <si>
    <t xml:space="preserve">0 天 5 小时 4 分钟 46 秒 </t>
  </si>
  <si>
    <t>2022-10-05 09:04:13</t>
  </si>
  <si>
    <t>2022-10-05 12:53:57</t>
  </si>
  <si>
    <t xml:space="preserve">0 天 3 小时 49 分钟 44 秒 </t>
  </si>
  <si>
    <t>2022-10-05 08:29:45</t>
  </si>
  <si>
    <t>2022-10-05 11:07:37</t>
  </si>
  <si>
    <t xml:space="preserve">0 天 2 小时 37 分钟 8 秒 </t>
  </si>
  <si>
    <t>2022-10-05 18:56:14</t>
  </si>
  <si>
    <t>2022-10-06 06:03:52</t>
  </si>
  <si>
    <t xml:space="preserve">0 天 11 小时 7 分钟 34 秒 </t>
  </si>
  <si>
    <t>2022-10-05 18:23:54</t>
  </si>
  <si>
    <t>2022-10-05 20:30:25</t>
  </si>
  <si>
    <t xml:space="preserve">0 天 2 小时 6 分钟 24 秒 </t>
  </si>
  <si>
    <t>2022-10-05 09:59:03</t>
  </si>
  <si>
    <t>2022-10-05 12:07:47</t>
  </si>
  <si>
    <t>2022-10-05 09:58:22</t>
  </si>
  <si>
    <t>2022-10-05 19:32:14</t>
  </si>
  <si>
    <t xml:space="preserve">0 天 9 小时 33 分钟 45 秒 </t>
  </si>
  <si>
    <t>2022-10-05 06:55:41</t>
  </si>
  <si>
    <t>2022-10-05 10:32:00</t>
  </si>
  <si>
    <t xml:space="preserve">0 天 3 小时 36 分钟 16 秒 </t>
  </si>
  <si>
    <t>2022-10-05 11:17:05</t>
  </si>
  <si>
    <t>2022-10-05 14:30:03</t>
  </si>
  <si>
    <t xml:space="preserve">0 天 3 小时 12 分钟 58 秒 </t>
  </si>
  <si>
    <t>2022-10-05 13:21:50</t>
  </si>
  <si>
    <t>2022-10-05 15:22:09</t>
  </si>
  <si>
    <t xml:space="preserve">0 天 2 小时 0 分钟 19 秒 </t>
  </si>
  <si>
    <t>2022-10-05 08:01:39</t>
  </si>
  <si>
    <t>2022-10-05 11:49:27</t>
  </si>
  <si>
    <t xml:space="preserve">0 天 3 小时 47 分钟 48 秒 </t>
  </si>
  <si>
    <t>2022-10-05 11:22:34</t>
  </si>
  <si>
    <t>2022-10-05 16:16:10</t>
  </si>
  <si>
    <t xml:space="preserve">0 天 4 小时 53 分钟 36 秒 </t>
  </si>
  <si>
    <t>2022-10-05 15:46:51</t>
  </si>
  <si>
    <t>2022-10-05 17:16:59</t>
  </si>
  <si>
    <t xml:space="preserve">0 天 1 小时 30 分钟 2 秒 </t>
  </si>
  <si>
    <t>2022-10-05 16:16:22</t>
  </si>
  <si>
    <t>2022-10-05 20:00:39</t>
  </si>
  <si>
    <t xml:space="preserve">0 天 3 小时 44 分钟 14 秒 </t>
  </si>
  <si>
    <t>2022-10-05 12:59:58</t>
  </si>
  <si>
    <t>2022-10-05 16:24:24</t>
  </si>
  <si>
    <t xml:space="preserve">0 天 3 小时 24 分钟 26 秒 </t>
  </si>
  <si>
    <t>刘素芳（全护人员）</t>
  </si>
  <si>
    <t>13794374983</t>
  </si>
  <si>
    <t>2022-10-05 11:32:34</t>
  </si>
  <si>
    <t>2022-10-05 16:04:25</t>
  </si>
  <si>
    <t xml:space="preserve">0 天 4 小时 30 分钟 57 秒 </t>
  </si>
  <si>
    <t>周蔼娉（家护人员）</t>
  </si>
  <si>
    <t>13660789703</t>
  </si>
  <si>
    <t>2022-10-05 09:27:19</t>
  </si>
  <si>
    <t>2022-10-05 12:35:49</t>
  </si>
  <si>
    <t xml:space="preserve">0 天 3 小时 8 分钟 26 秒 </t>
  </si>
  <si>
    <t>2022-10-05 09:13:25</t>
  </si>
  <si>
    <t>2022-10-05 12:55:52</t>
  </si>
  <si>
    <t xml:space="preserve">0 天 3 小时 42 分钟 27 秒 </t>
  </si>
  <si>
    <t>2022-10-05 08:45:37</t>
  </si>
  <si>
    <t>2022-10-05 10:37:47</t>
  </si>
  <si>
    <t xml:space="preserve">0 天 1 小时 52 分钟 10 秒 </t>
  </si>
  <si>
    <t>2022-10-05 10:47:25</t>
  </si>
  <si>
    <t>2022-10-05 15:04:22</t>
  </si>
  <si>
    <t xml:space="preserve">0 天 4 小时 16 分钟 57 秒 </t>
  </si>
  <si>
    <t>2022-10-05 11:25:17</t>
  </si>
  <si>
    <t>2022-10-05 13:28:20</t>
  </si>
  <si>
    <t xml:space="preserve">0 天 2 小时 2 分钟 59 秒 </t>
  </si>
  <si>
    <t>2022-10-05 06:17:45</t>
  </si>
  <si>
    <t>2022-10-05 07:48:05</t>
  </si>
  <si>
    <t>2022-10-05 12:34:01</t>
  </si>
  <si>
    <t>2022-10-05 15:44:50</t>
  </si>
  <si>
    <t>2022-10-05 07:33:33</t>
  </si>
  <si>
    <t>2022-10-05 09:48:14</t>
  </si>
  <si>
    <t xml:space="preserve">0 天 2 小时 14 分钟 41 秒 </t>
  </si>
  <si>
    <t>2022-10-05 07:20:57</t>
  </si>
  <si>
    <t>2022-10-05 09:00:50</t>
  </si>
  <si>
    <t xml:space="preserve">0 天 1 小时 39 分钟 48 秒 </t>
  </si>
  <si>
    <t>2022-10-05 15:05:22</t>
  </si>
  <si>
    <t>2022-10-05 18:10:36</t>
  </si>
  <si>
    <t xml:space="preserve">0 天 3 小时 5 分钟 10 秒 </t>
  </si>
  <si>
    <t>2022-10-05 13:13:51</t>
  </si>
  <si>
    <t>2022-10-05 19:40:05</t>
  </si>
  <si>
    <t xml:space="preserve">0 天 6 小时 26 分钟 11 秒 </t>
  </si>
  <si>
    <t>2022-10-05 12:12:19</t>
  </si>
  <si>
    <t>2022-10-05 15:16:20</t>
  </si>
  <si>
    <t xml:space="preserve">0 天 3 小时 3 分钟 41 秒 </t>
  </si>
  <si>
    <t>2022-10-05 14:23:21</t>
  </si>
  <si>
    <t>2022-10-05 19:16:10</t>
  </si>
  <si>
    <t xml:space="preserve">0 天 4 小时 52 分钟 45 秒 </t>
  </si>
  <si>
    <t>2022-10-05 08:33:50</t>
  </si>
  <si>
    <t>2022-10-05 14:22:44</t>
  </si>
  <si>
    <t xml:space="preserve">0 天 5 小时 48 分钟 49 秒 </t>
  </si>
  <si>
    <t>2022-10-05 19:33:29</t>
  </si>
  <si>
    <t>2022-10-05 21:17:47</t>
  </si>
  <si>
    <t xml:space="preserve">0 天 1 小时 44 分钟 18 秒 </t>
  </si>
  <si>
    <t>2022-10-05 18:06:09</t>
  </si>
  <si>
    <t>2022-10-05 20:29:30</t>
  </si>
  <si>
    <t xml:space="preserve">0 天 2 小时 23 分钟 17 秒 </t>
  </si>
  <si>
    <t>2022-10-05 06:10:38</t>
  </si>
  <si>
    <t>2022-10-05 09:41:54</t>
  </si>
  <si>
    <t xml:space="preserve">0 天 3 小时 31 分钟 12 秒 </t>
  </si>
  <si>
    <t>2022-10-05 10:05:56</t>
  </si>
  <si>
    <t>2022-10-05 14:13:07</t>
  </si>
  <si>
    <t xml:space="preserve">0 天 4 小时 7 分钟 7 秒 </t>
  </si>
  <si>
    <t>2022-10-05 16:30:53</t>
  </si>
  <si>
    <t>2022-10-05 18:21:19</t>
  </si>
  <si>
    <t xml:space="preserve">0 天 1 小时 50 分钟 26 秒 </t>
  </si>
  <si>
    <t>2022-10-05 07:10:44</t>
  </si>
  <si>
    <t>2022-10-05 13:09:13</t>
  </si>
  <si>
    <t xml:space="preserve">0 天 5 小时 58 分钟 26 秒 </t>
  </si>
  <si>
    <t>2022-10-05 08:45:31</t>
  </si>
  <si>
    <t>2022-10-05 11:00:02</t>
  </si>
  <si>
    <t xml:space="preserve">0 天 2 小时 14 分钟 31 秒 </t>
  </si>
  <si>
    <t>2022-10-05 23:22:36</t>
  </si>
  <si>
    <t>2022-10-05 23:57:33</t>
  </si>
  <si>
    <t xml:space="preserve">0 天 0 小时 34 分钟 57 秒 </t>
  </si>
  <si>
    <t>2022-10-05 09:09:27</t>
  </si>
  <si>
    <t>2022-10-05 12:43:21</t>
  </si>
  <si>
    <t xml:space="preserve">0 天 3 小时 33 分钟 49 秒 </t>
  </si>
  <si>
    <t>2022-10-05 13:10:45</t>
  </si>
  <si>
    <t>2022-10-05 16:23:48</t>
  </si>
  <si>
    <t>2022-10-05 06:44:05</t>
  </si>
  <si>
    <t>2022-10-05 09:56:02</t>
  </si>
  <si>
    <t>2022-10-05 14:57:56</t>
  </si>
  <si>
    <t>2022-10-05 18:34:31</t>
  </si>
  <si>
    <t xml:space="preserve">0 天 3 小时 36 分钟 30 秒 </t>
  </si>
  <si>
    <t>2022-10-05 08:42:09</t>
  </si>
  <si>
    <t>2022-10-05 13:01:38</t>
  </si>
  <si>
    <t xml:space="preserve">0 天 4 小时 19 分钟 25 秒 </t>
  </si>
  <si>
    <t>2022-10-05 07:54:24</t>
  </si>
  <si>
    <t>2022-10-05 11:44:31</t>
  </si>
  <si>
    <t xml:space="preserve">0 天 3 小时 50 分钟 7 秒 </t>
  </si>
  <si>
    <t>2022-10-05 13:24:43</t>
  </si>
  <si>
    <t>2022-10-05 17:18:06</t>
  </si>
  <si>
    <t xml:space="preserve">0 天 3 小时 53 分钟 19 秒 </t>
  </si>
  <si>
    <t>2022-10-05 07:42:34</t>
  </si>
  <si>
    <t>2022-10-05 11:00:35</t>
  </si>
  <si>
    <t xml:space="preserve">0 天 3 小时 17 分钟 56 秒 </t>
  </si>
  <si>
    <t>2022-10-05 09:02:01</t>
  </si>
  <si>
    <t>2022-10-06 08:58:58</t>
  </si>
  <si>
    <t xml:space="preserve">0 天 23 小时 56 分钟 53 秒 </t>
  </si>
  <si>
    <t>2022-10-05 17:22:45</t>
  </si>
  <si>
    <t>2022-10-05 20:38:55</t>
  </si>
  <si>
    <t>2022-10-05 06:59:20</t>
  </si>
  <si>
    <t>2022-10-05 10:15:48</t>
  </si>
  <si>
    <t xml:space="preserve">0 天 3 小时 16 分钟 25 秒 </t>
  </si>
  <si>
    <t>2022-10-05 08:18:20</t>
  </si>
  <si>
    <t xml:space="preserve">0 天 5 小时 25 分钟 4 秒 </t>
  </si>
  <si>
    <t>2022-10-05 07:35:49</t>
  </si>
  <si>
    <t>2022-10-05 15:30:34</t>
  </si>
  <si>
    <t xml:space="preserve">0 天 7 小时 54 分钟 45 秒 </t>
  </si>
  <si>
    <t>2022-10-05 10:55:16</t>
  </si>
  <si>
    <t>2022-10-05 15:04:57</t>
  </si>
  <si>
    <t xml:space="preserve">0 天 4 小时 9 分钟 37 秒 </t>
  </si>
  <si>
    <t>2022-10-05 06:29:52</t>
  </si>
  <si>
    <t>2022-10-05 11:00:57</t>
  </si>
  <si>
    <t xml:space="preserve">0 天 4 小时 31 分钟 1 秒 </t>
  </si>
  <si>
    <t>2022-10-05 08:02:10</t>
  </si>
  <si>
    <t>2022-10-05 11:05:34</t>
  </si>
  <si>
    <t xml:space="preserve">0 天 3 小时 3 分钟 18 秒 </t>
  </si>
  <si>
    <t>2022-10-05 06:41:42</t>
  </si>
  <si>
    <t>2022-10-05 08:54:36</t>
  </si>
  <si>
    <t xml:space="preserve">0 天 2 小时 12 分钟 54 秒 </t>
  </si>
  <si>
    <t>2022-10-05 08:58:57</t>
  </si>
  <si>
    <t>2022-10-05 11:59:31</t>
  </si>
  <si>
    <t xml:space="preserve">0 天 3 小时 0 分钟 29 秒 </t>
  </si>
  <si>
    <t>2022-10-05 08:54:56</t>
  </si>
  <si>
    <t>2022-10-05 10:46:40</t>
  </si>
  <si>
    <t>2022-10-05 12:33:59</t>
  </si>
  <si>
    <t>2022-10-05 17:23:01</t>
  </si>
  <si>
    <t>2022-10-05 10:32:31</t>
  </si>
  <si>
    <t>2022-10-05 12:33:06</t>
  </si>
  <si>
    <t xml:space="preserve">0 天 2 小时 0 分钟 31 秒 </t>
  </si>
  <si>
    <t>2022-10-05 08:16:56</t>
  </si>
  <si>
    <t>2022-10-05 11:21:29</t>
  </si>
  <si>
    <t>2022-10-05 07:10:54</t>
  </si>
  <si>
    <t>2022-10-05 11:36:09</t>
  </si>
  <si>
    <t xml:space="preserve">0 天 4 小时 25 分钟 11 秒 </t>
  </si>
  <si>
    <t>2022-10-05 10:14:10</t>
  </si>
  <si>
    <t>2022-10-05 14:38:11</t>
  </si>
  <si>
    <t xml:space="preserve">0 天 4 小时 23 分钟 56 秒 </t>
  </si>
  <si>
    <t>2022-10-05 06:15:21</t>
  </si>
  <si>
    <t>2022-10-05 09:20:30</t>
  </si>
  <si>
    <t xml:space="preserve">0 天 3 小时 5 分钟 9 秒 </t>
  </si>
  <si>
    <t>2022-10-05 14:41:54</t>
  </si>
  <si>
    <t>2022-10-05 19:50:07</t>
  </si>
  <si>
    <t xml:space="preserve">0 天 5 小时 8 分钟 13 秒 </t>
  </si>
  <si>
    <t>2022-10-05 11:08:41</t>
  </si>
  <si>
    <t>2022-10-05 13:12:41</t>
  </si>
  <si>
    <t xml:space="preserve">0 天 2 小时 3 分钟 55 秒 </t>
  </si>
  <si>
    <t>2022-10-05 14:33:23</t>
  </si>
  <si>
    <t>2022-10-05 16:18:28</t>
  </si>
  <si>
    <t xml:space="preserve">0 天 1 小时 45 分钟 5 秒 </t>
  </si>
  <si>
    <t>2022-10-05 08:22:07</t>
  </si>
  <si>
    <t>2022-10-05 12:10:11</t>
  </si>
  <si>
    <t xml:space="preserve">0 天 3 小时 47 分钟 58 秒 </t>
  </si>
  <si>
    <t>2022-10-05 08:47:31</t>
  </si>
  <si>
    <t>2022-10-05 12:11:54</t>
  </si>
  <si>
    <t>2022-10-05 09:14:02</t>
  </si>
  <si>
    <t>2022-10-05 12:22:52</t>
  </si>
  <si>
    <t xml:space="preserve">0 天 3 小时 8 分钟 44 秒 </t>
  </si>
  <si>
    <t>2022-10-05 07:28:27</t>
  </si>
  <si>
    <t>2022-10-05 09:40:38</t>
  </si>
  <si>
    <t xml:space="preserve">0 天 2 小时 12 分钟 6 秒 </t>
  </si>
  <si>
    <t>2022-10-05 15:11:31</t>
  </si>
  <si>
    <t>2022-10-05 18:20:20</t>
  </si>
  <si>
    <t xml:space="preserve">0 天 3 小时 8 分钟 43 秒 </t>
  </si>
  <si>
    <t>2022-10-05 12:24:43</t>
  </si>
  <si>
    <t>2022-10-05 16:40:16</t>
  </si>
  <si>
    <t xml:space="preserve">0 天 4 小时 15 分钟 29 秒 </t>
  </si>
  <si>
    <t>2022-10-05 13:00:41</t>
  </si>
  <si>
    <t>2022-10-05 16:10:29</t>
  </si>
  <si>
    <t xml:space="preserve">0 天 3 小时 9 分钟 48 秒 </t>
  </si>
  <si>
    <t>2022-10-05 20:39:48</t>
  </si>
  <si>
    <t>2022-10-06 09:10:22</t>
  </si>
  <si>
    <t xml:space="preserve">0 天 12 小时 30 分钟 30 秒 </t>
  </si>
  <si>
    <t>2022-10-05 09:23:42</t>
  </si>
  <si>
    <t>2022-10-05 12:33:31</t>
  </si>
  <si>
    <t xml:space="preserve">0 天 3 小时 9 分钟 44 秒 </t>
  </si>
  <si>
    <t>2022-10-05 08:57:18</t>
  </si>
  <si>
    <t>2022-10-05 14:50:01</t>
  </si>
  <si>
    <t xml:space="preserve">0 天 5 小时 52 分钟 39 秒 </t>
  </si>
  <si>
    <t>2022-10-05 11:01:13</t>
  </si>
  <si>
    <t>2022-10-05 13:42:13</t>
  </si>
  <si>
    <t>2022-10-05 11:02:10</t>
  </si>
  <si>
    <t>2022-10-05 13:54:22</t>
  </si>
  <si>
    <t xml:space="preserve">0 天 2 小时 52 分钟 8 秒 </t>
  </si>
  <si>
    <t>2022-10-05 09:13:53</t>
  </si>
  <si>
    <t>2022-10-05 10:51:37</t>
  </si>
  <si>
    <t xml:space="preserve">0 天 1 小时 37 分钟 44 秒 </t>
  </si>
  <si>
    <t>2022-10-05 10:40:55</t>
  </si>
  <si>
    <t>2022-10-05 14:22:23</t>
  </si>
  <si>
    <t xml:space="preserve">0 天 3 小时 41 分钟 28 秒 </t>
  </si>
  <si>
    <t>2022-10-05 17:27:10</t>
  </si>
  <si>
    <t>2022-10-05 20:32:25</t>
  </si>
  <si>
    <t>2022-10-05 09:09:21</t>
  </si>
  <si>
    <t>2022-10-05 11:46:17</t>
  </si>
  <si>
    <t xml:space="preserve">0 天 2 小时 36 分钟 48 秒 </t>
  </si>
  <si>
    <t>2022-10-05 14:10:18</t>
  </si>
  <si>
    <t>2022-10-05 18:47:33</t>
  </si>
  <si>
    <t xml:space="preserve">0 天 4 小时 37 分钟 12 秒 </t>
  </si>
  <si>
    <t>2022-10-05 11:23:13</t>
  </si>
  <si>
    <t>2022-10-05 13:37:03</t>
  </si>
  <si>
    <t xml:space="preserve">0 天 2 小时 13 分钟 44 秒 </t>
  </si>
  <si>
    <t>2022-10-05 13:09:57</t>
  </si>
  <si>
    <t>2022-10-05 20:32:22</t>
  </si>
  <si>
    <t xml:space="preserve">0 天 7 小时 22 分钟 22 秒 </t>
  </si>
  <si>
    <t>2022-10-05 12:51:45</t>
  </si>
  <si>
    <t>2022-10-05 20:07:47</t>
  </si>
  <si>
    <t xml:space="preserve">0 天 7 小时 15 分钟 58 秒 </t>
  </si>
  <si>
    <t>2022-10-05 19:18:38</t>
  </si>
  <si>
    <t>2022-10-05 22:18:46</t>
  </si>
  <si>
    <t>2022-10-05 08:33:02</t>
  </si>
  <si>
    <t>2022-10-05 11:01:39</t>
  </si>
  <si>
    <t xml:space="preserve">0 天 2 小时 28 分钟 37 秒 </t>
  </si>
  <si>
    <t>2022-10-05 07:58:04</t>
  </si>
  <si>
    <t>2022-10-05 11:25:09</t>
  </si>
  <si>
    <t xml:space="preserve">0 天 3 小时 27 分钟 1 秒 </t>
  </si>
  <si>
    <t>2022-10-05 15:20:19</t>
  </si>
  <si>
    <t>2022-10-05 18:48:08</t>
  </si>
  <si>
    <t xml:space="preserve">0 天 3 小时 27 分钟 49 秒 </t>
  </si>
  <si>
    <t>2022-10-05 17:55:18</t>
  </si>
  <si>
    <t>2022-10-05 22:11:25</t>
  </si>
  <si>
    <t xml:space="preserve">0 天 4 小时 16 分钟 3 秒 </t>
  </si>
  <si>
    <t>2022-10-05 12:16:46</t>
  </si>
  <si>
    <t>2022-10-05 13:53:55</t>
  </si>
  <si>
    <t xml:space="preserve">0 天 1 小时 37 分钟 6 秒 </t>
  </si>
  <si>
    <t>2022-10-05 08:31:17</t>
  </si>
  <si>
    <t>2022-10-05 10:49:03</t>
  </si>
  <si>
    <t xml:space="preserve">0 天 2 小时 17 分钟 40 秒 </t>
  </si>
  <si>
    <t>2022-10-05 08:24:38</t>
  </si>
  <si>
    <t>2022-10-05 13:41:24</t>
  </si>
  <si>
    <t xml:space="preserve">0 天 5 小时 16 分钟 46 秒 </t>
  </si>
  <si>
    <t>2022-10-05 11:59:53</t>
  </si>
  <si>
    <t>2022-10-05 15:10:15</t>
  </si>
  <si>
    <t xml:space="preserve">0 天 3 小时 10 分钟 18 秒 </t>
  </si>
  <si>
    <t>2022-10-05 07:14:21</t>
  </si>
  <si>
    <t xml:space="preserve">0 天 2 小时 46 分钟 19 秒 </t>
  </si>
  <si>
    <t>2022-10-05 14:28:22</t>
  </si>
  <si>
    <t>2022-10-05 16:33:02</t>
  </si>
  <si>
    <t xml:space="preserve">0 天 2 小时 4 分钟 35 秒 </t>
  </si>
  <si>
    <t>2022-10-05 08:04:32</t>
  </si>
  <si>
    <t>2022-10-05 10:59:17</t>
  </si>
  <si>
    <t xml:space="preserve">0 天 2 小时 54 分钟 41 秒 </t>
  </si>
  <si>
    <t>2022-10-05 07:07:20</t>
  </si>
  <si>
    <t>2022-10-05 23:14:53</t>
  </si>
  <si>
    <t xml:space="preserve">0 天 16 小时 7 分钟 29 秒 </t>
  </si>
  <si>
    <t>2022-10-05 11:19:43</t>
  </si>
  <si>
    <t>2022-10-05 17:21:22</t>
  </si>
  <si>
    <t xml:space="preserve">0 天 6 小时 1 分钟 35 秒 </t>
  </si>
  <si>
    <t>2022-10-05 09:21:26</t>
  </si>
  <si>
    <t>2022-10-05 12:21:34</t>
  </si>
  <si>
    <t>2022-10-05 08:06:47</t>
  </si>
  <si>
    <t>2022-10-05 12:32:58</t>
  </si>
  <si>
    <t xml:space="preserve">0 天 4 小时 26 分钟 4 秒 </t>
  </si>
  <si>
    <t>2022-10-05 10:50:25</t>
  </si>
  <si>
    <t>2022-10-05 13:18:30</t>
  </si>
  <si>
    <t xml:space="preserve">0 天 2 小时 28 分钟 5 秒 </t>
  </si>
  <si>
    <t>2022-10-05 08:01:02</t>
  </si>
  <si>
    <t>2022-10-05 11:00:58</t>
  </si>
  <si>
    <t xml:space="preserve">0 天 2 小时 59 分钟 53 秒 </t>
  </si>
  <si>
    <t>2022-10-05 13:59:42</t>
  </si>
  <si>
    <t>2022-10-05 17:55:42</t>
  </si>
  <si>
    <t xml:space="preserve">0 天 3 小时 56 分钟 0 秒 </t>
  </si>
  <si>
    <t>2022-10-05 08:49:35</t>
  </si>
  <si>
    <t>2022-10-05 10:38:32</t>
  </si>
  <si>
    <t xml:space="preserve">0 天 1 小时 48 分钟 52 秒 </t>
  </si>
  <si>
    <t>2022-10-05 06:16:12</t>
  </si>
  <si>
    <t>2022-10-05 09:41:18</t>
  </si>
  <si>
    <t xml:space="preserve">0 天 3 小时 25 分钟 6 秒 </t>
  </si>
  <si>
    <t>2022-10-05 11:17:13</t>
  </si>
  <si>
    <t>2022-10-05 13:22:55</t>
  </si>
  <si>
    <t xml:space="preserve">0 天 2 小时 5 分钟 42 秒 </t>
  </si>
  <si>
    <t>2022-10-05 06:56:29</t>
  </si>
  <si>
    <t>2022-10-05 10:42:19</t>
  </si>
  <si>
    <t xml:space="preserve">0 天 3 小时 45 分钟 47 秒 </t>
  </si>
  <si>
    <t>2022-10-05 12:12:06</t>
  </si>
  <si>
    <t>2022-10-05 15:40:00</t>
  </si>
  <si>
    <t xml:space="preserve">0 天 3 小时 27 分钟 54 秒 </t>
  </si>
  <si>
    <t>2022-10-05 11:06:06</t>
  </si>
  <si>
    <t>2022-10-05 14:06:24</t>
  </si>
  <si>
    <t xml:space="preserve">0 天 3 小时 0 分钟 14 秒 </t>
  </si>
  <si>
    <t>2022-10-05 09:23:07</t>
  </si>
  <si>
    <t>2022-10-05 12:25:51</t>
  </si>
  <si>
    <t xml:space="preserve">0 天 3 小时 2 分钟 39 秒 </t>
  </si>
  <si>
    <t>2022-10-05 06:31:32</t>
  </si>
  <si>
    <t>2022-10-05 09:47:25</t>
  </si>
  <si>
    <t xml:space="preserve">0 天 3 小时 15 分钟 50 秒 </t>
  </si>
  <si>
    <t>2022-10-05 11:58:23</t>
  </si>
  <si>
    <t>2022-10-05 20:33:30</t>
  </si>
  <si>
    <t xml:space="preserve">0 天 8 小时 35 分钟 2 秒 </t>
  </si>
  <si>
    <t>2022-10-05 08:03:43</t>
  </si>
  <si>
    <t>2022-10-05 10:25:31</t>
  </si>
  <si>
    <t xml:space="preserve">0 天 2 小时 21 分钟 48 秒 </t>
  </si>
  <si>
    <t>2022-10-05 07:39:42</t>
  </si>
  <si>
    <t>2022-10-05 09:58:56</t>
  </si>
  <si>
    <t xml:space="preserve">0 天 2 小时 19 分钟 9 秒 </t>
  </si>
  <si>
    <t>2022-10-05 10:18:34</t>
  </si>
  <si>
    <t>2022-10-05 13:45:06</t>
  </si>
  <si>
    <t>2022-10-05 11:44:40</t>
  </si>
  <si>
    <t>2022-10-05 17:41:18</t>
  </si>
  <si>
    <t xml:space="preserve">0 天 5 小时 56 分钟 32 秒 </t>
  </si>
  <si>
    <t>2022-10-05 07:17:30</t>
  </si>
  <si>
    <t>2022-10-05 10:00:46</t>
  </si>
  <si>
    <t xml:space="preserve">0 天 2 小时 43 分钟 12 秒 </t>
  </si>
  <si>
    <t>2022-10-05 09:18:21</t>
  </si>
  <si>
    <t>2022-10-05 13:16:01</t>
  </si>
  <si>
    <t xml:space="preserve">0 天 3 小时 51 分钟 48 秒 </t>
  </si>
  <si>
    <t>2022-10-05 08:44:32</t>
  </si>
  <si>
    <t>2022-10-05 11:00:41</t>
  </si>
  <si>
    <t xml:space="preserve">0 天 2 小时 16 分钟 4 秒 </t>
  </si>
  <si>
    <t>2022-10-05 08:26:18</t>
  </si>
  <si>
    <t>2022-10-05 11:09:20</t>
  </si>
  <si>
    <t xml:space="preserve">0 天 2 小时 43 分钟 2 秒 </t>
  </si>
  <si>
    <t>2022-10-05 08:35:59</t>
  </si>
  <si>
    <t>2022-10-05 11:44:46</t>
  </si>
  <si>
    <t>2022-10-05 11:52:39</t>
  </si>
  <si>
    <t>2022-10-05 15:09:43</t>
  </si>
  <si>
    <t xml:space="preserve">0 天 3 小时 17 分钟 1 秒 </t>
  </si>
  <si>
    <t>2022-10-05 09:51:05</t>
  </si>
  <si>
    <t>2022-10-05 12:23:29</t>
  </si>
  <si>
    <t xml:space="preserve">0 天 2 小时 32 分钟 19 秒 </t>
  </si>
  <si>
    <t>2022-10-05 06:21:59</t>
  </si>
  <si>
    <t>2022-10-05 09:30:28</t>
  </si>
  <si>
    <t xml:space="preserve">0 天 3 小时 8 分钟 24 秒 </t>
  </si>
  <si>
    <t>2022-10-05 16:24:28</t>
  </si>
  <si>
    <t>2022-10-05 21:37:34</t>
  </si>
  <si>
    <t xml:space="preserve">0 天 5 小时 13 分钟 4 秒 </t>
  </si>
  <si>
    <t>2022-10-05 16:39:43</t>
  </si>
  <si>
    <t>2022-10-05 18:36:02</t>
  </si>
  <si>
    <t xml:space="preserve">0 天 1 小时 56 分钟 19 秒 </t>
  </si>
  <si>
    <t>2022-10-05 14:46:21</t>
  </si>
  <si>
    <t xml:space="preserve">0 天 3 小时 1 分钟 35 秒 </t>
  </si>
  <si>
    <t>2022-10-05 23:12:45</t>
  </si>
  <si>
    <t>2022-10-06 07:57:24</t>
  </si>
  <si>
    <t xml:space="preserve">0 天 8 小时 44 分钟 29 秒 </t>
  </si>
  <si>
    <t>2022-10-05 12:58:08</t>
  </si>
  <si>
    <t>2022-10-05 16:02:35</t>
  </si>
  <si>
    <t xml:space="preserve">0 天 3 小时 3 分钟 25 秒 </t>
  </si>
  <si>
    <t>2022-10-05 15:56:45</t>
  </si>
  <si>
    <t>2022-10-05 19:09:29</t>
  </si>
  <si>
    <t xml:space="preserve">0 天 3 小时 12 分钟 39 秒 </t>
  </si>
  <si>
    <t>2022-10-05 06:02:13</t>
  </si>
  <si>
    <t>2022-10-05 09:26:06</t>
  </si>
  <si>
    <t xml:space="preserve">0 天 3 小时 23 分钟 48 秒 </t>
  </si>
  <si>
    <t>2022-10-05 10:47:30</t>
  </si>
  <si>
    <t>2022-10-05 15:41:29</t>
  </si>
  <si>
    <t xml:space="preserve">0 天 4 小时 53 分钟 47 秒 </t>
  </si>
  <si>
    <t>2022-10-05 18:31:18</t>
  </si>
  <si>
    <t>2022-10-05 21:44:26</t>
  </si>
  <si>
    <t xml:space="preserve">0 天 3 小时 13 分钟 3 秒 </t>
  </si>
  <si>
    <t>2022-10-05 18:20:00</t>
  </si>
  <si>
    <t>2022-10-05 21:44:54</t>
  </si>
  <si>
    <t xml:space="preserve">0 天 3 小时 24 分钟 51 秒 </t>
  </si>
  <si>
    <t>2022-10-05 09:43:27</t>
  </si>
  <si>
    <t>2022-10-05 11:17:42</t>
  </si>
  <si>
    <t xml:space="preserve">0 天 1 小时 34 分钟 15 秒 </t>
  </si>
  <si>
    <t>2022-10-05 07:32:48</t>
  </si>
  <si>
    <t>2022-10-05 12:23:39</t>
  </si>
  <si>
    <t xml:space="preserve">0 天 4 小时 50 分钟 47 秒 </t>
  </si>
  <si>
    <t>2022-10-05 18:03:59</t>
  </si>
  <si>
    <t>2022-10-05 19:50:24</t>
  </si>
  <si>
    <t xml:space="preserve">0 天 1 小时 45 分钟 49 秒 </t>
  </si>
  <si>
    <t>2022-10-05 08:57:49</t>
  </si>
  <si>
    <t>2022-10-05 12:59:53</t>
  </si>
  <si>
    <t xml:space="preserve">0 天 4 小时 1 分钟 40 秒 </t>
  </si>
  <si>
    <t>2022-10-05 06:34:03</t>
  </si>
  <si>
    <t>2022-10-05 17:54:56</t>
  </si>
  <si>
    <t xml:space="preserve">0 天 11 小时 20 分钟 49 秒 </t>
  </si>
  <si>
    <t>2022-10-05 09:23:50</t>
  </si>
  <si>
    <t>2022-10-05 20:46:53</t>
  </si>
  <si>
    <t xml:space="preserve">0 天 11 小时 22 分钟 58 秒 </t>
  </si>
  <si>
    <t>2022-10-05 16:56:34</t>
  </si>
  <si>
    <t xml:space="preserve">0 天 6 小时 57 分钟 12 秒 </t>
  </si>
  <si>
    <t>2022-10-05 10:28:02</t>
  </si>
  <si>
    <t>2022-10-05 13:58:24</t>
  </si>
  <si>
    <t xml:space="preserve">0 天 3 小时 30 分钟 17 秒 </t>
  </si>
  <si>
    <t>2022-10-05 07:46:29</t>
  </si>
  <si>
    <t>2022-10-05 09:41:19</t>
  </si>
  <si>
    <t xml:space="preserve">0 天 1 小时 54 分钟 47 秒 </t>
  </si>
  <si>
    <t>2022-10-05 11:57:35</t>
  </si>
  <si>
    <t>2022-10-06 12:25:27</t>
  </si>
  <si>
    <t xml:space="preserve">1 天 0 小时 27 分钟 52 秒 </t>
  </si>
  <si>
    <t>2022-10-05 12:31:38</t>
  </si>
  <si>
    <t>2022-10-05 18:33:08</t>
  </si>
  <si>
    <t xml:space="preserve">0 天 6 小时 1 分钟 25 秒 </t>
  </si>
  <si>
    <t>2022-10-05 15:44:31</t>
  </si>
  <si>
    <t>2022-10-05 19:00:32</t>
  </si>
  <si>
    <t>2022-10-05 07:56:06</t>
  </si>
  <si>
    <t>2022-10-06 09:11:40</t>
  </si>
  <si>
    <t xml:space="preserve">1 天 1 小时 15 分钟 34 秒 </t>
  </si>
  <si>
    <t>2022-10-05 06:06:34</t>
  </si>
  <si>
    <t>2022-10-05 09:09:07</t>
  </si>
  <si>
    <t xml:space="preserve">0 天 3 小时 2 分钟 33 秒 </t>
  </si>
  <si>
    <t>2022-10-05 10:04:53</t>
  </si>
  <si>
    <t>2022-10-05 12:41:47</t>
  </si>
  <si>
    <t xml:space="preserve">0 天 2 小时 36 分钟 45 秒 </t>
  </si>
  <si>
    <t>2022-10-05 09:40:35</t>
  </si>
  <si>
    <t>2022-10-05 13:28:26</t>
  </si>
  <si>
    <t xml:space="preserve">0 天 3 小时 47 分钟 51 秒 </t>
  </si>
  <si>
    <t>2022-10-05 06:04:30</t>
  </si>
  <si>
    <t>2022-10-05 11:03:38</t>
  </si>
  <si>
    <t xml:space="preserve">0 天 4 小时 59 分钟 8 秒 </t>
  </si>
  <si>
    <t>2022-10-05 08:43:23</t>
  </si>
  <si>
    <t>2022-10-05 12:48:10</t>
  </si>
  <si>
    <t xml:space="preserve">0 天 4 小时 4 分钟 41 秒 </t>
  </si>
  <si>
    <t>2022-10-05 08:39:21</t>
  </si>
  <si>
    <t>2022-10-05 13:57:06</t>
  </si>
  <si>
    <t xml:space="preserve">0 天 5 小时 17 分钟 40 秒 </t>
  </si>
  <si>
    <t>2022-10-05 09:54:51</t>
  </si>
  <si>
    <t>2022-10-05 13:40:07</t>
  </si>
  <si>
    <t xml:space="preserve">0 天 3 小时 45 分钟 12 秒 </t>
  </si>
  <si>
    <t>2022-10-05 16:48:00</t>
  </si>
  <si>
    <t>2022-10-05 19:41:17</t>
  </si>
  <si>
    <t xml:space="preserve">0 天 2 小时 53 分钟 13 秒 </t>
  </si>
  <si>
    <t>2022-10-05 06:47:16</t>
  </si>
  <si>
    <t>2022-10-05 09:55:19</t>
  </si>
  <si>
    <t>2022-10-05 11:45:18</t>
  </si>
  <si>
    <t>2022-10-05 14:57:41</t>
  </si>
  <si>
    <t xml:space="preserve">0 天 3 小时 12 分钟 18 秒 </t>
  </si>
  <si>
    <t>2022-10-05 14:13:48</t>
  </si>
  <si>
    <t>2022-10-05 17:52:06</t>
  </si>
  <si>
    <t xml:space="preserve">0 天 3 小时 38 分钟 14 秒 </t>
  </si>
  <si>
    <t>2022-10-05 06:54:42</t>
  </si>
  <si>
    <t>2022-10-05 10:54:49</t>
  </si>
  <si>
    <t xml:space="preserve">0 天 4 小时 0 分钟 4 秒 </t>
  </si>
  <si>
    <t>2022-10-05 08:39:54</t>
  </si>
  <si>
    <t>2022-10-05 13:25:41</t>
  </si>
  <si>
    <t xml:space="preserve">0 天 4 小时 45 分钟 47 秒 </t>
  </si>
  <si>
    <t>2022-10-05 08:43:19</t>
  </si>
  <si>
    <t>2022-10-05 11:54:36</t>
  </si>
  <si>
    <t>2022-10-05 12:53:33</t>
  </si>
  <si>
    <t>2022-10-05 16:23:49</t>
  </si>
  <si>
    <t xml:space="preserve">0 天 3 小时 30 分钟 13 秒 </t>
  </si>
  <si>
    <t>2022-10-05 13:45:38</t>
  </si>
  <si>
    <t>2022-10-05 17:00:07</t>
  </si>
  <si>
    <t xml:space="preserve">0 天 3 小时 14 分钟 23 秒 </t>
  </si>
  <si>
    <t>2022-10-05 17:30:53</t>
  </si>
  <si>
    <t>2022-10-05 20:35:40</t>
  </si>
  <si>
    <t xml:space="preserve">0 天 3 小时 4 分钟 41 秒 </t>
  </si>
  <si>
    <t>2022-10-05 18:23:14</t>
  </si>
  <si>
    <t>2022-10-05 21:27:55</t>
  </si>
  <si>
    <t>2022-10-05 08:21:11</t>
  </si>
  <si>
    <t>2022-10-05 10:10:31</t>
  </si>
  <si>
    <t xml:space="preserve">0 天 1 小时 49 分钟 20 秒 </t>
  </si>
  <si>
    <t>2022-10-05 08:33:11</t>
  </si>
  <si>
    <t>2022-10-05 10:03:22</t>
  </si>
  <si>
    <t xml:space="preserve">0 天 1 小时 30 分钟 6 秒 </t>
  </si>
  <si>
    <t>2022-10-05 13:45:00</t>
  </si>
  <si>
    <t>2022-10-05 16:47:31</t>
  </si>
  <si>
    <t xml:space="preserve">0 天 3 小时 2 分钟 26 秒 </t>
  </si>
  <si>
    <t>2022-10-05 08:46:35</t>
  </si>
  <si>
    <t>2022-10-05 11:16:45</t>
  </si>
  <si>
    <t>2022-10-05 09:11:17</t>
  </si>
  <si>
    <t>2022-10-05 13:01:24</t>
  </si>
  <si>
    <t>2022-10-05 07:31:46</t>
  </si>
  <si>
    <t>2022-10-05 10:31:53</t>
  </si>
  <si>
    <t>2022-10-05 07:48:15</t>
  </si>
  <si>
    <t>2022-10-05 10:48:20</t>
  </si>
  <si>
    <t xml:space="preserve">0 天 3 小时 0 分钟 1 秒 </t>
  </si>
  <si>
    <t>2022-10-05 18:29:40</t>
  </si>
  <si>
    <t>2022-10-05 21:30:24</t>
  </si>
  <si>
    <t xml:space="preserve">0 天 3 小时 0 分钟 40 秒 </t>
  </si>
  <si>
    <t>2022-10-05 08:37:50</t>
  </si>
  <si>
    <t>2022-10-05 10:12:40</t>
  </si>
  <si>
    <t xml:space="preserve">0 天 1 小时 34 分钟 40 秒 </t>
  </si>
  <si>
    <t>2022-10-05 08:35:32</t>
  </si>
  <si>
    <t>2022-10-05 22:28:44</t>
  </si>
  <si>
    <t xml:space="preserve">0 天 13 小时 53 分钟 10 秒 </t>
  </si>
  <si>
    <t>2022-10-05 10:38:05</t>
  </si>
  <si>
    <t>2022-10-05 12:28:57</t>
  </si>
  <si>
    <t xml:space="preserve">0 天 1 小时 50 分钟 47 秒 </t>
  </si>
  <si>
    <t>2022-10-05 07:02:01</t>
  </si>
  <si>
    <t>2022-10-05 08:35:19</t>
  </si>
  <si>
    <t xml:space="preserve">0 天 1 小时 33 分钟 8 秒 </t>
  </si>
  <si>
    <t>2022-10-05 11:47:45</t>
  </si>
  <si>
    <t>2022-10-05 14:00:49</t>
  </si>
  <si>
    <t xml:space="preserve">0 天 2 小时 12 分钟 59 秒 </t>
  </si>
  <si>
    <t>2022-10-05 09:47:39</t>
  </si>
  <si>
    <t>2022-10-05 18:05:45</t>
  </si>
  <si>
    <t xml:space="preserve">0 天 8 小时 18 分钟 1 秒 </t>
  </si>
  <si>
    <t>2022-10-05 09:50:33</t>
  </si>
  <si>
    <t>2022-10-05 13:37:02</t>
  </si>
  <si>
    <t xml:space="preserve">0 天 3 小时 46 分钟 4 秒 </t>
  </si>
  <si>
    <t>2022-10-05 07:44:03</t>
  </si>
  <si>
    <t>2022-10-05 10:04:26</t>
  </si>
  <si>
    <t>2022-10-05 19:22:01</t>
  </si>
  <si>
    <t xml:space="preserve">0 天 9 小时 17 分钟 25 秒 </t>
  </si>
  <si>
    <t>2022-10-05 10:13:16</t>
  </si>
  <si>
    <t>2022-10-05 12:07:37</t>
  </si>
  <si>
    <t xml:space="preserve">0 天 1 小时 54 分钟 21 秒 </t>
  </si>
  <si>
    <t>2022-10-05 08:51:12</t>
  </si>
  <si>
    <t>2022-10-05 14:08:25</t>
  </si>
  <si>
    <t xml:space="preserve">0 天 5 小时 17 分钟 6 秒 </t>
  </si>
  <si>
    <t>欧阳汝建（家护人员）</t>
  </si>
  <si>
    <t>13719179478</t>
  </si>
  <si>
    <t>2022-10-05 08:38:46</t>
  </si>
  <si>
    <t>2022-10-05 11:56:53</t>
  </si>
  <si>
    <t xml:space="preserve">0 天 3 小时 18 分钟 7 秒 </t>
  </si>
  <si>
    <t>2022-10-05 06:14:46</t>
  </si>
  <si>
    <t>2022-10-05 09:30:11</t>
  </si>
  <si>
    <t xml:space="preserve">0 天 3 小时 15 分钟 20 秒 </t>
  </si>
  <si>
    <t>2022-10-05 09:45:18</t>
  </si>
  <si>
    <t>2022-10-05 13:27:52</t>
  </si>
  <si>
    <t xml:space="preserve">0 天 3 小时 42 分钟 34 秒 </t>
  </si>
  <si>
    <t>2022-10-05 21:05:16</t>
  </si>
  <si>
    <t>2022-10-06 09:10:42</t>
  </si>
  <si>
    <t xml:space="preserve">0 天 12 小时 5 分钟 26 秒 </t>
  </si>
  <si>
    <t>2022-10-05 11:44:13</t>
  </si>
  <si>
    <t>2022-10-05 15:50:26</t>
  </si>
  <si>
    <t xml:space="preserve">0 天 4 小时 6 分钟 8 秒 </t>
  </si>
  <si>
    <t>2022-10-05 08:04:27</t>
  </si>
  <si>
    <t>2022-10-05 13:54:32</t>
  </si>
  <si>
    <t xml:space="preserve">0 天 5 小时 50 分钟 5 秒 </t>
  </si>
  <si>
    <t>2022-10-05 07:08:12</t>
  </si>
  <si>
    <t>2022-10-05 10:22:51</t>
  </si>
  <si>
    <t xml:space="preserve">0 天 3 小时 14 分钟 34 秒 </t>
  </si>
  <si>
    <t>2022-10-05 06:35:41</t>
  </si>
  <si>
    <t>2022-10-05 09:51:52</t>
  </si>
  <si>
    <t>2022-10-05 12:36:55</t>
  </si>
  <si>
    <t>2022-10-05 17:12:12</t>
  </si>
  <si>
    <t xml:space="preserve">0 天 4 小时 35 分钟 10 秒 </t>
  </si>
  <si>
    <t>2022-10-05 13:23:23</t>
  </si>
  <si>
    <t>2022-10-05 16:17:55</t>
  </si>
  <si>
    <t>2022-10-05 08:06:05</t>
  </si>
  <si>
    <t xml:space="preserve">0 天 2 小时 36 分钟 35 秒 </t>
  </si>
  <si>
    <t>2022-10-05 08:06:06</t>
  </si>
  <si>
    <t>2022-10-05 10:00:56</t>
  </si>
  <si>
    <t xml:space="preserve">0 天 1 小时 54 分钟 50 秒 </t>
  </si>
  <si>
    <t>2022-10-05 16:24:03</t>
  </si>
  <si>
    <t>2022-10-06 10:10:14</t>
  </si>
  <si>
    <t xml:space="preserve">0 天 17 小时 46 分钟 11 秒 </t>
  </si>
  <si>
    <t>2022-10-05 10:10:29</t>
  </si>
  <si>
    <t>2022-10-05 14:57:29</t>
  </si>
  <si>
    <t xml:space="preserve">0 天 4 小时 46 分钟 57 秒 </t>
  </si>
  <si>
    <t>2022-10-05 07:48:27</t>
  </si>
  <si>
    <t>2022-10-05 10:53:19</t>
  </si>
  <si>
    <t xml:space="preserve">0 天 3 小时 4 分钟 50 秒 </t>
  </si>
  <si>
    <t>2022-10-05 09:05:03</t>
  </si>
  <si>
    <t>2022-10-05 14:53:36</t>
  </si>
  <si>
    <t xml:space="preserve">0 天 5 小时 48 分钟 29 秒 </t>
  </si>
  <si>
    <t>2022-10-05 08:11:31</t>
  </si>
  <si>
    <t>2022-10-05 11:32:19</t>
  </si>
  <si>
    <t xml:space="preserve">0 天 3 小时 20 分钟 39 秒 </t>
  </si>
  <si>
    <t>2022-10-05 16:37:02</t>
  </si>
  <si>
    <t>2022-10-05 21:24:05</t>
  </si>
  <si>
    <t xml:space="preserve">0 天 4 小时 47 分钟 3 秒 </t>
  </si>
  <si>
    <t>2022-10-05 06:54:06</t>
  </si>
  <si>
    <t>2022-10-05 10:05:23</t>
  </si>
  <si>
    <t xml:space="preserve">0 天 3 小时 11 分钟 13 秒 </t>
  </si>
  <si>
    <t>2022-10-05 11:08:34</t>
  </si>
  <si>
    <t>2022-10-05 15:04:32</t>
  </si>
  <si>
    <t>2022-10-05 09:33:57</t>
  </si>
  <si>
    <t>2022-10-05 16:21:01</t>
  </si>
  <si>
    <t xml:space="preserve">0 天 6 小时 46 分钟 59 秒 </t>
  </si>
  <si>
    <t>2022-10-05 12:53:32</t>
  </si>
  <si>
    <t>2022-10-05 16:04:20</t>
  </si>
  <si>
    <t xml:space="preserve">0 天 3 小时 10 分钟 43 秒 </t>
  </si>
  <si>
    <t>2022-10-05 09:52:24</t>
  </si>
  <si>
    <t>2022-10-05 13:02:23</t>
  </si>
  <si>
    <t xml:space="preserve">0 天 3 小时 9 分钟 55 秒 </t>
  </si>
  <si>
    <t>2022-10-05 15:15:42</t>
  </si>
  <si>
    <t>2022-10-05 18:50:36</t>
  </si>
  <si>
    <t xml:space="preserve">0 天 3 小时 34 分钟 50 秒 </t>
  </si>
  <si>
    <t>2022-10-05 06:18:53</t>
  </si>
  <si>
    <t>2022-10-05 09:31:31</t>
  </si>
  <si>
    <t xml:space="preserve">0 天 3 小时 12 分钟 32 秒 </t>
  </si>
  <si>
    <t>2022-10-05 13:39:33</t>
  </si>
  <si>
    <t>2022-10-05 18:12:39</t>
  </si>
  <si>
    <t>2022-10-05 09:06:49</t>
  </si>
  <si>
    <t>2022-10-05 12:20:09</t>
  </si>
  <si>
    <t xml:space="preserve">0 天 3 小时 13 分钟 20 秒 </t>
  </si>
  <si>
    <t>2022-10-05 08:20:19</t>
  </si>
  <si>
    <t>2022-10-05 12:51:12</t>
  </si>
  <si>
    <t xml:space="preserve">0 天 4 小时 30 分钟 48 秒 </t>
  </si>
  <si>
    <t>2022-10-05 09:00:21</t>
  </si>
  <si>
    <t>2022-10-05 12:52:15</t>
  </si>
  <si>
    <t xml:space="preserve">0 天 3 小时 51 分钟 54 秒 </t>
  </si>
  <si>
    <t>2022-10-05 10:00:03</t>
  </si>
  <si>
    <t>2022-10-05 13:15:24</t>
  </si>
  <si>
    <t xml:space="preserve">0 天 3 小时 15 分钟 16 秒 </t>
  </si>
  <si>
    <t>2022-10-05 09:00:40</t>
  </si>
  <si>
    <t>2022-10-05 14:08:11</t>
  </si>
  <si>
    <t xml:space="preserve">0 天 5 小时 7 分钟 28 秒 </t>
  </si>
  <si>
    <t>2022-10-05 11:27:37</t>
  </si>
  <si>
    <t>2022-10-05 13:59:03</t>
  </si>
  <si>
    <t xml:space="preserve">0 天 2 小时 31 分钟 23 秒 </t>
  </si>
  <si>
    <t>2022-10-05 07:03:30</t>
  </si>
  <si>
    <t>2022-10-05 10:23:37</t>
  </si>
  <si>
    <t xml:space="preserve">0 天 3 小时 20 分钟 2 秒 </t>
  </si>
  <si>
    <t>2022-10-05 18:19:18</t>
  </si>
  <si>
    <t>2022-10-05 21:45:00</t>
  </si>
  <si>
    <t xml:space="preserve">0 天 3 小时 25 分钟 42 秒 </t>
  </si>
  <si>
    <t>2022-10-05 09:32:30</t>
  </si>
  <si>
    <t>2022-10-05 13:23:52</t>
  </si>
  <si>
    <t xml:space="preserve">0 天 3 小时 51 分钟 18 秒 </t>
  </si>
  <si>
    <t>2022-10-05 09:13:29</t>
  </si>
  <si>
    <t>2022-10-05 13:17:44</t>
  </si>
  <si>
    <t xml:space="preserve">0 天 4 小时 4 分钟 15 秒 </t>
  </si>
  <si>
    <t>2022-10-05 09:23:27</t>
  </si>
  <si>
    <t>2022-10-05 12:23:33</t>
  </si>
  <si>
    <t>2022-10-05 06:00:29</t>
  </si>
  <si>
    <t>2022-10-05 09:02:22</t>
  </si>
  <si>
    <t xml:space="preserve">0 天 3 小时 1 分钟 50 秒 </t>
  </si>
  <si>
    <t>2022-10-05 09:56:01</t>
  </si>
  <si>
    <t>2022-10-05 11:36:39</t>
  </si>
  <si>
    <t xml:space="preserve">0 天 1 小时 40 分钟 38 秒 </t>
  </si>
  <si>
    <t>2022-10-05 14:48:14</t>
  </si>
  <si>
    <t>2022-10-05 18:26:54</t>
  </si>
  <si>
    <t xml:space="preserve">0 天 3 小时 38 分钟 25 秒 </t>
  </si>
  <si>
    <t>2022-10-05 07:38:23</t>
  </si>
  <si>
    <t>2022-10-05 10:49:05</t>
  </si>
  <si>
    <t xml:space="preserve">0 天 3 小时 10 分钟 42 秒 </t>
  </si>
  <si>
    <t>2022-10-05 07:12:07</t>
  </si>
  <si>
    <t>2022-10-05 08:43:48</t>
  </si>
  <si>
    <t>2022-10-05 11:05:48</t>
  </si>
  <si>
    <t>2022-10-05 14:13:56</t>
  </si>
  <si>
    <t xml:space="preserve">0 天 3 小时 7 分钟 58 秒 </t>
  </si>
  <si>
    <t>2022-10-06 14:15:46</t>
  </si>
  <si>
    <t>2022-10-06 17:02:37</t>
  </si>
  <si>
    <t xml:space="preserve">0 天 2 小时 46 分钟 23 秒 </t>
  </si>
  <si>
    <t>2022-10-06 07:01:34</t>
  </si>
  <si>
    <t>2022-10-06 09:34:58</t>
  </si>
  <si>
    <t xml:space="preserve">0 天 2 小时 33 分钟 18 秒 </t>
  </si>
  <si>
    <t>2022-10-06 10:32:53</t>
  </si>
  <si>
    <t>2022-10-06 13:41:01</t>
  </si>
  <si>
    <t xml:space="preserve">0 天 3 小时 8 分钟 4 秒 </t>
  </si>
  <si>
    <t>2022-10-06 08:01:03</t>
  </si>
  <si>
    <t>2022-10-06 11:45:29</t>
  </si>
  <si>
    <t xml:space="preserve">0 天 3 小时 44 分钟 22 秒 </t>
  </si>
  <si>
    <t>2022-10-06 12:45:09</t>
  </si>
  <si>
    <t>2022-10-06 16:06:37</t>
  </si>
  <si>
    <t xml:space="preserve">0 天 3 小时 21 分钟 24 秒 </t>
  </si>
  <si>
    <t>2022-10-06 11:04:29</t>
  </si>
  <si>
    <t>2022-10-06 13:34:29</t>
  </si>
  <si>
    <t xml:space="preserve">0 天 2 小时 29 分钟 56 秒 </t>
  </si>
  <si>
    <t>2022-10-06 13:49:31</t>
  </si>
  <si>
    <t>2022-10-06 16:59:38</t>
  </si>
  <si>
    <t xml:space="preserve">0 天 3 小时 10 分钟 3 秒 </t>
  </si>
  <si>
    <t>2022-10-06 08:58:14</t>
  </si>
  <si>
    <t>2022-10-06 14:59:39</t>
  </si>
  <si>
    <t xml:space="preserve">0 天 6 小时 1 分钟 21 秒 </t>
  </si>
  <si>
    <t>2022-10-06 09:10:37</t>
  </si>
  <si>
    <t>2022-10-06 12:23:26</t>
  </si>
  <si>
    <t xml:space="preserve">0 天 3 小时 12 分钟 49 秒 </t>
  </si>
  <si>
    <t>2022-10-06 12:36:43</t>
  </si>
  <si>
    <t>2022-10-06 17:18:22</t>
  </si>
  <si>
    <t xml:space="preserve">0 天 4 小时 41 分钟 39 秒 </t>
  </si>
  <si>
    <t>2022-10-06 10:32:28</t>
  </si>
  <si>
    <t>2022-10-06 14:50:07</t>
  </si>
  <si>
    <t xml:space="preserve">0 天 4 小时 17 分钟 33 秒 </t>
  </si>
  <si>
    <t>2022-10-06 11:29:32</t>
  </si>
  <si>
    <t>2022-10-06 18:23:18</t>
  </si>
  <si>
    <t xml:space="preserve">0 天 6 小时 53 分钟 42 秒 </t>
  </si>
  <si>
    <t>2022-10-06 17:16:50</t>
  </si>
  <si>
    <t>2022-10-06 20:04:49</t>
  </si>
  <si>
    <t xml:space="preserve">0 天 2 小时 47 分钟 55 秒 </t>
  </si>
  <si>
    <t>2022-10-06 07:12:56</t>
  </si>
  <si>
    <t>2022-10-06 10:37:25</t>
  </si>
  <si>
    <t xml:space="preserve">0 天 3 小时 24 分钟 29 秒 </t>
  </si>
  <si>
    <t>2022-10-06 08:13:12</t>
  </si>
  <si>
    <t>2022-10-06 11:23:58</t>
  </si>
  <si>
    <t>2022-10-06 06:46:19</t>
  </si>
  <si>
    <t>2022-10-06 09:56:15</t>
  </si>
  <si>
    <t xml:space="preserve">0 天 3 小时 9 分钟 51 秒 </t>
  </si>
  <si>
    <t>2022-10-06 11:09:48</t>
  </si>
  <si>
    <t>2022-10-06 14:12:56</t>
  </si>
  <si>
    <t xml:space="preserve">0 天 3 小时 3 分钟 8 秒 </t>
  </si>
  <si>
    <t>2022-10-06 10:48:54</t>
  </si>
  <si>
    <t>2022-10-06 13:50:44</t>
  </si>
  <si>
    <t>2022-10-06 12:45:28</t>
  </si>
  <si>
    <t>2022-10-06 15:31:26</t>
  </si>
  <si>
    <t xml:space="preserve">0 天 2 小时 45 分钟 50 秒 </t>
  </si>
  <si>
    <t>2022-10-06 11:02:25</t>
  </si>
  <si>
    <t>2022-10-06 12:50:59</t>
  </si>
  <si>
    <t xml:space="preserve">0 天 1 小时 48 分钟 34 秒 </t>
  </si>
  <si>
    <t>2022-10-06 11:11:17</t>
  </si>
  <si>
    <t>2022-10-06 14:16:16</t>
  </si>
  <si>
    <t xml:space="preserve">0 天 3 小时 4 分钟 38 秒 </t>
  </si>
  <si>
    <t>2022-10-06 06:30:52</t>
  </si>
  <si>
    <t>2022-10-06 09:41:57</t>
  </si>
  <si>
    <t xml:space="preserve">0 天 3 小时 11 分钟 1 秒 </t>
  </si>
  <si>
    <t>2022-10-06 13:26:25</t>
  </si>
  <si>
    <t>2022-10-06 18:25:49</t>
  </si>
  <si>
    <t xml:space="preserve">0 天 4 小时 59 分钟 24 秒 </t>
  </si>
  <si>
    <t>2022-10-06 09:46:53</t>
  </si>
  <si>
    <t>2022-10-06 14:58:43</t>
  </si>
  <si>
    <t xml:space="preserve">0 天 5 小时 11 分钟 45 秒 </t>
  </si>
  <si>
    <t>2022-10-06 15:36:12</t>
  </si>
  <si>
    <t>2022-10-06 19:33:19</t>
  </si>
  <si>
    <t xml:space="preserve">0 天 3 小时 52 分钟 42 秒 </t>
  </si>
  <si>
    <t>2022-10-06 12:22:30</t>
  </si>
  <si>
    <t>2022-10-06 14:57:56</t>
  </si>
  <si>
    <t xml:space="preserve">0 天 2 小时 34 分钟 46 秒 </t>
  </si>
  <si>
    <t>2022-10-06 15:36:10</t>
  </si>
  <si>
    <t>2022-10-06 18:47:31</t>
  </si>
  <si>
    <t xml:space="preserve">0 天 3 小时 11 分钟 21 秒 </t>
  </si>
  <si>
    <t>2022-10-06 17:15:11</t>
  </si>
  <si>
    <t>2022-10-06 22:30:19</t>
  </si>
  <si>
    <t xml:space="preserve">0 天 5 小时 15 分钟 3 秒 </t>
  </si>
  <si>
    <t>2022-10-06 19:48:01</t>
  </si>
  <si>
    <t>2022-10-06 23:03:31</t>
  </si>
  <si>
    <t xml:space="preserve">0 天 3 小时 15 分钟 23 秒 </t>
  </si>
  <si>
    <t>2022-10-06 07:29:50</t>
  </si>
  <si>
    <t>2022-10-06 19:47:21</t>
  </si>
  <si>
    <t xml:space="preserve">0 天 12 小时 17 分钟 27 秒 </t>
  </si>
  <si>
    <t>2022-10-06 14:04:39</t>
  </si>
  <si>
    <t>2022-10-06 17:33:39</t>
  </si>
  <si>
    <t xml:space="preserve">0 天 3 小时 28 分钟 53 秒 </t>
  </si>
  <si>
    <t>2022-10-06 06:12:43</t>
  </si>
  <si>
    <t>2022-10-06 11:02:18</t>
  </si>
  <si>
    <t xml:space="preserve">0 天 4 小时 49 分钟 31 秒 </t>
  </si>
  <si>
    <t>2022-10-06 07:52:24</t>
  </si>
  <si>
    <t>2022-10-06 12:24:59</t>
  </si>
  <si>
    <t xml:space="preserve">0 天 4 小时 32 分钟 27 秒 </t>
  </si>
  <si>
    <t>2022-10-06 09:56:53</t>
  </si>
  <si>
    <t>2022-10-06 13:05:25</t>
  </si>
  <si>
    <t xml:space="preserve">0 天 3 小时 8 分钟 27 秒 </t>
  </si>
  <si>
    <t>2022-10-06 17:18:43</t>
  </si>
  <si>
    <t>2022-10-06 23:14:08</t>
  </si>
  <si>
    <t xml:space="preserve">0 天 5 小时 55 分钟 19 秒 </t>
  </si>
  <si>
    <t>2022-10-06 07:14:38</t>
  </si>
  <si>
    <t>2022-10-06 11:29:44</t>
  </si>
  <si>
    <t xml:space="preserve">0 天 4 小时 15 分钟 1 秒 </t>
  </si>
  <si>
    <t>2022-10-06 08:20:40</t>
  </si>
  <si>
    <t>2022-10-06 16:34:04</t>
  </si>
  <si>
    <t xml:space="preserve">0 天 8 小时 13 分钟 24 秒 </t>
  </si>
  <si>
    <t>2022-10-06 09:23:41</t>
  </si>
  <si>
    <t>2022-10-06 18:21:46</t>
  </si>
  <si>
    <t xml:space="preserve">0 天 8 小时 58 分钟 5 秒 </t>
  </si>
  <si>
    <t>2022-10-06 08:09:21</t>
  </si>
  <si>
    <t>2022-10-06 12:31:33</t>
  </si>
  <si>
    <t xml:space="preserve">0 天 4 小时 22 分钟 12 秒 </t>
  </si>
  <si>
    <t>2022-10-06 07:06:05</t>
  </si>
  <si>
    <t>2022-10-06 14:07:17</t>
  </si>
  <si>
    <t xml:space="preserve">0 天 7 小时 1 分钟 12 秒 </t>
  </si>
  <si>
    <t>2022-10-06 12:46:48</t>
  </si>
  <si>
    <t>2022-10-06 17:59:19</t>
  </si>
  <si>
    <t xml:space="preserve">0 天 5 小时 12 分钟 26 秒 </t>
  </si>
  <si>
    <t>2022-10-06 11:45:04</t>
  </si>
  <si>
    <t>2022-10-06 13:19:12</t>
  </si>
  <si>
    <t xml:space="preserve">0 天 1 小时 34 分钟 8 秒 </t>
  </si>
  <si>
    <t>2022-10-06 15:28:57</t>
  </si>
  <si>
    <t>2022-10-06 18:11:28</t>
  </si>
  <si>
    <t xml:space="preserve">0 天 2 小时 42 分钟 27 秒 </t>
  </si>
  <si>
    <t>2022-10-06 07:13:55</t>
  </si>
  <si>
    <t>2022-10-06 11:48:31</t>
  </si>
  <si>
    <t>2022-10-06 06:39:09</t>
  </si>
  <si>
    <t>2022-10-06 10:27:19</t>
  </si>
  <si>
    <t xml:space="preserve">0 天 3 小时 48 分钟 7 秒 </t>
  </si>
  <si>
    <t>2022-10-06 13:37:04</t>
  </si>
  <si>
    <t>2022-10-06 21:58:21</t>
  </si>
  <si>
    <t xml:space="preserve">0 天 8 小时 21 分钟 13 秒 </t>
  </si>
  <si>
    <t>2022-10-06 10:05:53</t>
  </si>
  <si>
    <t>2022-10-06 12:49:54</t>
  </si>
  <si>
    <t xml:space="preserve">0 天 2 小时 44 分钟 1 秒 </t>
  </si>
  <si>
    <t>2022-10-06 10:15:51</t>
  </si>
  <si>
    <t>2022-10-06 14:11:30</t>
  </si>
  <si>
    <t xml:space="preserve">0 天 3 小时 55 分钟 39 秒 </t>
  </si>
  <si>
    <t>2022-10-06 15:42:14</t>
  </si>
  <si>
    <t>2022-10-06 18:44:12</t>
  </si>
  <si>
    <t xml:space="preserve">0 天 3 小时 1 分钟 51 秒 </t>
  </si>
  <si>
    <t>2022-10-06 19:40:12</t>
  </si>
  <si>
    <t>2022-10-06 22:47:07</t>
  </si>
  <si>
    <t xml:space="preserve">0 天 3 小时 6 分钟 55 秒 </t>
  </si>
  <si>
    <t>2022-10-06 11:19:01</t>
  </si>
  <si>
    <t>2022-10-06 13:51:37</t>
  </si>
  <si>
    <t xml:space="preserve">0 天 2 小时 32 分钟 31 秒 </t>
  </si>
  <si>
    <t>2022-10-06 14:40:44</t>
  </si>
  <si>
    <t>2022-10-06 16:44:23</t>
  </si>
  <si>
    <t xml:space="preserve">0 天 2 小时 3 分钟 35 秒 </t>
  </si>
  <si>
    <t>2022-10-06 06:10:35</t>
  </si>
  <si>
    <t>2022-10-06 09:19:53</t>
  </si>
  <si>
    <t xml:space="preserve">0 天 3 小时 9 分钟 13 秒 </t>
  </si>
  <si>
    <t>2022-10-06 06:56:51</t>
  </si>
  <si>
    <t>2022-10-06 10:56:53</t>
  </si>
  <si>
    <t>2022-10-06 18:01:09</t>
  </si>
  <si>
    <t>2022-10-06 20:36:14</t>
  </si>
  <si>
    <t xml:space="preserve">0 天 2 小时 35 分钟 0 秒 </t>
  </si>
  <si>
    <t>2022-10-06 06:49:04</t>
  </si>
  <si>
    <t>2022-10-06 09:49:26</t>
  </si>
  <si>
    <t xml:space="preserve">0 天 3 小时 0 分钟 18 秒 </t>
  </si>
  <si>
    <t>2022-10-06 07:24:24</t>
  </si>
  <si>
    <t>2022-10-06 10:31:28</t>
  </si>
  <si>
    <t xml:space="preserve">0 天 3 小时 7 分钟 0 秒 </t>
  </si>
  <si>
    <t>2022-10-06 10:30:55</t>
  </si>
  <si>
    <t>2022-10-06 14:23:47</t>
  </si>
  <si>
    <t xml:space="preserve">0 天 3 小时 52 分钟 49 秒 </t>
  </si>
  <si>
    <t>2022-10-06 08:24:10</t>
  </si>
  <si>
    <t>2022-10-06 11:42:11</t>
  </si>
  <si>
    <t xml:space="preserve">0 天 3 小时 18 分钟 1 秒 </t>
  </si>
  <si>
    <t>2022-10-06 06:59:42</t>
  </si>
  <si>
    <t>2022-10-06 10:10:16</t>
  </si>
  <si>
    <t xml:space="preserve">0 天 3 小时 10 分钟 29 秒 </t>
  </si>
  <si>
    <t>2022-10-06 17:06:21</t>
  </si>
  <si>
    <t>2022-10-06 19:50:31</t>
  </si>
  <si>
    <t xml:space="preserve">0 天 2 小时 44 分钟 4 秒 </t>
  </si>
  <si>
    <t>2022-10-06 11:55:54</t>
  </si>
  <si>
    <t>2022-10-06 14:00:19</t>
  </si>
  <si>
    <t xml:space="preserve">0 天 2 小时 4 分钟 22 秒 </t>
  </si>
  <si>
    <t>2022-10-06 08:03:32</t>
  </si>
  <si>
    <t>2022-10-06 11:13:14</t>
  </si>
  <si>
    <t xml:space="preserve">0 天 3 小时 9 分钟 38 秒 </t>
  </si>
  <si>
    <t>2022-10-06 18:50:54</t>
  </si>
  <si>
    <t>2022-10-06 21:52:45</t>
  </si>
  <si>
    <t>2022-10-06 08:54:24</t>
  </si>
  <si>
    <t>2022-10-06 12:42:04</t>
  </si>
  <si>
    <t xml:space="preserve">0 天 3 小时 47 分钟 40 秒 </t>
  </si>
  <si>
    <t>2022-10-06 06:15:42</t>
  </si>
  <si>
    <t>2022-10-07 06:32:12</t>
  </si>
  <si>
    <t xml:space="preserve">1 天 0 小时 16 分钟 30 秒 </t>
  </si>
  <si>
    <t>2022-10-06 11:58:13</t>
  </si>
  <si>
    <t>2022-10-06 17:16:03</t>
  </si>
  <si>
    <t xml:space="preserve">0 天 5 小时 17 分钟 47 秒 </t>
  </si>
  <si>
    <t>2022-10-06 13:53:21</t>
  </si>
  <si>
    <t>2022-10-06 16:57:58</t>
  </si>
  <si>
    <t>2022-10-06 17:26:28</t>
  </si>
  <si>
    <t>2022-10-06 21:03:31</t>
  </si>
  <si>
    <t xml:space="preserve">0 天 3 小时 37 分钟 3 秒 </t>
  </si>
  <si>
    <t>2022-10-06 20:31:53</t>
  </si>
  <si>
    <t>2022-10-06 22:25:05</t>
  </si>
  <si>
    <t xml:space="preserve">0 天 1 小时 53 分钟 12 秒 </t>
  </si>
  <si>
    <t>2022-10-06 19:01:19</t>
  </si>
  <si>
    <t>2022-10-06 22:02:18</t>
  </si>
  <si>
    <t xml:space="preserve">0 天 3 小时 0 分钟 52 秒 </t>
  </si>
  <si>
    <t>2022-10-06 15:18:22</t>
  </si>
  <si>
    <t>2022-10-06 17:29:47</t>
  </si>
  <si>
    <t xml:space="preserve">0 天 2 小时 11 分钟 22 秒 </t>
  </si>
  <si>
    <t>2022-10-06 08:21:21</t>
  </si>
  <si>
    <t>2022-10-06 10:50:47</t>
  </si>
  <si>
    <t xml:space="preserve">0 天 2 小时 29 分钟 26 秒 </t>
  </si>
  <si>
    <t>2022-10-06 08:56:49</t>
  </si>
  <si>
    <t>2022-10-06 12:08:29</t>
  </si>
  <si>
    <t>2022-10-06 13:20:56</t>
  </si>
  <si>
    <t>2022-10-06 15:02:16</t>
  </si>
  <si>
    <t xml:space="preserve">0 天 1 小时 41 分钟 20 秒 </t>
  </si>
  <si>
    <t>2022-10-06 10:17:55</t>
  </si>
  <si>
    <t>2022-10-06 22:00:27</t>
  </si>
  <si>
    <t xml:space="preserve">0 天 11 小时 42 分钟 32 秒 </t>
  </si>
  <si>
    <t>2022-10-06 07:04:50</t>
  </si>
  <si>
    <t>2022-10-06 11:01:22</t>
  </si>
  <si>
    <t xml:space="preserve">0 天 3 小时 56 分钟 32 秒 </t>
  </si>
  <si>
    <t>2022-10-06 08:32:50</t>
  </si>
  <si>
    <t>2022-10-06 15:30:13</t>
  </si>
  <si>
    <t xml:space="preserve">0 天 6 小时 57 分钟 23 秒 </t>
  </si>
  <si>
    <t>2022-10-06 16:36:38</t>
  </si>
  <si>
    <t>2022-10-06 20:28:58</t>
  </si>
  <si>
    <t xml:space="preserve">0 天 3 小时 52 分钟 15 秒 </t>
  </si>
  <si>
    <t>2022-10-06 11:45:54</t>
  </si>
  <si>
    <t>2022-10-06 14:52:29</t>
  </si>
  <si>
    <t xml:space="preserve">0 天 3 小时 6 分钟 31 秒 </t>
  </si>
  <si>
    <t>2022-10-06 08:46:59</t>
  </si>
  <si>
    <t>2022-10-06 12:01:36</t>
  </si>
  <si>
    <t>2022-10-06 08:06:48</t>
  </si>
  <si>
    <t>2022-10-06 23:19:17</t>
  </si>
  <si>
    <t xml:space="preserve">0 天 15 小时 12 分钟 29 秒 </t>
  </si>
  <si>
    <t>2022-10-06 06:01:49</t>
  </si>
  <si>
    <t>2022-10-06 14:05:01</t>
  </si>
  <si>
    <t xml:space="preserve">0 天 8 小时 3 分钟 7 秒 </t>
  </si>
  <si>
    <t>2022-10-06 06:01:25</t>
  </si>
  <si>
    <t>2022-10-06 08:02:59</t>
  </si>
  <si>
    <t xml:space="preserve">0 天 2 小时 1 分钟 34 秒 </t>
  </si>
  <si>
    <t>2022-10-06 10:51:26</t>
  </si>
  <si>
    <t>2022-10-06 14:04:14</t>
  </si>
  <si>
    <t>2022-10-06 20:33:37</t>
  </si>
  <si>
    <t>2022-10-06 22:45:54</t>
  </si>
  <si>
    <t xml:space="preserve">0 天 2 小时 12 分钟 17 秒 </t>
  </si>
  <si>
    <t>2022-10-06 06:40:53</t>
  </si>
  <si>
    <t>2022-10-06 09:56:56</t>
  </si>
  <si>
    <t xml:space="preserve">0 天 3 小时 9 分钟 32 秒 </t>
  </si>
  <si>
    <t>2022-10-06 15:28:29</t>
  </si>
  <si>
    <t>2022-10-06 17:05:49</t>
  </si>
  <si>
    <t xml:space="preserve">0 天 1 小时 37 分钟 11 秒 </t>
  </si>
  <si>
    <t>2022-10-06 11:01:14</t>
  </si>
  <si>
    <t>2022-10-07 08:45:00</t>
  </si>
  <si>
    <t xml:space="preserve">0 天 21 小时 43 分钟 42 秒 </t>
  </si>
  <si>
    <t>2022-10-06 06:38:11</t>
  </si>
  <si>
    <t>2022-10-06 10:10:59</t>
  </si>
  <si>
    <t xml:space="preserve">0 天 3 小时 32 分钟 48 秒 </t>
  </si>
  <si>
    <t>2022-10-06 09:23:19</t>
  </si>
  <si>
    <t>2022-10-06 11:29:01</t>
  </si>
  <si>
    <t>2022-10-06 14:47:11</t>
  </si>
  <si>
    <t>2022-10-06 21:00:21</t>
  </si>
  <si>
    <t xml:space="preserve">0 天 6 小时 13 分钟 5 秒 </t>
  </si>
  <si>
    <t>2022-10-06 07:51:44</t>
  </si>
  <si>
    <t>2022-10-06 09:51:00</t>
  </si>
  <si>
    <t xml:space="preserve">0 天 1 小时 59 分钟 16 秒 </t>
  </si>
  <si>
    <t>2022-10-06 08:46:14</t>
  </si>
  <si>
    <t>2022-10-06 10:20:18</t>
  </si>
  <si>
    <t xml:space="preserve">0 天 1 小时 34 分钟 4 秒 </t>
  </si>
  <si>
    <t>2022-10-06 08:01:24</t>
  </si>
  <si>
    <t>2022-10-06 11:39:54</t>
  </si>
  <si>
    <t>2022-10-06 16:07:20</t>
  </si>
  <si>
    <t>2022-10-06 19:30:39</t>
  </si>
  <si>
    <t xml:space="preserve">0 天 3 小时 23 分钟 19 秒 </t>
  </si>
  <si>
    <t>2022-10-06 06:28:33</t>
  </si>
  <si>
    <t>2022-10-06 09:54:41</t>
  </si>
  <si>
    <t>2022-10-06 13:40:48</t>
  </si>
  <si>
    <t>2022-10-06 16:44:04</t>
  </si>
  <si>
    <t xml:space="preserve">0 天 3 小时 3 分钟 12 秒 </t>
  </si>
  <si>
    <t>2022-10-06 08:34:20</t>
  </si>
  <si>
    <t>2022-10-06 12:01:53</t>
  </si>
  <si>
    <t>2022-10-06 13:23:07</t>
  </si>
  <si>
    <t>2022-10-06 17:53:22</t>
  </si>
  <si>
    <t xml:space="preserve">0 天 4 小时 30 分钟 15 秒 </t>
  </si>
  <si>
    <t>2022-10-06 07:17:52</t>
  </si>
  <si>
    <t>2022-10-06 11:03:10</t>
  </si>
  <si>
    <t xml:space="preserve">0 天 3 小时 45 分钟 14 秒 </t>
  </si>
  <si>
    <t>2022-10-06 10:38:48</t>
  </si>
  <si>
    <t>2022-10-06 14:35:59</t>
  </si>
  <si>
    <t xml:space="preserve">0 天 3 小时 57 分钟 3 秒 </t>
  </si>
  <si>
    <t>2022-10-06 08:36:57</t>
  </si>
  <si>
    <t>2022-10-06 12:47:03</t>
  </si>
  <si>
    <t xml:space="preserve">0 天 4 小时 9 分钟 54 秒 </t>
  </si>
  <si>
    <t>2022-10-06 08:55:17</t>
  </si>
  <si>
    <t>2022-10-06 11:59:50</t>
  </si>
  <si>
    <t xml:space="preserve">0 天 3 小时 4 分钟 1 秒 </t>
  </si>
  <si>
    <t>2022-10-06 09:36:25</t>
  </si>
  <si>
    <t>2022-10-06 12:22:21</t>
  </si>
  <si>
    <t xml:space="preserve">0 天 2 小时 45 分钟 56 秒 </t>
  </si>
  <si>
    <t>2022-10-06 17:34:13</t>
  </si>
  <si>
    <t>2022-10-06 19:39:05</t>
  </si>
  <si>
    <t xml:space="preserve">0 天 2 小时 4 分钟 52 秒 </t>
  </si>
  <si>
    <t>2022-10-06 11:41:33</t>
  </si>
  <si>
    <t>2022-10-06 15:58:17</t>
  </si>
  <si>
    <t xml:space="preserve">0 天 4 小时 16 分钟 36 秒 </t>
  </si>
  <si>
    <t>2022-10-06 08:09:17</t>
  </si>
  <si>
    <t>2022-10-06 12:27:58</t>
  </si>
  <si>
    <t xml:space="preserve">0 天 4 小时 18 分钟 34 秒 </t>
  </si>
  <si>
    <t>2022-10-06 07:14:37</t>
  </si>
  <si>
    <t>2022-10-06 10:25:49</t>
  </si>
  <si>
    <t xml:space="preserve">0 天 3 小时 11 分钟 7 秒 </t>
  </si>
  <si>
    <t>2022-10-06 18:41:50</t>
  </si>
  <si>
    <t>2022-10-06 22:19:06</t>
  </si>
  <si>
    <t xml:space="preserve">0 天 3 小时 37 分钟 9 秒 </t>
  </si>
  <si>
    <t>2022-10-06 14:13:21</t>
  </si>
  <si>
    <t>2022-10-06 17:15:10</t>
  </si>
  <si>
    <t xml:space="preserve">0 天 3 小时 1 分钟 46 秒 </t>
  </si>
  <si>
    <t>2022-10-06 12:26:04</t>
  </si>
  <si>
    <t>2022-10-06 14:26:21</t>
  </si>
  <si>
    <t xml:space="preserve">0 天 2 小时 0 分钟 10 秒 </t>
  </si>
  <si>
    <t>2022-10-06 08:58:17</t>
  </si>
  <si>
    <t>2022-10-06 12:05:38</t>
  </si>
  <si>
    <t xml:space="preserve">0 天 3 小时 7 分钟 17 秒 </t>
  </si>
  <si>
    <t>2022-10-06 15:40:50</t>
  </si>
  <si>
    <t>2022-10-06 18:16:04</t>
  </si>
  <si>
    <t>2022-10-06 07:11:32</t>
  </si>
  <si>
    <t>2022-10-06 16:41:42</t>
  </si>
  <si>
    <t xml:space="preserve">0 天 9 小时 30 分钟 5 秒 </t>
  </si>
  <si>
    <t>2022-10-06 08:01:20</t>
  </si>
  <si>
    <t>2022-10-06 10:49:02</t>
  </si>
  <si>
    <t xml:space="preserve">0 天 2 小时 47 分钟 37 秒 </t>
  </si>
  <si>
    <t>2022-10-06 10:22:10</t>
  </si>
  <si>
    <t>2022-10-06 13:58:16</t>
  </si>
  <si>
    <t xml:space="preserve">0 天 3 小时 36 分钟 6 秒 </t>
  </si>
  <si>
    <t>2022-10-06 15:19:41</t>
  </si>
  <si>
    <t>2022-10-06 20:08:53</t>
  </si>
  <si>
    <t xml:space="preserve">0 天 4 小时 49 分钟 12 秒 </t>
  </si>
  <si>
    <t>2022-10-06 10:37:09</t>
  </si>
  <si>
    <t>2022-10-06 13:11:25</t>
  </si>
  <si>
    <t>2022-10-06 10:09:39</t>
  </si>
  <si>
    <t>2022-10-06 12:47:58</t>
  </si>
  <si>
    <t xml:space="preserve">0 天 2 小时 38 分钟 14 秒 </t>
  </si>
  <si>
    <t>2022-10-06 19:34:17</t>
  </si>
  <si>
    <t>2022-10-06 21:09:54</t>
  </si>
  <si>
    <t>2022-10-06 09:47:33</t>
  </si>
  <si>
    <t>2022-10-06 12:08:46</t>
  </si>
  <si>
    <t xml:space="preserve">0 天 2 小时 21 分钟 13 秒 </t>
  </si>
  <si>
    <t>2022-10-06 07:06:42</t>
  </si>
  <si>
    <t>2022-10-06 08:38:39</t>
  </si>
  <si>
    <t xml:space="preserve">0 天 1 小时 31 分钟 53 秒 </t>
  </si>
  <si>
    <t>2022-10-06 11:31:36</t>
  </si>
  <si>
    <t>2022-10-07 21:00:05</t>
  </si>
  <si>
    <t xml:space="preserve">1 天 9 小时 28 分钟 22 秒 </t>
  </si>
  <si>
    <t>2022-10-06 12:38:14</t>
  </si>
  <si>
    <t>2022-10-06 15:41:24</t>
  </si>
  <si>
    <t>2022-10-06 06:43:22</t>
  </si>
  <si>
    <t>2022-10-06 10:21:13</t>
  </si>
  <si>
    <t xml:space="preserve">0 天 3 小时 37 分钟 47 秒 </t>
  </si>
  <si>
    <t>2022-10-06 12:57:46</t>
  </si>
  <si>
    <t>2022-10-06 18:11:39</t>
  </si>
  <si>
    <t xml:space="preserve">0 天 5 小时 13 分钟 53 秒 </t>
  </si>
  <si>
    <t>2022-10-06 16:59:14</t>
  </si>
  <si>
    <t>2022-10-06 20:17:12</t>
  </si>
  <si>
    <t xml:space="preserve">0 天 3 小时 17 分钟 58 秒 </t>
  </si>
  <si>
    <t>2022-10-06 10:06:47</t>
  </si>
  <si>
    <t>2022-10-06 12:37:49</t>
  </si>
  <si>
    <t xml:space="preserve">0 天 2 小时 30 分钟 57 秒 </t>
  </si>
  <si>
    <t>2022-10-06 08:02:00</t>
  </si>
  <si>
    <t>2022-10-06 11:44:13</t>
  </si>
  <si>
    <t xml:space="preserve">0 天 3 小时 42 分钟 13 秒 </t>
  </si>
  <si>
    <t>2022-10-06 17:55:35</t>
  </si>
  <si>
    <t>2022-10-06 21:40:10</t>
  </si>
  <si>
    <t xml:space="preserve">0 天 3 小时 44 分钟 35 秒 </t>
  </si>
  <si>
    <t>2022-10-06 16:33:43</t>
  </si>
  <si>
    <t>2022-10-06 18:08:00</t>
  </si>
  <si>
    <t xml:space="preserve">0 天 1 小时 34 分钟 13 秒 </t>
  </si>
  <si>
    <t>2022-10-06 09:03:41</t>
  </si>
  <si>
    <t>2022-10-06 13:05:50</t>
  </si>
  <si>
    <t xml:space="preserve">0 天 4 小时 2 分钟 6 秒 </t>
  </si>
  <si>
    <t>2022-10-06 11:32:37</t>
  </si>
  <si>
    <t>2022-10-06 14:34:06</t>
  </si>
  <si>
    <t>2022-10-06 15:27:20</t>
  </si>
  <si>
    <t>2022-10-06 18:36:52</t>
  </si>
  <si>
    <t xml:space="preserve">0 天 3 小时 9 分钟 26 秒 </t>
  </si>
  <si>
    <t>2022-10-06 08:17:25</t>
  </si>
  <si>
    <t>2022-10-06 10:01:03</t>
  </si>
  <si>
    <t xml:space="preserve">0 天 1 小时 43 分钟 34 秒 </t>
  </si>
  <si>
    <t>2022-10-06 12:43:25</t>
  </si>
  <si>
    <t>2022-10-06 16:14:55</t>
  </si>
  <si>
    <t xml:space="preserve">0 天 3 小时 31 分钟 30 秒 </t>
  </si>
  <si>
    <t>2022-10-06 08:33:48</t>
  </si>
  <si>
    <t>2022-10-06 11:53:33</t>
  </si>
  <si>
    <t xml:space="preserve">0 天 3 小时 19 分钟 45 秒 </t>
  </si>
  <si>
    <t>2022-10-06 08:09:53</t>
  </si>
  <si>
    <t>2022-10-06 18:37:36</t>
  </si>
  <si>
    <t xml:space="preserve">0 天 10 小时 27 分钟 43 秒 </t>
  </si>
  <si>
    <t>2022-10-06 15:01:04</t>
  </si>
  <si>
    <t>2022-10-06 17:42:37</t>
  </si>
  <si>
    <t xml:space="preserve">0 天 2 小时 41 分钟 29 秒 </t>
  </si>
  <si>
    <t>2022-10-06 06:32:42</t>
  </si>
  <si>
    <t>2022-10-06 08:13:00</t>
  </si>
  <si>
    <t xml:space="preserve">0 天 1 小时 40 分钟 13 秒 </t>
  </si>
  <si>
    <t>2022-10-06 08:54:37</t>
  </si>
  <si>
    <t>2022-10-06 12:54:30</t>
  </si>
  <si>
    <t xml:space="preserve">0 天 3 小时 59 分钟 53 秒 </t>
  </si>
  <si>
    <t>2022-10-06 07:27:14</t>
  </si>
  <si>
    <t>2022-10-06 10:36:29</t>
  </si>
  <si>
    <t xml:space="preserve">0 天 3 小时 9 分钟 15 秒 </t>
  </si>
  <si>
    <t>2022-10-06 10:34:55</t>
  </si>
  <si>
    <t>2022-10-06 13:26:22</t>
  </si>
  <si>
    <t xml:space="preserve">0 天 2 小时 51 分钟 23 秒 </t>
  </si>
  <si>
    <t>2022-10-06 16:37:23</t>
  </si>
  <si>
    <t>2022-10-06 19:21:44</t>
  </si>
  <si>
    <t xml:space="preserve">0 天 2 小时 44 分钟 17 秒 </t>
  </si>
  <si>
    <t>2022-10-06 12:28:48</t>
  </si>
  <si>
    <t>2022-10-06 15:40:01</t>
  </si>
  <si>
    <t xml:space="preserve">0 天 3 小时 11 分钟 8 秒 </t>
  </si>
  <si>
    <t>2022-10-06 13:07:24</t>
  </si>
  <si>
    <t>2022-10-06 15:37:42</t>
  </si>
  <si>
    <t xml:space="preserve">0 天 2 小时 30 分钟 15 秒 </t>
  </si>
  <si>
    <t>2022-10-06 17:13:32</t>
  </si>
  <si>
    <t>2022-10-06 20:17:07</t>
  </si>
  <si>
    <t xml:space="preserve">0 天 3 小时 3 分钟 28 秒 </t>
  </si>
  <si>
    <t>2022-10-06 15:23:54</t>
  </si>
  <si>
    <t>2022-10-06 20:05:49</t>
  </si>
  <si>
    <t xml:space="preserve">0 天 4 小时 41 分钟 49 秒 </t>
  </si>
  <si>
    <t>2022-10-06 07:25:08</t>
  </si>
  <si>
    <t>2022-10-06 15:23:25</t>
  </si>
  <si>
    <t xml:space="preserve">0 天 7 小时 58 分钟 13 秒 </t>
  </si>
  <si>
    <t>2022-10-06 13:17:23</t>
  </si>
  <si>
    <t>2022-10-06 20:16:55</t>
  </si>
  <si>
    <t xml:space="preserve">0 天 6 小时 59 分钟 32 秒 </t>
  </si>
  <si>
    <t>2022-10-06 11:14:43</t>
  </si>
  <si>
    <t>2022-10-06 13:21:42</t>
  </si>
  <si>
    <t xml:space="preserve">0 天 2 小时 6 分钟 54 秒 </t>
  </si>
  <si>
    <t>2022-10-06 06:11:36</t>
  </si>
  <si>
    <t>2022-10-06 10:56:29</t>
  </si>
  <si>
    <t xml:space="preserve">0 天 4 小时 44 分钟 50 秒 </t>
  </si>
  <si>
    <t>2022-10-06 11:30:35</t>
  </si>
  <si>
    <t>2022-10-06 16:05:09</t>
  </si>
  <si>
    <t xml:space="preserve">0 天 4 小时 34 分钟 31 秒 </t>
  </si>
  <si>
    <t>2022-10-06 06:22:06</t>
  </si>
  <si>
    <t xml:space="preserve">0 天 10 小时 53 分钟 4 秒 </t>
  </si>
  <si>
    <t>2022-10-06 06:50:40</t>
  </si>
  <si>
    <t>2022-10-06 09:55:21</t>
  </si>
  <si>
    <t>2022-10-06 08:28:41</t>
  </si>
  <si>
    <t>2022-10-06 14:36:35</t>
  </si>
  <si>
    <t xml:space="preserve">0 天 6 小时 7 分钟 54 秒 </t>
  </si>
  <si>
    <t>2022-10-06 07:17:40</t>
  </si>
  <si>
    <t>2022-10-06 08:53:58</t>
  </si>
  <si>
    <t xml:space="preserve">0 天 1 小时 36 分钟 18 秒 </t>
  </si>
  <si>
    <t>2022-10-06 09:20:24</t>
  </si>
  <si>
    <t>2022-10-06 12:43:49</t>
  </si>
  <si>
    <t>2022-10-06 12:47:32</t>
  </si>
  <si>
    <t>2022-10-06 16:05:37</t>
  </si>
  <si>
    <t xml:space="preserve">0 天 3 小时 18 分钟 0 秒 </t>
  </si>
  <si>
    <t>2022-10-06 06:38:05</t>
  </si>
  <si>
    <t>2022-10-06 09:46:19</t>
  </si>
  <si>
    <t xml:space="preserve">0 天 3 小时 8 分钟 9 秒 </t>
  </si>
  <si>
    <t>2022-10-06 16:02:00</t>
  </si>
  <si>
    <t>2022-10-06 20:12:07</t>
  </si>
  <si>
    <t xml:space="preserve">0 天 4 小时 10 分钟 3 秒 </t>
  </si>
  <si>
    <t>2022-10-06 08:27:38</t>
  </si>
  <si>
    <t>2022-10-06 16:21:20</t>
  </si>
  <si>
    <t xml:space="preserve">0 天 7 小时 53 分钟 37 秒 </t>
  </si>
  <si>
    <t>2022-10-06 07:15:32</t>
  </si>
  <si>
    <t>2022-10-06 11:33:45</t>
  </si>
  <si>
    <t xml:space="preserve">0 天 4 小时 18 分钟 13 秒 </t>
  </si>
  <si>
    <t>2022-10-06 13:48:26</t>
  </si>
  <si>
    <t>2022-10-06 19:17:24</t>
  </si>
  <si>
    <t xml:space="preserve">0 天 5 小时 28 分钟 52 秒 </t>
  </si>
  <si>
    <t>2022-10-06 07:47:24</t>
  </si>
  <si>
    <t>2022-10-06 11:00:35</t>
  </si>
  <si>
    <t xml:space="preserve">0 天 3 小时 13 分钟 2 秒 </t>
  </si>
  <si>
    <t>2022-10-06 08:59:36</t>
  </si>
  <si>
    <t>2022-10-06 12:49:19</t>
  </si>
  <si>
    <t xml:space="preserve">0 天 3 小时 49 分钟 39 秒 </t>
  </si>
  <si>
    <t>2022-10-06 17:53:31</t>
  </si>
  <si>
    <t>2022-10-06 21:37:15</t>
  </si>
  <si>
    <t xml:space="preserve">0 天 3 小时 43 分钟 44 秒 </t>
  </si>
  <si>
    <t>2022-10-06 07:24:20</t>
  </si>
  <si>
    <t>2022-10-06 10:31:51</t>
  </si>
  <si>
    <t xml:space="preserve">0 天 3 小时 7 分钟 26 秒 </t>
  </si>
  <si>
    <t>2022-10-06 09:08:29</t>
  </si>
  <si>
    <t>2022-10-06 12:10:04</t>
  </si>
  <si>
    <t xml:space="preserve">0 天 3 小时 1 分钟 30 秒 </t>
  </si>
  <si>
    <t>2022-10-06 13:40:43</t>
  </si>
  <si>
    <t>2022-10-06 16:53:13</t>
  </si>
  <si>
    <t xml:space="preserve">0 天 3 小时 12 分钟 30 秒 </t>
  </si>
  <si>
    <t>2022-10-06 09:23:23</t>
  </si>
  <si>
    <t>2022-10-06 12:28:18</t>
  </si>
  <si>
    <t>2022-10-06 07:05:32</t>
  </si>
  <si>
    <t>2022-10-06 18:16:17</t>
  </si>
  <si>
    <t xml:space="preserve">0 天 11 小时 10 分钟 42 秒 </t>
  </si>
  <si>
    <t>2022-10-06 08:03:40</t>
  </si>
  <si>
    <t>2022-10-06 11:07:54</t>
  </si>
  <si>
    <t xml:space="preserve">0 天 3 小时 4 分钟 10 秒 </t>
  </si>
  <si>
    <t>2022-10-06 07:02:51</t>
  </si>
  <si>
    <t>2022-10-06 08:53:54</t>
  </si>
  <si>
    <t xml:space="preserve">0 天 1 小时 51 分钟 3 秒 </t>
  </si>
  <si>
    <t>2022-10-06 07:25:46</t>
  </si>
  <si>
    <t>2022-10-06 12:38:40</t>
  </si>
  <si>
    <t xml:space="preserve">0 天 5 小时 12 分钟 50 秒 </t>
  </si>
  <si>
    <t>2022-10-06 08:21:13</t>
  </si>
  <si>
    <t>2022-10-06 10:13:25</t>
  </si>
  <si>
    <t xml:space="preserve">0 天 1 小时 52 分钟 8 秒 </t>
  </si>
  <si>
    <t>2022-10-06 12:45:32</t>
  </si>
  <si>
    <t>2022-10-06 17:45:13</t>
  </si>
  <si>
    <t xml:space="preserve">0 天 4 小时 59 分钟 36 秒 </t>
  </si>
  <si>
    <t>2022-10-06 10:37:45</t>
  </si>
  <si>
    <t>2022-10-06 12:43:16</t>
  </si>
  <si>
    <t xml:space="preserve">0 天 2 小时 5 分钟 27 秒 </t>
  </si>
  <si>
    <t>2022-10-06 08:15:16</t>
  </si>
  <si>
    <t>2022-10-06 11:33:57</t>
  </si>
  <si>
    <t xml:space="preserve">0 天 3 小时 18 分钟 37 秒 </t>
  </si>
  <si>
    <t>2022-10-06 07:28:46</t>
  </si>
  <si>
    <t>2022-10-06 11:28:49</t>
  </si>
  <si>
    <t xml:space="preserve">0 天 3 小时 59 分钟 55 秒 </t>
  </si>
  <si>
    <t>2022-10-06 10:40:39</t>
  </si>
  <si>
    <t>2022-10-06 13:50:43</t>
  </si>
  <si>
    <t xml:space="preserve">0 天 3 小时 9 分钟 59 秒 </t>
  </si>
  <si>
    <t>2022-10-06 15:02:27</t>
  </si>
  <si>
    <t>2022-10-07 14:22:09</t>
  </si>
  <si>
    <t xml:space="preserve">0 天 23 小时 19 分钟 42 秒 </t>
  </si>
  <si>
    <t>2022-10-06 18:03:31</t>
  </si>
  <si>
    <t>2022-10-06 20:03:59</t>
  </si>
  <si>
    <t xml:space="preserve">0 天 2 小时 0 分钟 23 秒 </t>
  </si>
  <si>
    <t>2022-10-06 15:07:55</t>
  </si>
  <si>
    <t>2022-10-06 16:48:41</t>
  </si>
  <si>
    <t>2022-10-06 08:22:18</t>
  </si>
  <si>
    <t>2022-10-06 11:40:53</t>
  </si>
  <si>
    <t xml:space="preserve">0 天 3 小时 18 分钟 31 秒 </t>
  </si>
  <si>
    <t>2022-10-06 08:21:01</t>
  </si>
  <si>
    <t>2022-10-06 12:01:24</t>
  </si>
  <si>
    <t xml:space="preserve">0 天 3 小时 40 分钟 16 秒 </t>
  </si>
  <si>
    <t>2022-10-06 07:25:30</t>
  </si>
  <si>
    <t>2022-10-06 10:33:37</t>
  </si>
  <si>
    <t xml:space="preserve">0 天 3 小时 7 分钟 56 秒 </t>
  </si>
  <si>
    <t>2022-10-06 06:24:18</t>
  </si>
  <si>
    <t>2022-10-06 09:58:43</t>
  </si>
  <si>
    <t xml:space="preserve">0 天 3 小时 34 分钟 21 秒 </t>
  </si>
  <si>
    <t>2022-10-06 15:29:37</t>
  </si>
  <si>
    <t>2022-10-06 18:42:20</t>
  </si>
  <si>
    <t xml:space="preserve">0 天 3 小时 12 分钟 34 秒 </t>
  </si>
  <si>
    <t>2022-10-06 13:23:35</t>
  </si>
  <si>
    <t>2022-10-06 17:05:43</t>
  </si>
  <si>
    <t xml:space="preserve">0 天 3 小时 42 分钟 5 秒 </t>
  </si>
  <si>
    <t>2022-10-06 09:14:51</t>
  </si>
  <si>
    <t>2022-10-06 12:21:03</t>
  </si>
  <si>
    <t xml:space="preserve">0 天 3 小时 6 分钟 12 秒 </t>
  </si>
  <si>
    <t>2022-10-06 10:03:50</t>
  </si>
  <si>
    <t>2022-10-06 14:04:01</t>
  </si>
  <si>
    <t>2022-10-06 09:15:59</t>
  </si>
  <si>
    <t>2022-10-06 12:39:09</t>
  </si>
  <si>
    <t xml:space="preserve">0 天 3 小时 23 分钟 4 秒 </t>
  </si>
  <si>
    <t>2022-10-06 08:48:59</t>
  </si>
  <si>
    <t>2022-10-06 14:57:10</t>
  </si>
  <si>
    <t xml:space="preserve">0 天 6 小时 8 分钟 6 秒 </t>
  </si>
  <si>
    <t>2022-10-06 16:26:59</t>
  </si>
  <si>
    <t>2022-10-06 20:28:48</t>
  </si>
  <si>
    <t xml:space="preserve">0 天 4 小时 1 分钟 45 秒 </t>
  </si>
  <si>
    <t>2022-10-06 10:37:03</t>
  </si>
  <si>
    <t>2022-10-06 12:33:18</t>
  </si>
  <si>
    <t xml:space="preserve">0 天 1 小时 56 分钟 10 秒 </t>
  </si>
  <si>
    <t>2022-10-06 09:13:27</t>
  </si>
  <si>
    <t>2022-10-06 14:00:34</t>
  </si>
  <si>
    <t xml:space="preserve">0 天 4 小时 47 分钟 7 秒 </t>
  </si>
  <si>
    <t>2022-10-06 08:09:00</t>
  </si>
  <si>
    <t>2022-10-06 12:20:54</t>
  </si>
  <si>
    <t xml:space="preserve">0 天 4 小时 11 分钟 54 秒 </t>
  </si>
  <si>
    <t>2022-10-06 14:11:29</t>
  </si>
  <si>
    <t>2022-10-06 17:22:12</t>
  </si>
  <si>
    <t xml:space="preserve">0 天 3 小时 10 分钟 35 秒 </t>
  </si>
  <si>
    <t>2022-10-06 09:28:02</t>
  </si>
  <si>
    <t>2022-10-06 13:25:30</t>
  </si>
  <si>
    <t xml:space="preserve">0 天 3 小时 57 分钟 6 秒 </t>
  </si>
  <si>
    <t>2022-10-06 18:13:25</t>
  </si>
  <si>
    <t>2022-10-06 22:47:05</t>
  </si>
  <si>
    <t xml:space="preserve">0 天 4 小时 33 分钟 36 秒 </t>
  </si>
  <si>
    <t>2022-10-06 11:34:36</t>
  </si>
  <si>
    <t>2022-10-06 13:45:03</t>
  </si>
  <si>
    <t xml:space="preserve">0 天 2 小时 10 分钟 21 秒 </t>
  </si>
  <si>
    <t>2022-10-06 09:55:36</t>
  </si>
  <si>
    <t>2022-10-06 13:53:46</t>
  </si>
  <si>
    <t xml:space="preserve">0 天 3 小时 58 分钟 7 秒 </t>
  </si>
  <si>
    <t>2022-10-06 12:07:27</t>
  </si>
  <si>
    <t>2022-10-06 17:11:39</t>
  </si>
  <si>
    <t xml:space="preserve">0 天 5 小时 4 分钟 8 秒 </t>
  </si>
  <si>
    <t>2022-10-06 06:53:39</t>
  </si>
  <si>
    <t>2022-10-06 10:48:31</t>
  </si>
  <si>
    <t xml:space="preserve">0 天 3 小时 54 分钟 47 秒 </t>
  </si>
  <si>
    <t>2022-10-06 08:09:50</t>
  </si>
  <si>
    <t>2022-10-06 13:28:27</t>
  </si>
  <si>
    <t xml:space="preserve">0 天 5 小时 18 分钟 37 秒 </t>
  </si>
  <si>
    <t>2022-10-06 07:01:40</t>
  </si>
  <si>
    <t>2022-10-06 10:54:09</t>
  </si>
  <si>
    <t xml:space="preserve">0 天 3 小时 52 分钟 25 秒 </t>
  </si>
  <si>
    <t>2022-10-06 11:39:49</t>
  </si>
  <si>
    <t>2022-10-06 15:41:08</t>
  </si>
  <si>
    <t xml:space="preserve">0 天 4 小时 1 分钟 19 秒 </t>
  </si>
  <si>
    <t>2022-10-06 18:05:53</t>
  </si>
  <si>
    <t>2022-10-06 19:41:24</t>
  </si>
  <si>
    <t xml:space="preserve">0 天 1 小时 35 分钟 28 秒 </t>
  </si>
  <si>
    <t>2022-10-06 12:48:41</t>
  </si>
  <si>
    <t>2022-10-06 14:21:09</t>
  </si>
  <si>
    <t xml:space="preserve">0 天 1 小时 32 分钟 25 秒 </t>
  </si>
  <si>
    <t>2022-10-06 07:40:37</t>
  </si>
  <si>
    <t>2022-10-06 10:18:11</t>
  </si>
  <si>
    <t xml:space="preserve">0 天 2 小时 37 分钟 30 秒 </t>
  </si>
  <si>
    <t>2022-10-06 18:15:15</t>
  </si>
  <si>
    <t>2022-10-06 21:21:26</t>
  </si>
  <si>
    <t xml:space="preserve">0 天 3 小时 6 分钟 11 秒 </t>
  </si>
  <si>
    <t>2022-10-06 12:12:10</t>
  </si>
  <si>
    <t>2022-10-06 15:42:41</t>
  </si>
  <si>
    <t xml:space="preserve">0 天 3 小时 30 分钟 26 秒 </t>
  </si>
  <si>
    <t>2022-10-06 10:56:32</t>
  </si>
  <si>
    <t>2022-10-06 13:09:45</t>
  </si>
  <si>
    <t xml:space="preserve">0 天 2 小时 13 分钟 9 秒 </t>
  </si>
  <si>
    <t>2022-10-06 09:56:08</t>
  </si>
  <si>
    <t>2022-10-06 12:22:03</t>
  </si>
  <si>
    <t xml:space="preserve">0 天 2 小时 25 分钟 51 秒 </t>
  </si>
  <si>
    <t>2022-10-06 14:48:25</t>
  </si>
  <si>
    <t>2022-10-06 17:59:41</t>
  </si>
  <si>
    <t>2022-10-06 08:06:42</t>
  </si>
  <si>
    <t>2022-10-06 10:55:47</t>
  </si>
  <si>
    <t xml:space="preserve">0 天 2 小时 49 分钟 1 秒 </t>
  </si>
  <si>
    <t>2022-10-06 13:05:16</t>
  </si>
  <si>
    <t>2022-10-06 15:26:22</t>
  </si>
  <si>
    <t xml:space="preserve">0 天 2 小时 21 分钟 1 秒 </t>
  </si>
  <si>
    <t>2022-10-06 09:16:09</t>
  </si>
  <si>
    <t>2022-10-06 13:09:11</t>
  </si>
  <si>
    <t xml:space="preserve">0 天 3 小时 52 分钟 57 秒 </t>
  </si>
  <si>
    <t>2022-10-06 08:12:56</t>
  </si>
  <si>
    <t>2022-10-06 12:45:05</t>
  </si>
  <si>
    <t xml:space="preserve">0 天 4 小时 32 分钟 5 秒 </t>
  </si>
  <si>
    <t>2022-10-06 08:13:54</t>
  </si>
  <si>
    <t>2022-10-06 10:09:51</t>
  </si>
  <si>
    <t xml:space="preserve">0 天 1 小时 55 分钟 57 秒 </t>
  </si>
  <si>
    <t>2022-10-06 07:11:13</t>
  </si>
  <si>
    <t>2022-10-06 09:46:47</t>
  </si>
  <si>
    <t xml:space="preserve">0 天 2 小时 35 分钟 29 秒 </t>
  </si>
  <si>
    <t>2022-10-06 09:34:06</t>
  </si>
  <si>
    <t>2022-10-06 14:50:45</t>
  </si>
  <si>
    <t xml:space="preserve">0 天 5 小时 16 分钟 39 秒 </t>
  </si>
  <si>
    <t>2022-10-06 06:32:41</t>
  </si>
  <si>
    <t>2022-10-06 10:01:01</t>
  </si>
  <si>
    <t>2022-10-06 11:18:28</t>
  </si>
  <si>
    <t>2022-10-06 17:25:39</t>
  </si>
  <si>
    <t xml:space="preserve">0 天 6 小时 7 分钟 11 秒 </t>
  </si>
  <si>
    <t>2022-10-06 06:59:24</t>
  </si>
  <si>
    <t>2022-10-06 09:06:57</t>
  </si>
  <si>
    <t xml:space="preserve">0 天 2 小时 7 分钟 29 秒 </t>
  </si>
  <si>
    <t>2022-10-06 11:59:17</t>
  </si>
  <si>
    <t>2022-10-06 16:28:00</t>
  </si>
  <si>
    <t xml:space="preserve">0 天 4 小时 28 分钟 43 秒 </t>
  </si>
  <si>
    <t>2022-10-06 11:08:25</t>
  </si>
  <si>
    <t>2022-10-06 14:10:36</t>
  </si>
  <si>
    <t>2022-10-06 08:16:21</t>
  </si>
  <si>
    <t>2022-10-06 11:26:26</t>
  </si>
  <si>
    <t>2022-10-06 06:39:30</t>
  </si>
  <si>
    <t>2022-10-06 09:53:39</t>
  </si>
  <si>
    <t xml:space="preserve">0 天 3 小时 14 分钟 5 秒 </t>
  </si>
  <si>
    <t>2022-10-06 12:53:24</t>
  </si>
  <si>
    <t>2022-10-06 16:13:58</t>
  </si>
  <si>
    <t xml:space="preserve">0 天 3 小时 20 分钟 29 秒 </t>
  </si>
  <si>
    <t>2022-10-06 08:27:08</t>
  </si>
  <si>
    <t>2022-10-06 10:47:55</t>
  </si>
  <si>
    <t xml:space="preserve">0 天 2 小时 20 分钟 47 秒 </t>
  </si>
  <si>
    <t>2022-10-06 07:14:32</t>
  </si>
  <si>
    <t>2022-10-06 11:06:58</t>
  </si>
  <si>
    <t xml:space="preserve">0 天 3 小时 52 分钟 22 秒 </t>
  </si>
  <si>
    <t>2022-10-06 15:47:34</t>
  </si>
  <si>
    <t>2022-10-06 21:32:13</t>
  </si>
  <si>
    <t xml:space="preserve">0 天 5 小时 44 分钟 39 秒 </t>
  </si>
  <si>
    <t>2022-10-06 10:58:17</t>
  </si>
  <si>
    <t>2022-10-06 13:00:58</t>
  </si>
  <si>
    <t xml:space="preserve">0 天 2 小时 2 分钟 37 秒 </t>
  </si>
  <si>
    <t>2022-10-06 07:48:12</t>
  </si>
  <si>
    <t>2022-10-06 10:37:51</t>
  </si>
  <si>
    <t xml:space="preserve">0 天 2 小时 49 分钟 35 秒 </t>
  </si>
  <si>
    <t>2022-10-06 09:12:32</t>
  </si>
  <si>
    <t>2022-10-06 13:12:17</t>
  </si>
  <si>
    <t xml:space="preserve">0 天 3 小时 51 分钟 23 秒 </t>
  </si>
  <si>
    <t>2022-10-06 09:19:17</t>
  </si>
  <si>
    <t>2022-10-06 11:20:39</t>
  </si>
  <si>
    <t xml:space="preserve">0 天 2 小时 1 分钟 18 秒 </t>
  </si>
  <si>
    <t>2022-10-06 08:38:36</t>
  </si>
  <si>
    <t>2022-10-06 10:39:11</t>
  </si>
  <si>
    <t xml:space="preserve">0 天 2 小时 0 分钟 35 秒 </t>
  </si>
  <si>
    <t>2022-10-06 08:59:33</t>
  </si>
  <si>
    <t>2022-10-06 12:55:36</t>
  </si>
  <si>
    <t>2022-10-06 13:40:11</t>
  </si>
  <si>
    <t>2022-10-06 17:12:05</t>
  </si>
  <si>
    <t xml:space="preserve">0 天 3 小时 31 分钟 50 秒 </t>
  </si>
  <si>
    <t>2022-10-06 18:40:19</t>
  </si>
  <si>
    <t>2022-10-06 21:10:33</t>
  </si>
  <si>
    <t xml:space="preserve">0 天 2 小时 30 分钟 6 秒 </t>
  </si>
  <si>
    <t>2022-10-06 06:05:30</t>
  </si>
  <si>
    <t>2022-10-06 09:51:46</t>
  </si>
  <si>
    <t xml:space="preserve">0 天 3 小时 45 分钟 34 秒 </t>
  </si>
  <si>
    <t>2022-10-06 12:57:57</t>
  </si>
  <si>
    <t>2022-10-06 18:30:58</t>
  </si>
  <si>
    <t xml:space="preserve">0 天 5 小时 33 分钟 1 秒 </t>
  </si>
  <si>
    <t>2022-10-06 18:55:02</t>
  </si>
  <si>
    <t>2022-10-06 21:01:01</t>
  </si>
  <si>
    <t xml:space="preserve">0 天 2 小时 5 分钟 57 秒 </t>
  </si>
  <si>
    <t>2022-10-06 19:30:57</t>
  </si>
  <si>
    <t>2022-10-06 21:20:06</t>
  </si>
  <si>
    <t xml:space="preserve">0 天 1 小时 49 分钟 9 秒 </t>
  </si>
  <si>
    <t>2022-10-06 12:10:45</t>
  </si>
  <si>
    <t>2022-10-06 17:33:50</t>
  </si>
  <si>
    <t xml:space="preserve">0 天 5 小时 22 分钟 44 秒 </t>
  </si>
  <si>
    <t>2022-10-06 07:57:59</t>
  </si>
  <si>
    <t>2022-10-06 17:17:56</t>
  </si>
  <si>
    <t xml:space="preserve">0 天 9 小时 19 分钟 52 秒 </t>
  </si>
  <si>
    <t>2022-10-06 13:27:21</t>
  </si>
  <si>
    <t>2022-10-06 16:36:31</t>
  </si>
  <si>
    <t xml:space="preserve">0 天 3 小时 6 分钟 32 秒 </t>
  </si>
  <si>
    <t>2022-10-06 07:21:47</t>
  </si>
  <si>
    <t>2022-10-06 13:19:45</t>
  </si>
  <si>
    <t xml:space="preserve">0 天 5 小时 57 分钟 53 秒 </t>
  </si>
  <si>
    <t>2022-10-06 06:14:38</t>
  </si>
  <si>
    <t>2022-10-06 15:59:35</t>
  </si>
  <si>
    <t xml:space="preserve">0 天 9 小时 44 分钟 52 秒 </t>
  </si>
  <si>
    <t>2022-10-06 09:34:50</t>
  </si>
  <si>
    <t>2022-10-06 12:21:49</t>
  </si>
  <si>
    <t xml:space="preserve">0 天 2 小时 46 分钟 48 秒 </t>
  </si>
  <si>
    <t>2022-10-06 19:08:54</t>
  </si>
  <si>
    <t>2022-10-06 22:41:59</t>
  </si>
  <si>
    <t xml:space="preserve">0 天 3 小时 33 分钟 1 秒 </t>
  </si>
  <si>
    <t>2022-10-06 12:48:59</t>
  </si>
  <si>
    <t>2022-10-06 18:42:17</t>
  </si>
  <si>
    <t xml:space="preserve">0 天 5 小时 53 分钟 11 秒 </t>
  </si>
  <si>
    <t>2022-10-06 09:52:15</t>
  </si>
  <si>
    <t>2022-10-06 11:26:56</t>
  </si>
  <si>
    <t xml:space="preserve">0 天 1 小时 34 分钟 41 秒 </t>
  </si>
  <si>
    <t>2022-10-06 07:16:39</t>
  </si>
  <si>
    <t>2022-10-06 11:47:28</t>
  </si>
  <si>
    <t xml:space="preserve">0 天 4 小时 30 分钟 44 秒 </t>
  </si>
  <si>
    <t>2022-10-06 09:26:58</t>
  </si>
  <si>
    <t>2022-10-06 11:28:21</t>
  </si>
  <si>
    <t xml:space="preserve">0 天 2 小时 1 分钟 19 秒 </t>
  </si>
  <si>
    <t>2022-10-06 09:34:37</t>
  </si>
  <si>
    <t>2022-10-06 13:42:24</t>
  </si>
  <si>
    <t xml:space="preserve">0 天 4 小时 5 分钟 1 秒 </t>
  </si>
  <si>
    <t>2022-10-06 12:30:19</t>
  </si>
  <si>
    <t>2022-10-06 18:05:29</t>
  </si>
  <si>
    <t>2022-10-06 09:07:01</t>
  </si>
  <si>
    <t>2022-10-06 17:46:43</t>
  </si>
  <si>
    <t xml:space="preserve">0 天 8 小时 39 分钟 37 秒 </t>
  </si>
  <si>
    <t>2022-10-06 09:49:49</t>
  </si>
  <si>
    <t>2022-10-06 15:26:27</t>
  </si>
  <si>
    <t xml:space="preserve">0 天 5 小时 36 分钟 35 秒 </t>
  </si>
  <si>
    <t>2022-10-06 10:48:42</t>
  </si>
  <si>
    <t>2022-10-06 14:23:27</t>
  </si>
  <si>
    <t xml:space="preserve">0 天 3 小时 34 分钟 40 秒 </t>
  </si>
  <si>
    <t>2022-10-06 08:37:05</t>
  </si>
  <si>
    <t>2022-10-06 11:25:35</t>
  </si>
  <si>
    <t xml:space="preserve">0 天 2 小时 48 分钟 25 秒 </t>
  </si>
  <si>
    <t>2022-10-06 12:25:55</t>
  </si>
  <si>
    <t>2022-10-06 15:38:09</t>
  </si>
  <si>
    <t xml:space="preserve">0 天 3 小时 12 分钟 14 秒 </t>
  </si>
  <si>
    <t>2022-10-06 14:13:03</t>
  </si>
  <si>
    <t>2022-10-06 18:30:01</t>
  </si>
  <si>
    <t xml:space="preserve">0 天 4 小时 16 分钟 54 秒 </t>
  </si>
  <si>
    <t>2022-10-06 15:19:15</t>
  </si>
  <si>
    <t>2022-10-06 18:28:07</t>
  </si>
  <si>
    <t xml:space="preserve">0 天 3 小时 8 分钟 49 秒 </t>
  </si>
  <si>
    <t>2022-10-06 09:12:03</t>
  </si>
  <si>
    <t>2022-10-06 15:54:01</t>
  </si>
  <si>
    <t xml:space="preserve">0 天 6 小时 41 分钟 58 秒 </t>
  </si>
  <si>
    <t>2022-10-06 06:06:26</t>
  </si>
  <si>
    <t>2022-10-06 09:15:37</t>
  </si>
  <si>
    <t xml:space="preserve">0 天 3 小时 9 分钟 11 秒 </t>
  </si>
  <si>
    <t>2022-10-06 09:51:59</t>
  </si>
  <si>
    <t>2022-10-06 13:02:39</t>
  </si>
  <si>
    <t xml:space="preserve">0 天 3 小时 10 分钟 36 秒 </t>
  </si>
  <si>
    <t>2022-10-06 09:56:48</t>
  </si>
  <si>
    <t>2022-10-06 13:15:10</t>
  </si>
  <si>
    <t xml:space="preserve">0 天 3 小时 18 分钟 22 秒 </t>
  </si>
  <si>
    <t>2022-10-06 09:30:49</t>
  </si>
  <si>
    <t>2022-10-06 20:34:17</t>
  </si>
  <si>
    <t xml:space="preserve">0 天 11 小时 2 分钟 22 秒 </t>
  </si>
  <si>
    <t>2022-10-06 06:11:30</t>
  </si>
  <si>
    <t>2022-10-06 09:41:27</t>
  </si>
  <si>
    <t xml:space="preserve">0 天 3 小时 29 分钟 57 秒 </t>
  </si>
  <si>
    <t>2022-10-06 08:31:42</t>
  </si>
  <si>
    <t>2022-10-06 12:51:30</t>
  </si>
  <si>
    <t xml:space="preserve">0 天 4 小时 19 分钟 45 秒 </t>
  </si>
  <si>
    <t>2022-10-06 08:32:58</t>
  </si>
  <si>
    <t>2022-10-06 14:46:11</t>
  </si>
  <si>
    <t xml:space="preserve">0 天 6 小时 13 分钟 9 秒 </t>
  </si>
  <si>
    <t>2022-10-06 10:13:46</t>
  </si>
  <si>
    <t>2022-10-06 14:28:31</t>
  </si>
  <si>
    <t xml:space="preserve">0 天 4 小时 14 分钟 41 秒 </t>
  </si>
  <si>
    <t>2022-10-06 12:40:55</t>
  </si>
  <si>
    <t>2022-10-06 15:06:36</t>
  </si>
  <si>
    <t xml:space="preserve">0 天 2 小时 25 分钟 31 秒 </t>
  </si>
  <si>
    <t>2022-10-06 06:42:32</t>
  </si>
  <si>
    <t>2022-10-06 09:45:36</t>
  </si>
  <si>
    <t xml:space="preserve">0 天 3 小时 3 分钟 4 秒 </t>
  </si>
  <si>
    <t>2022-10-06 12:56:19</t>
  </si>
  <si>
    <t>2022-10-06 15:59:45</t>
  </si>
  <si>
    <t>2022-10-06 17:10:12</t>
  </si>
  <si>
    <t>2022-10-06 20:30:31</t>
  </si>
  <si>
    <t xml:space="preserve">0 天 3 小时 20 分钟 16 秒 </t>
  </si>
  <si>
    <t>2022-10-06 06:14:13</t>
  </si>
  <si>
    <t>2022-10-06 09:22:59</t>
  </si>
  <si>
    <t>2022-10-06 08:52:24</t>
  </si>
  <si>
    <t>2022-10-06 11:03:30</t>
  </si>
  <si>
    <t xml:space="preserve">0 天 2 小时 11 分钟 6 秒 </t>
  </si>
  <si>
    <t>2022-10-06 07:46:01</t>
  </si>
  <si>
    <t>2022-10-06 14:22:25</t>
  </si>
  <si>
    <t xml:space="preserve">0 天 6 小时 36 分钟 24 秒 </t>
  </si>
  <si>
    <t>2022-10-06 08:01:50</t>
  </si>
  <si>
    <t>2022-10-06 17:14:58</t>
  </si>
  <si>
    <t xml:space="preserve">0 天 9 小时 13 分钟 6 秒 </t>
  </si>
  <si>
    <t>2022-10-06 17:31:04</t>
  </si>
  <si>
    <t>2022-10-06 20:35:34</t>
  </si>
  <si>
    <t>2022-10-06 10:26:38</t>
  </si>
  <si>
    <t>2022-10-06 14:46:10</t>
  </si>
  <si>
    <t xml:space="preserve">0 天 4 小时 19 分钟 32 秒 </t>
  </si>
  <si>
    <t>2022-10-06 08:10:53</t>
  </si>
  <si>
    <t>2022-10-06 10:03:34</t>
  </si>
  <si>
    <t xml:space="preserve">0 天 1 小时 52 分钟 41 秒 </t>
  </si>
  <si>
    <t>2022-10-06 09:49:27</t>
  </si>
  <si>
    <t>2022-10-06 11:37:29</t>
  </si>
  <si>
    <t xml:space="preserve">0 天 1 小时 47 分钟 58 秒 </t>
  </si>
  <si>
    <t>2022-10-06 12:11:49</t>
  </si>
  <si>
    <t>2022-10-06 16:02:39</t>
  </si>
  <si>
    <t xml:space="preserve">0 天 3 小时 50 分钟 45 秒 </t>
  </si>
  <si>
    <t>2022-10-06 09:48:23</t>
  </si>
  <si>
    <t>2022-10-06 21:25:49</t>
  </si>
  <si>
    <t xml:space="preserve">0 天 11 小时 37 分钟 26 秒 </t>
  </si>
  <si>
    <t>2022-10-06 08:39:04</t>
  </si>
  <si>
    <t>2022-10-06 13:13:35</t>
  </si>
  <si>
    <t>2022-10-06 07:36:15</t>
  </si>
  <si>
    <t>2022-10-06 10:36:58</t>
  </si>
  <si>
    <t xml:space="preserve">0 天 3 小时 0 分钟 43 秒 </t>
  </si>
  <si>
    <t>2022-10-06 07:56:24</t>
  </si>
  <si>
    <t>2022-10-06 10:56:30</t>
  </si>
  <si>
    <t>2022-10-06 18:26:34</t>
  </si>
  <si>
    <t>2022-10-06 21:33:34</t>
  </si>
  <si>
    <t xml:space="preserve">0 天 3 小时 6 分钟 56 秒 </t>
  </si>
  <si>
    <t>2022-10-06 13:39:13</t>
  </si>
  <si>
    <t>2022-10-06 15:12:43</t>
  </si>
  <si>
    <t xml:space="preserve">0 天 1 小时 33 分钟 25 秒 </t>
  </si>
  <si>
    <t>2022-10-06 09:21:38</t>
  </si>
  <si>
    <t>2022-10-06 20:04:36</t>
  </si>
  <si>
    <t xml:space="preserve">0 天 10 小时 42 分钟 56 秒 </t>
  </si>
  <si>
    <t>2022-10-06 10:45:22</t>
  </si>
  <si>
    <t>2022-10-06 12:34:35</t>
  </si>
  <si>
    <t xml:space="preserve">0 天 1 小时 49 分钟 7 秒 </t>
  </si>
  <si>
    <t>2022-10-06 19:54:13</t>
  </si>
  <si>
    <t>2022-10-06 21:24:26</t>
  </si>
  <si>
    <t xml:space="preserve">0 天 1 小时 30 分钟 7 秒 </t>
  </si>
  <si>
    <t>2022-10-06 14:00:27</t>
  </si>
  <si>
    <t>2022-10-06 17:02:28</t>
  </si>
  <si>
    <t>2022-10-06 11:58:14</t>
  </si>
  <si>
    <t>2022-10-06 15:03:33</t>
  </si>
  <si>
    <t xml:space="preserve">0 天 3 小时 5 分钟 14 秒 </t>
  </si>
  <si>
    <t>2022-10-06 07:52:46</t>
  </si>
  <si>
    <t>2022-10-06 11:14:19</t>
  </si>
  <si>
    <t xml:space="preserve">0 天 3 小时 21 分钟 28 秒 </t>
  </si>
  <si>
    <t>2022-10-06 11:15:57</t>
  </si>
  <si>
    <t>2022-10-06 14:24:13</t>
  </si>
  <si>
    <t xml:space="preserve">0 天 3 小时 7 分钟 59 秒 </t>
  </si>
  <si>
    <t>2022-10-06 20:34:43</t>
  </si>
  <si>
    <t>2022-10-07 07:56:39</t>
  </si>
  <si>
    <t xml:space="preserve">0 天 11 小时 21 分钟 52 秒 </t>
  </si>
  <si>
    <t>2022-10-06 07:01:45</t>
  </si>
  <si>
    <t>2022-10-06 12:27:43</t>
  </si>
  <si>
    <t xml:space="preserve">0 天 5 小时 25 分钟 58 秒 </t>
  </si>
  <si>
    <t>2022-10-06 16:59:21</t>
  </si>
  <si>
    <t>2022-10-06 20:55:53</t>
  </si>
  <si>
    <t>2022-10-06 12:22:29</t>
  </si>
  <si>
    <t>2022-10-06 14:27:49</t>
  </si>
  <si>
    <t xml:space="preserve">0 天 2 小时 5 分钟 15 秒 </t>
  </si>
  <si>
    <t>2022-10-06 07:26:13</t>
  </si>
  <si>
    <t>2022-10-06 10:18:03</t>
  </si>
  <si>
    <t xml:space="preserve">0 天 2 小时 51 分钟 50 秒 </t>
  </si>
  <si>
    <t>2022-10-06 07:58:54</t>
  </si>
  <si>
    <t>2022-10-06 11:39:23</t>
  </si>
  <si>
    <t xml:space="preserve">0 天 3 小时 40 分钟 21 秒 </t>
  </si>
  <si>
    <t>2022-10-06 17:08:45</t>
  </si>
  <si>
    <t xml:space="preserve">0 天 8 小时 34 分钟 25 秒 </t>
  </si>
  <si>
    <t>2022-10-06 06:00:54</t>
  </si>
  <si>
    <t>2022-10-06 09:06:06</t>
  </si>
  <si>
    <t xml:space="preserve">0 天 3 小时 5 分钟 3 秒 </t>
  </si>
  <si>
    <t>2022-10-06 10:48:24</t>
  </si>
  <si>
    <t>2022-10-06 15:06:34</t>
  </si>
  <si>
    <t xml:space="preserve">0 天 4 小时 18 分钟 10 秒 </t>
  </si>
  <si>
    <t>2022-10-06 16:45:20</t>
  </si>
  <si>
    <t>2022-10-06 21:24:28</t>
  </si>
  <si>
    <t xml:space="preserve">0 天 4 小时 39 分钟 8 秒 </t>
  </si>
  <si>
    <t>2022-10-06 10:49:21</t>
  </si>
  <si>
    <t>2022-10-06 14:41:06</t>
  </si>
  <si>
    <t xml:space="preserve">0 天 3 小时 51 分钟 41 秒 </t>
  </si>
  <si>
    <t>2022-10-06 08:01:09</t>
  </si>
  <si>
    <t>2022-10-06 12:46:55</t>
  </si>
  <si>
    <t xml:space="preserve">0 天 4 小时 45 分钟 46 秒 </t>
  </si>
  <si>
    <t>2022-10-06 08:39:17</t>
  </si>
  <si>
    <t>2022-10-06 12:25:08</t>
  </si>
  <si>
    <t xml:space="preserve">0 天 3 小时 45 分钟 46 秒 </t>
  </si>
  <si>
    <t>2022-10-06 13:32:43</t>
  </si>
  <si>
    <t>2022-10-06 16:36:49</t>
  </si>
  <si>
    <t xml:space="preserve">0 天 3 小时 4 分钟 3 秒 </t>
  </si>
  <si>
    <t>2022-10-06 13:56:18</t>
  </si>
  <si>
    <t>2022-10-06 16:34:43</t>
  </si>
  <si>
    <t xml:space="preserve">0 天 2 小时 38 分钟 17 秒 </t>
  </si>
  <si>
    <t>2022-10-06 08:31:49</t>
  </si>
  <si>
    <t>2022-10-06 11:11:53</t>
  </si>
  <si>
    <t xml:space="preserve">0 天 2 小时 39 分钟 59 秒 </t>
  </si>
  <si>
    <t>2022-10-06 07:36:16</t>
  </si>
  <si>
    <t>2022-10-06 09:15:19</t>
  </si>
  <si>
    <t xml:space="preserve">0 天 1 小时 39 分钟 3 秒 </t>
  </si>
  <si>
    <t>2022-10-06 10:11:08</t>
  </si>
  <si>
    <t>2022-10-06 13:13:17</t>
  </si>
  <si>
    <t xml:space="preserve">0 天 3 小时 2 分钟 9 秒 </t>
  </si>
  <si>
    <t>2022-10-06 09:40:39</t>
  </si>
  <si>
    <t>2022-10-06 16:01:43</t>
  </si>
  <si>
    <t xml:space="preserve">0 天 6 小时 21 分钟 0 秒 </t>
  </si>
  <si>
    <t>2022-10-06 06:51:19</t>
  </si>
  <si>
    <t>2022-10-06 10:00:44</t>
  </si>
  <si>
    <t>2022-10-06 09:01:57</t>
  </si>
  <si>
    <t>2022-10-06 13:01:53</t>
  </si>
  <si>
    <t xml:space="preserve">0 天 3 小时 59 分钟 49 秒 </t>
  </si>
  <si>
    <t>2022-10-06 11:04:12</t>
  </si>
  <si>
    <t>2022-10-06 16:56:26</t>
  </si>
  <si>
    <t xml:space="preserve">0 天 5 小时 52 分钟 11 秒 </t>
  </si>
  <si>
    <t>2022-10-06 16:38:28</t>
  </si>
  <si>
    <t>2022-10-06 19:47:07</t>
  </si>
  <si>
    <t xml:space="preserve">0 天 3 小时 8 分钟 39 秒 </t>
  </si>
  <si>
    <t>2022-10-06 07:00:13</t>
  </si>
  <si>
    <t>2022-10-06 11:30:08</t>
  </si>
  <si>
    <t xml:space="preserve">0 天 4 小时 29 分钟 51 秒 </t>
  </si>
  <si>
    <t>2022-10-06 11:43:25</t>
  </si>
  <si>
    <t>2022-10-06 14:53:24</t>
  </si>
  <si>
    <t>2022-10-06 08:55:04</t>
  </si>
  <si>
    <t>2022-10-06 12:48:28</t>
  </si>
  <si>
    <t>2022-10-06 16:06:32</t>
  </si>
  <si>
    <t>2022-10-06 20:52:38</t>
  </si>
  <si>
    <t xml:space="preserve">0 天 4 小时 46 分钟 2 秒 </t>
  </si>
  <si>
    <t>2022-10-06 13:48:58</t>
  </si>
  <si>
    <t>2022-10-06 17:10:58</t>
  </si>
  <si>
    <t xml:space="preserve">0 天 3 小时 21 分钟 55 秒 </t>
  </si>
  <si>
    <t>2022-10-06 07:40:21</t>
  </si>
  <si>
    <t>2022-10-06 10:43:41</t>
  </si>
  <si>
    <t>2022-10-06 20:37:59</t>
  </si>
  <si>
    <t>2022-10-06 22:46:08</t>
  </si>
  <si>
    <t xml:space="preserve">0 天 2 小时 8 分钟 9 秒 </t>
  </si>
  <si>
    <t>2022-10-06 14:24:12</t>
  </si>
  <si>
    <t xml:space="preserve">0 天 3 小时 35 分钟 48 秒 </t>
  </si>
  <si>
    <t>2022-10-06 07:54:51</t>
  </si>
  <si>
    <t>2022-10-06 12:06:45</t>
  </si>
  <si>
    <t xml:space="preserve">0 天 4 小时 11 分钟 50 秒 </t>
  </si>
  <si>
    <t>2022-10-06 08:44:41</t>
  </si>
  <si>
    <t>2022-10-06 15:21:02</t>
  </si>
  <si>
    <t xml:space="preserve">0 天 6 小时 36 分钟 21 秒 </t>
  </si>
  <si>
    <t>2022-10-06 10:12:09</t>
  </si>
  <si>
    <t>2022-10-06 17:40:24</t>
  </si>
  <si>
    <t xml:space="preserve">0 天 7 小时 28 分钟 11 秒 </t>
  </si>
  <si>
    <t>2022-10-06 08:49:34</t>
  </si>
  <si>
    <t>2022-10-06 14:33:16</t>
  </si>
  <si>
    <t xml:space="preserve">0 天 5 小时 43 分钟 37 秒 </t>
  </si>
  <si>
    <t>2022-10-06 11:33:09</t>
  </si>
  <si>
    <t>2022-10-06 13:59:08</t>
  </si>
  <si>
    <t xml:space="preserve">0 天 2 小时 25 分钟 54 秒 </t>
  </si>
  <si>
    <t>2022-10-06 08:02:39</t>
  </si>
  <si>
    <t>2022-10-06 11:25:06</t>
  </si>
  <si>
    <t xml:space="preserve">0 天 3 小时 22 分钟 21 秒 </t>
  </si>
  <si>
    <t>2022-10-06 18:36:40</t>
  </si>
  <si>
    <t>2022-10-06 21:38:53</t>
  </si>
  <si>
    <t xml:space="preserve">0 天 3 小时 2 分钟 13 秒 </t>
  </si>
  <si>
    <t>2022-10-06 10:44:06</t>
  </si>
  <si>
    <t>2022-10-06 13:47:51</t>
  </si>
  <si>
    <t xml:space="preserve">0 天 3 小时 3 分钟 42 秒 </t>
  </si>
  <si>
    <t>2022-10-06 09:16:10</t>
  </si>
  <si>
    <t>2022-10-06 12:45:08</t>
  </si>
  <si>
    <t xml:space="preserve">0 天 3 小时 28 分钟 58 秒 </t>
  </si>
  <si>
    <t>2022-10-06 13:02:01</t>
  </si>
  <si>
    <t>2022-10-06 17:05:12</t>
  </si>
  <si>
    <t xml:space="preserve">0 天 4 小时 3 分钟 7 秒 </t>
  </si>
  <si>
    <t>2022-10-06 09:09:53</t>
  </si>
  <si>
    <t>2022-10-06 12:25:38</t>
  </si>
  <si>
    <t xml:space="preserve">0 天 3 小时 15 分钟 41 秒 </t>
  </si>
  <si>
    <t>2022-10-06 15:50:59</t>
  </si>
  <si>
    <t xml:space="preserve">0 天 5 小时 54 分钟 3 秒 </t>
  </si>
  <si>
    <t>2022-10-06 07:40:11</t>
  </si>
  <si>
    <t>2022-10-06 11:25:23</t>
  </si>
  <si>
    <t>2022-10-06 06:48:20</t>
  </si>
  <si>
    <t>2022-10-06 08:26:54</t>
  </si>
  <si>
    <t>2022-10-06 11:06:50</t>
  </si>
  <si>
    <t>2022-10-06 14:10:39</t>
  </si>
  <si>
    <t xml:space="preserve">0 天 3 小时 3 分钟 44 秒 </t>
  </si>
  <si>
    <t>2022-10-07 13:12:29</t>
  </si>
  <si>
    <t>2022-10-07 15:40:32</t>
  </si>
  <si>
    <t xml:space="preserve">0 天 2 小时 27 分钟 15 秒 </t>
  </si>
  <si>
    <t>2022-10-07 07:01:14</t>
  </si>
  <si>
    <t>2022-10-07 09:32:32</t>
  </si>
  <si>
    <t xml:space="preserve">0 天 2 小时 31 分钟 15 秒 </t>
  </si>
  <si>
    <t>2022-10-07 06:28:15</t>
  </si>
  <si>
    <t>2022-10-07 09:52:25</t>
  </si>
  <si>
    <t xml:space="preserve">0 天 3 小时 24 分钟 7 秒 </t>
  </si>
  <si>
    <t>2022-10-07 07:37:08</t>
  </si>
  <si>
    <t>2022-10-07 13:07:06</t>
  </si>
  <si>
    <t xml:space="preserve">0 天 5 小时 29 分钟 54 秒 </t>
  </si>
  <si>
    <t>2022-10-07 14:06:43</t>
  </si>
  <si>
    <t>2022-10-07 17:08:07</t>
  </si>
  <si>
    <t>2022-10-07 10:48:55</t>
  </si>
  <si>
    <t>2022-10-07 13:37:19</t>
  </si>
  <si>
    <t xml:space="preserve">0 天 2 小时 48 分钟 20 秒 </t>
  </si>
  <si>
    <t>2022-10-07 10:03:18</t>
  </si>
  <si>
    <t>2022-10-07 13:11:43</t>
  </si>
  <si>
    <t xml:space="preserve">0 天 3 小时 8 分钟 22 秒 </t>
  </si>
  <si>
    <t>2022-10-07 08:12:41</t>
  </si>
  <si>
    <t>2022-10-07 12:04:27</t>
  </si>
  <si>
    <t xml:space="preserve">0 天 3 小时 51 分钟 43 秒 </t>
  </si>
  <si>
    <t>2022-10-07 09:05:54</t>
  </si>
  <si>
    <t>2022-10-07 12:08:06</t>
  </si>
  <si>
    <t xml:space="preserve">0 天 3 小时 2 分钟 12 秒 </t>
  </si>
  <si>
    <t>2022-10-07 08:10:30</t>
  </si>
  <si>
    <t>2022-10-07 10:48:47</t>
  </si>
  <si>
    <t>2022-10-07 12:19:48</t>
  </si>
  <si>
    <t>2022-10-07 15:42:24</t>
  </si>
  <si>
    <t xml:space="preserve">0 天 3 小时 22 分钟 28 秒 </t>
  </si>
  <si>
    <t>2022-10-07 12:25:07</t>
  </si>
  <si>
    <t>2022-10-07 17:53:08</t>
  </si>
  <si>
    <t xml:space="preserve">0 天 5 小时 27 分钟 57 秒 </t>
  </si>
  <si>
    <t>2022-10-07 11:53:16</t>
  </si>
  <si>
    <t>2022-10-07 18:08:24</t>
  </si>
  <si>
    <t xml:space="preserve">0 天 6 小时 15 分钟 4 秒 </t>
  </si>
  <si>
    <t>2022-10-07 07:26:22</t>
  </si>
  <si>
    <t>2022-10-07 11:54:20</t>
  </si>
  <si>
    <t xml:space="preserve">0 天 4 小时 27 分钟 58 秒 </t>
  </si>
  <si>
    <t>2022-10-07 08:33:39</t>
  </si>
  <si>
    <t>2022-10-07 11:54:08</t>
  </si>
  <si>
    <t xml:space="preserve">0 天 3 小时 20 分钟 21 秒 </t>
  </si>
  <si>
    <t>2022-10-07 06:37:19</t>
  </si>
  <si>
    <t>2022-10-07 10:36:50</t>
  </si>
  <si>
    <t>2022-10-07 06:59:44</t>
  </si>
  <si>
    <t>2022-10-07 09:59:49</t>
  </si>
  <si>
    <t xml:space="preserve">0 天 3 小时 0 分钟 5 秒 </t>
  </si>
  <si>
    <t>2022-10-07 07:44:13</t>
  </si>
  <si>
    <t>2022-10-07 12:13:44</t>
  </si>
  <si>
    <t xml:space="preserve">0 天 4 小时 29 分钟 31 秒 </t>
  </si>
  <si>
    <t>2022-10-07 07:54:37</t>
  </si>
  <si>
    <t>2022-10-07 09:53:45</t>
  </si>
  <si>
    <t xml:space="preserve">0 天 1 小时 59 分钟 3 秒 </t>
  </si>
  <si>
    <t>2022-10-07 09:34:02</t>
  </si>
  <si>
    <t>2022-10-07 11:05:16</t>
  </si>
  <si>
    <t>2022-10-07 08:42:01</t>
  </si>
  <si>
    <t>2022-10-07 11:49:17</t>
  </si>
  <si>
    <t xml:space="preserve">0 天 3 小时 7 分钟 12 秒 </t>
  </si>
  <si>
    <t>2022-10-07 06:11:56</t>
  </si>
  <si>
    <t>2022-10-07 09:13:07</t>
  </si>
  <si>
    <t xml:space="preserve">0 天 3 小时 1 分钟 7 秒 </t>
  </si>
  <si>
    <t>2022-10-07 14:57:28</t>
  </si>
  <si>
    <t>2022-10-07 18:40:26</t>
  </si>
  <si>
    <t xml:space="preserve">0 天 3 小时 42 分钟 50 秒 </t>
  </si>
  <si>
    <t>2022-10-07 13:30:21</t>
  </si>
  <si>
    <t>2022-10-07 17:44:31</t>
  </si>
  <si>
    <t xml:space="preserve">0 天 4 小时 14 分钟 10 秒 </t>
  </si>
  <si>
    <t>2022-10-07 08:25:19</t>
  </si>
  <si>
    <t>2022-10-07 10:39:56</t>
  </si>
  <si>
    <t xml:space="preserve">0 天 2 小时 14 分钟 32 秒 </t>
  </si>
  <si>
    <t>2022-10-07 15:29:55</t>
  </si>
  <si>
    <t>2022-10-07 19:33:47</t>
  </si>
  <si>
    <t xml:space="preserve">0 天 4 小时 3 分钟 44 秒 </t>
  </si>
  <si>
    <t>2022-10-07 11:45:31</t>
  </si>
  <si>
    <t>2022-10-07 17:23:20</t>
  </si>
  <si>
    <t xml:space="preserve">0 天 5 小时 37 分钟 45 秒 </t>
  </si>
  <si>
    <t>2022-10-07 10:11:11</t>
  </si>
  <si>
    <t>2022-10-07 14:44:02</t>
  </si>
  <si>
    <t xml:space="preserve">0 天 4 小时 32 分钟 51 秒 </t>
  </si>
  <si>
    <t>2022-10-07 20:00:43</t>
  </si>
  <si>
    <t>2022-10-07 23:01:04</t>
  </si>
  <si>
    <t>2022-10-07 20:34:48</t>
  </si>
  <si>
    <t>2022-10-07 22:45:59</t>
  </si>
  <si>
    <t xml:space="preserve">0 天 2 小时 11 分钟 5 秒 </t>
  </si>
  <si>
    <t>2022-10-07 08:10:31</t>
  </si>
  <si>
    <t>2022-10-07 20:34:00</t>
  </si>
  <si>
    <t xml:space="preserve">0 天 12 小时 23 分钟 20 秒 </t>
  </si>
  <si>
    <t>2022-10-07 15:03:22</t>
  </si>
  <si>
    <t>2022-10-07 20:56:09</t>
  </si>
  <si>
    <t xml:space="preserve">0 天 5 小时 52 分钟 40 秒 </t>
  </si>
  <si>
    <t>2022-10-07 07:00:28</t>
  </si>
  <si>
    <t>2022-10-07 13:34:44</t>
  </si>
  <si>
    <t xml:space="preserve">0 天 6 小时 34 分钟 13 秒 </t>
  </si>
  <si>
    <t>2022-10-07 07:55:33</t>
  </si>
  <si>
    <t>2022-10-07 12:28:22</t>
  </si>
  <si>
    <t xml:space="preserve">0 天 4 小时 32 分钟 41 秒 </t>
  </si>
  <si>
    <t>2022-10-07 10:37:26</t>
  </si>
  <si>
    <t>2022-10-07 14:10:29</t>
  </si>
  <si>
    <t xml:space="preserve">0 天 3 小时 32 分钟 58 秒 </t>
  </si>
  <si>
    <t>2022-10-07 15:18:41</t>
  </si>
  <si>
    <t>2022-10-07 18:17:13</t>
  </si>
  <si>
    <t xml:space="preserve">0 天 2 小时 58 分钟 28 秒 </t>
  </si>
  <si>
    <t>2022-10-07 08:25:15</t>
  </si>
  <si>
    <t>2022-10-07 22:14:09</t>
  </si>
  <si>
    <t xml:space="preserve">0 天 13 小时 48 分钟 48 秒 </t>
  </si>
  <si>
    <t>梁丽娟（全护人员）</t>
  </si>
  <si>
    <t>18998396392</t>
  </si>
  <si>
    <t>2022-10-07 06:52:11</t>
  </si>
  <si>
    <t>2022-10-07 16:22:25</t>
  </si>
  <si>
    <t xml:space="preserve">0 天 9 小时 30 分钟 8 秒 </t>
  </si>
  <si>
    <t>2022-10-07 12:58:56</t>
  </si>
  <si>
    <t>2022-10-07 18:52:52</t>
  </si>
  <si>
    <t xml:space="preserve">0 天 5 小时 53 分钟 56 秒 </t>
  </si>
  <si>
    <t>2022-10-07 09:45:52</t>
  </si>
  <si>
    <t>2022-10-07 17:50:40</t>
  </si>
  <si>
    <t xml:space="preserve">0 天 8 小时 4 分钟 48 秒 </t>
  </si>
  <si>
    <t>2022-10-07 08:20:34</t>
  </si>
  <si>
    <t>2022-10-07 10:17:07</t>
  </si>
  <si>
    <t xml:space="preserve">0 天 1 小时 56 分钟 33 秒 </t>
  </si>
  <si>
    <t>2022-10-07 22:00:20</t>
  </si>
  <si>
    <t>2022-10-07 23:30:53</t>
  </si>
  <si>
    <t xml:space="preserve">0 天 1 小时 30 分钟 33 秒 </t>
  </si>
  <si>
    <t>2022-10-07 11:55:01</t>
  </si>
  <si>
    <t>2022-10-07 13:33:14</t>
  </si>
  <si>
    <t xml:space="preserve">0 天 1 小时 38 分钟 13 秒 </t>
  </si>
  <si>
    <t>2022-10-07 14:37:13</t>
  </si>
  <si>
    <t>2022-10-07 16:30:06</t>
  </si>
  <si>
    <t xml:space="preserve">0 天 1 小时 52 分钟 49 秒 </t>
  </si>
  <si>
    <t>2022-10-07 07:23:31</t>
  </si>
  <si>
    <t>2022-10-07 10:32:52</t>
  </si>
  <si>
    <t>2022-10-07 14:01:00</t>
  </si>
  <si>
    <t>2022-10-07 17:20:30</t>
  </si>
  <si>
    <t>2022-10-07 12:32:38</t>
  </si>
  <si>
    <t>2022-10-07 15:44:47</t>
  </si>
  <si>
    <t xml:space="preserve">0 天 3 小时 11 分钟 58 秒 </t>
  </si>
  <si>
    <t>2022-10-07 11:21:15</t>
  </si>
  <si>
    <t>2022-10-07 22:54:04</t>
  </si>
  <si>
    <t xml:space="preserve">0 天 11 小时 32 分钟 49 秒 </t>
  </si>
  <si>
    <t>2022-10-07 16:40:18</t>
  </si>
  <si>
    <t>2022-10-07 19:47:51</t>
  </si>
  <si>
    <t xml:space="preserve">0 天 3 小时 7 分钟 33 秒 </t>
  </si>
  <si>
    <t>2022-10-07 17:25:17</t>
  </si>
  <si>
    <t>2022-10-07 23:07:09</t>
  </si>
  <si>
    <t xml:space="preserve">0 天 5 小时 41 分钟 33 秒 </t>
  </si>
  <si>
    <t>2022-10-07 13:06:00</t>
  </si>
  <si>
    <t>2022-10-07 19:23:34</t>
  </si>
  <si>
    <t xml:space="preserve">0 天 6 小时 17 分钟 34 秒 </t>
  </si>
  <si>
    <t>2022-10-07 11:41:24</t>
  </si>
  <si>
    <t>2022-10-07 14:22:00</t>
  </si>
  <si>
    <t xml:space="preserve">0 天 2 小时 40 分钟 30 秒 </t>
  </si>
  <si>
    <t>2022-10-07 11:45:47</t>
  </si>
  <si>
    <t>2022-10-07 13:47:59</t>
  </si>
  <si>
    <t xml:space="preserve">0 天 2 小时 2 分钟 7 秒 </t>
  </si>
  <si>
    <t>2022-10-07 06:14:13</t>
  </si>
  <si>
    <t>2022-10-07 09:47:38</t>
  </si>
  <si>
    <t xml:space="preserve">0 天 3 小时 33 分钟 21 秒 </t>
  </si>
  <si>
    <t>2022-10-07 08:09:27</t>
  </si>
  <si>
    <t>2022-10-07 11:09:55</t>
  </si>
  <si>
    <t xml:space="preserve">0 天 3 小时 0 分钟 28 秒 </t>
  </si>
  <si>
    <t>2022-10-07 16:14:34</t>
  </si>
  <si>
    <t>2022-10-07 18:16:07</t>
  </si>
  <si>
    <t xml:space="preserve">0 天 2 小时 1 分钟 28 秒 </t>
  </si>
  <si>
    <t>2022-10-07 06:59:17</t>
  </si>
  <si>
    <t>2022-10-07 11:00:21</t>
  </si>
  <si>
    <t xml:space="preserve">0 天 4 小时 1 分钟 1 秒 </t>
  </si>
  <si>
    <t>2022-10-07 09:17:03</t>
  </si>
  <si>
    <t>2022-10-07 12:17:21</t>
  </si>
  <si>
    <t>2022-10-07 12:10:05</t>
  </si>
  <si>
    <t>2022-10-07 17:35:51</t>
  </si>
  <si>
    <t xml:space="preserve">0 天 5 小时 25 分钟 41 秒 </t>
  </si>
  <si>
    <t>2022-10-07 12:17:33</t>
  </si>
  <si>
    <t>2022-10-07 15:00:26</t>
  </si>
  <si>
    <t xml:space="preserve">0 天 2 小时 42 分钟 48 秒 </t>
  </si>
  <si>
    <t>2022-10-07 08:47:23</t>
  </si>
  <si>
    <t>2022-10-07 12:12:10</t>
  </si>
  <si>
    <t xml:space="preserve">0 天 3 小时 24 分钟 47 秒 </t>
  </si>
  <si>
    <t>2022-10-07 06:54:57</t>
  </si>
  <si>
    <t>2022-10-07 10:13:52</t>
  </si>
  <si>
    <t xml:space="preserve">0 天 3 小时 18 分钟 44 秒 </t>
  </si>
  <si>
    <t>2022-10-07 16:39:28</t>
  </si>
  <si>
    <t>2022-10-07 19:56:17</t>
  </si>
  <si>
    <t xml:space="preserve">0 天 3 小时 16 分钟 45 秒 </t>
  </si>
  <si>
    <t>2022-10-07 08:56:28</t>
  </si>
  <si>
    <t>2022-10-07 11:23:52</t>
  </si>
  <si>
    <t xml:space="preserve">0 天 2 小时 27 分钟 17 秒 </t>
  </si>
  <si>
    <t>2022-10-07 07:57:47</t>
  </si>
  <si>
    <t>2022-10-07 10:45:48</t>
  </si>
  <si>
    <t xml:space="preserve">0 天 2 小时 47 分钟 56 秒 </t>
  </si>
  <si>
    <t>2022-10-07 21:29:46</t>
  </si>
  <si>
    <t>2022-10-07 07:58:44</t>
  </si>
  <si>
    <t>2022-10-07 12:22:56</t>
  </si>
  <si>
    <t xml:space="preserve">0 天 4 小时 24 分钟 12 秒 </t>
  </si>
  <si>
    <t>2022-10-07 06:32:58</t>
  </si>
  <si>
    <t>2022-10-07 09:38:15</t>
  </si>
  <si>
    <t xml:space="preserve">0 天 3 小时 5 分钟 17 秒 </t>
  </si>
  <si>
    <t>2022-10-07 12:25:14</t>
  </si>
  <si>
    <t>2022-10-07 17:18:35</t>
  </si>
  <si>
    <t xml:space="preserve">0 天 4 小时 53 分钟 18 秒 </t>
  </si>
  <si>
    <t>2022-10-07 14:04:32</t>
  </si>
  <si>
    <t>2022-10-07 17:07:00</t>
  </si>
  <si>
    <t>2022-10-07 17:41:44</t>
  </si>
  <si>
    <t>2022-10-07 21:21:55</t>
  </si>
  <si>
    <t xml:space="preserve">0 天 3 小时 40 分钟 11 秒 </t>
  </si>
  <si>
    <t>2022-10-07 06:53:44</t>
  </si>
  <si>
    <t>2022-10-07 15:07:03</t>
  </si>
  <si>
    <t xml:space="preserve">0 天 8 小时 13 分钟 19 秒 </t>
  </si>
  <si>
    <t>2022-10-07 11:10:28</t>
  </si>
  <si>
    <t>2022-10-07 14:31:49</t>
  </si>
  <si>
    <t xml:space="preserve">0 天 3 小时 21 分钟 16 秒 </t>
  </si>
  <si>
    <t>2022-10-07 12:38:12</t>
  </si>
  <si>
    <t>2022-10-07 19:05:51</t>
  </si>
  <si>
    <t xml:space="preserve">0 天 6 小时 27 分钟 39 秒 </t>
  </si>
  <si>
    <t>2022-10-07 22:58:42</t>
  </si>
  <si>
    <t>2022-10-07 23:53:12</t>
  </si>
  <si>
    <t xml:space="preserve">0 天 0 小时 54 分钟 30 秒 </t>
  </si>
  <si>
    <t>2022-10-07 12:45:18</t>
  </si>
  <si>
    <t>2022-10-07 14:48:08</t>
  </si>
  <si>
    <t xml:space="preserve">0 天 2 小时 2 分钟 46 秒 </t>
  </si>
  <si>
    <t>2022-10-07 09:16:41</t>
  </si>
  <si>
    <t>2022-10-07 12:59:57</t>
  </si>
  <si>
    <t xml:space="preserve">0 天 3 小时 43 分钟 16 秒 </t>
  </si>
  <si>
    <t>2022-10-07 12:06:06</t>
  </si>
  <si>
    <t>2022-10-07 14:19:07</t>
  </si>
  <si>
    <t xml:space="preserve">0 天 2 小时 12 分钟 56 秒 </t>
  </si>
  <si>
    <t>2022-10-07 13:51:39</t>
  </si>
  <si>
    <t>2022-10-07 15:41:28</t>
  </si>
  <si>
    <t xml:space="preserve">0 天 1 小时 49 分钟 49 秒 </t>
  </si>
  <si>
    <t>2022-10-07 10:29:35</t>
  </si>
  <si>
    <t>2022-10-07 17:38:45</t>
  </si>
  <si>
    <t xml:space="preserve">0 天 7 小时 9 分钟 10 秒 </t>
  </si>
  <si>
    <t>2022-10-07 08:46:01</t>
  </si>
  <si>
    <t>2022-10-07 10:27:03</t>
  </si>
  <si>
    <t xml:space="preserve">0 天 1 小时 41 分钟 2 秒 </t>
  </si>
  <si>
    <t>2022-10-07 08:52:17</t>
  </si>
  <si>
    <t>2022-10-07 12:25:31</t>
  </si>
  <si>
    <t xml:space="preserve">0 天 3 小时 33 分钟 14 秒 </t>
  </si>
  <si>
    <t>2022-10-07 11:05:55</t>
  </si>
  <si>
    <t>2022-10-07 14:56:40</t>
  </si>
  <si>
    <t xml:space="preserve">0 天 3 小时 50 分钟 38 秒 </t>
  </si>
  <si>
    <t>2022-10-07 18:17:34</t>
  </si>
  <si>
    <t>2022-10-07 23:59:32</t>
  </si>
  <si>
    <t xml:space="preserve">0 天 5 小时 41 分钟 54 秒 </t>
  </si>
  <si>
    <t>2022-10-07 11:32:00</t>
  </si>
  <si>
    <t>2022-10-07 14:35:32</t>
  </si>
  <si>
    <t>2022-10-07 08:10:55</t>
  </si>
  <si>
    <t>2022-10-07 23:25:02</t>
  </si>
  <si>
    <t xml:space="preserve">0 天 15 小时 14 分钟 7 秒 </t>
  </si>
  <si>
    <t>2022-10-07 06:12:24</t>
  </si>
  <si>
    <t>2022-10-07 12:18:15</t>
  </si>
  <si>
    <t xml:space="preserve">0 天 6 小时 5 分钟 47 秒 </t>
  </si>
  <si>
    <t>2022-10-07 06:01:39</t>
  </si>
  <si>
    <t>2022-10-07 07:56:09</t>
  </si>
  <si>
    <t xml:space="preserve">0 天 1 小时 54 分钟 30 秒 </t>
  </si>
  <si>
    <t>2022-10-07 10:25:45</t>
  </si>
  <si>
    <t>2022-10-07 15:02:59</t>
  </si>
  <si>
    <t xml:space="preserve">0 天 4 小时 37 分钟 9 秒 </t>
  </si>
  <si>
    <t>2022-10-07 08:20:10</t>
  </si>
  <si>
    <t>2022-10-07 10:08:25</t>
  </si>
  <si>
    <t xml:space="preserve">0 天 1 小时 48 分钟 15 秒 </t>
  </si>
  <si>
    <t>2022-10-07 18:54:40</t>
  </si>
  <si>
    <t>2022-10-07 21:56:38</t>
  </si>
  <si>
    <t xml:space="preserve">0 天 3 小时 1 分钟 54 秒 </t>
  </si>
  <si>
    <t>2022-10-07 15:35:49</t>
  </si>
  <si>
    <t>2022-10-07 17:06:25</t>
  </si>
  <si>
    <t xml:space="preserve">0 天 1 小时 30 分钟 28 秒 </t>
  </si>
  <si>
    <t>2022-10-07 12:01:38</t>
  </si>
  <si>
    <t>2022-10-07 13:50:01</t>
  </si>
  <si>
    <t xml:space="preserve">0 天 1 小时 48 分钟 19 秒 </t>
  </si>
  <si>
    <t>2022-10-07 06:47:06</t>
  </si>
  <si>
    <t>2022-10-07 10:15:57</t>
  </si>
  <si>
    <t xml:space="preserve">0 天 3 小时 28 分钟 51 秒 </t>
  </si>
  <si>
    <t>2022-10-07 08:34:37</t>
  </si>
  <si>
    <t>2022-10-07 10:33:47</t>
  </si>
  <si>
    <t xml:space="preserve">0 天 1 小时 59 分钟 10 秒 </t>
  </si>
  <si>
    <t>2022-10-07 15:34:48</t>
  </si>
  <si>
    <t>2022-10-07 20:42:45</t>
  </si>
  <si>
    <t xml:space="preserve">0 天 5 小时 7 分钟 54 秒 </t>
  </si>
  <si>
    <t>2022-10-07 08:23:36</t>
  </si>
  <si>
    <t>2022-10-07 12:08:02</t>
  </si>
  <si>
    <t xml:space="preserve">0 天 3 小时 44 分钟 26 秒 </t>
  </si>
  <si>
    <t>2022-10-07 08:13:33</t>
  </si>
  <si>
    <t>2022-10-07 14:27:42</t>
  </si>
  <si>
    <t xml:space="preserve">0 天 6 小时 14 分钟 9 秒 </t>
  </si>
  <si>
    <t>2022-10-07 07:30:28</t>
  </si>
  <si>
    <t>2022-10-07 13:27:51</t>
  </si>
  <si>
    <t xml:space="preserve">0 天 5 小时 57 分钟 23 秒 </t>
  </si>
  <si>
    <t>2022-10-07 12:48:35</t>
  </si>
  <si>
    <t>2022-10-07 16:34:03</t>
  </si>
  <si>
    <t>2022-10-07 06:13:20</t>
  </si>
  <si>
    <t>2022-10-07 11:41:12</t>
  </si>
  <si>
    <t xml:space="preserve">0 天 5 小时 27 分钟 47 秒 </t>
  </si>
  <si>
    <t>2022-10-07 13:15:33</t>
  </si>
  <si>
    <t>2022-10-07 16:28:24</t>
  </si>
  <si>
    <t xml:space="preserve">0 天 3 小时 12 分钟 47 秒 </t>
  </si>
  <si>
    <t>2022-10-07 07:41:27</t>
  </si>
  <si>
    <t>2022-10-07 11:46:50</t>
  </si>
  <si>
    <t xml:space="preserve">0 天 4 小时 5 分钟 18 秒 </t>
  </si>
  <si>
    <t>2022-10-07 11:18:29</t>
  </si>
  <si>
    <t>2022-10-07 14:01:20</t>
  </si>
  <si>
    <t xml:space="preserve">0 天 2 小时 42 分钟 51 秒 </t>
  </si>
  <si>
    <t>2022-10-07 13:21:57</t>
  </si>
  <si>
    <t>2022-10-07 18:21:30</t>
  </si>
  <si>
    <t xml:space="preserve">0 天 4 小时 59 分钟 29 秒 </t>
  </si>
  <si>
    <t>2022-10-07 12:08:05</t>
  </si>
  <si>
    <t>2022-10-07 15:24:17</t>
  </si>
  <si>
    <t xml:space="preserve">0 天 3 小时 16 分钟 2 秒 </t>
  </si>
  <si>
    <t>2022-10-07 08:40:42</t>
  </si>
  <si>
    <t>2022-10-07 11:21:01</t>
  </si>
  <si>
    <t xml:space="preserve">0 天 2 小时 40 分钟 14 秒 </t>
  </si>
  <si>
    <t>2022-10-07 08:47:29</t>
  </si>
  <si>
    <t>2022-10-07 14:15:05</t>
  </si>
  <si>
    <t xml:space="preserve">0 天 5 小时 27 分钟 30 秒 </t>
  </si>
  <si>
    <t>2022-10-07 09:18:00</t>
  </si>
  <si>
    <t>2022-10-07 14:40:55</t>
  </si>
  <si>
    <t xml:space="preserve">0 天 5 小时 22 分钟 55 秒 </t>
  </si>
  <si>
    <t>2022-10-07 09:06:21</t>
  </si>
  <si>
    <t>2022-10-07 11:11:48</t>
  </si>
  <si>
    <t>2022-10-07 11:35:12</t>
  </si>
  <si>
    <t>2022-10-07 17:13:26</t>
  </si>
  <si>
    <t xml:space="preserve">0 天 5 小时 38 分钟 6 秒 </t>
  </si>
  <si>
    <t>2022-10-07 07:01:39</t>
  </si>
  <si>
    <t>2022-10-07 13:20:00</t>
  </si>
  <si>
    <t xml:space="preserve">0 天 6 小时 18 分钟 16 秒 </t>
  </si>
  <si>
    <t>2022-10-07 08:43:08</t>
  </si>
  <si>
    <t>2022-10-07 13:44:46</t>
  </si>
  <si>
    <t xml:space="preserve">0 天 5 小时 1 分钟 31 秒 </t>
  </si>
  <si>
    <t>2022-10-07 18:33:30</t>
  </si>
  <si>
    <t>2022-10-07 21:54:51</t>
  </si>
  <si>
    <t xml:space="preserve">0 天 3 小时 21 分钟 17 秒 </t>
  </si>
  <si>
    <t>2022-10-07 15:32:31</t>
  </si>
  <si>
    <t>2022-10-07 18:33:18</t>
  </si>
  <si>
    <t>2022-10-07 12:29:12</t>
  </si>
  <si>
    <t>2022-10-07 14:29:24</t>
  </si>
  <si>
    <t xml:space="preserve">0 天 2 小时 0 分钟 7 秒 </t>
  </si>
  <si>
    <t>2022-10-07 08:55:52</t>
  </si>
  <si>
    <t>2022-10-07 12:05:21</t>
  </si>
  <si>
    <t xml:space="preserve">0 天 3 小时 9 分钟 25 秒 </t>
  </si>
  <si>
    <t>2022-10-07 14:01:18</t>
  </si>
  <si>
    <t>2022-10-07 16:04:18</t>
  </si>
  <si>
    <t xml:space="preserve">0 天 2 小时 3 分钟 0 秒 </t>
  </si>
  <si>
    <t>2022-10-07 08:14:46</t>
  </si>
  <si>
    <t>2022-10-07 11:02:27</t>
  </si>
  <si>
    <t xml:space="preserve">0 天 2 小时 47 分钟 36 秒 </t>
  </si>
  <si>
    <t>2022-10-07 09:17:05</t>
  </si>
  <si>
    <t>2022-10-07 11:43:43</t>
  </si>
  <si>
    <t xml:space="preserve">0 天 2 小时 26 分钟 34 秒 </t>
  </si>
  <si>
    <t>2022-10-07 08:22:52</t>
  </si>
  <si>
    <t>2022-10-07 14:33:12</t>
  </si>
  <si>
    <t xml:space="preserve">0 天 6 小时 10 分钟 20 秒 </t>
  </si>
  <si>
    <t>2022-10-07 07:24:07</t>
  </si>
  <si>
    <t>2022-10-07 11:12:56</t>
  </si>
  <si>
    <t xml:space="preserve">0 天 3 小时 48 分钟 49 秒 </t>
  </si>
  <si>
    <t>2022-10-07 09:31:56</t>
  </si>
  <si>
    <t>2022-10-07 12:36:27</t>
  </si>
  <si>
    <t xml:space="preserve">0 天 3 小时 4 分钟 13 秒 </t>
  </si>
  <si>
    <t>2022-10-07 09:09:18</t>
  </si>
  <si>
    <t>2022-10-07 11:44:43</t>
  </si>
  <si>
    <t xml:space="preserve">0 天 2 小时 35 分钟 21 秒 </t>
  </si>
  <si>
    <t>2022-10-07 12:17:20</t>
  </si>
  <si>
    <t>2022-10-07 13:58:16</t>
  </si>
  <si>
    <t>2022-10-07 10:01:41</t>
  </si>
  <si>
    <t>2022-10-07 12:01:31</t>
  </si>
  <si>
    <t xml:space="preserve">0 天 1 小时 59 分钟 50 秒 </t>
  </si>
  <si>
    <t>2022-10-07 09:38:18</t>
  </si>
  <si>
    <t>2022-10-07 11:19:35</t>
  </si>
  <si>
    <t xml:space="preserve">0 天 1 小时 41 分钟 13 秒 </t>
  </si>
  <si>
    <t>2022-10-07 06:54:20</t>
  </si>
  <si>
    <t>2022-10-07 10:25:02</t>
  </si>
  <si>
    <t xml:space="preserve">0 天 3 小时 30 分钟 37 秒 </t>
  </si>
  <si>
    <t>2022-10-07 14:13:16</t>
  </si>
  <si>
    <t>2022-10-07 18:15:01</t>
  </si>
  <si>
    <t>2022-10-07 13:09:01</t>
  </si>
  <si>
    <t>2022-10-07 15:09:22</t>
  </si>
  <si>
    <t xml:space="preserve">0 天 2 小时 0 分钟 21 秒 </t>
  </si>
  <si>
    <t>2022-10-07 10:04:10</t>
  </si>
  <si>
    <t>2022-10-07 13:14:12</t>
  </si>
  <si>
    <t xml:space="preserve">0 天 3 小时 9 分钟 57 秒 </t>
  </si>
  <si>
    <t>2022-10-07 08:01:31</t>
  </si>
  <si>
    <t>2022-10-07 11:39:47</t>
  </si>
  <si>
    <t xml:space="preserve">0 天 3 小时 38 分钟 16 秒 </t>
  </si>
  <si>
    <t>2022-10-07 12:36:09</t>
  </si>
  <si>
    <t>2022-10-07 16:12:12</t>
  </si>
  <si>
    <t xml:space="preserve">0 天 3 小时 36 分钟 3 秒 </t>
  </si>
  <si>
    <t>2022-10-07 15:03:41</t>
  </si>
  <si>
    <t>2022-10-07 16:39:56</t>
  </si>
  <si>
    <t xml:space="preserve">0 天 1 小时 36 分钟 12 秒 </t>
  </si>
  <si>
    <t>2022-10-07 09:40:54</t>
  </si>
  <si>
    <t>2022-10-07 13:16:17</t>
  </si>
  <si>
    <t xml:space="preserve">0 天 3 小时 35 分钟 20 秒 </t>
  </si>
  <si>
    <t>2022-10-07 11:18:46</t>
  </si>
  <si>
    <t>2022-10-07 14:19:39</t>
  </si>
  <si>
    <t>2022-10-07 15:03:23</t>
  </si>
  <si>
    <t>2022-10-07 18:43:22</t>
  </si>
  <si>
    <t xml:space="preserve">0 天 3 小时 39 分钟 54 秒 </t>
  </si>
  <si>
    <t>2022-10-07 07:59:53</t>
  </si>
  <si>
    <t>2022-10-07 09:40:30</t>
  </si>
  <si>
    <t xml:space="preserve">0 天 1 小时 40 分钟 33 秒 </t>
  </si>
  <si>
    <t>2022-10-07 09:19:29</t>
  </si>
  <si>
    <t>2022-10-07 12:28:33</t>
  </si>
  <si>
    <t>2022-10-07 08:53:05</t>
  </si>
  <si>
    <t>2022-10-07 10:39:36</t>
  </si>
  <si>
    <t xml:space="preserve">0 天 1 小时 46 分钟 31 秒 </t>
  </si>
  <si>
    <t>2022-10-07 08:02:15</t>
  </si>
  <si>
    <t>2022-10-07 12:03:58</t>
  </si>
  <si>
    <t xml:space="preserve">0 天 4 小时 1 分钟 43 秒 </t>
  </si>
  <si>
    <t>2022-10-07 08:02:55</t>
  </si>
  <si>
    <t>2022-10-07 11:20:00</t>
  </si>
  <si>
    <t xml:space="preserve">0 天 3 小时 17 分钟 0 秒 </t>
  </si>
  <si>
    <t>2022-10-07 08:45:15</t>
  </si>
  <si>
    <t>2022-10-07 10:56:03</t>
  </si>
  <si>
    <t xml:space="preserve">0 天 2 小时 10 分钟 44 秒 </t>
  </si>
  <si>
    <t>2022-10-07 09:04:18</t>
  </si>
  <si>
    <t>2022-10-07 12:46:28</t>
  </si>
  <si>
    <t xml:space="preserve">0 天 3 小时 42 分钟 10 秒 </t>
  </si>
  <si>
    <t>2022-10-07 07:42:11</t>
  </si>
  <si>
    <t>2022-10-07 18:41:59</t>
  </si>
  <si>
    <t xml:space="preserve">0 天 10 小时 59 分钟 48 秒 </t>
  </si>
  <si>
    <t>2022-10-07 18:53:06</t>
  </si>
  <si>
    <t>2022-10-07 20:54:12</t>
  </si>
  <si>
    <t xml:space="preserve">0 天 2 小时 1 分钟 2 秒 </t>
  </si>
  <si>
    <t>2022-10-07 13:06:20</t>
  </si>
  <si>
    <t>2022-10-07 16:06:35</t>
  </si>
  <si>
    <t xml:space="preserve">0 天 3 小时 0 分钟 10 秒 </t>
  </si>
  <si>
    <t>2022-10-07 14:01:54</t>
  </si>
  <si>
    <t>2022-10-07 16:32:24</t>
  </si>
  <si>
    <t xml:space="preserve">0 天 2 小时 30 分钟 26 秒 </t>
  </si>
  <si>
    <t>2022-10-07 10:42:23</t>
  </si>
  <si>
    <t>2022-10-07 13:43:42</t>
  </si>
  <si>
    <t>2022-10-07 13:38:38</t>
  </si>
  <si>
    <t>2022-10-07 20:01:54</t>
  </si>
  <si>
    <t xml:space="preserve">0 天 6 小时 23 分钟 11 秒 </t>
  </si>
  <si>
    <t>2022-10-07 07:05:19</t>
  </si>
  <si>
    <t>2022-10-07 13:37:58</t>
  </si>
  <si>
    <t xml:space="preserve">0 天 6 小时 32 分钟 35 秒 </t>
  </si>
  <si>
    <t>2022-10-07 13:00:17</t>
  </si>
  <si>
    <t>2022-10-07 20:46:39</t>
  </si>
  <si>
    <t xml:space="preserve">0 天 7 小时 46 分钟 22 秒 </t>
  </si>
  <si>
    <t>2022-10-07 07:25:57</t>
  </si>
  <si>
    <t>2022-10-07 08:44:51</t>
  </si>
  <si>
    <t xml:space="preserve">0 天 1 小时 18 分钟 48 秒 </t>
  </si>
  <si>
    <t>2022-10-07 06:12:09</t>
  </si>
  <si>
    <t>2022-10-07 11:32:42</t>
  </si>
  <si>
    <t xml:space="preserve">0 天 5 小时 20 分钟 29 秒 </t>
  </si>
  <si>
    <t>2022-10-07 11:10:45</t>
  </si>
  <si>
    <t>2022-10-07 17:07:11</t>
  </si>
  <si>
    <t xml:space="preserve">0 天 5 小时 56 分钟 22 秒 </t>
  </si>
  <si>
    <t>2022-10-07 07:35:12</t>
  </si>
  <si>
    <t>2022-10-07 11:03:38</t>
  </si>
  <si>
    <t>2022-10-07 08:19:30</t>
  </si>
  <si>
    <t>2022-10-07 10:59:14</t>
  </si>
  <si>
    <t>2022-10-07 09:15:32</t>
  </si>
  <si>
    <t>2022-10-07 10:46:52</t>
  </si>
  <si>
    <t xml:space="preserve">0 天 1 小时 31 分钟 20 秒 </t>
  </si>
  <si>
    <t>2022-10-07 09:48:00</t>
  </si>
  <si>
    <t>2022-10-07 12:51:27</t>
  </si>
  <si>
    <t>2022-10-07 11:21:31</t>
  </si>
  <si>
    <t>2022-10-07 14:09:35</t>
  </si>
  <si>
    <t xml:space="preserve">0 天 2 小时 48 分钟 0 秒 </t>
  </si>
  <si>
    <t>2022-10-07 06:44:23</t>
  </si>
  <si>
    <t>2022-10-07 09:50:44</t>
  </si>
  <si>
    <t xml:space="preserve">0 天 3 小时 6 分钟 17 秒 </t>
  </si>
  <si>
    <t>2022-10-07 14:29:06</t>
  </si>
  <si>
    <t>2022-10-07 20:30:13</t>
  </si>
  <si>
    <t xml:space="preserve">0 天 6 小时 1 分钟 3 秒 </t>
  </si>
  <si>
    <t>2022-10-07 10:19:10</t>
  </si>
  <si>
    <t>2022-10-07 20:24:09</t>
  </si>
  <si>
    <t xml:space="preserve">0 天 10 小时 4 分钟 55 秒 </t>
  </si>
  <si>
    <t>2022-10-07 07:32:53</t>
  </si>
  <si>
    <t>2022-10-07 11:59:09</t>
  </si>
  <si>
    <t xml:space="preserve">0 天 4 小时 26 分钟 16 秒 </t>
  </si>
  <si>
    <t>2022-10-07 15:40:29</t>
  </si>
  <si>
    <t>2022-10-07 19:10:48</t>
  </si>
  <si>
    <t xml:space="preserve">0 天 3 小时 30 分钟 16 秒 </t>
  </si>
  <si>
    <t>2022-10-07 08:45:28</t>
  </si>
  <si>
    <t>2022-10-07 12:01:12</t>
  </si>
  <si>
    <t xml:space="preserve">0 天 3 小时 15 分钟 40 秒 </t>
  </si>
  <si>
    <t>2022-10-07 09:20:55</t>
  </si>
  <si>
    <t>2022-10-07 13:16:47</t>
  </si>
  <si>
    <t xml:space="preserve">0 天 3 小时 55 分钟 49 秒 </t>
  </si>
  <si>
    <t>2022-10-07 17:07:34</t>
  </si>
  <si>
    <t>2022-10-07 21:24:23</t>
  </si>
  <si>
    <t xml:space="preserve">0 天 4 小时 16 分钟 49 秒 </t>
  </si>
  <si>
    <t>2022-10-07 07:51:25</t>
  </si>
  <si>
    <t>2022-10-07 10:57:15</t>
  </si>
  <si>
    <t xml:space="preserve">0 天 3 小时 5 分钟 46 秒 </t>
  </si>
  <si>
    <t>2022-10-07 09:01:02</t>
  </si>
  <si>
    <t>2022-10-07 12:10:56</t>
  </si>
  <si>
    <t xml:space="preserve">0 天 3 小时 9 分钟 49 秒 </t>
  </si>
  <si>
    <t>2022-10-07 12:09:36</t>
  </si>
  <si>
    <t>2022-10-07 17:12:10</t>
  </si>
  <si>
    <t xml:space="preserve">0 天 5 小时 2 分钟 34 秒 </t>
  </si>
  <si>
    <t>2022-10-07 09:39:56</t>
  </si>
  <si>
    <t>2022-10-07 13:05:46</t>
  </si>
  <si>
    <t>2022-10-07 06:37:53</t>
  </si>
  <si>
    <t>2022-10-07 11:14:59</t>
  </si>
  <si>
    <t xml:space="preserve">0 天 4 小时 37 分钟 2 秒 </t>
  </si>
  <si>
    <t>2022-10-07 08:07:58</t>
  </si>
  <si>
    <t>2022-10-07 11:10:11</t>
  </si>
  <si>
    <t xml:space="preserve">0 天 3 小时 2 分钟 10 秒 </t>
  </si>
  <si>
    <t>2022-10-07 06:45:18</t>
  </si>
  <si>
    <t>2022-10-07 08:43:30</t>
  </si>
  <si>
    <t xml:space="preserve">0 天 1 小时 58 分钟 12 秒 </t>
  </si>
  <si>
    <t>2022-10-07 08:30:36</t>
  </si>
  <si>
    <t>2022-10-07 12:19:10</t>
  </si>
  <si>
    <t xml:space="preserve">0 天 3 小时 48 分钟 31 秒 </t>
  </si>
  <si>
    <t>2022-10-07 08:54:00</t>
  </si>
  <si>
    <t>2022-10-07 10:37:39</t>
  </si>
  <si>
    <t xml:space="preserve">0 天 1 小时 43 分钟 27 秒 </t>
  </si>
  <si>
    <t>2022-10-07 13:14:47</t>
  </si>
  <si>
    <t>2022-10-07 17:27:54</t>
  </si>
  <si>
    <t xml:space="preserve">0 天 4 小时 13 分钟 2 秒 </t>
  </si>
  <si>
    <t>2022-10-07 13:38:47</t>
  </si>
  <si>
    <t>2022-10-07 19:28:47</t>
  </si>
  <si>
    <t xml:space="preserve">0 天 5 小时 49 分钟 56 秒 </t>
  </si>
  <si>
    <t>2022-10-07 08:14:08</t>
  </si>
  <si>
    <t>2022-10-07 11:42:00</t>
  </si>
  <si>
    <t xml:space="preserve">0 天 3 小时 27 分钟 47 秒 </t>
  </si>
  <si>
    <t>2022-10-07 08:52:09</t>
  </si>
  <si>
    <t>2022-10-07 12:24:32</t>
  </si>
  <si>
    <t>2022-10-07 10:51:05</t>
  </si>
  <si>
    <t>2022-10-07 15:53:51</t>
  </si>
  <si>
    <t xml:space="preserve">0 天 5 小时 2 分钟 43 秒 </t>
  </si>
  <si>
    <t>2022-10-07 14:12:37</t>
  </si>
  <si>
    <t>2022-10-07 17:16:37</t>
  </si>
  <si>
    <t xml:space="preserve">0 天 3 小时 4 分钟 0 秒 </t>
  </si>
  <si>
    <t>2022-10-07 14:22:40</t>
  </si>
  <si>
    <t>2022-10-07 15:57:27</t>
  </si>
  <si>
    <t xml:space="preserve">0 天 1 小时 34 分钟 47 秒 </t>
  </si>
  <si>
    <t>2022-10-07 20:07:38</t>
  </si>
  <si>
    <t>2022-10-07 21:38:38</t>
  </si>
  <si>
    <t xml:space="preserve">0 天 1 小时 30 分钟 53 秒 </t>
  </si>
  <si>
    <t>2022-10-07 13:29:25</t>
  </si>
  <si>
    <t>2022-10-07 15:05:17</t>
  </si>
  <si>
    <t xml:space="preserve">0 天 1 小时 35 分钟 52 秒 </t>
  </si>
  <si>
    <t>2022-10-07 08:47:52</t>
  </si>
  <si>
    <t>2022-10-07 11:34:32</t>
  </si>
  <si>
    <t xml:space="preserve">0 天 2 小时 46 分钟 35 秒 </t>
  </si>
  <si>
    <t>2022-10-07 07:34:50</t>
  </si>
  <si>
    <t>2022-10-07 10:36:28</t>
  </si>
  <si>
    <t>2022-10-07 08:07:15</t>
  </si>
  <si>
    <t>2022-10-07 11:58:50</t>
  </si>
  <si>
    <t xml:space="preserve">0 天 3 小时 51 分钟 22 秒 </t>
  </si>
  <si>
    <t>2022-10-07 07:29:40</t>
  </si>
  <si>
    <t>2022-10-07 10:05:44</t>
  </si>
  <si>
    <t xml:space="preserve">0 天 2 小时 36 分钟 0 秒 </t>
  </si>
  <si>
    <t>2022-10-07 15:26:40</t>
  </si>
  <si>
    <t>2022-10-07 18:40:35</t>
  </si>
  <si>
    <t xml:space="preserve">0 天 3 小时 13 分钟 46 秒 </t>
  </si>
  <si>
    <t>2022-10-07 13:05:55</t>
  </si>
  <si>
    <t>2022-10-07 19:50:37</t>
  </si>
  <si>
    <t xml:space="preserve">0 天 6 小时 44 分钟 39 秒 </t>
  </si>
  <si>
    <t>赵花荣（家护人员）</t>
  </si>
  <si>
    <t>18144832235</t>
  </si>
  <si>
    <t>2022-10-07 08:57:11</t>
  </si>
  <si>
    <t>2022-10-07 12:25:24</t>
  </si>
  <si>
    <t xml:space="preserve">0 天 3 小时 28 分钟 13 秒 </t>
  </si>
  <si>
    <t>2022-10-07 16:16:50</t>
  </si>
  <si>
    <t>2022-10-07 18:09:50</t>
  </si>
  <si>
    <t xml:space="preserve">0 天 1 小时 52 分钟 56 秒 </t>
  </si>
  <si>
    <t>2022-10-07 09:34:19</t>
  </si>
  <si>
    <t>2022-10-07 13:13:50</t>
  </si>
  <si>
    <t xml:space="preserve">0 天 3 小时 39 分钟 26 秒 </t>
  </si>
  <si>
    <t>2022-10-07 08:43:43</t>
  </si>
  <si>
    <t>2022-10-08 07:01:56</t>
  </si>
  <si>
    <t xml:space="preserve">0 天 22 小时 18 分钟 10 秒 </t>
  </si>
  <si>
    <t>2022-10-07 14:43:07</t>
  </si>
  <si>
    <t>2022-10-07 17:25:25</t>
  </si>
  <si>
    <t xml:space="preserve">0 天 2 小时 42 分钟 14 秒 </t>
  </si>
  <si>
    <t>2022-10-07 11:20:25</t>
  </si>
  <si>
    <t>2022-10-07 14:35:39</t>
  </si>
  <si>
    <t xml:space="preserve">0 天 3 小时 15 分钟 10 秒 </t>
  </si>
  <si>
    <t>2022-10-07 09:14:30</t>
  </si>
  <si>
    <t>2022-10-07 11:00:16</t>
  </si>
  <si>
    <t xml:space="preserve">0 天 1 小时 45 分钟 46 秒 </t>
  </si>
  <si>
    <t>2022-10-07 09:30:01</t>
  </si>
  <si>
    <t>2022-10-07 13:29:48</t>
  </si>
  <si>
    <t xml:space="preserve">0 天 3 小时 59 分钟 47 秒 </t>
  </si>
  <si>
    <t>2022-10-07 15:59:29</t>
  </si>
  <si>
    <t>2022-10-07 19:12:08</t>
  </si>
  <si>
    <t xml:space="preserve">0 天 3 小时 12 分钟 35 秒 </t>
  </si>
  <si>
    <t>黎家淑（全护人员）</t>
  </si>
  <si>
    <t>2022-10-07 06:54:43</t>
  </si>
  <si>
    <t>2022-10-07 09:38:37</t>
  </si>
  <si>
    <t xml:space="preserve">0 天 2 小时 43 分钟 46 秒 </t>
  </si>
  <si>
    <t>2022-10-07 09:55:25</t>
  </si>
  <si>
    <t>2022-10-07 09:59:04</t>
  </si>
  <si>
    <t xml:space="preserve">0 天 0 小时 3 分钟 35 秒 </t>
  </si>
  <si>
    <t>2022-10-07 18:17:48</t>
  </si>
  <si>
    <t>2022-10-07 21:26:33</t>
  </si>
  <si>
    <t>2022-10-07 11:43:10</t>
  </si>
  <si>
    <t>2022-10-07 13:54:40</t>
  </si>
  <si>
    <t xml:space="preserve">0 天 2 小时 11 分钟 21 秒 </t>
  </si>
  <si>
    <t>2022-10-07 11:04:01</t>
  </si>
  <si>
    <t>2022-10-07 14:40:22</t>
  </si>
  <si>
    <t xml:space="preserve">0 天 3 小时 36 分钟 18 秒 </t>
  </si>
  <si>
    <t>2022-10-07 12:03:56</t>
  </si>
  <si>
    <t>2022-10-07 15:27:10</t>
  </si>
  <si>
    <t>2022-10-07 07:12:20</t>
  </si>
  <si>
    <t>2022-10-07 11:14:30</t>
  </si>
  <si>
    <t xml:space="preserve">0 天 4 小时 1 分钟 47 秒 </t>
  </si>
  <si>
    <t>2022-10-07 07:52:30</t>
  </si>
  <si>
    <t>2022-10-07 09:29:15</t>
  </si>
  <si>
    <t xml:space="preserve">0 天 1 小时 36 分钟 45 秒 </t>
  </si>
  <si>
    <t>2022-10-07 08:21:03</t>
  </si>
  <si>
    <t>2022-10-07 11:24:48</t>
  </si>
  <si>
    <t xml:space="preserve">0 天 3 小时 3 分钟 40 秒 </t>
  </si>
  <si>
    <t>2022-10-07 18:09:05</t>
  </si>
  <si>
    <t>2022-10-08 06:40:43</t>
  </si>
  <si>
    <t xml:space="preserve">0 天 12 小时 31 分钟 38 秒 </t>
  </si>
  <si>
    <t>2022-10-07 14:34:30</t>
  </si>
  <si>
    <t>2022-10-07 18:05:50</t>
  </si>
  <si>
    <t xml:space="preserve">0 天 3 小时 31 分钟 17 秒 </t>
  </si>
  <si>
    <t>2022-10-07 12:09:04</t>
  </si>
  <si>
    <t>2022-10-07 13:51:15</t>
  </si>
  <si>
    <t>2022-10-07 07:45:05</t>
  </si>
  <si>
    <t>2022-10-07 11:47:44</t>
  </si>
  <si>
    <t xml:space="preserve">0 天 4 小时 2 分钟 35 秒 </t>
  </si>
  <si>
    <t>2022-10-07 09:28:07</t>
  </si>
  <si>
    <t>2022-10-07 12:49:14</t>
  </si>
  <si>
    <t xml:space="preserve">0 天 3 小时 21 分钟 7 秒 </t>
  </si>
  <si>
    <t>2022-10-07 12:19:22</t>
  </si>
  <si>
    <t>2022-10-07 15:29:49</t>
  </si>
  <si>
    <t xml:space="preserve">0 天 3 小时 10 分钟 23 秒 </t>
  </si>
  <si>
    <t>2022-10-07 07:40:52</t>
  </si>
  <si>
    <t>2022-10-07 12:20:51</t>
  </si>
  <si>
    <t xml:space="preserve">0 天 4 小时 39 分钟 55 秒 </t>
  </si>
  <si>
    <t>2022-10-07 12:10:02</t>
  </si>
  <si>
    <t>2022-10-07 15:57:24</t>
  </si>
  <si>
    <t xml:space="preserve">0 天 3 小时 47 分钟 17 秒 </t>
  </si>
  <si>
    <t>2022-10-07 14:08:59</t>
  </si>
  <si>
    <t>2022-10-07 18:05:03</t>
  </si>
  <si>
    <t>2022-10-07 08:14:04</t>
  </si>
  <si>
    <t>2022-10-07 11:05:22</t>
  </si>
  <si>
    <t xml:space="preserve">0 天 2 小时 51 分钟 14 秒 </t>
  </si>
  <si>
    <t>2022-10-07 13:20:33</t>
  </si>
  <si>
    <t>2022-10-07 15:37:21</t>
  </si>
  <si>
    <t>2022-10-07 09:22:05</t>
  </si>
  <si>
    <t>2022-10-07 13:38:52</t>
  </si>
  <si>
    <t xml:space="preserve">0 天 4 小时 16 分钟 43 秒 </t>
  </si>
  <si>
    <t>2022-10-07 08:09:24</t>
  </si>
  <si>
    <t>2022-10-07 13:14:20</t>
  </si>
  <si>
    <t xml:space="preserve">0 天 5 小时 4 分钟 51 秒 </t>
  </si>
  <si>
    <t>2022-10-07 12:00:49</t>
  </si>
  <si>
    <t>2022-10-07 15:13:03</t>
  </si>
  <si>
    <t>2022-10-07 08:05:26</t>
  </si>
  <si>
    <t>2022-10-07 10:50:09</t>
  </si>
  <si>
    <t xml:space="preserve">0 天 2 小时 44 分钟 37 秒 </t>
  </si>
  <si>
    <t>2022-10-07 13:44:28</t>
  </si>
  <si>
    <t>2022-10-07 18:30:05</t>
  </si>
  <si>
    <t xml:space="preserve">0 天 4 小时 45 分钟 37 秒 </t>
  </si>
  <si>
    <t>2022-10-07 20:08:15</t>
  </si>
  <si>
    <t>2022-10-07 22:15:40</t>
  </si>
  <si>
    <t xml:space="preserve">0 天 2 小时 7 分钟 20 秒 </t>
  </si>
  <si>
    <t>2022-10-07 07:04:13</t>
  </si>
  <si>
    <t>2022-10-07 10:10:54</t>
  </si>
  <si>
    <t xml:space="preserve">0 天 3 小时 6 分钟 41 秒 </t>
  </si>
  <si>
    <t>2022-10-07 11:24:34</t>
  </si>
  <si>
    <t>2022-10-07 13:25:00</t>
  </si>
  <si>
    <t xml:space="preserve">0 天 2 小时 0 分钟 26 秒 </t>
  </si>
  <si>
    <t>2022-10-07 09:30:31</t>
  </si>
  <si>
    <t xml:space="preserve">0 天 2 小时 26 分钟 14 秒 </t>
  </si>
  <si>
    <t>2022-10-07 07:35:08</t>
  </si>
  <si>
    <t>2022-10-07 10:55:42</t>
  </si>
  <si>
    <t xml:space="preserve">0 天 3 小时 20 分钟 34 秒 </t>
  </si>
  <si>
    <t>2022-10-07 11:11:02</t>
  </si>
  <si>
    <t>2022-10-07 14:14:45</t>
  </si>
  <si>
    <t>2022-10-07 07:16:07</t>
  </si>
  <si>
    <t>2022-10-07 11:31:31</t>
  </si>
  <si>
    <t xml:space="preserve">0 天 4 小时 15 分钟 18 秒 </t>
  </si>
  <si>
    <t>2022-10-07 06:34:11</t>
  </si>
  <si>
    <t>2022-10-07 10:23:41</t>
  </si>
  <si>
    <t xml:space="preserve">0 天 3 小时 49 分钟 26 秒 </t>
  </si>
  <si>
    <t>2022-10-07 12:36:14</t>
  </si>
  <si>
    <t>2022-10-07 16:09:19</t>
  </si>
  <si>
    <t xml:space="preserve">0 天 3 小时 33 分钟 0 秒 </t>
  </si>
  <si>
    <t>2022-10-07 07:56:57</t>
  </si>
  <si>
    <t>2022-10-07 10:38:52</t>
  </si>
  <si>
    <t xml:space="preserve">0 天 2 小时 41 分钟 55 秒 </t>
  </si>
  <si>
    <t>2022-10-07 07:27:13</t>
  </si>
  <si>
    <t>2022-10-08 07:25:49</t>
  </si>
  <si>
    <t xml:space="preserve">0 天 23 小时 58 分钟 31 秒 </t>
  </si>
  <si>
    <t>2022-10-07 09:21:23</t>
  </si>
  <si>
    <t>2022-10-07 13:34:41</t>
  </si>
  <si>
    <t xml:space="preserve">0 天 4 小时 13 分钟 18 秒 </t>
  </si>
  <si>
    <t>2022-10-07 08:47:48</t>
  </si>
  <si>
    <t>2022-10-07 11:58:55</t>
  </si>
  <si>
    <t xml:space="preserve">0 天 3 小时 11 分钟 0 秒 </t>
  </si>
  <si>
    <t>2022-10-07 07:25:25</t>
  </si>
  <si>
    <t>2022-10-07 10:17:47</t>
  </si>
  <si>
    <t xml:space="preserve">0 天 2 小时 52 分钟 18 秒 </t>
  </si>
  <si>
    <t>2022-10-07 09:20:07</t>
  </si>
  <si>
    <t>2022-10-07 12:52:34</t>
  </si>
  <si>
    <t xml:space="preserve">0 天 3 小时 32 分钟 14 秒 </t>
  </si>
  <si>
    <t>2022-10-07 11:11:14</t>
  </si>
  <si>
    <t>2022-10-07 13:20:46</t>
  </si>
  <si>
    <t xml:space="preserve">0 天 2 小时 9 分钟 28 秒 </t>
  </si>
  <si>
    <t>2022-10-07 08:36:10</t>
  </si>
  <si>
    <t>2022-10-07 10:48:41</t>
  </si>
  <si>
    <t xml:space="preserve">0 天 2 小时 12 分钟 31 秒 </t>
  </si>
  <si>
    <t>2022-10-07 09:04:36</t>
  </si>
  <si>
    <t>2022-10-07 12:16:22</t>
  </si>
  <si>
    <t xml:space="preserve">0 天 3 小时 11 分钟 41 秒 </t>
  </si>
  <si>
    <t>2022-10-07 08:05:04</t>
  </si>
  <si>
    <t>2022-10-07 11:10:51</t>
  </si>
  <si>
    <t xml:space="preserve">0 天 3 小时 5 分钟 44 秒 </t>
  </si>
  <si>
    <t>2022-10-07 06:02:11</t>
  </si>
  <si>
    <t>2022-10-07 09:04:44</t>
  </si>
  <si>
    <t>2022-10-07 13:34:07</t>
  </si>
  <si>
    <t>2022-10-07 18:50:23</t>
  </si>
  <si>
    <t xml:space="preserve">0 天 5 小时 16 分钟 16 秒 </t>
  </si>
  <si>
    <t>2022-10-07 11:39:16</t>
  </si>
  <si>
    <t xml:space="preserve">0 天 4 小时 37 分钟 32 秒 </t>
  </si>
  <si>
    <t>2022-10-07 09:14:42</t>
  </si>
  <si>
    <t>2022-10-07 19:17:51</t>
  </si>
  <si>
    <t xml:space="preserve">0 天 10 小时 3 分钟 9 秒 </t>
  </si>
  <si>
    <t>2022-10-07 11:40:00</t>
  </si>
  <si>
    <t>2022-10-07 14:43:22</t>
  </si>
  <si>
    <t>马妙莲（家护人员）</t>
  </si>
  <si>
    <t>2022-10-07 12:51:35</t>
  </si>
  <si>
    <t>2022-10-07 15:51:38</t>
  </si>
  <si>
    <t>2022-10-07 22:14:39</t>
  </si>
  <si>
    <t>2022-10-08 06:55:54</t>
  </si>
  <si>
    <t xml:space="preserve">0 天 8 小时 41 分钟 9 秒 </t>
  </si>
  <si>
    <t>2022-10-07 14:16:06</t>
  </si>
  <si>
    <t>2022-10-07 17:16:25</t>
  </si>
  <si>
    <t xml:space="preserve">0 天 3 小时 0 分钟 11 秒 </t>
  </si>
  <si>
    <t>2022-10-07 08:58:39</t>
  </si>
  <si>
    <t>2022-10-07 13:28:38</t>
  </si>
  <si>
    <t xml:space="preserve">0 天 4 小时 29 分钟 53 秒 </t>
  </si>
  <si>
    <t>2022-10-07 06:34:06</t>
  </si>
  <si>
    <t>2022-10-07 14:29:44</t>
  </si>
  <si>
    <t xml:space="preserve">0 天 7 小时 55 分钟 32 秒 </t>
  </si>
  <si>
    <t>2022-10-07 09:59:07</t>
  </si>
  <si>
    <t>2022-10-07 11:44:54</t>
  </si>
  <si>
    <t xml:space="preserve">0 天 1 小时 45 分钟 32 秒 </t>
  </si>
  <si>
    <t>2022-10-07 19:06:02</t>
  </si>
  <si>
    <t>2022-10-07 22:09:06</t>
  </si>
  <si>
    <t xml:space="preserve">0 天 3 小时 2 分钟 59 秒 </t>
  </si>
  <si>
    <t>2022-10-07 15:09:54</t>
  </si>
  <si>
    <t>2022-10-07 18:21:01</t>
  </si>
  <si>
    <t>2022-10-07 12:08:30</t>
  </si>
  <si>
    <t>2022-10-07 13:57:08</t>
  </si>
  <si>
    <t xml:space="preserve">0 天 1 小时 48 分钟 38 秒 </t>
  </si>
  <si>
    <t>2022-10-07 06:53:17</t>
  </si>
  <si>
    <t>2022-10-07 11:23:17</t>
  </si>
  <si>
    <t xml:space="preserve">0 天 4 小时 29 分钟 56 秒 </t>
  </si>
  <si>
    <t>2022-10-07 10:16:49</t>
  </si>
  <si>
    <t>2022-10-07 12:02:13</t>
  </si>
  <si>
    <t xml:space="preserve">0 天 1 小时 45 分钟 19 秒 </t>
  </si>
  <si>
    <t>2022-10-07 10:25:07</t>
  </si>
  <si>
    <t>2022-10-07 13:27:24</t>
  </si>
  <si>
    <t>2022-10-07 12:30:38</t>
  </si>
  <si>
    <t>2022-10-07 14:34:06</t>
  </si>
  <si>
    <t xml:space="preserve">0 天 2 小时 3 分钟 24 秒 </t>
  </si>
  <si>
    <t>2022-10-07 08:36:50</t>
  </si>
  <si>
    <t>2022-10-07 13:24:21</t>
  </si>
  <si>
    <t xml:space="preserve">0 天 4 小时 47 分钟 25 秒 </t>
  </si>
  <si>
    <t>2022-10-07 11:00:53</t>
  </si>
  <si>
    <t>2022-10-07 16:46:26</t>
  </si>
  <si>
    <t xml:space="preserve">0 天 5 小时 45 分钟 29 秒 </t>
  </si>
  <si>
    <t>2022-10-07 11:10:40</t>
  </si>
  <si>
    <t>2022-10-07 14:30:11</t>
  </si>
  <si>
    <t xml:space="preserve">0 天 3 小时 19 分钟 25 秒 </t>
  </si>
  <si>
    <t>2022-10-07 08:21:25</t>
  </si>
  <si>
    <t>2022-10-07 11:09:05</t>
  </si>
  <si>
    <t>2022-10-07 10:05:08</t>
  </si>
  <si>
    <t>2022-10-07 11:45:14</t>
  </si>
  <si>
    <t xml:space="preserve">0 天 1 小时 40 分钟 6 秒 </t>
  </si>
  <si>
    <t>2022-10-07 12:36:17</t>
  </si>
  <si>
    <t>2022-10-07 18:15:32</t>
  </si>
  <si>
    <t xml:space="preserve">0 天 5 小时 39 分钟 11 秒 </t>
  </si>
  <si>
    <t>2022-10-07 15:36:48</t>
  </si>
  <si>
    <t>2022-10-07 17:35:33</t>
  </si>
  <si>
    <t xml:space="preserve">0 天 1 小时 58 分钟 40 秒 </t>
  </si>
  <si>
    <t>2022-10-07 09:40:18</t>
  </si>
  <si>
    <t>2022-10-07 18:23:17</t>
  </si>
  <si>
    <t xml:space="preserve">0 天 8 小时 42 分钟 59 秒 </t>
  </si>
  <si>
    <t>2022-10-07 08:12:34</t>
  </si>
  <si>
    <t>2022-10-07 11:13:39</t>
  </si>
  <si>
    <t>2022-10-07 09:28:21</t>
  </si>
  <si>
    <t>2022-10-07 11:59:45</t>
  </si>
  <si>
    <t xml:space="preserve">0 天 2 小时 31 分钟 19 秒 </t>
  </si>
  <si>
    <t>2022-10-07 10:54:46</t>
  </si>
  <si>
    <t>2022-10-07 15:46:17</t>
  </si>
  <si>
    <t xml:space="preserve">0 天 4 小时 51 分钟 31 秒 </t>
  </si>
  <si>
    <t>2022-10-07 20:12:35</t>
  </si>
  <si>
    <t>2022-10-07 23:13:42</t>
  </si>
  <si>
    <t xml:space="preserve">0 天 3 小时 1 分钟 3 秒 </t>
  </si>
  <si>
    <t>2022-10-07 06:16:46</t>
  </si>
  <si>
    <t>2022-10-07 10:14:17</t>
  </si>
  <si>
    <t xml:space="preserve">0 天 3 小时 57 分钟 31 秒 </t>
  </si>
  <si>
    <t>2022-10-07 08:51:20</t>
  </si>
  <si>
    <t>2022-10-07 12:32:19</t>
  </si>
  <si>
    <t xml:space="preserve">0 天 3 小时 40 分钟 56 秒 </t>
  </si>
  <si>
    <t>2022-10-07 08:00:41</t>
  </si>
  <si>
    <t>2022-10-07 11:58:12</t>
  </si>
  <si>
    <t xml:space="preserve">0 天 3 小时 57 分钟 27 秒 </t>
  </si>
  <si>
    <t>2022-10-07 09:36:14</t>
  </si>
  <si>
    <t>2022-10-07 13:05:42</t>
  </si>
  <si>
    <t xml:space="preserve">0 天 3 小时 29 分钟 24 秒 </t>
  </si>
  <si>
    <t>2022-10-07 12:58:02</t>
  </si>
  <si>
    <t>2022-10-07 15:02:26</t>
  </si>
  <si>
    <t xml:space="preserve">0 天 2 小时 4 分钟 19 秒 </t>
  </si>
  <si>
    <t>2022-10-07 06:40:10</t>
  </si>
  <si>
    <t>2022-10-07 09:48:14</t>
  </si>
  <si>
    <t>2022-10-07 12:17:04</t>
  </si>
  <si>
    <t>2022-10-07 16:22:45</t>
  </si>
  <si>
    <t xml:space="preserve">0 天 4 小时 5 分钟 33 秒 </t>
  </si>
  <si>
    <t>2022-10-07 15:38:03</t>
  </si>
  <si>
    <t>2022-10-07 18:38:15</t>
  </si>
  <si>
    <t>2022-10-07 06:21:18</t>
  </si>
  <si>
    <t>2022-10-07 09:38:58</t>
  </si>
  <si>
    <t xml:space="preserve">0 天 3 小时 17 分钟 35 秒 </t>
  </si>
  <si>
    <t>2022-10-07 09:37:40</t>
  </si>
  <si>
    <t>2022-10-07 11:09:51</t>
  </si>
  <si>
    <t xml:space="preserve">0 天 1 小时 32 分钟 11 秒 </t>
  </si>
  <si>
    <t>2022-10-07 08:08:59</t>
  </si>
  <si>
    <t>2022-10-07 12:18:07</t>
  </si>
  <si>
    <t xml:space="preserve">0 天 4 小时 9 分钟 8 秒 </t>
  </si>
  <si>
    <t>2022-10-07 08:19:43</t>
  </si>
  <si>
    <t>2022-10-07 11:38:43</t>
  </si>
  <si>
    <t>2022-10-07 17:32:11</t>
  </si>
  <si>
    <t>2022-10-07 20:36:54</t>
  </si>
  <si>
    <t>2022-10-07 08:09:05</t>
  </si>
  <si>
    <t>2022-10-07 12:22:32</t>
  </si>
  <si>
    <t xml:space="preserve">0 天 4 小时 13 分钟 27 秒 </t>
  </si>
  <si>
    <t>2022-10-07 08:21:58</t>
  </si>
  <si>
    <t>2022-10-07 10:23:52</t>
  </si>
  <si>
    <t xml:space="preserve">0 天 2 小时 1 分钟 54 秒 </t>
  </si>
  <si>
    <t>2022-10-07 09:44:17</t>
  </si>
  <si>
    <t>2022-10-07 12:00:44</t>
  </si>
  <si>
    <t xml:space="preserve">0 天 2 小时 16 分钟 19 秒 </t>
  </si>
  <si>
    <t>2022-10-07 12:13:48</t>
  </si>
  <si>
    <t>2022-10-07 15:27:37</t>
  </si>
  <si>
    <t>2022-10-07 11:57:16</t>
  </si>
  <si>
    <t>2022-10-07 18:41:30</t>
  </si>
  <si>
    <t xml:space="preserve">0 天 6 小时 44 分钟 14 秒 </t>
  </si>
  <si>
    <t>2022-10-07 11:35:49</t>
  </si>
  <si>
    <t>2022-10-07 18:59:00</t>
  </si>
  <si>
    <t xml:space="preserve">0 天 7 小时 23 分钟 11 秒 </t>
  </si>
  <si>
    <t>2022-10-07 10:37:11</t>
  </si>
  <si>
    <t>2022-10-07 08:31:17</t>
  </si>
  <si>
    <t>2022-10-07 11:33:25</t>
  </si>
  <si>
    <t>2022-10-07 09:50:50</t>
  </si>
  <si>
    <t>2022-10-07 12:17:11</t>
  </si>
  <si>
    <t xml:space="preserve">0 天 2 小时 26 分钟 17 秒 </t>
  </si>
  <si>
    <t>2022-10-07 22:17:00</t>
  </si>
  <si>
    <t xml:space="preserve">0 天 13 小时 40 分钟 48 秒 </t>
  </si>
  <si>
    <t>2022-10-07 12:20:21</t>
  </si>
  <si>
    <t>2022-10-07 14:18:57</t>
  </si>
  <si>
    <t xml:space="preserve">0 天 1 小时 58 分钟 29 秒 </t>
  </si>
  <si>
    <t>2022-10-07 20:17:15</t>
  </si>
  <si>
    <t>2022-10-07 21:48:41</t>
  </si>
  <si>
    <t xml:space="preserve">0 天 1 小时 31 分钟 6 秒 </t>
  </si>
  <si>
    <t>2022-10-07 13:55:05</t>
  </si>
  <si>
    <t>2022-10-07 17:00:51</t>
  </si>
  <si>
    <t xml:space="preserve">0 天 3 小时 5 分钟 40 秒 </t>
  </si>
  <si>
    <t>2022-10-07 12:02:15</t>
  </si>
  <si>
    <t>2022-10-07 13:45:51</t>
  </si>
  <si>
    <t>2022-10-07 08:45:30</t>
  </si>
  <si>
    <t>2022-10-07 12:07:37</t>
  </si>
  <si>
    <t xml:space="preserve">0 天 3 小时 22 分钟 2 秒 </t>
  </si>
  <si>
    <t>2022-10-07 10:56:23</t>
  </si>
  <si>
    <t>2022-10-07 14:18:09</t>
  </si>
  <si>
    <t xml:space="preserve">0 天 3 小时 21 分钟 41 秒 </t>
  </si>
  <si>
    <t>2022-10-07 07:08:13</t>
  </si>
  <si>
    <t>2022-10-07 11:45:53</t>
  </si>
  <si>
    <t xml:space="preserve">0 天 4 小时 37 分钟 40 秒 </t>
  </si>
  <si>
    <t>2022-10-07 16:51:05</t>
  </si>
  <si>
    <t>2022-10-07 22:52:52</t>
  </si>
  <si>
    <t xml:space="preserve">0 天 6 小时 1 分钟 47 秒 </t>
  </si>
  <si>
    <t>2022-10-07 12:17:26</t>
  </si>
  <si>
    <t>2022-10-07 14:05:09</t>
  </si>
  <si>
    <t xml:space="preserve">0 天 1 小时 47 分钟 38 秒 </t>
  </si>
  <si>
    <t>2022-10-07 08:20:55</t>
  </si>
  <si>
    <t>2022-10-07 11:05:09</t>
  </si>
  <si>
    <t xml:space="preserve">0 天 2 小时 44 分钟 14 秒 </t>
  </si>
  <si>
    <t>2022-10-07 13:35:33</t>
  </si>
  <si>
    <t xml:space="preserve">0 天 5 小时 21 分钟 22 秒 </t>
  </si>
  <si>
    <t>2022-10-07 06:09:42</t>
  </si>
  <si>
    <t>2022-10-07 09:15:19</t>
  </si>
  <si>
    <t xml:space="preserve">0 天 3 小时 5 分钟 31 秒 </t>
  </si>
  <si>
    <t>2022-10-07 09:35:13</t>
  </si>
  <si>
    <t>2022-10-07 16:03:33</t>
  </si>
  <si>
    <t xml:space="preserve">0 天 6 小时 28 分钟 20 秒 </t>
  </si>
  <si>
    <t>2022-10-07 10:52:23</t>
  </si>
  <si>
    <t>2022-10-07 21:45:21</t>
  </si>
  <si>
    <t xml:space="preserve">0 天 10 小时 52 分钟 58 秒 </t>
  </si>
  <si>
    <t>2022-10-07 10:36:34</t>
  </si>
  <si>
    <t>2022-10-07 15:34:01</t>
  </si>
  <si>
    <t xml:space="preserve">0 天 4 小时 57 分钟 12 秒 </t>
  </si>
  <si>
    <t>2022-10-07 08:40:59</t>
  </si>
  <si>
    <t>2022-10-07 12:42:35</t>
  </si>
  <si>
    <t xml:space="preserve">0 天 4 小时 1 分钟 36 秒 </t>
  </si>
  <si>
    <t>2022-10-07 06:26:25</t>
  </si>
  <si>
    <t>2022-10-07 09:37:46</t>
  </si>
  <si>
    <t>2022-10-07 15:34:08</t>
  </si>
  <si>
    <t>2022-10-07 21:53:45</t>
  </si>
  <si>
    <t xml:space="preserve">0 天 6 小时 19 分钟 32 秒 </t>
  </si>
  <si>
    <t>2022-10-07 16:40:24</t>
  </si>
  <si>
    <t>2022-10-07 19:59:09</t>
  </si>
  <si>
    <t xml:space="preserve">0 天 3 小时 18 分钟 39 秒 </t>
  </si>
  <si>
    <t>2022-10-07 10:01:06</t>
  </si>
  <si>
    <t>2022-10-07 12:34:50</t>
  </si>
  <si>
    <t xml:space="preserve">0 天 2 小时 33 分钟 40 秒 </t>
  </si>
  <si>
    <t>2022-10-07 07:55:13</t>
  </si>
  <si>
    <t>2022-10-07 10:46:16</t>
  </si>
  <si>
    <t xml:space="preserve">0 天 2 小时 50 分钟 55 秒 </t>
  </si>
  <si>
    <t>2022-10-07 09:22:25</t>
  </si>
  <si>
    <t>2022-10-07 10:58:08</t>
  </si>
  <si>
    <t xml:space="preserve">0 天 1 小时 35 分钟 43 秒 </t>
  </si>
  <si>
    <t>2022-10-07 07:24:48</t>
  </si>
  <si>
    <t>2022-10-07 15:06:28</t>
  </si>
  <si>
    <t xml:space="preserve">0 天 7 小时 41 分钟 40 秒 </t>
  </si>
  <si>
    <t>2022-10-07 09:37:14</t>
  </si>
  <si>
    <t>2022-10-07 14:28:49</t>
  </si>
  <si>
    <t xml:space="preserve">0 天 4 小时 51 分钟 32 秒 </t>
  </si>
  <si>
    <t>2022-10-07 06:39:11</t>
  </si>
  <si>
    <t>2022-10-07 09:59:16</t>
  </si>
  <si>
    <t xml:space="preserve">0 天 3 小时 20 分钟 4 秒 </t>
  </si>
  <si>
    <t>2022-10-07 08:16:31</t>
  </si>
  <si>
    <t>2022-10-07 12:35:57</t>
  </si>
  <si>
    <t xml:space="preserve">0 天 4 小时 19 分钟 22 秒 </t>
  </si>
  <si>
    <t>2022-10-07 08:12:05</t>
  </si>
  <si>
    <t>2022-10-07 14:19:12</t>
  </si>
  <si>
    <t xml:space="preserve">0 天 6 小时 7 分钟 3 秒 </t>
  </si>
  <si>
    <t>2022-10-07 16:35:17</t>
  </si>
  <si>
    <t>2022-10-07 20:34:23</t>
  </si>
  <si>
    <t xml:space="preserve">0 天 3 小时 59 分钟 6 秒 </t>
  </si>
  <si>
    <t>2022-10-07 07:04:52</t>
  </si>
  <si>
    <t>2022-10-07 11:10:16</t>
  </si>
  <si>
    <t xml:space="preserve">0 天 4 小时 5 分钟 20 秒 </t>
  </si>
  <si>
    <t>2022-10-07 11:14:11</t>
  </si>
  <si>
    <t>2022-10-07 14:50:52</t>
  </si>
  <si>
    <t xml:space="preserve">0 天 3 小时 36 分钟 41 秒 </t>
  </si>
  <si>
    <t>2022-10-07 09:13:20</t>
  </si>
  <si>
    <t>2022-10-07 15:09:32</t>
  </si>
  <si>
    <t xml:space="preserve">0 天 5 小时 56 分钟 6 秒 </t>
  </si>
  <si>
    <t>2022-10-07 19:26:11</t>
  </si>
  <si>
    <t>2022-10-07 22:41:35</t>
  </si>
  <si>
    <t>2022-10-07 12:18:25</t>
  </si>
  <si>
    <t>2022-10-07 15:33:44</t>
  </si>
  <si>
    <t>2022-10-07 12:58:28</t>
  </si>
  <si>
    <t>2022-10-07 17:28:39</t>
  </si>
  <si>
    <t>2022-10-07 08:43:42</t>
  </si>
  <si>
    <t>2022-10-07 11:46:02</t>
  </si>
  <si>
    <t>2022-10-07 18:43:36</t>
  </si>
  <si>
    <t>2022-10-07 20:46:46</t>
  </si>
  <si>
    <t>2022-10-07 10:06:02</t>
  </si>
  <si>
    <t>2022-10-07 13:07:41</t>
  </si>
  <si>
    <t>2022-10-07 08:06:53</t>
  </si>
  <si>
    <t>2022-10-07 12:03:27</t>
  </si>
  <si>
    <t xml:space="preserve">0 天 3 小时 56 分钟 12 秒 </t>
  </si>
  <si>
    <t>2022-10-07 08:43:40</t>
  </si>
  <si>
    <t>2022-10-07 12:51:19</t>
  </si>
  <si>
    <t xml:space="preserve">0 天 4 小时 7 分钟 39 秒 </t>
  </si>
  <si>
    <t>2022-10-07 13:12:19</t>
  </si>
  <si>
    <t>2022-10-07 19:16:45</t>
  </si>
  <si>
    <t xml:space="preserve">0 天 6 小时 4 分钟 22 秒 </t>
  </si>
  <si>
    <t>2022-10-07 09:14:57</t>
  </si>
  <si>
    <t>2022-10-07 14:41:09</t>
  </si>
  <si>
    <t xml:space="preserve">0 天 5 小时 26 分钟 7 秒 </t>
  </si>
  <si>
    <t>2022-10-07 07:29:29</t>
  </si>
  <si>
    <t>2022-10-07 10:52:07</t>
  </si>
  <si>
    <t xml:space="preserve">0 天 3 小时 22 分钟 33 秒 </t>
  </si>
  <si>
    <t>2022-10-07 07:38:29</t>
  </si>
  <si>
    <t>2022-10-07 11:02:06</t>
  </si>
  <si>
    <t xml:space="preserve">0 天 3 小时 23 分钟 31 秒 </t>
  </si>
  <si>
    <t>2022-10-07 18:38:31</t>
  </si>
  <si>
    <t>2022-10-07 21:42:35</t>
  </si>
  <si>
    <t xml:space="preserve">0 天 3 小时 4 分钟 4 秒 </t>
  </si>
  <si>
    <t>2022-10-07 11:46:36</t>
  </si>
  <si>
    <t>2022-10-07 15:39:29</t>
  </si>
  <si>
    <t xml:space="preserve">0 天 3 小时 52 分钟 50 秒 </t>
  </si>
  <si>
    <t>2022-10-07 09:16:00</t>
  </si>
  <si>
    <t>2022-10-07 13:45:08</t>
  </si>
  <si>
    <t xml:space="preserve">0 天 4 小时 29 分钟 8 秒 </t>
  </si>
  <si>
    <t>2022-10-07 12:31:08</t>
  </si>
  <si>
    <t>2022-10-07 18:32:52</t>
  </si>
  <si>
    <t xml:space="preserve">0 天 6 小时 1 分钟 38 秒 </t>
  </si>
  <si>
    <t>2022-10-07 06:15:40</t>
  </si>
  <si>
    <t>2022-10-07 09:21:50</t>
  </si>
  <si>
    <t xml:space="preserve">0 天 3 小时 6 分钟 6 秒 </t>
  </si>
  <si>
    <t>2022-10-07 09:33:56</t>
  </si>
  <si>
    <t>2022-10-07 11:19:04</t>
  </si>
  <si>
    <t xml:space="preserve">0 天 1 小时 45 分钟 8 秒 </t>
  </si>
  <si>
    <t>2022-10-07 15:52:46</t>
  </si>
  <si>
    <t>2022-10-07 19:27:40</t>
  </si>
  <si>
    <t>[房间、卫生间清洁及安全, 毛巾、洗脸盆、便器清洁, 室外活动, 床单位整洁, 协助移动, 穿衣/更衣, 剃胡须和理发, 面部清洁、梳头和口腔清洁, 床上温水擦浴/协助淋浴, 床上洗头, 会阴部及肛周清洁, 手、足部清洁, 睡眠护理, 房间设施安全，按需增设扶手、床栏, 心理慰藉]</t>
  </si>
  <si>
    <t xml:space="preserve">0 天 3 小时 34 分钟 54 秒 </t>
  </si>
  <si>
    <t>2022-10-07 08:07:48</t>
  </si>
  <si>
    <t>2022-10-07 11:21:36</t>
  </si>
  <si>
    <t xml:space="preserve">0 天 3 小时 13 分钟 48 秒 </t>
  </si>
  <si>
    <t>2022-10-07 06:41:50</t>
  </si>
  <si>
    <t>2022-10-07 08:27:37</t>
  </si>
  <si>
    <t xml:space="preserve">0 天 1 小时 45 分钟 42 秒 </t>
  </si>
  <si>
    <t>2022-10-07 11:14:06</t>
  </si>
  <si>
    <t>2022-10-07 14:57:23</t>
  </si>
  <si>
    <t>2022-10-08 13:39:04</t>
  </si>
  <si>
    <t>2022-10-08 16:58:53</t>
  </si>
  <si>
    <t>2022-10-08 06:23:34</t>
  </si>
  <si>
    <t>2022-10-08 09:53:40</t>
  </si>
  <si>
    <t xml:space="preserve">0 天 3 小时 30 分钟 3 秒 </t>
  </si>
  <si>
    <t>2022-10-08 06:43:44</t>
  </si>
  <si>
    <t>2022-10-08 13:19:03</t>
  </si>
  <si>
    <t xml:space="preserve">0 天 6 小时 35 分钟 16 秒 </t>
  </si>
  <si>
    <t>2022-10-08 15:40:05</t>
  </si>
  <si>
    <t>2022-10-08 23:49:13</t>
  </si>
  <si>
    <t xml:space="preserve">0 天 8 小时 9 分钟 1 秒 </t>
  </si>
  <si>
    <t>2022-10-08 10:43:39</t>
  </si>
  <si>
    <t>2022-10-08 13:45:38</t>
  </si>
  <si>
    <t>2022-10-08 10:05:55</t>
  </si>
  <si>
    <t>2022-10-08 13:31:09</t>
  </si>
  <si>
    <t xml:space="preserve">0 天 3 小时 25 分钟 9 秒 </t>
  </si>
  <si>
    <t>2022-10-08 07:37:16</t>
  </si>
  <si>
    <t>2022-10-08 12:06:19</t>
  </si>
  <si>
    <t xml:space="preserve">0 天 4 小时 29 分钟 0 秒 </t>
  </si>
  <si>
    <t>2022-10-08 17:13:27</t>
  </si>
  <si>
    <t>2022-10-08 20:38:58</t>
  </si>
  <si>
    <t xml:space="preserve">0 天 3 小时 25 分钟 31 秒 </t>
  </si>
  <si>
    <t>2022-10-08 17:00:28</t>
  </si>
  <si>
    <t>2022-10-08 21:10:42</t>
  </si>
  <si>
    <t xml:space="preserve">0 天 4 小时 10 分钟 14 秒 </t>
  </si>
  <si>
    <t>2022-10-08 11:44:53</t>
  </si>
  <si>
    <t>2022-10-08 15:45:54</t>
  </si>
  <si>
    <t xml:space="preserve">0 天 4 小时 0 分钟 52 秒 </t>
  </si>
  <si>
    <t>2022-10-08 12:11:44</t>
  </si>
  <si>
    <t>2022-10-08 19:50:05</t>
  </si>
  <si>
    <t xml:space="preserve">0 天 7 小时 38 分钟 14 秒 </t>
  </si>
  <si>
    <t>2022-10-08 09:58:10</t>
  </si>
  <si>
    <t>2022-10-08 15:42:05</t>
  </si>
  <si>
    <t xml:space="preserve">0 天 5 小时 43 分钟 50 秒 </t>
  </si>
  <si>
    <t>2022-10-08 07:42:49</t>
  </si>
  <si>
    <t>2022-10-08 13:57:34</t>
  </si>
  <si>
    <t xml:space="preserve">0 天 6 小时 14 分钟 45 秒 </t>
  </si>
  <si>
    <t>2022-10-08 08:24:10</t>
  </si>
  <si>
    <t>2022-10-08 14:30:04</t>
  </si>
  <si>
    <t xml:space="preserve">0 天 6 小时 5 分钟 49 秒 </t>
  </si>
  <si>
    <t>2022-10-08 06:37:20</t>
  </si>
  <si>
    <t>2022-10-08 10:10:28</t>
  </si>
  <si>
    <t xml:space="preserve">0 天 3 小时 33 分钟 3 秒 </t>
  </si>
  <si>
    <t>2022-10-08 10:35:52</t>
  </si>
  <si>
    <t>2022-10-08 13:48:39</t>
  </si>
  <si>
    <t>2022-10-08 08:34:59</t>
  </si>
  <si>
    <t>2022-10-08 11:39:02</t>
  </si>
  <si>
    <t>2022-10-08 12:22:53</t>
  </si>
  <si>
    <t>2022-10-08 13:58:59</t>
  </si>
  <si>
    <t xml:space="preserve">0 天 1 小时 36 分钟 2 秒 </t>
  </si>
  <si>
    <t>2022-10-08 08:48:54</t>
  </si>
  <si>
    <t>2022-10-08 10:21:39</t>
  </si>
  <si>
    <t xml:space="preserve">0 天 1 小时 32 分钟 45 秒 </t>
  </si>
  <si>
    <t>2022-10-08 09:20:58</t>
  </si>
  <si>
    <t>2022-10-08 13:50:25</t>
  </si>
  <si>
    <t xml:space="preserve">0 天 4 小时 29 分钟 20 秒 </t>
  </si>
  <si>
    <t>佟伟玲（全护人员）</t>
  </si>
  <si>
    <t>2022-10-08 17:27:36</t>
  </si>
  <si>
    <t>2022-10-08 20:29:36</t>
  </si>
  <si>
    <t>黄镇宁（家护人员）</t>
  </si>
  <si>
    <t>13922414227</t>
  </si>
  <si>
    <t>2022-10-08 13:20:58</t>
  </si>
  <si>
    <t>2022-10-08 16:44:20</t>
  </si>
  <si>
    <t>[会阴部及肛周清洁, 手、足部清洁, 睡眠护理, 房间设施安全，按需增设扶手、床栏, 心理慰藉, 房间、卫生间清洁及安全, 毛巾、洗脸盆、便器清洁, 室外活动, 床单位整洁, 协助移动, 穿衣/更衣, 面部清洁、梳头和口腔清洁, 床上温水擦浴/协助淋浴, 床上洗头, 剃胡须和理发]</t>
  </si>
  <si>
    <t xml:space="preserve">0 天 3 小时 23 分钟 22 秒 </t>
  </si>
  <si>
    <t>2022-10-08 09:43:39</t>
  </si>
  <si>
    <t>2022-10-08 12:59:20</t>
  </si>
  <si>
    <t xml:space="preserve">0 天 3 小时 15 分钟 37 秒 </t>
  </si>
  <si>
    <t>2022-10-08 17:51:34</t>
  </si>
  <si>
    <t>2022-10-08 20:52:45</t>
  </si>
  <si>
    <t>2022-10-08 07:35:18</t>
  </si>
  <si>
    <t>2022-10-08 09:45:26</t>
  </si>
  <si>
    <t xml:space="preserve">0 天 2 小时 10 分钟 4 秒 </t>
  </si>
  <si>
    <t>2022-10-08 13:04:53</t>
  </si>
  <si>
    <t>2022-10-08 16:47:45</t>
  </si>
  <si>
    <t xml:space="preserve">0 天 3 小时 41 分钟 46 秒 </t>
  </si>
  <si>
    <t>2022-10-08 11:57:22</t>
  </si>
  <si>
    <t>2022-10-08 14:12:35</t>
  </si>
  <si>
    <t>2022-10-08 09:26:20</t>
  </si>
  <si>
    <t>2022-10-08 13:59:42</t>
  </si>
  <si>
    <t xml:space="preserve">0 天 4 小时 33 分钟 22 秒 </t>
  </si>
  <si>
    <t>2022-10-08 20:01:03</t>
  </si>
  <si>
    <t>2022-10-08 23:02:40</t>
  </si>
  <si>
    <t xml:space="preserve">0 天 3 小时 1 分钟 33 秒 </t>
  </si>
  <si>
    <t>2022-10-08 07:18:56</t>
  </si>
  <si>
    <t>2022-10-08 21:16:01</t>
  </si>
  <si>
    <t xml:space="preserve">0 天 13 小时 57 分钟 0 秒 </t>
  </si>
  <si>
    <t>2022-10-08 21:16:51</t>
  </si>
  <si>
    <t>2022-10-08 22:52:22</t>
  </si>
  <si>
    <t xml:space="preserve">0 天 1 小时 35 分钟 24 秒 </t>
  </si>
  <si>
    <t>2022-10-08 16:40:44</t>
  </si>
  <si>
    <t>2022-10-08 22:44:15</t>
  </si>
  <si>
    <t xml:space="preserve">0 天 6 小时 3 分钟 26 秒 </t>
  </si>
  <si>
    <t>2022-10-08 13:49:26</t>
  </si>
  <si>
    <t>2022-10-08 17:00:44</t>
  </si>
  <si>
    <t xml:space="preserve">0 天 3 小时 11 分钟 14 秒 </t>
  </si>
  <si>
    <t>2022-10-08 07:58:04</t>
  </si>
  <si>
    <t>2022-10-08 12:32:50</t>
  </si>
  <si>
    <t xml:space="preserve">0 天 4 小时 34 分钟 40 秒 </t>
  </si>
  <si>
    <t>2022-10-08 10:11:05</t>
  </si>
  <si>
    <t>2022-10-08 13:13:46</t>
  </si>
  <si>
    <t>2022-10-08 11:01:24</t>
  </si>
  <si>
    <t>2022-10-08 14:38:35</t>
  </si>
  <si>
    <t xml:space="preserve">0 天 3 小时 37 分钟 7 秒 </t>
  </si>
  <si>
    <t>李燕屏（全护人员）</t>
  </si>
  <si>
    <t>2022-10-08 12:03:44</t>
  </si>
  <si>
    <t>2022-10-08 15:12:34</t>
  </si>
  <si>
    <t xml:space="preserve">0 天 3 小时 8 分钟 45 秒 </t>
  </si>
  <si>
    <t>2022-10-08 07:53:25</t>
  </si>
  <si>
    <t>2022-10-08 11:19:51</t>
  </si>
  <si>
    <t xml:space="preserve">0 天 3 小时 26 分钟 22 秒 </t>
  </si>
  <si>
    <t>2022-10-08 11:42:42</t>
  </si>
  <si>
    <t>2022-10-08 15:47:43</t>
  </si>
  <si>
    <t>2022-10-08 07:41:55</t>
  </si>
  <si>
    <t>2022-10-08 18:43:48</t>
  </si>
  <si>
    <t xml:space="preserve">0 天 11 小时 1 分钟 53 秒 </t>
  </si>
  <si>
    <t>2022-10-08 08:11:40</t>
  </si>
  <si>
    <t>2022-10-08 10:01:16</t>
  </si>
  <si>
    <t xml:space="preserve">0 天 1 小时 49 分钟 36 秒 </t>
  </si>
  <si>
    <t>2022-10-08 14:32:33</t>
  </si>
  <si>
    <t>2022-10-08 23:13:11</t>
  </si>
  <si>
    <t xml:space="preserve">0 天 8 小时 40 分钟 38 秒 </t>
  </si>
  <si>
    <t>2022-10-08 15:26:56</t>
  </si>
  <si>
    <t>2022-10-08 21:38:47</t>
  </si>
  <si>
    <t xml:space="preserve">0 天 6 小时 11 分钟 45 秒 </t>
  </si>
  <si>
    <t>2022-10-08 11:52:59</t>
  </si>
  <si>
    <t>2022-10-08 13:33:21</t>
  </si>
  <si>
    <t xml:space="preserve">0 天 1 小时 40 分钟 22 秒 </t>
  </si>
  <si>
    <t>2022-10-08 12:29:57</t>
  </si>
  <si>
    <t>2022-10-08 16:20:10</t>
  </si>
  <si>
    <t xml:space="preserve">0 天 3 小时 50 分钟 8 秒 </t>
  </si>
  <si>
    <t>2022-10-08 07:49:16</t>
  </si>
  <si>
    <t>2022-10-08 12:38:52</t>
  </si>
  <si>
    <t xml:space="preserve">0 天 4 小时 49 分钟 27 秒 </t>
  </si>
  <si>
    <t>2022-10-08 06:18:23</t>
  </si>
  <si>
    <t>2022-10-08 09:58:22</t>
  </si>
  <si>
    <t xml:space="preserve">0 天 3 小时 39 分钟 53 秒 </t>
  </si>
  <si>
    <t>2022-10-08 08:47:16</t>
  </si>
  <si>
    <t>2022-10-08 16:20:58</t>
  </si>
  <si>
    <t xml:space="preserve">0 天 7 小时 33 分钟 42 秒 </t>
  </si>
  <si>
    <t>2022-10-08 16:24:33</t>
  </si>
  <si>
    <t>2022-10-08 19:57:35</t>
  </si>
  <si>
    <t xml:space="preserve">0 天 3 小时 33 分钟 2 秒 </t>
  </si>
  <si>
    <t>2022-10-08 15:20:31</t>
  </si>
  <si>
    <t>2022-10-08 18:32:21</t>
  </si>
  <si>
    <t xml:space="preserve">0 天 3 小时 11 分钟 42 秒 </t>
  </si>
  <si>
    <t>2022-10-08 13:56:49</t>
  </si>
  <si>
    <t>2022-10-08 16:57:42</t>
  </si>
  <si>
    <t>2022-10-08 07:04:13</t>
  </si>
  <si>
    <t>2022-10-08 10:07:35</t>
  </si>
  <si>
    <t>2022-10-08 16:22:00</t>
  </si>
  <si>
    <t>2022-10-08 19:50:52</t>
  </si>
  <si>
    <t>2022-10-08 08:11:17</t>
  </si>
  <si>
    <t>2022-10-08 10:47:17</t>
  </si>
  <si>
    <t>2022-10-08 12:35:27</t>
  </si>
  <si>
    <t>2022-10-08 14:38:43</t>
  </si>
  <si>
    <t xml:space="preserve">0 天 2 小时 3 分钟 12 秒 </t>
  </si>
  <si>
    <t>2022-10-08 06:05:50</t>
  </si>
  <si>
    <t>2022-10-08 09:17:48</t>
  </si>
  <si>
    <t xml:space="preserve">0 天 3 小时 11 分钟 54 秒 </t>
  </si>
  <si>
    <t>2022-10-08 15:48:21</t>
  </si>
  <si>
    <t>2022-10-08 18:12:00</t>
  </si>
  <si>
    <t>[房间、卫生间清洁及安全, 毛巾、洗脸盆、便器清洁, 室外活动, 床单位整洁, 协助移动, 穿衣/更衣, 面部清洁、梳头和口腔清洁, 床上温水擦浴/协助淋浴, 床上洗头, 睡眠护理, 剃胡须和理发, 会阴部及肛周清洁, 手、足部清洁, 房间设施安全，按需增设扶手、床栏, 心理慰藉]</t>
  </si>
  <si>
    <t xml:space="preserve">0 天 2 小时 23 分钟 35 秒 </t>
  </si>
  <si>
    <t>2022-10-08 07:01:55</t>
  </si>
  <si>
    <t>2022-10-08 10:14:56</t>
  </si>
  <si>
    <t>2022-10-08 08:06:17</t>
  </si>
  <si>
    <t>2022-10-08 11:41:26</t>
  </si>
  <si>
    <t xml:space="preserve">0 天 3 小时 35 分钟 4 秒 </t>
  </si>
  <si>
    <t>关昭（全护人员）</t>
  </si>
  <si>
    <t>2022-10-08 09:08:22</t>
  </si>
  <si>
    <t>2022-10-08 11:39:46</t>
  </si>
  <si>
    <t xml:space="preserve">0 天 2 小时 31 分钟 20 秒 </t>
  </si>
  <si>
    <t>2022-10-08 11:27:00</t>
  </si>
  <si>
    <t>2022-10-08 13:16:45</t>
  </si>
  <si>
    <t xml:space="preserve">0 天 1 小时 49 分钟 41 秒 </t>
  </si>
  <si>
    <t>2022-10-08 07:06:58</t>
  </si>
  <si>
    <t>2022-10-08 10:26:09</t>
  </si>
  <si>
    <t>2022-10-08 07:16:08</t>
  </si>
  <si>
    <t>2022-10-08 10:23:02</t>
  </si>
  <si>
    <t xml:space="preserve">0 天 3 小时 6 分钟 47 秒 </t>
  </si>
  <si>
    <t>2022-10-08 19:12:04</t>
  </si>
  <si>
    <t>2022-10-08 21:26:19</t>
  </si>
  <si>
    <t xml:space="preserve">0 天 2 小时 14 分钟 9 秒 </t>
  </si>
  <si>
    <t>2022-10-08 07:59:22</t>
  </si>
  <si>
    <t>2022-10-08 10:53:21</t>
  </si>
  <si>
    <t xml:space="preserve">0 天 2 小时 53 分钟 51 秒 </t>
  </si>
  <si>
    <t>2022-10-08 14:54:46</t>
  </si>
  <si>
    <t>2022-10-08 18:02:27</t>
  </si>
  <si>
    <t xml:space="preserve">0 天 3 小时 7 分钟 10 秒 </t>
  </si>
  <si>
    <t>2022-10-08 12:40:36</t>
  </si>
  <si>
    <t>2022-10-08 16:26:42</t>
  </si>
  <si>
    <t xml:space="preserve">0 天 3 小时 46 分钟 6 秒 </t>
  </si>
  <si>
    <t>2022-10-08 06:43:19</t>
  </si>
  <si>
    <t>2022-10-08 10:17:13</t>
  </si>
  <si>
    <t xml:space="preserve">0 天 3 小时 33 分钟 54 秒 </t>
  </si>
  <si>
    <t>2022-10-08 12:23:09</t>
  </si>
  <si>
    <t>2022-10-08 16:41:43</t>
  </si>
  <si>
    <t xml:space="preserve">0 天 4 小时 18 分钟 30 秒 </t>
  </si>
  <si>
    <t>2022-10-08 14:03:34</t>
  </si>
  <si>
    <t>2022-10-08 17:27:53</t>
  </si>
  <si>
    <t xml:space="preserve">0 天 3 小时 24 分钟 15 秒 </t>
  </si>
  <si>
    <t>2022-10-08 17:29:12</t>
  </si>
  <si>
    <t>2022-10-08 21:04:26</t>
  </si>
  <si>
    <t xml:space="preserve">0 天 3 小时 35 分钟 14 秒 </t>
  </si>
  <si>
    <t>2022-10-08 06:55:25</t>
  </si>
  <si>
    <t>2022-10-08 16:20:25</t>
  </si>
  <si>
    <t xml:space="preserve">0 天 9 小时 25 分钟 0 秒 </t>
  </si>
  <si>
    <t>2022-10-08 10:42:27</t>
  </si>
  <si>
    <t>2022-10-08 14:27:55</t>
  </si>
  <si>
    <t xml:space="preserve">0 天 3 小时 45 分钟 22 秒 </t>
  </si>
  <si>
    <t>2022-10-08 07:33:25</t>
  </si>
  <si>
    <t>2022-10-09 07:17:57</t>
  </si>
  <si>
    <t xml:space="preserve">0 天 23 小时 44 分钟 32 秒 </t>
  </si>
  <si>
    <t>2022-10-08 12:08:14</t>
  </si>
  <si>
    <t>2022-10-08 14:20:58</t>
  </si>
  <si>
    <t xml:space="preserve">0 天 2 小时 12 分钟 37 秒 </t>
  </si>
  <si>
    <t>2022-10-08 12:29:56</t>
  </si>
  <si>
    <t>2022-10-08 15:06:11</t>
  </si>
  <si>
    <t xml:space="preserve">0 天 2 小时 36 分钟 15 秒 </t>
  </si>
  <si>
    <t>2022-10-08 07:17:10</t>
  </si>
  <si>
    <t>2022-10-08 09:22:36</t>
  </si>
  <si>
    <t xml:space="preserve">0 天 2 小时 5 分钟 22 秒 </t>
  </si>
  <si>
    <t>2022-10-08 14:25:55</t>
  </si>
  <si>
    <t>2022-10-08 16:07:34</t>
  </si>
  <si>
    <t xml:space="preserve">0 天 1 小时 41 分钟 39 秒 </t>
  </si>
  <si>
    <t>2022-10-08 08:27:59</t>
  </si>
  <si>
    <t>2022-10-08 17:32:55</t>
  </si>
  <si>
    <t xml:space="preserve">0 天 9 小时 4 分钟 56 秒 </t>
  </si>
  <si>
    <t>2022-10-08 07:51:38</t>
  </si>
  <si>
    <t>2022-10-08 10:32:24</t>
  </si>
  <si>
    <t xml:space="preserve">0 天 2 小时 40 分钟 46 秒 </t>
  </si>
  <si>
    <t>2022-10-08 20:03:03</t>
  </si>
  <si>
    <t>2022-10-08 22:15:13</t>
  </si>
  <si>
    <t xml:space="preserve">0 天 2 小时 12 分钟 10 秒 </t>
  </si>
  <si>
    <t>2022-10-08 09:23:30</t>
  </si>
  <si>
    <t>2022-10-08 14:28:41</t>
  </si>
  <si>
    <t xml:space="preserve">0 天 5 小时 5 分钟 5 秒 </t>
  </si>
  <si>
    <t>2022-10-08 14:53:00</t>
  </si>
  <si>
    <t>2022-10-08 18:24:35</t>
  </si>
  <si>
    <t>2022-10-08 16:52:20</t>
  </si>
  <si>
    <t>2022-10-09 07:30:04</t>
  </si>
  <si>
    <t xml:space="preserve">0 天 14 小时 37 分钟 40 秒 </t>
  </si>
  <si>
    <t>2022-10-08 12:14:03</t>
  </si>
  <si>
    <t>2022-10-08 18:54:16</t>
  </si>
  <si>
    <t xml:space="preserve">0 天 6 小时 40 分钟 9 秒 </t>
  </si>
  <si>
    <t>2022-10-08 06:44:30</t>
  </si>
  <si>
    <t>2022-10-08 12:34:59</t>
  </si>
  <si>
    <t xml:space="preserve">0 天 5 小时 50 分钟 29 秒 </t>
  </si>
  <si>
    <t>2022-10-08 06:13:39</t>
  </si>
  <si>
    <t>2022-10-08 17:26:46</t>
  </si>
  <si>
    <t xml:space="preserve">0 天 11 小时 13 分钟 3 秒 </t>
  </si>
  <si>
    <t>2022-10-08 06:01:24</t>
  </si>
  <si>
    <t>2022-10-08 08:16:56</t>
  </si>
  <si>
    <t xml:space="preserve">0 天 2 小时 15 分钟 32 秒 </t>
  </si>
  <si>
    <t>2022-10-08 12:50:09</t>
  </si>
  <si>
    <t>2022-10-08 16:40:22</t>
  </si>
  <si>
    <t xml:space="preserve">0 天 3 小时 50 分钟 9 秒 </t>
  </si>
  <si>
    <t>2022-10-08 06:31:07</t>
  </si>
  <si>
    <t>2022-10-08 09:38:18</t>
  </si>
  <si>
    <t>2022-10-08 18:33:12</t>
  </si>
  <si>
    <t>2022-10-08 20:03:38</t>
  </si>
  <si>
    <t xml:space="preserve">0 天 1 小时 30 分钟 20 秒 </t>
  </si>
  <si>
    <t>2022-10-08 13:20:22</t>
  </si>
  <si>
    <t>2022-10-08 15:30:14</t>
  </si>
  <si>
    <t xml:space="preserve">0 天 2 小时 9 分钟 48 秒 </t>
  </si>
  <si>
    <t>2022-10-08 06:48:55</t>
  </si>
  <si>
    <t>2022-10-08 11:00:20</t>
  </si>
  <si>
    <t xml:space="preserve">0 天 4 小时 11 分钟 25 秒 </t>
  </si>
  <si>
    <t>2022-10-08 08:40:07</t>
  </si>
  <si>
    <t>2022-10-08 10:38:22</t>
  </si>
  <si>
    <t xml:space="preserve">0 天 1 小时 58 分钟 15 秒 </t>
  </si>
  <si>
    <t>2022-10-08 14:34:33</t>
  </si>
  <si>
    <t>2022-10-08 21:04:48</t>
  </si>
  <si>
    <t xml:space="preserve">0 天 6 小时 30 分钟 11 秒 </t>
  </si>
  <si>
    <t>2022-10-08 08:22:37</t>
  </si>
  <si>
    <t>2022-10-08 10:04:38</t>
  </si>
  <si>
    <t xml:space="preserve">0 天 1 小时 42 分钟 1 秒 </t>
  </si>
  <si>
    <t>2022-10-08 06:49:39</t>
  </si>
  <si>
    <t>2022-10-08 09:43:14</t>
  </si>
  <si>
    <t xml:space="preserve">0 天 2 小时 53 分钟 35 秒 </t>
  </si>
  <si>
    <t>2022-10-08 08:12:16</t>
  </si>
  <si>
    <t>2022-10-08 13:48:08</t>
  </si>
  <si>
    <t xml:space="preserve">0 天 5 小时 35 分钟 52 秒 </t>
  </si>
  <si>
    <t>2022-10-08 12:14:38</t>
  </si>
  <si>
    <t>2022-10-08 16:35:46</t>
  </si>
  <si>
    <t xml:space="preserve">0 天 4 小时 21 分钟 8 秒 </t>
  </si>
  <si>
    <t>2022-10-08 06:20:20</t>
  </si>
  <si>
    <t>2022-10-08 11:29:55</t>
  </si>
  <si>
    <t xml:space="preserve">0 天 5 小时 9 分钟 30 秒 </t>
  </si>
  <si>
    <t>2022-10-08 13:48:33</t>
  </si>
  <si>
    <t>2022-10-08 17:06:16</t>
  </si>
  <si>
    <t xml:space="preserve">0 天 3 小时 17 分钟 40 秒 </t>
  </si>
  <si>
    <t>2022-10-08 07:40:52</t>
  </si>
  <si>
    <t>2022-10-08 11:17:59</t>
  </si>
  <si>
    <t>2022-10-08 09:36:36</t>
  </si>
  <si>
    <t>2022-10-08 11:45:28</t>
  </si>
  <si>
    <t xml:space="preserve">0 天 2 小时 8 分钟 52 秒 </t>
  </si>
  <si>
    <t>2022-10-08 06:41:31</t>
  </si>
  <si>
    <t>2022-10-08 10:55:05</t>
  </si>
  <si>
    <t xml:space="preserve">0 天 4 小时 13 分钟 29 秒 </t>
  </si>
  <si>
    <t>2022-10-08 08:47:30</t>
  </si>
  <si>
    <t>2022-10-08 11:31:56</t>
  </si>
  <si>
    <t xml:space="preserve">0 天 2 小时 44 分钟 21 秒 </t>
  </si>
  <si>
    <t>2022-10-08 09:23:52</t>
  </si>
  <si>
    <t>2022-10-08 12:28:22</t>
  </si>
  <si>
    <t xml:space="preserve">0 天 3 小时 4 分钟 26 秒 </t>
  </si>
  <si>
    <t>2022-10-08 18:22:30</t>
  </si>
  <si>
    <t>2022-10-08 21:40:53</t>
  </si>
  <si>
    <t xml:space="preserve">0 天 3 小时 18 分钟 23 秒 </t>
  </si>
  <si>
    <t>2022-10-08 06:58:41</t>
  </si>
  <si>
    <t>2022-10-08 09:07:30</t>
  </si>
  <si>
    <t>2022-10-08 09:41:13</t>
  </si>
  <si>
    <t>2022-10-08 17:54:16</t>
  </si>
  <si>
    <t xml:space="preserve">0 天 8 小时 12 分钟 57 秒 </t>
  </si>
  <si>
    <t>2022-10-08 13:56:31</t>
  </si>
  <si>
    <t>2022-10-08 18:07:50</t>
  </si>
  <si>
    <t xml:space="preserve">0 天 4 小时 11 分钟 15 秒 </t>
  </si>
  <si>
    <t>2022-10-08 07:45:48</t>
  </si>
  <si>
    <t>2022-10-08 12:23:36</t>
  </si>
  <si>
    <t xml:space="preserve">0 天 4 小时 37 分钟 42 秒 </t>
  </si>
  <si>
    <t>2022-10-08 19:00:27</t>
  </si>
  <si>
    <t>2022-10-08 23:18:38</t>
  </si>
  <si>
    <t xml:space="preserve">0 天 4 小时 18 分钟 4 秒 </t>
  </si>
  <si>
    <t>2022-10-08 18:40:04</t>
  </si>
  <si>
    <t>2022-10-08 21:41:47</t>
  </si>
  <si>
    <t xml:space="preserve">0 天 3 小时 1 分钟 38 秒 </t>
  </si>
  <si>
    <t>2022-10-08 16:30:30</t>
  </si>
  <si>
    <t>2022-10-08 19:31:24</t>
  </si>
  <si>
    <t xml:space="preserve">0 天 3 小时 0 分钟 51 秒 </t>
  </si>
  <si>
    <t>2022-10-08 12:34:31</t>
  </si>
  <si>
    <t>2022-10-08 14:43:27</t>
  </si>
  <si>
    <t xml:space="preserve">0 天 2 小时 8 分钟 50 秒 </t>
  </si>
  <si>
    <t>2022-10-08 08:02:56</t>
  </si>
  <si>
    <t>2022-10-08 11:12:25</t>
  </si>
  <si>
    <t>2022-10-08 13:40:33</t>
  </si>
  <si>
    <t>2022-10-08 15:57:57</t>
  </si>
  <si>
    <t xml:space="preserve">0 天 2 小时 17 分钟 24 秒 </t>
  </si>
  <si>
    <t>2022-10-08 06:15:32</t>
  </si>
  <si>
    <t>2022-10-08 08:50:27</t>
  </si>
  <si>
    <t xml:space="preserve">0 天 2 小时 34 分钟 51 秒 </t>
  </si>
  <si>
    <t>2022-10-08 09:10:36</t>
  </si>
  <si>
    <t>2022-10-08 11:40:24</t>
  </si>
  <si>
    <t xml:space="preserve">0 天 2 小时 29 分钟 44 秒 </t>
  </si>
  <si>
    <t>2022-10-08 09:05:12</t>
  </si>
  <si>
    <t>2022-10-08 19:39:22</t>
  </si>
  <si>
    <t xml:space="preserve">0 天 10 小时 34 分钟 10 秒 </t>
  </si>
  <si>
    <t>2022-10-08 15:17:27</t>
  </si>
  <si>
    <t>2022-10-08 18:38:59</t>
  </si>
  <si>
    <t>2022-10-08 08:21:15</t>
  </si>
  <si>
    <t>2022-10-08 10:36:18</t>
  </si>
  <si>
    <t xml:space="preserve">0 天 2 小时 14 分钟 29 秒 </t>
  </si>
  <si>
    <t>2022-10-08 16:04:44</t>
  </si>
  <si>
    <t>2022-10-08 18:46:04</t>
  </si>
  <si>
    <t xml:space="preserve">0 天 2 小时 41 分钟 16 秒 </t>
  </si>
  <si>
    <t>2022-10-08 19:19:13</t>
  </si>
  <si>
    <t>2022-10-08 21:00:54</t>
  </si>
  <si>
    <t xml:space="preserve">0 天 1 小时 41 分钟 37 秒 </t>
  </si>
  <si>
    <t>2022-10-08 09:18:44</t>
  </si>
  <si>
    <t>2022-10-08 12:11:40</t>
  </si>
  <si>
    <t xml:space="preserve">0 天 2 小时 52 分钟 56 秒 </t>
  </si>
  <si>
    <t>2022-10-08 08:14:00</t>
  </si>
  <si>
    <t>2022-10-08 09:50:59</t>
  </si>
  <si>
    <t xml:space="preserve">0 天 1 小时 36 分钟 56 秒 </t>
  </si>
  <si>
    <t>2022-10-08 07:36:00</t>
  </si>
  <si>
    <t>2022-10-08 17:33:47</t>
  </si>
  <si>
    <t xml:space="preserve">0 天 9 小时 57 分钟 40 秒 </t>
  </si>
  <si>
    <t>2022-10-08 15:32:10</t>
  </si>
  <si>
    <t>2022-10-08 18:33:24</t>
  </si>
  <si>
    <t>2022-10-08 13:08:08</t>
  </si>
  <si>
    <t>2022-10-08 15:44:44</t>
  </si>
  <si>
    <t xml:space="preserve">0 天 2 小时 36 分钟 29 秒 </t>
  </si>
  <si>
    <t>2022-10-08 06:57:20</t>
  </si>
  <si>
    <t>2022-10-08 11:50:38</t>
  </si>
  <si>
    <t>2022-10-08 14:12:03</t>
  </si>
  <si>
    <t>2022-10-08 16:12:21</t>
  </si>
  <si>
    <t xml:space="preserve">0 天 2 小时 0 分钟 18 秒 </t>
  </si>
  <si>
    <t>2022-10-08 08:00:45</t>
  </si>
  <si>
    <t>2022-10-08 11:48:31</t>
  </si>
  <si>
    <t xml:space="preserve">0 天 3 小时 47 分钟 46 秒 </t>
  </si>
  <si>
    <t>2022-10-08 12:25:24</t>
  </si>
  <si>
    <t>2022-10-08 16:44:51</t>
  </si>
  <si>
    <t xml:space="preserve">0 天 4 小时 19 分钟 27 秒 </t>
  </si>
  <si>
    <t>2022-10-08 15:11:29</t>
  </si>
  <si>
    <t>2022-10-08 16:42:08</t>
  </si>
  <si>
    <t xml:space="preserve">0 天 1 小时 30 分钟 34 秒 </t>
  </si>
  <si>
    <t>2022-10-08 09:38:16</t>
  </si>
  <si>
    <t>2022-10-08 13:21:47</t>
  </si>
  <si>
    <t xml:space="preserve">0 天 3 小时 43 分钟 27 秒 </t>
  </si>
  <si>
    <t>2022-10-08 15:09:14</t>
  </si>
  <si>
    <t>2022-10-08 18:09:19</t>
  </si>
  <si>
    <t>2022-10-08 15:19:14</t>
  </si>
  <si>
    <t>2022-10-08 19:47:58</t>
  </si>
  <si>
    <t xml:space="preserve">0 天 4 小时 28 分钟 40 秒 </t>
  </si>
  <si>
    <t>2022-10-08 19:47:39</t>
  </si>
  <si>
    <t>2022-10-08 22:53:44</t>
  </si>
  <si>
    <t xml:space="preserve">0 天 3 小时 6 分钟 1 秒 </t>
  </si>
  <si>
    <t>2022-10-08 14:50:28</t>
  </si>
  <si>
    <t>2022-10-08 18:54:27</t>
  </si>
  <si>
    <t xml:space="preserve">0 天 4 小时 3 分钟 59 秒 </t>
  </si>
  <si>
    <t>2022-10-08 07:40:48</t>
  </si>
  <si>
    <t>2022-10-08 09:42:15</t>
  </si>
  <si>
    <t>2022-10-08 16:10:38</t>
  </si>
  <si>
    <t>2022-10-08 19:22:36</t>
  </si>
  <si>
    <t>2022-10-08 07:59:48</t>
  </si>
  <si>
    <t>2022-10-08 12:42:32</t>
  </si>
  <si>
    <t xml:space="preserve">0 天 4 小时 42 分钟 36 秒 </t>
  </si>
  <si>
    <t>2022-10-08 07:30:37</t>
  </si>
  <si>
    <t>2022-10-08 10:26:02</t>
  </si>
  <si>
    <t xml:space="preserve">0 天 2 小时 55 分钟 21 秒 </t>
  </si>
  <si>
    <t>2022-10-08 06:37:35</t>
  </si>
  <si>
    <t>2022-10-08 09:41:38</t>
  </si>
  <si>
    <t>2022-10-08 12:28:06</t>
  </si>
  <si>
    <t>2022-10-08 20:18:24</t>
  </si>
  <si>
    <t xml:space="preserve">0 天 7 小时 50 分钟 18 秒 </t>
  </si>
  <si>
    <t>2022-10-08 20:20:21</t>
  </si>
  <si>
    <t>2022-10-08 22:16:00</t>
  </si>
  <si>
    <t xml:space="preserve">0 天 1 小时 55 分钟 34 秒 </t>
  </si>
  <si>
    <t>2022-10-08 12:34:33</t>
  </si>
  <si>
    <t>2022-10-08 16:50:23</t>
  </si>
  <si>
    <t>[会阴部及肛周清洁, 床上温水擦浴/协助淋浴, 床上洗头, 剃胡须和理发, 手、足部清洁, 睡眠护理, 房间设施安全，按需增设扶手、床栏, 心理慰藉, 房间、卫生间清洁及安全, 毛巾、洗脸盆、便器清洁, 室外活动, 床单位整洁, 协助移动, 穿衣/更衣, 面部清洁、梳头和口腔清洁]</t>
  </si>
  <si>
    <t xml:space="preserve">0 天 4 小时 15 分钟 46 秒 </t>
  </si>
  <si>
    <t>2022-10-08 13:29:19</t>
  </si>
  <si>
    <t>2022-10-08 16:36:57</t>
  </si>
  <si>
    <t>2022-10-08 13:04:15</t>
  </si>
  <si>
    <t>2022-10-08 15:34:20</t>
  </si>
  <si>
    <t>2022-10-08 17:30:51</t>
  </si>
  <si>
    <t>2022-10-08 20:35:22</t>
  </si>
  <si>
    <t>2022-10-08 12:02:31</t>
  </si>
  <si>
    <t>2022-10-08 20:33:50</t>
  </si>
  <si>
    <t xml:space="preserve">0 天 8 小时 31 分钟 13 秒 </t>
  </si>
  <si>
    <t>2022-10-08 07:56:04</t>
  </si>
  <si>
    <t>2022-10-08 12:01:32</t>
  </si>
  <si>
    <t xml:space="preserve">0 天 4 小时 5 分钟 24 秒 </t>
  </si>
  <si>
    <t>2022-10-08 12:30:58</t>
  </si>
  <si>
    <t>2022-10-08 22:04:34</t>
  </si>
  <si>
    <t xml:space="preserve">0 天 9 小时 33 分钟 36 秒 </t>
  </si>
  <si>
    <t>2022-10-08 13:05:20</t>
  </si>
  <si>
    <t>2022-10-08 15:58:07</t>
  </si>
  <si>
    <t xml:space="preserve">0 天 2 小时 52 分钟 42 秒 </t>
  </si>
  <si>
    <t>2022-10-08 06:13:46</t>
  </si>
  <si>
    <t>2022-10-08 11:44:58</t>
  </si>
  <si>
    <t xml:space="preserve">0 天 5 小时 31 分钟 9 秒 </t>
  </si>
  <si>
    <t>2022-10-08 12:20:19</t>
  </si>
  <si>
    <t>2022-10-08 17:01:32</t>
  </si>
  <si>
    <t xml:space="preserve">0 天 4 小时 41 分钟 9 秒 </t>
  </si>
  <si>
    <t>2022-10-08 07:11:57</t>
  </si>
  <si>
    <t>2022-10-08 10:50:02</t>
  </si>
  <si>
    <t xml:space="preserve">0 天 3 小时 38 分钟 2 秒 </t>
  </si>
  <si>
    <t>2022-10-08 08:40:45</t>
  </si>
  <si>
    <t>2022-10-08 11:04:28</t>
  </si>
  <si>
    <t>2022-10-08 09:18:16</t>
  </si>
  <si>
    <t>2022-10-08 12:51:29</t>
  </si>
  <si>
    <t xml:space="preserve">0 天 3 小时 33 分钟 8 秒 </t>
  </si>
  <si>
    <t>2022-10-08 06:17:08</t>
  </si>
  <si>
    <t>2022-10-08 09:22:45</t>
  </si>
  <si>
    <t xml:space="preserve">0 天 3 小时 5 分钟 33 秒 </t>
  </si>
  <si>
    <t>2022-10-08 13:00:46</t>
  </si>
  <si>
    <t>2022-10-08 17:06:48</t>
  </si>
  <si>
    <t xml:space="preserve">0 天 4 小时 5 分钟 59 秒 </t>
  </si>
  <si>
    <t>2022-10-08 13:02:55</t>
  </si>
  <si>
    <t>2022-10-09 07:06:40</t>
  </si>
  <si>
    <t xml:space="preserve">0 天 18 小时 3 分钟 41 秒 </t>
  </si>
  <si>
    <t>2022-10-08 06:03:15</t>
  </si>
  <si>
    <t>2022-10-08 10:40:47</t>
  </si>
  <si>
    <t>2022-10-08 14:14:48</t>
  </si>
  <si>
    <t>2022-10-08 17:43:45</t>
  </si>
  <si>
    <t>2022-10-08 07:20:36</t>
  </si>
  <si>
    <t>2022-10-08 11:01:27</t>
  </si>
  <si>
    <t xml:space="preserve">0 天 3 小时 40 分钟 48 秒 </t>
  </si>
  <si>
    <t>2022-10-08 07:18:00</t>
  </si>
  <si>
    <t>2022-10-08 11:41:07</t>
  </si>
  <si>
    <t xml:space="preserve">0 天 4 小时 23 分钟 4 秒 </t>
  </si>
  <si>
    <t>2022-10-08 18:13:51</t>
  </si>
  <si>
    <t>2022-10-08 21:08:32</t>
  </si>
  <si>
    <t>2022-10-08 07:28:15</t>
  </si>
  <si>
    <t>2022-10-08 10:40:22</t>
  </si>
  <si>
    <t xml:space="preserve">0 天 3 小时 12 分钟 4 秒 </t>
  </si>
  <si>
    <t>2022-10-08 08:19:22</t>
  </si>
  <si>
    <t>2022-10-08 11:22:25</t>
  </si>
  <si>
    <t>2022-10-08 08:37:38</t>
  </si>
  <si>
    <t>2022-10-08 12:49:56</t>
  </si>
  <si>
    <t xml:space="preserve">0 天 4 小时 12 分钟 18 秒 </t>
  </si>
  <si>
    <t>2022-10-08 09:08:51</t>
  </si>
  <si>
    <t>2022-10-08 13:28:46</t>
  </si>
  <si>
    <t xml:space="preserve">0 天 4 小时 19 分钟 51 秒 </t>
  </si>
  <si>
    <t>2022-10-08 06:27:29</t>
  </si>
  <si>
    <t>2022-10-08 11:31:54</t>
  </si>
  <si>
    <t xml:space="preserve">0 天 5 小时 4 分钟 21 秒 </t>
  </si>
  <si>
    <t>2022-10-08 08:00:44</t>
  </si>
  <si>
    <t>2022-10-08 11:05:45</t>
  </si>
  <si>
    <t xml:space="preserve">0 天 3 小时 4 分钟 57 秒 </t>
  </si>
  <si>
    <t>2022-10-08 06:34:28</t>
  </si>
  <si>
    <t>2022-10-08 08:18:43</t>
  </si>
  <si>
    <t xml:space="preserve">0 天 1 小时 44 分钟 15 秒 </t>
  </si>
  <si>
    <t>2022-10-08 09:01:01</t>
  </si>
  <si>
    <t>2022-10-08 12:02:22</t>
  </si>
  <si>
    <t xml:space="preserve">0 天 3 小时 1 分钟 17 秒 </t>
  </si>
  <si>
    <t>2022-10-08 08:17:53</t>
  </si>
  <si>
    <t>2022-10-08 10:26:47</t>
  </si>
  <si>
    <t>2022-10-08 12:49:58</t>
  </si>
  <si>
    <t>2022-10-08 17:10:05</t>
  </si>
  <si>
    <t xml:space="preserve">0 天 4 小时 20 分钟 2 秒 </t>
  </si>
  <si>
    <t>2022-10-08 10:23:56</t>
  </si>
  <si>
    <t>2022-10-08 13:09:00</t>
  </si>
  <si>
    <t xml:space="preserve">0 天 2 小时 45 分钟 0 秒 </t>
  </si>
  <si>
    <t>2022-10-08 08:12:25</t>
  </si>
  <si>
    <t>2022-10-08 11:38:20</t>
  </si>
  <si>
    <t>[床单位整洁, 房间、卫生间清洁及安全, 毛巾、洗脸盆、便器清洁, 室外活动, 协助移动, 穿衣/更衣, 面部清洁、梳头和口腔清洁, 床上温水擦浴/协助淋浴, 床上洗头, 剃胡须和理发, 会阴部及肛周清洁, 房间设施安全，按需增设扶手、床栏, 手、足部清洁, 睡眠护理, 心理慰藉]</t>
  </si>
  <si>
    <t xml:space="preserve">0 天 3 小时 25 分钟 50 秒 </t>
  </si>
  <si>
    <t>2022-10-08 06:35:47</t>
  </si>
  <si>
    <t>2022-10-08 12:10:24</t>
  </si>
  <si>
    <t xml:space="preserve">0 天 5 小时 34 分钟 26 秒 </t>
  </si>
  <si>
    <t>2022-10-08 08:54:52</t>
  </si>
  <si>
    <t>2022-10-08 22:22:35</t>
  </si>
  <si>
    <t xml:space="preserve">0 天 13 小时 27 分钟 40 秒 </t>
  </si>
  <si>
    <t>2022-10-08 06:03:04</t>
  </si>
  <si>
    <t>2022-10-08 09:05:14</t>
  </si>
  <si>
    <t>2022-10-08 19:46:42</t>
  </si>
  <si>
    <t>2022-10-08 21:17:04</t>
  </si>
  <si>
    <t xml:space="preserve">0 天 1 小时 30 分钟 17 秒 </t>
  </si>
  <si>
    <t>2022-10-08 14:13:28</t>
  </si>
  <si>
    <t>2022-10-08 15:44:27</t>
  </si>
  <si>
    <t xml:space="preserve">0 天 1 小时 30 分钟 59 秒 </t>
  </si>
  <si>
    <t>2022-10-08 06:36:22</t>
  </si>
  <si>
    <t>2022-10-08 09:20:15</t>
  </si>
  <si>
    <t xml:space="preserve">0 天 2 小时 43 分钟 47 秒 </t>
  </si>
  <si>
    <t>2022-10-08 09:07:21</t>
  </si>
  <si>
    <t>2022-10-08 12:20:54</t>
  </si>
  <si>
    <t xml:space="preserve">0 天 3 小时 13 分钟 29 秒 </t>
  </si>
  <si>
    <t>2022-10-08 08:59:09</t>
  </si>
  <si>
    <t>2022-10-08 12:14:56</t>
  </si>
  <si>
    <t>2022-10-08 06:55:27</t>
  </si>
  <si>
    <t>2022-10-08 09:51:33</t>
  </si>
  <si>
    <t xml:space="preserve">0 天 2 小时 56 分钟 1 秒 </t>
  </si>
  <si>
    <t>2022-10-08 08:30:43</t>
  </si>
  <si>
    <t>2022-10-08 12:37:49</t>
  </si>
  <si>
    <t xml:space="preserve">0 天 4 小时 7 分钟 2 秒 </t>
  </si>
  <si>
    <t>2022-10-08 13:20:56</t>
  </si>
  <si>
    <t>2022-10-08 23:50:09</t>
  </si>
  <si>
    <t xml:space="preserve">0 天 10 小时 29 分钟 9 秒 </t>
  </si>
  <si>
    <t>2022-10-08 09:12:51</t>
  </si>
  <si>
    <t>2022-10-08 12:22:26</t>
  </si>
  <si>
    <t>2022-10-08 08:05:14</t>
  </si>
  <si>
    <t>2022-10-08 13:47:03</t>
  </si>
  <si>
    <t xml:space="preserve">0 天 5 小时 41 分钟 45 秒 </t>
  </si>
  <si>
    <t>2022-10-08 09:21:11</t>
  </si>
  <si>
    <t>2022-10-08 15:36:40</t>
  </si>
  <si>
    <t xml:space="preserve">0 天 6 小时 14 分钟 55 秒 </t>
  </si>
  <si>
    <t>2022-10-08 09:05:21</t>
  </si>
  <si>
    <t>2022-10-08 13:49:47</t>
  </si>
  <si>
    <t xml:space="preserve">0 天 4 小时 44 分钟 21 秒 </t>
  </si>
  <si>
    <t>2022-10-08 12:26:51</t>
  </si>
  <si>
    <t>2022-10-08 14:02:54</t>
  </si>
  <si>
    <t>2022-10-08 10:40:40</t>
  </si>
  <si>
    <t>2022-10-08 12:58:00</t>
  </si>
  <si>
    <t xml:space="preserve">0 天 2 小时 17 分钟 16 秒 </t>
  </si>
  <si>
    <t>2022-10-08 09:22:52</t>
  </si>
  <si>
    <t>2022-10-09 09:42:02</t>
  </si>
  <si>
    <t xml:space="preserve">1 天 0 小时 19 分钟 10 秒 </t>
  </si>
  <si>
    <t>2022-10-08 07:25:18</t>
  </si>
  <si>
    <t>2022-10-08 12:50:47</t>
  </si>
  <si>
    <t xml:space="preserve">0 天 5 小时 25 分钟 29 秒 </t>
  </si>
  <si>
    <t>2022-10-08 17:00:34</t>
  </si>
  <si>
    <t>2022-10-08 20:50:31</t>
  </si>
  <si>
    <t xml:space="preserve">0 天 3 小时 49 分钟 51 秒 </t>
  </si>
  <si>
    <t>2022-10-08 09:02:58</t>
  </si>
  <si>
    <t>2022-10-08 11:37:28</t>
  </si>
  <si>
    <t>2022-10-08 14:39:03</t>
  </si>
  <si>
    <t>2022-10-08 19:47:22</t>
  </si>
  <si>
    <t xml:space="preserve">0 天 5 小时 8 分钟 15 秒 </t>
  </si>
  <si>
    <t>2022-10-08 11:39:13</t>
  </si>
  <si>
    <t>2022-10-08 13:48:40</t>
  </si>
  <si>
    <t xml:space="preserve">0 天 2 小时 9 分钟 22 秒 </t>
  </si>
  <si>
    <t>2022-10-08 10:50:20</t>
  </si>
  <si>
    <t>2022-10-08 13:46:49</t>
  </si>
  <si>
    <t xml:space="preserve">0 天 2 小时 56 分钟 26 秒 </t>
  </si>
  <si>
    <t>2022-10-08 06:49:55</t>
  </si>
  <si>
    <t>2022-10-08 10:07:31</t>
  </si>
  <si>
    <t xml:space="preserve">0 天 3 小时 17 分钟 31 秒 </t>
  </si>
  <si>
    <t>2022-10-08 07:28:37</t>
  </si>
  <si>
    <t>2022-10-08 11:38:32</t>
  </si>
  <si>
    <t xml:space="preserve">0 天 4 小时 9 分钟 55 秒 </t>
  </si>
  <si>
    <t>2022-10-08 07:45:27</t>
  </si>
  <si>
    <t>2022-10-08 11:08:47</t>
  </si>
  <si>
    <t xml:space="preserve">0 天 3 小时 23 分钟 16 秒 </t>
  </si>
  <si>
    <t>2022-10-08 11:49:08</t>
  </si>
  <si>
    <t>2022-10-08 15:08:27</t>
  </si>
  <si>
    <t xml:space="preserve">0 天 3 小时 19 分钟 19 秒 </t>
  </si>
  <si>
    <t>2022-10-08 19:59:58</t>
  </si>
  <si>
    <t>2022-10-09 07:11:37</t>
  </si>
  <si>
    <t xml:space="preserve">0 天 11 小时 11 分钟 35 秒 </t>
  </si>
  <si>
    <t>2022-10-08 11:43:27</t>
  </si>
  <si>
    <t>2022-10-08 13:33:57</t>
  </si>
  <si>
    <t xml:space="preserve">0 天 1 小时 50 分钟 25 秒 </t>
  </si>
  <si>
    <t>2022-10-08 11:28:56</t>
  </si>
  <si>
    <t xml:space="preserve">0 天 3 小时 53 分钟 35 秒 </t>
  </si>
  <si>
    <t>2022-10-08 09:46:52</t>
  </si>
  <si>
    <t>2022-10-08 12:58:01</t>
  </si>
  <si>
    <t xml:space="preserve">0 天 3 小时 11 分钟 9 秒 </t>
  </si>
  <si>
    <t>2022-10-08 08:03:05</t>
  </si>
  <si>
    <t>2022-10-08 11:56:39</t>
  </si>
  <si>
    <t xml:space="preserve">0 天 3 小时 53 分钟 29 秒 </t>
  </si>
  <si>
    <t>2022-10-08 08:35:27</t>
  </si>
  <si>
    <t>2022-10-08 10:33:33</t>
  </si>
  <si>
    <t xml:space="preserve">0 天 1 小时 58 分钟 1 秒 </t>
  </si>
  <si>
    <t>2022-10-08 10:31:11</t>
  </si>
  <si>
    <t>2022-10-08 12:33:58</t>
  </si>
  <si>
    <t xml:space="preserve">0 天 2 小时 2 分钟 43 秒 </t>
  </si>
  <si>
    <t>2022-10-08 14:26:14</t>
  </si>
  <si>
    <t>2022-10-08 16:21:28</t>
  </si>
  <si>
    <t xml:space="preserve">0 天 1 小时 55 分钟 11 秒 </t>
  </si>
  <si>
    <t>2022-10-08 08:35:52</t>
  </si>
  <si>
    <t>2022-10-08 15:57:30</t>
  </si>
  <si>
    <t xml:space="preserve">0 天 7 小时 21 分钟 34 秒 </t>
  </si>
  <si>
    <t>2022-10-08 13:19:06</t>
  </si>
  <si>
    <t>2022-10-08 15:44:35</t>
  </si>
  <si>
    <t xml:space="preserve">0 天 2 小时 25 分钟 24 秒 </t>
  </si>
  <si>
    <t>2022-10-08 09:35:37</t>
  </si>
  <si>
    <t>2022-10-08 12:44:57</t>
  </si>
  <si>
    <t xml:space="preserve">0 天 3 小时 9 分钟 10 秒 </t>
  </si>
  <si>
    <t>2022-10-08 08:06:41</t>
  </si>
  <si>
    <t>2022-10-08 12:48:51</t>
  </si>
  <si>
    <t xml:space="preserve">0 天 4 小时 42 分钟 5 秒 </t>
  </si>
  <si>
    <t>2022-10-08 12:00:45</t>
  </si>
  <si>
    <t>2022-10-08 14:07:27</t>
  </si>
  <si>
    <t xml:space="preserve">0 天 2 小时 6 分钟 42 秒 </t>
  </si>
  <si>
    <t>2022-10-08 08:01:38</t>
  </si>
  <si>
    <t>2022-10-08 12:53:31</t>
  </si>
  <si>
    <t xml:space="preserve">0 天 4 小时 51 分钟 53 秒 </t>
  </si>
  <si>
    <t>2022-10-08 07:25:13</t>
  </si>
  <si>
    <t>2022-10-08 09:22:50</t>
  </si>
  <si>
    <t xml:space="preserve">0 天 1 小时 57 分钟 31 秒 </t>
  </si>
  <si>
    <t>2022-10-08 07:06:34</t>
  </si>
  <si>
    <t>2022-10-08 10:12:19</t>
  </si>
  <si>
    <t xml:space="preserve">0 天 3 小时 5 分钟 45 秒 </t>
  </si>
  <si>
    <t>2022-10-08 11:12:01</t>
  </si>
  <si>
    <t>2022-10-08 14:54:24</t>
  </si>
  <si>
    <t>2022-10-08 06:51:24</t>
  </si>
  <si>
    <t>2022-10-08 09:22:01</t>
  </si>
  <si>
    <t xml:space="preserve">0 天 2 小时 30 分钟 34 秒 </t>
  </si>
  <si>
    <t>2022-10-08 07:33:01</t>
  </si>
  <si>
    <t>2022-10-08 10:57:41</t>
  </si>
  <si>
    <t xml:space="preserve">0 天 3 小时 24 分钟 40 秒 </t>
  </si>
  <si>
    <t>2022-10-08 11:06:11</t>
  </si>
  <si>
    <t>2022-10-08 14:06:50</t>
  </si>
  <si>
    <t>2022-10-08 07:48:55</t>
  </si>
  <si>
    <t>2022-10-08 11:18:46</t>
  </si>
  <si>
    <t xml:space="preserve">0 天 3 小时 29 分钟 46 秒 </t>
  </si>
  <si>
    <t>2022-10-08 06:40:53</t>
  </si>
  <si>
    <t>2022-10-09 06:36:18</t>
  </si>
  <si>
    <t xml:space="preserve">0 天 23 小时 55 分钟 18 秒 </t>
  </si>
  <si>
    <t>2022-10-08 15:53:39</t>
  </si>
  <si>
    <t>2022-10-08 20:00:21</t>
  </si>
  <si>
    <t xml:space="preserve">0 天 4 小时 6 分钟 38 秒 </t>
  </si>
  <si>
    <t>2022-10-08 07:56:39</t>
  </si>
  <si>
    <t>2022-10-08 10:04:27</t>
  </si>
  <si>
    <t xml:space="preserve">0 天 2 小时 7 分钟 48 秒 </t>
  </si>
  <si>
    <t>2022-10-08 07:26:13</t>
  </si>
  <si>
    <t>2022-10-08 09:42:19</t>
  </si>
  <si>
    <t xml:space="preserve">0 天 2 小时 16 分钟 1 秒 </t>
  </si>
  <si>
    <t>2022-10-08 13:08:33</t>
  </si>
  <si>
    <t>2022-10-08 16:08:42</t>
  </si>
  <si>
    <t xml:space="preserve">0 天 3 小时 0 分钟 9 秒 </t>
  </si>
  <si>
    <t>2022-10-08 11:37:27</t>
  </si>
  <si>
    <t>2022-10-08 19:02:26</t>
  </si>
  <si>
    <t xml:space="preserve">0 天 7 小时 24 分钟 51 秒 </t>
  </si>
  <si>
    <t>2022-10-08 07:08:59</t>
  </si>
  <si>
    <t>2022-10-08 09:20:13</t>
  </si>
  <si>
    <t xml:space="preserve">0 天 2 小时 11 分钟 9 秒 </t>
  </si>
  <si>
    <t>2022-10-08 09:30:36</t>
  </si>
  <si>
    <t>2022-10-08 12:54:57</t>
  </si>
  <si>
    <t xml:space="preserve">0 天 3 小时 24 分钟 11 秒 </t>
  </si>
  <si>
    <t>2022-10-08 11:59:51</t>
  </si>
  <si>
    <t>2022-10-08 14:02:17</t>
  </si>
  <si>
    <t xml:space="preserve">0 天 2 小时 2 分钟 23 秒 </t>
  </si>
  <si>
    <t>2022-10-08 18:14:55</t>
  </si>
  <si>
    <t>2022-10-08 20:33:46</t>
  </si>
  <si>
    <t xml:space="preserve">0 天 2 小时 18 分钟 51 秒 </t>
  </si>
  <si>
    <t>2022-10-08 08:23:42</t>
  </si>
  <si>
    <t>2022-10-08 11:35:21</t>
  </si>
  <si>
    <t xml:space="preserve">0 天 3 小时 11 分钟 34 秒 </t>
  </si>
  <si>
    <t>2022-10-08 07:50:05</t>
  </si>
  <si>
    <t>2022-10-08 11:19:59</t>
  </si>
  <si>
    <t xml:space="preserve">0 天 3 小时 29 分钟 48 秒 </t>
  </si>
  <si>
    <t>2022-10-08 09:38:02</t>
  </si>
  <si>
    <t>2022-10-08 12:08:29</t>
  </si>
  <si>
    <t>2022-10-08 06:02:00</t>
  </si>
  <si>
    <t>2022-10-08 09:46:56</t>
  </si>
  <si>
    <t xml:space="preserve">0 天 3 小时 44 分钟 50 秒 </t>
  </si>
  <si>
    <t>2022-10-08 09:45:24</t>
  </si>
  <si>
    <t>2022-10-08 12:28:07</t>
  </si>
  <si>
    <t xml:space="preserve">0 天 2 小时 42 分钟 43 秒 </t>
  </si>
  <si>
    <t>2022-10-08 18:59:26</t>
  </si>
  <si>
    <t>2022-10-08 21:23:43</t>
  </si>
  <si>
    <t xml:space="preserve">0 天 2 小时 24 分钟 14 秒 </t>
  </si>
  <si>
    <t>2022-10-08 06:32:18</t>
  </si>
  <si>
    <t>2022-10-08 09:15:46</t>
  </si>
  <si>
    <t xml:space="preserve">0 天 2 小时 43 分钟 28 秒 </t>
  </si>
  <si>
    <t>2022-10-08 18:33:09</t>
  </si>
  <si>
    <t>2022-10-08 21:50:52</t>
  </si>
  <si>
    <t xml:space="preserve">0 天 3 小时 17 分钟 43 秒 </t>
  </si>
  <si>
    <t>2022-10-08 20:08:43</t>
  </si>
  <si>
    <t>2022-10-08 22:20:04</t>
  </si>
  <si>
    <t xml:space="preserve">0 天 2 小时 11 分钟 17 秒 </t>
  </si>
  <si>
    <t>2022-10-08 13:26:51</t>
  </si>
  <si>
    <t>2022-10-08 16:28:46</t>
  </si>
  <si>
    <t xml:space="preserve">0 天 3 小时 1 分钟 9 秒 </t>
  </si>
  <si>
    <t>2022-10-08 09:27:24</t>
  </si>
  <si>
    <t>2022-10-08 12:58:41</t>
  </si>
  <si>
    <t xml:space="preserve">0 天 3 小时 31 分钟 14 秒 </t>
  </si>
  <si>
    <t>2022-10-08 06:51:43</t>
  </si>
  <si>
    <t>2022-10-08 11:34:10</t>
  </si>
  <si>
    <t xml:space="preserve">0 天 4 小时 42 分钟 23 秒 </t>
  </si>
  <si>
    <t>2022-10-08 09:51:17</t>
  </si>
  <si>
    <t>2022-10-08 11:56:54</t>
  </si>
  <si>
    <t xml:space="preserve">0 天 2 小时 5 分钟 31 秒 </t>
  </si>
  <si>
    <t>2022-10-08 18:24:14</t>
  </si>
  <si>
    <t>2022-10-08 21:53:26</t>
  </si>
  <si>
    <t xml:space="preserve">0 天 3 小时 29 分钟 7 秒 </t>
  </si>
  <si>
    <t>2022-10-08 17:03:05</t>
  </si>
  <si>
    <t>2022-10-08 21:07:01</t>
  </si>
  <si>
    <t xml:space="preserve">0 天 4 小时 3 分钟 52 秒 </t>
  </si>
  <si>
    <t>2022-10-08 10:05:10</t>
  </si>
  <si>
    <t>2022-10-08 11:43:44</t>
  </si>
  <si>
    <t xml:space="preserve">0 天 1 小时 38 分钟 34 秒 </t>
  </si>
  <si>
    <t>2022-10-08 07:42:56</t>
  </si>
  <si>
    <t xml:space="preserve">0 天 3 小时 39 分钟 23 秒 </t>
  </si>
  <si>
    <t>2022-10-08 08:26:15</t>
  </si>
  <si>
    <t>2022-10-08 10:49:59</t>
  </si>
  <si>
    <t xml:space="preserve">0 天 2 小时 23 分钟 40 秒 </t>
  </si>
  <si>
    <t>2022-10-08 12:59:34</t>
  </si>
  <si>
    <t>2022-10-08 16:19:36</t>
  </si>
  <si>
    <t xml:space="preserve">0 天 3 小时 19 分钟 38 秒 </t>
  </si>
  <si>
    <t>2022-10-08 06:49:41</t>
  </si>
  <si>
    <t>2022-10-08 15:31:17</t>
  </si>
  <si>
    <t xml:space="preserve">0 天 8 小时 41 分钟 32 秒 </t>
  </si>
  <si>
    <t>2022-10-08 11:09:40</t>
  </si>
  <si>
    <t>2022-10-08 13:11:14</t>
  </si>
  <si>
    <t xml:space="preserve">0 天 2 小时 1 分钟 25 秒 </t>
  </si>
  <si>
    <t>2022-10-08 10:15:19</t>
  </si>
  <si>
    <t>2022-10-08 16:08:21</t>
  </si>
  <si>
    <t xml:space="preserve">0 天 5 小时 52 分钟 58 秒 </t>
  </si>
  <si>
    <t>2022-10-08 11:10:02</t>
  </si>
  <si>
    <t>2022-10-08 14:25:12</t>
  </si>
  <si>
    <t xml:space="preserve">0 天 3 小时 15 分钟 5 秒 </t>
  </si>
  <si>
    <t>2022-10-08 07:50:41</t>
  </si>
  <si>
    <t>2022-10-08 10:10:27</t>
  </si>
  <si>
    <t xml:space="preserve">0 天 2 小时 19 分钟 42 秒 </t>
  </si>
  <si>
    <t>2022-10-08 08:04:51</t>
  </si>
  <si>
    <t>2022-10-08 12:43:22</t>
  </si>
  <si>
    <t xml:space="preserve">0 天 4 小时 38 分钟 31 秒 </t>
  </si>
  <si>
    <t>2022-10-08 12:34:51</t>
  </si>
  <si>
    <t>2022-10-08 18:35:08</t>
  </si>
  <si>
    <t xml:space="preserve">0 天 6 小时 0 分钟 13 秒 </t>
  </si>
  <si>
    <t>2022-10-08 16:35:20</t>
  </si>
  <si>
    <t>2022-10-08 18:48:07</t>
  </si>
  <si>
    <t xml:space="preserve">0 天 2 小时 12 分钟 43 秒 </t>
  </si>
  <si>
    <t>2022-10-08 06:25:50</t>
  </si>
  <si>
    <t>2022-10-08 18:51:57</t>
  </si>
  <si>
    <t xml:space="preserve">0 天 12 小时 26 分钟 7 秒 </t>
  </si>
  <si>
    <t>2022-10-08 06:06:33</t>
  </si>
  <si>
    <t>2022-10-08 09:07:36</t>
  </si>
  <si>
    <t>2022-10-08 09:58:41</t>
  </si>
  <si>
    <t>2022-10-08 13:21:03</t>
  </si>
  <si>
    <t xml:space="preserve">0 天 3 小时 22 分钟 8 秒 </t>
  </si>
  <si>
    <t>2022-10-08 09:23:15</t>
  </si>
  <si>
    <t>2022-10-08 15:17:35</t>
  </si>
  <si>
    <t xml:space="preserve">0 天 5 小时 54 分钟 20 秒 </t>
  </si>
  <si>
    <t>2022-10-08 07:56:11</t>
  </si>
  <si>
    <t>2022-10-08 12:07:01</t>
  </si>
  <si>
    <t xml:space="preserve">0 天 4 小时 10 分钟 45 秒 </t>
  </si>
  <si>
    <t>2022-10-08 06:45:15</t>
  </si>
  <si>
    <t>2022-10-08 11:21:53</t>
  </si>
  <si>
    <t xml:space="preserve">0 天 4 小时 36 分钟 38 秒 </t>
  </si>
  <si>
    <t>2022-10-08 08:55:10</t>
  </si>
  <si>
    <t>2022-10-08 20:39:01</t>
  </si>
  <si>
    <t xml:space="preserve">0 天 11 小时 43 分钟 46 秒 </t>
  </si>
  <si>
    <t>2022-10-08 08:30:01</t>
  </si>
  <si>
    <t>2022-10-08 14:33:53</t>
  </si>
  <si>
    <t xml:space="preserve">0 天 6 小时 3 分钟 48 秒 </t>
  </si>
  <si>
    <t>2022-10-08 10:00:03</t>
  </si>
  <si>
    <t>2022-10-08 15:00:38</t>
  </si>
  <si>
    <t xml:space="preserve">0 天 5 小时 0 分钟 31 秒 </t>
  </si>
  <si>
    <t>2022-10-08 12:42:11</t>
  </si>
  <si>
    <t>2022-10-08 14:54:27</t>
  </si>
  <si>
    <t xml:space="preserve">0 天 2 小时 12 分钟 12 秒 </t>
  </si>
  <si>
    <t>2022-10-08 06:42:50</t>
  </si>
  <si>
    <t>2022-10-08 09:52:52</t>
  </si>
  <si>
    <t xml:space="preserve">0 天 3 小时 10 分钟 2 秒 </t>
  </si>
  <si>
    <t>2022-10-08 11:36:03</t>
  </si>
  <si>
    <t>2022-10-08 15:17:56</t>
  </si>
  <si>
    <t xml:space="preserve">0 天 3 小时 41 分钟 48 秒 </t>
  </si>
  <si>
    <t>2022-10-08 13:44:18</t>
  </si>
  <si>
    <t>2022-10-08 17:02:48</t>
  </si>
  <si>
    <t xml:space="preserve">0 天 3 小时 18 分钟 26 秒 </t>
  </si>
  <si>
    <t>2022-10-08 06:00:50</t>
  </si>
  <si>
    <t>2022-10-08 09:08:11</t>
  </si>
  <si>
    <t>2022-10-08 08:49:17</t>
  </si>
  <si>
    <t>2022-10-08 11:08:56</t>
  </si>
  <si>
    <t xml:space="preserve">0 天 2 小时 19 分钟 39 秒 </t>
  </si>
  <si>
    <t>2022-10-08 08:21:56</t>
  </si>
  <si>
    <t>2022-10-08 13:10:46</t>
  </si>
  <si>
    <t xml:space="preserve">0 天 4 小时 48 分钟 50 秒 </t>
  </si>
  <si>
    <t>2022-10-08 13:00:22</t>
  </si>
  <si>
    <t>2022-10-08 18:15:53</t>
  </si>
  <si>
    <t xml:space="preserve">0 天 5 小时 15 分钟 27 秒 </t>
  </si>
  <si>
    <t>2022-10-08 08:16:27</t>
  </si>
  <si>
    <t>2022-10-08 11:40:20</t>
  </si>
  <si>
    <t>2022-10-08 10:37:21</t>
  </si>
  <si>
    <t>2022-10-08 13:54:41</t>
  </si>
  <si>
    <t xml:space="preserve">0 天 3 小时 17 分钟 20 秒 </t>
  </si>
  <si>
    <t>2022-10-08 06:35:59</t>
  </si>
  <si>
    <t>2022-10-08 08:58:41</t>
  </si>
  <si>
    <t xml:space="preserve">0 天 2 小时 22 分钟 42 秒 </t>
  </si>
  <si>
    <t>2022-10-08 09:08:23</t>
  </si>
  <si>
    <t>2022-10-08 12:48:02</t>
  </si>
  <si>
    <t>[房间、卫生间清洁及安全, 毛巾、洗脸盆、便器清洁, 床单位整洁, 室外活动, 协助移动, 穿衣/更衣, 面部清洁、梳头和口腔清洁, 床上温水擦浴/协助淋浴, 床上洗头, 剃胡须和理发, 会阴部及肛周清洁, 手、足部清洁, 睡眠护理, 房间设施安全，按需增设扶手、床栏, 心理慰藉]</t>
  </si>
  <si>
    <t xml:space="preserve">0 天 3 小时 39 分钟 34 秒 </t>
  </si>
  <si>
    <t>2022-10-08 11:22:56</t>
  </si>
  <si>
    <t>2022-10-08 14:36:53</t>
  </si>
  <si>
    <t>2022-10-08 09:03:32</t>
  </si>
  <si>
    <t>2022-10-08 18:34:25</t>
  </si>
  <si>
    <t xml:space="preserve">0 天 9 小时 30 分钟 53 秒 </t>
  </si>
  <si>
    <t>2022-10-08 08:57:01</t>
  </si>
  <si>
    <t>2022-10-08 12:45:56</t>
  </si>
  <si>
    <t xml:space="preserve">0 天 3 小时 48 分钟 55 秒 </t>
  </si>
  <si>
    <t>2022-10-08 07:32:24</t>
  </si>
  <si>
    <t>2022-10-08 10:32:28</t>
  </si>
  <si>
    <t>2022-10-08 08:02:53</t>
  </si>
  <si>
    <t>2022-10-08 11:03:19</t>
  </si>
  <si>
    <t xml:space="preserve">0 天 3 小时 0 分钟 23 秒 </t>
  </si>
  <si>
    <t>2022-10-08 09:11:52</t>
  </si>
  <si>
    <t>2022-10-08 10:53:07</t>
  </si>
  <si>
    <t>2022-10-08 07:25:54</t>
  </si>
  <si>
    <t>2022-10-08 18:04:14</t>
  </si>
  <si>
    <t xml:space="preserve">0 天 10 小时 38 分钟 19 秒 </t>
  </si>
  <si>
    <t>2022-10-08 11:32:43</t>
  </si>
  <si>
    <t>2022-10-08 13:23:43</t>
  </si>
  <si>
    <t xml:space="preserve">0 天 1 小时 50 分钟 56 秒 </t>
  </si>
  <si>
    <t>2022-10-08 06:49:35</t>
  </si>
  <si>
    <t>2022-10-08 08:31:52</t>
  </si>
  <si>
    <t xml:space="preserve">0 天 1 小时 42 分钟 12 秒 </t>
  </si>
  <si>
    <t>2022-10-08 17:30:34</t>
  </si>
  <si>
    <t>2022-10-08 20:35:42</t>
  </si>
  <si>
    <t xml:space="preserve">0 天 3 小时 5 分钟 4 秒 </t>
  </si>
  <si>
    <t>2022-10-08 11:25:58</t>
  </si>
  <si>
    <t>2022-10-08 15:44:30</t>
  </si>
  <si>
    <t xml:space="preserve">0 天 4 小时 18 分钟 28 秒 </t>
  </si>
  <si>
    <t>2022-10-08 08:27:03</t>
  </si>
  <si>
    <t>2022-10-08 13:04:42</t>
  </si>
  <si>
    <t xml:space="preserve">0 天 4 小时 37 分钟 33 秒 </t>
  </si>
  <si>
    <t>2022-10-08 11:04:11</t>
  </si>
  <si>
    <t>2022-10-08 14:05:50</t>
  </si>
  <si>
    <t>2022-10-08 12:07:48</t>
  </si>
  <si>
    <t>2022-10-08 19:00:59</t>
  </si>
  <si>
    <t xml:space="preserve">0 天 6 小时 53 分钟 7 秒 </t>
  </si>
  <si>
    <t>2022-10-08 20:24:02</t>
  </si>
  <si>
    <t>2022-10-08 23:29:48</t>
  </si>
  <si>
    <t>2022-10-08 10:43:33</t>
  </si>
  <si>
    <t>2022-10-08 13:11:15</t>
  </si>
  <si>
    <t xml:space="preserve">0 天 2 小时 27 分钟 35 秒 </t>
  </si>
  <si>
    <t>2022-10-08 19:13:03</t>
  </si>
  <si>
    <t>2022-10-08 21:38:08</t>
  </si>
  <si>
    <t>2022-10-08 08:47:25</t>
  </si>
  <si>
    <t>2022-10-08 12:17:26</t>
  </si>
  <si>
    <t xml:space="preserve">0 天 3 小时 29 分钟 54 秒 </t>
  </si>
  <si>
    <t>2022-10-08 10:05:45</t>
  </si>
  <si>
    <t>2022-10-08 13:20:47</t>
  </si>
  <si>
    <t xml:space="preserve">0 天 3 小时 15 分钟 2 秒 </t>
  </si>
  <si>
    <t>2022-10-08 06:03:05</t>
  </si>
  <si>
    <t>2022-10-08 09:24:12</t>
  </si>
  <si>
    <t xml:space="preserve">0 天 3 小时 21 分钟 2 秒 </t>
  </si>
  <si>
    <t>2022-10-08 08:47:04</t>
  </si>
  <si>
    <t>2022-10-08 15:38:28</t>
  </si>
  <si>
    <t xml:space="preserve">0 天 6 小时 51 分钟 24 秒 </t>
  </si>
  <si>
    <t>2022-10-08 11:09:43</t>
  </si>
  <si>
    <t>2022-10-08 14:09:48</t>
  </si>
  <si>
    <t>2022-10-08 10:51:15</t>
  </si>
  <si>
    <t>2022-10-08 15:57:04</t>
  </si>
  <si>
    <t xml:space="preserve">0 天 5 小时 5 分钟 43 秒 </t>
  </si>
  <si>
    <t>2022-10-08 08:22:53</t>
  </si>
  <si>
    <t>2022-10-08 15:19:37</t>
  </si>
  <si>
    <t xml:space="preserve">0 天 6 小时 56 分钟 44 秒 </t>
  </si>
  <si>
    <t>2022-10-08 09:51:29</t>
  </si>
  <si>
    <t>2022-10-08 13:12:42</t>
  </si>
  <si>
    <t>2022-10-08 09:51:51</t>
  </si>
  <si>
    <t>2022-10-08 17:58:55</t>
  </si>
  <si>
    <t xml:space="preserve">0 天 8 小时 7 分钟 1 秒 </t>
  </si>
  <si>
    <t>2022-10-08 12:56:07</t>
  </si>
  <si>
    <t>2022-10-08 16:11:28</t>
  </si>
  <si>
    <t>2022-10-08 06:07:07</t>
  </si>
  <si>
    <t>2022-10-08 08:45:09</t>
  </si>
  <si>
    <t xml:space="preserve">0 天 2 小时 37 分钟 57 秒 </t>
  </si>
  <si>
    <t>2022-10-08 07:30:08</t>
  </si>
  <si>
    <t>2022-10-08 11:12:04</t>
  </si>
  <si>
    <t xml:space="preserve">0 天 3 小时 41 分钟 50 秒 </t>
  </si>
  <si>
    <t>2022-10-08 07:24:04</t>
  </si>
  <si>
    <t>2022-10-08 08:55:32</t>
  </si>
  <si>
    <t>2022-10-08 14:32:05</t>
  </si>
  <si>
    <t>2022-10-08 17:24:32</t>
  </si>
  <si>
    <t xml:space="preserve">0 天 2 小时 52 分钟 27 秒 </t>
  </si>
  <si>
    <t>2022-10-08 08:46:36</t>
  </si>
  <si>
    <t>2022-10-08 13:00:28</t>
  </si>
  <si>
    <t xml:space="preserve">0 天 4 小时 13 分钟 47 秒 </t>
  </si>
  <si>
    <t>2022-10-08 08:11:11</t>
  </si>
  <si>
    <t>2022-10-08 11:15:06</t>
  </si>
  <si>
    <t>2022-10-08 08:50:48</t>
  </si>
  <si>
    <t>2022-10-08 12:15:15</t>
  </si>
  <si>
    <t xml:space="preserve">0 天 3 小时 24 分钟 22 秒 </t>
  </si>
  <si>
    <t>2022-10-08 08:20:14</t>
  </si>
  <si>
    <t>2022-10-08 13:07:00</t>
  </si>
  <si>
    <t xml:space="preserve">0 天 4 小时 46 分钟 33 秒 </t>
  </si>
  <si>
    <t>2022-10-08 16:05:34</t>
  </si>
  <si>
    <t>2022-10-08 21:33:04</t>
  </si>
  <si>
    <t>2022-10-08 07:04:33</t>
  </si>
  <si>
    <t>2022-10-08 12:19:51</t>
  </si>
  <si>
    <t xml:space="preserve">0 天 5 小时 15 分钟 15 秒 </t>
  </si>
  <si>
    <t>2022-10-08 10:53:25</t>
  </si>
  <si>
    <t>2022-10-08 14:40:53</t>
  </si>
  <si>
    <t xml:space="preserve">0 天 3 小时 47 分钟 28 秒 </t>
  </si>
  <si>
    <t>2022-10-08 08:48:59</t>
  </si>
  <si>
    <t>2022-10-08 17:02:36</t>
  </si>
  <si>
    <t xml:space="preserve">0 天 8 小时 13 分钟 34 秒 </t>
  </si>
  <si>
    <t>2022-10-08 17:40:59</t>
  </si>
  <si>
    <t>2022-10-08 20:54:49</t>
  </si>
  <si>
    <t xml:space="preserve">0 天 3 小时 13 分钟 44 秒 </t>
  </si>
  <si>
    <t>2022-10-08 06:34:51</t>
  </si>
  <si>
    <t>2022-10-08 09:51:26</t>
  </si>
  <si>
    <t xml:space="preserve">0 天 3 小时 16 分钟 31 秒 </t>
  </si>
  <si>
    <t>2022-10-08 16:50:56</t>
  </si>
  <si>
    <t>2022-10-08 21:49:30</t>
  </si>
  <si>
    <t xml:space="preserve">0 天 4 小时 58 分钟 30 秒 </t>
  </si>
  <si>
    <t>2022-10-08 07:51:58</t>
  </si>
  <si>
    <t>2022-10-08 10:54:46</t>
  </si>
  <si>
    <t xml:space="preserve">0 天 3 小时 2 分钟 44 秒 </t>
  </si>
  <si>
    <t>2022-10-08 13:42:17</t>
  </si>
  <si>
    <t>2022-10-08 17:52:43</t>
  </si>
  <si>
    <t xml:space="preserve">0 天 4 小时 10 分钟 26 秒 </t>
  </si>
  <si>
    <t>2022-10-08 09:30:07</t>
  </si>
  <si>
    <t>2022-10-08 13:24:13</t>
  </si>
  <si>
    <t xml:space="preserve">0 天 3 小时 54 分钟 6 秒 </t>
  </si>
  <si>
    <t>2022-10-08 07:59:12</t>
  </si>
  <si>
    <t>2022-10-08 14:32:36</t>
  </si>
  <si>
    <t xml:space="preserve">0 天 6 小时 33 分钟 19 秒 </t>
  </si>
  <si>
    <t>2022-10-08 12:16:24</t>
  </si>
  <si>
    <t xml:space="preserve">0 天 3 小时 29 分钟 20 秒 </t>
  </si>
  <si>
    <t>2022-10-08 08:03:14</t>
  </si>
  <si>
    <t>2022-10-08 19:43:11</t>
  </si>
  <si>
    <t xml:space="preserve">0 天 11 小时 39 分钟 52 秒 </t>
  </si>
  <si>
    <t>2022-10-08 08:41:41</t>
  </si>
  <si>
    <t>2022-10-08 14:53:57</t>
  </si>
  <si>
    <t xml:space="preserve">0 天 6 小时 12 分钟 11 秒 </t>
  </si>
  <si>
    <t>2022-10-08 11:31:08</t>
  </si>
  <si>
    <t>2022-10-08 13:39:06</t>
  </si>
  <si>
    <t>2022-10-08 07:02:10</t>
  </si>
  <si>
    <t>2022-10-08 11:08:10</t>
  </si>
  <si>
    <t xml:space="preserve">0 天 4 小时 5 分钟 55 秒 </t>
  </si>
  <si>
    <t>2022-10-08 14:56:05</t>
  </si>
  <si>
    <t>2022-10-08 19:03:10</t>
  </si>
  <si>
    <t xml:space="preserve">0 天 4 小时 7 分钟 5 秒 </t>
  </si>
  <si>
    <t>2022-10-08 10:55:28</t>
  </si>
  <si>
    <t>2022-10-08 14:12:37</t>
  </si>
  <si>
    <t xml:space="preserve">0 天 3 小时 17 分钟 6 秒 </t>
  </si>
  <si>
    <t>2022-10-08 09:08:18</t>
  </si>
  <si>
    <t>2022-10-08 12:49:30</t>
  </si>
  <si>
    <t xml:space="preserve">0 天 3 小时 41 分钟 12 秒 </t>
  </si>
  <si>
    <t>2022-10-08 13:00:04</t>
  </si>
  <si>
    <t>2022-10-08 16:42:13</t>
  </si>
  <si>
    <t>2022-10-08 07:34:27</t>
  </si>
  <si>
    <t>2022-10-08 10:35:41</t>
  </si>
  <si>
    <t>2022-10-08 09:38:49</t>
  </si>
  <si>
    <t>2022-10-08 11:35:53</t>
  </si>
  <si>
    <t xml:space="preserve">0 天 1 小时 57 分钟 4 秒 </t>
  </si>
  <si>
    <t>2022-10-08 15:15:45</t>
  </si>
  <si>
    <t>2022-10-08 18:15:50</t>
  </si>
  <si>
    <t>2022-10-08 07:42:01</t>
  </si>
  <si>
    <t>2022-10-08 11:01:38</t>
  </si>
  <si>
    <t xml:space="preserve">0 天 3 小时 19 分钟 37 秒 </t>
  </si>
  <si>
    <t>2022-10-08 07:02:45</t>
  </si>
  <si>
    <t>2022-10-08 08:44:40</t>
  </si>
  <si>
    <t xml:space="preserve">0 天 1 小时 41 分钟 50 秒 </t>
  </si>
  <si>
    <t>2022-10-08 06:36:18</t>
  </si>
  <si>
    <t>2022-10-08 09:47:41</t>
  </si>
  <si>
    <t xml:space="preserve">0 天 3 小时 11 分钟 18 秒 </t>
  </si>
  <si>
    <t>2022-10-09 13:43:07</t>
  </si>
  <si>
    <t>2022-10-09 16:33:17</t>
  </si>
  <si>
    <t xml:space="preserve">0 天 2 小时 48 分钟 33 秒 </t>
  </si>
  <si>
    <t>2022-10-09 06:17:07</t>
  </si>
  <si>
    <t>2022-10-09 09:33:32</t>
  </si>
  <si>
    <t xml:space="preserve">0 天 3 小时 16 分钟 17 秒 </t>
  </si>
  <si>
    <t>2022-10-09 07:30:41</t>
  </si>
  <si>
    <t>2022-10-09 13:04:47</t>
  </si>
  <si>
    <t xml:space="preserve">0 天 5 小时 34 分钟 3 秒 </t>
  </si>
  <si>
    <t>2022-10-09 13:39:30</t>
  </si>
  <si>
    <t>2022-10-09 16:40:55</t>
  </si>
  <si>
    <t xml:space="preserve">0 天 3 小时 1 分钟 13 秒 </t>
  </si>
  <si>
    <t>2022-10-09 12:14:22</t>
  </si>
  <si>
    <t>2022-10-09 14:30:10</t>
  </si>
  <si>
    <t xml:space="preserve">0 天 2 小时 15 分钟 44 秒 </t>
  </si>
  <si>
    <t>2022-10-09 10:04:21</t>
  </si>
  <si>
    <t>2022-10-09 13:34:18</t>
  </si>
  <si>
    <t xml:space="preserve">0 天 3 小时 29 分钟 52 秒 </t>
  </si>
  <si>
    <t>2022-10-09 07:42:28</t>
  </si>
  <si>
    <t>2022-10-09 12:15:45</t>
  </si>
  <si>
    <t>2022-10-09 17:10:49</t>
  </si>
  <si>
    <t>2022-10-09 20:11:04</t>
  </si>
  <si>
    <t>2022-10-09 18:34:53</t>
  </si>
  <si>
    <t>2022-10-09 21:51:16</t>
  </si>
  <si>
    <t xml:space="preserve">0 天 3 小时 16 分钟 23 秒 </t>
  </si>
  <si>
    <t>2022-10-09 14:28:11</t>
  </si>
  <si>
    <t>2022-10-09 18:27:37</t>
  </si>
  <si>
    <t xml:space="preserve">0 天 3 小时 59 分钟 21 秒 </t>
  </si>
  <si>
    <t>2022-10-09 12:01:45</t>
  </si>
  <si>
    <t>2022-10-09 18:29:57</t>
  </si>
  <si>
    <t xml:space="preserve">0 天 6 小时 28 分钟 8 秒 </t>
  </si>
  <si>
    <t>2022-10-09 12:00:49</t>
  </si>
  <si>
    <t>2022-10-09 15:25:19</t>
  </si>
  <si>
    <t xml:space="preserve">0 天 3 小时 24 分钟 23 秒 </t>
  </si>
  <si>
    <t>2022-10-09 07:02:42</t>
  </si>
  <si>
    <t>2022-10-09 23:13:02</t>
  </si>
  <si>
    <t xml:space="preserve">0 天 16 小时 10 分钟 20 秒 </t>
  </si>
  <si>
    <t>2022-10-09 08:41:04</t>
  </si>
  <si>
    <t>2022-10-09 11:44:43</t>
  </si>
  <si>
    <t xml:space="preserve">0 天 3 小时 3 分钟 35 秒 </t>
  </si>
  <si>
    <t>2022-10-09 06:31:38</t>
  </si>
  <si>
    <t>2022-10-09 09:42:33</t>
  </si>
  <si>
    <t xml:space="preserve">0 天 3 小时 10 分钟 51 秒 </t>
  </si>
  <si>
    <t>2022-10-09 11:19:40</t>
  </si>
  <si>
    <t>2022-10-09 14:22:03</t>
  </si>
  <si>
    <t xml:space="preserve">0 天 3 小时 2 分钟 23 秒 </t>
  </si>
  <si>
    <t>2022-10-09 08:24:49</t>
  </si>
  <si>
    <t>2022-10-09 13:33:40</t>
  </si>
  <si>
    <t xml:space="preserve">0 天 5 小时 8 分钟 51 秒 </t>
  </si>
  <si>
    <t>2022-10-09 07:50:47</t>
  </si>
  <si>
    <t>2022-10-09 09:35:41</t>
  </si>
  <si>
    <t xml:space="preserve">0 天 1 小时 44 分钟 49 秒 </t>
  </si>
  <si>
    <t>2022-10-09 11:29:00</t>
  </si>
  <si>
    <t>2022-10-09 13:00:14</t>
  </si>
  <si>
    <t>2022-10-09 08:46:28</t>
  </si>
  <si>
    <t>2022-10-09 11:57:45</t>
  </si>
  <si>
    <t>2022-10-09 12:46:19</t>
  </si>
  <si>
    <t>2022-10-09 15:57:53</t>
  </si>
  <si>
    <t xml:space="preserve">0 天 3 小时 10 分钟 21 秒 </t>
  </si>
  <si>
    <t>2022-10-09 20:52:18</t>
  </si>
  <si>
    <t>2022-10-09 22:43:23</t>
  </si>
  <si>
    <t xml:space="preserve">0 天 1 小时 51 分钟 5 秒 </t>
  </si>
  <si>
    <t>2022-10-09 11:07:50</t>
  </si>
  <si>
    <t>2022-10-09 14:08:32</t>
  </si>
  <si>
    <t xml:space="preserve">0 天 3 小时 0 分钟 36 秒 </t>
  </si>
  <si>
    <t>2022-10-09 14:31:18</t>
  </si>
  <si>
    <t>2022-10-09 18:20:05</t>
  </si>
  <si>
    <t xml:space="preserve">0 天 3 小时 48 分钟 47 秒 </t>
  </si>
  <si>
    <t>2022-10-09 08:28:08</t>
  </si>
  <si>
    <t>2022-10-09 09:58:44</t>
  </si>
  <si>
    <t xml:space="preserve">0 天 1 小时 30 分钟 32 秒 </t>
  </si>
  <si>
    <t>2022-10-09 15:19:33</t>
  </si>
  <si>
    <t>2022-10-09 19:52:18</t>
  </si>
  <si>
    <t xml:space="preserve">0 天 4 小时 31 分钟 8 秒 </t>
  </si>
  <si>
    <t>2022-10-09 14:11:11</t>
  </si>
  <si>
    <t>2022-10-09 16:42:21</t>
  </si>
  <si>
    <t xml:space="preserve">0 天 2 小时 30 分钟 52 秒 </t>
  </si>
  <si>
    <t>2022-10-09 10:30:08</t>
  </si>
  <si>
    <t>2022-10-09 13:45:01</t>
  </si>
  <si>
    <t xml:space="preserve">0 天 3 小时 14 分钟 53 秒 </t>
  </si>
  <si>
    <t>2022-10-09 18:01:40</t>
  </si>
  <si>
    <t>2022-10-09 21:23:35</t>
  </si>
  <si>
    <t xml:space="preserve">0 天 3 小时 21 分钟 50 秒 </t>
  </si>
  <si>
    <t>2022-10-09 07:04:11</t>
  </si>
  <si>
    <t>2022-10-09 21:01:59</t>
  </si>
  <si>
    <t xml:space="preserve">0 天 13 小时 57 分钟 42 秒 </t>
  </si>
  <si>
    <t>2022-10-09 21:02:37</t>
  </si>
  <si>
    <t>2022-10-09 23:14:04</t>
  </si>
  <si>
    <t xml:space="preserve">0 天 2 小时 11 分钟 20 秒 </t>
  </si>
  <si>
    <t>2022-10-09 17:57:37</t>
  </si>
  <si>
    <t>2022-10-09 21:11:25</t>
  </si>
  <si>
    <t xml:space="preserve">0 天 3 小时 13 分钟 43 秒 </t>
  </si>
  <si>
    <t>2022-10-09 08:37:43</t>
  </si>
  <si>
    <t>2022-10-09 11:57:42</t>
  </si>
  <si>
    <t xml:space="preserve">0 天 3 小时 19 分钟 54 秒 </t>
  </si>
  <si>
    <t>2022-10-09 08:07:44</t>
  </si>
  <si>
    <t>2022-10-09 19:17:15</t>
  </si>
  <si>
    <t xml:space="preserve">0 天 11 小时 9 分钟 25 秒 </t>
  </si>
  <si>
    <t>2022-10-09 12:04:10</t>
  </si>
  <si>
    <t>2022-10-09 19:15:36</t>
  </si>
  <si>
    <t xml:space="preserve">0 天 7 小时 11 分钟 21 秒 </t>
  </si>
  <si>
    <t>2022-10-09 10:21:35</t>
  </si>
  <si>
    <t>2022-10-09 13:35:10</t>
  </si>
  <si>
    <t xml:space="preserve">0 天 3 小时 13 分钟 32 秒 </t>
  </si>
  <si>
    <t>2022-10-09 13:52:14</t>
  </si>
  <si>
    <t>2022-10-09 19:54:21</t>
  </si>
  <si>
    <t xml:space="preserve">0 天 6 小时 2 分钟 3 秒 </t>
  </si>
  <si>
    <t>2022-10-09 06:22:27</t>
  </si>
  <si>
    <t>2022-10-09 09:22:37</t>
  </si>
  <si>
    <t>2022-10-09 19:30:35</t>
  </si>
  <si>
    <t>2022-10-09 22:37:07</t>
  </si>
  <si>
    <t>2022-10-09 06:57:30</t>
  </si>
  <si>
    <t>2022-10-09 09:28:57</t>
  </si>
  <si>
    <t xml:space="preserve">0 天 2 小时 31 分钟 27 秒 </t>
  </si>
  <si>
    <t>2022-10-09 08:13:21</t>
  </si>
  <si>
    <t>2022-10-09 11:49:55</t>
  </si>
  <si>
    <t>2022-10-09 16:31:17</t>
  </si>
  <si>
    <t>2022-10-09 19:27:46</t>
  </si>
  <si>
    <t xml:space="preserve">0 天 2 小时 56 分钟 25 秒 </t>
  </si>
  <si>
    <t>2022-10-09 06:26:24</t>
  </si>
  <si>
    <t>2022-10-09 08:15:45</t>
  </si>
  <si>
    <t xml:space="preserve">0 天 1 小时 49 分钟 21 秒 </t>
  </si>
  <si>
    <t>2022-10-09 12:07:10</t>
  </si>
  <si>
    <t>2022-10-09 13:37:14</t>
  </si>
  <si>
    <t>2022-10-09 13:02:56</t>
  </si>
  <si>
    <t>2022-10-09 17:43:17</t>
  </si>
  <si>
    <t xml:space="preserve">0 天 4 小时 40 分钟 17 秒 </t>
  </si>
  <si>
    <t>2022-10-09 07:22:02</t>
  </si>
  <si>
    <t>2022-10-09 11:58:48</t>
  </si>
  <si>
    <t xml:space="preserve">0 天 4 小时 36 分钟 40 秒 </t>
  </si>
  <si>
    <t>2022-10-09 06:04:40</t>
  </si>
  <si>
    <t>2022-10-09 09:38:37</t>
  </si>
  <si>
    <t xml:space="preserve">0 天 3 小时 18 分钟 9 秒 </t>
  </si>
  <si>
    <t>2022-10-09 12:15:41</t>
  </si>
  <si>
    <t>2022-10-09 20:00:52</t>
  </si>
  <si>
    <t xml:space="preserve">0 天 7 小时 45 分钟 6 秒 </t>
  </si>
  <si>
    <t>2022-10-09 09:29:32</t>
  </si>
  <si>
    <t>2022-10-09 13:28:23</t>
  </si>
  <si>
    <t xml:space="preserve">0 天 3 小时 58 分钟 51 秒 </t>
  </si>
  <si>
    <t>2022-10-09 15:49:53</t>
  </si>
  <si>
    <t>2022-10-09 19:05:23</t>
  </si>
  <si>
    <t xml:space="preserve">0 天 3 小时 15 分钟 22 秒 </t>
  </si>
  <si>
    <t>2022-10-09 11:53:41</t>
  </si>
  <si>
    <t>2022-10-09 15:02:59</t>
  </si>
  <si>
    <t>2022-10-09 11:40:26</t>
  </si>
  <si>
    <t>2022-10-09 19:57:11</t>
  </si>
  <si>
    <t xml:space="preserve">0 天 8 小时 16 分钟 45 秒 </t>
  </si>
  <si>
    <t>2022-10-09 08:04:16</t>
  </si>
  <si>
    <t>2022-10-09 10:48:48</t>
  </si>
  <si>
    <t xml:space="preserve">0 天 2 小时 44 分钟 28 秒 </t>
  </si>
  <si>
    <t>2022-10-09 13:06:32</t>
  </si>
  <si>
    <t>2022-10-09 15:08:38</t>
  </si>
  <si>
    <t xml:space="preserve">0 天 2 小时 2 分钟 3 秒 </t>
  </si>
  <si>
    <t>黄丽兰（全护人员）</t>
  </si>
  <si>
    <t>2022-10-09 12:16:19</t>
  </si>
  <si>
    <t>2022-10-09 16:30:10</t>
  </si>
  <si>
    <t>2022-10-09 17:14:21</t>
  </si>
  <si>
    <t>2022-10-09 20:50:45</t>
  </si>
  <si>
    <t xml:space="preserve">0 天 3 小时 36 分钟 20 秒 </t>
  </si>
  <si>
    <t>2022-10-09 06:44:23</t>
  </si>
  <si>
    <t>2022-10-09 10:33:46</t>
  </si>
  <si>
    <t xml:space="preserve">0 天 3 小时 49 分钟 20 秒 </t>
  </si>
  <si>
    <t>2022-10-09 07:58:56</t>
  </si>
  <si>
    <t>2022-10-09 14:27:42</t>
  </si>
  <si>
    <t xml:space="preserve">0 天 6 小时 28 分钟 34 秒 </t>
  </si>
  <si>
    <t>2022-10-09 09:09:29</t>
  </si>
  <si>
    <t>2022-10-09 11:41:37</t>
  </si>
  <si>
    <t xml:space="preserve">0 天 2 小时 32 分钟 4 秒 </t>
  </si>
  <si>
    <t>2022-10-09 13:23:19</t>
  </si>
  <si>
    <t>2022-10-09 15:03:02</t>
  </si>
  <si>
    <t xml:space="preserve">0 天 1 小时 39 分钟 39 秒 </t>
  </si>
  <si>
    <t>2022-10-09 08:27:23</t>
  </si>
  <si>
    <t>2022-10-09 11:31:02</t>
  </si>
  <si>
    <t>2022-10-09 07:03:19</t>
  </si>
  <si>
    <t>2022-10-09 10:44:26</t>
  </si>
  <si>
    <t xml:space="preserve">0 天 3 小时 41 分钟 1 秒 </t>
  </si>
  <si>
    <t>2022-10-09 17:49:20</t>
  </si>
  <si>
    <t>2022-10-09 20:41:36</t>
  </si>
  <si>
    <t xml:space="preserve">0 天 2 小时 52 分钟 11 秒 </t>
  </si>
  <si>
    <t>2022-10-09 10:57:27</t>
  </si>
  <si>
    <t>2022-10-09 16:14:57</t>
  </si>
  <si>
    <t xml:space="preserve">0 天 5 小时 17 分钟 26 秒 </t>
  </si>
  <si>
    <t>2022-10-09 08:00:33</t>
  </si>
  <si>
    <t>2022-10-09 10:19:42</t>
  </si>
  <si>
    <t xml:space="preserve">0 天 2 小时 18 分钟 59 秒 </t>
  </si>
  <si>
    <t>2022-10-09 16:22:38</t>
  </si>
  <si>
    <t>2022-10-09 19:33:59</t>
  </si>
  <si>
    <t xml:space="preserve">0 天 3 小时 10 分钟 37 秒 </t>
  </si>
  <si>
    <t>2022-10-09 08:36:14</t>
  </si>
  <si>
    <t>2022-10-09 12:14:41</t>
  </si>
  <si>
    <t xml:space="preserve">0 天 3 小时 38 分钟 27 秒 </t>
  </si>
  <si>
    <t>2022-10-09 06:18:15</t>
  </si>
  <si>
    <t>2022-10-09 09:25:59</t>
  </si>
  <si>
    <t xml:space="preserve">0 天 3 小时 7 分钟 44 秒 </t>
  </si>
  <si>
    <t>2022-10-09 12:09:55</t>
  </si>
  <si>
    <t>2022-10-09 16:44:12</t>
  </si>
  <si>
    <t xml:space="preserve">0 天 4 小时 34 分钟 13 秒 </t>
  </si>
  <si>
    <t>2022-10-09 14:22:02</t>
  </si>
  <si>
    <t>2022-10-09 17:33:34</t>
  </si>
  <si>
    <t xml:space="preserve">0 天 3 小时 11 分钟 29 秒 </t>
  </si>
  <si>
    <t>2022-10-09 17:40:01</t>
  </si>
  <si>
    <t>2022-10-09 21:28:07</t>
  </si>
  <si>
    <t xml:space="preserve">0 天 3 小时 48 分钟 6 秒 </t>
  </si>
  <si>
    <t>2022-10-09 08:35:09</t>
  </si>
  <si>
    <t>2022-10-09 11:06:58</t>
  </si>
  <si>
    <t xml:space="preserve">0 天 2 小时 31 分钟 49 秒 </t>
  </si>
  <si>
    <t>2022-10-09 12:29:58</t>
  </si>
  <si>
    <t>2022-10-09 17:13:24</t>
  </si>
  <si>
    <t xml:space="preserve">0 天 4 小时 43 分钟 22 秒 </t>
  </si>
  <si>
    <t>2022-10-09 07:19:44</t>
  </si>
  <si>
    <t>2022-10-09 20:44:49</t>
  </si>
  <si>
    <t xml:space="preserve">0 天 13 小时 25 分钟 5 秒 </t>
  </si>
  <si>
    <t>2022-10-09 13:09:23</t>
  </si>
  <si>
    <t>2022-10-09 15:22:30</t>
  </si>
  <si>
    <t>2022-10-09 08:02:11</t>
  </si>
  <si>
    <t>2022-10-09 16:26:18</t>
  </si>
  <si>
    <t xml:space="preserve">0 天 8 小时 24 分钟 7 秒 </t>
  </si>
  <si>
    <t>2022-10-09 11:29:48</t>
  </si>
  <si>
    <t>2022-10-09 13:40:14</t>
  </si>
  <si>
    <t xml:space="preserve">0 天 2 小时 10 分钟 23 秒 </t>
  </si>
  <si>
    <t>2022-10-09 13:40:16</t>
  </si>
  <si>
    <t>2022-10-09 15:38:34</t>
  </si>
  <si>
    <t xml:space="preserve">0 天 1 小时 58 分钟 18 秒 </t>
  </si>
  <si>
    <t>2022-10-09 08:43:49</t>
  </si>
  <si>
    <t>2022-10-09 13:21:57</t>
  </si>
  <si>
    <t xml:space="preserve">0 天 4 小时 38 分钟 8 秒 </t>
  </si>
  <si>
    <t>2022-10-09 08:28:47</t>
  </si>
  <si>
    <t>2022-10-09 10:41:38</t>
  </si>
  <si>
    <t xml:space="preserve">0 天 2 小时 12 分钟 51 秒 </t>
  </si>
  <si>
    <t>2022-10-09 07:38:52</t>
  </si>
  <si>
    <t>2022-10-09 09:41:15</t>
  </si>
  <si>
    <t>2022-10-09 15:41:26</t>
  </si>
  <si>
    <t>2022-10-09 19:33:31</t>
  </si>
  <si>
    <t xml:space="preserve">0 天 3 小时 52 分钟 0 秒 </t>
  </si>
  <si>
    <t>2022-10-09 07:11:07</t>
  </si>
  <si>
    <t>2022-10-09 21:08:56</t>
  </si>
  <si>
    <t xml:space="preserve">0 天 13 小时 57 分钟 49 秒 </t>
  </si>
  <si>
    <t>2022-10-09 06:01:29</t>
  </si>
  <si>
    <t>2022-10-09 10:13:23</t>
  </si>
  <si>
    <t xml:space="preserve">0 天 4 小时 11 分钟 48 秒 </t>
  </si>
  <si>
    <t>2022-10-09 06:01:33</t>
  </si>
  <si>
    <t>2022-10-09 07:55:15</t>
  </si>
  <si>
    <t xml:space="preserve">0 天 1 小时 53 分钟 42 秒 </t>
  </si>
  <si>
    <t>2022-10-09 14:49:21</t>
  </si>
  <si>
    <t>2022-10-09 17:57:10</t>
  </si>
  <si>
    <t>2022-10-09 12:16:40</t>
  </si>
  <si>
    <t>2022-10-09 14:19:27</t>
  </si>
  <si>
    <t xml:space="preserve">0 天 2 小时 2 分钟 47 秒 </t>
  </si>
  <si>
    <t>2022-10-09 06:31:14</t>
  </si>
  <si>
    <t>2022-10-09 09:32:21</t>
  </si>
  <si>
    <t>2022-10-09 18:23:31</t>
  </si>
  <si>
    <t>2022-10-09 20:10:37</t>
  </si>
  <si>
    <t xml:space="preserve">0 天 1 小时 46 分钟 56 秒 </t>
  </si>
  <si>
    <t>2022-10-09 13:31:21</t>
  </si>
  <si>
    <t>2022-10-09 15:31:32</t>
  </si>
  <si>
    <t xml:space="preserve">0 天 2 小时 0 分钟 8 秒 </t>
  </si>
  <si>
    <t>2022-10-09 06:37:02</t>
  </si>
  <si>
    <t>2022-10-09 09:57:21</t>
  </si>
  <si>
    <t xml:space="preserve">0 天 3 小时 20 分钟 19 秒 </t>
  </si>
  <si>
    <t>2022-10-09 09:45:09</t>
  </si>
  <si>
    <t>2022-10-09 11:15:43</t>
  </si>
  <si>
    <t>2022-10-09 14:48:28</t>
  </si>
  <si>
    <t>2022-10-09 17:30:21</t>
  </si>
  <si>
    <t xml:space="preserve">0 天 2 小时 41 分钟 49 秒 </t>
  </si>
  <si>
    <t>2022-10-09 07:53:32</t>
  </si>
  <si>
    <t>2022-10-09 10:05:35</t>
  </si>
  <si>
    <t xml:space="preserve">0 天 2 小时 12 分钟 3 秒 </t>
  </si>
  <si>
    <t>2022-10-09 06:54:45</t>
  </si>
  <si>
    <t>2022-10-09 17:48:53</t>
  </si>
  <si>
    <t xml:space="preserve">0 天 10 小时 54 分钟 8 秒 </t>
  </si>
  <si>
    <t>2022-10-09 12:14:18</t>
  </si>
  <si>
    <t>2022-10-09 15:52:58</t>
  </si>
  <si>
    <t xml:space="preserve">0 天 3 小时 38 分钟 40 秒 </t>
  </si>
  <si>
    <t>2022-10-09 06:47:51</t>
  </si>
  <si>
    <t>2022-10-09 09:54:10</t>
  </si>
  <si>
    <t xml:space="preserve">0 天 3 小时 6 分钟 15 秒 </t>
  </si>
  <si>
    <t>2022-10-09 13:46:05</t>
  </si>
  <si>
    <t>2022-10-09 17:05:20</t>
  </si>
  <si>
    <t xml:space="preserve">0 天 3 小时 19 分钟 10 秒 </t>
  </si>
  <si>
    <t>2022-10-09 07:40:42</t>
  </si>
  <si>
    <t>2022-10-09 11:45:33</t>
  </si>
  <si>
    <t xml:space="preserve">0 天 4 小时 4 分钟 46 秒 </t>
  </si>
  <si>
    <t>2022-10-09 09:48:46</t>
  </si>
  <si>
    <t>2022-10-09 11:51:29</t>
  </si>
  <si>
    <t>2022-10-09 07:10:21</t>
  </si>
  <si>
    <t>2022-10-09 10:36:43</t>
  </si>
  <si>
    <t>2022-10-09 08:46:34</t>
  </si>
  <si>
    <t>2022-10-09 11:28:45</t>
  </si>
  <si>
    <t xml:space="preserve">0 天 2 小时 42 分钟 5 秒 </t>
  </si>
  <si>
    <t>2022-10-09 09:10:00</t>
  </si>
  <si>
    <t>2022-10-09 12:12:07</t>
  </si>
  <si>
    <t xml:space="preserve">0 天 3 小时 1 分钟 57 秒 </t>
  </si>
  <si>
    <t>2022-10-09 21:24:10</t>
  </si>
  <si>
    <t>2022-10-09 23:04:34</t>
  </si>
  <si>
    <t xml:space="preserve">0 天 1 小时 40 分钟 24 秒 </t>
  </si>
  <si>
    <t>2022-10-09 14:39:05</t>
  </si>
  <si>
    <t>2022-10-09 16:54:16</t>
  </si>
  <si>
    <t xml:space="preserve">0 天 2 小时 15 分钟 11 秒 </t>
  </si>
  <si>
    <t>2022-10-09 09:28:19</t>
  </si>
  <si>
    <t>2022-10-09 12:57:29</t>
  </si>
  <si>
    <t xml:space="preserve">0 天 3 小时 29 分钟 5 秒 </t>
  </si>
  <si>
    <t>2022-10-09 07:32:54</t>
  </si>
  <si>
    <t>2022-10-09 13:48:39</t>
  </si>
  <si>
    <t xml:space="preserve">0 天 6 小时 15 分钟 38 秒 </t>
  </si>
  <si>
    <t>2022-10-09 07:12:15</t>
  </si>
  <si>
    <t>2022-10-09 14:29:57</t>
  </si>
  <si>
    <t xml:space="preserve">0 天 7 小时 17 分钟 38 秒 </t>
  </si>
  <si>
    <t>2022-10-09 18:39:10</t>
  </si>
  <si>
    <t>2022-10-09 21:48:49</t>
  </si>
  <si>
    <t xml:space="preserve">0 天 3 小时 9 分钟 33 秒 </t>
  </si>
  <si>
    <t>2022-10-09 14:39:36</t>
  </si>
  <si>
    <t>2022-10-09 17:41:20</t>
  </si>
  <si>
    <t>2022-10-09 19:18:14</t>
  </si>
  <si>
    <t>2022-10-09 21:18:50</t>
  </si>
  <si>
    <t>2022-10-09 07:46:30</t>
  </si>
  <si>
    <t>2022-10-09 10:51:39</t>
  </si>
  <si>
    <t>2022-10-09 14:40:07</t>
  </si>
  <si>
    <t>2022-10-09 16:30:20</t>
  </si>
  <si>
    <t xml:space="preserve">0 天 1 小时 50 分钟 13 秒 </t>
  </si>
  <si>
    <t>2022-10-09 08:29:21</t>
  </si>
  <si>
    <t>2022-10-09 11:18:55</t>
  </si>
  <si>
    <t xml:space="preserve">0 天 2 小时 49 分钟 29 秒 </t>
  </si>
  <si>
    <t>2022-10-09 08:51:26</t>
  </si>
  <si>
    <t>2022-10-09 13:51:46</t>
  </si>
  <si>
    <t xml:space="preserve">0 天 5 小时 0 分钟 20 秒 </t>
  </si>
  <si>
    <t>2022-10-09 13:52:13</t>
  </si>
  <si>
    <t>2022-10-09 17:10:28</t>
  </si>
  <si>
    <t>2022-10-09 08:01:20</t>
  </si>
  <si>
    <t>2022-10-09 09:43:09</t>
  </si>
  <si>
    <t xml:space="preserve">0 天 1 小时 41 分钟 36 秒 </t>
  </si>
  <si>
    <t>2022-10-09 21:43:46</t>
  </si>
  <si>
    <t xml:space="preserve">0 天 2 小时 24 分钟 37 秒 </t>
  </si>
  <si>
    <t>2022-10-09 12:26:38</t>
  </si>
  <si>
    <t>2022-10-09 14:01:45</t>
  </si>
  <si>
    <t xml:space="preserve">0 天 1 小时 35 分钟 3 秒 </t>
  </si>
  <si>
    <t>2022-10-09 09:33:48</t>
  </si>
  <si>
    <t>2022-10-09 14:55:12</t>
  </si>
  <si>
    <t xml:space="preserve">0 天 5 小时 21 分钟 24 秒 </t>
  </si>
  <si>
    <t>2022-10-09 08:31:21</t>
  </si>
  <si>
    <t>2022-10-09 10:03:27</t>
  </si>
  <si>
    <t xml:space="preserve">0 天 1 小时 32 分钟 3 秒 </t>
  </si>
  <si>
    <t>2022-10-09 06:47:50</t>
  </si>
  <si>
    <t>2022-10-09 15:08:58</t>
  </si>
  <si>
    <t xml:space="preserve">0 天 8 小时 21 分钟 1 秒 </t>
  </si>
  <si>
    <t>2022-10-09 12:27:33</t>
  </si>
  <si>
    <t>2022-10-09 15:30:19</t>
  </si>
  <si>
    <t>2022-10-09 13:11:28</t>
  </si>
  <si>
    <t>2022-10-09 15:43:05</t>
  </si>
  <si>
    <t xml:space="preserve">0 天 2 小时 31 分钟 30 秒 </t>
  </si>
  <si>
    <t>2022-10-09 06:51:55</t>
  </si>
  <si>
    <t>2022-10-09 10:15:17</t>
  </si>
  <si>
    <t>2022-10-09 14:41:07</t>
  </si>
  <si>
    <t>2022-10-09 16:42:00</t>
  </si>
  <si>
    <t xml:space="preserve">0 天 2 小时 0 分钟 53 秒 </t>
  </si>
  <si>
    <t>2022-10-09 08:00:57</t>
  </si>
  <si>
    <t>2022-10-09 11:47:32</t>
  </si>
  <si>
    <t xml:space="preserve">0 天 3 小时 46 分钟 35 秒 </t>
  </si>
  <si>
    <t>2022-10-09 12:20:34</t>
  </si>
  <si>
    <t>2022-10-09 16:34:51</t>
  </si>
  <si>
    <t xml:space="preserve">0 天 4 小时 14 分钟 17 秒 </t>
  </si>
  <si>
    <t>2022-10-09 14:33:37</t>
  </si>
  <si>
    <t>2022-10-09 16:14:45</t>
  </si>
  <si>
    <t xml:space="preserve">0 天 1 小时 41 分钟 3 秒 </t>
  </si>
  <si>
    <t>2022-10-09 09:20:23</t>
  </si>
  <si>
    <t>2022-10-09 11:56:16</t>
  </si>
  <si>
    <t>2022-10-09 15:11:24</t>
  </si>
  <si>
    <t xml:space="preserve">0 天 3 小时 15 分钟 8 秒 </t>
  </si>
  <si>
    <t>2022-10-09 17:54:45</t>
  </si>
  <si>
    <t>2022-10-09 19:24:52</t>
  </si>
  <si>
    <t>2022-10-09 14:59:59</t>
  </si>
  <si>
    <t>2022-10-09 18:06:15</t>
  </si>
  <si>
    <t xml:space="preserve">0 天 3 小时 6 分钟 16 秒 </t>
  </si>
  <si>
    <t>2022-10-09 07:24:00</t>
  </si>
  <si>
    <t>2022-10-09 09:51:30</t>
  </si>
  <si>
    <t xml:space="preserve">0 天 2 小时 27 分钟 30 秒 </t>
  </si>
  <si>
    <t>冼月英（家护人员）</t>
  </si>
  <si>
    <t>13660741482</t>
  </si>
  <si>
    <t>2022-10-09 16:13:40</t>
  </si>
  <si>
    <t>2022-10-09 19:28:06</t>
  </si>
  <si>
    <t xml:space="preserve">0 天 3 小时 14 分钟 20 秒 </t>
  </si>
  <si>
    <t>2022-10-09 14:01:50</t>
  </si>
  <si>
    <t>2022-10-09 16:23:06</t>
  </si>
  <si>
    <t xml:space="preserve">0 天 2 小时 21 分钟 7 秒 </t>
  </si>
  <si>
    <t>2022-10-09 06:24:04</t>
  </si>
  <si>
    <t>2022-10-09 08:54:56</t>
  </si>
  <si>
    <t xml:space="preserve">0 天 2 小时 30 分钟 49 秒 </t>
  </si>
  <si>
    <t>2022-10-09 06:37:36</t>
  </si>
  <si>
    <t>2022-10-09 09:44:18</t>
  </si>
  <si>
    <t xml:space="preserve">0 天 3 小时 6 分钟 42 秒 </t>
  </si>
  <si>
    <t>2022-10-09 07:24:56</t>
  </si>
  <si>
    <t>2022-10-09 10:26:55</t>
  </si>
  <si>
    <t>2022-10-09 10:07:59</t>
  </si>
  <si>
    <t>2022-10-09 11:41:04</t>
  </si>
  <si>
    <t xml:space="preserve">0 天 1 小时 32 分钟 37 秒 </t>
  </si>
  <si>
    <t>2022-10-09 12:37:01</t>
  </si>
  <si>
    <t>2022-10-09 16:53:55</t>
  </si>
  <si>
    <t xml:space="preserve">0 天 4 小时 16 分钟 50 秒 </t>
  </si>
  <si>
    <t>2022-10-09 14:47:58</t>
  </si>
  <si>
    <t>2022-10-09 18:03:50</t>
  </si>
  <si>
    <t xml:space="preserve">0 天 3 小时 15 分钟 47 秒 </t>
  </si>
  <si>
    <t>2022-10-09 14:30:24</t>
  </si>
  <si>
    <t>2022-10-09 17:12:15</t>
  </si>
  <si>
    <t xml:space="preserve">0 天 2 小时 41 分钟 47 秒 </t>
  </si>
  <si>
    <t>2022-10-09 16:03:59</t>
  </si>
  <si>
    <t>2022-10-09 20:55:31</t>
  </si>
  <si>
    <t xml:space="preserve">0 天 4 小时 51 分钟 28 秒 </t>
  </si>
  <si>
    <t>2022-10-09 14:35:37</t>
  </si>
  <si>
    <t>2022-10-09 22:11:34</t>
  </si>
  <si>
    <t xml:space="preserve">0 天 7 小时 35 分钟 52 秒 </t>
  </si>
  <si>
    <t>2022-10-09 07:07:03</t>
  </si>
  <si>
    <t>2022-10-09 14:34:17</t>
  </si>
  <si>
    <t xml:space="preserve">0 天 7 小时 27 分钟 8 秒 </t>
  </si>
  <si>
    <t>2022-10-09 12:48:05</t>
  </si>
  <si>
    <t>2022-10-09 15:00:43</t>
  </si>
  <si>
    <t xml:space="preserve">0 天 2 小时 12 分钟 38 秒 </t>
  </si>
  <si>
    <t>2022-10-09 22:58:22</t>
  </si>
  <si>
    <t>2022-10-10 06:46:31</t>
  </si>
  <si>
    <t xml:space="preserve">0 天 7 小时 48 分钟 4 秒 </t>
  </si>
  <si>
    <t>2022-10-09 06:04:23</t>
  </si>
  <si>
    <t>2022-10-09 10:31:05</t>
  </si>
  <si>
    <t xml:space="preserve">0 天 4 小时 26 分钟 37 秒 </t>
  </si>
  <si>
    <t>2022-10-09 12:26:15</t>
  </si>
  <si>
    <t>2022-10-09 16:34:44</t>
  </si>
  <si>
    <t xml:space="preserve">0 天 4 小时 8 分钟 24 秒 </t>
  </si>
  <si>
    <t>2022-10-09 07:40:55</t>
  </si>
  <si>
    <t>2022-10-09 12:11:31</t>
  </si>
  <si>
    <t xml:space="preserve">0 天 4 小时 30 分钟 33 秒 </t>
  </si>
  <si>
    <t>2022-10-09 13:31:19</t>
  </si>
  <si>
    <t>2022-10-09 15:07:21</t>
  </si>
  <si>
    <t>2022-10-09 18:44:59</t>
  </si>
  <si>
    <t>2022-10-09 21:03:55</t>
  </si>
  <si>
    <t xml:space="preserve">0 天 2 小时 18 分钟 56 秒 </t>
  </si>
  <si>
    <t>2022-10-09 09:12:23</t>
  </si>
  <si>
    <t>2022-10-09 12:15:25</t>
  </si>
  <si>
    <t>2022-10-09 06:31:08</t>
  </si>
  <si>
    <t>2022-10-09 09:34:31</t>
  </si>
  <si>
    <t>2022-10-09 13:56:20</t>
  </si>
  <si>
    <t>2022-10-09 18:20:59</t>
  </si>
  <si>
    <t xml:space="preserve">0 天 4 小时 24 分钟 35 秒 </t>
  </si>
  <si>
    <t>2022-10-09 07:30:54</t>
  </si>
  <si>
    <t>2022-10-09 13:03:30</t>
  </si>
  <si>
    <t xml:space="preserve">0 天 5 小时 32 分钟 3 秒 </t>
  </si>
  <si>
    <t>2022-10-09 06:51:34</t>
  </si>
  <si>
    <t>2022-10-09 10:39:58</t>
  </si>
  <si>
    <t xml:space="preserve">0 天 3 小时 48 分钟 24 秒 </t>
  </si>
  <si>
    <t>2022-10-09 18:17:00</t>
  </si>
  <si>
    <t>2022-10-09 21:22:16</t>
  </si>
  <si>
    <t xml:space="preserve">0 天 3 小时 5 分钟 12 秒 </t>
  </si>
  <si>
    <t>2022-10-09 07:55:42</t>
  </si>
  <si>
    <t>2022-10-09 11:30:21</t>
  </si>
  <si>
    <t xml:space="preserve">0 天 3 小时 34 分钟 35 秒 </t>
  </si>
  <si>
    <t>2022-10-09 07:23:49</t>
  </si>
  <si>
    <t>2022-10-09 09:18:32</t>
  </si>
  <si>
    <t xml:space="preserve">0 天 1 小时 54 分钟 39 秒 </t>
  </si>
  <si>
    <t>2022-10-09 18:49:05</t>
  </si>
  <si>
    <t>2022-10-09 22:51:59</t>
  </si>
  <si>
    <t>2022-10-09 07:29:17</t>
  </si>
  <si>
    <t>2022-10-09 10:40:32</t>
  </si>
  <si>
    <t>2022-10-09 08:26:33</t>
  </si>
  <si>
    <t>2022-10-09 11:52:36</t>
  </si>
  <si>
    <t xml:space="preserve">0 天 3 小时 25 分钟 59 秒 </t>
  </si>
  <si>
    <t>2022-10-09 12:54:08</t>
  </si>
  <si>
    <t>2022-10-09 18:46:38</t>
  </si>
  <si>
    <t xml:space="preserve">0 天 5 小时 52 分钟 30 秒 </t>
  </si>
  <si>
    <t>2022-10-09 09:31:20</t>
  </si>
  <si>
    <t>2022-10-09 14:47:32</t>
  </si>
  <si>
    <t xml:space="preserve">0 天 5 小时 16 分钟 8 秒 </t>
  </si>
  <si>
    <t>2022-10-09 06:28:07</t>
  </si>
  <si>
    <t>2022-10-09 10:45:41</t>
  </si>
  <si>
    <t xml:space="preserve">0 天 4 小时 17 分钟 28 秒 </t>
  </si>
  <si>
    <t>2022-10-09 08:08:45</t>
  </si>
  <si>
    <t>2022-10-09 11:10:43</t>
  </si>
  <si>
    <t xml:space="preserve">0 天 3 小时 1 分钟 55 秒 </t>
  </si>
  <si>
    <t>2022-10-09 07:17:37</t>
  </si>
  <si>
    <t>2022-10-09 09:16:23</t>
  </si>
  <si>
    <t xml:space="preserve">0 天 1 小时 58 分钟 46 秒 </t>
  </si>
  <si>
    <t>2022-10-09 07:29:48</t>
  </si>
  <si>
    <t>2022-10-09 10:46:59</t>
  </si>
  <si>
    <t xml:space="preserve">0 天 3 小时 17 分钟 4 秒 </t>
  </si>
  <si>
    <t>2022-10-09 13:11:01</t>
  </si>
  <si>
    <t>2022-10-09 14:44:53</t>
  </si>
  <si>
    <t>2022-10-09 12:46:39</t>
  </si>
  <si>
    <t>2022-10-09 17:15:05</t>
  </si>
  <si>
    <t xml:space="preserve">0 天 4 小时 28 分钟 19 秒 </t>
  </si>
  <si>
    <t>2022-10-09 11:08:03</t>
  </si>
  <si>
    <t>2022-10-09 13:13:09</t>
  </si>
  <si>
    <t xml:space="preserve">0 天 2 小时 5 分钟 1 秒 </t>
  </si>
  <si>
    <t>2022-10-09 08:18:31</t>
  </si>
  <si>
    <t>2022-10-09 11:30:25</t>
  </si>
  <si>
    <t xml:space="preserve">0 天 3 小时 11 分钟 46 秒 </t>
  </si>
  <si>
    <t>2022-10-09 06:34:38</t>
  </si>
  <si>
    <t>2022-10-09 12:00:47</t>
  </si>
  <si>
    <t xml:space="preserve">0 天 5 小时 26 分钟 3 秒 </t>
  </si>
  <si>
    <t>2022-10-09 10:33:24</t>
  </si>
  <si>
    <t>2022-10-10 08:52:01</t>
  </si>
  <si>
    <t xml:space="preserve">0 天 22 小时 18 分钟 33 秒 </t>
  </si>
  <si>
    <t>2022-10-09 06:42:55</t>
  </si>
  <si>
    <t>2022-10-09 10:20:16</t>
  </si>
  <si>
    <t xml:space="preserve">0 天 3 小时 37 分钟 21 秒 </t>
  </si>
  <si>
    <t>2022-10-09 13:50:51</t>
  </si>
  <si>
    <t>2022-10-09 17:42:28</t>
  </si>
  <si>
    <t xml:space="preserve">0 天 3 小时 51 分钟 37 秒 </t>
  </si>
  <si>
    <t>2022-10-09 19:45:50</t>
  </si>
  <si>
    <t>2022-10-09 21:21:46</t>
  </si>
  <si>
    <t xml:space="preserve">0 天 1 小时 35 分钟 51 秒 </t>
  </si>
  <si>
    <t>2022-10-09 17:51:48</t>
  </si>
  <si>
    <t>2022-10-09 19:34:25</t>
  </si>
  <si>
    <t xml:space="preserve">0 天 1 小时 42 分钟 37 秒 </t>
  </si>
  <si>
    <t>2022-10-09 06:35:01</t>
  </si>
  <si>
    <t>2022-10-09 09:16:13</t>
  </si>
  <si>
    <t xml:space="preserve">0 天 2 小时 41 分钟 8 秒 </t>
  </si>
  <si>
    <t>2022-10-09 07:49:05</t>
  </si>
  <si>
    <t>2022-10-09 10:52:17</t>
  </si>
  <si>
    <t>2022-10-09 06:40:16</t>
  </si>
  <si>
    <t>2022-10-09 09:46:10</t>
  </si>
  <si>
    <t xml:space="preserve">0 天 3 小时 5 分钟 49 秒 </t>
  </si>
  <si>
    <t>2022-10-09 07:15:15</t>
  </si>
  <si>
    <t>2022-10-09 09:52:26</t>
  </si>
  <si>
    <t>2022-10-09 11:30:45</t>
  </si>
  <si>
    <t>2022-10-09 14:52:04</t>
  </si>
  <si>
    <t xml:space="preserve">0 天 3 小时 21 分钟 11 秒 </t>
  </si>
  <si>
    <t>2022-10-09 13:35:57</t>
  </si>
  <si>
    <t>2022-10-09 19:27:18</t>
  </si>
  <si>
    <t xml:space="preserve">0 天 5 小时 51 分钟 17 秒 </t>
  </si>
  <si>
    <t>2022-10-09 09:04:31</t>
  </si>
  <si>
    <t>2022-10-09 12:22:21</t>
  </si>
  <si>
    <t>2022-10-09 07:51:45</t>
  </si>
  <si>
    <t>2022-10-09 09:23:32</t>
  </si>
  <si>
    <t xml:space="preserve">0 天 1 小时 31 分钟 41 秒 </t>
  </si>
  <si>
    <t>2022-10-09 09:17:00</t>
  </si>
  <si>
    <t>2022-10-09 13:32:15</t>
  </si>
  <si>
    <t xml:space="preserve">0 天 4 小时 15 分钟 11 秒 </t>
  </si>
  <si>
    <t>2022-10-09 09:38:27</t>
  </si>
  <si>
    <t>2022-10-09 13:13:08</t>
  </si>
  <si>
    <t>2022-10-09 11:55:31</t>
  </si>
  <si>
    <t>2022-10-09 14:34:45</t>
  </si>
  <si>
    <t xml:space="preserve">0 天 2 小时 39 分钟 10 秒 </t>
  </si>
  <si>
    <t>2022-10-09 07:31:07</t>
  </si>
  <si>
    <t>2022-10-09 09:46:54</t>
  </si>
  <si>
    <t xml:space="preserve">0 天 2 小时 15 分钟 42 秒 </t>
  </si>
  <si>
    <t>2022-10-09 09:42:51</t>
  </si>
  <si>
    <t>2022-10-09 11:39:14</t>
  </si>
  <si>
    <t>2022-10-09 08:19:31</t>
  </si>
  <si>
    <t>2022-10-09 13:05:57</t>
  </si>
  <si>
    <t xml:space="preserve">0 天 4 小时 46 分钟 26 秒 </t>
  </si>
  <si>
    <t>2022-10-09 16:49:05</t>
  </si>
  <si>
    <t>2022-10-09 20:24:44</t>
  </si>
  <si>
    <t xml:space="preserve">0 天 3 小时 35 分钟 32 秒 </t>
  </si>
  <si>
    <t>2022-10-09 09:42:42</t>
  </si>
  <si>
    <t>2022-10-09 12:31:58</t>
  </si>
  <si>
    <t xml:space="preserve">0 天 2 小时 49 分钟 11 秒 </t>
  </si>
  <si>
    <t>2022-10-09 13:35:42</t>
  </si>
  <si>
    <t>2022-10-09 17:37:39</t>
  </si>
  <si>
    <t xml:space="preserve">0 天 4 小时 1 分钟 54 秒 </t>
  </si>
  <si>
    <t>2022-10-09 11:31:43</t>
  </si>
  <si>
    <t>2022-10-09 13:45:38</t>
  </si>
  <si>
    <t xml:space="preserve">0 天 2 小时 13 分钟 39 秒 </t>
  </si>
  <si>
    <t>2022-10-09 16:32:24</t>
  </si>
  <si>
    <t>2022-10-09 19:09:46</t>
  </si>
  <si>
    <t>2022-10-09 16:25:44</t>
  </si>
  <si>
    <t xml:space="preserve">0 天 2 小时 51 分钟 22 秒 </t>
  </si>
  <si>
    <t>2022-10-09 07:27:16</t>
  </si>
  <si>
    <t>2022-10-09 10:40:55</t>
  </si>
  <si>
    <t>2022-10-09 07:44:44</t>
  </si>
  <si>
    <t>2022-10-09 10:08:16</t>
  </si>
  <si>
    <t xml:space="preserve">0 天 2 小时 23 分钟 32 秒 </t>
  </si>
  <si>
    <t>2022-10-09 07:00:39</t>
  </si>
  <si>
    <t>2022-10-09 10:01:18</t>
  </si>
  <si>
    <t>2022-10-09 08:31:25</t>
  </si>
  <si>
    <t>2022-10-09 12:56:55</t>
  </si>
  <si>
    <t xml:space="preserve">0 天 4 小时 25 分钟 30 秒 </t>
  </si>
  <si>
    <t>2022-10-09 11:21:28</t>
  </si>
  <si>
    <t>2022-10-09 15:30:13</t>
  </si>
  <si>
    <t xml:space="preserve">0 天 4 小时 8 分钟 42 秒 </t>
  </si>
  <si>
    <t>2022-10-09 07:34:56</t>
  </si>
  <si>
    <t>2022-10-09 09:17:47</t>
  </si>
  <si>
    <t xml:space="preserve">0 天 1 小时 42 分钟 47 秒 </t>
  </si>
  <si>
    <t>2022-10-09 07:45:24</t>
  </si>
  <si>
    <t>2022-10-09 10:38:22</t>
  </si>
  <si>
    <t xml:space="preserve">0 天 2 小时 52 分钟 53 秒 </t>
  </si>
  <si>
    <t>2022-10-09 09:06:01</t>
  </si>
  <si>
    <t>2022-10-09 12:14:52</t>
  </si>
  <si>
    <t>2022-10-09 08:04:31</t>
  </si>
  <si>
    <t>2022-10-09 11:16:39</t>
  </si>
  <si>
    <t xml:space="preserve">0 天 3 小时 12 分钟 3 秒 </t>
  </si>
  <si>
    <t>2022-10-09 08:23:38</t>
  </si>
  <si>
    <t>2022-10-09 09:56:31</t>
  </si>
  <si>
    <t xml:space="preserve">0 天 1 小时 32 分钟 49 秒 </t>
  </si>
  <si>
    <t>2022-10-09 08:25:13</t>
  </si>
  <si>
    <t>2022-10-09 12:08:48</t>
  </si>
  <si>
    <t xml:space="preserve">0 天 3 小时 43 分钟 30 秒 </t>
  </si>
  <si>
    <t>2022-10-09 13:24:22</t>
  </si>
  <si>
    <t>2022-10-09 15:02:42</t>
  </si>
  <si>
    <t xml:space="preserve">0 天 1 小时 38 分钟 16 秒 </t>
  </si>
  <si>
    <t>2022-10-09 08:19:17</t>
  </si>
  <si>
    <t>2022-10-09 15:29:18</t>
  </si>
  <si>
    <t xml:space="preserve">0 天 7 小时 9 分钟 57 秒 </t>
  </si>
  <si>
    <t>李科毅（全护人员）</t>
  </si>
  <si>
    <t>2022-10-09 10:44:33</t>
  </si>
  <si>
    <t>2022-10-09 14:50:11</t>
  </si>
  <si>
    <t xml:space="preserve">0 天 4 小时 5 分钟 35 秒 </t>
  </si>
  <si>
    <t>2022-10-09 13:13:47</t>
  </si>
  <si>
    <t>2022-10-09 15:38:33</t>
  </si>
  <si>
    <t xml:space="preserve">0 天 2 小时 24 分钟 42 秒 </t>
  </si>
  <si>
    <t>2022-10-09 09:06:09</t>
  </si>
  <si>
    <t>2022-10-09 12:16:34</t>
  </si>
  <si>
    <t>2022-10-09 08:15:34</t>
  </si>
  <si>
    <t>2022-10-09 12:46:14</t>
  </si>
  <si>
    <t xml:space="preserve">0 天 4 小时 30 分钟 35 秒 </t>
  </si>
  <si>
    <t>2022-10-09 11:35:56</t>
  </si>
  <si>
    <t>2022-10-09 13:37:38</t>
  </si>
  <si>
    <t xml:space="preserve">0 天 2 小时 1 分钟 42 秒 </t>
  </si>
  <si>
    <t>2022-10-09 13:25:09</t>
  </si>
  <si>
    <t>2022-10-09 17:00:33</t>
  </si>
  <si>
    <t xml:space="preserve">0 天 3 小时 35 分钟 24 秒 </t>
  </si>
  <si>
    <t>2022-10-09 07:31:29</t>
  </si>
  <si>
    <t>2022-10-09 09:48:56</t>
  </si>
  <si>
    <t xml:space="preserve">0 天 2 小时 17 分钟 23 秒 </t>
  </si>
  <si>
    <t>2022-10-09 07:03:42</t>
  </si>
  <si>
    <t>2022-10-09 11:03:18</t>
  </si>
  <si>
    <t xml:space="preserve">0 天 3 小时 59 分钟 36 秒 </t>
  </si>
  <si>
    <t>2022-10-09 11:42:52</t>
  </si>
  <si>
    <t>2022-10-09 13:46:30</t>
  </si>
  <si>
    <t xml:space="preserve">0 天 2 小时 3 分钟 38 秒 </t>
  </si>
  <si>
    <t>2022-10-09 06:41:33</t>
  </si>
  <si>
    <t>2022-10-09 09:30:05</t>
  </si>
  <si>
    <t xml:space="preserve">0 天 2 小时 48 分钟 28 秒 </t>
  </si>
  <si>
    <t>2022-10-09 07:37:38</t>
  </si>
  <si>
    <t>2022-10-09 10:46:33</t>
  </si>
  <si>
    <t>2022-10-09 11:12:15</t>
  </si>
  <si>
    <t>2022-10-09 14:12:31</t>
  </si>
  <si>
    <t>2022-10-09 07:02:58</t>
  </si>
  <si>
    <t>2022-10-09 10:10:26</t>
  </si>
  <si>
    <t xml:space="preserve">0 天 3 小时 7 分钟 24 秒 </t>
  </si>
  <si>
    <t>2022-10-09 06:36:52</t>
  </si>
  <si>
    <t>2022-10-09 10:01:38</t>
  </si>
  <si>
    <t xml:space="preserve">0 天 3 小时 24 分钟 43 秒 </t>
  </si>
  <si>
    <t>2022-10-09 11:53:09</t>
  </si>
  <si>
    <t>2022-10-09 17:15:20</t>
  </si>
  <si>
    <t xml:space="preserve">0 天 5 小时 22 分钟 7 秒 </t>
  </si>
  <si>
    <t>2022-10-09 11:20:33</t>
  </si>
  <si>
    <t>2022-10-09 13:21:48</t>
  </si>
  <si>
    <t xml:space="preserve">0 天 2 小时 1 分钟 15 秒 </t>
  </si>
  <si>
    <t>2022-10-09 10:28:56</t>
  </si>
  <si>
    <t>2022-10-09 10:29:32</t>
  </si>
  <si>
    <t xml:space="preserve">0 天 0 小时 0 分钟 30 秒 </t>
  </si>
  <si>
    <t>2022-10-09 19:31:43</t>
  </si>
  <si>
    <t>2022-10-09 21:45:21</t>
  </si>
  <si>
    <t xml:space="preserve">0 天 2 小时 13 分钟 34 秒 </t>
  </si>
  <si>
    <t>2022-10-09 08:10:20</t>
  </si>
  <si>
    <t>2022-10-09 12:26:27</t>
  </si>
  <si>
    <t xml:space="preserve">0 天 4 小时 16 分钟 7 秒 </t>
  </si>
  <si>
    <t>2022-10-09 12:08:15</t>
  </si>
  <si>
    <t>2022-10-09 14:00:37</t>
  </si>
  <si>
    <t xml:space="preserve">0 天 1 小时 52 分钟 12 秒 </t>
  </si>
  <si>
    <t>2022-10-09 09:51:59</t>
  </si>
  <si>
    <t>2022-10-09 09:26:37</t>
  </si>
  <si>
    <t>2022-10-09 12:57:35</t>
  </si>
  <si>
    <t xml:space="preserve">0 天 3 小时 30 分钟 35 秒 </t>
  </si>
  <si>
    <t>2022-10-09 10:35:00</t>
  </si>
  <si>
    <t>2022-10-09 13:00:17</t>
  </si>
  <si>
    <t xml:space="preserve">0 天 2 小时 25 分钟 14 秒 </t>
  </si>
  <si>
    <t>2022-10-09 17:42:16</t>
  </si>
  <si>
    <t>2022-10-09 20:06:56</t>
  </si>
  <si>
    <t xml:space="preserve">0 天 2 小时 24 分钟 40 秒 </t>
  </si>
  <si>
    <t>2022-10-09 08:48:30</t>
  </si>
  <si>
    <t>2022-10-09 12:25:28</t>
  </si>
  <si>
    <t xml:space="preserve">0 天 3 小时 36 分钟 51 秒 </t>
  </si>
  <si>
    <t>2022-10-09 13:07:22</t>
  </si>
  <si>
    <t>2022-10-09 15:37:42</t>
  </si>
  <si>
    <t>2022-10-09 06:12:36</t>
  </si>
  <si>
    <t>2022-10-09 11:04:55</t>
  </si>
  <si>
    <t xml:space="preserve">0 天 4 小时 52 分钟 15 秒 </t>
  </si>
  <si>
    <t>许蕙芸（家护人员）</t>
  </si>
  <si>
    <t>2022-10-09 12:21:08</t>
  </si>
  <si>
    <t>2022-10-09 15:42:59</t>
  </si>
  <si>
    <t xml:space="preserve">0 天 3 小时 21 分钟 51 秒 </t>
  </si>
  <si>
    <t>2022-10-09 07:21:57</t>
  </si>
  <si>
    <t>2022-10-09 22:07:20</t>
  </si>
  <si>
    <t xml:space="preserve">0 天 14 小时 45 分钟 23 秒 </t>
  </si>
  <si>
    <t>2022-10-09 19:01:42</t>
  </si>
  <si>
    <t>2022-10-09 21:22:22</t>
  </si>
  <si>
    <t xml:space="preserve">0 天 2 小时 20 分钟 38 秒 </t>
  </si>
  <si>
    <t>2022-10-09 07:33:34</t>
  </si>
  <si>
    <t>2022-10-09 09:40:20</t>
  </si>
  <si>
    <t xml:space="preserve">0 天 2 小时 6 分钟 46 秒 </t>
  </si>
  <si>
    <t>2022-10-09 17:52:43</t>
  </si>
  <si>
    <t>2022-10-09 21:40:27</t>
  </si>
  <si>
    <t xml:space="preserve">0 天 3 小时 47 分钟 44 秒 </t>
  </si>
  <si>
    <t>2022-10-09 10:01:58</t>
  </si>
  <si>
    <t>2022-10-09 18:18:32</t>
  </si>
  <si>
    <t xml:space="preserve">0 天 8 小时 16 分钟 29 秒 </t>
  </si>
  <si>
    <t>2022-10-09 13:47:24</t>
  </si>
  <si>
    <t>2022-10-09 16:52:26</t>
  </si>
  <si>
    <t>2022-10-09 08:51:15</t>
  </si>
  <si>
    <t>2022-10-09 12:31:42</t>
  </si>
  <si>
    <t xml:space="preserve">0 天 3 小时 40 分钟 24 秒 </t>
  </si>
  <si>
    <t>2022-10-09 07:07:24</t>
  </si>
  <si>
    <t>2022-10-09 13:20:47</t>
  </si>
  <si>
    <t xml:space="preserve">0 天 6 小时 13 分钟 18 秒 </t>
  </si>
  <si>
    <t>2022-10-09 11:32:46</t>
  </si>
  <si>
    <t>2022-10-09 14:10:25</t>
  </si>
  <si>
    <t xml:space="preserve">0 天 2 小时 37 分钟 21 秒 </t>
  </si>
  <si>
    <t>2022-10-09 10:07:12</t>
  </si>
  <si>
    <t>2022-10-09 11:32:12</t>
  </si>
  <si>
    <t xml:space="preserve">0 天 1 小时 24 分钟 16 秒 </t>
  </si>
  <si>
    <t>2022-10-09 14:10:37</t>
  </si>
  <si>
    <t>2022-10-09 17:39:19</t>
  </si>
  <si>
    <t xml:space="preserve">0 天 3 小时 28 分钟 39 秒 </t>
  </si>
  <si>
    <t>2022-10-09 14:56:19</t>
  </si>
  <si>
    <t>2022-10-09 18:34:26</t>
  </si>
  <si>
    <t xml:space="preserve">0 天 3 小时 38 分钟 3 秒 </t>
  </si>
  <si>
    <t>2022-10-09 10:06:12</t>
  </si>
  <si>
    <t>2022-10-09 11:36:15</t>
  </si>
  <si>
    <t>2022-10-09 06:57:40</t>
  </si>
  <si>
    <t>2022-10-09 11:22:27</t>
  </si>
  <si>
    <t xml:space="preserve">0 天 4 小时 24 分钟 33 秒 </t>
  </si>
  <si>
    <t>2022-10-09 09:26:35</t>
  </si>
  <si>
    <t>2022-10-09 11:57:18</t>
  </si>
  <si>
    <t xml:space="preserve">0 天 2 小时 30 分钟 25 秒 </t>
  </si>
  <si>
    <t>2022-10-09 08:06:20</t>
  </si>
  <si>
    <t>2022-10-09 12:01:20</t>
  </si>
  <si>
    <t xml:space="preserve">0 天 3 小时 52 分钟 1 秒 </t>
  </si>
  <si>
    <t>2022-10-09 07:12:12</t>
  </si>
  <si>
    <t>2022-10-09 11:21:08</t>
  </si>
  <si>
    <t xml:space="preserve">0 天 4 小时 8 分钟 52 秒 </t>
  </si>
  <si>
    <t>2022-10-09 08:30:54</t>
  </si>
  <si>
    <t>2022-10-09 15:39:29</t>
  </si>
  <si>
    <t xml:space="preserve">0 天 7 小时 8 分钟 30 秒 </t>
  </si>
  <si>
    <t>2022-10-09 10:34:06</t>
  </si>
  <si>
    <t>2022-10-09 21:19:18</t>
  </si>
  <si>
    <t xml:space="preserve">0 天 10 小时 45 分钟 9 秒 </t>
  </si>
  <si>
    <t>2022-10-09 10:21:37</t>
  </si>
  <si>
    <t>2022-10-09 13:44:13</t>
  </si>
  <si>
    <t xml:space="preserve">0 天 3 小时 22 分钟 32 秒 </t>
  </si>
  <si>
    <t>2022-10-09 08:17:13</t>
  </si>
  <si>
    <t>2022-10-09 10:36:50</t>
  </si>
  <si>
    <t xml:space="preserve">0 天 2 小时 19 分钟 33 秒 </t>
  </si>
  <si>
    <t>2022-10-09 08:06:12</t>
  </si>
  <si>
    <t>2022-10-09 10:57:06</t>
  </si>
  <si>
    <t xml:space="preserve">0 天 2 小时 50 分钟 54 秒 </t>
  </si>
  <si>
    <t>2022-10-09 16:01:17</t>
  </si>
  <si>
    <t>2022-10-10 07:35:47</t>
  </si>
  <si>
    <t xml:space="preserve">0 天 15 小时 34 分钟 26 秒 </t>
  </si>
  <si>
    <t>2022-10-09 12:35:34</t>
  </si>
  <si>
    <t>2022-10-09 18:20:50</t>
  </si>
  <si>
    <t xml:space="preserve">0 天 5 小时 45 分钟 12 秒 </t>
  </si>
  <si>
    <t>2022-10-09 06:20:51</t>
  </si>
  <si>
    <t>2022-10-09 10:49:35</t>
  </si>
  <si>
    <t xml:space="preserve">0 天 4 小时 28 分钟 44 秒 </t>
  </si>
  <si>
    <t>2022-10-09 07:04:18</t>
  </si>
  <si>
    <t>2022-10-09 10:08:40</t>
  </si>
  <si>
    <t xml:space="preserve">0 天 3 小时 4 分钟 22 秒 </t>
  </si>
  <si>
    <t>2022-10-09 09:56:09</t>
  </si>
  <si>
    <t xml:space="preserve">0 天 1 小时 45 分钟 23 秒 </t>
  </si>
  <si>
    <t>2022-10-09 09:50:30</t>
  </si>
  <si>
    <t>2022-10-09 16:10:14</t>
  </si>
  <si>
    <t xml:space="preserve">0 天 6 小时 19 分钟 44 秒 </t>
  </si>
  <si>
    <t>2022-10-09 07:54:22</t>
  </si>
  <si>
    <t>2022-10-09 11:41:48</t>
  </si>
  <si>
    <t xml:space="preserve">0 天 3 小时 47 分钟 19 秒 </t>
  </si>
  <si>
    <t>2022-10-09 06:12:01</t>
  </si>
  <si>
    <t>2022-10-09 09:13:04</t>
  </si>
  <si>
    <t>2022-10-09 08:47:54</t>
  </si>
  <si>
    <t>2022-10-09 11:49:16</t>
  </si>
  <si>
    <t xml:space="preserve">0 天 3 小时 1 分钟 19 秒 </t>
  </si>
  <si>
    <t>2022-10-09 08:33:01</t>
  </si>
  <si>
    <t>2022-10-09 14:47:55</t>
  </si>
  <si>
    <t xml:space="preserve">0 天 6 小时 14 分钟 51 秒 </t>
  </si>
  <si>
    <t>2022-10-09 09:56:08</t>
  </si>
  <si>
    <t>2022-10-09 13:46:43</t>
  </si>
  <si>
    <t xml:space="preserve">0 天 3 小时 50 分钟 31 秒 </t>
  </si>
  <si>
    <t>2022-10-09 12:48:49</t>
  </si>
  <si>
    <t>2022-10-09 14:58:36</t>
  </si>
  <si>
    <t xml:space="preserve">0 天 2 小时 9 分钟 42 秒 </t>
  </si>
  <si>
    <t>2022-10-09 06:40:46</t>
  </si>
  <si>
    <t>2022-10-09 09:48:13</t>
  </si>
  <si>
    <t xml:space="preserve">0 天 3 小时 7 分钟 27 秒 </t>
  </si>
  <si>
    <t>2022-10-09 12:26:10</t>
  </si>
  <si>
    <t>2022-10-09 15:52:08</t>
  </si>
  <si>
    <t xml:space="preserve">0 天 3 小时 25 分钟 52 秒 </t>
  </si>
  <si>
    <t>2022-10-09 13:50:50</t>
  </si>
  <si>
    <t>2022-10-09 17:49:42</t>
  </si>
  <si>
    <t xml:space="preserve">0 天 3 小时 58 分钟 46 秒 </t>
  </si>
  <si>
    <t>2022-10-09 06:26:36</t>
  </si>
  <si>
    <t>2022-10-09 09:30:49</t>
  </si>
  <si>
    <t>2022-10-09 08:44:31</t>
  </si>
  <si>
    <t>2022-10-09 11:16:31</t>
  </si>
  <si>
    <t xml:space="preserve">0 天 2 小时 32 分钟 0 秒 </t>
  </si>
  <si>
    <t>2022-10-09 07:21:16</t>
  </si>
  <si>
    <t>2022-10-09 10:55:03</t>
  </si>
  <si>
    <t xml:space="preserve">0 天 3 小时 33 分钟 47 秒 </t>
  </si>
  <si>
    <t>2022-10-09 13:34:29</t>
  </si>
  <si>
    <t>2022-10-09 18:47:09</t>
  </si>
  <si>
    <t xml:space="preserve">0 天 5 小时 12 分钟 38 秒 </t>
  </si>
  <si>
    <t>2022-10-09 08:12:15</t>
  </si>
  <si>
    <t>2022-10-09 11:52:05</t>
  </si>
  <si>
    <t>2022-10-09 10:36:08</t>
  </si>
  <si>
    <t xml:space="preserve">0 天 3 小时 58 分钟 37 秒 </t>
  </si>
  <si>
    <t>2022-10-09 08:19:11</t>
  </si>
  <si>
    <t>2022-10-09 10:15:24</t>
  </si>
  <si>
    <t xml:space="preserve">0 天 1 小时 56 分钟 13 秒 </t>
  </si>
  <si>
    <t>2022-10-09 11:43:55</t>
  </si>
  <si>
    <t>2022-10-09 12:44:27</t>
  </si>
  <si>
    <t xml:space="preserve">0 天 1 小时 0 分钟 28 秒 </t>
  </si>
  <si>
    <t>2022-10-09 11:54:44</t>
  </si>
  <si>
    <t>2022-10-09 15:51:21</t>
  </si>
  <si>
    <t>2022-10-09 08:29:43</t>
  </si>
  <si>
    <t>2022-10-09 18:09:12</t>
  </si>
  <si>
    <t xml:space="preserve">0 天 9 小时 39 分钟 29 秒 </t>
  </si>
  <si>
    <t>2022-10-09 08:30:45</t>
  </si>
  <si>
    <t>2022-10-09 14:37:01</t>
  </si>
  <si>
    <t xml:space="preserve">0 天 6 小时 6 分钟 16 秒 </t>
  </si>
  <si>
    <t>2022-10-09 07:53:09</t>
  </si>
  <si>
    <t>2022-10-09 10:53:21</t>
  </si>
  <si>
    <t>2022-10-09 07:49:45</t>
  </si>
  <si>
    <t>2022-10-09 10:49:50</t>
  </si>
  <si>
    <t>2022-10-09 10:29:56</t>
  </si>
  <si>
    <t>2022-10-09 12:20:23</t>
  </si>
  <si>
    <t xml:space="preserve">0 天 1 小时 50 分钟 22 秒 </t>
  </si>
  <si>
    <t>2022-10-09 07:43:10</t>
  </si>
  <si>
    <t>2022-10-09 22:20:35</t>
  </si>
  <si>
    <t xml:space="preserve">0 天 14 小时 37 分钟 24 秒 </t>
  </si>
  <si>
    <t>2022-10-09 11:38:10</t>
  </si>
  <si>
    <t>2022-10-09 13:47:54</t>
  </si>
  <si>
    <t xml:space="preserve">0 天 2 小时 9 分钟 40 秒 </t>
  </si>
  <si>
    <t>2022-10-09 20:11:29</t>
  </si>
  <si>
    <t>2022-10-09 21:42:10</t>
  </si>
  <si>
    <t xml:space="preserve">0 天 1 小时 30 分钟 36 秒 </t>
  </si>
  <si>
    <t>2022-10-09 15:54:19</t>
  </si>
  <si>
    <t>2022-10-09 19:02:47</t>
  </si>
  <si>
    <t>2022-10-09 09:37:37</t>
  </si>
  <si>
    <t>2022-10-09 12:24:49</t>
  </si>
  <si>
    <t xml:space="preserve">0 天 2 小时 47 分钟 9 秒 </t>
  </si>
  <si>
    <t>2022-10-09 08:00:50</t>
  </si>
  <si>
    <t>2022-10-09 22:57:10</t>
  </si>
  <si>
    <t xml:space="preserve">0 天 14 小时 56 分钟 16 秒 </t>
  </si>
  <si>
    <t>2022-10-09 11:07:06</t>
  </si>
  <si>
    <t>2022-10-09 14:35:50</t>
  </si>
  <si>
    <t>2022-10-09 11:42:10</t>
  </si>
  <si>
    <t>2022-10-09 18:32:51</t>
  </si>
  <si>
    <t xml:space="preserve">0 天 6 小时 50 分钟 38 秒 </t>
  </si>
  <si>
    <t>2022-10-09 10:58:45</t>
  </si>
  <si>
    <t>2022-10-09 11:13:41</t>
  </si>
  <si>
    <t xml:space="preserve">0 天 0 小时 14 分钟 56 秒 </t>
  </si>
  <si>
    <t>2022-10-09 08:04:17</t>
  </si>
  <si>
    <t>2022-10-09 10:57:29</t>
  </si>
  <si>
    <t xml:space="preserve">0 天 2 小时 53 分钟 12 秒 </t>
  </si>
  <si>
    <t>2022-10-09 12:46:54</t>
  </si>
  <si>
    <t>2022-10-09 16:54:39</t>
  </si>
  <si>
    <t xml:space="preserve">0 天 4 小时 7 分钟 45 秒 </t>
  </si>
  <si>
    <t>2022-10-09 12:29:27</t>
  </si>
  <si>
    <t>2022-10-09 14:25:10</t>
  </si>
  <si>
    <t>2022-10-09 19:18:01</t>
  </si>
  <si>
    <t>2022-10-09 21:49:28</t>
  </si>
  <si>
    <t>2022-10-09 08:01:40</t>
  </si>
  <si>
    <t>2022-10-09 11:02:29</t>
  </si>
  <si>
    <t xml:space="preserve">0 天 3 小时 0 分钟 45 秒 </t>
  </si>
  <si>
    <t>2022-10-09 08:42:49</t>
  </si>
  <si>
    <t>2022-10-09 17:55:38</t>
  </si>
  <si>
    <t xml:space="preserve">0 天 9 小时 12 分钟 49 秒 </t>
  </si>
  <si>
    <t>2022-10-09 06:05:57</t>
  </si>
  <si>
    <t>2022-10-09 09:15:34</t>
  </si>
  <si>
    <t xml:space="preserve">0 天 3 小时 9 分钟 31 秒 </t>
  </si>
  <si>
    <t>2022-10-09 09:14:13</t>
  </si>
  <si>
    <t>2022-10-09 12:21:10</t>
  </si>
  <si>
    <t xml:space="preserve">0 天 3 小时 6 分钟 57 秒 </t>
  </si>
  <si>
    <t>2022-10-09 11:12:39</t>
  </si>
  <si>
    <t>2022-10-09 15:08:45</t>
  </si>
  <si>
    <t xml:space="preserve">0 天 3 小时 56 分钟 6 秒 </t>
  </si>
  <si>
    <t>2022-10-09 11:24:11</t>
  </si>
  <si>
    <t>2022-10-09 18:15:05</t>
  </si>
  <si>
    <t xml:space="preserve">0 天 6 小时 50 分钟 49 秒 </t>
  </si>
  <si>
    <t>2022-10-09 09:33:09</t>
  </si>
  <si>
    <t>2022-10-09 13:21:34</t>
  </si>
  <si>
    <t xml:space="preserve">0 天 3 小时 48 分钟 25 秒 </t>
  </si>
  <si>
    <t>2022-10-09 10:04:00</t>
  </si>
  <si>
    <t xml:space="preserve">0 天 3 小时 2 分钟 28 秒 </t>
  </si>
  <si>
    <t>2022-10-09 17:38:59</t>
  </si>
  <si>
    <t>2022-10-09 20:45:57</t>
  </si>
  <si>
    <t xml:space="preserve">0 天 3 小时 6 分钟 54 秒 </t>
  </si>
  <si>
    <t>2022-10-09 12:44:11</t>
  </si>
  <si>
    <t>2022-10-09 16:14:43</t>
  </si>
  <si>
    <t xml:space="preserve">0 天 3 小时 30 分钟 27 秒 </t>
  </si>
  <si>
    <t>2022-10-09 06:20:32</t>
  </si>
  <si>
    <t>2022-10-09 09:08:59</t>
  </si>
  <si>
    <t xml:space="preserve">0 天 2 小时 48 分钟 21 秒 </t>
  </si>
  <si>
    <t>2022-10-09 07:37:42</t>
  </si>
  <si>
    <t>2022-10-09 10:49:53</t>
  </si>
  <si>
    <t>2022-10-09 07:44:30</t>
  </si>
  <si>
    <t>2022-10-09 09:15:07</t>
  </si>
  <si>
    <t xml:space="preserve">0 天 1 小时 30 分钟 37 秒 </t>
  </si>
  <si>
    <t>2022-10-09 13:15:41</t>
  </si>
  <si>
    <t>2022-10-09 17:00:23</t>
  </si>
  <si>
    <t xml:space="preserve">0 天 3 小时 44 分钟 42 秒 </t>
  </si>
  <si>
    <t>2022-10-09 08:29:37</t>
  </si>
  <si>
    <t>2022-10-09 13:56:05</t>
  </si>
  <si>
    <t xml:space="preserve">0 天 5 小时 26 分钟 25 秒 </t>
  </si>
  <si>
    <t>2022-10-09 07:36:57</t>
  </si>
  <si>
    <t>2022-10-09 10:49:31</t>
  </si>
  <si>
    <t>2022-10-09 09:04:56</t>
  </si>
  <si>
    <t>2022-10-09 14:55:00</t>
  </si>
  <si>
    <t xml:space="preserve">0 天 5 小时 49 分钟 59 秒 </t>
  </si>
  <si>
    <t>2022-10-09 07:47:57</t>
  </si>
  <si>
    <t>2022-10-09 12:04:54</t>
  </si>
  <si>
    <t xml:space="preserve">0 天 4 小时 16 分钟 55 秒 </t>
  </si>
  <si>
    <t>2022-10-09 17:01:06</t>
  </si>
  <si>
    <t>2022-10-09 21:08:30</t>
  </si>
  <si>
    <t xml:space="preserve">0 天 4 小时 7 分钟 24 秒 </t>
  </si>
  <si>
    <t>2022-10-09 06:55:29</t>
  </si>
  <si>
    <t>2022-10-09 12:25:47</t>
  </si>
  <si>
    <t xml:space="preserve">0 天 5 小时 30 分钟 14 秒 </t>
  </si>
  <si>
    <t>2022-10-09 07:45:46</t>
  </si>
  <si>
    <t>2022-10-09 08:41:15</t>
  </si>
  <si>
    <t>2022-10-09 14:09:12</t>
  </si>
  <si>
    <t xml:space="preserve">0 天 5 小时 27 分钟 51 秒 </t>
  </si>
  <si>
    <t>2022-10-09 17:56:52</t>
  </si>
  <si>
    <t>2022-10-09 21:10:20</t>
  </si>
  <si>
    <t>2022-10-09 06:32:25</t>
  </si>
  <si>
    <t>2022-10-09 10:23:27</t>
  </si>
  <si>
    <t xml:space="preserve">0 天 3 小时 50 分钟 51 秒 </t>
  </si>
  <si>
    <t>2022-10-09 15:19:14</t>
  </si>
  <si>
    <t>2022-10-09 19:26:49</t>
  </si>
  <si>
    <t xml:space="preserve">0 天 4 小时 7 分钟 31 秒 </t>
  </si>
  <si>
    <t>2022-10-09 06:00:48</t>
  </si>
  <si>
    <t>2022-10-09 11:07:15</t>
  </si>
  <si>
    <t xml:space="preserve">0 天 5 小时 6 分钟 23 秒 </t>
  </si>
  <si>
    <t>2022-10-09 17:42:04</t>
  </si>
  <si>
    <t>2022-10-09 20:12:48</t>
  </si>
  <si>
    <t xml:space="preserve">0 天 2 小时 30 分钟 44 秒 </t>
  </si>
  <si>
    <t>2022-10-09 08:38:12</t>
  </si>
  <si>
    <t>2022-10-09 12:10:10</t>
  </si>
  <si>
    <t xml:space="preserve">0 天 3 小时 31 分钟 58 秒 </t>
  </si>
  <si>
    <t>2022-10-09 08:10:45</t>
  </si>
  <si>
    <t>2022-10-09 13:33:55</t>
  </si>
  <si>
    <t xml:space="preserve">0 天 5 小时 23 分钟 7 秒 </t>
  </si>
  <si>
    <t>2022-10-09 08:33:48</t>
  </si>
  <si>
    <t>2022-10-09 12:08:17</t>
  </si>
  <si>
    <t xml:space="preserve">0 天 3 小时 34 分钟 29 秒 </t>
  </si>
  <si>
    <t>2022-10-09 08:09:16</t>
  </si>
  <si>
    <t>2022-10-09 14:57:08</t>
  </si>
  <si>
    <t xml:space="preserve">0 天 6 小时 47 分钟 48 秒 </t>
  </si>
  <si>
    <t>2022-10-09 07:46:56</t>
  </si>
  <si>
    <t>2022-10-09 14:46:44</t>
  </si>
  <si>
    <t xml:space="preserve">0 天 6 小时 59 分钟 44 秒 </t>
  </si>
  <si>
    <t>2022-10-09 11:36:41</t>
  </si>
  <si>
    <t>2022-10-09 17:57:08</t>
  </si>
  <si>
    <t xml:space="preserve">0 天 6 小时 20 分钟 23 秒 </t>
  </si>
  <si>
    <t>2022-10-09 08:12:38</t>
  </si>
  <si>
    <t>2022-10-09 11:22:55</t>
  </si>
  <si>
    <t xml:space="preserve">0 天 3 小时 10 分钟 10 秒 </t>
  </si>
  <si>
    <t>2022-10-09 18:40:25</t>
  </si>
  <si>
    <t>2022-10-09 21:48:17</t>
  </si>
  <si>
    <t xml:space="preserve">0 天 3 小时 7 分钟 52 秒 </t>
  </si>
  <si>
    <t>2022-10-09 11:08:22</t>
  </si>
  <si>
    <t>2022-10-09 18:13:59</t>
  </si>
  <si>
    <t xml:space="preserve">0 天 7 小时 5 分钟 33 秒 </t>
  </si>
  <si>
    <t>2022-10-09 09:29:01</t>
  </si>
  <si>
    <t>2022-10-09 12:46:15</t>
  </si>
  <si>
    <t xml:space="preserve">0 天 3 小时 17 分钟 14 秒 </t>
  </si>
  <si>
    <t>2022-10-09 13:01:35</t>
  </si>
  <si>
    <t>2022-10-09 16:54:49</t>
  </si>
  <si>
    <t xml:space="preserve">0 天 3 小时 53 分钟 11 秒 </t>
  </si>
  <si>
    <t>2022-10-09 06:06:08</t>
  </si>
  <si>
    <t>2022-10-09 09:13:15</t>
  </si>
  <si>
    <t>2022-10-09 09:36:05</t>
  </si>
  <si>
    <t>2022-10-09 11:41:54</t>
  </si>
  <si>
    <t xml:space="preserve">0 天 2 小时 5 分钟 49 秒 </t>
  </si>
  <si>
    <t>2022-10-09 14:38:46</t>
  </si>
  <si>
    <t>2022-10-09 17:38:50</t>
  </si>
  <si>
    <t>2022-10-09 07:49:09</t>
  </si>
  <si>
    <t>2022-10-09 10:58:21</t>
  </si>
  <si>
    <t>2022-10-09 07:38:56</t>
  </si>
  <si>
    <t>2022-10-09 09:13:02</t>
  </si>
  <si>
    <t xml:space="preserve">0 天 1 小时 34 分钟 2 秒 </t>
  </si>
  <si>
    <t>2022-10-09 11:39:48</t>
  </si>
  <si>
    <t>2022-10-09 14:52:06</t>
  </si>
  <si>
    <t xml:space="preserve">0 天 3 小时 12 分钟 13 秒 </t>
  </si>
  <si>
    <t>2022-10-10 08:02:50</t>
  </si>
  <si>
    <t>2022-10-10 10:11:05</t>
  </si>
  <si>
    <t xml:space="preserve">0 天 2 小时 8 分钟 3 秒 </t>
  </si>
  <si>
    <t>2022-10-10 07:00:51</t>
  </si>
  <si>
    <t>2022-10-10 09:31:07</t>
  </si>
  <si>
    <t xml:space="preserve">0 天 2 小时 30 分钟 12 秒 </t>
  </si>
  <si>
    <t>2022-10-10 06:30:25</t>
  </si>
  <si>
    <t>2022-10-10 09:52:18</t>
  </si>
  <si>
    <t>2022-10-10 09:37:57</t>
  </si>
  <si>
    <t>2022-10-10 13:22:56</t>
  </si>
  <si>
    <t xml:space="preserve">0 天 3 小时 44 分钟 55 秒 </t>
  </si>
  <si>
    <t>2022-10-10 12:48:22</t>
  </si>
  <si>
    <t>2022-10-10 15:01:58</t>
  </si>
  <si>
    <t xml:space="preserve">0 天 2 小时 13 分钟 31 秒 </t>
  </si>
  <si>
    <t>2022-10-10 10:11:54</t>
  </si>
  <si>
    <t>2022-10-10 13:34:09</t>
  </si>
  <si>
    <t xml:space="preserve">0 天 3 小时 22 分钟 12 秒 </t>
  </si>
  <si>
    <t>2022-10-10 07:47:09</t>
  </si>
  <si>
    <t>2022-10-10 12:24:01</t>
  </si>
  <si>
    <t xml:space="preserve">0 天 4 小时 36 分钟 49 秒 </t>
  </si>
  <si>
    <t>2022-10-10 17:16:55</t>
  </si>
  <si>
    <t>2022-10-10 20:17:06</t>
  </si>
  <si>
    <t>2022-10-10 11:58:33</t>
  </si>
  <si>
    <t>2022-10-10 19:26:15</t>
  </si>
  <si>
    <t xml:space="preserve">0 天 7 小时 27 分钟 42 秒 </t>
  </si>
  <si>
    <t>2022-10-10 20:32:08</t>
  </si>
  <si>
    <t>2022-10-10 22:13:44</t>
  </si>
  <si>
    <t>2022-10-10 15:24:23</t>
  </si>
  <si>
    <t>2022-10-10 18:47:31</t>
  </si>
  <si>
    <t xml:space="preserve">0 天 3 小时 23 分钟 3 秒 </t>
  </si>
  <si>
    <t>2022-10-10 13:54:28</t>
  </si>
  <si>
    <t>2022-10-10 18:02:41</t>
  </si>
  <si>
    <t xml:space="preserve">0 天 4 小时 8 分钟 6 秒 </t>
  </si>
  <si>
    <t>2022-10-10 18:44:48</t>
  </si>
  <si>
    <t>2022-10-10 21:26:43</t>
  </si>
  <si>
    <t xml:space="preserve">0 天 2 小时 41 分钟 50 秒 </t>
  </si>
  <si>
    <t>2022-10-10 06:56:23</t>
  </si>
  <si>
    <t>2022-10-10 15:07:22</t>
  </si>
  <si>
    <t xml:space="preserve">0 天 8 小时 10 分钟 59 秒 </t>
  </si>
  <si>
    <t>2022-10-10 07:47:34</t>
  </si>
  <si>
    <t>2022-10-10 11:29:50</t>
  </si>
  <si>
    <t xml:space="preserve">0 天 3 小时 42 分钟 11 秒 </t>
  </si>
  <si>
    <t>2022-10-10 06:37:59</t>
  </si>
  <si>
    <t>2022-10-10 11:02:11</t>
  </si>
  <si>
    <t xml:space="preserve">0 天 4 小时 24 分钟 3 秒 </t>
  </si>
  <si>
    <t>2022-10-10 11:56:51</t>
  </si>
  <si>
    <t>2022-10-10 15:28:56</t>
  </si>
  <si>
    <t>2022-10-10 07:38:42</t>
  </si>
  <si>
    <t>2022-10-10 10:50:38</t>
  </si>
  <si>
    <t>2022-10-10 07:56:22</t>
  </si>
  <si>
    <t>2022-10-10 12:23:47</t>
  </si>
  <si>
    <t xml:space="preserve">0 天 1 小时 46 分钟 25 秒 </t>
  </si>
  <si>
    <t>2022-10-10 09:32:29</t>
  </si>
  <si>
    <t>2022-10-10 11:04:37</t>
  </si>
  <si>
    <t>2022-10-10 08:59:57</t>
  </si>
  <si>
    <t>2022-10-10 12:01:38</t>
  </si>
  <si>
    <t xml:space="preserve">0 天 3 小时 1 分钟 37 秒 </t>
  </si>
  <si>
    <t>2022-10-10 12:51:39</t>
  </si>
  <si>
    <t>2022-10-10 16:40:36</t>
  </si>
  <si>
    <t xml:space="preserve">0 天 3 小时 48 分钟 53 秒 </t>
  </si>
  <si>
    <t>2022-10-10 08:43:45</t>
  </si>
  <si>
    <t>2022-10-10 15:02:01</t>
  </si>
  <si>
    <t>2022-10-10 18:26:26</t>
  </si>
  <si>
    <t>2022-10-10 20:31:35</t>
  </si>
  <si>
    <t>2022-10-10 08:00:42</t>
  </si>
  <si>
    <t>2022-10-10 09:34:28</t>
  </si>
  <si>
    <t xml:space="preserve">0 天 1 小时 33 分钟 42 秒 </t>
  </si>
  <si>
    <t>2022-10-10 08:23:35</t>
  </si>
  <si>
    <t>2022-10-10 11:54:14</t>
  </si>
  <si>
    <t xml:space="preserve">0 天 3 小时 30 分钟 2 秒 </t>
  </si>
  <si>
    <t>2022-10-10 12:37:45</t>
  </si>
  <si>
    <t>2022-10-10 14:45:08</t>
  </si>
  <si>
    <t xml:space="preserve">0 天 2 小时 7 分钟 18 秒 </t>
  </si>
  <si>
    <t>2022-10-10 11:27:45</t>
  </si>
  <si>
    <t>2022-10-10 17:48:09</t>
  </si>
  <si>
    <t xml:space="preserve">0 天 6 小时 20 分钟 24 秒 </t>
  </si>
  <si>
    <t>2022-10-10 19:40:56</t>
  </si>
  <si>
    <t>2022-10-10 22:41:55</t>
  </si>
  <si>
    <t>2022-10-10 07:10:30</t>
  </si>
  <si>
    <t>2022-10-10 19:33:36</t>
  </si>
  <si>
    <t xml:space="preserve">0 天 12 小时 23 分钟 1 秒 </t>
  </si>
  <si>
    <t>2022-10-10 19:34:15</t>
  </si>
  <si>
    <t>2022-10-10 22:58:05</t>
  </si>
  <si>
    <t xml:space="preserve">0 天 3 小时 23 分钟 46 秒 </t>
  </si>
  <si>
    <t>2022-10-10 15:20:16</t>
  </si>
  <si>
    <t>2022-10-10 20:17:31</t>
  </si>
  <si>
    <t xml:space="preserve">0 天 4 小时 57 分钟 9 秒 </t>
  </si>
  <si>
    <t>2022-10-10 08:56:22</t>
  </si>
  <si>
    <t>2022-10-10 12:22:32</t>
  </si>
  <si>
    <t xml:space="preserve">0 天 3 小时 26 分钟 3 秒 </t>
  </si>
  <si>
    <t>2022-10-10 08:04:41</t>
  </si>
  <si>
    <t>2022-10-10 12:28:41</t>
  </si>
  <si>
    <t xml:space="preserve">0 天 4 小时 23 分钟 53 秒 </t>
  </si>
  <si>
    <t>2022-10-10 11:03:20</t>
  </si>
  <si>
    <t>2022-10-10 14:29:20</t>
  </si>
  <si>
    <t>2022-10-10 11:53:15</t>
  </si>
  <si>
    <t>2022-10-10 17:14:04</t>
  </si>
  <si>
    <t xml:space="preserve">0 天 5 小时 20 分钟 45 秒 </t>
  </si>
  <si>
    <t>2022-10-10 12:45:26</t>
  </si>
  <si>
    <t>2022-10-10 15:35:16</t>
  </si>
  <si>
    <t xml:space="preserve">0 天 2 小时 49 分钟 46 秒 </t>
  </si>
  <si>
    <t>2022-10-10 07:13:34</t>
  </si>
  <si>
    <t>2022-10-10 10:51:16</t>
  </si>
  <si>
    <t xml:space="preserve">0 天 3 小时 37 分钟 36 秒 </t>
  </si>
  <si>
    <t>2022-10-10 06:53:56</t>
  </si>
  <si>
    <t>2022-10-10 16:43:09</t>
  </si>
  <si>
    <t xml:space="preserve">0 天 9 小时 49 分钟 13 秒 </t>
  </si>
  <si>
    <t>2022-10-10 06:53:53</t>
  </si>
  <si>
    <t>2022-10-10 08:55:54</t>
  </si>
  <si>
    <t xml:space="preserve">0 天 2 小时 2 分钟 1 秒 </t>
  </si>
  <si>
    <t>2022-10-10 09:22:41</t>
  </si>
  <si>
    <t>2022-10-10 11:32:58</t>
  </si>
  <si>
    <t xml:space="preserve">0 天 2 小时 10 分钟 17 秒 </t>
  </si>
  <si>
    <t>2022-10-10 07:23:29</t>
  </si>
  <si>
    <t>2022-10-10 09:01:13</t>
  </si>
  <si>
    <t>2022-10-10 09:32:39</t>
  </si>
  <si>
    <t>2022-10-10 15:03:45</t>
  </si>
  <si>
    <t xml:space="preserve">0 天 5 小时 31 分钟 0 秒 </t>
  </si>
  <si>
    <t>2022-10-10 11:53:54</t>
  </si>
  <si>
    <t>2022-10-10 13:54:59</t>
  </si>
  <si>
    <t xml:space="preserve">0 天 2 小时 1 分钟 5 秒 </t>
  </si>
  <si>
    <t>2022-10-10 10:52:36</t>
  </si>
  <si>
    <t>2022-10-10 17:19:09</t>
  </si>
  <si>
    <t xml:space="preserve">0 天 6 小时 26 分钟 29 秒 </t>
  </si>
  <si>
    <t>2022-10-10 07:27:01</t>
  </si>
  <si>
    <t>2022-10-10 10:41:26</t>
  </si>
  <si>
    <t xml:space="preserve">0 天 3 小时 14 分钟 19 秒 </t>
  </si>
  <si>
    <t>2022-10-10 06:58:25</t>
  </si>
  <si>
    <t>2022-10-10 11:26:08</t>
  </si>
  <si>
    <t xml:space="preserve">0 天 4 小时 27 分钟 34 秒 </t>
  </si>
  <si>
    <t>2022-10-10 13:13:58</t>
  </si>
  <si>
    <t>2022-10-10 16:53:26</t>
  </si>
  <si>
    <t xml:space="preserve">0 天 3 小时 39 分钟 22 秒 </t>
  </si>
  <si>
    <t>2022-10-10 06:26:17</t>
  </si>
  <si>
    <t>2022-10-10 10:01:02</t>
  </si>
  <si>
    <t xml:space="preserve">0 天 3 小时 34 分钟 45 秒 </t>
  </si>
  <si>
    <t>2022-10-10 10:42:11</t>
  </si>
  <si>
    <t>2022-10-10 13:48:00</t>
  </si>
  <si>
    <t>2022-10-10 15:25:51</t>
  </si>
  <si>
    <t>2022-10-10 18:26:20</t>
  </si>
  <si>
    <t xml:space="preserve">0 天 3 小时 0 分钟 24 秒 </t>
  </si>
  <si>
    <t>2022-10-10 11:37:23</t>
  </si>
  <si>
    <t>2022-10-10 15:03:54</t>
  </si>
  <si>
    <t xml:space="preserve">0 天 3 小时 26 分钟 28 秒 </t>
  </si>
  <si>
    <t>2022-10-10 20:17:47</t>
  </si>
  <si>
    <t>2022-10-10 23:39:24</t>
  </si>
  <si>
    <t xml:space="preserve">0 天 3 小时 21 分钟 37 秒 </t>
  </si>
  <si>
    <t>2022-10-10 08:25:01</t>
  </si>
  <si>
    <t>2022-10-10 11:13:44</t>
  </si>
  <si>
    <t xml:space="preserve">0 天 2 小时 48 分钟 39 秒 </t>
  </si>
  <si>
    <t>2022-10-10 11:19:04</t>
  </si>
  <si>
    <t>2022-10-10 11:19:40</t>
  </si>
  <si>
    <t xml:space="preserve">0 天 0 小时 0 分钟 17 秒 </t>
  </si>
  <si>
    <t>2022-10-10 13:01:46</t>
  </si>
  <si>
    <t>2022-10-10 15:04:32</t>
  </si>
  <si>
    <t xml:space="preserve">0 天 2 小时 2 分钟 42 秒 </t>
  </si>
  <si>
    <t>2022-10-10 14:16:20</t>
  </si>
  <si>
    <t>2022-10-10 17:29:26</t>
  </si>
  <si>
    <t>2022-10-10 15:33:22</t>
  </si>
  <si>
    <t>2022-10-10 18:10:59</t>
  </si>
  <si>
    <t xml:space="preserve">0 天 2 小时 37 分钟 33 秒 </t>
  </si>
  <si>
    <t>2022-10-10 07:02:09</t>
  </si>
  <si>
    <t>2022-10-10 10:23:20</t>
  </si>
  <si>
    <t xml:space="preserve">0 天 3 小时 21 分钟 8 秒 </t>
  </si>
  <si>
    <t>2022-10-10 09:21:01</t>
  </si>
  <si>
    <t>2022-10-10 15:23:44</t>
  </si>
  <si>
    <t xml:space="preserve">0 天 6 小时 2 分钟 36 秒 </t>
  </si>
  <si>
    <t>2022-10-10 09:08:37</t>
  </si>
  <si>
    <t>2022-10-10 11:40:40</t>
  </si>
  <si>
    <t>2022-10-10 11:37:55</t>
  </si>
  <si>
    <t>2022-10-10 13:21:17</t>
  </si>
  <si>
    <t xml:space="preserve">0 天 1 小时 43 分钟 18 秒 </t>
  </si>
  <si>
    <t>2022-10-10 08:15:31</t>
  </si>
  <si>
    <t>2022-10-10 11:34:11</t>
  </si>
  <si>
    <t xml:space="preserve">0 天 3 小时 18 分钟 40 秒 </t>
  </si>
  <si>
    <t>2022-10-10 07:05:00</t>
  </si>
  <si>
    <t>2022-10-10 13:04:56</t>
  </si>
  <si>
    <t xml:space="preserve">0 天 5 小时 59 分钟 50 秒 </t>
  </si>
  <si>
    <t>2022-10-10 14:20:30</t>
  </si>
  <si>
    <t>2022-10-10 17:18:20</t>
  </si>
  <si>
    <t xml:space="preserve">0 天 2 小时 57 分钟 44 秒 </t>
  </si>
  <si>
    <t>2022-10-10 12:34:27</t>
  </si>
  <si>
    <t>2022-10-10 22:21:42</t>
  </si>
  <si>
    <t xml:space="preserve">0 天 9 小时 47 分钟 7 秒 </t>
  </si>
  <si>
    <t>2022-10-10 08:01:20</t>
  </si>
  <si>
    <t>2022-10-10 10:56:29</t>
  </si>
  <si>
    <t>2022-10-10 17:17:30</t>
  </si>
  <si>
    <t>2022-10-10 20:26:30</t>
  </si>
  <si>
    <t xml:space="preserve">0 天 3 小时 8 分钟 7 秒 </t>
  </si>
  <si>
    <t>2022-10-10 08:13:55</t>
  </si>
  <si>
    <t>2022-10-10 12:06:05</t>
  </si>
  <si>
    <t xml:space="preserve">0 天 3 小时 52 分钟 10 秒 </t>
  </si>
  <si>
    <t>2022-10-10 06:32:57</t>
  </si>
  <si>
    <t>2022-10-10 09:36:23</t>
  </si>
  <si>
    <t xml:space="preserve">0 天 3 小时 3 分钟 26 秒 </t>
  </si>
  <si>
    <t>2022-10-10 12:00:14</t>
  </si>
  <si>
    <t>2022-10-10 15:51:10</t>
  </si>
  <si>
    <t>2022-10-10 14:07:16</t>
  </si>
  <si>
    <t>2022-10-10 17:21:02</t>
  </si>
  <si>
    <t xml:space="preserve">0 天 3 小时 13 分钟 41 秒 </t>
  </si>
  <si>
    <t>2022-10-10 17:02:59</t>
  </si>
  <si>
    <t>2022-10-10 21:17:36</t>
  </si>
  <si>
    <t xml:space="preserve">0 天 4 小时 14 分钟 37 秒 </t>
  </si>
  <si>
    <t>2022-10-10 07:18:01</t>
  </si>
  <si>
    <t>2022-10-10 11:20:59</t>
  </si>
  <si>
    <t xml:space="preserve">0 天 4 小时 2 分钟 58 秒 </t>
  </si>
  <si>
    <t>2022-10-10 07:30:43</t>
  </si>
  <si>
    <t>2022-10-10 19:21:28</t>
  </si>
  <si>
    <t xml:space="preserve">0 天 11 小时 50 分钟 45 秒 </t>
  </si>
  <si>
    <t>2022-10-10 11:57:48</t>
  </si>
  <si>
    <t>2022-10-10 14:04:16</t>
  </si>
  <si>
    <t xml:space="preserve">0 天 2 小时 6 分钟 23 秒 </t>
  </si>
  <si>
    <t>2022-10-10 08:50:17</t>
  </si>
  <si>
    <t>2022-10-10 11:34:36</t>
  </si>
  <si>
    <t xml:space="preserve">0 天 2 小时 44 分钟 19 秒 </t>
  </si>
  <si>
    <t>2022-10-10 13:13:50</t>
  </si>
  <si>
    <t>2022-10-10 15:27:54</t>
  </si>
  <si>
    <t xml:space="preserve">0 天 2 小时 14 分钟 4 秒 </t>
  </si>
  <si>
    <t>2022-10-10 08:27:29</t>
  </si>
  <si>
    <t>2022-10-10 18:08:41</t>
  </si>
  <si>
    <t xml:space="preserve">0 天 9 小时 41 分钟 12 秒 </t>
  </si>
  <si>
    <t>2022-10-10 09:05:29</t>
  </si>
  <si>
    <t>2022-10-10 10:42:36</t>
  </si>
  <si>
    <t xml:space="preserve">0 天 1 小时 37 分钟 7 秒 </t>
  </si>
  <si>
    <t>2022-10-10 07:38:27</t>
  </si>
  <si>
    <t>2022-10-10 14:18:12</t>
  </si>
  <si>
    <t xml:space="preserve">0 天 6 小时 39 分钟 45 秒 </t>
  </si>
  <si>
    <t>2022-10-10 09:40:33</t>
  </si>
  <si>
    <t>2022-10-10 13:59:23</t>
  </si>
  <si>
    <t>2022-10-10 19:37:47</t>
  </si>
  <si>
    <t>2022-10-10 21:53:35</t>
  </si>
  <si>
    <t xml:space="preserve">0 天 2 小时 15 分钟 43 秒 </t>
  </si>
  <si>
    <t>2022-10-10 18:25:40</t>
  </si>
  <si>
    <t>2022-10-10 21:29:44</t>
  </si>
  <si>
    <t>2022-10-10 06:15:03</t>
  </si>
  <si>
    <t>2022-10-10 09:36:41</t>
  </si>
  <si>
    <t xml:space="preserve">0 天 3 小时 21 分钟 35 秒 </t>
  </si>
  <si>
    <t>2022-10-10 08:56:23</t>
  </si>
  <si>
    <t>2022-10-10 13:33:43</t>
  </si>
  <si>
    <t xml:space="preserve">0 天 4 小时 37 分钟 17 秒 </t>
  </si>
  <si>
    <t>2022-10-10 07:07:49</t>
  </si>
  <si>
    <t>2022-10-10 10:28:13</t>
  </si>
  <si>
    <t xml:space="preserve">0 天 3 小时 20 分钟 24 秒 </t>
  </si>
  <si>
    <t>2022-10-10 06:05:47</t>
  </si>
  <si>
    <t>2022-10-10 14:46:04</t>
  </si>
  <si>
    <t xml:space="preserve">0 天 8 小时 40 分钟 12 秒 </t>
  </si>
  <si>
    <t>2022-10-10 06:02:05</t>
  </si>
  <si>
    <t>2022-10-10 07:54:10</t>
  </si>
  <si>
    <t xml:space="preserve">0 天 1 小时 52 分钟 5 秒 </t>
  </si>
  <si>
    <t>2022-10-10 11:46:06</t>
  </si>
  <si>
    <t>2022-10-10 15:19:36</t>
  </si>
  <si>
    <t xml:space="preserve">0 天 3 小时 33 分钟 24 秒 </t>
  </si>
  <si>
    <t>2022-10-10 08:24:37</t>
  </si>
  <si>
    <t>2022-10-10 15:56:01</t>
  </si>
  <si>
    <t xml:space="preserve">0 天 7 小时 31 分钟 24 秒 </t>
  </si>
  <si>
    <t>2022-10-10 06:31:12</t>
  </si>
  <si>
    <t>2022-10-10 09:38:33</t>
  </si>
  <si>
    <t>2022-10-10 13:15:37</t>
  </si>
  <si>
    <t>2022-10-10 15:03:43</t>
  </si>
  <si>
    <t xml:space="preserve">0 天 1 小时 48 分钟 2 秒 </t>
  </si>
  <si>
    <t>2022-10-10 06:41:44</t>
  </si>
  <si>
    <t>2022-10-10 12:27:22</t>
  </si>
  <si>
    <t xml:space="preserve">0 天 5 小时 45 分钟 38 秒 </t>
  </si>
  <si>
    <t>2022-10-10 08:09:51</t>
  </si>
  <si>
    <t>2022-10-10 09:46:48</t>
  </si>
  <si>
    <t xml:space="preserve">0 天 1 小时 36 分钟 57 秒 </t>
  </si>
  <si>
    <t>2022-10-10 19:20:22</t>
  </si>
  <si>
    <t>2022-10-10 23:37:19</t>
  </si>
  <si>
    <t>2022-10-10 08:04:25</t>
  </si>
  <si>
    <t>2022-10-10 09:42:47</t>
  </si>
  <si>
    <t xml:space="preserve">0 天 1 小时 38 分钟 22 秒 </t>
  </si>
  <si>
    <t>2022-10-10 06:29:47</t>
  </si>
  <si>
    <t>2022-10-10 10:07:54</t>
  </si>
  <si>
    <t xml:space="preserve">0 天 3 小时 38 分钟 7 秒 </t>
  </si>
  <si>
    <t>2022-10-10 14:54:56</t>
  </si>
  <si>
    <t>2022-10-10 18:23:16</t>
  </si>
  <si>
    <t>2022-10-10 12:27:27</t>
  </si>
  <si>
    <t>2022-10-10 16:27:25</t>
  </si>
  <si>
    <t xml:space="preserve">0 天 3 小时 59 分钟 58 秒 </t>
  </si>
  <si>
    <t>2022-10-10 06:32:33</t>
  </si>
  <si>
    <t>2022-10-10 09:45:03</t>
  </si>
  <si>
    <t>2022-10-10 14:29:48</t>
  </si>
  <si>
    <t>2022-10-10 17:40:58</t>
  </si>
  <si>
    <t xml:space="preserve">0 天 3 小时 11 分钟 5 秒 </t>
  </si>
  <si>
    <t>2022-10-10 07:41:44</t>
  </si>
  <si>
    <t>2022-10-10 11:11:40</t>
  </si>
  <si>
    <t xml:space="preserve">0 天 3 小时 29 分钟 51 秒 </t>
  </si>
  <si>
    <t>2022-10-10 09:35:28</t>
  </si>
  <si>
    <t>2022-10-10 13:41:17</t>
  </si>
  <si>
    <t xml:space="preserve">0 天 4 小时 5 分钟 49 秒 </t>
  </si>
  <si>
    <t>2022-10-10 19:44:45</t>
  </si>
  <si>
    <t>2022-10-10 22:52:39</t>
  </si>
  <si>
    <t>2022-10-10 08:35:55</t>
  </si>
  <si>
    <t>2022-10-10 11:38:18</t>
  </si>
  <si>
    <t>2022-10-10 09:16:18</t>
  </si>
  <si>
    <t>2022-10-10 12:19:40</t>
  </si>
  <si>
    <t>2022-10-10 18:42:26</t>
  </si>
  <si>
    <t>2022-10-10 20:21:30</t>
  </si>
  <si>
    <t xml:space="preserve">0 天 1 小时 39 分钟 4 秒 </t>
  </si>
  <si>
    <t>2022-10-10 07:06:52</t>
  </si>
  <si>
    <t>2022-10-10 13:43:55</t>
  </si>
  <si>
    <t xml:space="preserve">0 天 6 小时 37 分钟 3 秒 </t>
  </si>
  <si>
    <t>2022-10-10 09:51:10</t>
  </si>
  <si>
    <t>2022-10-10 14:13:14</t>
  </si>
  <si>
    <t xml:space="preserve">0 天 4 小时 22 分钟 0 秒 </t>
  </si>
  <si>
    <t>2022-10-10 07:38:40</t>
  </si>
  <si>
    <t>2022-10-10 13:33:26</t>
  </si>
  <si>
    <t xml:space="preserve">0 天 5 小时 54 分钟 41 秒 </t>
  </si>
  <si>
    <t>2022-10-10 11:33:06</t>
  </si>
  <si>
    <t>2022-10-10 14:39:19</t>
  </si>
  <si>
    <t>2022-10-10 14:05:03</t>
  </si>
  <si>
    <t>2022-10-10 16:27:10</t>
  </si>
  <si>
    <t xml:space="preserve">0 天 2 小时 22 分钟 2 秒 </t>
  </si>
  <si>
    <t>2022-10-10 18:54:51</t>
  </si>
  <si>
    <t>2022-10-10 22:18:35</t>
  </si>
  <si>
    <t xml:space="preserve">0 天 3 小时 23 分钟 40 秒 </t>
  </si>
  <si>
    <t>2022-10-10 13:46:42</t>
  </si>
  <si>
    <t>2022-10-10 16:48:21</t>
  </si>
  <si>
    <t>2022-10-10 12:30:08</t>
  </si>
  <si>
    <t>2022-10-10 14:30:16</t>
  </si>
  <si>
    <t xml:space="preserve">0 天 2 小时 0 分钟 4 秒 </t>
  </si>
  <si>
    <t>2022-10-10 08:33:43</t>
  </si>
  <si>
    <t>2022-10-10 12:00:33</t>
  </si>
  <si>
    <t>2022-10-10 14:08:37</t>
  </si>
  <si>
    <t>2022-10-10 16:07:57</t>
  </si>
  <si>
    <t xml:space="preserve">0 天 1 小时 59 分钟 20 秒 </t>
  </si>
  <si>
    <t>2022-10-10 07:54:47</t>
  </si>
  <si>
    <t>2022-10-10 10:16:45</t>
  </si>
  <si>
    <t xml:space="preserve">0 天 2 小时 21 分钟 54 秒 </t>
  </si>
  <si>
    <t>2022-10-10 09:01:59</t>
  </si>
  <si>
    <t>2022-10-10 11:57:26</t>
  </si>
  <si>
    <t xml:space="preserve">0 天 2 小时 55 分钟 23 秒 </t>
  </si>
  <si>
    <t>2022-10-10 08:06:44</t>
  </si>
  <si>
    <t>2022-10-10 16:36:12</t>
  </si>
  <si>
    <t xml:space="preserve">0 天 8 小时 29 分钟 28 秒 </t>
  </si>
  <si>
    <t>2022-10-10 08:58:17</t>
  </si>
  <si>
    <t>2022-10-10 13:10:20</t>
  </si>
  <si>
    <t xml:space="preserve">0 天 4 小时 12 分钟 3 秒 </t>
  </si>
  <si>
    <t>2022-10-10 09:03:33</t>
  </si>
  <si>
    <t>2022-10-10 11:28:15</t>
  </si>
  <si>
    <t xml:space="preserve">0 天 2 小时 23 分钟 28 秒 </t>
  </si>
  <si>
    <t>2022-10-10 10:22:24</t>
  </si>
  <si>
    <t>2022-10-10 12:59:54</t>
  </si>
  <si>
    <t xml:space="preserve">0 天 2 小时 37 分钟 26 秒 </t>
  </si>
  <si>
    <t>2022-10-10 13:11:38</t>
  </si>
  <si>
    <t>2022-10-10 15:11:24</t>
  </si>
  <si>
    <t xml:space="preserve">0 天 1 小时 59 分钟 43 秒 </t>
  </si>
  <si>
    <t>2022-10-10 09:21:38</t>
  </si>
  <si>
    <t>2022-10-10 14:21:20</t>
  </si>
  <si>
    <t xml:space="preserve">0 天 4 小时 59 分钟 42 秒 </t>
  </si>
  <si>
    <t>2022-10-10 11:43:01</t>
  </si>
  <si>
    <t>2022-10-10 13:51:13</t>
  </si>
  <si>
    <t xml:space="preserve">0 天 2 小时 8 分钟 6 秒 </t>
  </si>
  <si>
    <t>2022-10-10 07:46:11</t>
  </si>
  <si>
    <t>2022-10-10 11:43:24</t>
  </si>
  <si>
    <t>2022-10-10 09:59:08</t>
  </si>
  <si>
    <t>2022-10-10 14:41:48</t>
  </si>
  <si>
    <t xml:space="preserve">0 天 4 小时 42 分钟 37 秒 </t>
  </si>
  <si>
    <t>2022-10-10 13:12:21</t>
  </si>
  <si>
    <t>2022-10-10 15:43:34</t>
  </si>
  <si>
    <t xml:space="preserve">0 天 2 小时 31 分钟 6 秒 </t>
  </si>
  <si>
    <t>2022-10-10 07:03:27</t>
  </si>
  <si>
    <t>2022-10-10 10:06:01</t>
  </si>
  <si>
    <t xml:space="preserve">0 天 3 小时 2 分钟 34 秒 </t>
  </si>
  <si>
    <t>2022-10-10 14:12:24</t>
  </si>
  <si>
    <t>2022-10-10 16:13:00</t>
  </si>
  <si>
    <t xml:space="preserve">0 天 2 小时 0 分钟 36 秒 </t>
  </si>
  <si>
    <t>2022-10-10 10:01:50</t>
  </si>
  <si>
    <t>2022-10-10 12:32:18</t>
  </si>
  <si>
    <t xml:space="preserve">0 天 2 小时 30 分钟 23 秒 </t>
  </si>
  <si>
    <t>2022-10-10 08:02:19</t>
  </si>
  <si>
    <t>2022-10-10 12:26:21</t>
  </si>
  <si>
    <t xml:space="preserve">0 天 4 小时 24 分钟 2 秒 </t>
  </si>
  <si>
    <t>2022-10-10 12:29:31</t>
  </si>
  <si>
    <t>2022-10-10 15:54:32</t>
  </si>
  <si>
    <t xml:space="preserve">0 天 3 小时 25 分钟 1 秒 </t>
  </si>
  <si>
    <t>2022-10-10 14:17:05</t>
  </si>
  <si>
    <t>2022-10-10 16:19:04</t>
  </si>
  <si>
    <t>2022-10-10 12:09:18</t>
  </si>
  <si>
    <t>2022-10-10 16:05:24</t>
  </si>
  <si>
    <t xml:space="preserve">0 天 3 小时 56 分钟 2 秒 </t>
  </si>
  <si>
    <t>2022-10-10 07:20:24</t>
  </si>
  <si>
    <t>2022-10-10 10:20:33</t>
  </si>
  <si>
    <t>2022-10-10 09:07:50</t>
  </si>
  <si>
    <t>2022-10-10 13:18:07</t>
  </si>
  <si>
    <t xml:space="preserve">0 天 4 小时 7 分钟 55 秒 </t>
  </si>
  <si>
    <t>2022-10-10 17:40:53</t>
  </si>
  <si>
    <t>2022-10-10 20:55:48</t>
  </si>
  <si>
    <t xml:space="preserve">0 天 3 小时 14 分钟 52 秒 </t>
  </si>
  <si>
    <t>2022-10-10 14:57:41</t>
  </si>
  <si>
    <t>2022-10-10 17:59:58</t>
  </si>
  <si>
    <t xml:space="preserve">0 天 3 小时 2 分钟 17 秒 </t>
  </si>
  <si>
    <t>2022-10-10 07:52:12</t>
  </si>
  <si>
    <t>2022-10-10 22:55:35</t>
  </si>
  <si>
    <t xml:space="preserve">0 天 15 小时 3 分钟 23 秒 </t>
  </si>
  <si>
    <t>2022-10-10 16:05:08</t>
  </si>
  <si>
    <t>2022-10-10 19:20:51</t>
  </si>
  <si>
    <t xml:space="preserve">0 天 3 小时 15 分钟 39 秒 </t>
  </si>
  <si>
    <t>2022-10-10 09:53:14</t>
  </si>
  <si>
    <t>2022-10-10 13:40:41</t>
  </si>
  <si>
    <t xml:space="preserve">0 天 3 小时 47 分钟 23 秒 </t>
  </si>
  <si>
    <t>2022-10-10 06:43:12</t>
  </si>
  <si>
    <t>2022-10-10 08:32:45</t>
  </si>
  <si>
    <t xml:space="preserve">0 天 1 小时 49 分钟 29 秒 </t>
  </si>
  <si>
    <t>2022-10-10 06:42:02</t>
  </si>
  <si>
    <t>2022-10-10 09:53:39</t>
  </si>
  <si>
    <t xml:space="preserve">0 天 3 小时 11 分钟 37 秒 </t>
  </si>
  <si>
    <t>2022-10-10 07:07:52</t>
  </si>
  <si>
    <t>2022-10-10 13:05:27</t>
  </si>
  <si>
    <t xml:space="preserve">0 天 5 小时 57 分钟 35 秒 </t>
  </si>
  <si>
    <t>2022-10-10 14:16:33</t>
  </si>
  <si>
    <t>2022-10-10 17:08:42</t>
  </si>
  <si>
    <t xml:space="preserve">0 天 2 小时 52 分钟 5 秒 </t>
  </si>
  <si>
    <t>2022-10-10 11:44:53</t>
  </si>
  <si>
    <t>2022-10-10 15:01:20</t>
  </si>
  <si>
    <t>2022-10-10 14:36:03</t>
  </si>
  <si>
    <t>2022-10-10 17:54:53</t>
  </si>
  <si>
    <t>2022-10-10 13:01:35</t>
  </si>
  <si>
    <t>2022-10-10 15:31:41</t>
  </si>
  <si>
    <t>2022-10-10 10:46:17</t>
  </si>
  <si>
    <t>2022-10-10 15:40:39</t>
  </si>
  <si>
    <t xml:space="preserve">0 天 4 小时 54 分钟 12 秒 </t>
  </si>
  <si>
    <t>2022-10-10 12:03:59</t>
  </si>
  <si>
    <t>2022-10-10 16:17:30</t>
  </si>
  <si>
    <t xml:space="preserve">0 天 4 小时 13 分钟 26 秒 </t>
  </si>
  <si>
    <t>2022-10-10 06:59:46</t>
  </si>
  <si>
    <t>2022-10-10 12:03:29</t>
  </si>
  <si>
    <t xml:space="preserve">0 天 5 小时 3 分钟 38 秒 </t>
  </si>
  <si>
    <t>2022-10-10 13:01:31</t>
  </si>
  <si>
    <t>2022-10-10 21:12:55</t>
  </si>
  <si>
    <t xml:space="preserve">0 天 8 小时 11 分钟 24 秒 </t>
  </si>
  <si>
    <t>2022-10-10 06:47:01</t>
  </si>
  <si>
    <t>2022-10-10 08:55:40</t>
  </si>
  <si>
    <t xml:space="preserve">0 天 2 小时 8 分钟 34 秒 </t>
  </si>
  <si>
    <t>2022-10-10 06:31:32</t>
  </si>
  <si>
    <t>2022-10-10 10:59:51</t>
  </si>
  <si>
    <t xml:space="preserve">0 天 4 小时 28 分钟 15 秒 </t>
  </si>
  <si>
    <t>2022-10-10 10:07:01</t>
  </si>
  <si>
    <t>2022-10-10 13:07:29</t>
  </si>
  <si>
    <t>2022-10-10 11:19:09</t>
  </si>
  <si>
    <t xml:space="preserve">0 天 3 小时 55 分钟 37 秒 </t>
  </si>
  <si>
    <t>2022-10-10 08:06:53</t>
  </si>
  <si>
    <t>2022-10-10 09:37:26</t>
  </si>
  <si>
    <t>2022-10-10 07:01:24</t>
  </si>
  <si>
    <t>2022-10-10 08:42:46</t>
  </si>
  <si>
    <t xml:space="preserve">0 天 1 小时 41 分钟 22 秒 </t>
  </si>
  <si>
    <t>2022-10-10 08:38:08</t>
  </si>
  <si>
    <t>2022-10-10 11:42:07</t>
  </si>
  <si>
    <t xml:space="preserve">0 天 3 小时 3 分钟 55 秒 </t>
  </si>
  <si>
    <t>2022-10-10 06:24:45</t>
  </si>
  <si>
    <t>2022-10-10 09:29:02</t>
  </si>
  <si>
    <t>2022-10-10 12:12:37</t>
  </si>
  <si>
    <t>2022-10-10 18:07:36</t>
  </si>
  <si>
    <t xml:space="preserve">0 天 5 小时 54 分钟 56 秒 </t>
  </si>
  <si>
    <t>2022-10-10 07:40:49</t>
  </si>
  <si>
    <t>2022-10-10 13:00:20</t>
  </si>
  <si>
    <t xml:space="preserve">0 天 5 小时 19 分钟 27 秒 </t>
  </si>
  <si>
    <t>2022-10-10 06:15:34</t>
  </si>
  <si>
    <t>2022-10-10 10:19:43</t>
  </si>
  <si>
    <t xml:space="preserve">0 天 4 小时 4 分钟 9 秒 </t>
  </si>
  <si>
    <t>2022-10-10 17:45:58</t>
  </si>
  <si>
    <t>2022-10-10 20:46:39</t>
  </si>
  <si>
    <t>2022-10-10 08:08:50</t>
  </si>
  <si>
    <t>2022-10-10 13:15:10</t>
  </si>
  <si>
    <t xml:space="preserve">0 天 5 小时 6 分钟 16 秒 </t>
  </si>
  <si>
    <t>2022-10-10 07:18:25</t>
  </si>
  <si>
    <t>2022-10-10 12:12:30</t>
  </si>
  <si>
    <t xml:space="preserve">0 天 4 小时 54 分钟 2 秒 </t>
  </si>
  <si>
    <t>2022-10-10 18:04:47</t>
  </si>
  <si>
    <t>2022-10-10 20:26:16</t>
  </si>
  <si>
    <t xml:space="preserve">0 天 2 小时 21 分钟 29 秒 </t>
  </si>
  <si>
    <t>2022-10-10 07:13:56</t>
  </si>
  <si>
    <t>2022-10-10 10:24:16</t>
  </si>
  <si>
    <t xml:space="preserve">0 天 3 小时 10 分钟 17 秒 </t>
  </si>
  <si>
    <t>2022-10-10 08:20:44</t>
  </si>
  <si>
    <t>2022-10-10 13:26:16</t>
  </si>
  <si>
    <t xml:space="preserve">0 天 5 小时 5 分钟 27 秒 </t>
  </si>
  <si>
    <t>2022-10-10 09:31:29</t>
  </si>
  <si>
    <t>2022-10-10 15:42:39</t>
  </si>
  <si>
    <t xml:space="preserve">0 天 6 小时 11 分钟 10 秒 </t>
  </si>
  <si>
    <t>2022-10-10 09:29:05</t>
  </si>
  <si>
    <t>2022-10-10 14:34:54</t>
  </si>
  <si>
    <t xml:space="preserve">0 天 5 小时 5 分钟 45 秒 </t>
  </si>
  <si>
    <t>2022-10-10 11:38:56</t>
  </si>
  <si>
    <t>2022-10-10 16:42:42</t>
  </si>
  <si>
    <t xml:space="preserve">0 天 5 小时 3 分钟 42 秒 </t>
  </si>
  <si>
    <t>2022-10-10 08:00:58</t>
  </si>
  <si>
    <t>2022-10-10 11:01:26</t>
  </si>
  <si>
    <t>2022-10-10 06:33:41</t>
  </si>
  <si>
    <t>2022-10-10 08:08:37</t>
  </si>
  <si>
    <t xml:space="preserve">0 天 1 小时 34 分钟 56 秒 </t>
  </si>
  <si>
    <t>2022-10-10 07:44:58</t>
  </si>
  <si>
    <t>2022-10-10 10:45:48</t>
  </si>
  <si>
    <t>2022-10-10 08:31:11</t>
  </si>
  <si>
    <t>2022-10-10 10:18:36</t>
  </si>
  <si>
    <t xml:space="preserve">0 天 1 小时 47 分钟 19 秒 </t>
  </si>
  <si>
    <t>2022-10-10 12:51:49</t>
  </si>
  <si>
    <t>2022-10-10 17:15:45</t>
  </si>
  <si>
    <t xml:space="preserve">0 天 4 小时 23 分钟 49 秒 </t>
  </si>
  <si>
    <t>2022-10-10 12:47:04</t>
  </si>
  <si>
    <t>2022-10-10 19:17:04</t>
  </si>
  <si>
    <t xml:space="preserve">0 天 6 小时 29 分钟 54 秒 </t>
  </si>
  <si>
    <t>2022-10-10 08:17:05</t>
  </si>
  <si>
    <t>2022-10-10 11:24:36</t>
  </si>
  <si>
    <t xml:space="preserve">0 天 3 小时 7 分钟 25 秒 </t>
  </si>
  <si>
    <t>2022-10-10 06:28:11</t>
  </si>
  <si>
    <t>2022-10-10 12:23:41</t>
  </si>
  <si>
    <t xml:space="preserve">0 天 5 小时 55 分钟 14 秒 </t>
  </si>
  <si>
    <t>2022-10-10 08:52:33</t>
  </si>
  <si>
    <t>2022-10-10 17:20:38</t>
  </si>
  <si>
    <t xml:space="preserve">0 天 8 小时 28 分钟 2 秒 </t>
  </si>
  <si>
    <t>2022-10-10 07:16:08</t>
  </si>
  <si>
    <t>2022-10-10 21:34:31</t>
  </si>
  <si>
    <t xml:space="preserve">0 天 14 小时 18 分钟 23 秒 </t>
  </si>
  <si>
    <t>2022-10-10 13:30:39</t>
  </si>
  <si>
    <t>2022-10-10 15:23:23</t>
  </si>
  <si>
    <t xml:space="preserve">0 天 1 小时 52 分钟 44 秒 </t>
  </si>
  <si>
    <t>2022-10-10 20:01:56</t>
  </si>
  <si>
    <t>2022-10-10 21:48:17</t>
  </si>
  <si>
    <t xml:space="preserve">0 天 1 小时 46 分钟 16 秒 </t>
  </si>
  <si>
    <t>2022-10-10 07:16:30</t>
  </si>
  <si>
    <t>2022-10-10 08:50:34</t>
  </si>
  <si>
    <t>2022-10-10 06:35:30</t>
  </si>
  <si>
    <t>2022-10-10 09:44:33</t>
  </si>
  <si>
    <t xml:space="preserve">0 天 3 小时 8 分钟 56 秒 </t>
  </si>
  <si>
    <t>2022-10-10 07:45:34</t>
  </si>
  <si>
    <t>2022-10-10 10:45:54</t>
  </si>
  <si>
    <t>2022-10-10 20:21:07</t>
  </si>
  <si>
    <t>2022-10-10 23:26:53</t>
  </si>
  <si>
    <t>2022-10-10 07:30:29</t>
  </si>
  <si>
    <t>2022-10-10 09:45:28</t>
  </si>
  <si>
    <t xml:space="preserve">0 天 2 小时 14 分钟 55 秒 </t>
  </si>
  <si>
    <t>2022-10-10 14:26:40</t>
  </si>
  <si>
    <t>2022-10-10 17:28:59</t>
  </si>
  <si>
    <t>2022-10-10 13:13:30</t>
  </si>
  <si>
    <t>2022-10-10 21:36:58</t>
  </si>
  <si>
    <t xml:space="preserve">0 天 8 小时 23 分钟 25 秒 </t>
  </si>
  <si>
    <t>2022-10-10 09:02:07</t>
  </si>
  <si>
    <t>2022-10-10 12:25:18</t>
  </si>
  <si>
    <t xml:space="preserve">0 天 3 小时 23 分钟 11 秒 </t>
  </si>
  <si>
    <t>2022-10-10 09:17:43</t>
  </si>
  <si>
    <t>2022-10-11 07:43:02</t>
  </si>
  <si>
    <t xml:space="preserve">0 天 22 小时 24 分钟 58 秒 </t>
  </si>
  <si>
    <t>2022-10-10 14:26:44</t>
  </si>
  <si>
    <t>2022-10-11 09:09:08</t>
  </si>
  <si>
    <t xml:space="preserve">0 天 18 小时 42 分钟 21 秒 </t>
  </si>
  <si>
    <t>2022-10-10 09:02:49</t>
  </si>
  <si>
    <t>2022-10-10 15:44:11</t>
  </si>
  <si>
    <t xml:space="preserve">0 天 6 小时 41 分钟 17 秒 </t>
  </si>
  <si>
    <t>2022-10-10 15:59:13</t>
  </si>
  <si>
    <t xml:space="preserve">0 天 1 小时 55 分钟 36 秒 </t>
  </si>
  <si>
    <t>2022-10-10 20:22:27</t>
  </si>
  <si>
    <t>2022-10-10 21:52:43</t>
  </si>
  <si>
    <t xml:space="preserve">0 天 1 小时 30 分钟 12 秒 </t>
  </si>
  <si>
    <t>2022-10-10 09:14:51</t>
  </si>
  <si>
    <t>2022-10-10 10:56:59</t>
  </si>
  <si>
    <t xml:space="preserve">0 天 1 小时 42 分钟 8 秒 </t>
  </si>
  <si>
    <t>2022-10-10 07:24:50</t>
  </si>
  <si>
    <t>2022-10-10 13:02:43</t>
  </si>
  <si>
    <t xml:space="preserve">0 天 5 小时 37 分钟 53 秒 </t>
  </si>
  <si>
    <t>2022-10-10 09:53:06</t>
  </si>
  <si>
    <t>2022-10-10 13:27:57</t>
  </si>
  <si>
    <t xml:space="preserve">0 天 3 小时 34 分钟 47 秒 </t>
  </si>
  <si>
    <t>2022-10-10 09:51:26</t>
  </si>
  <si>
    <t>2022-10-10 12:32:16</t>
  </si>
  <si>
    <t xml:space="preserve">0 天 2 小时 40 分钟 47 秒 </t>
  </si>
  <si>
    <t>2022-10-10 17:14:37</t>
  </si>
  <si>
    <t>2022-10-10 20:34:44</t>
  </si>
  <si>
    <t xml:space="preserve">0 天 3 小时 20 分钟 3 秒 </t>
  </si>
  <si>
    <t>2022-10-10 11:25:20</t>
  </si>
  <si>
    <t>2022-10-10 13:53:05</t>
  </si>
  <si>
    <t xml:space="preserve">0 天 2 小时 27 分钟 40 秒 </t>
  </si>
  <si>
    <t>2022-10-10 15:06:10</t>
  </si>
  <si>
    <t>2022-10-10 18:55:12</t>
  </si>
  <si>
    <t xml:space="preserve">0 天 3 小时 48 分钟 59 秒 </t>
  </si>
  <si>
    <t>2022-10-10 15:14:22</t>
  </si>
  <si>
    <t>2022-10-10 20:12:28</t>
  </si>
  <si>
    <t xml:space="preserve">0 天 4 小时 58 分钟 1 秒 </t>
  </si>
  <si>
    <t>2022-10-10 07:24:37</t>
  </si>
  <si>
    <t xml:space="preserve">0 天 3 小时 27 分钟 55 秒 </t>
  </si>
  <si>
    <t>2022-10-10 07:38:41</t>
  </si>
  <si>
    <t>2022-10-10 09:18:55</t>
  </si>
  <si>
    <t xml:space="preserve">0 天 1 小时 40 分钟 14 秒 </t>
  </si>
  <si>
    <t>2022-10-10 08:05:55</t>
  </si>
  <si>
    <t>2022-10-10 11:19:36</t>
  </si>
  <si>
    <t xml:space="preserve">0 天 3 小时 13 分钟 38 秒 </t>
  </si>
  <si>
    <t>2022-10-10 10:12:53</t>
  </si>
  <si>
    <t>2022-10-10 13:18:10</t>
  </si>
  <si>
    <t>2022-10-10 15:30:39</t>
  </si>
  <si>
    <t>2022-10-10 18:05:23</t>
  </si>
  <si>
    <t xml:space="preserve">0 天 2 小时 34 分钟 41 秒 </t>
  </si>
  <si>
    <t>2022-10-10 12:51:28</t>
  </si>
  <si>
    <t>2022-10-10 15:06:59</t>
  </si>
  <si>
    <t xml:space="preserve">0 天 2 小时 15 分钟 26 秒 </t>
  </si>
  <si>
    <t>2022-10-10 07:39:01</t>
  </si>
  <si>
    <t>2022-10-10 09:53:45</t>
  </si>
  <si>
    <t xml:space="preserve">0 天 2 小时 14 分钟 39 秒 </t>
  </si>
  <si>
    <t>2022-10-10 17:10:10</t>
  </si>
  <si>
    <t>2022-10-10 20:15:29</t>
  </si>
  <si>
    <t>2022-10-10 08:06:19</t>
  </si>
  <si>
    <t>2022-10-11 08:00:40</t>
  </si>
  <si>
    <t xml:space="preserve">0 天 23 小时 54 分钟 16 秒 </t>
  </si>
  <si>
    <t>2022-10-10 07:46:07</t>
  </si>
  <si>
    <t>2022-10-10 12:48:20</t>
  </si>
  <si>
    <t xml:space="preserve">0 天 5 小时 2 分钟 9 秒 </t>
  </si>
  <si>
    <t>2022-10-10 09:22:26</t>
  </si>
  <si>
    <t>2022-10-10 11:44:30</t>
  </si>
  <si>
    <t xml:space="preserve">0 天 2 小时 22 分钟 0 秒 </t>
  </si>
  <si>
    <t>2022-10-10 18:10:10</t>
  </si>
  <si>
    <t>2022-10-10 20:29:47</t>
  </si>
  <si>
    <t>2022-10-10 08:11:42</t>
  </si>
  <si>
    <t>2022-10-10 13:55:15</t>
  </si>
  <si>
    <t xml:space="preserve">0 天 5 小时 43 分钟 29 秒 </t>
  </si>
  <si>
    <t>2022-10-10 14:04:56</t>
  </si>
  <si>
    <t>2022-10-10 17:30:28</t>
  </si>
  <si>
    <t xml:space="preserve">0 天 3 小时 25 分钟 29 秒 </t>
  </si>
  <si>
    <t>2022-10-10 13:21:54</t>
  </si>
  <si>
    <t>2022-10-10 18:27:09</t>
  </si>
  <si>
    <t xml:space="preserve">0 天 5 小时 5 分钟 10 秒 </t>
  </si>
  <si>
    <t>2022-10-10 07:51:11</t>
  </si>
  <si>
    <t>2022-10-10 11:21:43</t>
  </si>
  <si>
    <t xml:space="preserve">0 天 3 小时 30 分钟 25 秒 </t>
  </si>
  <si>
    <t>2022-10-10 08:11:01</t>
  </si>
  <si>
    <t>2022-10-10 12:51:24</t>
  </si>
  <si>
    <t xml:space="preserve">0 天 4 小时 40 分钟 18 秒 </t>
  </si>
  <si>
    <t>2022-10-10 14:00:14</t>
  </si>
  <si>
    <t xml:space="preserve">0 天 2 小时 34 分钟 54 秒 </t>
  </si>
  <si>
    <t>2022-10-10 09:29:52</t>
  </si>
  <si>
    <t>2022-10-10 15:49:33</t>
  </si>
  <si>
    <t xml:space="preserve">0 天 6 小时 19 分钟 41 秒 </t>
  </si>
  <si>
    <t>2022-10-10 14:20:42</t>
  </si>
  <si>
    <t>2022-10-10 18:54:31</t>
  </si>
  <si>
    <t xml:space="preserve">0 天 4 小时 33 分钟 45 秒 </t>
  </si>
  <si>
    <t>2022-10-10 16:09:11</t>
  </si>
  <si>
    <t>2022-10-10 19:10:05</t>
  </si>
  <si>
    <t xml:space="preserve">0 天 3 小时 0 分钟 54 秒 </t>
  </si>
  <si>
    <t>2022-10-10 10:48:34</t>
  </si>
  <si>
    <t>2022-10-10 13:53:53</t>
  </si>
  <si>
    <t>2022-10-10 07:14:12</t>
  </si>
  <si>
    <t>2022-10-10 09:16:13</t>
  </si>
  <si>
    <t xml:space="preserve">0 天 2 小时 1 分钟 57 秒 </t>
  </si>
  <si>
    <t>2022-10-10 07:34:22</t>
  </si>
  <si>
    <t>2022-10-10 10:50:17</t>
  </si>
  <si>
    <t xml:space="preserve">0 天 3 小时 15 分钟 55 秒 </t>
  </si>
  <si>
    <t>2022-10-10 11:02:09</t>
  </si>
  <si>
    <t>2022-10-10 14:11:29</t>
  </si>
  <si>
    <t>2022-10-10 06:52:55</t>
  </si>
  <si>
    <t>2022-10-10 10:12:14</t>
  </si>
  <si>
    <t xml:space="preserve">0 天 3 小时 19 分钟 14 秒 </t>
  </si>
  <si>
    <t>2022-10-10 07:01:55</t>
  </si>
  <si>
    <t>2022-10-10 10:07:04</t>
  </si>
  <si>
    <t>2022-10-10 12:18:35</t>
  </si>
  <si>
    <t>2022-10-10 16:00:25</t>
  </si>
  <si>
    <t xml:space="preserve">0 天 3 小时 41 分钟 37 秒 </t>
  </si>
  <si>
    <t>2022-10-10 10:56:49</t>
  </si>
  <si>
    <t>2022-10-10 12:57:32</t>
  </si>
  <si>
    <t xml:space="preserve">0 天 2 小时 0 分钟 43 秒 </t>
  </si>
  <si>
    <t>2022-10-10 07:10:36</t>
  </si>
  <si>
    <t>2022-10-10 10:21:01</t>
  </si>
  <si>
    <t>2022-10-10 15:49:55</t>
  </si>
  <si>
    <t>2022-10-10 22:51:04</t>
  </si>
  <si>
    <t xml:space="preserve">0 天 7 小时 1 分钟 9 秒 </t>
  </si>
  <si>
    <t>2022-10-10 09:55:41</t>
  </si>
  <si>
    <t>2022-10-10 12:34:50</t>
  </si>
  <si>
    <t xml:space="preserve">0 天 2 小时 39 分钟 5 秒 </t>
  </si>
  <si>
    <t>2022-10-10 06:57:43</t>
  </si>
  <si>
    <t>2022-10-10 13:07:46</t>
  </si>
  <si>
    <t xml:space="preserve">0 天 6 小时 9 分钟 59 秒 </t>
  </si>
  <si>
    <t>2022-10-10 09:30:34</t>
  </si>
  <si>
    <t>2022-10-10 12:54:05</t>
  </si>
  <si>
    <t>2022-10-10 12:29:18</t>
  </si>
  <si>
    <t>2022-10-10 14:31:17</t>
  </si>
  <si>
    <t>2022-10-10 12:50:18</t>
  </si>
  <si>
    <t>2022-10-10 19:55:24</t>
  </si>
  <si>
    <t xml:space="preserve">0 天 7 小时 5 分钟 6 秒 </t>
  </si>
  <si>
    <t>2022-10-10 08:32:43</t>
  </si>
  <si>
    <t>2022-10-10 12:12:04</t>
  </si>
  <si>
    <t xml:space="preserve">0 天 3 小时 39 分钟 15 秒 </t>
  </si>
  <si>
    <t>2022-10-10 13:45:51</t>
  </si>
  <si>
    <t>2022-10-10 21:10:03</t>
  </si>
  <si>
    <t xml:space="preserve">0 天 7 小时 24 分钟 8 秒 </t>
  </si>
  <si>
    <t>2022-10-10 09:25:45</t>
  </si>
  <si>
    <t>2022-10-10 11:56:21</t>
  </si>
  <si>
    <t xml:space="preserve">0 天 2 小时 30 分钟 32 秒 </t>
  </si>
  <si>
    <t>2022-10-10 07:08:59</t>
  </si>
  <si>
    <t>2022-10-10 10:12:40</t>
  </si>
  <si>
    <t>2022-10-10 06:40:45</t>
  </si>
  <si>
    <t>2022-10-10 11:10:51</t>
  </si>
  <si>
    <t xml:space="preserve">0 天 4 小时 30 分钟 6 秒 </t>
  </si>
  <si>
    <t>2022-10-10 19:41:32</t>
  </si>
  <si>
    <t>2022-10-10 21:56:50</t>
  </si>
  <si>
    <t xml:space="preserve">0 天 2 小时 15 分钟 16 秒 </t>
  </si>
  <si>
    <t>2022-10-10 06:36:50</t>
  </si>
  <si>
    <t>2022-10-10 08:22:19</t>
  </si>
  <si>
    <t xml:space="preserve">0 天 1 小时 45 分钟 29 秒 </t>
  </si>
  <si>
    <t>2022-10-10 17:18:39</t>
  </si>
  <si>
    <t>2022-10-10 20:24:48</t>
  </si>
  <si>
    <t xml:space="preserve">0 天 3 小时 6 分钟 9 秒 </t>
  </si>
  <si>
    <t>2022-10-10 19:45:20</t>
  </si>
  <si>
    <t>2022-10-11 07:57:39</t>
  </si>
  <si>
    <t xml:space="preserve">0 天 12 小时 12 分钟 14 秒 </t>
  </si>
  <si>
    <t>2022-10-10 13:47:51</t>
  </si>
  <si>
    <t>2022-10-10 16:48:27</t>
  </si>
  <si>
    <t>2022-10-10 09:03:50</t>
  </si>
  <si>
    <t>2022-10-10 12:18:22</t>
  </si>
  <si>
    <t xml:space="preserve">0 天 3 小时 14 分钟 27 秒 </t>
  </si>
  <si>
    <t>2022-10-10 07:07:36</t>
  </si>
  <si>
    <t>2022-10-10 10:31:19</t>
  </si>
  <si>
    <t>2022-10-10 09:21:34</t>
  </si>
  <si>
    <t>2022-10-10 09:21:58</t>
  </si>
  <si>
    <t>2022-10-10 09:22:29</t>
  </si>
  <si>
    <t>2022-10-10 12:36:04</t>
  </si>
  <si>
    <t xml:space="preserve">0 天 3 小时 13 分钟 18 秒 </t>
  </si>
  <si>
    <t>2022-10-10 19:15:55</t>
  </si>
  <si>
    <t>2022-10-10 22:25:13</t>
  </si>
  <si>
    <t xml:space="preserve">0 天 3 小时 9 分钟 14 秒 </t>
  </si>
  <si>
    <t>2022-10-10 18:00:10</t>
  </si>
  <si>
    <t>2022-10-10 21:21:49</t>
  </si>
  <si>
    <t>2022-10-10 09:43:17</t>
  </si>
  <si>
    <t>2022-10-10 12:11:14</t>
  </si>
  <si>
    <t xml:space="preserve">0 天 2 小时 27 分钟 57 秒 </t>
  </si>
  <si>
    <t>2022-10-10 06:40:54</t>
  </si>
  <si>
    <t>2022-10-10 11:35:21</t>
  </si>
  <si>
    <t xml:space="preserve">0 天 4 小时 54 分钟 17 秒 </t>
  </si>
  <si>
    <t>2022-10-10 09:04:06</t>
  </si>
  <si>
    <t>2022-10-10 10:46:45</t>
  </si>
  <si>
    <t xml:space="preserve">0 天 1 小时 42 分钟 34 秒 </t>
  </si>
  <si>
    <t>2022-10-10 09:34:22</t>
  </si>
  <si>
    <t>2022-10-10 13:12:54</t>
  </si>
  <si>
    <t xml:space="preserve">0 天 3 小时 38 分钟 22 秒 </t>
  </si>
  <si>
    <t>2022-10-10 06:35:56</t>
  </si>
  <si>
    <t>2022-10-10 12:30:23</t>
  </si>
  <si>
    <t xml:space="preserve">0 天 5 小时 54 分钟 23 秒 </t>
  </si>
  <si>
    <t>2022-10-10 09:04:15</t>
  </si>
  <si>
    <t>2022-10-10 13:57:10</t>
  </si>
  <si>
    <t xml:space="preserve">0 天 4 小时 52 分钟 51 秒 </t>
  </si>
  <si>
    <t>2022-10-10 10:23:39</t>
  </si>
  <si>
    <t>2022-10-10 17:25:49</t>
  </si>
  <si>
    <t xml:space="preserve">0 天 7 小时 2 分钟 7 秒 </t>
  </si>
  <si>
    <t>2022-10-10 11:58:59</t>
  </si>
  <si>
    <t>2022-10-10 15:59:02</t>
  </si>
  <si>
    <t>2022-10-10 07:20:49</t>
  </si>
  <si>
    <t>2022-10-10 09:50:30</t>
  </si>
  <si>
    <t xml:space="preserve">0 天 2 小时 29 分钟 38 秒 </t>
  </si>
  <si>
    <t>2022-10-10 14:24:08</t>
  </si>
  <si>
    <t>2022-10-10 16:02:15</t>
  </si>
  <si>
    <t xml:space="preserve">0 天 1 小时 38 分钟 7 秒 </t>
  </si>
  <si>
    <t>2022-10-10 12:19:03</t>
  </si>
  <si>
    <t>2022-10-10 17:49:29</t>
  </si>
  <si>
    <t xml:space="preserve">0 天 5 小时 30 分钟 22 秒 </t>
  </si>
  <si>
    <t>2022-10-10 18:24:55</t>
  </si>
  <si>
    <t>2022-10-10 21:46:33</t>
  </si>
  <si>
    <t>2022-10-10 06:20:46</t>
  </si>
  <si>
    <t>2022-10-10 18:18:23</t>
  </si>
  <si>
    <t xml:space="preserve">0 天 11 小时 57 分钟 37 秒 </t>
  </si>
  <si>
    <t>2022-10-10 06:27:51</t>
  </si>
  <si>
    <t>2022-10-10 09:44:15</t>
  </si>
  <si>
    <t xml:space="preserve">0 天 3 小时 16 分钟 24 秒 </t>
  </si>
  <si>
    <t>2022-10-10 10:34:28</t>
  </si>
  <si>
    <t>2022-10-10 12:42:36</t>
  </si>
  <si>
    <t>2022-10-10 10:25:15</t>
  </si>
  <si>
    <t>2022-10-10 13:01:07</t>
  </si>
  <si>
    <t xml:space="preserve">0 天 2 小时 35 分钟 52 秒 </t>
  </si>
  <si>
    <t>2022-10-10 08:09:59</t>
  </si>
  <si>
    <t>2022-10-10 12:01:57</t>
  </si>
  <si>
    <t xml:space="preserve">0 天 3 小时 51 分钟 53 秒 </t>
  </si>
  <si>
    <t>2022-10-10 06:10:21</t>
  </si>
  <si>
    <t>2022-10-10 10:37:33</t>
  </si>
  <si>
    <t xml:space="preserve">0 天 4 小时 27 分钟 12 秒 </t>
  </si>
  <si>
    <t>2022-10-10 10:01:16</t>
  </si>
  <si>
    <t>2022-10-10 13:11:07</t>
  </si>
  <si>
    <t>2022-10-10 09:06:24</t>
  </si>
  <si>
    <t>2022-10-10 19:19:55</t>
  </si>
  <si>
    <t xml:space="preserve">0 天 10 小时 13 分钟 27 秒 </t>
  </si>
  <si>
    <t>2022-10-10 10:06:53</t>
  </si>
  <si>
    <t>2022-10-10 13:48:15</t>
  </si>
  <si>
    <t xml:space="preserve">0 天 3 小时 41 分钟 18 秒 </t>
  </si>
  <si>
    <t>2022-10-10 10:31:01</t>
  </si>
  <si>
    <t>2022-10-10 12:36:49</t>
  </si>
  <si>
    <t xml:space="preserve">0 天 2 小时 5 分钟 45 秒 </t>
  </si>
  <si>
    <t>2022-10-10 06:36:29</t>
  </si>
  <si>
    <t>2022-10-10 09:48:55</t>
  </si>
  <si>
    <t xml:space="preserve">0 天 3 小时 12 分钟 26 秒 </t>
  </si>
  <si>
    <t>2022-10-10 12:12:52</t>
  </si>
  <si>
    <t>2022-10-10 15:31:03</t>
  </si>
  <si>
    <t xml:space="preserve">0 天 3 小时 18 分钟 5 秒 </t>
  </si>
  <si>
    <t>2022-10-10 13:47:27</t>
  </si>
  <si>
    <t>2022-10-10 17:33:53</t>
  </si>
  <si>
    <t xml:space="preserve">0 天 3 小时 46 分钟 23 秒 </t>
  </si>
  <si>
    <t>2022-10-10 06:08:14</t>
  </si>
  <si>
    <t>2022-10-10 09:27:20</t>
  </si>
  <si>
    <t xml:space="preserve">0 天 3 小时 19 分钟 2 秒 </t>
  </si>
  <si>
    <t>2022-10-10 08:57:52</t>
  </si>
  <si>
    <t>2022-10-10 11:05:58</t>
  </si>
  <si>
    <t>2022-10-10 07:58:35</t>
  </si>
  <si>
    <t>2022-10-10 14:17:54</t>
  </si>
  <si>
    <t xml:space="preserve">0 天 6 小时 19 分钟 19 秒 </t>
  </si>
  <si>
    <t>2022-10-10 13:29:29</t>
  </si>
  <si>
    <t xml:space="preserve">0 天 6 小时 11 分钟 25 秒 </t>
  </si>
  <si>
    <t>2022-10-10 08:18:46</t>
  </si>
  <si>
    <t>2022-10-10 11:22:20</t>
  </si>
  <si>
    <t>2022-10-10 10:27:55</t>
  </si>
  <si>
    <t>2022-10-10 14:23:07</t>
  </si>
  <si>
    <t xml:space="preserve">0 天 3 小时 55 分钟 12 秒 </t>
  </si>
  <si>
    <t>2022-10-10 10:23:21</t>
  </si>
  <si>
    <t>2022-10-10 11:24:54</t>
  </si>
  <si>
    <t xml:space="preserve">0 天 1 小时 1 分钟 29 秒 </t>
  </si>
  <si>
    <t>2022-10-10 13:29:09</t>
  </si>
  <si>
    <t>2022-10-10 16:38:54</t>
  </si>
  <si>
    <t xml:space="preserve">0 天 3 小时 9 分钟 40 秒 </t>
  </si>
  <si>
    <t>2022-10-10 12:10:42</t>
  </si>
  <si>
    <t>2022-10-10 18:21:31</t>
  </si>
  <si>
    <t xml:space="preserve">0 天 6 小时 10 分钟 49 秒 </t>
  </si>
  <si>
    <t>2022-10-10 12:40:08</t>
  </si>
  <si>
    <t>2022-10-10 16:05:12</t>
  </si>
  <si>
    <t xml:space="preserve">0 天 3 小时 25 分钟 4 秒 </t>
  </si>
  <si>
    <t>2022-10-10 07:50:32</t>
  </si>
  <si>
    <t>2022-10-10 10:50:36</t>
  </si>
  <si>
    <t>2022-10-10 08:03:34</t>
  </si>
  <si>
    <t>2022-10-10 11:03:39</t>
  </si>
  <si>
    <t>2022-10-10 18:00:49</t>
  </si>
  <si>
    <t>2022-10-10 21:02:11</t>
  </si>
  <si>
    <t>2022-10-10 10:04:41</t>
  </si>
  <si>
    <t>2022-10-10 11:36:11</t>
  </si>
  <si>
    <t xml:space="preserve">0 天 1 小时 31 分钟 26 秒 </t>
  </si>
  <si>
    <t>2022-10-10 07:13:20</t>
  </si>
  <si>
    <t>2022-10-10 18:50:32</t>
  </si>
  <si>
    <t xml:space="preserve">0 天 11 小时 37 分钟 10 秒 </t>
  </si>
  <si>
    <t>2022-10-10 11:37:21</t>
  </si>
  <si>
    <t>2022-10-10 13:59:25</t>
  </si>
  <si>
    <t xml:space="preserve">0 天 2 小时 21 分钟 59 秒 </t>
  </si>
  <si>
    <t>2022-10-10 19:14:24</t>
  </si>
  <si>
    <t>2022-10-10 20:49:02</t>
  </si>
  <si>
    <t xml:space="preserve">0 天 1 小时 34 分钟 31 秒 </t>
  </si>
  <si>
    <t>2022-10-10 15:39:24</t>
  </si>
  <si>
    <t>2022-10-10 20:30:08</t>
  </si>
  <si>
    <t xml:space="preserve">0 天 4 小时 50 分钟 38 秒 </t>
  </si>
  <si>
    <t>2022-10-10 14:36:58</t>
  </si>
  <si>
    <t>2022-10-10 17:41:09</t>
  </si>
  <si>
    <t xml:space="preserve">0 天 3 小时 4 分钟 7 秒 </t>
  </si>
  <si>
    <t>2022-10-10 08:56:08</t>
  </si>
  <si>
    <t>2022-10-10 12:27:20</t>
  </si>
  <si>
    <t xml:space="preserve">0 天 3 小时 31 分钟 8 秒 </t>
  </si>
  <si>
    <t>2022-10-10 11:07:24</t>
  </si>
  <si>
    <t>2022-10-10 14:13:47</t>
  </si>
  <si>
    <t>2022-10-10 12:02:21</t>
  </si>
  <si>
    <t>2022-10-10 20:07:35</t>
  </si>
  <si>
    <t xml:space="preserve">0 天 8 小时 4 分钟 25 秒 </t>
  </si>
  <si>
    <t>2022-10-10 07:27:56</t>
  </si>
  <si>
    <t>2022-10-10 12:20:34</t>
  </si>
  <si>
    <t xml:space="preserve">0 天 4 小时 52 分钟 38 秒 </t>
  </si>
  <si>
    <t>2022-10-10 15:08:55</t>
  </si>
  <si>
    <t>2022-10-10 18:53:48</t>
  </si>
  <si>
    <t xml:space="preserve">0 天 3 小时 44 分钟 53 秒 </t>
  </si>
  <si>
    <t>2022-10-10 10:32:19</t>
  </si>
  <si>
    <t>2022-10-10 12:56:19</t>
  </si>
  <si>
    <t xml:space="preserve">0 天 2 小时 23 分钟 57 秒 </t>
  </si>
  <si>
    <t>2022-10-10 18:14:50</t>
  </si>
  <si>
    <t>2022-10-10 22:32:40</t>
  </si>
  <si>
    <t xml:space="preserve">0 天 4 小时 17 分钟 50 秒 </t>
  </si>
  <si>
    <t>2022-10-10 08:16:22</t>
  </si>
  <si>
    <t>2022-10-10 12:14:00</t>
  </si>
  <si>
    <t>2022-10-10 08:32:42</t>
  </si>
  <si>
    <t>2022-10-10 12:13:30</t>
  </si>
  <si>
    <t>2022-10-10 06:02:14</t>
  </si>
  <si>
    <t>2022-10-10 09:05:52</t>
  </si>
  <si>
    <t xml:space="preserve">0 天 3 小时 3 分钟 34 秒 </t>
  </si>
  <si>
    <t>2022-10-10 08:47:18</t>
  </si>
  <si>
    <t>2022-10-10 11:47:24</t>
  </si>
  <si>
    <t>2022-10-10 10:05:06</t>
  </si>
  <si>
    <t>2022-10-10 14:13:05</t>
  </si>
  <si>
    <t xml:space="preserve">0 天 4 小时 7 分钟 59 秒 </t>
  </si>
  <si>
    <t>2022-10-10 10:26:00</t>
  </si>
  <si>
    <t>2022-10-10 22:02:56</t>
  </si>
  <si>
    <t xml:space="preserve">0 天 11 小时 36 分钟 51 秒 </t>
  </si>
  <si>
    <t>2022-10-10 07:03:38</t>
  </si>
  <si>
    <t>2022-10-10 11:15:48</t>
  </si>
  <si>
    <t xml:space="preserve">0 天 4 小时 12 分钟 10 秒 </t>
  </si>
  <si>
    <t>2022-10-10 07:13:12</t>
  </si>
  <si>
    <t>2022-10-10 11:42:33</t>
  </si>
  <si>
    <t xml:space="preserve">0 天 4 小时 29 分钟 17 秒 </t>
  </si>
  <si>
    <t>2022-10-10 17:18:54</t>
  </si>
  <si>
    <t>2022-10-10 20:32:42</t>
  </si>
  <si>
    <t>2022-10-10 11:46:25</t>
  </si>
  <si>
    <t>2022-10-10 16:03:18</t>
  </si>
  <si>
    <t xml:space="preserve">0 天 4 小时 16 分钟 47 秒 </t>
  </si>
  <si>
    <t>2022-10-10 06:34:13</t>
  </si>
  <si>
    <t>2022-10-10 09:31:03</t>
  </si>
  <si>
    <t xml:space="preserve">0 天 2 小时 56 分钟 45 秒 </t>
  </si>
  <si>
    <t>2022-10-10 08:18:21</t>
  </si>
  <si>
    <t>2022-10-10 10:12:31</t>
  </si>
  <si>
    <t xml:space="preserve">0 天 1 小时 54 分钟 10 秒 </t>
  </si>
  <si>
    <t>2022-10-10 10:24:08</t>
  </si>
  <si>
    <t>2022-10-10 17:34:38</t>
  </si>
  <si>
    <t xml:space="preserve">0 天 7 小时 10 分钟 30 秒 </t>
  </si>
  <si>
    <t>2022-10-10 08:27:11</t>
  </si>
  <si>
    <t>2022-10-10 12:12:11</t>
  </si>
  <si>
    <t xml:space="preserve">0 天 3 小时 44 分钟 56 秒 </t>
  </si>
  <si>
    <t>2022-10-10 07:50:24</t>
  </si>
  <si>
    <t>2022-10-10 10:55:22</t>
  </si>
  <si>
    <t xml:space="preserve">0 天 3 小时 4 分钟 56 秒 </t>
  </si>
  <si>
    <t>2022-10-10 09:27:42</t>
  </si>
  <si>
    <t>2022-10-10 13:25:30</t>
  </si>
  <si>
    <t xml:space="preserve">0 天 3 小时 57 分钟 43 秒 </t>
  </si>
  <si>
    <t>2022-10-10 08:08:29</t>
  </si>
  <si>
    <t>2022-10-10 12:23:16</t>
  </si>
  <si>
    <t xml:space="preserve">0 天 4 小时 14 分钟 45 秒 </t>
  </si>
  <si>
    <t>2022-10-10 17:49:05</t>
  </si>
  <si>
    <t>2022-10-10 21:11:47</t>
  </si>
  <si>
    <t>2022-10-10 06:58:12</t>
  </si>
  <si>
    <t>2022-10-10 10:06:31</t>
  </si>
  <si>
    <t xml:space="preserve">0 天 3 小时 8 分钟 15 秒 </t>
  </si>
  <si>
    <t>2022-10-10 07:38:10</t>
  </si>
  <si>
    <t>2022-10-10 11:17:05</t>
  </si>
  <si>
    <t xml:space="preserve">0 天 3 小时 38 分钟 55 秒 </t>
  </si>
  <si>
    <t>2022-10-10 08:17:15</t>
  </si>
  <si>
    <t>2022-10-10 12:26:45</t>
  </si>
  <si>
    <t xml:space="preserve">0 天 4 小时 9 分钟 26 秒 </t>
  </si>
  <si>
    <t>2022-10-10 18:06:02</t>
  </si>
  <si>
    <t>2022-10-10 21:19:16</t>
  </si>
  <si>
    <t xml:space="preserve">0 天 3 小时 13 分钟 7 秒 </t>
  </si>
  <si>
    <t>2022-10-10 20:33:43</t>
  </si>
  <si>
    <t>2022-10-10 23:37:02</t>
  </si>
  <si>
    <t>2022-10-10 15:27:53</t>
  </si>
  <si>
    <t>2022-10-10 19:30:04</t>
  </si>
  <si>
    <t xml:space="preserve">0 天 4 小时 2 分钟 7 秒 </t>
  </si>
  <si>
    <t>2022-10-10 07:38:17</t>
  </si>
  <si>
    <t>2022-10-10 12:15:05</t>
  </si>
  <si>
    <t xml:space="preserve">0 天 4 小时 36 分钟 44 秒 </t>
  </si>
  <si>
    <t>2022-10-10 13:19:56</t>
  </si>
  <si>
    <t>2022-10-10 17:49:00</t>
  </si>
  <si>
    <t xml:space="preserve">0 天 4 小时 29 分钟 4 秒 </t>
  </si>
  <si>
    <t>2022-10-10 11:13:06</t>
  </si>
  <si>
    <t>2022-10-10 14:38:48</t>
  </si>
  <si>
    <t>2022-10-10 07:51:35</t>
  </si>
  <si>
    <t>2022-10-10 15:07:45</t>
  </si>
  <si>
    <t xml:space="preserve">0 天 7 小时 16 分钟 6 秒 </t>
  </si>
  <si>
    <t>2022-10-10 08:46:58</t>
  </si>
  <si>
    <t>2022-10-10 11:58:12</t>
  </si>
  <si>
    <t>2022-10-10 08:19:59</t>
  </si>
  <si>
    <t>2022-10-10 21:47:32</t>
  </si>
  <si>
    <t xml:space="preserve">0 天 13 小时 27 分钟 29 秒 </t>
  </si>
  <si>
    <t>2022-10-10 09:12:08</t>
  </si>
  <si>
    <t>2022-10-10 13:12:38</t>
  </si>
  <si>
    <t xml:space="preserve">0 天 4 小时 0 分钟 26 秒 </t>
  </si>
  <si>
    <t>2022-10-10 08:28:27</t>
  </si>
  <si>
    <t>2022-10-10 12:37:18</t>
  </si>
  <si>
    <t xml:space="preserve">0 天 4 小时 8 分钟 46 秒 </t>
  </si>
  <si>
    <t>2022-10-10 07:50:06</t>
  </si>
  <si>
    <t>2022-10-10 11:10:14</t>
  </si>
  <si>
    <t>2022-10-10 18:44:15</t>
  </si>
  <si>
    <t>2022-10-10 21:55:15</t>
  </si>
  <si>
    <t>2022-10-10 12:21:16</t>
  </si>
  <si>
    <t>2022-10-10 17:43:11</t>
  </si>
  <si>
    <t xml:space="preserve">0 天 5 小时 21 分钟 51 秒 </t>
  </si>
  <si>
    <t>2022-10-10 09:31:14</t>
  </si>
  <si>
    <t>2022-10-10 13:04:08</t>
  </si>
  <si>
    <t xml:space="preserve">0 天 3 小时 32 分钟 54 秒 </t>
  </si>
  <si>
    <t>2022-10-10 12:57:54</t>
  </si>
  <si>
    <t>2022-10-10 16:47:26</t>
  </si>
  <si>
    <t>2022-10-10 08:05:04</t>
  </si>
  <si>
    <t>2022-10-10 11:09:24</t>
  </si>
  <si>
    <t xml:space="preserve">0 天 3 小时 4 分钟 16 秒 </t>
  </si>
  <si>
    <t>2022-10-10 09:03:00</t>
  </si>
  <si>
    <t>2022-10-10 10:52:58</t>
  </si>
  <si>
    <t xml:space="preserve">0 天 1 小时 49 分钟 58 秒 </t>
  </si>
  <si>
    <t>2022-10-10 13:56:44</t>
  </si>
  <si>
    <t>2022-10-10 17:00:21</t>
  </si>
  <si>
    <t xml:space="preserve">0 天 3 小时 3 分钟 37 秒 </t>
  </si>
  <si>
    <t>2022-10-10 07:41:04</t>
  </si>
  <si>
    <t>2022-10-10 10:52:38</t>
  </si>
  <si>
    <t>2022-10-10 06:55:01</t>
  </si>
  <si>
    <t>2022-10-10 08:53:16</t>
  </si>
  <si>
    <t xml:space="preserve">0 天 1 小时 58 分钟 10 秒 </t>
  </si>
  <si>
    <t>2022-10-10 11:22:57</t>
  </si>
  <si>
    <t>2022-10-10 14:30:43</t>
  </si>
  <si>
    <t xml:space="preserve">0 天 3 小时 7 分钟 41 秒 </t>
  </si>
  <si>
    <t>2022-10-11 07:13:07</t>
  </si>
  <si>
    <t>2022-10-11 09:47:53</t>
  </si>
  <si>
    <t xml:space="preserve">0 天 2 小时 29 分钟 24 秒 </t>
  </si>
  <si>
    <t>2022-10-11 07:00:44</t>
  </si>
  <si>
    <t>2022-10-11 09:31:01</t>
  </si>
  <si>
    <t>2022-10-11 10:46:44</t>
  </si>
  <si>
    <t>2022-10-11 13:53:51</t>
  </si>
  <si>
    <t>2022-10-11 06:29:27</t>
  </si>
  <si>
    <t>2022-10-11 10:45:45</t>
  </si>
  <si>
    <t xml:space="preserve">0 天 4 小时 16 分钟 14 秒 </t>
  </si>
  <si>
    <t>2022-10-11 12:46:57</t>
  </si>
  <si>
    <t>2022-10-11 15:49:40</t>
  </si>
  <si>
    <t>2022-10-11 12:27:24</t>
  </si>
  <si>
    <t>2022-10-11 14:37:34</t>
  </si>
  <si>
    <t xml:space="preserve">0 天 2 小时 10 分钟 6 秒 </t>
  </si>
  <si>
    <t>2022-10-11 14:06:19</t>
  </si>
  <si>
    <t>2022-10-11 17:14:29</t>
  </si>
  <si>
    <t>2022-10-11 07:17:21</t>
  </si>
  <si>
    <t>2022-10-11 12:09:36</t>
  </si>
  <si>
    <t xml:space="preserve">0 天 4 小时 52 分钟 12 秒 </t>
  </si>
  <si>
    <t>2022-10-11 17:13:37</t>
  </si>
  <si>
    <t>2022-10-11 20:13:55</t>
  </si>
  <si>
    <t>2022-10-11 18:19:24</t>
  </si>
  <si>
    <t>2022-10-11 23:54:48</t>
  </si>
  <si>
    <t xml:space="preserve">0 天 5 小时 35 分钟 24 秒 </t>
  </si>
  <si>
    <t>2022-10-11 14:54:59</t>
  </si>
  <si>
    <t>2022-10-11 18:28:55</t>
  </si>
  <si>
    <t xml:space="preserve">0 天 3 小时 33 分钟 52 秒 </t>
  </si>
  <si>
    <t>2022-10-11 11:13:21</t>
  </si>
  <si>
    <t>2022-10-11 20:26:25</t>
  </si>
  <si>
    <t xml:space="preserve">0 天 9 小时 12 分钟 57 秒 </t>
  </si>
  <si>
    <t>2022-10-11 17:29:30</t>
  </si>
  <si>
    <t>2022-10-11 20:22:54</t>
  </si>
  <si>
    <t xml:space="preserve">0 天 2 小时 53 分钟 19 秒 </t>
  </si>
  <si>
    <t>2022-10-11 07:32:55</t>
  </si>
  <si>
    <t>2022-10-11 09:40:16</t>
  </si>
  <si>
    <t xml:space="preserve">0 天 2 小时 7 分钟 21 秒 </t>
  </si>
  <si>
    <t>2022-10-11 07:50:15</t>
  </si>
  <si>
    <t>2022-10-11 10:51:43</t>
  </si>
  <si>
    <t>2022-10-11 06:40:17</t>
  </si>
  <si>
    <t>2022-10-11 09:58:49</t>
  </si>
  <si>
    <t xml:space="preserve">0 天 3 小时 18 分钟 28 秒 </t>
  </si>
  <si>
    <t>2022-10-11 09:46:43</t>
  </si>
  <si>
    <t>2022-10-11 12:49:06</t>
  </si>
  <si>
    <t>2022-10-11 07:43:37</t>
  </si>
  <si>
    <t>2022-10-11 10:47:18</t>
  </si>
  <si>
    <t>2022-10-11 08:00:45</t>
  </si>
  <si>
    <t>2022-10-11 09:34:57</t>
  </si>
  <si>
    <t xml:space="preserve">0 天 1 小时 34 分钟 9 秒 </t>
  </si>
  <si>
    <t>2022-10-11 10:55:13</t>
  </si>
  <si>
    <t>2022-10-11 12:44:58</t>
  </si>
  <si>
    <t xml:space="preserve">0 天 1 小时 49 分钟 45 秒 </t>
  </si>
  <si>
    <t>2022-10-11 09:12:21</t>
  </si>
  <si>
    <t>2022-10-11 12:12:53</t>
  </si>
  <si>
    <t>2022-10-11 13:34:44</t>
  </si>
  <si>
    <t>2022-10-11 17:37:43</t>
  </si>
  <si>
    <t xml:space="preserve">0 天 4 小时 2 分钟 51 秒 </t>
  </si>
  <si>
    <t>2022-10-11 14:55:42</t>
  </si>
  <si>
    <t>2022-10-11 18:17:43</t>
  </si>
  <si>
    <t>2022-10-11 13:21:24</t>
  </si>
  <si>
    <t>2022-10-11 17:15:15</t>
  </si>
  <si>
    <t xml:space="preserve">0 天 3 小时 53 分钟 51 秒 </t>
  </si>
  <si>
    <t>2022-10-11 08:31:39</t>
  </si>
  <si>
    <t>2022-10-11 10:54:07</t>
  </si>
  <si>
    <t>2022-10-11 09:30:06</t>
  </si>
  <si>
    <t>2022-10-11 12:53:10</t>
  </si>
  <si>
    <t xml:space="preserve">0 天 3 小时 22 分钟 40 秒 </t>
  </si>
  <si>
    <t>2022-10-11 13:02:52</t>
  </si>
  <si>
    <t>2022-10-11 15:11:39</t>
  </si>
  <si>
    <t xml:space="preserve">0 天 2 小时 8 分钟 35 秒 </t>
  </si>
  <si>
    <t>2022-10-11 10:31:43</t>
  </si>
  <si>
    <t>2022-10-11 14:09:01</t>
  </si>
  <si>
    <t xml:space="preserve">0 天 3 小时 37 分钟 18 秒 </t>
  </si>
  <si>
    <t>2022-10-11 18:18:35</t>
  </si>
  <si>
    <t>2022-10-11 22:00:34</t>
  </si>
  <si>
    <t xml:space="preserve">0 天 3 小时 41 分钟 54 秒 </t>
  </si>
  <si>
    <t>2022-10-11 06:55:36</t>
  </si>
  <si>
    <t>2022-10-11 10:30:59</t>
  </si>
  <si>
    <t xml:space="preserve">0 天 3 小时 35 分钟 19 秒 </t>
  </si>
  <si>
    <t>2022-10-11 15:11:35</t>
  </si>
  <si>
    <t>2022-10-11 18:23:44</t>
  </si>
  <si>
    <t xml:space="preserve">0 天 3 小时 12 分钟 2 秒 </t>
  </si>
  <si>
    <t>2022-10-11 09:25:33</t>
  </si>
  <si>
    <t>2022-10-11 12:42:55</t>
  </si>
  <si>
    <t xml:space="preserve">0 天 3 小时 17 分钟 16 秒 </t>
  </si>
  <si>
    <t>2022-10-11 07:57:51</t>
  </si>
  <si>
    <t>2022-10-11 12:12:17</t>
  </si>
  <si>
    <t>2022-10-11 09:59:26</t>
  </si>
  <si>
    <t>2022-10-11 13:01:11</t>
  </si>
  <si>
    <t>2022-10-11 13:36:36</t>
  </si>
  <si>
    <t>2022-10-11 16:27:42</t>
  </si>
  <si>
    <t xml:space="preserve">0 天 2 小时 51 分钟 2 秒 </t>
  </si>
  <si>
    <t>2022-10-11 06:49:26</t>
  </si>
  <si>
    <t>2022-10-11 10:48:45</t>
  </si>
  <si>
    <t>2022-10-11 07:09:43</t>
  </si>
  <si>
    <t>2022-10-11 12:01:56</t>
  </si>
  <si>
    <t xml:space="preserve">0 天 4 小时 52 分钟 13 秒 </t>
  </si>
  <si>
    <t>2022-10-11 07:34:02</t>
  </si>
  <si>
    <t>2022-10-11 09:43:07</t>
  </si>
  <si>
    <t xml:space="preserve">0 天 2 小时 9 分钟 5 秒 </t>
  </si>
  <si>
    <t>2022-10-11 08:03:07</t>
  </si>
  <si>
    <t>2022-10-11 10:08:53</t>
  </si>
  <si>
    <t xml:space="preserve">0 天 2 小时 5 分钟 46 秒 </t>
  </si>
  <si>
    <t>2022-10-11 06:34:17</t>
  </si>
  <si>
    <t>2022-10-11 13:00:56</t>
  </si>
  <si>
    <t xml:space="preserve">0 天 6 小时 26 分钟 39 秒 </t>
  </si>
  <si>
    <t>2022-10-11 11:51:38</t>
  </si>
  <si>
    <t>2022-10-11 13:30:44</t>
  </si>
  <si>
    <t>2022-10-11 10:39:57</t>
  </si>
  <si>
    <t>2022-10-11 12:35:24</t>
  </si>
  <si>
    <t xml:space="preserve">0 天 1 小时 55 分钟 20 秒 </t>
  </si>
  <si>
    <t>2022-10-11 07:26:07</t>
  </si>
  <si>
    <t>2022-10-11 11:16:53</t>
  </si>
  <si>
    <t xml:space="preserve">0 天 3 小时 50 分钟 41 秒 </t>
  </si>
  <si>
    <t>2022-10-11 06:30:06</t>
  </si>
  <si>
    <t>2022-10-11 09:34:13</t>
  </si>
  <si>
    <t>2022-10-11 17:19:30</t>
  </si>
  <si>
    <t>2022-10-11 20:32:22</t>
  </si>
  <si>
    <t>2022-10-11 10:25:03</t>
  </si>
  <si>
    <t>2022-10-11 13:45:53</t>
  </si>
  <si>
    <t xml:space="preserve">0 天 3 小时 20 分钟 50 秒 </t>
  </si>
  <si>
    <t>2022-10-11 11:45:04</t>
  </si>
  <si>
    <t>2022-10-11 14:52:36</t>
  </si>
  <si>
    <t xml:space="preserve">0 天 3 小时 7 分钟 28 秒 </t>
  </si>
  <si>
    <t>2022-10-11 19:35:07</t>
  </si>
  <si>
    <t>2022-10-11 22:53:17</t>
  </si>
  <si>
    <t xml:space="preserve">0 天 3 小时 18 分钟 10 秒 </t>
  </si>
  <si>
    <t>2022-10-11 07:04:46</t>
  </si>
  <si>
    <t>2022-10-11 10:17:48</t>
  </si>
  <si>
    <t>2022-10-11 12:19:22</t>
  </si>
  <si>
    <t>2022-10-11 14:22:17</t>
  </si>
  <si>
    <t xml:space="preserve">0 天 2 小时 2 分钟 51 秒 </t>
  </si>
  <si>
    <t>2022-10-11 09:42:03</t>
  </si>
  <si>
    <t>2022-10-11 12:45:10</t>
  </si>
  <si>
    <t>2022-10-11 20:00:30</t>
  </si>
  <si>
    <t>2022-10-11 22:17:03</t>
  </si>
  <si>
    <t xml:space="preserve">0 天 2 小时 16 分钟 29 秒 </t>
  </si>
  <si>
    <t>2022-10-11 15:10:30</t>
  </si>
  <si>
    <t>2022-10-11 18:26:01</t>
  </si>
  <si>
    <t xml:space="preserve">0 天 3 小时 15 分钟 26 秒 </t>
  </si>
  <si>
    <t>2022-10-11 06:41:59</t>
  </si>
  <si>
    <t>2022-10-11 10:51:23</t>
  </si>
  <si>
    <t xml:space="preserve">0 天 4 小时 9 分钟 19 秒 </t>
  </si>
  <si>
    <t>2022-10-11 08:37:25</t>
  </si>
  <si>
    <t>2022-10-11 14:54:25</t>
  </si>
  <si>
    <t xml:space="preserve">0 天 6 小时 16 分钟 53 秒 </t>
  </si>
  <si>
    <t>2022-10-11 08:49:38</t>
  </si>
  <si>
    <t>2022-10-11 12:00:14</t>
  </si>
  <si>
    <t>2022-10-11 12:32:18</t>
  </si>
  <si>
    <t>2022-10-11 15:20:33</t>
  </si>
  <si>
    <t xml:space="preserve">0 天 2 小时 48 分钟 11 秒 </t>
  </si>
  <si>
    <t>2022-10-11 07:27:45</t>
  </si>
  <si>
    <t>2022-10-11 10:49:08</t>
  </si>
  <si>
    <t xml:space="preserve">0 天 3 小时 21 分钟 23 秒 </t>
  </si>
  <si>
    <t>2022-10-11 06:59:12</t>
  </si>
  <si>
    <t>2022-10-11 10:21:50</t>
  </si>
  <si>
    <t xml:space="preserve">0 天 3 小时 22 分钟 34 秒 </t>
  </si>
  <si>
    <t>2022-10-11 17:33:32</t>
  </si>
  <si>
    <t>2022-10-11 21:54:03</t>
  </si>
  <si>
    <t xml:space="preserve">0 天 4 小时 20 分钟 26 秒 </t>
  </si>
  <si>
    <t>2022-10-11 11:34:13</t>
  </si>
  <si>
    <t>2022-10-11 13:30:54</t>
  </si>
  <si>
    <t xml:space="preserve">0 天 1 小时 56 分钟 35 秒 </t>
  </si>
  <si>
    <t>2022-10-11 17:28:36</t>
  </si>
  <si>
    <t>2022-10-11 20:48:53</t>
  </si>
  <si>
    <t>2022-10-11 08:53:45</t>
  </si>
  <si>
    <t>2022-10-11 13:08:19</t>
  </si>
  <si>
    <t xml:space="preserve">0 天 4 小时 14 分钟 34 秒 </t>
  </si>
  <si>
    <t>2022-10-11 06:08:08</t>
  </si>
  <si>
    <t>2022-10-11 09:08:55</t>
  </si>
  <si>
    <t xml:space="preserve">0 天 3 小时 0 分钟 47 秒 </t>
  </si>
  <si>
    <t>2022-10-11 12:00:59</t>
  </si>
  <si>
    <t>2022-10-11 16:42:10</t>
  </si>
  <si>
    <t xml:space="preserve">0 天 4 小时 41 分钟 8 秒 </t>
  </si>
  <si>
    <t>2022-10-11 14:09:30</t>
  </si>
  <si>
    <t>2022-10-11 17:17:53</t>
  </si>
  <si>
    <t xml:space="preserve">0 天 3 小时 8 分钟 19 秒 </t>
  </si>
  <si>
    <t>2022-10-11 14:01:19</t>
  </si>
  <si>
    <t>2022-10-11 19:54:05</t>
  </si>
  <si>
    <t xml:space="preserve">0 天 5 小时 52 分钟 46 秒 </t>
  </si>
  <si>
    <t>2022-10-11 09:13:57</t>
  </si>
  <si>
    <t>2022-10-11 16:33:16</t>
  </si>
  <si>
    <t xml:space="preserve">0 天 7 小时 19 分钟 19 秒 </t>
  </si>
  <si>
    <t>2022-10-11 19:04:11</t>
  </si>
  <si>
    <t>2022-10-11 22:13:00</t>
  </si>
  <si>
    <t>2022-10-11 12:01:08</t>
  </si>
  <si>
    <t>2022-10-11 14:02:24</t>
  </si>
  <si>
    <t xml:space="preserve">0 天 2 小时 1 分钟 12 秒 </t>
  </si>
  <si>
    <t>2022-10-11 14:12:07</t>
  </si>
  <si>
    <t>2022-10-11 16:40:57</t>
  </si>
  <si>
    <t xml:space="preserve">0 天 2 小时 28 分钟 50 秒 </t>
  </si>
  <si>
    <t>2022-10-11 13:11:16</t>
  </si>
  <si>
    <t>2022-10-11 15:26:21</t>
  </si>
  <si>
    <t xml:space="preserve">0 天 2 小时 15 分钟 5 秒 </t>
  </si>
  <si>
    <t>2022-10-11 18:56:21</t>
  </si>
  <si>
    <t>2022-10-11 21:56:28</t>
  </si>
  <si>
    <t>2022-10-11 07:25:58</t>
  </si>
  <si>
    <t>2022-10-11 09:03:35</t>
  </si>
  <si>
    <t xml:space="preserve">0 天 1 小时 37 分钟 37 秒 </t>
  </si>
  <si>
    <t>2022-10-11 08:03:08</t>
  </si>
  <si>
    <t>2022-10-11 23:00:03</t>
  </si>
  <si>
    <t xml:space="preserve">0 天 14 小时 56 分钟 55 秒 </t>
  </si>
  <si>
    <t>2022-10-11 13:02:37</t>
  </si>
  <si>
    <t>2022-10-11 17:09:47</t>
  </si>
  <si>
    <t xml:space="preserve">0 天 4 小时 7 分钟 3 秒 </t>
  </si>
  <si>
    <t>2022-10-11 13:43:20</t>
  </si>
  <si>
    <t>2022-10-11 18:00:10</t>
  </si>
  <si>
    <t xml:space="preserve">0 天 4 小时 16 分钟 46 秒 </t>
  </si>
  <si>
    <t>2022-10-11 20:10:28</t>
  </si>
  <si>
    <t>2022-10-11 23:20:43</t>
  </si>
  <si>
    <t xml:space="preserve">0 天 3 小时 10 分钟 11 秒 </t>
  </si>
  <si>
    <t>2022-10-11 10:46:15</t>
  </si>
  <si>
    <t>2022-10-12 06:02:26</t>
  </si>
  <si>
    <t xml:space="preserve">0 天 19 小时 16 分钟 6 秒 </t>
  </si>
  <si>
    <t>2022-10-11 07:44:56</t>
  </si>
  <si>
    <t>2022-10-11 10:54:40</t>
  </si>
  <si>
    <t>2022-10-11 07:14:23</t>
  </si>
  <si>
    <t>2022-10-11 19:40:23</t>
  </si>
  <si>
    <t xml:space="preserve">0 天 12 小时 26 分钟 0 秒 </t>
  </si>
  <si>
    <t>2022-10-11 06:01:59</t>
  </si>
  <si>
    <t>2022-10-11 10:54:42</t>
  </si>
  <si>
    <t xml:space="preserve">0 天 4 小时 52 分钟 37 秒 </t>
  </si>
  <si>
    <t>2022-10-11 06:01:17</t>
  </si>
  <si>
    <t>2022-10-11 07:53:40</t>
  </si>
  <si>
    <t>2022-10-11 10:44:45</t>
  </si>
  <si>
    <t>2022-10-11 15:10:37</t>
  </si>
  <si>
    <t xml:space="preserve">0 天 4 小时 25 分钟 47 秒 </t>
  </si>
  <si>
    <t>2022-10-11 08:27:06</t>
  </si>
  <si>
    <t>2022-10-11 11:58:09</t>
  </si>
  <si>
    <t>2022-10-11 06:31:35</t>
  </si>
  <si>
    <t>2022-10-11 09:38:15</t>
  </si>
  <si>
    <t>2022-10-11 19:51:41</t>
  </si>
  <si>
    <t>2022-10-11 21:29:16</t>
  </si>
  <si>
    <t>2022-10-11 16:00:54</t>
  </si>
  <si>
    <t>2022-10-11 17:52:24</t>
  </si>
  <si>
    <t xml:space="preserve">0 天 1 小时 51 分钟 26 秒 </t>
  </si>
  <si>
    <t>2022-10-11 06:39:58</t>
  </si>
  <si>
    <t>2022-10-11 10:24:10</t>
  </si>
  <si>
    <t xml:space="preserve">0 天 3 小时 44 分钟 12 秒 </t>
  </si>
  <si>
    <t>2022-10-11 08:56:20</t>
  </si>
  <si>
    <t>2022-10-11 11:13:26</t>
  </si>
  <si>
    <t xml:space="preserve">0 天 2 小时 17 分钟 6 秒 </t>
  </si>
  <si>
    <t>2022-10-11 14:59:30</t>
  </si>
  <si>
    <t>2022-10-11 18:07:10</t>
  </si>
  <si>
    <t>2022-10-11 08:34:30</t>
  </si>
  <si>
    <t>2022-10-11 10:17:27</t>
  </si>
  <si>
    <t>2022-10-11 07:24:30</t>
  </si>
  <si>
    <t>2022-10-11 15:14:22</t>
  </si>
  <si>
    <t xml:space="preserve">0 天 7 小时 49 分钟 52 秒 </t>
  </si>
  <si>
    <t>2022-10-11 12:17:51</t>
  </si>
  <si>
    <t>2022-10-11 16:34:48</t>
  </si>
  <si>
    <t>2022-10-11 06:30:45</t>
  </si>
  <si>
    <t>2022-10-11 10:45:22</t>
  </si>
  <si>
    <t xml:space="preserve">0 天 4 小时 14 分钟 33 秒 </t>
  </si>
  <si>
    <t>2022-10-11 14:26:51</t>
  </si>
  <si>
    <t>2022-10-11 17:32:29</t>
  </si>
  <si>
    <t>2022-10-11 07:58:10</t>
  </si>
  <si>
    <t>2022-10-11 11:20:52</t>
  </si>
  <si>
    <t xml:space="preserve">0 天 3 小时 22 分钟 38 秒 </t>
  </si>
  <si>
    <t>2022-10-11 12:52:30</t>
  </si>
  <si>
    <t>2022-10-11 14:32:20</t>
  </si>
  <si>
    <t xml:space="preserve">0 天 1 小时 39 分钟 50 秒 </t>
  </si>
  <si>
    <t>2022-10-11 06:53:22</t>
  </si>
  <si>
    <t>2022-10-11 11:30:55</t>
  </si>
  <si>
    <t xml:space="preserve">0 天 4 小时 37 分钟 26 秒 </t>
  </si>
  <si>
    <t>2022-10-11 10:10:52</t>
  </si>
  <si>
    <t>2022-10-11 18:32:00</t>
  </si>
  <si>
    <t xml:space="preserve">0 天 8 小时 21 分钟 2 秒 </t>
  </si>
  <si>
    <t>2022-10-11 09:24:22</t>
  </si>
  <si>
    <t>2022-10-11 12:24:46</t>
  </si>
  <si>
    <t>2022-10-11 18:12:11</t>
  </si>
  <si>
    <t>2022-10-12 07:21:14</t>
  </si>
  <si>
    <t xml:space="preserve">0 天 13 小时 9 分钟 3 秒 </t>
  </si>
  <si>
    <t>2022-10-11 14:02:47</t>
  </si>
  <si>
    <t>2022-10-11 16:21:53</t>
  </si>
  <si>
    <t xml:space="preserve">0 天 2 小时 19 分钟 6 秒 </t>
  </si>
  <si>
    <t>2022-10-11 11:28:48</t>
  </si>
  <si>
    <t>2022-10-12 06:36:43</t>
  </si>
  <si>
    <t xml:space="preserve">0 天 19 小时 7 分钟 51 秒 </t>
  </si>
  <si>
    <t>2022-10-11 08:07:04</t>
  </si>
  <si>
    <t>2022-10-11 12:38:32</t>
  </si>
  <si>
    <t xml:space="preserve">0 天 4 小时 31 分钟 21 秒 </t>
  </si>
  <si>
    <t>2022-10-11 06:51:30</t>
  </si>
  <si>
    <t>2022-10-11 10:28:35</t>
  </si>
  <si>
    <t xml:space="preserve">0 天 3 小时 36 分钟 55 秒 </t>
  </si>
  <si>
    <t>2022-10-11 18:47:42</t>
  </si>
  <si>
    <t>2022-10-11 21:58:16</t>
  </si>
  <si>
    <t xml:space="preserve">0 天 3 小时 10 分钟 24 秒 </t>
  </si>
  <si>
    <t>2022-10-11 13:52:30</t>
  </si>
  <si>
    <t>2022-10-11 16:53:22</t>
  </si>
  <si>
    <t>2022-10-11 12:13:14</t>
  </si>
  <si>
    <t>2022-10-11 14:28:24</t>
  </si>
  <si>
    <t>2022-10-11 08:27:51</t>
  </si>
  <si>
    <t>2022-10-11 11:38:53</t>
  </si>
  <si>
    <t xml:space="preserve">0 天 3 小时 10 分钟 58 秒 </t>
  </si>
  <si>
    <t>2022-10-11 14:16:29</t>
  </si>
  <si>
    <t>2022-10-11 16:06:59</t>
  </si>
  <si>
    <t>2022-10-11 07:57:24</t>
  </si>
  <si>
    <t>2022-10-11 09:42:50</t>
  </si>
  <si>
    <t xml:space="preserve">0 天 1 小时 45 分钟 20 秒 </t>
  </si>
  <si>
    <t>2022-10-11 08:54:50</t>
  </si>
  <si>
    <t>2022-10-11 11:35:49</t>
  </si>
  <si>
    <t xml:space="preserve">0 天 2 小时 40 分钟 54 秒 </t>
  </si>
  <si>
    <t>2022-10-11 08:59:50</t>
  </si>
  <si>
    <t>2022-10-11 15:15:36</t>
  </si>
  <si>
    <t xml:space="preserve">0 天 6 小时 15 分钟 46 秒 </t>
  </si>
  <si>
    <t>2022-10-11 07:17:33</t>
  </si>
  <si>
    <t>2022-10-11 10:21:47</t>
  </si>
  <si>
    <t>2022-10-11 08:58:36</t>
  </si>
  <si>
    <t>2022-10-11 10:42:10</t>
  </si>
  <si>
    <t xml:space="preserve">0 天 1 小时 42 分钟 53 秒 </t>
  </si>
  <si>
    <t>2022-10-11 10:32:31</t>
  </si>
  <si>
    <t>2022-10-11 16:45:39</t>
  </si>
  <si>
    <t xml:space="preserve">0 天 6 小时 13 分钟 3 秒 </t>
  </si>
  <si>
    <t>2022-10-11 12:10:32</t>
  </si>
  <si>
    <t>2022-10-12 07:45:10</t>
  </si>
  <si>
    <t>2022-10-11 11:01:00</t>
  </si>
  <si>
    <t>2022-10-11 12:55:07</t>
  </si>
  <si>
    <t xml:space="preserve">0 天 1 小时 54 分钟 7 秒 </t>
  </si>
  <si>
    <t>2022-10-11 08:00:04</t>
  </si>
  <si>
    <t>2022-10-11 09:36:28</t>
  </si>
  <si>
    <t xml:space="preserve">0 天 1 小时 36 分钟 20 秒 </t>
  </si>
  <si>
    <t>2022-10-11 19:58:26</t>
  </si>
  <si>
    <t>2022-10-11 22:59:44</t>
  </si>
  <si>
    <t>2022-10-11 13:46:54</t>
  </si>
  <si>
    <t>2022-10-11 18:01:30</t>
  </si>
  <si>
    <t>2022-10-11 13:10:04</t>
  </si>
  <si>
    <t>2022-10-11 15:41:45</t>
  </si>
  <si>
    <t xml:space="preserve">0 天 2 小时 31 分钟 34 秒 </t>
  </si>
  <si>
    <t>2022-10-11 06:55:59</t>
  </si>
  <si>
    <t>2022-10-11 11:18:42</t>
  </si>
  <si>
    <t xml:space="preserve">0 天 4 小时 22 分钟 43 秒 </t>
  </si>
  <si>
    <t>2022-10-11 13:37:09</t>
  </si>
  <si>
    <t>2022-10-11 15:37:28</t>
  </si>
  <si>
    <t>2022-10-11 10:01:47</t>
  </si>
  <si>
    <t>2022-10-11 12:32:05</t>
  </si>
  <si>
    <t xml:space="preserve">0 天 2 小时 30 分钟 14 秒 </t>
  </si>
  <si>
    <t>2022-10-11 08:07:55</t>
  </si>
  <si>
    <t>2022-10-11 11:49:49</t>
  </si>
  <si>
    <t>2022-10-11 12:21:33</t>
  </si>
  <si>
    <t>2022-10-11 18:35:47</t>
  </si>
  <si>
    <t xml:space="preserve">0 天 6 小时 14 分钟 14 秒 </t>
  </si>
  <si>
    <t>2022-10-11 14:48:26</t>
  </si>
  <si>
    <t>2022-10-11 16:21:32</t>
  </si>
  <si>
    <t xml:space="preserve">0 天 1 小时 33 分钟 3 秒 </t>
  </si>
  <si>
    <t>2022-10-11 08:27:58</t>
  </si>
  <si>
    <t>2022-10-11 11:48:52</t>
  </si>
  <si>
    <t>2022-10-11 13:45:08</t>
  </si>
  <si>
    <t>2022-10-11 08:35:23</t>
  </si>
  <si>
    <t>2022-10-11 14:33:09</t>
  </si>
  <si>
    <t xml:space="preserve">0 天 5 小时 57 分钟 41 秒 </t>
  </si>
  <si>
    <t>2022-10-11 18:07:42</t>
  </si>
  <si>
    <t>2022-10-11 19:59:52</t>
  </si>
  <si>
    <t>2022-10-11 15:03:37</t>
  </si>
  <si>
    <t>2022-10-11 18:09:18</t>
  </si>
  <si>
    <t xml:space="preserve">0 天 3 小时 5 分钟 41 秒 </t>
  </si>
  <si>
    <t>2022-10-11 07:38:31</t>
  </si>
  <si>
    <t>2022-10-11 14:05:35</t>
  </si>
  <si>
    <t xml:space="preserve">0 天 6 小时 27 分钟 4 秒 </t>
  </si>
  <si>
    <t>2022-10-11 07:19:40</t>
  </si>
  <si>
    <t>2022-10-11 12:44:13</t>
  </si>
  <si>
    <t xml:space="preserve">0 天 5 小时 24 分钟 29 秒 </t>
  </si>
  <si>
    <t>2022-10-11 08:14:17</t>
  </si>
  <si>
    <t>2022-10-11 10:50:56</t>
  </si>
  <si>
    <t>2022-10-11 06:41:55</t>
  </si>
  <si>
    <t>2022-10-11 09:48:38</t>
  </si>
  <si>
    <t>2022-10-11 12:49:37</t>
  </si>
  <si>
    <t>2022-10-11 15:49:58</t>
  </si>
  <si>
    <t>2022-10-11 09:34:29</t>
  </si>
  <si>
    <t>2022-10-11 11:34:29</t>
  </si>
  <si>
    <t xml:space="preserve">0 天 1 小时 59 分钟 56 秒 </t>
  </si>
  <si>
    <t>2022-10-11 10:16:03</t>
  </si>
  <si>
    <t>2022-10-11 12:54:37</t>
  </si>
  <si>
    <t xml:space="preserve">0 天 2 小时 38 分钟 29 秒 </t>
  </si>
  <si>
    <t>2022-10-11 14:11:16</t>
  </si>
  <si>
    <t>2022-10-11 17:33:45</t>
  </si>
  <si>
    <t xml:space="preserve">0 天 3 小时 22 分钟 24 秒 </t>
  </si>
  <si>
    <t>2022-10-11 13:05:03</t>
  </si>
  <si>
    <t>2022-10-11 15:35:11</t>
  </si>
  <si>
    <t xml:space="preserve">0 天 2 小时 30 分钟 5 秒 </t>
  </si>
  <si>
    <t>2022-10-11 11:52:06</t>
  </si>
  <si>
    <t>2022-10-11 14:54:13</t>
  </si>
  <si>
    <t>2022-10-11 12:31:07</t>
  </si>
  <si>
    <t>2022-10-11 19:24:45</t>
  </si>
  <si>
    <t xml:space="preserve">0 天 6 小时 53 分钟 32 秒 </t>
  </si>
  <si>
    <t>2022-10-11 07:02:44</t>
  </si>
  <si>
    <t>2022-10-11 12:30:32</t>
  </si>
  <si>
    <t xml:space="preserve">0 天 5 小时 27 分钟 39 秒 </t>
  </si>
  <si>
    <t>2022-10-11 12:54:54</t>
  </si>
  <si>
    <t>2022-10-11 21:15:00</t>
  </si>
  <si>
    <t xml:space="preserve">0 天 8 小时 20 分钟 6 秒 </t>
  </si>
  <si>
    <t>2022-10-11 07:15:19</t>
  </si>
  <si>
    <t>2022-10-11 10:02:29</t>
  </si>
  <si>
    <t xml:space="preserve">0 天 2 小时 47 分钟 2 秒 </t>
  </si>
  <si>
    <t>2022-10-11 06:07:13</t>
  </si>
  <si>
    <t>2022-10-11 11:09:14</t>
  </si>
  <si>
    <t xml:space="preserve">0 天 5 小时 1 分钟 58 秒 </t>
  </si>
  <si>
    <t>2022-10-11 10:03:54</t>
  </si>
  <si>
    <t>2022-10-11 13:06:22</t>
  </si>
  <si>
    <t xml:space="preserve">0 天 3 小时 2 分钟 24 秒 </t>
  </si>
  <si>
    <t>2022-10-11 06:50:25</t>
  </si>
  <si>
    <t>2022-10-11 10:02:17</t>
  </si>
  <si>
    <t xml:space="preserve">0 天 3 小时 11 分钟 48 秒 </t>
  </si>
  <si>
    <t>2022-10-11 08:37:33</t>
  </si>
  <si>
    <t>2022-10-11 11:08:50</t>
  </si>
  <si>
    <t xml:space="preserve">0 天 2 小时 31 分钟 17 秒 </t>
  </si>
  <si>
    <t>2022-10-11 19:44:11</t>
  </si>
  <si>
    <t>2022-10-11 21:18:48</t>
  </si>
  <si>
    <t xml:space="preserve">0 天 1 小时 34 分钟 37 秒 </t>
  </si>
  <si>
    <t>2022-10-11 06:29:19</t>
  </si>
  <si>
    <t>2022-10-11 09:41:30</t>
  </si>
  <si>
    <t>2022-10-11 06:22:46</t>
  </si>
  <si>
    <t>2022-10-11 09:31:57</t>
  </si>
  <si>
    <t xml:space="preserve">0 天 3 小时 9 分钟 5 秒 </t>
  </si>
  <si>
    <t>2022-10-11 13:44:28</t>
  </si>
  <si>
    <t>2022-10-11 16:45:35</t>
  </si>
  <si>
    <t>2022-10-11 07:25:47</t>
  </si>
  <si>
    <t>2022-10-11 13:30:37</t>
  </si>
  <si>
    <t xml:space="preserve">0 天 5 小时 34 分钟 42 秒 </t>
  </si>
  <si>
    <t>2022-10-11 07:28:09</t>
  </si>
  <si>
    <t>2022-10-11 10:56:56</t>
  </si>
  <si>
    <t xml:space="preserve">0 天 3 小时 28 分钟 47 秒 </t>
  </si>
  <si>
    <t>2022-10-11 16:38:14</t>
  </si>
  <si>
    <t>2022-10-11 19:55:24</t>
  </si>
  <si>
    <t>2022-10-11 12:30:35</t>
  </si>
  <si>
    <t>2022-10-11 16:00:32</t>
  </si>
  <si>
    <t>2022-10-11 07:29:50</t>
  </si>
  <si>
    <t>2022-10-11 09:46:40</t>
  </si>
  <si>
    <t xml:space="preserve">0 天 2 小时 16 分钟 47 秒 </t>
  </si>
  <si>
    <t>2022-10-11 11:32:34</t>
  </si>
  <si>
    <t>2022-10-11 13:34:53</t>
  </si>
  <si>
    <t xml:space="preserve">0 天 2 小时 2 分钟 9 秒 </t>
  </si>
  <si>
    <t>2022-10-11 16:54:18</t>
  </si>
  <si>
    <t>2022-10-11 20:44:55</t>
  </si>
  <si>
    <t xml:space="preserve">0 天 3 小时 50 分钟 37 秒 </t>
  </si>
  <si>
    <t>2022-10-11 07:20:06</t>
  </si>
  <si>
    <t>2022-10-11 10:32:25</t>
  </si>
  <si>
    <t>2022-10-11 08:19:30</t>
  </si>
  <si>
    <t>2022-10-11 14:50:25</t>
  </si>
  <si>
    <t xml:space="preserve">0 天 6 小时 30 分钟 51 秒 </t>
  </si>
  <si>
    <t>2022-10-11 08:32:40</t>
  </si>
  <si>
    <t>2022-10-11 13:08:26</t>
  </si>
  <si>
    <t xml:space="preserve">0 天 4 小时 35 分钟 46 秒 </t>
  </si>
  <si>
    <t>2022-10-11 09:19:07</t>
  </si>
  <si>
    <t>2022-10-11 14:10:41</t>
  </si>
  <si>
    <t xml:space="preserve">0 天 4 小时 51 分钟 29 秒 </t>
  </si>
  <si>
    <t>2022-10-11 07:15:16</t>
  </si>
  <si>
    <t>2022-10-11 11:35:46</t>
  </si>
  <si>
    <t>2022-10-11 08:01:31</t>
  </si>
  <si>
    <t>2022-10-11 11:03:37</t>
  </si>
  <si>
    <t>2022-10-11 07:01:42</t>
  </si>
  <si>
    <t>2022-10-11 08:49:03</t>
  </si>
  <si>
    <t xml:space="preserve">0 天 1 小时 47 分钟 21 秒 </t>
  </si>
  <si>
    <t>2022-10-11 08:10:16</t>
  </si>
  <si>
    <t>2022-10-11 11:10:55</t>
  </si>
  <si>
    <t>2022-10-11 08:40:24</t>
  </si>
  <si>
    <t>2022-10-11 10:24:32</t>
  </si>
  <si>
    <t xml:space="preserve">0 天 1 小时 44 分钟 5 秒 </t>
  </si>
  <si>
    <t>2022-10-11 12:57:17</t>
  </si>
  <si>
    <t>2022-10-11 17:20:46</t>
  </si>
  <si>
    <t xml:space="preserve">0 天 4 小时 23 分钟 23 秒 </t>
  </si>
  <si>
    <t>2022-10-11 10:26:19</t>
  </si>
  <si>
    <t>2022-10-11 13:25:26</t>
  </si>
  <si>
    <t xml:space="preserve">0 天 2 小时 59 分钟 1 秒 </t>
  </si>
  <si>
    <t>2022-10-11 08:10:59</t>
  </si>
  <si>
    <t>2022-10-11 11:31:44</t>
  </si>
  <si>
    <t xml:space="preserve">0 天 3 小时 20 分钟 37 秒 </t>
  </si>
  <si>
    <t>2022-10-11 06:20:44</t>
  </si>
  <si>
    <t>2022-10-11 11:12:29</t>
  </si>
  <si>
    <t xml:space="preserve">0 天 4 小时 51 分钟 37 秒 </t>
  </si>
  <si>
    <t>2022-10-11 10:18:58</t>
  </si>
  <si>
    <t>2022-10-11 15:39:18</t>
  </si>
  <si>
    <t xml:space="preserve">0 天 5 小时 20 分钟 17 秒 </t>
  </si>
  <si>
    <t>2022-10-11 07:17:06</t>
  </si>
  <si>
    <t>2022-10-11 10:20:12</t>
  </si>
  <si>
    <t>2022-10-11 15:55:10</t>
  </si>
  <si>
    <t>2022-10-11 18:59:57</t>
  </si>
  <si>
    <t xml:space="preserve">0 天 3 小时 4 分钟 47 秒 </t>
  </si>
  <si>
    <t>2022-10-11 19:54:58</t>
  </si>
  <si>
    <t>2022-10-11 21:47:09</t>
  </si>
  <si>
    <t xml:space="preserve">0 天 1 小时 52 分钟 7 秒 </t>
  </si>
  <si>
    <t>2022-10-11 07:59:57</t>
  </si>
  <si>
    <t>2022-10-11 09:42:53</t>
  </si>
  <si>
    <t xml:space="preserve">0 天 1 小时 42 分钟 56 秒 </t>
  </si>
  <si>
    <t>2022-10-11 06:35:20</t>
  </si>
  <si>
    <t>2022-10-11 11:08:07</t>
  </si>
  <si>
    <t xml:space="preserve">0 天 4 小时 32 分钟 43 秒 </t>
  </si>
  <si>
    <t>2022-10-11 08:13:48</t>
  </si>
  <si>
    <t>2022-10-11 11:51:41</t>
  </si>
  <si>
    <t xml:space="preserve">0 天 3 小时 37 分钟 43 秒 </t>
  </si>
  <si>
    <t>2022-10-11 06:11:41</t>
  </si>
  <si>
    <t>2022-10-11 09:39:21</t>
  </si>
  <si>
    <t xml:space="preserve">0 天 3 小时 27 分钟 33 秒 </t>
  </si>
  <si>
    <t>2022-10-11 06:40:39</t>
  </si>
  <si>
    <t>2022-10-11 09:51:20</t>
  </si>
  <si>
    <t xml:space="preserve">0 天 3 小时 10 分钟 38 秒 </t>
  </si>
  <si>
    <t>2022-10-11 08:26:32</t>
  </si>
  <si>
    <t>2022-10-11 13:59:27</t>
  </si>
  <si>
    <t xml:space="preserve">0 天 5 小时 30 分钟 0 秒 </t>
  </si>
  <si>
    <t>2022-10-11 12:20:28</t>
  </si>
  <si>
    <t>2022-10-11 19:36:08</t>
  </si>
  <si>
    <t xml:space="preserve">0 天 7 小时 15 分钟 37 秒 </t>
  </si>
  <si>
    <t>2022-10-11 09:27:34</t>
  </si>
  <si>
    <t>2022-10-11 12:33:02</t>
  </si>
  <si>
    <t xml:space="preserve">0 天 3 小时 5 分钟 28 秒 </t>
  </si>
  <si>
    <t>2022-10-11 08:17:36</t>
  </si>
  <si>
    <t>2022-10-11 09:48:23</t>
  </si>
  <si>
    <t>2022-10-11 09:16:39</t>
  </si>
  <si>
    <t>2022-10-11 12:24:03</t>
  </si>
  <si>
    <t xml:space="preserve">0 天 3 小时 7 分钟 20 秒 </t>
  </si>
  <si>
    <t>2022-10-11 08:46:17</t>
  </si>
  <si>
    <t>2022-10-11 16:46:06</t>
  </si>
  <si>
    <t xml:space="preserve">0 天 7 小时 59 分钟 44 秒 </t>
  </si>
  <si>
    <t>2022-10-11 14:28:43</t>
  </si>
  <si>
    <t>2022-10-11 16:37:40</t>
  </si>
  <si>
    <t>2022-10-11 10:48:33</t>
  </si>
  <si>
    <t>2022-10-11 13:36:03</t>
  </si>
  <si>
    <t xml:space="preserve">0 天 2 小时 47 分钟 26 秒 </t>
  </si>
  <si>
    <t>2022-10-11 09:56:06</t>
  </si>
  <si>
    <t>2022-10-11 11:38:40</t>
  </si>
  <si>
    <t>2022-10-11 07:38:34</t>
  </si>
  <si>
    <t>2022-10-11 11:10:52</t>
  </si>
  <si>
    <t>2022-10-11 17:53:41</t>
  </si>
  <si>
    <t>2022-10-11 21:11:03</t>
  </si>
  <si>
    <t>2022-10-11 11:19:00</t>
  </si>
  <si>
    <t>2022-10-11 15:07:16</t>
  </si>
  <si>
    <t xml:space="preserve">0 天 3 小时 48 分钟 12 秒 </t>
  </si>
  <si>
    <t>2022-10-11 16:28:44</t>
  </si>
  <si>
    <t>2022-10-11 23:14:17</t>
  </si>
  <si>
    <t xml:space="preserve">0 天 6 小时 45 分钟 30 秒 </t>
  </si>
  <si>
    <t>2022-10-11 11:32:48</t>
  </si>
  <si>
    <t>2022-10-11 13:46:01</t>
  </si>
  <si>
    <t>2022-10-11 10:03:05</t>
  </si>
  <si>
    <t>2022-10-11 13:16:51</t>
  </si>
  <si>
    <t>2022-10-11 13:21:05</t>
  </si>
  <si>
    <t>2022-10-11 16:31:03</t>
  </si>
  <si>
    <t xml:space="preserve">0 天 3 小时 9 分钟 54 秒 </t>
  </si>
  <si>
    <t>2022-10-11 07:29:00</t>
  </si>
  <si>
    <t>2022-10-11 11:23:04</t>
  </si>
  <si>
    <t xml:space="preserve">0 天 3 小时 53 分钟 59 秒 </t>
  </si>
  <si>
    <t>2022-10-11 07:41:45</t>
  </si>
  <si>
    <t>2022-10-11 10:45:29</t>
  </si>
  <si>
    <t>2022-10-11 08:00:36</t>
  </si>
  <si>
    <t>2022-10-11 11:07:28</t>
  </si>
  <si>
    <t xml:space="preserve">0 天 3 小时 6 分钟 34 秒 </t>
  </si>
  <si>
    <t>2022-10-11 09:14:49</t>
  </si>
  <si>
    <t>2022-10-11 12:55:14</t>
  </si>
  <si>
    <t xml:space="preserve">0 天 3 小时 40 分钟 25 秒 </t>
  </si>
  <si>
    <t>2022-10-11 12:30:53</t>
  </si>
  <si>
    <t>2022-10-11 15:30:50</t>
  </si>
  <si>
    <t xml:space="preserve">0 天 2 小时 59 分钟 54 秒 </t>
  </si>
  <si>
    <t>2022-10-11 12:02:10</t>
  </si>
  <si>
    <t>2022-10-11 14:07:51</t>
  </si>
  <si>
    <t xml:space="preserve">0 天 2 小时 5 分钟 37 秒 </t>
  </si>
  <si>
    <t>2022-10-11 07:39:14</t>
  </si>
  <si>
    <t>2022-10-11 10:18:03</t>
  </si>
  <si>
    <t xml:space="preserve">0 天 2 小时 38 分钟 45 秒 </t>
  </si>
  <si>
    <t>2022-10-11 16:14:57</t>
  </si>
  <si>
    <t>2022-10-11 19:39:31</t>
  </si>
  <si>
    <t xml:space="preserve">0 天 3 小时 24 分钟 34 秒 </t>
  </si>
  <si>
    <t>2022-10-11 08:01:15</t>
  </si>
  <si>
    <t>2022-10-11 11:10:26</t>
  </si>
  <si>
    <t>2022-10-11 07:21:18</t>
  </si>
  <si>
    <t>2022-10-11 09:35:31</t>
  </si>
  <si>
    <t>2022-10-11 08:12:06</t>
  </si>
  <si>
    <t>2022-10-11 10:15:41</t>
  </si>
  <si>
    <t xml:space="preserve">0 天 2 小时 3 分钟 31 秒 </t>
  </si>
  <si>
    <t>2022-10-11 14:31:38</t>
  </si>
  <si>
    <t>2022-10-11 16:06:04</t>
  </si>
  <si>
    <t xml:space="preserve">0 天 1 小时 34 分钟 23 秒 </t>
  </si>
  <si>
    <t>2022-10-11 08:09:43</t>
  </si>
  <si>
    <t>2022-10-11 16:34:32</t>
  </si>
  <si>
    <t xml:space="preserve">0 天 8 小时 24 分钟 46 秒 </t>
  </si>
  <si>
    <t>2022-10-11 14:28:33</t>
  </si>
  <si>
    <t>2022-10-11 17:50:41</t>
  </si>
  <si>
    <t xml:space="preserve">0 天 3 小时 22 分钟 4 秒 </t>
  </si>
  <si>
    <t>2022-10-11 15:01:37</t>
  </si>
  <si>
    <t>2022-10-11 19:59:36</t>
  </si>
  <si>
    <t xml:space="preserve">0 天 4 小时 57 分钟 54 秒 </t>
  </si>
  <si>
    <t>2022-10-11 13:19:41</t>
  </si>
  <si>
    <t>2022-10-11 15:31:49</t>
  </si>
  <si>
    <t>2022-10-11 09:01:57</t>
  </si>
  <si>
    <t>2022-10-11 12:11:51</t>
  </si>
  <si>
    <t>2022-10-11 08:06:03</t>
  </si>
  <si>
    <t>2022-10-11 12:53:37</t>
  </si>
  <si>
    <t xml:space="preserve">0 天 4 小时 47 分钟 28 秒 </t>
  </si>
  <si>
    <t>2022-10-11 11:27:48</t>
  </si>
  <si>
    <t>2022-10-11 13:40:41</t>
  </si>
  <si>
    <t xml:space="preserve">0 天 2 小时 12 分钟 53 秒 </t>
  </si>
  <si>
    <t>2022-10-11 06:45:25</t>
  </si>
  <si>
    <t>2022-10-11 10:45:51</t>
  </si>
  <si>
    <t>2022-10-11 12:35:45</t>
  </si>
  <si>
    <t>2022-10-11 17:01:13</t>
  </si>
  <si>
    <t xml:space="preserve">0 天 4 小时 25 分钟 23 秒 </t>
  </si>
  <si>
    <t>2022-10-11 07:06:31</t>
  </si>
  <si>
    <t>2022-10-11 10:26:57</t>
  </si>
  <si>
    <t xml:space="preserve">0 天 3 小时 20 分钟 26 秒 </t>
  </si>
  <si>
    <t>2022-10-11 12:37:00</t>
  </si>
  <si>
    <t>2022-10-11 16:08:44</t>
  </si>
  <si>
    <t xml:space="preserve">0 天 3 小时 31 分钟 44 秒 </t>
  </si>
  <si>
    <t>2022-10-11 06:45:47</t>
  </si>
  <si>
    <t>2022-10-11 10:56:19</t>
  </si>
  <si>
    <t xml:space="preserve">0 天 4 小时 10 分钟 29 秒 </t>
  </si>
  <si>
    <t>2022-10-11 07:45:27</t>
  </si>
  <si>
    <t>2022-10-11 10:46:45</t>
  </si>
  <si>
    <t>2022-10-11 11:04:15</t>
  </si>
  <si>
    <t>2022-10-11 14:04:45</t>
  </si>
  <si>
    <t xml:space="preserve">0 天 3 小时 0 分钟 27 秒 </t>
  </si>
  <si>
    <t>2022-10-11 06:58:36</t>
  </si>
  <si>
    <t>2022-10-11 10:19:12</t>
  </si>
  <si>
    <t xml:space="preserve">0 天 3 小时 20 分钟 25 秒 </t>
  </si>
  <si>
    <t>2022-10-11 06:39:12</t>
  </si>
  <si>
    <t>2022-10-11 09:46:27</t>
  </si>
  <si>
    <t>2022-10-11 11:32:39</t>
  </si>
  <si>
    <t>2022-10-11 17:14:52</t>
  </si>
  <si>
    <t xml:space="preserve">0 天 5 小时 42 分钟 8 秒 </t>
  </si>
  <si>
    <t>2022-10-11 08:23:13</t>
  </si>
  <si>
    <t>2022-10-11 11:02:37</t>
  </si>
  <si>
    <t xml:space="preserve">0 天 2 小时 39 分钟 24 秒 </t>
  </si>
  <si>
    <t>2022-10-11 19:52:12</t>
  </si>
  <si>
    <t>2022-10-11 21:53:06</t>
  </si>
  <si>
    <t xml:space="preserve">0 天 2 小时 0 分钟 50 秒 </t>
  </si>
  <si>
    <t>2022-10-11 11:12:44</t>
  </si>
  <si>
    <t>2022-10-11 16:53:16</t>
  </si>
  <si>
    <t xml:space="preserve">0 天 5 小时 40 分钟 32 秒 </t>
  </si>
  <si>
    <t>2022-10-11 11:27:21</t>
  </si>
  <si>
    <t>2022-10-11 13:12:33</t>
  </si>
  <si>
    <t>2022-10-11 07:05:19</t>
  </si>
  <si>
    <t>2022-10-11 10:43:24</t>
  </si>
  <si>
    <t xml:space="preserve">0 天 3 小时 38 分钟 0 秒 </t>
  </si>
  <si>
    <t>2022-10-11 09:32:55</t>
  </si>
  <si>
    <t>2022-10-11 12:54:32</t>
  </si>
  <si>
    <t xml:space="preserve">0 天 3 小时 18 分钟 14 秒 </t>
  </si>
  <si>
    <t>2022-10-11 09:42:39</t>
  </si>
  <si>
    <t>2022-10-11 11:43:58</t>
  </si>
  <si>
    <t>2022-10-11 17:40:56</t>
  </si>
  <si>
    <t>2022-10-11 20:07:01</t>
  </si>
  <si>
    <t xml:space="preserve">0 天 2 小时 26 分钟 5 秒 </t>
  </si>
  <si>
    <t>2022-10-11 08:06:32</t>
  </si>
  <si>
    <t>2022-10-11 11:42:33</t>
  </si>
  <si>
    <t xml:space="preserve">0 天 3 小时 35 分钟 57 秒 </t>
  </si>
  <si>
    <t>2022-10-11 12:17:38</t>
  </si>
  <si>
    <t>2022-10-11 15:34:32</t>
  </si>
  <si>
    <t xml:space="preserve">0 天 3 小时 16 分钟 50 秒 </t>
  </si>
  <si>
    <t>2022-10-11 16:43:13</t>
  </si>
  <si>
    <t>2022-10-11 19:21:06</t>
  </si>
  <si>
    <t xml:space="preserve">0 天 2 小时 37 分钟 49 秒 </t>
  </si>
  <si>
    <t>2022-10-11 06:34:18</t>
  </si>
  <si>
    <t>2022-10-11 10:17:23</t>
  </si>
  <si>
    <t xml:space="preserve">0 天 3 小时 43 分钟 1 秒 </t>
  </si>
  <si>
    <t>2022-10-11 09:01:41</t>
  </si>
  <si>
    <t>2022-10-11 12:43:32</t>
  </si>
  <si>
    <t xml:space="preserve">0 天 3 小时 41 分钟 51 秒 </t>
  </si>
  <si>
    <t>2022-10-11 09:42:56</t>
  </si>
  <si>
    <t>2022-10-11 17:58:38</t>
  </si>
  <si>
    <t xml:space="preserve">0 天 8 小时 15 分钟 42 秒 </t>
  </si>
  <si>
    <t>2022-10-11 19:08:49</t>
  </si>
  <si>
    <t>2022-10-11 21:23:42</t>
  </si>
  <si>
    <t>2022-10-11 06:39:31</t>
  </si>
  <si>
    <t>2022-10-11 08:48:15</t>
  </si>
  <si>
    <t>2022-10-11 07:11:11</t>
  </si>
  <si>
    <t>2022-10-11 11:21:38</t>
  </si>
  <si>
    <t xml:space="preserve">0 天 4 小时 10 分钟 23 秒 </t>
  </si>
  <si>
    <t>2022-10-11 17:25:11</t>
  </si>
  <si>
    <t>2022-10-11 20:30:28</t>
  </si>
  <si>
    <t>2022-10-11 07:58:18</t>
  </si>
  <si>
    <t>2022-10-11 11:34:40</t>
  </si>
  <si>
    <t>2022-10-11 09:21:45</t>
  </si>
  <si>
    <t>2022-10-11 14:32:55</t>
  </si>
  <si>
    <t xml:space="preserve">0 天 5 小时 11 分钟 6 秒 </t>
  </si>
  <si>
    <t>2022-10-11 07:10:56</t>
  </si>
  <si>
    <t>2022-10-11 12:00:28</t>
  </si>
  <si>
    <t>2022-10-11 09:57:47</t>
  </si>
  <si>
    <t>2022-10-11 13:02:26</t>
  </si>
  <si>
    <t xml:space="preserve">0 天 3 小时 4 分钟 29 秒 </t>
  </si>
  <si>
    <t>2022-10-11 19:10:46</t>
  </si>
  <si>
    <t>2022-10-11 22:47:32</t>
  </si>
  <si>
    <t xml:space="preserve">0 天 3 小时 36 分钟 42 秒 </t>
  </si>
  <si>
    <t>2022-10-11 15:01:13</t>
  </si>
  <si>
    <t>2022-10-11 18:23:23</t>
  </si>
  <si>
    <t xml:space="preserve">0 天 3 小时 22 分钟 6 秒 </t>
  </si>
  <si>
    <t>2022-10-11 10:18:13</t>
  </si>
  <si>
    <t>2022-10-11 12:03:41</t>
  </si>
  <si>
    <t xml:space="preserve">0 天 1 小时 45 分钟 28 秒 </t>
  </si>
  <si>
    <t>2022-10-11 07:10:03</t>
  </si>
  <si>
    <t>2022-10-11 12:35:25</t>
  </si>
  <si>
    <t xml:space="preserve">0 天 5 小时 25 分钟 7 秒 </t>
  </si>
  <si>
    <t>2022-10-11 08:43:04</t>
  </si>
  <si>
    <t>2022-10-11 10:18:24</t>
  </si>
  <si>
    <t xml:space="preserve">0 天 1 小时 35 分钟 9 秒 </t>
  </si>
  <si>
    <t>2022-10-11 09:13:55</t>
  </si>
  <si>
    <t>2022-10-11 13:11:11</t>
  </si>
  <si>
    <t xml:space="preserve">0 天 3 小时 57 分钟 12 秒 </t>
  </si>
  <si>
    <t>2022-10-11 06:37:04</t>
  </si>
  <si>
    <t>2022-10-11 12:30:36</t>
  </si>
  <si>
    <t xml:space="preserve">0 天 5 小时 53 分钟 28 秒 </t>
  </si>
  <si>
    <t>2022-10-11 08:36:54</t>
  </si>
  <si>
    <t>2022-10-11 15:33:40</t>
  </si>
  <si>
    <t xml:space="preserve">0 天 6 小时 56 分钟 41 秒 </t>
  </si>
  <si>
    <t>2022-10-11 10:51:41</t>
  </si>
  <si>
    <t>2022-10-11 15:51:30</t>
  </si>
  <si>
    <t xml:space="preserve">0 天 4 小时 59 分钟 46 秒 </t>
  </si>
  <si>
    <t>2022-10-11 12:33:48</t>
  </si>
  <si>
    <t>2022-10-11 15:46:04</t>
  </si>
  <si>
    <t xml:space="preserve">0 天 3 小时 12 分钟 12 秒 </t>
  </si>
  <si>
    <t>2022-10-11 07:16:51</t>
  </si>
  <si>
    <t>2022-10-11 08:53:48</t>
  </si>
  <si>
    <t xml:space="preserve">0 天 1 小时 36 分钟 53 秒 </t>
  </si>
  <si>
    <t>2022-10-11 08:59:51</t>
  </si>
  <si>
    <t>2022-10-11 10:40:20</t>
  </si>
  <si>
    <t xml:space="preserve">0 天 1 小时 40 分钟 29 秒 </t>
  </si>
  <si>
    <t>2022-10-11 12:45:28</t>
  </si>
  <si>
    <t>2022-10-11 19:22:36</t>
  </si>
  <si>
    <t xml:space="preserve">0 天 6 小时 37 分钟 4 秒 </t>
  </si>
  <si>
    <t>2022-10-11 16:09:47</t>
  </si>
  <si>
    <t>2022-10-11 20:21:06</t>
  </si>
  <si>
    <t xml:space="preserve">0 天 4 小时 11 分钟 16 秒 </t>
  </si>
  <si>
    <t>2022-10-11 06:21:59</t>
  </si>
  <si>
    <t>2022-10-11 16:04:16</t>
  </si>
  <si>
    <t xml:space="preserve">0 天 9 小时 42 分钟 17 秒 </t>
  </si>
  <si>
    <t>2022-10-11 06:07:14</t>
  </si>
  <si>
    <t>2022-10-11 09:12:49</t>
  </si>
  <si>
    <t xml:space="preserve">0 天 3 小时 5 分钟 35 秒 </t>
  </si>
  <si>
    <t>2022-10-11 09:56:19</t>
  </si>
  <si>
    <t>2022-10-11 13:06:31</t>
  </si>
  <si>
    <t xml:space="preserve">0 天 3 小时 10 分钟 4 秒 </t>
  </si>
  <si>
    <t>2022-10-11 09:42:21</t>
  </si>
  <si>
    <t>2022-10-11 14:56:36</t>
  </si>
  <si>
    <t xml:space="preserve">0 天 5 小时 14 分钟 15 秒 </t>
  </si>
  <si>
    <t>2022-10-11 08:03:04</t>
  </si>
  <si>
    <t>2022-10-11 12:37:20</t>
  </si>
  <si>
    <t xml:space="preserve">0 天 4 小时 34 分钟 12 秒 </t>
  </si>
  <si>
    <t>2022-10-11 06:01:26</t>
  </si>
  <si>
    <t>2022-10-12 06:09:40</t>
  </si>
  <si>
    <t xml:space="preserve">1 天 0 小时 8 分钟 14 秒 </t>
  </si>
  <si>
    <t>2022-10-11 13:03:28</t>
  </si>
  <si>
    <t>2022-10-11 17:19:11</t>
  </si>
  <si>
    <t xml:space="preserve">0 天 4 小时 15 分钟 39 秒 </t>
  </si>
  <si>
    <t>2022-10-11 08:40:54</t>
  </si>
  <si>
    <t>2022-10-11 14:59:04</t>
  </si>
  <si>
    <t xml:space="preserve">0 天 6 小时 18 分钟 6 秒 </t>
  </si>
  <si>
    <t>2022-10-11 10:28:25</t>
  </si>
  <si>
    <t>2022-10-11 15:44:12</t>
  </si>
  <si>
    <t xml:space="preserve">0 天 5 小时 15 分钟 42 秒 </t>
  </si>
  <si>
    <t>2022-10-11 12:59:26</t>
  </si>
  <si>
    <t>2022-10-11 15:47:09</t>
  </si>
  <si>
    <t xml:space="preserve">0 天 2 小时 47 分钟 39 秒 </t>
  </si>
  <si>
    <t>2022-10-11 06:36:35</t>
  </si>
  <si>
    <t>2022-10-11 09:43:37</t>
  </si>
  <si>
    <t>2022-10-11 11:43:09</t>
  </si>
  <si>
    <t>2022-10-11 16:02:11</t>
  </si>
  <si>
    <t xml:space="preserve">0 天 4 小时 18 分钟 41 秒 </t>
  </si>
  <si>
    <t>2022-10-11 17:25:54</t>
  </si>
  <si>
    <t>2022-10-11 20:54:05</t>
  </si>
  <si>
    <t xml:space="preserve">0 天 3 小时 28 分钟 7 秒 </t>
  </si>
  <si>
    <t>2022-10-11 06:07:39</t>
  </si>
  <si>
    <t>2022-10-11 09:18:27</t>
  </si>
  <si>
    <t xml:space="preserve">0 天 3 小时 10 分钟 45 秒 </t>
  </si>
  <si>
    <t>2022-10-11 11:26:45</t>
  </si>
  <si>
    <t>2022-10-11 17:38:34</t>
  </si>
  <si>
    <t xml:space="preserve">0 天 6 小时 11 分钟 49 秒 </t>
  </si>
  <si>
    <t>2022-10-11 07:22:01</t>
  </si>
  <si>
    <t>2022-10-11 10:26:44</t>
  </si>
  <si>
    <t xml:space="preserve">0 天 3 小时 4 分钟 43 秒 </t>
  </si>
  <si>
    <t>2022-10-11 14:31:31</t>
  </si>
  <si>
    <t>2022-10-11 18:20:14</t>
  </si>
  <si>
    <t xml:space="preserve">0 天 3 小时 48 分钟 41 秒 </t>
  </si>
  <si>
    <t>2022-10-11 08:27:48</t>
  </si>
  <si>
    <t>2022-10-11 11:39:31</t>
  </si>
  <si>
    <t xml:space="preserve">0 天 3 小时 11 分钟 36 秒 </t>
  </si>
  <si>
    <t>2022-10-11 10:26:52</t>
  </si>
  <si>
    <t>2022-10-11 14:21:21</t>
  </si>
  <si>
    <t xml:space="preserve">0 天 3 小时 54 分钟 29 秒 </t>
  </si>
  <si>
    <t>2022-10-11 07:23:25</t>
  </si>
  <si>
    <t>2022-10-11 09:52:07</t>
  </si>
  <si>
    <t xml:space="preserve">0 天 2 小时 28 分钟 42 秒 </t>
  </si>
  <si>
    <t>2022-10-11 09:12:55</t>
  </si>
  <si>
    <t>2022-10-11 10:16:52</t>
  </si>
  <si>
    <t xml:space="preserve">0 天 1 小时 3 分钟 45 秒 </t>
  </si>
  <si>
    <t>2022-10-11 14:51:58</t>
  </si>
  <si>
    <t>2022-10-11 19:39:50</t>
  </si>
  <si>
    <t xml:space="preserve">0 天 4 小时 47 分钟 45 秒 </t>
  </si>
  <si>
    <t>2022-10-11 09:45:21</t>
  </si>
  <si>
    <t>2022-10-11 13:06:49</t>
  </si>
  <si>
    <t>2022-10-11 08:14:43</t>
  </si>
  <si>
    <t>2022-10-11 12:37:38</t>
  </si>
  <si>
    <t xml:space="preserve">0 天 4 小时 22 分钟 55 秒 </t>
  </si>
  <si>
    <t>2022-10-11 07:44:30</t>
  </si>
  <si>
    <t>2022-10-11 10:44:33</t>
  </si>
  <si>
    <t>2022-10-11 07:48:57</t>
  </si>
  <si>
    <t>2022-10-11 10:49:24</t>
  </si>
  <si>
    <t>2022-10-11 18:00:05</t>
  </si>
  <si>
    <t>2022-10-11 21:01:16</t>
  </si>
  <si>
    <t xml:space="preserve">0 天 3 小时 1 分钟 8 秒 </t>
  </si>
  <si>
    <t>2022-10-11 09:48:32</t>
  </si>
  <si>
    <t>2022-10-11 12:19:03</t>
  </si>
  <si>
    <t>2022-10-11 07:40:10</t>
  </si>
  <si>
    <t>2022-10-11 22:11:01</t>
  </si>
  <si>
    <t xml:space="preserve">0 天 14 小时 30 分钟 19 秒 </t>
  </si>
  <si>
    <t>2022-10-11 11:50:33</t>
  </si>
  <si>
    <t>2022-10-11 14:29:04</t>
  </si>
  <si>
    <t xml:space="preserve">0 天 2 小时 38 分钟 26 秒 </t>
  </si>
  <si>
    <t>2022-10-11 19:43:45</t>
  </si>
  <si>
    <t>2022-10-11 21:17:17</t>
  </si>
  <si>
    <t xml:space="preserve">0 天 1 小时 33 分钟 28 秒 </t>
  </si>
  <si>
    <t>2022-10-11 15:04:20</t>
  </si>
  <si>
    <t>2022-10-11 18:23:41</t>
  </si>
  <si>
    <t xml:space="preserve">0 天 3 小时 19 分钟 16 秒 </t>
  </si>
  <si>
    <t>2022-10-11 12:35:58</t>
  </si>
  <si>
    <t>2022-10-11 15:37:42</t>
  </si>
  <si>
    <t xml:space="preserve">0 天 3 小时 1 分钟 40 秒 </t>
  </si>
  <si>
    <t>2022-10-11 10:02:56</t>
  </si>
  <si>
    <t>2022-10-11 14:47:39</t>
  </si>
  <si>
    <t xml:space="preserve">0 天 4 小时 44 分钟 38 秒 </t>
  </si>
  <si>
    <t>2022-10-11 08:25:37</t>
  </si>
  <si>
    <t>2022-10-11 11:31:56</t>
  </si>
  <si>
    <t>2022-10-11 12:54:20</t>
  </si>
  <si>
    <t>2022-10-12 07:26:45</t>
  </si>
  <si>
    <t xml:space="preserve">0 天 18 小时 32 分钟 21 秒 </t>
  </si>
  <si>
    <t>2022-10-11 06:58:46</t>
  </si>
  <si>
    <t>2022-10-11 14:02:19</t>
  </si>
  <si>
    <t xml:space="preserve">0 天 7 小时 3 分钟 33 秒 </t>
  </si>
  <si>
    <t>2022-10-11 15:31:42</t>
  </si>
  <si>
    <t>2022-10-11 19:37:39</t>
  </si>
  <si>
    <t xml:space="preserve">0 天 4 小时 5 分钟 57 秒 </t>
  </si>
  <si>
    <t>2022-10-11 19:27:24</t>
  </si>
  <si>
    <t>2022-10-11 21:51:33</t>
  </si>
  <si>
    <t xml:space="preserve">0 天 2 小时 24 分钟 9 秒 </t>
  </si>
  <si>
    <t>2022-10-11 08:03:40</t>
  </si>
  <si>
    <t>2022-10-11 12:16:51</t>
  </si>
  <si>
    <t xml:space="preserve">0 天 4 小时 13 分钟 8 秒 </t>
  </si>
  <si>
    <t>2022-10-11 09:34:15</t>
  </si>
  <si>
    <t>2022-10-11 13:18:51</t>
  </si>
  <si>
    <t xml:space="preserve">0 天 3 小时 44 分钟 36 秒 </t>
  </si>
  <si>
    <t>2022-10-11 06:08:32</t>
  </si>
  <si>
    <t>2022-10-11 09:10:54</t>
  </si>
  <si>
    <t>2022-10-11 08:25:03</t>
  </si>
  <si>
    <t>2022-10-11 13:49:16</t>
  </si>
  <si>
    <t xml:space="preserve">0 天 5 小时 24 分钟 13 秒 </t>
  </si>
  <si>
    <t>2022-10-11 13:01:14</t>
  </si>
  <si>
    <t xml:space="preserve">0 天 3 小时 42 分钟 7 秒 </t>
  </si>
  <si>
    <t>2022-10-11 11:36:34</t>
  </si>
  <si>
    <t>2022-10-11 16:33:10</t>
  </si>
  <si>
    <t xml:space="preserve">0 天 4 小时 56 分钟 32 秒 </t>
  </si>
  <si>
    <t>2022-10-11 06:56:06</t>
  </si>
  <si>
    <t>2022-10-11 14:42:25</t>
  </si>
  <si>
    <t xml:space="preserve">0 天 7 小时 46 分钟 19 秒 </t>
  </si>
  <si>
    <t>2022-10-11 09:37:03</t>
  </si>
  <si>
    <t>2022-10-11 13:40:21</t>
  </si>
  <si>
    <t xml:space="preserve">0 天 4 小时 3 分钟 12 秒 </t>
  </si>
  <si>
    <t>2022-10-11 06:32:28</t>
  </si>
  <si>
    <t>2022-10-11 09:44:14</t>
  </si>
  <si>
    <t>2022-10-11 12:37:01</t>
  </si>
  <si>
    <t>2022-10-11 20:10:40</t>
  </si>
  <si>
    <t xml:space="preserve">0 天 7 小时 33 分钟 34 秒 </t>
  </si>
  <si>
    <t>2022-10-11 06:55:42</t>
  </si>
  <si>
    <t>2022-10-11 10:05:08</t>
  </si>
  <si>
    <t>2022-10-11 07:39:45</t>
  </si>
  <si>
    <t>2022-10-11 10:11:15</t>
  </si>
  <si>
    <t>2022-10-11 08:50:24</t>
  </si>
  <si>
    <t>2022-10-11 13:44:13</t>
  </si>
  <si>
    <t xml:space="preserve">0 天 4 小时 53 分钟 46 秒 </t>
  </si>
  <si>
    <t>2022-10-11 09:45:39</t>
  </si>
  <si>
    <t>2022-10-11 13:29:11</t>
  </si>
  <si>
    <t xml:space="preserve">0 天 3 小时 43 分钟 29 秒 </t>
  </si>
  <si>
    <t>2022-10-11 09:04:12</t>
  </si>
  <si>
    <t>2022-10-11 12:41:08</t>
  </si>
  <si>
    <t xml:space="preserve">0 天 3 小时 36 分钟 52 秒 </t>
  </si>
  <si>
    <t>2022-10-11 08:29:13</t>
  </si>
  <si>
    <t>2022-10-11 12:32:28</t>
  </si>
  <si>
    <t>2022-10-11 16:50:52</t>
  </si>
  <si>
    <t>2022-10-11 20:55:28</t>
  </si>
  <si>
    <t xml:space="preserve">0 天 4 小时 4 分钟 36 秒 </t>
  </si>
  <si>
    <t>2022-10-11 07:00:52</t>
  </si>
  <si>
    <t>2022-10-11 10:03:21</t>
  </si>
  <si>
    <t>2022-10-11 07:58:59</t>
  </si>
  <si>
    <t>2022-10-11 11:13:03</t>
  </si>
  <si>
    <t xml:space="preserve">0 天 3 小时 14 分钟 4 秒 </t>
  </si>
  <si>
    <t>2022-10-11 08:08:05</t>
  </si>
  <si>
    <t>2022-10-11 11:38:59</t>
  </si>
  <si>
    <t xml:space="preserve">0 天 3 小时 30 分钟 48 秒 </t>
  </si>
  <si>
    <t>2022-10-11 17:45:05</t>
  </si>
  <si>
    <t>2022-10-11 20:58:14</t>
  </si>
  <si>
    <t>2022-10-11 17:24:40</t>
  </si>
  <si>
    <t>2022-10-11 20:26:01</t>
  </si>
  <si>
    <t>2022-10-11 15:11:56</t>
  </si>
  <si>
    <t>2022-10-11 19:41:21</t>
  </si>
  <si>
    <t>2022-10-11 07:46:26</t>
  </si>
  <si>
    <t>2022-10-11 11:37:07</t>
  </si>
  <si>
    <t>2022-10-11 13:02:46</t>
  </si>
  <si>
    <t>2022-10-11 17:43:02</t>
  </si>
  <si>
    <t xml:space="preserve">0 天 4 小时 40 分钟 16 秒 </t>
  </si>
  <si>
    <t>2022-10-11 09:39:14</t>
  </si>
  <si>
    <t>2022-10-11 14:35:50</t>
  </si>
  <si>
    <t xml:space="preserve">0 天 4 小时 56 分钟 36 秒 </t>
  </si>
  <si>
    <t>2022-10-11 07:29:30</t>
  </si>
  <si>
    <t>2022-10-11 13:20:41</t>
  </si>
  <si>
    <t xml:space="preserve">0 天 5 小时 51 分钟 7 秒 </t>
  </si>
  <si>
    <t>2022-10-11 08:37:34</t>
  </si>
  <si>
    <t>2022-10-11 12:34:10</t>
  </si>
  <si>
    <t>2022-10-11 09:30:39</t>
  </si>
  <si>
    <t>2022-10-11 21:24:29</t>
  </si>
  <si>
    <t xml:space="preserve">0 天 11 小时 53 分钟 45 秒 </t>
  </si>
  <si>
    <t>2022-10-11 14:32:53</t>
  </si>
  <si>
    <t xml:space="preserve">0 天 6 小时 5 分钟 43 秒 </t>
  </si>
  <si>
    <t>2022-10-11 14:23:05</t>
  </si>
  <si>
    <t>2022-10-11 16:39:44</t>
  </si>
  <si>
    <t xml:space="preserve">0 天 2 小时 16 分钟 34 秒 </t>
  </si>
  <si>
    <t>2022-10-11 08:06:09</t>
  </si>
  <si>
    <t>2022-10-11 11:22:46</t>
  </si>
  <si>
    <t>2022-10-11 18:35:05</t>
  </si>
  <si>
    <t>2022-10-11 21:40:17</t>
  </si>
  <si>
    <t>2022-10-11 11:42:57</t>
  </si>
  <si>
    <t>2022-10-11 16:08:24</t>
  </si>
  <si>
    <t>2022-10-11 08:46:28</t>
  </si>
  <si>
    <t>2022-10-11 14:48:40</t>
  </si>
  <si>
    <t xml:space="preserve">0 天 6 小时 2 分钟 12 秒 </t>
  </si>
  <si>
    <t>2022-10-11 12:58:42</t>
  </si>
  <si>
    <t>2022-10-11 16:48:20</t>
  </si>
  <si>
    <t xml:space="preserve">0 天 3 小时 49 分钟 32 秒 </t>
  </si>
  <si>
    <t>2022-10-11 07:44:40</t>
  </si>
  <si>
    <t>2022-10-11 10:45:20</t>
  </si>
  <si>
    <t>2022-10-11 09:34:14</t>
  </si>
  <si>
    <t>2022-10-11 11:07:11</t>
  </si>
  <si>
    <t xml:space="preserve">0 天 1 小时 32 分钟 57 秒 </t>
  </si>
  <si>
    <t>2022-10-11 14:01:42</t>
  </si>
  <si>
    <t>2022-10-11 17:01:57</t>
  </si>
  <si>
    <t>2022-10-11 07:48:24</t>
  </si>
  <si>
    <t>2022-10-11 11:00:29</t>
  </si>
  <si>
    <t xml:space="preserve">0 天 3 小时 12 分钟 5 秒 </t>
  </si>
  <si>
    <t>2022-10-11 06:02:36</t>
  </si>
  <si>
    <t>2022-10-11 07:38:01</t>
  </si>
  <si>
    <t xml:space="preserve">0 天 1 小时 35 分钟 19 秒 </t>
  </si>
  <si>
    <t>2022-10-11 11:30:47</t>
  </si>
  <si>
    <t>2022-10-11 18:49:07</t>
  </si>
  <si>
    <t xml:space="preserve">0 天 7 小时 18 分钟 15 秒 </t>
  </si>
  <si>
    <t>2022-10-12 08:08:37</t>
  </si>
  <si>
    <t>2022-10-12 11:15:43</t>
  </si>
  <si>
    <t xml:space="preserve">0 天 3 小时 7 分钟 6 秒 </t>
  </si>
  <si>
    <t>2022-10-12 17:17:53</t>
  </si>
  <si>
    <t>2022-10-12 21:27:05</t>
  </si>
  <si>
    <t xml:space="preserve">0 天 4 小时 9 分钟 12 秒 </t>
  </si>
  <si>
    <t>2022-10-12 08:15:00</t>
  </si>
  <si>
    <t>2022-10-12 12:16:28</t>
  </si>
  <si>
    <t xml:space="preserve">0 天 4 小时 1 分钟 24 秒 </t>
  </si>
  <si>
    <t>2022-10-12 12:26:36</t>
  </si>
  <si>
    <t>2022-10-12 16:06:04</t>
  </si>
  <si>
    <t>2022-10-12 09:26:43</t>
  </si>
  <si>
    <t>2022-10-12 11:10:09</t>
  </si>
  <si>
    <t xml:space="preserve">0 天 1 小时 43 分钟 26 秒 </t>
  </si>
  <si>
    <t>2022-10-12 07:32:35</t>
  </si>
  <si>
    <t>2022-10-12 09:26:05</t>
  </si>
  <si>
    <t>2022-10-12 09:34:56</t>
  </si>
  <si>
    <t>2022-10-12 12:15:40</t>
  </si>
  <si>
    <t xml:space="preserve">0 天 2 小时 40 分钟 44 秒 </t>
  </si>
  <si>
    <t>2022-10-12 11:32:08</t>
  </si>
  <si>
    <t>2022-10-12 15:30:31</t>
  </si>
  <si>
    <t xml:space="preserve">0 天 3 小时 58 分钟 20 秒 </t>
  </si>
  <si>
    <t>2022-10-12 06:40:27</t>
  </si>
  <si>
    <t>2022-10-12 11:31:47</t>
  </si>
  <si>
    <t xml:space="preserve">0 天 4 小时 51 分钟 15 秒 </t>
  </si>
  <si>
    <t>2022-10-12 21:45:12</t>
  </si>
  <si>
    <t>2022-10-12 23:17:24</t>
  </si>
  <si>
    <t xml:space="preserve">0 天 1 小时 32 分钟 12 秒 </t>
  </si>
  <si>
    <t>2022-10-12 17:39:06</t>
  </si>
  <si>
    <t>2022-10-12 20:28:54</t>
  </si>
  <si>
    <t xml:space="preserve">0 天 2 小时 49 分钟 44 秒 </t>
  </si>
  <si>
    <t>2022-10-12 10:55:28</t>
  </si>
  <si>
    <t>2022-10-12 21:29:16</t>
  </si>
  <si>
    <t xml:space="preserve">0 天 10 小时 33 分钟 44 秒 </t>
  </si>
  <si>
    <t>2022-10-12 09:53:19</t>
  </si>
  <si>
    <t>2022-10-12 13:13:44</t>
  </si>
  <si>
    <t>2022-10-12 08:17:46</t>
  </si>
  <si>
    <t>2022-10-12 12:42:19</t>
  </si>
  <si>
    <t xml:space="preserve">0 天 4 小时 24 分钟 30 秒 </t>
  </si>
  <si>
    <t>2022-10-12 10:31:51</t>
  </si>
  <si>
    <t>2022-10-12 13:31:58</t>
  </si>
  <si>
    <t>2022-10-12 08:13:17</t>
  </si>
  <si>
    <t>2022-10-12 11:16:10</t>
  </si>
  <si>
    <t>2022-10-12 07:16:39</t>
  </si>
  <si>
    <t>2022-10-12 10:56:38</t>
  </si>
  <si>
    <t>2022-10-12 06:53:12</t>
  </si>
  <si>
    <t>2022-10-12 12:37:24</t>
  </si>
  <si>
    <t xml:space="preserve">0 天 5 小时 44 分钟 6 秒 </t>
  </si>
  <si>
    <t>2022-10-12 09:41:53</t>
  </si>
  <si>
    <t>2022-10-12 13:03:28</t>
  </si>
  <si>
    <t>2022-10-12 06:38:20</t>
  </si>
  <si>
    <t>2022-10-12 09:41:14</t>
  </si>
  <si>
    <t xml:space="preserve">0 天 3 小时 2 分钟 51 秒 </t>
  </si>
  <si>
    <t>2022-10-12 10:07:30</t>
  </si>
  <si>
    <t>2022-10-12 13:37:05</t>
  </si>
  <si>
    <t xml:space="preserve">0 天 3 小时 29 分钟 35 秒 </t>
  </si>
  <si>
    <t>2022-10-12 10:52:37</t>
  </si>
  <si>
    <t>2022-10-12 14:23:23</t>
  </si>
  <si>
    <t xml:space="preserve">0 天 3 小时 30 分钟 41 秒 </t>
  </si>
  <si>
    <t>2022-10-12 07:47:22</t>
  </si>
  <si>
    <t>2022-10-12 10:51:38</t>
  </si>
  <si>
    <t>2022-10-12 07:00:57</t>
  </si>
  <si>
    <t>2022-10-13 07:02:53</t>
  </si>
  <si>
    <t xml:space="preserve">1 天 0 小时 1 分钟 56 秒 </t>
  </si>
  <si>
    <t>2022-10-12 07:43:15</t>
  </si>
  <si>
    <t>2022-10-12 12:26:34</t>
  </si>
  <si>
    <t xml:space="preserve">0 天 4 小时 43 分钟 15 秒 </t>
  </si>
  <si>
    <t>2022-10-12 07:42:56</t>
  </si>
  <si>
    <t>2022-10-12 10:55:14</t>
  </si>
  <si>
    <t>2022-10-12 08:01:52</t>
  </si>
  <si>
    <t>2022-10-12 09:48:18</t>
  </si>
  <si>
    <t xml:space="preserve">0 天 1 小时 46 分钟 23 秒 </t>
  </si>
  <si>
    <t>2022-10-12 12:24:47</t>
  </si>
  <si>
    <t>2022-10-12 15:31:57</t>
  </si>
  <si>
    <t>2022-10-12 12:56:12</t>
  </si>
  <si>
    <t>2022-10-12 18:19:25</t>
  </si>
  <si>
    <t xml:space="preserve">0 天 5 小时 23 分钟 13 秒 </t>
  </si>
  <si>
    <t>2022-10-12 18:29:08</t>
  </si>
  <si>
    <t>2022-10-12 20:36:51</t>
  </si>
  <si>
    <t xml:space="preserve">0 天 2 小时 7 分钟 43 秒 </t>
  </si>
  <si>
    <t>2022-10-12 08:02:24</t>
  </si>
  <si>
    <t>2022-10-12 11:31:51</t>
  </si>
  <si>
    <t xml:space="preserve">0 天 3 小时 29 分钟 27 秒 </t>
  </si>
  <si>
    <t>2022-10-12 07:20:00</t>
  </si>
  <si>
    <t>2022-10-12 09:23:10</t>
  </si>
  <si>
    <t>2022-10-12 10:27:06</t>
  </si>
  <si>
    <t>2022-10-12 12:28:30</t>
  </si>
  <si>
    <t>2022-10-12 08:59:03</t>
  </si>
  <si>
    <t>2022-10-12 12:00:36</t>
  </si>
  <si>
    <t xml:space="preserve">0 天 3 小时 1 分钟 28 秒 </t>
  </si>
  <si>
    <t>2022-10-12 13:44:21</t>
  </si>
  <si>
    <t>2022-10-12 15:54:50</t>
  </si>
  <si>
    <t xml:space="preserve">0 天 2 小时 10 分钟 29 秒 </t>
  </si>
  <si>
    <t>2022-10-12 13:10:14</t>
  </si>
  <si>
    <t>2022-10-12 16:42:01</t>
  </si>
  <si>
    <t xml:space="preserve">0 天 3 小时 31 分钟 43 秒 </t>
  </si>
  <si>
    <t>2022-10-12 08:20:38</t>
  </si>
  <si>
    <t>2022-10-12 10:28:59</t>
  </si>
  <si>
    <t xml:space="preserve">0 天 2 小时 8 分钟 16 秒 </t>
  </si>
  <si>
    <t>2022-10-12 07:30:43</t>
  </si>
  <si>
    <t>2022-10-12 12:26:21</t>
  </si>
  <si>
    <t xml:space="preserve">0 天 4 小时 55 分钟 34 秒 </t>
  </si>
  <si>
    <t>2022-10-12 12:26:48</t>
  </si>
  <si>
    <t>2022-10-12 14:30:14</t>
  </si>
  <si>
    <t xml:space="preserve">0 天 2 小时 3 分钟 21 秒 </t>
  </si>
  <si>
    <t>2022-10-12 08:14:37</t>
  </si>
  <si>
    <t>2022-10-12 11:25:21</t>
  </si>
  <si>
    <t>2022-10-12 07:07:45</t>
  </si>
  <si>
    <t>2022-10-12 09:45:43</t>
  </si>
  <si>
    <t xml:space="preserve">0 天 2 小时 37 分钟 54 秒 </t>
  </si>
  <si>
    <t>2022-10-12 20:08:16</t>
  </si>
  <si>
    <t>2022-10-12 21:03:20</t>
  </si>
  <si>
    <t xml:space="preserve">0 天 0 小时 55 分钟 4 秒 </t>
  </si>
  <si>
    <t>2022-10-12 11:52:06</t>
  </si>
  <si>
    <t>2022-10-12 13:57:44</t>
  </si>
  <si>
    <t xml:space="preserve">0 天 2 小时 5 分钟 38 秒 </t>
  </si>
  <si>
    <t>2022-10-12 14:40:11</t>
  </si>
  <si>
    <t>2022-10-12 18:03:53</t>
  </si>
  <si>
    <t xml:space="preserve">0 天 3 小时 23 分钟 42 秒 </t>
  </si>
  <si>
    <t>2022-10-12 17:39:41</t>
  </si>
  <si>
    <t>2022-10-12 20:11:21</t>
  </si>
  <si>
    <t xml:space="preserve">0 天 2 小时 31 分钟 40 秒 </t>
  </si>
  <si>
    <t>2022-10-12 10:33:55</t>
  </si>
  <si>
    <t>2022-10-12 14:53:40</t>
  </si>
  <si>
    <t>2022-10-12 06:10:05</t>
  </si>
  <si>
    <t>2022-10-12 10:33:39</t>
  </si>
  <si>
    <t xml:space="preserve">0 天 4 小时 23 分钟 34 秒 </t>
  </si>
  <si>
    <t>2022-10-12 22:15:47</t>
  </si>
  <si>
    <t>2022-10-12 23:45:53</t>
  </si>
  <si>
    <t>2022-10-12 11:27:59</t>
  </si>
  <si>
    <t>2022-10-12 16:18:24</t>
  </si>
  <si>
    <t xml:space="preserve">0 天 4 小时 50 分钟 25 秒 </t>
  </si>
  <si>
    <t>2022-10-12 06:27:36</t>
  </si>
  <si>
    <t>2022-10-12 10:34:53</t>
  </si>
  <si>
    <t xml:space="preserve">0 天 4 小时 7 分钟 17 秒 </t>
  </si>
  <si>
    <t>2022-10-12 12:47:00</t>
  </si>
  <si>
    <t>2022-10-12 16:19:56</t>
  </si>
  <si>
    <t xml:space="preserve">0 天 3 小时 32 分钟 56 秒 </t>
  </si>
  <si>
    <t>2022-10-12 11:44:25</t>
  </si>
  <si>
    <t>2022-10-12 13:27:52</t>
  </si>
  <si>
    <t xml:space="preserve">0 天 1 小时 43 分钟 21 秒 </t>
  </si>
  <si>
    <t>2022-10-12 08:35:58</t>
  </si>
  <si>
    <t>2022-10-12 10:10:51</t>
  </si>
  <si>
    <t>2022-10-12 08:51:12</t>
  </si>
  <si>
    <t>2022-10-12 13:31:21</t>
  </si>
  <si>
    <t xml:space="preserve">0 天 4 小时 40 分钟 5 秒 </t>
  </si>
  <si>
    <t>2022-10-12 06:37:47</t>
  </si>
  <si>
    <t>2022-10-12 08:16:37</t>
  </si>
  <si>
    <t xml:space="preserve">0 天 1 小时 38 分钟 50 秒 </t>
  </si>
  <si>
    <t>2022-10-12 18:38:27</t>
  </si>
  <si>
    <t>2022-10-12 21:40:16</t>
  </si>
  <si>
    <t xml:space="preserve">0 天 3 小时 1 分钟 49 秒 </t>
  </si>
  <si>
    <t>2022-10-12 14:41:09</t>
  </si>
  <si>
    <t>2022-10-12 18:06:57</t>
  </si>
  <si>
    <t xml:space="preserve">0 天 3 小时 25 分钟 48 秒 </t>
  </si>
  <si>
    <t>2022-10-12 09:38:32</t>
  </si>
  <si>
    <t>2022-10-12 13:05:17</t>
  </si>
  <si>
    <t xml:space="preserve">0 天 3 小时 26 分钟 41 秒 </t>
  </si>
  <si>
    <t>2022-10-12 13:02:39</t>
  </si>
  <si>
    <t>2022-10-12 17:27:13</t>
  </si>
  <si>
    <t xml:space="preserve">0 天 4 小时 24 分钟 26 秒 </t>
  </si>
  <si>
    <t>2022-10-12 08:11:51</t>
  </si>
  <si>
    <t>2022-10-12 12:58:40</t>
  </si>
  <si>
    <t>2022-10-12 15:23:30</t>
  </si>
  <si>
    <t>2022-10-12 18:29:21</t>
  </si>
  <si>
    <t>2022-10-12 07:36:39</t>
  </si>
  <si>
    <t>2022-10-12 12:56:50</t>
  </si>
  <si>
    <t xml:space="preserve">0 天 5 小时 20 分钟 5 秒 </t>
  </si>
  <si>
    <t>2022-10-12 08:58:05</t>
  </si>
  <si>
    <t>2022-10-12 12:06:14</t>
  </si>
  <si>
    <t>2022-10-12 07:35:41</t>
  </si>
  <si>
    <t>2022-10-12 09:38:17</t>
  </si>
  <si>
    <t xml:space="preserve">0 天 2 小时 2 分钟 29 秒 </t>
  </si>
  <si>
    <t>2022-10-12 06:52:32</t>
  </si>
  <si>
    <t>2022-10-12 10:51:50</t>
  </si>
  <si>
    <t>2022-10-12 18:48:31</t>
  </si>
  <si>
    <t>2022-10-12 22:35:50</t>
  </si>
  <si>
    <t xml:space="preserve">0 天 3 小时 46 分钟 59 秒 </t>
  </si>
  <si>
    <t>2022-10-12 13:00:46</t>
  </si>
  <si>
    <t>2022-10-12 18:34:08</t>
  </si>
  <si>
    <t xml:space="preserve">0 天 5 小时 33 分钟 18 秒 </t>
  </si>
  <si>
    <t>2022-10-12 07:09:33</t>
  </si>
  <si>
    <t>2022-10-12 10:32:09</t>
  </si>
  <si>
    <t xml:space="preserve">0 天 3 小时 22 分钟 31 秒 </t>
  </si>
  <si>
    <t>2022-10-12 07:42:34</t>
  </si>
  <si>
    <t>2022-10-12 12:28:20</t>
  </si>
  <si>
    <t xml:space="preserve">0 天 4 小时 45 分钟 41 秒 </t>
  </si>
  <si>
    <t>2022-10-12 10:09:26</t>
  </si>
  <si>
    <t>2022-10-12 12:11:40</t>
  </si>
  <si>
    <t xml:space="preserve">0 天 2 小时 2 分钟 10 秒 </t>
  </si>
  <si>
    <t>2022-10-12 09:00:37</t>
  </si>
  <si>
    <t>2022-10-12 12:02:01</t>
  </si>
  <si>
    <t>2022-10-12 09:11:31</t>
  </si>
  <si>
    <t>2022-10-12 12:16:56</t>
  </si>
  <si>
    <t xml:space="preserve">0 天 3 小时 5 分钟 20 秒 </t>
  </si>
  <si>
    <t>2022-10-12 17:14:52</t>
  </si>
  <si>
    <t>2022-10-12 20:20:41</t>
  </si>
  <si>
    <t xml:space="preserve">0 天 3 小时 5 分钟 42 秒 </t>
  </si>
  <si>
    <t>2022-10-12 17:12:52</t>
  </si>
  <si>
    <t>2022-10-12 20:31:13</t>
  </si>
  <si>
    <t xml:space="preserve">0 天 3 小时 17 分钟 52 秒 </t>
  </si>
  <si>
    <t>2022-10-12 15:04:24</t>
  </si>
  <si>
    <t>2022-10-12 17:03:51</t>
  </si>
  <si>
    <t xml:space="preserve">0 天 1 小时 59 分钟 24 秒 </t>
  </si>
  <si>
    <t>2022-10-12 12:07:30</t>
  </si>
  <si>
    <t>2022-10-12 15:22:38</t>
  </si>
  <si>
    <t xml:space="preserve">0 天 3 小时 15 分钟 4 秒 </t>
  </si>
  <si>
    <t>2022-10-12 08:51:54</t>
  </si>
  <si>
    <t>2022-10-12 10:56:25</t>
  </si>
  <si>
    <t xml:space="preserve">0 天 2 小时 4 分钟 27 秒 </t>
  </si>
  <si>
    <t>2022-10-12 08:09:54</t>
  </si>
  <si>
    <t>2022-10-12 11:30:47</t>
  </si>
  <si>
    <t xml:space="preserve">0 天 3 小时 20 分钟 48 秒 </t>
  </si>
  <si>
    <t>2022-10-12 17:26:01</t>
  </si>
  <si>
    <t>2022-10-12 21:10:07</t>
  </si>
  <si>
    <t>2022-10-12 17:01:08</t>
  </si>
  <si>
    <t>2022-10-12 20:27:18</t>
  </si>
  <si>
    <t xml:space="preserve">0 天 3 小时 26 分钟 10 秒 </t>
  </si>
  <si>
    <t>2022-10-12 12:18:41</t>
  </si>
  <si>
    <t>2022-10-12 14:39:25</t>
  </si>
  <si>
    <t>2022-10-12 19:37:35</t>
  </si>
  <si>
    <t>2022-10-12 21:08:03</t>
  </si>
  <si>
    <t xml:space="preserve">0 天 1 小时 30 分钟 23 秒 </t>
  </si>
  <si>
    <t>2022-10-12 07:53:17</t>
  </si>
  <si>
    <t>2022-10-12 10:11:34</t>
  </si>
  <si>
    <t xml:space="preserve">0 天 2 小时 18 分钟 14 秒 </t>
  </si>
  <si>
    <t>2022-10-12 07:50:59</t>
  </si>
  <si>
    <t>2022-10-12 12:24:03</t>
  </si>
  <si>
    <t xml:space="preserve">0 天 4 小时 33 分钟 4 秒 </t>
  </si>
  <si>
    <t>2022-10-12 07:58:27</t>
  </si>
  <si>
    <t>2022-10-12 11:12:23</t>
  </si>
  <si>
    <t xml:space="preserve">0 天 3 小时 13 分钟 52 秒 </t>
  </si>
  <si>
    <t>2022-10-12 14:16:52</t>
  </si>
  <si>
    <t>2022-10-12 17:53:49</t>
  </si>
  <si>
    <t>2022-10-12 10:14:17</t>
  </si>
  <si>
    <t>2022-10-12 14:04:34</t>
  </si>
  <si>
    <t xml:space="preserve">0 天 3 小时 50 分钟 13 秒 </t>
  </si>
  <si>
    <t>2022-10-12 06:29:23</t>
  </si>
  <si>
    <t>2022-10-12 10:13:58</t>
  </si>
  <si>
    <t>2022-10-12 19:29:45</t>
  </si>
  <si>
    <t>2022-10-12 22:38:50</t>
  </si>
  <si>
    <t>2022-10-12 07:10:18</t>
  </si>
  <si>
    <t>2022-10-12 10:13:49</t>
  </si>
  <si>
    <t>2022-10-12 07:59:10</t>
  </si>
  <si>
    <t>2022-10-12 11:09:22</t>
  </si>
  <si>
    <t xml:space="preserve">0 天 3 小时 10 分钟 8 秒 </t>
  </si>
  <si>
    <t>2022-10-12 14:20:56</t>
  </si>
  <si>
    <t>2022-10-12 17:22:03</t>
  </si>
  <si>
    <t xml:space="preserve">0 天 3 小时 1 分钟 2 秒 </t>
  </si>
  <si>
    <t>2022-10-12 14:13:44</t>
  </si>
  <si>
    <t>2022-10-12 17:15:12</t>
  </si>
  <si>
    <t>2022-10-12 17:27:31</t>
  </si>
  <si>
    <t>2022-10-12 20:39:38</t>
  </si>
  <si>
    <t>2022-10-12 07:24:49</t>
  </si>
  <si>
    <t>2022-10-12 09:07:01</t>
  </si>
  <si>
    <t xml:space="preserve">0 天 1 小时 42 分钟 2 秒 </t>
  </si>
  <si>
    <t>2022-10-12 11:53:43</t>
  </si>
  <si>
    <t>2022-10-12 18:59:26</t>
  </si>
  <si>
    <t xml:space="preserve">0 天 7 小时 5 分钟 38 秒 </t>
  </si>
  <si>
    <t>2022-10-12 08:08:25</t>
  </si>
  <si>
    <t>2022-10-12 11:53:06</t>
  </si>
  <si>
    <t>2022-10-12 06:50:54</t>
  </si>
  <si>
    <t>2022-10-12 16:04:00</t>
  </si>
  <si>
    <t xml:space="preserve">0 天 9 小时 12 分钟 59 秒 </t>
  </si>
  <si>
    <t>2022-10-12 07:57:42</t>
  </si>
  <si>
    <t>2022-10-12 09:30:16</t>
  </si>
  <si>
    <t xml:space="preserve">0 天 1 小时 32 分钟 30 秒 </t>
  </si>
  <si>
    <t>2022-10-12 09:31:19</t>
  </si>
  <si>
    <t>2022-10-12 11:22:01</t>
  </si>
  <si>
    <t>2022-10-12 12:42:23</t>
  </si>
  <si>
    <t>2022-10-12 19:28:20</t>
  </si>
  <si>
    <t xml:space="preserve">0 天 6 小时 45 分钟 57 秒 </t>
  </si>
  <si>
    <t>2022-10-12 08:14:19</t>
  </si>
  <si>
    <t>2022-10-12 18:23:30</t>
  </si>
  <si>
    <t xml:space="preserve">0 天 10 小时 9 分钟 11 秒 </t>
  </si>
  <si>
    <t>2022-10-12 08:39:21</t>
  </si>
  <si>
    <t>2022-10-12 10:15:00</t>
  </si>
  <si>
    <t xml:space="preserve">0 天 1 小时 35 分钟 39 秒 </t>
  </si>
  <si>
    <t>2022-10-12 06:40:42</t>
  </si>
  <si>
    <t>2022-10-12 16:43:23</t>
  </si>
  <si>
    <t xml:space="preserve">0 天 10 小时 2 分钟 41 秒 </t>
  </si>
  <si>
    <t>2022-10-12 13:42:20</t>
  </si>
  <si>
    <t>2022-10-12 15:38:38</t>
  </si>
  <si>
    <t>2022-10-12 08:28:42</t>
  </si>
  <si>
    <t>2022-10-12 16:02:38</t>
  </si>
  <si>
    <t xml:space="preserve">0 天 7 小时 33 分钟 56 秒 </t>
  </si>
  <si>
    <t>2022-10-12 06:36:30</t>
  </si>
  <si>
    <t>2022-10-12 09:38:46</t>
  </si>
  <si>
    <t>2022-10-12 06:05:48</t>
  </si>
  <si>
    <t>2022-10-12 10:36:59</t>
  </si>
  <si>
    <t xml:space="preserve">0 天 4 小时 31 分钟 11 秒 </t>
  </si>
  <si>
    <t>2022-10-12 17:39:44</t>
  </si>
  <si>
    <t>2022-10-12 20:59:21</t>
  </si>
  <si>
    <t>2022-10-12 09:16:02</t>
  </si>
  <si>
    <t>2022-10-12 12:40:31</t>
  </si>
  <si>
    <t xml:space="preserve">0 天 3 小时 24 分钟 20 秒 </t>
  </si>
  <si>
    <t>2022-10-12 12:42:22</t>
  </si>
  <si>
    <t>2022-10-12 16:02:59</t>
  </si>
  <si>
    <t xml:space="preserve">0 天 3 小时 20 分钟 30 秒 </t>
  </si>
  <si>
    <t>2022-10-12 10:20:29</t>
  </si>
  <si>
    <t>2022-10-12 17:16:40</t>
  </si>
  <si>
    <t xml:space="preserve">0 天 6 小时 56 分钟 11 秒 </t>
  </si>
  <si>
    <t>2022-10-12 06:54:34</t>
  </si>
  <si>
    <t>2022-10-12 12:00:18</t>
  </si>
  <si>
    <t xml:space="preserve">0 天 5 小时 5 分钟 39 秒 </t>
  </si>
  <si>
    <t>2022-10-12 12:05:03</t>
  </si>
  <si>
    <t>2022-10-12 14:19:08</t>
  </si>
  <si>
    <t>[房间、卫生间清洁及安全, 床单位整洁, 毛巾、洗脸盆、便器清洁, 室外活动, 协助移动, 穿衣/更衣, 面部清洁、梳头和口腔清洁, 床上温水擦浴/协助淋浴, 床上洗头, 剃胡须和理发, 会阴部及肛周清洁, 手、足部清洁, 睡眠护理, 房间设施安全，按需增设扶手、床栏, 心理慰藉]</t>
  </si>
  <si>
    <t xml:space="preserve">0 天 2 小时 13 分钟 55 秒 </t>
  </si>
  <si>
    <t>2022-10-12 08:58:22</t>
  </si>
  <si>
    <t>2022-10-12 12:04:06</t>
  </si>
  <si>
    <t>2022-10-12 11:50:22</t>
  </si>
  <si>
    <t>2022-10-12 13:29:47</t>
  </si>
  <si>
    <t xml:space="preserve">0 天 1 小时 39 分钟 25 秒 </t>
  </si>
  <si>
    <t>2022-10-12 11:54:08</t>
  </si>
  <si>
    <t>2022-10-12 14:59:40</t>
  </si>
  <si>
    <t xml:space="preserve">0 天 3 小时 5 分钟 32 秒 </t>
  </si>
  <si>
    <t>2022-10-12 10:52:12</t>
  </si>
  <si>
    <t>2022-10-12 14:01:45</t>
  </si>
  <si>
    <t xml:space="preserve">0 天 3 小时 9 分钟 29 秒 </t>
  </si>
  <si>
    <t>2022-10-12 09:06:31</t>
  </si>
  <si>
    <t>2022-10-12 14:02:26</t>
  </si>
  <si>
    <t xml:space="preserve">0 天 4 小时 55 分钟 52 秒 </t>
  </si>
  <si>
    <t>2022-10-12 06:02:32</t>
  </si>
  <si>
    <t>2022-10-12 09:05:58</t>
  </si>
  <si>
    <t>2022-10-12 14:03:18</t>
  </si>
  <si>
    <t>2022-10-12 18:09:29</t>
  </si>
  <si>
    <t xml:space="preserve">0 天 4 小时 6 分钟 7 秒 </t>
  </si>
  <si>
    <t>2022-10-12 13:06:03</t>
  </si>
  <si>
    <t>2022-10-12 17:35:45</t>
  </si>
  <si>
    <t xml:space="preserve">0 天 4 小时 29 分钟 40 秒 </t>
  </si>
  <si>
    <t>2022-10-12 08:47:11</t>
  </si>
  <si>
    <t>2022-10-12 13:28:06</t>
  </si>
  <si>
    <t xml:space="preserve">0 天 4 小时 40 分钟 45 秒 </t>
  </si>
  <si>
    <t>2022-10-12 10:55:57</t>
  </si>
  <si>
    <t>2022-10-12 13:00:54</t>
  </si>
  <si>
    <t xml:space="preserve">0 天 2 小时 4 分钟 54 秒 </t>
  </si>
  <si>
    <t>2022-10-12 13:01:18</t>
  </si>
  <si>
    <t>2022-10-12 18:03:01</t>
  </si>
  <si>
    <t xml:space="preserve">0 天 5 小时 1 分钟 38 秒 </t>
  </si>
  <si>
    <t>2022-10-12 07:16:51</t>
  </si>
  <si>
    <t>2022-10-12 09:51:35</t>
  </si>
  <si>
    <t xml:space="preserve">0 天 2 小时 34 分钟 30 秒 </t>
  </si>
  <si>
    <t>2022-10-12 12:30:51</t>
  </si>
  <si>
    <t>2022-10-12 19:22:10</t>
  </si>
  <si>
    <t xml:space="preserve">0 天 6 小时 51 分钟 15 秒 </t>
  </si>
  <si>
    <t>2022-10-12 17:11:33</t>
  </si>
  <si>
    <t>2022-10-12 20:20:46</t>
  </si>
  <si>
    <t xml:space="preserve">0 天 3 小时 9 分钟 7 秒 </t>
  </si>
  <si>
    <t>2022-10-12 13:06:38</t>
  </si>
  <si>
    <t>2022-10-12 17:11:07</t>
  </si>
  <si>
    <t xml:space="preserve">0 天 4 小时 4 分钟 24 秒 </t>
  </si>
  <si>
    <t>2022-10-12 14:31:50</t>
  </si>
  <si>
    <t>2022-10-12 20:01:54</t>
  </si>
  <si>
    <t>2022-10-12 15:25:50</t>
  </si>
  <si>
    <t>2022-10-12 20:54:50</t>
  </si>
  <si>
    <t xml:space="preserve">0 天 5 小时 28 分钟 56 秒 </t>
  </si>
  <si>
    <t>2022-10-12 08:37:31</t>
  </si>
  <si>
    <t>2022-10-12 15:25:23</t>
  </si>
  <si>
    <t xml:space="preserve">0 天 6 小时 47 分钟 49 秒 </t>
  </si>
  <si>
    <t>2022-10-12 18:35:51</t>
  </si>
  <si>
    <t>2022-10-12 21:37:14</t>
  </si>
  <si>
    <t>2022-10-12 06:58:19</t>
  </si>
  <si>
    <t>2022-10-12 10:04:41</t>
  </si>
  <si>
    <t>2022-10-12 10:03:40</t>
  </si>
  <si>
    <t>2022-10-12 13:36:39</t>
  </si>
  <si>
    <t xml:space="preserve">0 天 3 小时 32 分钟 59 秒 </t>
  </si>
  <si>
    <t>2022-10-12 07:34:47</t>
  </si>
  <si>
    <t>2022-10-12 14:27:24</t>
  </si>
  <si>
    <t xml:space="preserve">0 天 6 小时 52 分钟 37 秒 </t>
  </si>
  <si>
    <t>2022-10-12 11:47:16</t>
  </si>
  <si>
    <t>2022-10-12 13:52:26</t>
  </si>
  <si>
    <t xml:space="preserve">0 天 2 小时 5 分钟 10 秒 </t>
  </si>
  <si>
    <t>2022-10-12 07:13:30</t>
  </si>
  <si>
    <t>2022-10-12 11:28:23</t>
  </si>
  <si>
    <t xml:space="preserve">0 天 4 小时 14 分钟 53 秒 </t>
  </si>
  <si>
    <t>2022-10-12 13:08:12</t>
  </si>
  <si>
    <t>2022-10-12 17:38:54</t>
  </si>
  <si>
    <t>2022-10-12 09:54:43</t>
  </si>
  <si>
    <t>2022-10-12 13:07:06</t>
  </si>
  <si>
    <t xml:space="preserve">0 天 3 小时 12 分钟 16 秒 </t>
  </si>
  <si>
    <t>2022-10-12 06:03:38</t>
  </si>
  <si>
    <t>2022-10-12 09:54:01</t>
  </si>
  <si>
    <t xml:space="preserve">0 天 3 小时 50 分钟 16 秒 </t>
  </si>
  <si>
    <t>2022-10-12 07:40:21</t>
  </si>
  <si>
    <t>2022-10-12 12:08:04</t>
  </si>
  <si>
    <t xml:space="preserve">0 天 4 小时 27 分钟 37 秒 </t>
  </si>
  <si>
    <t>2022-10-12 12:01:37</t>
  </si>
  <si>
    <t>2022-10-13 06:49:43</t>
  </si>
  <si>
    <t xml:space="preserve">0 天 18 小时 48 分钟 1 秒 </t>
  </si>
  <si>
    <t>2022-10-12 06:59:42</t>
  </si>
  <si>
    <t>2022-10-12 12:01:01</t>
  </si>
  <si>
    <t xml:space="preserve">0 天 5 小时 1 分钟 13 秒 </t>
  </si>
  <si>
    <t>2022-10-12 15:22:06</t>
  </si>
  <si>
    <t>2022-10-12 18:46:04</t>
  </si>
  <si>
    <t xml:space="preserve">0 天 3 小时 23 分钟 54 秒 </t>
  </si>
  <si>
    <t>2022-10-12 06:09:50</t>
  </si>
  <si>
    <t>2022-10-12 09:17:54</t>
  </si>
  <si>
    <t>2022-10-12 10:02:28</t>
  </si>
  <si>
    <t>2022-10-12 13:04:35</t>
  </si>
  <si>
    <t>2022-10-12 07:00:23</t>
  </si>
  <si>
    <t>2022-10-12 10:02:03</t>
  </si>
  <si>
    <t>2022-10-12 06:37:52</t>
  </si>
  <si>
    <t>2022-10-12 08:31:20</t>
  </si>
  <si>
    <t xml:space="preserve">0 天 1 小时 53 分钟 23 秒 </t>
  </si>
  <si>
    <t>2022-10-12 13:26:27</t>
  </si>
  <si>
    <t>2022-10-12 15:13:18</t>
  </si>
  <si>
    <t xml:space="preserve">0 天 1 小时 46 分钟 51 秒 </t>
  </si>
  <si>
    <t>2022-10-12 11:52:23</t>
  </si>
  <si>
    <t>2022-10-12 16:28:17</t>
  </si>
  <si>
    <t xml:space="preserve">0 天 4 小时 35 分钟 54 秒 </t>
  </si>
  <si>
    <t>2022-10-12 14:17:58</t>
  </si>
  <si>
    <t>2022-10-12 18:23:06</t>
  </si>
  <si>
    <t xml:space="preserve">0 天 4 小时 5 分钟 2 秒 </t>
  </si>
  <si>
    <t>2022-10-12 08:06:06</t>
  </si>
  <si>
    <t>2022-10-12 11:14:48</t>
  </si>
  <si>
    <t xml:space="preserve">0 天 3 小时 8 分钟 38 秒 </t>
  </si>
  <si>
    <t>2022-10-12 11:17:08</t>
  </si>
  <si>
    <t>2022-10-12 17:37:33</t>
  </si>
  <si>
    <t xml:space="preserve">0 天 6 小时 20 分钟 21 秒 </t>
  </si>
  <si>
    <t>2022-10-12 09:07:19</t>
  </si>
  <si>
    <t>2022-10-12 10:38:10</t>
  </si>
  <si>
    <t xml:space="preserve">0 天 1 小时 30 分钟 51 秒 </t>
  </si>
  <si>
    <t>2022-10-12 20:06:13</t>
  </si>
  <si>
    <t>2022-10-12 22:07:09</t>
  </si>
  <si>
    <t>2022-10-12 13:44:38</t>
  </si>
  <si>
    <t>2022-10-12 19:21:12</t>
  </si>
  <si>
    <t xml:space="preserve">0 天 5 小时 36 分钟 31 秒 </t>
  </si>
  <si>
    <t>2022-10-12 10:08:53</t>
  </si>
  <si>
    <t>2022-10-12 14:30:53</t>
  </si>
  <si>
    <t>2022-10-12 13:47:12</t>
  </si>
  <si>
    <t>2022-10-12 16:44:26</t>
  </si>
  <si>
    <t xml:space="preserve">0 天 2 小时 57 分钟 11 秒 </t>
  </si>
  <si>
    <t>2022-10-12 07:49:45</t>
  </si>
  <si>
    <t>2022-10-12 13:43:24</t>
  </si>
  <si>
    <t xml:space="preserve">0 天 4 小时 4 分钟 18 秒 </t>
  </si>
  <si>
    <t>2022-10-12 06:46:30</t>
  </si>
  <si>
    <t>2022-10-12 08:38:52</t>
  </si>
  <si>
    <t xml:space="preserve">0 天 1 小时 52 分钟 17 秒 </t>
  </si>
  <si>
    <t>2022-10-12 09:10:36</t>
  </si>
  <si>
    <t>2022-10-12 12:28:50</t>
  </si>
  <si>
    <t>2022-10-12 08:34:36</t>
  </si>
  <si>
    <t>2022-10-12 11:49:10</t>
  </si>
  <si>
    <t>2022-10-12 13:58:10</t>
  </si>
  <si>
    <t>2022-10-12 18:45:05</t>
  </si>
  <si>
    <t xml:space="preserve">0 天 4 小时 46 分钟 51 秒 </t>
  </si>
  <si>
    <t>2022-10-12 10:25:42</t>
  </si>
  <si>
    <t>2022-10-12 13:57:17</t>
  </si>
  <si>
    <t xml:space="preserve">0 天 3 小时 31 分钟 29 秒 </t>
  </si>
  <si>
    <t>2022-10-12 07:42:11</t>
  </si>
  <si>
    <t>2022-10-12 11:05:44</t>
  </si>
  <si>
    <t xml:space="preserve">0 天 3 小时 23 分钟 29 秒 </t>
  </si>
  <si>
    <t>2022-10-12 11:27:10</t>
  </si>
  <si>
    <t>2022-10-12 15:22:31</t>
  </si>
  <si>
    <t xml:space="preserve">0 天 3 小时 55 分钟 16 秒 </t>
  </si>
  <si>
    <t>2022-10-12 07:26:37</t>
  </si>
  <si>
    <t>2022-10-13 07:18:16</t>
  </si>
  <si>
    <t xml:space="preserve">0 天 23 小时 51 分钟 35 秒 </t>
  </si>
  <si>
    <t>2022-10-12 06:49:34</t>
  </si>
  <si>
    <t>2022-10-12 10:39:41</t>
  </si>
  <si>
    <t>2022-10-12 19:53:47</t>
  </si>
  <si>
    <t>2022-10-12 21:29:36</t>
  </si>
  <si>
    <t xml:space="preserve">0 天 1 小时 35 分钟 49 秒 </t>
  </si>
  <si>
    <t>2022-10-12 12:55:32</t>
  </si>
  <si>
    <t>2022-10-12 15:25:38</t>
  </si>
  <si>
    <t>2022-10-12 08:26:52</t>
  </si>
  <si>
    <t>2022-10-12 11:27:20</t>
  </si>
  <si>
    <t>2022-10-12 07:47:14</t>
  </si>
  <si>
    <t>2022-10-12 10:09:11</t>
  </si>
  <si>
    <t xml:space="preserve">0 天 2 小时 21 分钟 57 秒 </t>
  </si>
  <si>
    <t>2022-10-12 07:05:34</t>
  </si>
  <si>
    <t>2022-10-12 10:30:01</t>
  </si>
  <si>
    <t>2022-10-12 06:09:05</t>
  </si>
  <si>
    <t>2022-10-12 09:57:10</t>
  </si>
  <si>
    <t>2022-10-12 08:17:31</t>
  </si>
  <si>
    <t>2022-10-12 12:06:11</t>
  </si>
  <si>
    <t xml:space="preserve">0 天 3 小时 48 分钟 40 秒 </t>
  </si>
  <si>
    <t>2022-10-12 20:13:40</t>
  </si>
  <si>
    <t>2022-10-13 08:40:40</t>
  </si>
  <si>
    <t xml:space="preserve">0 天 12 小时 27 分钟 0 秒 </t>
  </si>
  <si>
    <t>2022-10-12 08:59:18</t>
  </si>
  <si>
    <t>2022-10-12 12:08:17</t>
  </si>
  <si>
    <t>2022-10-12 15:05:03</t>
  </si>
  <si>
    <t>2022-10-12 18:11:00</t>
  </si>
  <si>
    <t xml:space="preserve">0 天 3 小时 5 分钟 53 秒 </t>
  </si>
  <si>
    <t>2022-10-12 08:01:27</t>
  </si>
  <si>
    <t>2022-10-12 11:18:03</t>
  </si>
  <si>
    <t xml:space="preserve">0 天 3 小时 16 分钟 32 秒 </t>
  </si>
  <si>
    <t>2022-10-12 12:42:45</t>
  </si>
  <si>
    <t>2022-10-12 14:44:02</t>
  </si>
  <si>
    <t>2022-10-12 06:32:09</t>
  </si>
  <si>
    <t>2022-10-12 09:55:42</t>
  </si>
  <si>
    <t>2022-10-12 06:04:17</t>
  </si>
  <si>
    <t>2022-10-12 18:13:22</t>
  </si>
  <si>
    <t xml:space="preserve">0 天 12 小时 8 分钟 59 秒 </t>
  </si>
  <si>
    <t>2022-10-12 07:32:06</t>
  </si>
  <si>
    <t>2022-10-12 09:26:51</t>
  </si>
  <si>
    <t xml:space="preserve">0 天 1 小时 54 分钟 45 秒 </t>
  </si>
  <si>
    <t>2022-10-12 08:05:41</t>
  </si>
  <si>
    <t>2022-10-12 11:09:02</t>
  </si>
  <si>
    <t>2022-10-12 08:35:36</t>
  </si>
  <si>
    <t>2022-10-12 12:57:26</t>
  </si>
  <si>
    <t xml:space="preserve">0 天 4 小时 21 分钟 44 秒 </t>
  </si>
  <si>
    <t>2022-10-12 09:10:21</t>
  </si>
  <si>
    <t>2022-10-12 11:32:10</t>
  </si>
  <si>
    <t xml:space="preserve">0 天 2 小时 21 分钟 49 秒 </t>
  </si>
  <si>
    <t>2022-10-12 06:39:39</t>
  </si>
  <si>
    <t>2022-10-12 19:25:51</t>
  </si>
  <si>
    <t xml:space="preserve">0 天 12 小时 46 分钟 9 秒 </t>
  </si>
  <si>
    <t>2022-10-12 06:46:17</t>
  </si>
  <si>
    <t>2022-10-12 12:36:37</t>
  </si>
  <si>
    <t xml:space="preserve">0 天 5 小时 50 分钟 16 秒 </t>
  </si>
  <si>
    <t>2022-10-12 19:20:55</t>
  </si>
  <si>
    <t>2022-10-12 23:26:36</t>
  </si>
  <si>
    <t xml:space="preserve">0 天 4 小时 5 分钟 36 秒 </t>
  </si>
  <si>
    <t>2022-10-12 08:58:11</t>
  </si>
  <si>
    <t>2022-10-12 11:52:11</t>
  </si>
  <si>
    <t xml:space="preserve">0 天 2 小时 53 分钟 57 秒 </t>
  </si>
  <si>
    <t>2022-10-12 17:51:08</t>
  </si>
  <si>
    <t>2022-10-12 20:11:45</t>
  </si>
  <si>
    <t xml:space="preserve">0 天 2 小时 20 分钟 37 秒 </t>
  </si>
  <si>
    <t>2022-10-12 07:11:02</t>
  </si>
  <si>
    <t>2022-10-12 09:48:35</t>
  </si>
  <si>
    <t>2022-10-12 12:18:30</t>
  </si>
  <si>
    <t>2022-10-12 17:50:07</t>
  </si>
  <si>
    <t xml:space="preserve">0 天 5 小时 31 分钟 34 秒 </t>
  </si>
  <si>
    <t>2022-10-12 09:02:50</t>
  </si>
  <si>
    <t>2022-10-12 12:05:37</t>
  </si>
  <si>
    <t>2022-10-12 18:38:55</t>
  </si>
  <si>
    <t>2022-10-12 20:37:21</t>
  </si>
  <si>
    <t xml:space="preserve">0 天 1 小时 58 分钟 23 秒 </t>
  </si>
  <si>
    <t>2022-10-12 13:21:00</t>
  </si>
  <si>
    <t>2022-10-12 16:49:09</t>
  </si>
  <si>
    <t xml:space="preserve">0 天 3 小时 28 分钟 3 秒 </t>
  </si>
  <si>
    <t>2022-10-12 19:24:13</t>
  </si>
  <si>
    <t>2022-10-12 21:38:27</t>
  </si>
  <si>
    <t xml:space="preserve">0 天 2 小时 14 分钟 7 秒 </t>
  </si>
  <si>
    <t>2022-10-12 06:43:34</t>
  </si>
  <si>
    <t>2022-10-12 12:45:37</t>
  </si>
  <si>
    <t xml:space="preserve">0 天 6 小时 1 分钟 59 秒 </t>
  </si>
  <si>
    <t>2022-10-12 06:20:43</t>
  </si>
  <si>
    <t>2022-10-12 18:37:39</t>
  </si>
  <si>
    <t xml:space="preserve">0 天 12 小时 15 分钟 22 秒 </t>
  </si>
  <si>
    <t>2022-10-12 08:06:20</t>
  </si>
  <si>
    <t>2022-10-12 12:19:38</t>
  </si>
  <si>
    <t>2022-10-12 07:48:26</t>
  </si>
  <si>
    <t>2022-10-12 12:38:42</t>
  </si>
  <si>
    <t xml:space="preserve">0 天 4 小时 50 分钟 12 秒 </t>
  </si>
  <si>
    <t>2022-10-12 12:39:07</t>
  </si>
  <si>
    <t>2022-10-12 17:11:06</t>
  </si>
  <si>
    <t xml:space="preserve">0 天 4 小时 31 分钟 55 秒 </t>
  </si>
  <si>
    <t>2022-10-12 07:40:51</t>
  </si>
  <si>
    <t>2022-10-12 17:22:21</t>
  </si>
  <si>
    <t xml:space="preserve">0 天 9 小时 41 分钟 25 秒 </t>
  </si>
  <si>
    <t>2022-10-12 12:04:09</t>
  </si>
  <si>
    <t>2022-10-12 16:42:50</t>
  </si>
  <si>
    <t xml:space="preserve">0 天 4 小时 38 分钟 37 秒 </t>
  </si>
  <si>
    <t>2022-10-12 07:19:40</t>
  </si>
  <si>
    <t>2022-10-12 10:31:39</t>
  </si>
  <si>
    <t>2022-10-12 08:36:57</t>
  </si>
  <si>
    <t>2022-10-12 10:11:07</t>
  </si>
  <si>
    <t xml:space="preserve">0 天 1 小时 34 分钟 10 秒 </t>
  </si>
  <si>
    <t>2022-10-12 12:55:50</t>
  </si>
  <si>
    <t>2022-10-12 17:30:21</t>
  </si>
  <si>
    <t xml:space="preserve">0 天 4 小时 34 分钟 28 秒 </t>
  </si>
  <si>
    <t>2022-10-12 09:26:07</t>
  </si>
  <si>
    <t xml:space="preserve">0 天 3 小时 2 分钟 38 秒 </t>
  </si>
  <si>
    <t>2022-10-12 14:20:42</t>
  </si>
  <si>
    <t>2022-10-12 17:22:33</t>
  </si>
  <si>
    <t>2022-10-12 13:50:53</t>
  </si>
  <si>
    <t>2022-10-12 16:04:54</t>
  </si>
  <si>
    <t xml:space="preserve">0 天 2 小时 13 分钟 57 秒 </t>
  </si>
  <si>
    <t>2022-10-12 08:04:45</t>
  </si>
  <si>
    <t>2022-10-12 13:50:25</t>
  </si>
  <si>
    <t>2022-10-12 09:05:30</t>
  </si>
  <si>
    <t>2022-10-12 12:29:05</t>
  </si>
  <si>
    <t xml:space="preserve">0 天 3 小时 23 分钟 30 秒 </t>
  </si>
  <si>
    <t>2022-10-12 07:30:26</t>
  </si>
  <si>
    <t>2022-10-12 12:20:22</t>
  </si>
  <si>
    <t xml:space="preserve">0 天 4 小时 49 分钟 56 秒 </t>
  </si>
  <si>
    <t>2022-10-12 07:48:58</t>
  </si>
  <si>
    <t>2022-10-12 11:21:07</t>
  </si>
  <si>
    <t>2022-10-12 16:15:26</t>
  </si>
  <si>
    <t>2022-10-12 18:16:30</t>
  </si>
  <si>
    <t xml:space="preserve">0 天 2 小时 1 分钟 4 秒 </t>
  </si>
  <si>
    <t>2022-10-12 07:05:12</t>
  </si>
  <si>
    <t>2022-10-12 10:06:44</t>
  </si>
  <si>
    <t>2022-10-12 08:33:30</t>
  </si>
  <si>
    <t>2022-10-12 17:44:23</t>
  </si>
  <si>
    <t xml:space="preserve">0 天 9 小时 10 分钟 53 秒 </t>
  </si>
  <si>
    <t>2022-10-12 07:09:58</t>
  </si>
  <si>
    <t>2022-10-12 14:00:38</t>
  </si>
  <si>
    <t xml:space="preserve">0 天 6 小时 50 分钟 40 秒 </t>
  </si>
  <si>
    <t>2022-10-12 09:27:24</t>
  </si>
  <si>
    <t>2022-10-12 11:09:40</t>
  </si>
  <si>
    <t xml:space="preserve">0 天 1 小时 42 分钟 16 秒 </t>
  </si>
  <si>
    <t>2022-10-12 12:27:53</t>
  </si>
  <si>
    <t>2022-10-12 17:52:13</t>
  </si>
  <si>
    <t xml:space="preserve">0 天 5 小时 24 分钟 14 秒 </t>
  </si>
  <si>
    <t>2022-10-12 19:13:08</t>
  </si>
  <si>
    <t>2022-10-12 23:00:15</t>
  </si>
  <si>
    <t xml:space="preserve">0 天 3 小时 47 分钟 2 秒 </t>
  </si>
  <si>
    <t>2022-10-12 08:30:22</t>
  </si>
  <si>
    <t>2022-10-12 12:27:16</t>
  </si>
  <si>
    <t xml:space="preserve">0 天 3 小时 56 分钟 50 秒 </t>
  </si>
  <si>
    <t>2022-10-12 10:31:20</t>
  </si>
  <si>
    <t>2022-10-12 12:14:04</t>
  </si>
  <si>
    <t xml:space="preserve">0 天 1 小时 42 分钟 11 秒 </t>
  </si>
  <si>
    <t>2022-10-12 09:26:35</t>
  </si>
  <si>
    <t>2022-10-12 11:03:17</t>
  </si>
  <si>
    <t xml:space="preserve">0 天 1 小时 36 分钟 42 秒 </t>
  </si>
  <si>
    <t>2022-10-12 07:06:42</t>
  </si>
  <si>
    <t>2022-10-12 10:08:49</t>
  </si>
  <si>
    <t>2022-10-12 15:40:38</t>
  </si>
  <si>
    <t>2022-10-12 19:01:11</t>
  </si>
  <si>
    <t xml:space="preserve">0 天 3 小时 20 分钟 27 秒 </t>
  </si>
  <si>
    <t>2022-10-12 09:03:52</t>
  </si>
  <si>
    <t>2022-10-12 14:18:40</t>
  </si>
  <si>
    <t xml:space="preserve">0 天 5 小时 14 分钟 40 秒 </t>
  </si>
  <si>
    <t>2022-10-12 14:59:09</t>
  </si>
  <si>
    <t>2022-10-12 19:14:00</t>
  </si>
  <si>
    <t xml:space="preserve">0 天 4 小时 14 分钟 47 秒 </t>
  </si>
  <si>
    <t>2022-10-12 08:12:10</t>
  </si>
  <si>
    <t>2022-10-12 11:27:45</t>
  </si>
  <si>
    <t xml:space="preserve">0 天 3 小时 15 分钟 29 秒 </t>
  </si>
  <si>
    <t>2022-10-12 11:37:49</t>
  </si>
  <si>
    <t>2022-10-12 14:40:48</t>
  </si>
  <si>
    <t>2022-10-12 08:51:36</t>
  </si>
  <si>
    <t>2022-10-12 11:56:10</t>
  </si>
  <si>
    <t>2022-10-12 07:44:45</t>
  </si>
  <si>
    <t>2022-10-12 10:23:12</t>
  </si>
  <si>
    <t xml:space="preserve">0 天 2 小时 38 分钟 23 秒 </t>
  </si>
  <si>
    <t>2022-10-12 13:12:55</t>
  </si>
  <si>
    <t>2022-10-12 15:42:08</t>
  </si>
  <si>
    <t xml:space="preserve">0 天 2 小时 29 分钟 10 秒 </t>
  </si>
  <si>
    <t>2022-10-12 11:27:33</t>
  </si>
  <si>
    <t>2022-10-12 13:04:39</t>
  </si>
  <si>
    <t xml:space="preserve">0 天 1 小时 36 分钟 52 秒 </t>
  </si>
  <si>
    <t>2022-10-12 19:33:56</t>
  </si>
  <si>
    <t>2022-10-12 22:48:04</t>
  </si>
  <si>
    <t xml:space="preserve">0 天 3 小时 14 分钟 8 秒 </t>
  </si>
  <si>
    <t>2022-10-12 08:01:51</t>
  </si>
  <si>
    <t>2022-10-12 11:44:31</t>
  </si>
  <si>
    <t xml:space="preserve">0 天 3 小时 42 分钟 40 秒 </t>
  </si>
  <si>
    <t>2022-10-12 18:31:56</t>
  </si>
  <si>
    <t>2022-10-12 20:17:22</t>
  </si>
  <si>
    <t xml:space="preserve">0 天 1 小时 45 分钟 21 秒 </t>
  </si>
  <si>
    <t>2022-10-12 06:40:15</t>
  </si>
  <si>
    <t>2022-10-12 09:45:58</t>
  </si>
  <si>
    <t xml:space="preserve">0 天 3 小时 5 分钟 43 秒 </t>
  </si>
  <si>
    <t>2022-10-12 12:22:17</t>
  </si>
  <si>
    <t>2022-10-12 14:25:30</t>
  </si>
  <si>
    <t xml:space="preserve">0 天 2 小时 3 分钟 8 秒 </t>
  </si>
  <si>
    <t>2022-10-12 07:54:06</t>
  </si>
  <si>
    <t>2022-10-12 12:21:03</t>
  </si>
  <si>
    <t xml:space="preserve">0 天 4 小时 26 分钟 48 秒 </t>
  </si>
  <si>
    <t>2022-10-12 10:58:01</t>
  </si>
  <si>
    <t>2022-10-12 13:09:54</t>
  </si>
  <si>
    <t xml:space="preserve">0 天 2 小时 11 分钟 49 秒 </t>
  </si>
  <si>
    <t>2022-10-12 08:59:47</t>
  </si>
  <si>
    <t>2022-10-12 10:48:22</t>
  </si>
  <si>
    <t xml:space="preserve">0 天 1 小时 48 分钟 30 秒 </t>
  </si>
  <si>
    <t>2022-10-12 13:32:38</t>
  </si>
  <si>
    <t>2022-10-12 20:15:34</t>
  </si>
  <si>
    <t xml:space="preserve">0 天 6 小时 42 分钟 53 秒 </t>
  </si>
  <si>
    <t>2022-10-12 08:22:44</t>
  </si>
  <si>
    <t>2022-10-12 13:32:12</t>
  </si>
  <si>
    <t xml:space="preserve">0 天 5 小时 9 分钟 25 秒 </t>
  </si>
  <si>
    <t>2022-10-12 17:05:07</t>
  </si>
  <si>
    <t>2022-10-12 20:02:52</t>
  </si>
  <si>
    <t xml:space="preserve">0 天 2 小时 57 分钟 39 秒 </t>
  </si>
  <si>
    <t>2022-10-12 08:30:07</t>
  </si>
  <si>
    <t>2022-10-12 11:41:37</t>
  </si>
  <si>
    <t xml:space="preserve">0 天 3 小时 11 分钟 25 秒 </t>
  </si>
  <si>
    <t>2022-10-12 06:43:20</t>
  </si>
  <si>
    <t>2022-10-12 16:11:10</t>
  </si>
  <si>
    <t xml:space="preserve">0 天 9 小时 27 分钟 50 秒 </t>
  </si>
  <si>
    <t>2022-10-12 07:14:10</t>
  </si>
  <si>
    <t>2022-10-12 11:16:52</t>
  </si>
  <si>
    <t xml:space="preserve">0 天 4 小时 2 分钟 34 秒 </t>
  </si>
  <si>
    <t>2022-10-12 09:00:26</t>
  </si>
  <si>
    <t>2022-10-12 12:53:54</t>
  </si>
  <si>
    <t xml:space="preserve">0 天 3 小时 53 分钟 28 秒 </t>
  </si>
  <si>
    <t>2022-10-12 17:08:34</t>
  </si>
  <si>
    <t>2022-10-12 20:41:24</t>
  </si>
  <si>
    <t xml:space="preserve">0 天 3 小时 32 分钟 50 秒 </t>
  </si>
  <si>
    <t>2022-10-12 08:39:28</t>
  </si>
  <si>
    <t>2022-10-12 12:39:59</t>
  </si>
  <si>
    <t xml:space="preserve">0 天 4 小时 0 分钟 27 秒 </t>
  </si>
  <si>
    <t>2022-10-12 06:04:18</t>
  </si>
  <si>
    <t>2022-10-12 09:15:10</t>
  </si>
  <si>
    <t>2022-10-12 07:27:52</t>
  </si>
  <si>
    <t>2022-10-12 13:28:09</t>
  </si>
  <si>
    <t xml:space="preserve">0 天 6 小时 0 分钟 17 秒 </t>
  </si>
  <si>
    <t>2022-10-12 06:31:42</t>
  </si>
  <si>
    <t>2022-10-12 10:36:17</t>
  </si>
  <si>
    <t xml:space="preserve">0 天 4 小时 4 分钟 32 秒 </t>
  </si>
  <si>
    <t>2022-10-12 10:36:37</t>
  </si>
  <si>
    <t>2022-10-12 14:06:34</t>
  </si>
  <si>
    <t>2022-10-12 07:54:35</t>
  </si>
  <si>
    <t>2022-10-12 11:56:28</t>
  </si>
  <si>
    <t xml:space="preserve">0 天 4 小时 1 分钟 49 秒 </t>
  </si>
  <si>
    <t>2022-10-12 11:56:51</t>
  </si>
  <si>
    <t>2022-10-12 18:03:18</t>
  </si>
  <si>
    <t xml:space="preserve">0 天 6 小时 6 分钟 23 秒 </t>
  </si>
  <si>
    <t>2022-10-12 10:36:27</t>
  </si>
  <si>
    <t>2022-10-12 16:24:04</t>
  </si>
  <si>
    <t xml:space="preserve">0 天 5 小时 47 分钟 34 秒 </t>
  </si>
  <si>
    <t>2022-10-12 18:33:55</t>
  </si>
  <si>
    <t>2022-10-12 20:49:56</t>
  </si>
  <si>
    <t xml:space="preserve">0 天 2 小时 15 分钟 56 秒 </t>
  </si>
  <si>
    <t>2022-10-12 06:05:20</t>
  </si>
  <si>
    <t>2022-10-12 08:10:18</t>
  </si>
  <si>
    <t xml:space="preserve">0 天 2 小时 4 分钟 58 秒 </t>
  </si>
  <si>
    <t>2022-10-12 07:29:18</t>
  </si>
  <si>
    <t>2022-10-12 14:45:50</t>
  </si>
  <si>
    <t xml:space="preserve">0 天 7 小时 16 分钟 32 秒 </t>
  </si>
  <si>
    <t>2022-10-12 09:48:25</t>
  </si>
  <si>
    <t>2022-10-12 13:13:55</t>
  </si>
  <si>
    <t xml:space="preserve">0 天 3 小时 25 分钟 27 秒 </t>
  </si>
  <si>
    <t>2022-10-12 14:44:48</t>
  </si>
  <si>
    <t>2022-10-12 18:40:14</t>
  </si>
  <si>
    <t xml:space="preserve">0 天 3 小时 55 分钟 26 秒 </t>
  </si>
  <si>
    <t>2022-10-12 06:55:15</t>
  </si>
  <si>
    <t>2022-10-12 10:17:31</t>
  </si>
  <si>
    <t xml:space="preserve">0 天 3 小时 22 分钟 16 秒 </t>
  </si>
  <si>
    <t>2022-10-12 06:35:15</t>
  </si>
  <si>
    <t>2022-10-12 09:12:09</t>
  </si>
  <si>
    <t xml:space="preserve">0 天 2 小时 36 分钟 54 秒 </t>
  </si>
  <si>
    <t>2022-10-12 15:09:27</t>
  </si>
  <si>
    <t>2022-10-12 18:26:28</t>
  </si>
  <si>
    <t>2022-10-12 11:46:44</t>
  </si>
  <si>
    <t>2022-10-12 16:10:30</t>
  </si>
  <si>
    <t xml:space="preserve">0 天 4 小时 23 分钟 46 秒 </t>
  </si>
  <si>
    <t>2022-10-12 09:04:32</t>
  </si>
  <si>
    <t>2022-10-12 15:16:25</t>
  </si>
  <si>
    <t xml:space="preserve">0 天 6 小时 11 分钟 53 秒 </t>
  </si>
  <si>
    <t>2022-10-12 10:08:03</t>
  </si>
  <si>
    <t>2022-10-12 13:42:03</t>
  </si>
  <si>
    <t xml:space="preserve">0 天 3 小时 29 分钟 59 秒 </t>
  </si>
  <si>
    <t>2022-10-12 12:27:38</t>
  </si>
  <si>
    <t>2022-10-12 14:10:15</t>
  </si>
  <si>
    <t>2022-10-12 07:43:41</t>
  </si>
  <si>
    <t>2022-10-12 12:26:51</t>
  </si>
  <si>
    <t>[床单位整洁, 房间、卫生间清洁及安全, 毛巾、洗脸盆、便器清洁, 室外活动, 协助移动, 穿衣/更衣, 面部清洁、梳头和口腔清洁, 床上温水擦浴/协助淋浴, 床上洗头, 剃胡须和理发, 会阴部及肛周清洁, 手、足部清洁, 房间设施安全，按需增设扶手、床栏, 睡眠护理, 心理慰藉]</t>
  </si>
  <si>
    <t xml:space="preserve">0 天 4 小时 43 分钟 6 秒 </t>
  </si>
  <si>
    <t>2022-10-12 07:32:22</t>
  </si>
  <si>
    <t>2022-10-12 10:02:04</t>
  </si>
  <si>
    <t xml:space="preserve">0 天 2 小时 25 分钟 59 秒 </t>
  </si>
  <si>
    <t>2022-10-12 12:56:11</t>
  </si>
  <si>
    <t>2022-10-12 18:43:52</t>
  </si>
  <si>
    <t xml:space="preserve">0 天 5 小时 47 分钟 37 秒 </t>
  </si>
  <si>
    <t>2022-10-12 19:55:44</t>
  </si>
  <si>
    <t>2022-10-12 23:06:42</t>
  </si>
  <si>
    <t xml:space="preserve">0 天 3 小时 10 分钟 54 秒 </t>
  </si>
  <si>
    <t>2022-10-12 07:05:10</t>
  </si>
  <si>
    <t>2022-10-12 10:49:15</t>
  </si>
  <si>
    <t>2022-10-12 07:19:24</t>
  </si>
  <si>
    <t>2022-10-12 11:54:00</t>
  </si>
  <si>
    <t>2022-10-12 11:13:09</t>
  </si>
  <si>
    <t>2022-10-12 14:22:49</t>
  </si>
  <si>
    <t>欧玉琴（家护人员）</t>
  </si>
  <si>
    <t>18318400957</t>
  </si>
  <si>
    <t>2022-10-12 09:30:14</t>
  </si>
  <si>
    <t>2022-10-12 13:52:01</t>
  </si>
  <si>
    <t xml:space="preserve">0 天 4 小时 21 分钟 43 秒 </t>
  </si>
  <si>
    <t>2022-10-12 09:06:42</t>
  </si>
  <si>
    <t>2022-10-12 12:11:56</t>
  </si>
  <si>
    <t>2022-10-12 17:06:55</t>
  </si>
  <si>
    <t>2022-10-12 20:19:56</t>
  </si>
  <si>
    <t>2022-10-12 10:55:37</t>
  </si>
  <si>
    <t>2022-10-12 14:06:09</t>
  </si>
  <si>
    <t xml:space="preserve">0 天 3 小时 10 分钟 32 秒 </t>
  </si>
  <si>
    <t>2022-10-12 08:44:40</t>
  </si>
  <si>
    <t>2022-10-12 11:51:28</t>
  </si>
  <si>
    <t xml:space="preserve">0 天 3 小时 6 分钟 48 秒 </t>
  </si>
  <si>
    <t>2022-10-12 06:21:51</t>
  </si>
  <si>
    <t>2022-10-12 20:16:57</t>
  </si>
  <si>
    <t xml:space="preserve">0 天 13 小时 55 分钟 6 秒 </t>
  </si>
  <si>
    <t>2022-10-12 11:53:46</t>
  </si>
  <si>
    <t>2022-10-12 14:29:17</t>
  </si>
  <si>
    <t xml:space="preserve">0 天 2 小时 35 分钟 31 秒 </t>
  </si>
  <si>
    <t>2022-10-12 08:35:12</t>
  </si>
  <si>
    <t>2022-10-12 11:37:31</t>
  </si>
  <si>
    <t>2022-10-12 09:35:45</t>
  </si>
  <si>
    <t>2022-10-12 12:40:44</t>
  </si>
  <si>
    <t xml:space="preserve">0 天 3 小时 4 分钟 59 秒 </t>
  </si>
  <si>
    <t>2022-10-12 15:18:27</t>
  </si>
  <si>
    <t>2022-10-12 18:57:14</t>
  </si>
  <si>
    <t xml:space="preserve">0 天 3 小时 38 分钟 47 秒 </t>
  </si>
  <si>
    <t>2022-10-12 07:28:37</t>
  </si>
  <si>
    <t>2022-10-12 08:59:39</t>
  </si>
  <si>
    <t xml:space="preserve">0 天 1 小时 31 分钟 2 秒 </t>
  </si>
  <si>
    <t>2022-10-12 09:49:02</t>
  </si>
  <si>
    <t>2022-10-12 12:57:16</t>
  </si>
  <si>
    <t xml:space="preserve">0 天 3 小时 8 分钟 14 秒 </t>
  </si>
  <si>
    <t>2022-10-12 19:30:25</t>
  </si>
  <si>
    <t>2022-10-12 22:10:35</t>
  </si>
  <si>
    <t xml:space="preserve">0 天 2 小时 40 分钟 10 秒 </t>
  </si>
  <si>
    <t>2022-10-12 08:40:01</t>
  </si>
  <si>
    <t>2022-10-12 14:06:57</t>
  </si>
  <si>
    <t xml:space="preserve">0 天 5 小时 26 分钟 52 秒 </t>
  </si>
  <si>
    <t>2022-10-12 12:23:39</t>
  </si>
  <si>
    <t>2022-10-12 19:36:26</t>
  </si>
  <si>
    <t xml:space="preserve">0 天 7 小时 12 分钟 43 秒 </t>
  </si>
  <si>
    <t>2022-10-12 08:27:11</t>
  </si>
  <si>
    <t>2022-10-12 11:41:38</t>
  </si>
  <si>
    <t>2022-10-12 21:54:38</t>
  </si>
  <si>
    <t>2022-10-12 23:34:37</t>
  </si>
  <si>
    <t xml:space="preserve">0 天 1 小时 39 分钟 59 秒 </t>
  </si>
  <si>
    <t>2022-10-12 06:53:45</t>
  </si>
  <si>
    <t>2022-10-12 10:46:56</t>
  </si>
  <si>
    <t>2022-10-12 18:10:11</t>
  </si>
  <si>
    <t>2022-10-12 21:59:53</t>
  </si>
  <si>
    <t xml:space="preserve">0 天 3 小时 49 分钟 36 秒 </t>
  </si>
  <si>
    <t>2022-10-12 09:22:43</t>
  </si>
  <si>
    <t>2022-10-12 11:11:33</t>
  </si>
  <si>
    <t xml:space="preserve">0 天 1 小时 48 分钟 50 秒 </t>
  </si>
  <si>
    <t>2022-10-12 09:48:05</t>
  </si>
  <si>
    <t xml:space="preserve">0 天 4 小时 2 分钟 15 秒 </t>
  </si>
  <si>
    <t>2022-10-12 19:07:15</t>
  </si>
  <si>
    <t>2022-10-12 21:14:06</t>
  </si>
  <si>
    <t xml:space="preserve">0 天 2 小时 6 分钟 51 秒 </t>
  </si>
  <si>
    <t>2022-10-12 06:07:27</t>
  </si>
  <si>
    <t>2022-10-12 09:11:19</t>
  </si>
  <si>
    <t>2022-10-12 06:19:04</t>
  </si>
  <si>
    <t>2022-10-12 11:27:43</t>
  </si>
  <si>
    <t xml:space="preserve">0 天 5 小时 8 分钟 34 秒 </t>
  </si>
  <si>
    <t>2022-10-12 07:36:52</t>
  </si>
  <si>
    <t>2022-10-12 10:44:16</t>
  </si>
  <si>
    <t xml:space="preserve">0 天 3 小时 7 分钟 18 秒 </t>
  </si>
  <si>
    <t>2022-10-12 06:54:45</t>
  </si>
  <si>
    <t>2022-10-12 10:00:38</t>
  </si>
  <si>
    <t>2022-10-12 10:42:51</t>
  </si>
  <si>
    <t>2022-10-12 14:28:37</t>
  </si>
  <si>
    <t>2022-10-12 09:01:14</t>
  </si>
  <si>
    <t>2022-10-12 12:59:37</t>
  </si>
  <si>
    <t>2022-10-12 12:59:58</t>
  </si>
  <si>
    <t>2022-10-12 17:41:40</t>
  </si>
  <si>
    <t xml:space="preserve">0 天 4 小时 41 分钟 38 秒 </t>
  </si>
  <si>
    <t>2022-10-12 07:48:57</t>
  </si>
  <si>
    <t>2022-10-12 10:56:34</t>
  </si>
  <si>
    <t xml:space="preserve">0 天 3 小时 7 分钟 32 秒 </t>
  </si>
  <si>
    <t>2022-10-12 06:37:16</t>
  </si>
  <si>
    <t>2022-10-12 08:54:21</t>
  </si>
  <si>
    <t xml:space="preserve">0 天 2 小时 16 分钟 58 秒 </t>
  </si>
  <si>
    <t>2022-10-12 09:14:40</t>
  </si>
  <si>
    <t>2022-10-12 13:10:29</t>
  </si>
  <si>
    <t xml:space="preserve">0 天 3 小时 55 分钟 43 秒 </t>
  </si>
  <si>
    <t>2022-10-12 08:04:39</t>
  </si>
  <si>
    <t>2022-10-12 12:31:58</t>
  </si>
  <si>
    <t xml:space="preserve">0 天 4 小时 27 分钟 14 秒 </t>
  </si>
  <si>
    <t>2022-10-12 06:11:22</t>
  </si>
  <si>
    <t>2022-10-12 09:24:44</t>
  </si>
  <si>
    <t>2022-10-12 06:47:10</t>
  </si>
  <si>
    <t>2022-10-12 08:54:41</t>
  </si>
  <si>
    <t xml:space="preserve">0 天 2 小时 7 分钟 31 秒 </t>
  </si>
  <si>
    <t>2022-10-12 12:55:08</t>
  </si>
  <si>
    <t>2022-10-12 16:24:14</t>
  </si>
  <si>
    <t xml:space="preserve">0 天 3 小时 29 分钟 3 秒 </t>
  </si>
  <si>
    <t>2022-10-12 16:24:43</t>
  </si>
  <si>
    <t>2022-10-12 21:26:54</t>
  </si>
  <si>
    <t xml:space="preserve">0 天 5 小时 2 分钟 8 秒 </t>
  </si>
  <si>
    <t>2022-10-12 13:27:17</t>
  </si>
  <si>
    <t>2022-10-12 17:58:36</t>
  </si>
  <si>
    <t xml:space="preserve">0 天 4 小时 31 分钟 13 秒 </t>
  </si>
  <si>
    <t>2022-10-12 07:33:40</t>
  </si>
  <si>
    <t>2022-10-12 12:48:44</t>
  </si>
  <si>
    <t xml:space="preserve">0 天 5 小时 14 分钟 58 秒 </t>
  </si>
  <si>
    <t>2022-10-12 10:21:45</t>
  </si>
  <si>
    <t>2022-10-12 13:36:14</t>
  </si>
  <si>
    <t xml:space="preserve">0 天 3 小时 14 分钟 25 秒 </t>
  </si>
  <si>
    <t>2022-10-12 14:12:43</t>
  </si>
  <si>
    <t>2022-10-12 17:28:03</t>
  </si>
  <si>
    <t>2022-10-12 06:45:02</t>
  </si>
  <si>
    <t>2022-10-12 09:59:03</t>
  </si>
  <si>
    <t>2022-10-12 08:13:51</t>
  </si>
  <si>
    <t>2022-10-12 14:40:39</t>
  </si>
  <si>
    <t xml:space="preserve">0 天 6 小时 26 分钟 43 秒 </t>
  </si>
  <si>
    <t>2022-10-12 09:39:39</t>
  </si>
  <si>
    <t>2022-10-12 14:10:42</t>
  </si>
  <si>
    <t xml:space="preserve">0 天 4 小时 30 分钟 51 秒 </t>
  </si>
  <si>
    <t>2022-10-12 18:47:58</t>
  </si>
  <si>
    <t>2022-10-12 21:28:18</t>
  </si>
  <si>
    <t xml:space="preserve">0 天 2 小时 40 分钟 15 秒 </t>
  </si>
  <si>
    <t>2022-10-12 09:58:40</t>
  </si>
  <si>
    <t>2022-10-12 18:41:06</t>
  </si>
  <si>
    <t xml:space="preserve">0 天 8 小时 42 分钟 22 秒 </t>
  </si>
  <si>
    <t>2022-10-12 06:03:46</t>
  </si>
  <si>
    <t>2022-10-12 09:38:43</t>
  </si>
  <si>
    <t xml:space="preserve">0 天 3 小时 34 分钟 53 秒 </t>
  </si>
  <si>
    <t>2022-10-12 15:44:12</t>
  </si>
  <si>
    <t>2022-10-12 18:15:21</t>
  </si>
  <si>
    <t xml:space="preserve">0 天 2 小时 31 分钟 4 秒 </t>
  </si>
  <si>
    <t>2022-10-12 16:30:37</t>
  </si>
  <si>
    <t>2022-10-12 20:22:45</t>
  </si>
  <si>
    <t xml:space="preserve">0 天 3 小时 52 分钟 4 秒 </t>
  </si>
  <si>
    <t>2022-10-12 06:04:10</t>
  </si>
  <si>
    <t>2022-10-13 07:09:25</t>
  </si>
  <si>
    <t xml:space="preserve">1 天 1 小时 5 分钟 9 秒 </t>
  </si>
  <si>
    <t>2022-10-12 15:17:20</t>
  </si>
  <si>
    <t>2022-10-12 21:59:57</t>
  </si>
  <si>
    <t xml:space="preserve">0 天 6 小时 42 分钟 33 秒 </t>
  </si>
  <si>
    <t>2022-10-12 11:34:42</t>
  </si>
  <si>
    <t>2022-10-12 15:47:09</t>
  </si>
  <si>
    <t>2022-10-12 13:23:11</t>
  </si>
  <si>
    <t>2022-10-12 16:00:57</t>
  </si>
  <si>
    <t xml:space="preserve">0 天 2 小时 37 分钟 39 秒 </t>
  </si>
  <si>
    <t>2022-10-12 09:27:07</t>
  </si>
  <si>
    <t>2022-10-12 11:58:52</t>
  </si>
  <si>
    <t>[房间、卫生间清洁及安全, 毛巾、洗脸盆、便器清洁, 室外活动, 床单位整洁, 协助移动, 穿衣/更衣, 面部清洁、梳头和口腔清洁, 床上洗头, 床上温水擦浴/协助淋浴, 剃胡须和理发, 会阴部及肛周清洁, 手、足部清洁, 睡眠护理, 房间设施安全，按需增设扶手、床栏, 心理慰藉]</t>
  </si>
  <si>
    <t>2022-10-12 10:32:22</t>
  </si>
  <si>
    <t>2022-10-12 14:20:32</t>
  </si>
  <si>
    <t>2022-10-12 15:39:36</t>
  </si>
  <si>
    <t>2022-10-12 19:50:01</t>
  </si>
  <si>
    <t xml:space="preserve">0 天 4 小时 10 分钟 19 秒 </t>
  </si>
  <si>
    <t>2022-10-12 09:05:49</t>
  </si>
  <si>
    <t>2022-10-12 12:18:28</t>
  </si>
  <si>
    <t>2022-10-12 13:10:41</t>
  </si>
  <si>
    <t>2022-10-12 17:48:29</t>
  </si>
  <si>
    <t xml:space="preserve">0 天 4 小时 37 分钟 45 秒 </t>
  </si>
  <si>
    <t>2022-10-12 07:32:09</t>
  </si>
  <si>
    <t>2022-10-12 10:32:21</t>
  </si>
  <si>
    <t>2022-10-12 15:54:27</t>
  </si>
  <si>
    <t>2022-10-12 19:10:44</t>
  </si>
  <si>
    <t xml:space="preserve">0 天 3 小时 16 分钟 14 秒 </t>
  </si>
  <si>
    <t>2022-10-12 12:30:36</t>
  </si>
  <si>
    <t>2022-10-12 15:47:31</t>
  </si>
  <si>
    <t xml:space="preserve">0 天 3 小时 16 分钟 47 秒 </t>
  </si>
  <si>
    <t>2022-10-12 08:41:16</t>
  </si>
  <si>
    <t>2022-10-12 12:29:54</t>
  </si>
  <si>
    <t xml:space="preserve">0 天 3 小时 48 分钟 33 秒 </t>
  </si>
  <si>
    <t>2022-10-12 08:47:05</t>
  </si>
  <si>
    <t>2022-10-12 12:17:37</t>
  </si>
  <si>
    <t>2022-10-12 13:01:45</t>
  </si>
  <si>
    <t>2022-10-12 16:27:03</t>
  </si>
  <si>
    <t xml:space="preserve">0 天 3 小时 25 分钟 11 秒 </t>
  </si>
  <si>
    <t>2022-10-12 09:59:22</t>
  </si>
  <si>
    <t>2022-10-12 13:19:20</t>
  </si>
  <si>
    <t>2022-10-12 06:38:41</t>
  </si>
  <si>
    <t>2022-10-12 09:58:48</t>
  </si>
  <si>
    <t>2022-10-12 06:16:42</t>
  </si>
  <si>
    <t>2022-10-12 09:22:18</t>
  </si>
  <si>
    <t>2022-10-12 09:47:02</t>
  </si>
  <si>
    <t>2022-10-12 12:34:06</t>
  </si>
  <si>
    <t xml:space="preserve">0 天 2 小时 46 分钟 58 秒 </t>
  </si>
  <si>
    <t>2022-10-13 07:29:46</t>
  </si>
  <si>
    <t>2022-10-13 10:38:16</t>
  </si>
  <si>
    <t>2022-10-13 06:09:45</t>
  </si>
  <si>
    <t>2022-10-13 10:12:57</t>
  </si>
  <si>
    <t xml:space="preserve">0 天 4 小时 3 分钟 9 秒 </t>
  </si>
  <si>
    <t>2022-10-13 07:09:56</t>
  </si>
  <si>
    <t>2022-10-13 11:07:17</t>
  </si>
  <si>
    <t xml:space="preserve">0 天 3 小时 57 分钟 14 秒 </t>
  </si>
  <si>
    <t>2022-10-13 12:39:39</t>
  </si>
  <si>
    <t>2022-10-13 16:58:15</t>
  </si>
  <si>
    <t xml:space="preserve">0 天 4 小时 18 分钟 29 秒 </t>
  </si>
  <si>
    <t>2022-10-13 11:11:24</t>
  </si>
  <si>
    <t>2022-10-13 14:30:46</t>
  </si>
  <si>
    <t>2022-10-13 10:29:28</t>
  </si>
  <si>
    <t>2022-10-13 13:37:41</t>
  </si>
  <si>
    <t>2022-10-13 07:44:31</t>
  </si>
  <si>
    <t>2022-10-13 12:26:45</t>
  </si>
  <si>
    <t xml:space="preserve">0 天 4 小时 42 分钟 10 秒 </t>
  </si>
  <si>
    <t>2022-10-13 17:17:18</t>
  </si>
  <si>
    <t>2022-10-13 20:27:08</t>
  </si>
  <si>
    <t>2022-10-13 09:33:20</t>
  </si>
  <si>
    <t>2022-10-13 12:25:20</t>
  </si>
  <si>
    <t xml:space="preserve">0 天 2 小时 52 分钟 0 秒 </t>
  </si>
  <si>
    <t>2022-10-13 14:41:37</t>
  </si>
  <si>
    <t>2022-10-13 18:08:07</t>
  </si>
  <si>
    <t xml:space="preserve">0 天 3 小时 26 分钟 24 秒 </t>
  </si>
  <si>
    <t>2022-10-13 19:39:19</t>
  </si>
  <si>
    <t>2022-10-13 22:03:13</t>
  </si>
  <si>
    <t xml:space="preserve">0 天 2 小时 23 分钟 50 秒 </t>
  </si>
  <si>
    <t>2022-10-13 07:16:43</t>
  </si>
  <si>
    <t>2022-10-13 17:09:01</t>
  </si>
  <si>
    <t xml:space="preserve">0 天 9 小时 52 分钟 18 秒 </t>
  </si>
  <si>
    <t>2022-10-13 11:17:36</t>
  </si>
  <si>
    <t>2022-10-13 14:17:48</t>
  </si>
  <si>
    <t>2022-10-13 06:37:10</t>
  </si>
  <si>
    <t>2022-10-13 10:38:22</t>
  </si>
  <si>
    <t xml:space="preserve">0 天 4 小时 1 分钟 6 秒 </t>
  </si>
  <si>
    <t>2022-10-13 07:58:41</t>
  </si>
  <si>
    <t>2022-10-13 10:58:48</t>
  </si>
  <si>
    <t>2022-10-13 07:43:42</t>
  </si>
  <si>
    <t>2022-10-13 11:15:33</t>
  </si>
  <si>
    <t xml:space="preserve">0 天 3 小时 31 分钟 51 秒 </t>
  </si>
  <si>
    <t>2022-10-13 12:30:21</t>
  </si>
  <si>
    <t>2022-10-13 14:25:40</t>
  </si>
  <si>
    <t xml:space="preserve">0 天 1 小时 55 分钟 16 秒 </t>
  </si>
  <si>
    <t>2022-10-13 11:47:55</t>
  </si>
  <si>
    <t>2022-10-13 13:22:33</t>
  </si>
  <si>
    <t xml:space="preserve">0 天 1 小时 34 分钟 38 秒 </t>
  </si>
  <si>
    <t>2022-10-13 09:16:48</t>
  </si>
  <si>
    <t>2022-10-13 12:20:26</t>
  </si>
  <si>
    <t>2022-10-13 12:48:35</t>
  </si>
  <si>
    <t>2022-10-13 17:53:17</t>
  </si>
  <si>
    <t xml:space="preserve">0 天 5 小时 4 分钟 37 秒 </t>
  </si>
  <si>
    <t>2022-10-13 18:19:14</t>
  </si>
  <si>
    <t>2022-10-13 20:08:14</t>
  </si>
  <si>
    <t xml:space="preserve">0 天 1 小时 49 分钟 0 秒 </t>
  </si>
  <si>
    <t>2022-10-13 08:16:14</t>
  </si>
  <si>
    <t>2022-10-13 09:56:15</t>
  </si>
  <si>
    <t xml:space="preserve">0 天 1 小时 39 分钟 56 秒 </t>
  </si>
  <si>
    <t>2022-10-13 12:17:15</t>
  </si>
  <si>
    <t>2022-10-13 17:26:00</t>
  </si>
  <si>
    <t>2022-10-13 11:31:37</t>
  </si>
  <si>
    <t>2022-10-13 18:50:05</t>
  </si>
  <si>
    <t xml:space="preserve">0 天 7 小时 18 分钟 14 秒 </t>
  </si>
  <si>
    <t>2022-10-13 15:44:49</t>
  </si>
  <si>
    <t>2022-10-13 18:50:41</t>
  </si>
  <si>
    <t xml:space="preserve">0 天 3 小时 5 分钟 52 秒 </t>
  </si>
  <si>
    <t>2022-10-13 20:00:42</t>
  </si>
  <si>
    <t>2022-10-13 23:01:26</t>
  </si>
  <si>
    <t xml:space="preserve">0 天 3 小时 0 分钟 39 秒 </t>
  </si>
  <si>
    <t>2022-10-13 06:30:01</t>
  </si>
  <si>
    <t>2022-10-13 19:39:13</t>
  </si>
  <si>
    <t xml:space="preserve">0 天 13 小时 9 分钟 7 秒 </t>
  </si>
  <si>
    <t>2022-10-13 14:51:47</t>
  </si>
  <si>
    <t>2022-10-13 19:47:37</t>
  </si>
  <si>
    <t xml:space="preserve">0 天 4 小时 55 分钟 44 秒 </t>
  </si>
  <si>
    <t>2022-10-13 09:04:12</t>
  </si>
  <si>
    <t>2022-10-13 12:25:21</t>
  </si>
  <si>
    <t xml:space="preserve">0 天 3 小时 21 分钟 4 秒 </t>
  </si>
  <si>
    <t>2022-10-13 07:56:47</t>
  </si>
  <si>
    <t>2022-10-13 12:36:11</t>
  </si>
  <si>
    <t xml:space="preserve">0 天 4 小时 39 分钟 19 秒 </t>
  </si>
  <si>
    <t>2022-10-13 08:02:50</t>
  </si>
  <si>
    <t>2022-10-13 12:13:08</t>
  </si>
  <si>
    <t xml:space="preserve">0 天 4 小时 10 分钟 12 秒 </t>
  </si>
  <si>
    <t>2022-10-13 10:38:52</t>
  </si>
  <si>
    <t>2022-10-13 13:40:10</t>
  </si>
  <si>
    <t>2022-10-13 08:22:28</t>
  </si>
  <si>
    <t>2022-10-13 11:29:30</t>
  </si>
  <si>
    <t>2022-10-13 18:27:14</t>
  </si>
  <si>
    <t>2022-10-13 21:40:32</t>
  </si>
  <si>
    <t>2022-10-13 07:26:58</t>
  </si>
  <si>
    <t>2022-10-13 09:41:59</t>
  </si>
  <si>
    <t xml:space="preserve">0 天 2 小时 15 分钟 1 秒 </t>
  </si>
  <si>
    <t>2022-10-13 08:08:43</t>
  </si>
  <si>
    <t>2022-10-13 11:13:00</t>
  </si>
  <si>
    <t>2022-10-13 06:28:55</t>
  </si>
  <si>
    <t>2022-10-13 08:20:37</t>
  </si>
  <si>
    <t xml:space="preserve">0 天 1 小时 51 分钟 42 秒 </t>
  </si>
  <si>
    <t>麦慧玲（全护人员）</t>
  </si>
  <si>
    <t>13903062752</t>
  </si>
  <si>
    <t>2022-10-13 06:28:20</t>
  </si>
  <si>
    <t>2022-10-13 09:47:53</t>
  </si>
  <si>
    <t xml:space="preserve">0 天 3 小时 19 分钟 24 秒 </t>
  </si>
  <si>
    <t>2022-10-13 11:49:36</t>
  </si>
  <si>
    <t>2022-10-13 13:43:13</t>
  </si>
  <si>
    <t xml:space="preserve">0 天 1 小时 53 分钟 37 秒 </t>
  </si>
  <si>
    <t>2022-10-13 17:49:24</t>
  </si>
  <si>
    <t>2022-10-13 21:13:00</t>
  </si>
  <si>
    <t>2022-10-13 07:30:29</t>
  </si>
  <si>
    <t>2022-10-13 11:35:56</t>
  </si>
  <si>
    <t xml:space="preserve">0 天 4 小时 5 分钟 19 秒 </t>
  </si>
  <si>
    <t>2022-10-13 06:25:53</t>
  </si>
  <si>
    <t>2022-10-13 11:37:04</t>
  </si>
  <si>
    <t xml:space="preserve">0 天 5 小时 11 分钟 7 秒 </t>
  </si>
  <si>
    <t>2022-10-13 08:06:18</t>
  </si>
  <si>
    <t>2022-10-13 14:15:26</t>
  </si>
  <si>
    <t xml:space="preserve">0 天 6 小时 9 分钟 8 秒 </t>
  </si>
  <si>
    <t>2022-10-13 09:58:55</t>
  </si>
  <si>
    <t>2022-10-13 13:11:08</t>
  </si>
  <si>
    <t>2022-10-13 16:11:35</t>
  </si>
  <si>
    <t>2022-10-14 06:06:02</t>
  </si>
  <si>
    <t xml:space="preserve">0 天 13 小时 54 分钟 9 秒 </t>
  </si>
  <si>
    <t>2022-10-13 11:37:18</t>
  </si>
  <si>
    <t>2022-10-13 14:38:59</t>
  </si>
  <si>
    <t>2022-10-13 19:27:13</t>
  </si>
  <si>
    <t>2022-10-14 07:06:07</t>
  </si>
  <si>
    <t xml:space="preserve">0 天 11 小时 38 分钟 54 秒 </t>
  </si>
  <si>
    <t>2022-10-13 07:31:25</t>
  </si>
  <si>
    <t>2022-10-13 10:10:31</t>
  </si>
  <si>
    <t xml:space="preserve">0 天 2 小时 39 分钟 3 秒 </t>
  </si>
  <si>
    <t>2022-10-13 14:05:26</t>
  </si>
  <si>
    <t>2022-10-14 08:33:55</t>
  </si>
  <si>
    <t xml:space="preserve">0 天 18 小时 28 分钟 26 秒 </t>
  </si>
  <si>
    <t>2022-10-13 17:19:24</t>
  </si>
  <si>
    <t>2022-10-13 20:21:58</t>
  </si>
  <si>
    <t xml:space="preserve">0 天 3 小时 2 分钟 30 秒 </t>
  </si>
  <si>
    <t>2022-10-13 13:33:50</t>
  </si>
  <si>
    <t>2022-10-13 18:06:51</t>
  </si>
  <si>
    <t xml:space="preserve">0 天 4 小时 32 分钟 58 秒 </t>
  </si>
  <si>
    <t>2022-10-13 18:57:30</t>
  </si>
  <si>
    <t>2022-10-13 21:55:26</t>
  </si>
  <si>
    <t xml:space="preserve">0 天 2 小时 57 分钟 52 秒 </t>
  </si>
  <si>
    <t>2022-10-13 07:09:28</t>
  </si>
  <si>
    <t>2022-10-13 10:17:53</t>
  </si>
  <si>
    <t>2022-10-13 08:49:48</t>
  </si>
  <si>
    <t>2022-10-13 14:41:09</t>
  </si>
  <si>
    <t>2022-10-13 08:50:42</t>
  </si>
  <si>
    <t>2022-10-13 11:29:01</t>
  </si>
  <si>
    <t xml:space="preserve">0 天 2 小时 38 分钟 13 秒 </t>
  </si>
  <si>
    <t>2022-10-13 09:26:51</t>
  </si>
  <si>
    <t>2022-10-13 11:58:08</t>
  </si>
  <si>
    <t xml:space="preserve">0 天 2 小时 31 分钟 13 秒 </t>
  </si>
  <si>
    <t>2022-10-13 07:56:10</t>
  </si>
  <si>
    <t>2022-10-13 11:03:10</t>
  </si>
  <si>
    <t>2022-10-13 07:54:51</t>
  </si>
  <si>
    <t>2022-10-13 11:05:57</t>
  </si>
  <si>
    <t>2022-10-13 17:50:37</t>
  </si>
  <si>
    <t>2022-10-13 20:16:05</t>
  </si>
  <si>
    <t xml:space="preserve">0 天 2 小时 25 分钟 22 秒 </t>
  </si>
  <si>
    <t>2022-10-13 14:53:43</t>
  </si>
  <si>
    <t>2022-10-13 17:48:42</t>
  </si>
  <si>
    <t xml:space="preserve">0 天 2 小时 54 分钟 55 秒 </t>
  </si>
  <si>
    <t>2022-10-13 12:25:52</t>
  </si>
  <si>
    <t>2022-10-13 16:38:56</t>
  </si>
  <si>
    <t xml:space="preserve">0 天 4 小时 12 分钟 44 秒 </t>
  </si>
  <si>
    <t>2022-10-13 17:11:01</t>
  </si>
  <si>
    <t>2022-10-13 20:33:51</t>
  </si>
  <si>
    <t xml:space="preserve">0 天 3 小时 22 分钟 9 秒 </t>
  </si>
  <si>
    <t>2022-10-13 08:19:54</t>
  </si>
  <si>
    <t>2022-10-13 11:52:15</t>
  </si>
  <si>
    <t>2022-10-13 09:44:50</t>
  </si>
  <si>
    <t>2022-10-13 12:49:03</t>
  </si>
  <si>
    <t>2022-10-13 12:09:06</t>
  </si>
  <si>
    <t>2022-10-13 16:45:11</t>
  </si>
  <si>
    <t xml:space="preserve">0 天 4 小时 36 分钟 2 秒 </t>
  </si>
  <si>
    <t>2022-10-13 13:35:31</t>
  </si>
  <si>
    <t>2022-10-13 16:39:56</t>
  </si>
  <si>
    <t>2022-10-13 17:11:50</t>
  </si>
  <si>
    <t>2022-10-13 21:25:32</t>
  </si>
  <si>
    <t xml:space="preserve">0 天 4 小时 13 分钟 42 秒 </t>
  </si>
  <si>
    <t>2022-10-13 09:44:17</t>
  </si>
  <si>
    <t>2022-10-13 16:56:55</t>
  </si>
  <si>
    <t xml:space="preserve">0 天 7 小时 12 分钟 38 秒 </t>
  </si>
  <si>
    <t>2022-10-13 07:27:41</t>
  </si>
  <si>
    <t>2022-10-13 19:47:31</t>
  </si>
  <si>
    <t xml:space="preserve">0 天 12 小时 19 分钟 50 秒 </t>
  </si>
  <si>
    <t>2022-10-13 11:58:48</t>
  </si>
  <si>
    <t>2022-10-13 14:02:23</t>
  </si>
  <si>
    <t>2022-10-13 12:00:43</t>
  </si>
  <si>
    <t>2022-10-13 14:57:48</t>
  </si>
  <si>
    <t xml:space="preserve">0 天 2 小时 57 分钟 5 秒 </t>
  </si>
  <si>
    <t>2022-10-13 11:11:38</t>
  </si>
  <si>
    <t>2022-10-13 13:36:50</t>
  </si>
  <si>
    <t xml:space="preserve">0 天 2 小时 25 分钟 8 秒 </t>
  </si>
  <si>
    <t>2022-10-13 13:10:19</t>
  </si>
  <si>
    <t>2022-10-13 15:14:34</t>
  </si>
  <si>
    <t xml:space="preserve">0 天 2 小时 4 分钟 15 秒 </t>
  </si>
  <si>
    <t>2022-10-13 08:14:08</t>
  </si>
  <si>
    <t>2022-10-13 11:30:19</t>
  </si>
  <si>
    <t xml:space="preserve">0 天 3 小时 16 分钟 11 秒 </t>
  </si>
  <si>
    <t>2022-10-13 06:27:48</t>
  </si>
  <si>
    <t>2022-10-13 10:37:55</t>
  </si>
  <si>
    <t xml:space="preserve">0 天 4 小时 10 分钟 7 秒 </t>
  </si>
  <si>
    <t>2022-10-13 08:05:53</t>
  </si>
  <si>
    <t>2022-10-13 09:43:39</t>
  </si>
  <si>
    <t xml:space="preserve">0 天 1 小时 37 分钟 46 秒 </t>
  </si>
  <si>
    <t>2022-10-13 14:19:07</t>
  </si>
  <si>
    <t>2022-10-13 18:21:19</t>
  </si>
  <si>
    <t>2022-10-13 15:33:04</t>
  </si>
  <si>
    <t>2022-10-13 20:39:54</t>
  </si>
  <si>
    <t xml:space="preserve">0 天 5 小时 6 分钟 45 秒 </t>
  </si>
  <si>
    <t>2022-10-13 20:01:51</t>
  </si>
  <si>
    <t>2022-10-13 23:17:49</t>
  </si>
  <si>
    <t xml:space="preserve">0 天 3 小时 15 分钟 54 秒 </t>
  </si>
  <si>
    <t>2022-10-13 11:07:50</t>
  </si>
  <si>
    <t>2022-10-14 08:20:46</t>
  </si>
  <si>
    <t xml:space="preserve">0 天 4 小时 26 分钟 57 秒 </t>
  </si>
  <si>
    <t>2022-10-13 07:16:45</t>
  </si>
  <si>
    <t>2022-10-13 10:49:43</t>
  </si>
  <si>
    <t>2022-10-13 06:02:18</t>
  </si>
  <si>
    <t>2022-10-13 09:03:09</t>
  </si>
  <si>
    <t xml:space="preserve">0 天 3 小时 0 分钟 46 秒 </t>
  </si>
  <si>
    <t>2022-10-13 06:02:26</t>
  </si>
  <si>
    <t>2022-10-13 07:57:38</t>
  </si>
  <si>
    <t xml:space="preserve">0 天 1 小时 55 分钟 12 秒 </t>
  </si>
  <si>
    <t>2022-10-13 11:26:51</t>
  </si>
  <si>
    <t>2022-10-13 14:51:24</t>
  </si>
  <si>
    <t xml:space="preserve">0 天 3 小时 24 分钟 28 秒 </t>
  </si>
  <si>
    <t>2022-10-13 21:16:22</t>
  </si>
  <si>
    <t>2022-10-14 08:55:24</t>
  </si>
  <si>
    <t xml:space="preserve">0 天 11 小时 39 分钟 2 秒 </t>
  </si>
  <si>
    <t>2022-10-13 06:31:16</t>
  </si>
  <si>
    <t>2022-10-13 09:38:36</t>
  </si>
  <si>
    <t>2022-10-13 18:19:44</t>
  </si>
  <si>
    <t>2022-10-13 19:56:46</t>
  </si>
  <si>
    <t xml:space="preserve">0 天 1 小时 36 分钟 58 秒 </t>
  </si>
  <si>
    <t>2022-10-13 16:00:19</t>
  </si>
  <si>
    <t>2022-10-13 17:45:13</t>
  </si>
  <si>
    <t>2022-10-13 06:40:19</t>
  </si>
  <si>
    <t>2022-10-13 10:53:37</t>
  </si>
  <si>
    <t>2022-10-13 06:57:35</t>
  </si>
  <si>
    <t>2022-10-13 08:54:44</t>
  </si>
  <si>
    <t xml:space="preserve">0 天 1 小时 57 分钟 9 秒 </t>
  </si>
  <si>
    <t>2022-10-13 14:50:07</t>
  </si>
  <si>
    <t>2022-10-13 20:49:17</t>
  </si>
  <si>
    <t xml:space="preserve">0 天 5 小时 59 分钟 6 秒 </t>
  </si>
  <si>
    <t>2022-10-13 07:56:03</t>
  </si>
  <si>
    <t>2022-10-13 09:38:10</t>
  </si>
  <si>
    <t>2022-10-13 07:39:16</t>
  </si>
  <si>
    <t>2022-10-14 08:55:01</t>
  </si>
  <si>
    <t xml:space="preserve">1 天 1 小时 15 分钟 45 秒 </t>
  </si>
  <si>
    <t>2022-10-13 12:24:41</t>
  </si>
  <si>
    <t>2022-10-13 17:16:46</t>
  </si>
  <si>
    <t xml:space="preserve">0 天 4 小时 52 分钟 5 秒 </t>
  </si>
  <si>
    <t>2022-10-13 08:02:49</t>
  </si>
  <si>
    <t>2022-10-13 11:48:47</t>
  </si>
  <si>
    <t xml:space="preserve">0 天 3 小时 45 分钟 53 秒 </t>
  </si>
  <si>
    <t>2022-10-13 14:13:45</t>
  </si>
  <si>
    <t>2022-10-13 20:57:42</t>
  </si>
  <si>
    <t xml:space="preserve">0 天 6 小时 43 分钟 53 秒 </t>
  </si>
  <si>
    <t>2022-10-13 07:40:58</t>
  </si>
  <si>
    <t>2022-10-13 11:20:27</t>
  </si>
  <si>
    <t xml:space="preserve">0 天 3 小时 39 分钟 24 秒 </t>
  </si>
  <si>
    <t>2022-10-13 08:50:16</t>
  </si>
  <si>
    <t>2022-10-13 10:41:17</t>
  </si>
  <si>
    <t xml:space="preserve">0 天 1 小时 51 分钟 1 秒 </t>
  </si>
  <si>
    <t>2022-10-13 07:38:24</t>
  </si>
  <si>
    <t>2022-10-13 11:33:37</t>
  </si>
  <si>
    <t xml:space="preserve">0 天 3 小时 55 分钟 10 秒 </t>
  </si>
  <si>
    <t>2022-10-13 08:47:53</t>
  </si>
  <si>
    <t>2022-10-13 11:33:28</t>
  </si>
  <si>
    <t xml:space="preserve">0 天 2 小时 45 分钟 31 秒 </t>
  </si>
  <si>
    <t>2022-10-13 09:06:52</t>
  </si>
  <si>
    <t>2022-10-13 12:11:13</t>
  </si>
  <si>
    <t>2022-10-13 18:31:30</t>
  </si>
  <si>
    <t>2022-10-13 22:27:38</t>
  </si>
  <si>
    <t xml:space="preserve">0 天 3 小时 56 分钟 8 秒 </t>
  </si>
  <si>
    <t>2022-10-13 13:28:40</t>
  </si>
  <si>
    <t>2022-10-13 15:04:20</t>
  </si>
  <si>
    <t xml:space="preserve">0 天 1 小时 35 分钟 40 秒 </t>
  </si>
  <si>
    <t>2022-10-13 09:51:03</t>
  </si>
  <si>
    <t>2022-10-13 14:48:59</t>
  </si>
  <si>
    <t xml:space="preserve">0 天 4 小时 57 分钟 52 秒 </t>
  </si>
  <si>
    <t>2022-10-13 08:33:45</t>
  </si>
  <si>
    <t>2022-10-13 20:21:24</t>
  </si>
  <si>
    <t xml:space="preserve">0 天 11 小时 47 分钟 32 秒 </t>
  </si>
  <si>
    <t>2022-10-13 07:25:51</t>
  </si>
  <si>
    <t>2022-10-13 13:43:34</t>
  </si>
  <si>
    <t xml:space="preserve">0 天 6 小时 17 分钟 39 秒 </t>
  </si>
  <si>
    <t>2022-10-13 18:44:01</t>
  </si>
  <si>
    <t>2022-10-13 23:02:57</t>
  </si>
  <si>
    <t xml:space="preserve">0 天 4 小时 18 分钟 46 秒 </t>
  </si>
  <si>
    <t>2022-10-13 14:59:21</t>
  </si>
  <si>
    <t>2022-10-13 18:00:35</t>
  </si>
  <si>
    <t>2022-10-13 12:37:40</t>
  </si>
  <si>
    <t>2022-10-13 20:02:50</t>
  </si>
  <si>
    <t xml:space="preserve">0 天 7 小时 25 分钟 3 秒 </t>
  </si>
  <si>
    <t>2022-10-13 13:34:08</t>
  </si>
  <si>
    <t>2022-10-13 16:00:42</t>
  </si>
  <si>
    <t>2022-10-13 08:33:20</t>
  </si>
  <si>
    <t>2022-10-13 11:11:31</t>
  </si>
  <si>
    <t xml:space="preserve">0 天 2 小时 38 分钟 4 秒 </t>
  </si>
  <si>
    <t>2022-10-13 09:05:00</t>
  </si>
  <si>
    <t>2022-10-13 11:54:13</t>
  </si>
  <si>
    <t xml:space="preserve">0 天 2 小时 49 分钟 9 秒 </t>
  </si>
  <si>
    <t>2022-10-13 08:23:52</t>
  </si>
  <si>
    <t>2022-10-13 12:23:19</t>
  </si>
  <si>
    <t xml:space="preserve">0 天 3 小时 59 分钟 27 秒 </t>
  </si>
  <si>
    <t>2022-10-13 09:42:32</t>
  </si>
  <si>
    <t>2022-10-13 14:16:14</t>
  </si>
  <si>
    <t xml:space="preserve">0 天 4 小时 33 分钟 12 秒 </t>
  </si>
  <si>
    <t>2022-10-13 12:50:09</t>
  </si>
  <si>
    <t>2022-10-13 19:03:33</t>
  </si>
  <si>
    <t xml:space="preserve">0 天 6 小时 13 分钟 19 秒 </t>
  </si>
  <si>
    <t>2022-10-13 19:54:11</t>
  </si>
  <si>
    <t>2022-10-13 21:33:55</t>
  </si>
  <si>
    <t xml:space="preserve">0 天 1 小时 39 分钟 40 秒 </t>
  </si>
  <si>
    <t>2022-10-13 12:45:09</t>
  </si>
  <si>
    <t>2022-10-13 16:08:25</t>
  </si>
  <si>
    <t>2022-10-13 07:06:20</t>
  </si>
  <si>
    <t>2022-10-13 08:39:18</t>
  </si>
  <si>
    <t xml:space="preserve">0 天 1 小时 32 分钟 54 秒 </t>
  </si>
  <si>
    <t>2022-10-13 07:28:26</t>
  </si>
  <si>
    <t>2022-10-13 13:21:30</t>
  </si>
  <si>
    <t>2022-10-13 12:30:39</t>
  </si>
  <si>
    <t>2022-10-13 15:32:30</t>
  </si>
  <si>
    <t>2022-10-13 13:29:17</t>
  </si>
  <si>
    <t>2022-10-13 16:02:10</t>
  </si>
  <si>
    <t xml:space="preserve">0 天 2 小时 32 分钟 46 秒 </t>
  </si>
  <si>
    <t>2022-10-13 07:18:43</t>
  </si>
  <si>
    <t>2022-10-13 10:29:12</t>
  </si>
  <si>
    <t>2022-10-13 15:30:27</t>
  </si>
  <si>
    <t>2022-10-13 17:31:26</t>
  </si>
  <si>
    <t xml:space="preserve">0 天 2 小时 0 分钟 59 秒 </t>
  </si>
  <si>
    <t>2022-10-13 08:06:21</t>
  </si>
  <si>
    <t>2022-10-13 11:22:57</t>
  </si>
  <si>
    <t>2022-10-13 12:09:51</t>
  </si>
  <si>
    <t>2022-10-13 15:53:15</t>
  </si>
  <si>
    <t xml:space="preserve">0 天 3 小时 43 分钟 24 秒 </t>
  </si>
  <si>
    <t>2022-10-13 13:59:26</t>
  </si>
  <si>
    <t>2022-10-13 15:39:03</t>
  </si>
  <si>
    <t xml:space="preserve">0 天 1 小时 39 分钟 33 秒 </t>
  </si>
  <si>
    <t>2022-10-13 09:42:23</t>
  </si>
  <si>
    <t>2022-10-13 12:45:40</t>
  </si>
  <si>
    <t>2022-10-13 08:19:38</t>
  </si>
  <si>
    <t>2022-10-13 11:19:45</t>
  </si>
  <si>
    <t>2022-10-13 09:34:56</t>
  </si>
  <si>
    <t>2022-10-13 15:02:27</t>
  </si>
  <si>
    <t xml:space="preserve">0 天 5 小时 27 分钟 25 秒 </t>
  </si>
  <si>
    <t>2022-10-13 23:25:12</t>
  </si>
  <si>
    <t>2022-10-14 07:31:24</t>
  </si>
  <si>
    <t xml:space="preserve">0 天 8 小时 6 分钟 8 秒 </t>
  </si>
  <si>
    <t>2022-10-13 16:23:33</t>
  </si>
  <si>
    <t>2022-10-13 19:31:51</t>
  </si>
  <si>
    <t xml:space="preserve">0 天 3 小时 8 分钟 18 秒 </t>
  </si>
  <si>
    <t>2022-10-13 07:44:15</t>
  </si>
  <si>
    <t>2022-10-13 12:13:42</t>
  </si>
  <si>
    <t xml:space="preserve">0 天 4 小时 29 分钟 27 秒 </t>
  </si>
  <si>
    <t>2022-10-13 15:55:22</t>
  </si>
  <si>
    <t>2022-10-13 19:14:05</t>
  </si>
  <si>
    <t>2022-10-13 12:22:45</t>
  </si>
  <si>
    <t>2022-10-13 16:15:12</t>
  </si>
  <si>
    <t xml:space="preserve">0 天 3 小时 52 分钟 23 秒 </t>
  </si>
  <si>
    <t>2022-10-13 07:23:09</t>
  </si>
  <si>
    <t>2022-10-13 10:14:27</t>
  </si>
  <si>
    <t xml:space="preserve">0 天 2 小时 51 分钟 13 秒 </t>
  </si>
  <si>
    <t>2022-10-13 06:38:06</t>
  </si>
  <si>
    <t>2022-10-13 09:52:18</t>
  </si>
  <si>
    <t xml:space="preserve">0 天 3 小时 14 分钟 12 秒 </t>
  </si>
  <si>
    <t>2022-10-13 07:21:57</t>
  </si>
  <si>
    <t>2022-10-13 09:58:43</t>
  </si>
  <si>
    <t xml:space="preserve">0 天 2 小时 36 分钟 46 秒 </t>
  </si>
  <si>
    <t>2022-10-13 10:23:03</t>
  </si>
  <si>
    <t>2022-10-13 14:11:05</t>
  </si>
  <si>
    <t>2022-10-13 14:18:35</t>
  </si>
  <si>
    <t>2022-10-13 16:45:00</t>
  </si>
  <si>
    <t xml:space="preserve">0 天 2 小时 26 分钟 21 秒 </t>
  </si>
  <si>
    <t>2022-10-13 13:48:14</t>
  </si>
  <si>
    <t>2022-10-13 17:45:40</t>
  </si>
  <si>
    <t xml:space="preserve">0 天 3 小时 57 分钟 22 秒 </t>
  </si>
  <si>
    <t>2022-10-13 15:20:01</t>
  </si>
  <si>
    <t>2022-10-13 17:50:28</t>
  </si>
  <si>
    <t xml:space="preserve">0 天 2 小时 30 分钟 24 秒 </t>
  </si>
  <si>
    <t>2022-10-13 12:34:31</t>
  </si>
  <si>
    <t>2022-10-13 15:35:21</t>
  </si>
  <si>
    <t>2022-10-13 10:50:33</t>
  </si>
  <si>
    <t>2022-10-13 15:13:27</t>
  </si>
  <si>
    <t xml:space="preserve">0 天 4 小时 22 分钟 50 秒 </t>
  </si>
  <si>
    <t>2022-10-13 06:51:08</t>
  </si>
  <si>
    <t>2022-10-13 10:48:41</t>
  </si>
  <si>
    <t xml:space="preserve">0 天 3 小时 57 分钟 26 秒 </t>
  </si>
  <si>
    <t>2022-10-13 12:35:36</t>
  </si>
  <si>
    <t xml:space="preserve">0 天 5 小时 18 分钟 53 秒 </t>
  </si>
  <si>
    <t>2022-10-13 08:30:38</t>
  </si>
  <si>
    <t>2022-10-13 12:00:12</t>
  </si>
  <si>
    <t>2022-10-13 07:08:31</t>
  </si>
  <si>
    <t>2022-10-13 10:45:01</t>
  </si>
  <si>
    <t xml:space="preserve">0 天 3 小时 36 分钟 26 秒 </t>
  </si>
  <si>
    <t>2022-10-13 10:09:14</t>
  </si>
  <si>
    <t>2022-10-13 13:10:48</t>
  </si>
  <si>
    <t>2022-10-13 07:01:24</t>
  </si>
  <si>
    <t>2022-10-13 10:01:59</t>
  </si>
  <si>
    <t>2022-10-13 13:46:36</t>
  </si>
  <si>
    <t>2022-10-13 17:42:20</t>
  </si>
  <si>
    <t xml:space="preserve">0 天 3 小时 55 分钟 44 秒 </t>
  </si>
  <si>
    <t>2022-10-13 12:50:01</t>
  </si>
  <si>
    <t>2022-10-13 18:58:28</t>
  </si>
  <si>
    <t xml:space="preserve">0 天 6 小时 8 分钟 27 秒 </t>
  </si>
  <si>
    <t>2022-10-13 06:31:57</t>
  </si>
  <si>
    <t>2022-10-13 09:39:53</t>
  </si>
  <si>
    <t>2022-10-13 06:23:18</t>
  </si>
  <si>
    <t>2022-10-13 09:29:23</t>
  </si>
  <si>
    <t>祁宝瑜（全护人员）</t>
  </si>
  <si>
    <t>18926281797</t>
  </si>
  <si>
    <t>2022-10-13 10:49:10</t>
  </si>
  <si>
    <t>2022-10-13 13:21:29</t>
  </si>
  <si>
    <t xml:space="preserve">0 天 2 小时 32 分钟 15 秒 </t>
  </si>
  <si>
    <t>何广明</t>
  </si>
  <si>
    <t>440102195908063259</t>
  </si>
  <si>
    <t>2022-10-13 12:04:39</t>
  </si>
  <si>
    <t>2022-10-13 18:26:05</t>
  </si>
  <si>
    <t xml:space="preserve">0 天 6 小时 21 分钟 22 秒 </t>
  </si>
  <si>
    <t>2022-10-13 07:21:40</t>
  </si>
  <si>
    <t>2022-10-13 10:23:19</t>
  </si>
  <si>
    <t>2022-10-13 07:51:59</t>
  </si>
  <si>
    <t>2022-10-13 11:50:36</t>
  </si>
  <si>
    <t>2022-10-13 12:48:55</t>
  </si>
  <si>
    <t>2022-10-13 16:47:50</t>
  </si>
  <si>
    <t>2022-10-13 12:56:53</t>
  </si>
  <si>
    <t>2022-10-13 15:59:53</t>
  </si>
  <si>
    <t>2022-10-13 07:17:31</t>
  </si>
  <si>
    <t>2022-10-13 09:25:31</t>
  </si>
  <si>
    <t xml:space="preserve">0 天 2 小时 7 分钟 56 秒 </t>
  </si>
  <si>
    <t>2022-10-13 17:31:38</t>
  </si>
  <si>
    <t>2022-10-13 20:10:18</t>
  </si>
  <si>
    <t xml:space="preserve">0 天 2 小时 38 分钟 40 秒 </t>
  </si>
  <si>
    <t>2022-10-13 07:12:42</t>
  </si>
  <si>
    <t>2022-10-13 10:31:24</t>
  </si>
  <si>
    <t>2022-10-13 08:21:00</t>
  </si>
  <si>
    <t>2022-10-13 11:34:32</t>
  </si>
  <si>
    <t xml:space="preserve">0 天 3 小时 13 分钟 27 秒 </t>
  </si>
  <si>
    <t>2022-10-13 10:40:31</t>
  </si>
  <si>
    <t>2022-10-13 16:24:19</t>
  </si>
  <si>
    <t xml:space="preserve">0 天 5 小时 43 分钟 48 秒 </t>
  </si>
  <si>
    <t>2022-10-13 09:26:36</t>
  </si>
  <si>
    <t>2022-10-13 13:47:30</t>
  </si>
  <si>
    <t xml:space="preserve">0 天 4 小时 20 分钟 49 秒 </t>
  </si>
  <si>
    <t>2022-10-13 06:41:51</t>
  </si>
  <si>
    <t>2022-10-13 12:41:02</t>
  </si>
  <si>
    <t xml:space="preserve">0 天 5 小时 59 分钟 8 秒 </t>
  </si>
  <si>
    <t>2022-10-13 08:00:34</t>
  </si>
  <si>
    <t>2022-10-13 11:04:01</t>
  </si>
  <si>
    <t>2022-10-13 06:41:22</t>
  </si>
  <si>
    <t>2022-10-13 09:00:41</t>
  </si>
  <si>
    <t xml:space="preserve">0 天 2 小时 19 分钟 19 秒 </t>
  </si>
  <si>
    <t>2022-10-13 07:40:35</t>
  </si>
  <si>
    <t>2022-10-13 10:41:19</t>
  </si>
  <si>
    <t>2022-10-13 08:44:28</t>
  </si>
  <si>
    <t>2022-10-13 10:35:45</t>
  </si>
  <si>
    <t xml:space="preserve">0 天 1 小时 51 分钟 12 秒 </t>
  </si>
  <si>
    <t>2022-10-13 12:52:40</t>
  </si>
  <si>
    <t>2022-10-13 17:25:40</t>
  </si>
  <si>
    <t xml:space="preserve">0 天 4 小时 32 分钟 52 秒 </t>
  </si>
  <si>
    <t>2022-10-13 10:02:33</t>
  </si>
  <si>
    <t>2022-10-13 12:31:03</t>
  </si>
  <si>
    <t xml:space="preserve">0 天 2 小时 28 分钟 25 秒 </t>
  </si>
  <si>
    <t>2022-10-13 08:12:08</t>
  </si>
  <si>
    <t>2022-10-13 11:34:05</t>
  </si>
  <si>
    <t xml:space="preserve">0 天 3 小时 21 分钟 49 秒 </t>
  </si>
  <si>
    <t>2022-10-13 06:23:59</t>
  </si>
  <si>
    <t>2022-10-13 12:00:27</t>
  </si>
  <si>
    <t xml:space="preserve">0 天 5 小时 35 分钟 51 秒 </t>
  </si>
  <si>
    <t>2022-10-13 10:29:16</t>
  </si>
  <si>
    <t>2022-10-13 13:55:14</t>
  </si>
  <si>
    <t xml:space="preserve">0 天 3 小时 25 分钟 55 秒 </t>
  </si>
  <si>
    <t>2022-10-13 07:17:15</t>
  </si>
  <si>
    <t>2022-10-13 10:20:20</t>
  </si>
  <si>
    <t>2022-10-13 16:03:35</t>
  </si>
  <si>
    <t>2022-10-13 18:24:30</t>
  </si>
  <si>
    <t xml:space="preserve">0 天 2 小时 20 分钟 55 秒 </t>
  </si>
  <si>
    <t>2022-10-13 20:26:41</t>
  </si>
  <si>
    <t>2022-10-13 22:11:01</t>
  </si>
  <si>
    <t xml:space="preserve">0 天 1 小时 44 分钟 16 秒 </t>
  </si>
  <si>
    <t>2022-10-13 08:12:07</t>
  </si>
  <si>
    <t>2022-10-13 09:48:52</t>
  </si>
  <si>
    <t>2022-10-13 06:39:42</t>
  </si>
  <si>
    <t>2022-10-13 09:50:26</t>
  </si>
  <si>
    <t xml:space="preserve">0 天 3 小时 10 分钟 33 秒 </t>
  </si>
  <si>
    <t>2022-10-13 09:29:49</t>
  </si>
  <si>
    <t>2022-10-13 12:33:23</t>
  </si>
  <si>
    <t>2022-10-13 06:09:11</t>
  </si>
  <si>
    <t>2022-10-13 09:19:04</t>
  </si>
  <si>
    <t xml:space="preserve">0 天 3 小时 9 分钟 46 秒 </t>
  </si>
  <si>
    <t>2022-10-13 06:58:04</t>
  </si>
  <si>
    <t>2022-10-13 09:51:20</t>
  </si>
  <si>
    <t xml:space="preserve">0 天 2 小时 53 分钟 11 秒 </t>
  </si>
  <si>
    <t>2022-10-13 14:43:01</t>
  </si>
  <si>
    <t>2022-10-13 18:33:39</t>
  </si>
  <si>
    <t xml:space="preserve">0 天 3 小时 50 分钟 29 秒 </t>
  </si>
  <si>
    <t>2022-10-13 12:48:10</t>
  </si>
  <si>
    <t>2022-10-13 22:39:16</t>
  </si>
  <si>
    <t xml:space="preserve">0 天 9 小时 51 分钟 2 秒 </t>
  </si>
  <si>
    <t>2022-10-13 09:35:50</t>
  </si>
  <si>
    <t xml:space="preserve">0 天 3 小时 12 分钟 45 秒 </t>
  </si>
  <si>
    <t>2022-10-13 17:18:00</t>
  </si>
  <si>
    <t xml:space="preserve">0 天 9 小时 11 分钟 38 秒 </t>
  </si>
  <si>
    <t>2022-10-13 09:16:04</t>
  </si>
  <si>
    <t>2022-10-13 12:35:39</t>
  </si>
  <si>
    <t xml:space="preserve">0 天 3 小时 18 分钟 33 秒 </t>
  </si>
  <si>
    <t>2022-10-13 11:27:29</t>
  </si>
  <si>
    <t>2022-10-13 13:16:22</t>
  </si>
  <si>
    <t xml:space="preserve">0 天 1 小时 48 分钟 48 秒 </t>
  </si>
  <si>
    <t>2022-10-13 09:25:52</t>
  </si>
  <si>
    <t>2022-10-13 11:03:41</t>
  </si>
  <si>
    <t>2022-10-13 07:28:16</t>
  </si>
  <si>
    <t>2022-10-13 14:21:02</t>
  </si>
  <si>
    <t xml:space="preserve">0 天 6 小时 52 分钟 46 秒 </t>
  </si>
  <si>
    <t>2022-10-13 18:04:27</t>
  </si>
  <si>
    <t>2022-10-13 21:23:29</t>
  </si>
  <si>
    <t xml:space="preserve">0 天 3 小时 18 分钟 58 秒 </t>
  </si>
  <si>
    <t>2022-10-13 11:35:45</t>
  </si>
  <si>
    <t>2022-10-13 13:48:39</t>
  </si>
  <si>
    <t xml:space="preserve">0 天 2 小时 12 分钟 49 秒 </t>
  </si>
  <si>
    <t>2022-10-13 10:02:21</t>
  </si>
  <si>
    <t>2022-10-13 14:40:21</t>
  </si>
  <si>
    <t xml:space="preserve">0 天 4 小时 37 分钟 57 秒 </t>
  </si>
  <si>
    <t>2022-10-13 11:48:37</t>
  </si>
  <si>
    <t>2022-10-13 15:54:24</t>
  </si>
  <si>
    <t xml:space="preserve">0 天 4 小时 5 分钟 44 秒 </t>
  </si>
  <si>
    <t>2022-10-13 07:39:19</t>
  </si>
  <si>
    <t>2022-10-13 11:13:47</t>
  </si>
  <si>
    <t xml:space="preserve">0 天 3 小时 34 分钟 24 秒 </t>
  </si>
  <si>
    <t>2022-10-13 11:02:59</t>
  </si>
  <si>
    <t>2022-10-13 12:54:55</t>
  </si>
  <si>
    <t xml:space="preserve">0 天 1 小时 51 分钟 56 秒 </t>
  </si>
  <si>
    <t>2022-10-13 07:47:57</t>
  </si>
  <si>
    <t>2022-10-13 11:09:43</t>
  </si>
  <si>
    <t xml:space="preserve">0 天 3 小时 21 分钟 42 秒 </t>
  </si>
  <si>
    <t>2022-10-13 11:05:23</t>
  </si>
  <si>
    <t>2022-10-13 15:08:23</t>
  </si>
  <si>
    <t xml:space="preserve">0 天 4 小时 3 分钟 0 秒 </t>
  </si>
  <si>
    <t>2022-10-13 10:10:39</t>
  </si>
  <si>
    <t>2022-10-13 12:09:56</t>
  </si>
  <si>
    <t xml:space="preserve">0 天 1 小时 59 分钟 14 秒 </t>
  </si>
  <si>
    <t>2022-10-13 11:34:37</t>
  </si>
  <si>
    <t>2022-10-13 13:18:30</t>
  </si>
  <si>
    <t xml:space="preserve">0 天 1 小时 43 分钟 49 秒 </t>
  </si>
  <si>
    <t>2022-10-13 07:40:03</t>
  </si>
  <si>
    <t>2022-10-13 12:50:36</t>
  </si>
  <si>
    <t xml:space="preserve">0 天 5 小时 10 分钟 29 秒 </t>
  </si>
  <si>
    <t>2022-10-13 16:04:24</t>
  </si>
  <si>
    <t>2022-10-13 19:28:59</t>
  </si>
  <si>
    <t xml:space="preserve">0 天 3 小时 24 分钟 35 秒 </t>
  </si>
  <si>
    <t>2022-10-13 08:03:28</t>
  </si>
  <si>
    <t>2022-10-13 08:01:18</t>
  </si>
  <si>
    <t>2022-10-13 10:15:07</t>
  </si>
  <si>
    <t xml:space="preserve">0 天 2 小时 13 分钟 45 秒 </t>
  </si>
  <si>
    <t>2022-10-13 10:59:51</t>
  </si>
  <si>
    <t>2022-10-13 14:18:11</t>
  </si>
  <si>
    <t xml:space="preserve">0 天 3 小时 18 分钟 16 秒 </t>
  </si>
  <si>
    <t>2022-10-13 14:16:35</t>
  </si>
  <si>
    <t>2022-10-13 17:12:19</t>
  </si>
  <si>
    <t xml:space="preserve">0 天 2 小时 55 分钟 40 秒 </t>
  </si>
  <si>
    <t>2022-10-13 13:58:50</t>
  </si>
  <si>
    <t>2022-10-13 17:30:51</t>
  </si>
  <si>
    <t xml:space="preserve">0 天 3 小时 31 分钟 57 秒 </t>
  </si>
  <si>
    <t>2022-10-13 10:24:37</t>
  </si>
  <si>
    <t>2022-10-13 13:33:23</t>
  </si>
  <si>
    <t>2022-10-13 14:08:36</t>
  </si>
  <si>
    <t>2022-10-13 16:51:05</t>
  </si>
  <si>
    <t xml:space="preserve">0 天 2 小时 42 分钟 24 秒 </t>
  </si>
  <si>
    <t>2022-10-13 09:03:03</t>
  </si>
  <si>
    <t>2022-10-13 14:58:50</t>
  </si>
  <si>
    <t xml:space="preserve">0 天 5 小时 55 分钟 44 秒 </t>
  </si>
  <si>
    <t>2022-10-13 08:14:16</t>
  </si>
  <si>
    <t>2022-10-13 12:51:25</t>
  </si>
  <si>
    <t xml:space="preserve">0 天 4 小时 37 分钟 4 秒 </t>
  </si>
  <si>
    <t>2022-10-13 07:35:32</t>
  </si>
  <si>
    <t>2022-10-13 08:54:52</t>
  </si>
  <si>
    <t xml:space="preserve">0 天 1 小时 19 分钟 20 秒 </t>
  </si>
  <si>
    <t>2022-10-13 12:30:23</t>
  </si>
  <si>
    <t>2022-10-13 15:08:18</t>
  </si>
  <si>
    <t xml:space="preserve">0 天 2 小时 37 分钟 48 秒 </t>
  </si>
  <si>
    <t>2022-10-13 09:42:04</t>
  </si>
  <si>
    <t>2022-10-13 13:10:43</t>
  </si>
  <si>
    <t>2022-10-13 07:58:29</t>
  </si>
  <si>
    <t>2022-10-13 10:01:10</t>
  </si>
  <si>
    <t xml:space="preserve">0 天 2 小时 2 分钟 38 秒 </t>
  </si>
  <si>
    <t>2022-10-13 07:10:39</t>
  </si>
  <si>
    <t>2022-10-13 10:11:37</t>
  </si>
  <si>
    <t xml:space="preserve">0 天 3 小时 0 分钟 58 秒 </t>
  </si>
  <si>
    <t>2022-10-13 11:44:03</t>
  </si>
  <si>
    <t>2022-10-13 13:48:44</t>
  </si>
  <si>
    <t xml:space="preserve">0 天 2 小时 4 分钟 41 秒 </t>
  </si>
  <si>
    <t>2022-10-13 07:00:54</t>
  </si>
  <si>
    <t>2022-10-13 09:23:44</t>
  </si>
  <si>
    <t xml:space="preserve">0 天 2 小时 22 分钟 47 秒 </t>
  </si>
  <si>
    <t>2022-10-13 09:55:20</t>
  </si>
  <si>
    <t>2022-10-13 17:38:46</t>
  </si>
  <si>
    <t xml:space="preserve">0 天 7 小时 43 分钟 26 秒 </t>
  </si>
  <si>
    <t>2022-10-13 11:04:29</t>
  </si>
  <si>
    <t>2022-10-13 14:09:01</t>
  </si>
  <si>
    <t>2022-10-13 06:57:57</t>
  </si>
  <si>
    <t>2022-10-13 09:59:53</t>
  </si>
  <si>
    <t>2022-10-13 06:27:12</t>
  </si>
  <si>
    <t>2022-10-13 09:48:33</t>
  </si>
  <si>
    <t>2022-10-13 11:18:25</t>
  </si>
  <si>
    <t>2022-10-13 20:00:17</t>
  </si>
  <si>
    <t xml:space="preserve">0 天 8 小时 41 分钟 48 秒 </t>
  </si>
  <si>
    <t>2022-10-13 11:01:30</t>
  </si>
  <si>
    <t>2022-10-13 13:30:56</t>
  </si>
  <si>
    <t xml:space="preserve">0 天 2 小时 29 分钟 21 秒 </t>
  </si>
  <si>
    <t>2022-10-13 07:47:01</t>
  </si>
  <si>
    <t>2022-10-13 09:49:48</t>
  </si>
  <si>
    <t xml:space="preserve">0 天 2 小时 2 分钟 40 秒 </t>
  </si>
  <si>
    <t>2022-10-13 13:11:31</t>
  </si>
  <si>
    <t>2022-10-13 16:28:25</t>
  </si>
  <si>
    <t>2022-10-13 07:16:57</t>
  </si>
  <si>
    <t>2022-10-13 09:36:22</t>
  </si>
  <si>
    <t xml:space="preserve">0 天 2 小时 19 分钟 15 秒 </t>
  </si>
  <si>
    <t>2022-10-13 09:29:24</t>
  </si>
  <si>
    <t>2022-10-13 12:52:26</t>
  </si>
  <si>
    <t>2022-10-13 10:37:13</t>
  </si>
  <si>
    <t>2022-10-13 12:49:19</t>
  </si>
  <si>
    <t>2022-10-13 18:25:07</t>
  </si>
  <si>
    <t>2022-10-13 21:08:20</t>
  </si>
  <si>
    <t xml:space="preserve">0 天 2 小时 43 分钟 13 秒 </t>
  </si>
  <si>
    <t>2022-10-13 08:11:52</t>
  </si>
  <si>
    <t>2022-10-13 12:08:36</t>
  </si>
  <si>
    <t xml:space="preserve">0 天 3 小时 56 分钟 37 秒 </t>
  </si>
  <si>
    <t>2022-10-13 09:21:22</t>
  </si>
  <si>
    <t>2022-10-13 11:51:32</t>
  </si>
  <si>
    <t xml:space="preserve">0 天 2 小时 30 分钟 3 秒 </t>
  </si>
  <si>
    <t>2022-10-13 07:29:49</t>
  </si>
  <si>
    <t>2022-10-13 12:40:09</t>
  </si>
  <si>
    <t xml:space="preserve">0 天 5 小时 10 分钟 15 秒 </t>
  </si>
  <si>
    <t>2022-10-13 07:35:45</t>
  </si>
  <si>
    <t>2022-10-13 14:00:45</t>
  </si>
  <si>
    <t xml:space="preserve">0 天 6 小时 25 分钟 0 秒 </t>
  </si>
  <si>
    <t>2022-10-13 07:03:19</t>
  </si>
  <si>
    <t>2022-10-13 08:56:19</t>
  </si>
  <si>
    <t xml:space="preserve">0 天 1 小时 53 分钟 0 秒 </t>
  </si>
  <si>
    <t>2022-10-13 18:55:34</t>
  </si>
  <si>
    <t>2022-10-13 21:20:26</t>
  </si>
  <si>
    <t xml:space="preserve">0 天 2 小时 24 分钟 49 秒 </t>
  </si>
  <si>
    <t>2022-10-13 06:38:09</t>
  </si>
  <si>
    <t>2022-10-13 08:24:59</t>
  </si>
  <si>
    <t xml:space="preserve">0 天 1 小时 46 分钟 50 秒 </t>
  </si>
  <si>
    <t>2022-10-13 06:26:32</t>
  </si>
  <si>
    <t>2022-10-13 10:21:22</t>
  </si>
  <si>
    <t xml:space="preserve">0 天 3 小时 54 分钟 46 秒 </t>
  </si>
  <si>
    <t>2022-10-13 16:42:16</t>
  </si>
  <si>
    <t>2022-10-13 19:52:09</t>
  </si>
  <si>
    <t xml:space="preserve">0 天 3 小时 9 分钟 53 秒 </t>
  </si>
  <si>
    <t>2022-10-13 10:46:56</t>
  </si>
  <si>
    <t>2022-10-13 21:39:14</t>
  </si>
  <si>
    <t xml:space="preserve">0 天 10 小时 52 分钟 11 秒 </t>
  </si>
  <si>
    <t>2022-10-13 11:50:47</t>
  </si>
  <si>
    <t xml:space="preserve">0 天 3 小时 17 分钟 22 秒 </t>
  </si>
  <si>
    <t>2022-10-13 07:28:12</t>
  </si>
  <si>
    <t>2022-10-13 12:07:19</t>
  </si>
  <si>
    <t xml:space="preserve">0 天 4 小时 38 分钟 59 秒 </t>
  </si>
  <si>
    <t>2022-10-13 08:46:53</t>
  </si>
  <si>
    <t>2022-10-13 11:30:58</t>
  </si>
  <si>
    <t xml:space="preserve">0 天 2 小时 43 分钟 42 秒 </t>
  </si>
  <si>
    <t>2022-10-13 17:45:21</t>
  </si>
  <si>
    <t>2022-10-13 21:16:15</t>
  </si>
  <si>
    <t xml:space="preserve">0 天 3 小时 30 分钟 51 秒 </t>
  </si>
  <si>
    <t>2022-10-13 11:53:47</t>
  </si>
  <si>
    <t>2022-10-13 15:34:06</t>
  </si>
  <si>
    <t xml:space="preserve">0 天 3 小时 40 分钟 14 秒 </t>
  </si>
  <si>
    <t>2022-10-13 09:38:34</t>
  </si>
  <si>
    <t>2022-10-13 13:00:39</t>
  </si>
  <si>
    <t xml:space="preserve">0 天 3 小时 22 分钟 5 秒 </t>
  </si>
  <si>
    <t>2022-10-13 07:15:21</t>
  </si>
  <si>
    <t>2022-10-13 11:33:14</t>
  </si>
  <si>
    <t xml:space="preserve">0 天 4 小时 17 分钟 42 秒 </t>
  </si>
  <si>
    <t>2022-10-13 09:36:48</t>
  </si>
  <si>
    <t>2022-10-13 12:07:22</t>
  </si>
  <si>
    <t xml:space="preserve">0 天 2 小时 30 分钟 29 秒 </t>
  </si>
  <si>
    <t>2022-10-13 10:09:03</t>
  </si>
  <si>
    <t>2022-10-13 13:16:15</t>
  </si>
  <si>
    <t>2022-10-13 08:07:26</t>
  </si>
  <si>
    <t>2022-10-13 10:10:15</t>
  </si>
  <si>
    <t>2022-10-13 08:19:44</t>
  </si>
  <si>
    <t>2022-10-13 17:02:16</t>
  </si>
  <si>
    <t xml:space="preserve">0 天 8 小时 42 分钟 27 秒 </t>
  </si>
  <si>
    <t>2022-10-13 10:18:17</t>
  </si>
  <si>
    <t>2022-10-13 19:53:34</t>
  </si>
  <si>
    <t xml:space="preserve">0 天 9 小时 35 分钟 13 秒 </t>
  </si>
  <si>
    <t>2022-10-13 13:07:45</t>
  </si>
  <si>
    <t>2022-10-13 16:54:54</t>
  </si>
  <si>
    <t xml:space="preserve">0 天 3 小时 47 分钟 4 秒 </t>
  </si>
  <si>
    <t>2022-10-13 17:11:21</t>
  </si>
  <si>
    <t>2022-10-13 18:41:51</t>
  </si>
  <si>
    <t xml:space="preserve">0 天 1 小时 30 分钟 25 秒 </t>
  </si>
  <si>
    <t>2022-10-13 10:44:53</t>
  </si>
  <si>
    <t>2022-10-13 13:00:01</t>
  </si>
  <si>
    <t>2022-10-13 12:10:30</t>
  </si>
  <si>
    <t>2022-10-13 18:43:37</t>
  </si>
  <si>
    <t xml:space="preserve">0 天 6 小时 33 分钟 4 秒 </t>
  </si>
  <si>
    <t>2022-10-13 15:53:41</t>
  </si>
  <si>
    <t>2022-10-13 19:41:51</t>
  </si>
  <si>
    <t>2022-10-13 06:21:12</t>
  </si>
  <si>
    <t>2022-10-13 12:23:22</t>
  </si>
  <si>
    <t xml:space="preserve">0 天 6 小时 2 分钟 10 秒 </t>
  </si>
  <si>
    <t>2022-10-13 07:07:47</t>
  </si>
  <si>
    <t>2022-10-13 10:21:53</t>
  </si>
  <si>
    <t xml:space="preserve">0 天 3 小时 14 分钟 6 秒 </t>
  </si>
  <si>
    <t>2022-10-13 09:03:13</t>
  </si>
  <si>
    <t>2022-10-13 11:08:23</t>
  </si>
  <si>
    <t xml:space="preserve">0 天 2 小时 5 分钟 5 秒 </t>
  </si>
  <si>
    <t>2022-10-13 09:59:48</t>
  </si>
  <si>
    <t>2022-10-13 16:20:24</t>
  </si>
  <si>
    <t xml:space="preserve">0 天 6 小时 20 分钟 36 秒 </t>
  </si>
  <si>
    <t>2022-10-13 07:51:43</t>
  </si>
  <si>
    <t>2022-10-13 12:17:53</t>
  </si>
  <si>
    <t xml:space="preserve">0 天 4 小时 26 分钟 5 秒 </t>
  </si>
  <si>
    <t>2022-10-13 06:02:34</t>
  </si>
  <si>
    <t>2022-10-13 15:27:02</t>
  </si>
  <si>
    <t xml:space="preserve">0 天 9 小时 24 分钟 28 秒 </t>
  </si>
  <si>
    <t>2022-10-13 10:37:40</t>
  </si>
  <si>
    <t>2022-10-13 13:23:37</t>
  </si>
  <si>
    <t xml:space="preserve">0 天 2 小时 45 分钟 54 秒 </t>
  </si>
  <si>
    <t>2022-10-13 08:26:19</t>
  </si>
  <si>
    <t>2022-10-13 14:49:35</t>
  </si>
  <si>
    <t xml:space="preserve">0 天 6 小时 23 分钟 12 秒 </t>
  </si>
  <si>
    <t>2022-10-13 10:30:10</t>
  </si>
  <si>
    <t>2022-10-13 14:01:18</t>
  </si>
  <si>
    <t xml:space="preserve">0 天 3 小时 31 分钟 5 秒 </t>
  </si>
  <si>
    <t>2022-10-13 06:36:42</t>
  </si>
  <si>
    <t>2022-10-13 11:07:13</t>
  </si>
  <si>
    <t xml:space="preserve">0 天 4 小时 30 分钟 31 秒 </t>
  </si>
  <si>
    <t>2022-10-13 12:09:24</t>
  </si>
  <si>
    <t>2022-10-13 15:09:48</t>
  </si>
  <si>
    <t>2022-10-13 14:11:33</t>
  </si>
  <si>
    <t>2022-10-13 17:26:37</t>
  </si>
  <si>
    <t xml:space="preserve">0 天 3 小时 15 分钟 0 秒 </t>
  </si>
  <si>
    <t>2022-10-13 06:01:03</t>
  </si>
  <si>
    <t>2022-10-13 09:26:11</t>
  </si>
  <si>
    <t>2022-10-13 09:15:49</t>
  </si>
  <si>
    <t>2022-10-13 11:55:39</t>
  </si>
  <si>
    <t xml:space="preserve">0 天 2 小时 39 分钟 50 秒 </t>
  </si>
  <si>
    <t>2022-10-13 07:42:30</t>
  </si>
  <si>
    <t>2022-10-13 13:05:25</t>
  </si>
  <si>
    <t>2022-10-13 13:50:36</t>
  </si>
  <si>
    <t>2022-10-13 18:48:22</t>
  </si>
  <si>
    <t xml:space="preserve">0 天 4 小时 57 分钟 42 秒 </t>
  </si>
  <si>
    <t>2022-10-13 08:21:56</t>
  </si>
  <si>
    <t>2022-10-13 11:36:38</t>
  </si>
  <si>
    <t>2022-10-13 10:41:56</t>
  </si>
  <si>
    <t>2022-10-13 14:35:30</t>
  </si>
  <si>
    <t xml:space="preserve">0 天 3 小时 53 分钟 34 秒 </t>
  </si>
  <si>
    <t>2022-10-13 06:08:11</t>
  </si>
  <si>
    <t>2022-10-13 08:06:38</t>
  </si>
  <si>
    <t xml:space="preserve">0 天 1 小时 58 分钟 27 秒 </t>
  </si>
  <si>
    <t>2022-10-13 11:38:25</t>
  </si>
  <si>
    <t>2022-10-13 15:49:58</t>
  </si>
  <si>
    <t xml:space="preserve">0 天 4 小时 11 分钟 28 秒 </t>
  </si>
  <si>
    <t>2022-10-13 09:31:35</t>
  </si>
  <si>
    <t>2022-10-13 12:28:18</t>
  </si>
  <si>
    <t xml:space="preserve">0 天 2 小时 56 分钟 43 秒 </t>
  </si>
  <si>
    <t>2022-10-13 12:32:41</t>
  </si>
  <si>
    <t>2022-10-13 16:45:55</t>
  </si>
  <si>
    <t xml:space="preserve">0 天 4 小时 13 分钟 14 秒 </t>
  </si>
  <si>
    <t>2022-10-13 07:40:18</t>
  </si>
  <si>
    <t>2022-10-13 10:40:22</t>
  </si>
  <si>
    <t>2022-10-13 07:31:59</t>
  </si>
  <si>
    <t>2022-10-13 10:32:26</t>
  </si>
  <si>
    <t>2022-10-13 07:47:50</t>
  </si>
  <si>
    <t>2022-10-13 09:26:27</t>
  </si>
  <si>
    <t xml:space="preserve">0 天 1 小时 38 分钟 32 秒 </t>
  </si>
  <si>
    <t>2022-10-13 08:14:36</t>
  </si>
  <si>
    <t>2022-10-13 12:48:40</t>
  </si>
  <si>
    <t xml:space="preserve">0 天 4 小时 34 分钟 2 秒 </t>
  </si>
  <si>
    <t>2022-10-13 10:36:44</t>
  </si>
  <si>
    <t>2022-10-13 13:10:05</t>
  </si>
  <si>
    <t xml:space="preserve">0 天 2 小时 33 分钟 17 秒 </t>
  </si>
  <si>
    <t>2022-10-13 20:21:00</t>
  </si>
  <si>
    <t>2022-10-13 21:59:25</t>
  </si>
  <si>
    <t xml:space="preserve">0 天 1 小时 38 分钟 18 秒 </t>
  </si>
  <si>
    <t>2022-10-13 14:52:29</t>
  </si>
  <si>
    <t>2022-10-13 18:03:46</t>
  </si>
  <si>
    <t>2022-10-13 12:52:24</t>
  </si>
  <si>
    <t>2022-10-13 15:43:48</t>
  </si>
  <si>
    <t xml:space="preserve">0 天 2 小时 51 分钟 20 秒 </t>
  </si>
  <si>
    <t>2022-10-13 12:00:56</t>
  </si>
  <si>
    <t>2022-10-13 16:51:45</t>
  </si>
  <si>
    <t xml:space="preserve">0 天 4 小时 50 分钟 45 秒 </t>
  </si>
  <si>
    <t>2022-10-13 08:01:02</t>
  </si>
  <si>
    <t>2022-10-13 11:20:44</t>
  </si>
  <si>
    <t>2022-10-13 07:09:35</t>
  </si>
  <si>
    <t>2022-10-13 13:32:25</t>
  </si>
  <si>
    <t xml:space="preserve">0 天 6 小时 22 分钟 50 秒 </t>
  </si>
  <si>
    <t>2022-10-13 20:25:45</t>
  </si>
  <si>
    <t>2022-10-13 23:30:16</t>
  </si>
  <si>
    <t xml:space="preserve">0 天 3 小时 4 分钟 31 秒 </t>
  </si>
  <si>
    <t>2022-10-13 19:00:41</t>
  </si>
  <si>
    <t>2022-10-13 20:54:14</t>
  </si>
  <si>
    <t xml:space="preserve">0 天 1 小时 53 分钟 29 秒 </t>
  </si>
  <si>
    <t>2022-10-13 19:35:33</t>
  </si>
  <si>
    <t>2022-10-13 21:20:48</t>
  </si>
  <si>
    <t xml:space="preserve">0 天 1 小时 45 分钟 15 秒 </t>
  </si>
  <si>
    <t>2022-10-13 08:27:20</t>
  </si>
  <si>
    <t>2022-10-13 11:29:21</t>
  </si>
  <si>
    <t>2022-10-13 08:03:10</t>
  </si>
  <si>
    <t>2022-10-13 13:27:52</t>
  </si>
  <si>
    <t>2022-10-13 06:07:51</t>
  </si>
  <si>
    <t>2022-10-13 09:12:22</t>
  </si>
  <si>
    <t>2022-10-13 14:21:25</t>
  </si>
  <si>
    <t>2022-10-14 08:31:43</t>
  </si>
  <si>
    <t xml:space="preserve">0 天 18 小时 10 分钟 18 秒 </t>
  </si>
  <si>
    <t>2022-10-13 11:31:00</t>
  </si>
  <si>
    <t>2022-10-13 15:00:35</t>
  </si>
  <si>
    <t>2022-10-13 09:13:19</t>
  </si>
  <si>
    <t>2022-10-14 08:28:27</t>
  </si>
  <si>
    <t xml:space="preserve">0 天 23 小时 15 分钟 2 秒 </t>
  </si>
  <si>
    <t>2022-10-13 07:16:36</t>
  </si>
  <si>
    <t>2022-10-13 14:35:52</t>
  </si>
  <si>
    <t xml:space="preserve">0 天 7 小时 19 分钟 16 秒 </t>
  </si>
  <si>
    <t>2022-10-13 08:40:02</t>
  </si>
  <si>
    <t>2022-10-13 12:52:45</t>
  </si>
  <si>
    <t xml:space="preserve">0 天 4 小时 12 分钟 39 秒 </t>
  </si>
  <si>
    <t>2022-10-13 16:49:01</t>
  </si>
  <si>
    <t>2022-10-13 19:54:35</t>
  </si>
  <si>
    <t xml:space="preserve">0 天 3 小时 5 分钟 30 秒 </t>
  </si>
  <si>
    <t>2022-10-13 14:59:23</t>
  </si>
  <si>
    <t>2022-10-13 19:29:11</t>
  </si>
  <si>
    <t xml:space="preserve">0 天 4 小时 29 分钟 43 秒 </t>
  </si>
  <si>
    <t>2022-10-13 06:34:30</t>
  </si>
  <si>
    <t>2022-10-13 09:39:43</t>
  </si>
  <si>
    <t>2022-10-13 07:23:58</t>
  </si>
  <si>
    <t>2022-10-13 09:06:40</t>
  </si>
  <si>
    <t xml:space="preserve">0 天 1 小时 42 分钟 42 秒 </t>
  </si>
  <si>
    <t>2022-10-13 08:47:09</t>
  </si>
  <si>
    <t>2022-10-13 13:30:51</t>
  </si>
  <si>
    <t xml:space="preserve">0 天 4 小时 43 分钟 42 秒 </t>
  </si>
  <si>
    <t>2022-10-13 08:59:27</t>
  </si>
  <si>
    <t>2022-10-13 12:04:18</t>
  </si>
  <si>
    <t>2022-10-13 08:39:46</t>
  </si>
  <si>
    <t>2022-10-13 11:42:24</t>
  </si>
  <si>
    <t>2022-10-13 11:04:48</t>
  </si>
  <si>
    <t>2022-10-13 15:15:45</t>
  </si>
  <si>
    <t xml:space="preserve">0 天 4 小时 10 分钟 52 秒 </t>
  </si>
  <si>
    <t>2022-10-13 08:12:40</t>
  </si>
  <si>
    <t>2022-10-13 15:55:09</t>
  </si>
  <si>
    <t xml:space="preserve">0 天 7 小时 42 分钟 26 秒 </t>
  </si>
  <si>
    <t>2022-10-13 17:12:38</t>
  </si>
  <si>
    <t>2022-10-13 21:32:21</t>
  </si>
  <si>
    <t xml:space="preserve">0 天 4 小时 19 分钟 43 秒 </t>
  </si>
  <si>
    <t>2022-10-13 07:03:09</t>
  </si>
  <si>
    <t>2022-10-13 10:08:46</t>
  </si>
  <si>
    <t>2022-10-13 08:06:15</t>
  </si>
  <si>
    <t>2022-10-13 12:54:52</t>
  </si>
  <si>
    <t xml:space="preserve">0 天 4 小时 48 分钟 37 秒 </t>
  </si>
  <si>
    <t>2022-10-13 08:06:12</t>
  </si>
  <si>
    <t>2022-10-13 11:53:22</t>
  </si>
  <si>
    <t>2022-10-13 18:05:12</t>
  </si>
  <si>
    <t>2022-10-13 21:24:40</t>
  </si>
  <si>
    <t xml:space="preserve">0 天 3 小时 19 分钟 21 秒 </t>
  </si>
  <si>
    <t>2022-10-13 16:42:52</t>
  </si>
  <si>
    <t>2022-10-13 21:55:51</t>
  </si>
  <si>
    <t xml:space="preserve">0 天 5 小时 12 分钟 55 秒 </t>
  </si>
  <si>
    <t>2022-10-13 06:15:24</t>
  </si>
  <si>
    <t>2022-10-13 09:25:46</t>
  </si>
  <si>
    <t>2022-10-13 13:05:14</t>
  </si>
  <si>
    <t>2022-10-13 16:49:39</t>
  </si>
  <si>
    <t xml:space="preserve">0 天 3 小时 44 分钟 25 秒 </t>
  </si>
  <si>
    <t>2022-10-13 08:43:47</t>
  </si>
  <si>
    <t>2022-10-13 11:57:35</t>
  </si>
  <si>
    <t>2022-10-13 08:08:32</t>
  </si>
  <si>
    <t>2022-10-13 11:47:38</t>
  </si>
  <si>
    <t xml:space="preserve">0 天 3 小时 39 分钟 1 秒 </t>
  </si>
  <si>
    <t>2022-10-13 08:41:37</t>
  </si>
  <si>
    <t>2022-10-13 12:32:44</t>
  </si>
  <si>
    <t xml:space="preserve">0 天 3 小时 51 分钟 7 秒 </t>
  </si>
  <si>
    <t>2022-10-13 18:35:56</t>
  </si>
  <si>
    <t>2022-10-13 21:55:24</t>
  </si>
  <si>
    <t>2022-10-13 08:41:01</t>
  </si>
  <si>
    <t>2022-10-13 12:45:32</t>
  </si>
  <si>
    <t xml:space="preserve">0 天 4 小时 4 分钟 26 秒 </t>
  </si>
  <si>
    <t>2022-10-13 14:16:49</t>
  </si>
  <si>
    <t>2022-10-13 16:40:44</t>
  </si>
  <si>
    <t xml:space="preserve">0 天 2 小时 23 分钟 44 秒 </t>
  </si>
  <si>
    <t>2022-10-13 07:20:18</t>
  </si>
  <si>
    <t>2022-10-13 10:42:30</t>
  </si>
  <si>
    <t>2022-10-13 18:48:57</t>
  </si>
  <si>
    <t>2022-10-13 21:55:17</t>
  </si>
  <si>
    <t xml:space="preserve">0 天 3 小时 6 分钟 20 秒 </t>
  </si>
  <si>
    <t>2022-10-13 09:28:18</t>
  </si>
  <si>
    <t>2022-10-13 12:47:13</t>
  </si>
  <si>
    <t>2022-10-13 09:10:29</t>
  </si>
  <si>
    <t>2022-10-13 12:50:24</t>
  </si>
  <si>
    <t xml:space="preserve">0 天 3 小时 39 分钟 55 秒 </t>
  </si>
  <si>
    <t>2022-10-13 08:21:10</t>
  </si>
  <si>
    <t>2022-10-13 11:30:57</t>
  </si>
  <si>
    <t xml:space="preserve">0 天 3 小时 9 分钟 43 秒 </t>
  </si>
  <si>
    <t>2022-10-13 08:37:39</t>
  </si>
  <si>
    <t>2022-10-13 10:08:41</t>
  </si>
  <si>
    <t>2022-10-13 13:20:39</t>
  </si>
  <si>
    <t>2022-10-13 16:24:43</t>
  </si>
  <si>
    <t>2022-10-13 07:48:32</t>
  </si>
  <si>
    <t>2022-10-13 12:14:05</t>
  </si>
  <si>
    <t xml:space="preserve">0 天 4 小时 25 分钟 33 秒 </t>
  </si>
  <si>
    <t>2022-10-13 06:38:21</t>
  </si>
  <si>
    <t>2022-10-13 09:02:44</t>
  </si>
  <si>
    <t>2022-10-13 10:42:14</t>
  </si>
  <si>
    <t>2022-10-13 14:37:34</t>
  </si>
  <si>
    <t xml:space="preserve">0 天 3 小时 55 分钟 15 秒 </t>
  </si>
  <si>
    <t>2022-10-14 07:39:04</t>
  </si>
  <si>
    <t>2022-10-14 10:05:17</t>
  </si>
  <si>
    <t xml:space="preserve">0 天 2 小时 25 分钟 7 秒 </t>
  </si>
  <si>
    <t>2022-10-14 06:41:02</t>
  </si>
  <si>
    <t>2022-10-14 09:51:12</t>
  </si>
  <si>
    <t xml:space="preserve">0 天 3 小时 10 分钟 6 秒 </t>
  </si>
  <si>
    <t>2022-10-14 08:21:13</t>
  </si>
  <si>
    <t>2022-10-14 23:18:01</t>
  </si>
  <si>
    <t xml:space="preserve">0 天 14 小时 56 分钟 44 秒 </t>
  </si>
  <si>
    <t>2022-10-14 18:20:42</t>
  </si>
  <si>
    <t>2022-10-14 21:40:29</t>
  </si>
  <si>
    <t xml:space="preserve">0 天 3 小时 19 分钟 43 秒 </t>
  </si>
  <si>
    <t>2022-10-14 08:58:19</t>
  </si>
  <si>
    <t>2022-10-14 12:54:57</t>
  </si>
  <si>
    <t xml:space="preserve">0 天 3 小时 56 分钟 35 秒 </t>
  </si>
  <si>
    <t>2022-10-14 07:36:12</t>
  </si>
  <si>
    <t>2022-10-14 12:03:46</t>
  </si>
  <si>
    <t xml:space="preserve">0 天 4 小时 27 分钟 30 秒 </t>
  </si>
  <si>
    <t>2022-10-14 17:14:58</t>
  </si>
  <si>
    <t>2022-10-14 20:20:44</t>
  </si>
  <si>
    <t>2022-10-14 12:26:21</t>
  </si>
  <si>
    <t>2022-10-14 14:04:06</t>
  </si>
  <si>
    <t xml:space="preserve">0 天 1 小时 37 分钟 45 秒 </t>
  </si>
  <si>
    <t>2022-10-14 17:30:18</t>
  </si>
  <si>
    <t>2022-10-15 07:25:51</t>
  </si>
  <si>
    <t xml:space="preserve">0 天 13 小时 55 分钟 33 秒 </t>
  </si>
  <si>
    <t>2022-10-14 11:00:06</t>
  </si>
  <si>
    <t>2022-10-14 16:07:43</t>
  </si>
  <si>
    <t xml:space="preserve">0 天 5 小时 7 分钟 31 秒 </t>
  </si>
  <si>
    <t>2022-10-14 18:26:03</t>
  </si>
  <si>
    <t>2022-10-14 21:23:04</t>
  </si>
  <si>
    <t xml:space="preserve">0 天 2 小时 56 分钟 55 秒 </t>
  </si>
  <si>
    <t>2022-10-14 07:59:21</t>
  </si>
  <si>
    <t>2022-10-14 11:13:25</t>
  </si>
  <si>
    <t>2022-10-14 17:42:33</t>
  </si>
  <si>
    <t>2022-10-14 20:57:01</t>
  </si>
  <si>
    <t xml:space="preserve">0 天 3 小时 14 分钟 22 秒 </t>
  </si>
  <si>
    <t>2022-10-14 06:42:33</t>
  </si>
  <si>
    <t>2022-10-14 09:49:56</t>
  </si>
  <si>
    <t>2022-10-14 11:55:36</t>
  </si>
  <si>
    <t>2022-10-14 15:52:31</t>
  </si>
  <si>
    <t xml:space="preserve">0 天 3 小时 56 分钟 55 秒 </t>
  </si>
  <si>
    <t>2022-10-14 07:40:33</t>
  </si>
  <si>
    <t>2022-10-14 10:54:44</t>
  </si>
  <si>
    <t xml:space="preserve">0 天 3 小时 14 分钟 11 秒 </t>
  </si>
  <si>
    <t>2022-10-14 07:45:25</t>
  </si>
  <si>
    <t>2022-10-14 12:16:27</t>
  </si>
  <si>
    <t xml:space="preserve">0 天 1 小时 50 分钟 59 秒 </t>
  </si>
  <si>
    <t>2022-10-14 11:55:11</t>
  </si>
  <si>
    <t>2022-10-14 14:02:27</t>
  </si>
  <si>
    <t xml:space="preserve">0 天 2 小时 7 分钟 16 秒 </t>
  </si>
  <si>
    <t>2022-10-14 08:55:55</t>
  </si>
  <si>
    <t>2022-10-14 12:05:43</t>
  </si>
  <si>
    <t xml:space="preserve">0 天 3 小时 9 分钟 42 秒 </t>
  </si>
  <si>
    <t>2022-10-14 13:09:29</t>
  </si>
  <si>
    <t>2022-10-14 16:49:20</t>
  </si>
  <si>
    <t>2022-10-14 12:44:19</t>
  </si>
  <si>
    <t>2022-10-14 16:34:04</t>
  </si>
  <si>
    <t xml:space="preserve">0 天 3 小时 49 分钟 45 秒 </t>
  </si>
  <si>
    <t>2022-10-14 07:59:26</t>
  </si>
  <si>
    <t>2022-10-14 10:21:14</t>
  </si>
  <si>
    <t xml:space="preserve">0 天 2 小时 21 分钟 43 秒 </t>
  </si>
  <si>
    <t>2022-10-14 12:13:38</t>
  </si>
  <si>
    <t>2022-10-14 15:26:32</t>
  </si>
  <si>
    <t xml:space="preserve">0 天 3 小时 12 分钟 20 秒 </t>
  </si>
  <si>
    <t>2022-10-14 11:12:00</t>
  </si>
  <si>
    <t>2022-10-14 16:30:00</t>
  </si>
  <si>
    <t xml:space="preserve">0 天 2 小时 34 分钟 44 秒 </t>
  </si>
  <si>
    <t>2022-10-14 16:53:57</t>
  </si>
  <si>
    <t>2022-10-14 19:57:27</t>
  </si>
  <si>
    <t xml:space="preserve">0 天 3 小时 3 分钟 30 秒 </t>
  </si>
  <si>
    <t>2022-10-14 20:24:06</t>
  </si>
  <si>
    <t>2022-10-14 23:35:32</t>
  </si>
  <si>
    <t>2022-10-14 06:18:34</t>
  </si>
  <si>
    <t>2022-10-14 16:57:15</t>
  </si>
  <si>
    <t xml:space="preserve">0 天 10 小时 38 分钟 32 秒 </t>
  </si>
  <si>
    <t>2022-10-14 14:41:33</t>
  </si>
  <si>
    <t>2022-10-14 21:28:08</t>
  </si>
  <si>
    <t xml:space="preserve">0 天 6 小时 46 分钟 29 秒 </t>
  </si>
  <si>
    <t>2022-10-14 09:40:00</t>
  </si>
  <si>
    <t>2022-10-14 12:41:34</t>
  </si>
  <si>
    <t>2022-10-14 07:11:28</t>
  </si>
  <si>
    <t>2022-10-14 13:13:54</t>
  </si>
  <si>
    <t xml:space="preserve">0 天 6 小时 2 分钟 16 秒 </t>
  </si>
  <si>
    <t>2022-10-14 08:01:35</t>
  </si>
  <si>
    <t>2022-10-14 14:45:10</t>
  </si>
  <si>
    <t xml:space="preserve">0 天 6 小时 43 分钟 31 秒 </t>
  </si>
  <si>
    <t>2022-10-14 09:51:08</t>
  </si>
  <si>
    <t>2022-10-14 13:18:01</t>
  </si>
  <si>
    <t xml:space="preserve">0 天 3 小时 26 分钟 48 秒 </t>
  </si>
  <si>
    <t>2022-10-14 15:48:56</t>
  </si>
  <si>
    <t>2022-10-14 23:17:51</t>
  </si>
  <si>
    <t xml:space="preserve">0 天 7 小时 28 分钟 52 秒 </t>
  </si>
  <si>
    <t>2022-10-14 11:10:04</t>
  </si>
  <si>
    <t>2022-10-14 14:27:17</t>
  </si>
  <si>
    <t xml:space="preserve">0 天 3 小时 17 分钟 8 秒 </t>
  </si>
  <si>
    <t>2022-10-14 06:49:37</t>
  </si>
  <si>
    <t>2022-10-14 10:17:25</t>
  </si>
  <si>
    <t xml:space="preserve">0 天 3 小时 27 分钟 42 秒 </t>
  </si>
  <si>
    <t>2022-10-14 06:25:03</t>
  </si>
  <si>
    <t>2022-10-14 12:06:21</t>
  </si>
  <si>
    <t xml:space="preserve">0 天 5 小时 41 分钟 18 秒 </t>
  </si>
  <si>
    <t>2022-10-14 07:19:46</t>
  </si>
  <si>
    <t>2022-10-14 10:02:11</t>
  </si>
  <si>
    <t xml:space="preserve">0 天 2 小时 42 分钟 25 秒 </t>
  </si>
  <si>
    <t>2022-10-14 08:48:12</t>
  </si>
  <si>
    <t>2022-10-14 12:33:54</t>
  </si>
  <si>
    <t xml:space="preserve">0 天 3 小时 45 分钟 42 秒 </t>
  </si>
  <si>
    <t>2022-10-14 07:07:30</t>
  </si>
  <si>
    <t>2022-10-14 09:32:58</t>
  </si>
  <si>
    <t xml:space="preserve">0 天 2 小时 25 分钟 28 秒 </t>
  </si>
  <si>
    <t>2022-10-14 06:36:57</t>
  </si>
  <si>
    <t>2022-10-14 10:03:24</t>
  </si>
  <si>
    <t>2022-10-14 11:54:12</t>
  </si>
  <si>
    <t>2022-10-14 13:54:52</t>
  </si>
  <si>
    <t xml:space="preserve">0 天 2 小时 0 分钟 40 秒 </t>
  </si>
  <si>
    <t>2022-10-14 11:35:40</t>
  </si>
  <si>
    <t>2022-10-14 13:52:41</t>
  </si>
  <si>
    <t xml:space="preserve">0 天 2 小时 16 分钟 57 秒 </t>
  </si>
  <si>
    <t>2022-10-14 06:27:28</t>
  </si>
  <si>
    <t>2022-10-14 11:47:23</t>
  </si>
  <si>
    <t xml:space="preserve">0 天 5 小时 19 分钟 41 秒 </t>
  </si>
  <si>
    <t>2022-10-14 15:59:28</t>
  </si>
  <si>
    <t>2022-10-14 19:01:16</t>
  </si>
  <si>
    <t xml:space="preserve">0 天 3 小时 1 分钟 42 秒 </t>
  </si>
  <si>
    <t>2022-10-14 11:45:05</t>
  </si>
  <si>
    <t>2022-10-14 14:47:52</t>
  </si>
  <si>
    <t>2022-10-14 14:50:37</t>
  </si>
  <si>
    <t>2022-10-14 19:23:47</t>
  </si>
  <si>
    <t xml:space="preserve">0 天 4 小时 33 分钟 10 秒 </t>
  </si>
  <si>
    <t>2022-10-14 13:01:13</t>
  </si>
  <si>
    <t>2022-10-14 15:04:18</t>
  </si>
  <si>
    <t xml:space="preserve">0 天 2 小时 3 分钟 1 秒 </t>
  </si>
  <si>
    <t>2022-10-14 10:00:26</t>
  </si>
  <si>
    <t>2022-10-14 13:06:09</t>
  </si>
  <si>
    <t xml:space="preserve">0 天 3 小时 5 分钟 39 秒 </t>
  </si>
  <si>
    <t>2022-10-14 16:47:25</t>
  </si>
  <si>
    <t>2022-10-14 21:40:13</t>
  </si>
  <si>
    <t xml:space="preserve">0 天 4 小时 52 分钟 43 秒 </t>
  </si>
  <si>
    <t>2022-10-14 17:06:21</t>
  </si>
  <si>
    <t>2022-10-14 21:33:00</t>
  </si>
  <si>
    <t>2022-10-14 06:39:40</t>
  </si>
  <si>
    <t>2022-10-14 09:59:02</t>
  </si>
  <si>
    <t xml:space="preserve">0 天 3 小时 19 分钟 18 秒 </t>
  </si>
  <si>
    <t>2022-10-14 07:46:35</t>
  </si>
  <si>
    <t>2022-10-14 10:59:17</t>
  </si>
  <si>
    <t>2022-10-14 09:05:26</t>
  </si>
  <si>
    <t>2022-10-14 12:02:31</t>
  </si>
  <si>
    <t xml:space="preserve">0 天 2 小时 56 分钟 59 秒 </t>
  </si>
  <si>
    <t>2022-10-14 12:03:37</t>
  </si>
  <si>
    <t>2022-10-14 14:12:07</t>
  </si>
  <si>
    <t xml:space="preserve">0 天 2 小时 8 分钟 26 秒 </t>
  </si>
  <si>
    <t>2022-10-14 08:55:38</t>
  </si>
  <si>
    <t>2022-10-14 12:19:50</t>
  </si>
  <si>
    <t>2022-10-14 06:40:55</t>
  </si>
  <si>
    <t>2022-10-14 10:12:26</t>
  </si>
  <si>
    <t xml:space="preserve">0 天 3 小时 31 分钟 24 秒 </t>
  </si>
  <si>
    <t>2022-10-14 17:20:05</t>
  </si>
  <si>
    <t>2022-10-14 20:09:22</t>
  </si>
  <si>
    <t>2022-10-14 14:00:23</t>
  </si>
  <si>
    <t>2022-10-14 17:21:54</t>
  </si>
  <si>
    <t>2022-10-14 12:11:31</t>
  </si>
  <si>
    <t>2022-10-14 16:17:57</t>
  </si>
  <si>
    <t xml:space="preserve">0 天 4 小时 6 分钟 21 秒 </t>
  </si>
  <si>
    <t>2022-10-14 16:42:10</t>
  </si>
  <si>
    <t>2022-10-14 19:49:33</t>
  </si>
  <si>
    <t>2022-10-14 08:14:34</t>
  </si>
  <si>
    <t>2022-10-14 12:04:42</t>
  </si>
  <si>
    <t>2022-10-14 06:09:07</t>
  </si>
  <si>
    <t>2022-10-14 09:10:34</t>
  </si>
  <si>
    <t xml:space="preserve">0 天 3 小时 1 分钟 27 秒 </t>
  </si>
  <si>
    <t>2022-10-14 12:05:47</t>
  </si>
  <si>
    <t>2022-10-14 18:08:04</t>
  </si>
  <si>
    <t xml:space="preserve">0 天 6 小时 2 分钟 13 秒 </t>
  </si>
  <si>
    <t>2022-10-14 13:46:34</t>
  </si>
  <si>
    <t>2022-10-14 17:03:38</t>
  </si>
  <si>
    <t>2022-10-14 14:27:07</t>
  </si>
  <si>
    <t>2022-10-14 18:21:37</t>
  </si>
  <si>
    <t xml:space="preserve">0 天 3 小时 54 分钟 30 秒 </t>
  </si>
  <si>
    <t>2022-10-14 08:28:54</t>
  </si>
  <si>
    <t>2022-10-14 16:46:19</t>
  </si>
  <si>
    <t xml:space="preserve">0 天 8 小时 17 分钟 25 秒 </t>
  </si>
  <si>
    <t>2022-10-14 07:22:16</t>
  </si>
  <si>
    <t>2022-10-14 20:01:49</t>
  </si>
  <si>
    <t xml:space="preserve">0 天 12 小时 39 分钟 33 秒 </t>
  </si>
  <si>
    <t>2022-10-14 17:52:42</t>
  </si>
  <si>
    <t>2022-10-14 20:16:17</t>
  </si>
  <si>
    <t>2022-10-14 09:18:30</t>
  </si>
  <si>
    <t>2022-10-14 16:05:17</t>
  </si>
  <si>
    <t xml:space="preserve">0 天 6 小时 46 分钟 47 秒 </t>
  </si>
  <si>
    <t>2022-10-14 13:24:07</t>
  </si>
  <si>
    <t>2022-10-14 17:45:41</t>
  </si>
  <si>
    <t xml:space="preserve">0 天 4 小时 21 分钟 30 秒 </t>
  </si>
  <si>
    <t>2022-10-14 12:29:43</t>
  </si>
  <si>
    <t>2022-10-14 14:43:38</t>
  </si>
  <si>
    <t>2022-10-14 08:38:41</t>
  </si>
  <si>
    <t>2022-10-14 13:07:21</t>
  </si>
  <si>
    <t>2022-10-14 08:04:05</t>
  </si>
  <si>
    <t>2022-10-14 10:04:25</t>
  </si>
  <si>
    <t xml:space="preserve">0 天 2 小时 0 分钟 20 秒 </t>
  </si>
  <si>
    <t>2022-10-14 09:11:35</t>
  </si>
  <si>
    <t>2022-10-14 13:50:00</t>
  </si>
  <si>
    <t>2022-10-14 16:23:02</t>
  </si>
  <si>
    <t>2022-10-14 20:08:06</t>
  </si>
  <si>
    <t xml:space="preserve">0 天 3 小时 45 分钟 0 秒 </t>
  </si>
  <si>
    <t>2022-10-14 14:50:09</t>
  </si>
  <si>
    <t>2022-10-14 19:18:58</t>
  </si>
  <si>
    <t>2022-10-14 18:54:51</t>
  </si>
  <si>
    <t>2022-10-14 23:13:40</t>
  </si>
  <si>
    <t xml:space="preserve">0 天 4 小时 18 分钟 45 秒 </t>
  </si>
  <si>
    <t>2022-10-14 07:23:31</t>
  </si>
  <si>
    <t>2022-10-14 21:18:12</t>
  </si>
  <si>
    <t xml:space="preserve">0 天 13 小时 54 分钟 41 秒 </t>
  </si>
  <si>
    <t>2022-10-14 06:00:47</t>
  </si>
  <si>
    <t>2022-10-14 15:38:42</t>
  </si>
  <si>
    <t xml:space="preserve">0 天 9 小时 37 分钟 48 秒 </t>
  </si>
  <si>
    <t>2022-10-14 06:01:23</t>
  </si>
  <si>
    <t>2022-10-14 08:10:45</t>
  </si>
  <si>
    <t>2022-10-14 10:17:40</t>
  </si>
  <si>
    <t>2022-10-14 14:41:05</t>
  </si>
  <si>
    <t xml:space="preserve">0 天 4 小时 23 分钟 19 秒 </t>
  </si>
  <si>
    <t>2022-10-14 06:31:15</t>
  </si>
  <si>
    <t>2022-10-14 09:38:20</t>
  </si>
  <si>
    <t xml:space="preserve">0 天 3 小时 7 分钟 1 秒 </t>
  </si>
  <si>
    <t>2022-10-14 18:41:19</t>
  </si>
  <si>
    <t>2022-10-14 20:12:43</t>
  </si>
  <si>
    <t>2022-10-14 13:27:40</t>
  </si>
  <si>
    <t>2022-10-14 15:00:22</t>
  </si>
  <si>
    <t>2022-10-14 06:46:05</t>
  </si>
  <si>
    <t>2022-10-14 10:10:13</t>
  </si>
  <si>
    <t>2022-10-14 08:23:43</t>
  </si>
  <si>
    <t>2022-10-14 10:39:24</t>
  </si>
  <si>
    <t xml:space="preserve">0 天 2 小时 15 分钟 41 秒 </t>
  </si>
  <si>
    <t>2022-10-14 15:22:53</t>
  </si>
  <si>
    <t>2022-10-14 22:21:25</t>
  </si>
  <si>
    <t xml:space="preserve">0 天 6 小时 58 分钟 28 秒 </t>
  </si>
  <si>
    <t>2022-10-14 08:01:57</t>
  </si>
  <si>
    <t>2022-10-14 09:44:41</t>
  </si>
  <si>
    <t>2022-10-14 20:29:10</t>
  </si>
  <si>
    <t>2022-10-14 22:01:25</t>
  </si>
  <si>
    <t xml:space="preserve">0 天 1 小时 32 分钟 15 秒 </t>
  </si>
  <si>
    <t>2022-10-14 08:55:25</t>
  </si>
  <si>
    <t>2022-10-14 12:54:03</t>
  </si>
  <si>
    <t xml:space="preserve">0 天 3 小时 58 分钟 38 秒 </t>
  </si>
  <si>
    <t>2022-10-14 14:45:31</t>
  </si>
  <si>
    <t>2022-10-14 18:45:57</t>
  </si>
  <si>
    <t>2022-10-14 06:46:26</t>
  </si>
  <si>
    <t>2022-10-14 10:06:37</t>
  </si>
  <si>
    <t>2022-10-14 13:38:13</t>
  </si>
  <si>
    <t>2022-10-14 16:42:17</t>
  </si>
  <si>
    <t>2022-10-14 07:41:09</t>
  </si>
  <si>
    <t>2022-10-14 11:20:22</t>
  </si>
  <si>
    <t xml:space="preserve">0 天 3 小时 39 分钟 10 秒 </t>
  </si>
  <si>
    <t>2022-10-14 15:08:39</t>
  </si>
  <si>
    <t>2022-10-14 17:22:47</t>
  </si>
  <si>
    <t xml:space="preserve">0 天 2 小时 14 分钟 8 秒 </t>
  </si>
  <si>
    <t>2022-10-14 07:13:22</t>
  </si>
  <si>
    <t>2022-10-14 11:39:49</t>
  </si>
  <si>
    <t xml:space="preserve">0 天 4 小时 26 分钟 22 秒 </t>
  </si>
  <si>
    <t>2022-10-14 08:33:35</t>
  </si>
  <si>
    <t>2022-10-14 11:28:18</t>
  </si>
  <si>
    <t xml:space="preserve">0 天 2 小时 54 分钟 37 秒 </t>
  </si>
  <si>
    <t>2022-10-14 18:38:07</t>
  </si>
  <si>
    <t>2022-10-14 20:31:27</t>
  </si>
  <si>
    <t xml:space="preserve">0 天 1 小时 53 分钟 20 秒 </t>
  </si>
  <si>
    <t>2022-10-14 17:07:15</t>
  </si>
  <si>
    <t>2022-10-14 18:50:07</t>
  </si>
  <si>
    <t xml:space="preserve">0 天 1 小时 42 分钟 52 秒 </t>
  </si>
  <si>
    <t>2022-10-14 09:14:32</t>
  </si>
  <si>
    <t>2022-10-14 13:25:15</t>
  </si>
  <si>
    <t xml:space="preserve">0 天 4 小时 10 分钟 38 秒 </t>
  </si>
  <si>
    <t>2022-10-14 07:32:00</t>
  </si>
  <si>
    <t>2022-10-14 12:18:03</t>
  </si>
  <si>
    <t xml:space="preserve">0 天 4 小时 45 分钟 55 秒 </t>
  </si>
  <si>
    <t>2022-10-14 08:17:45</t>
  </si>
  <si>
    <t>2022-10-14 11:41:33</t>
  </si>
  <si>
    <t>2022-10-14 18:37:59</t>
  </si>
  <si>
    <t>2022-10-14 22:14:29</t>
  </si>
  <si>
    <t>2022-10-14 14:23:16</t>
  </si>
  <si>
    <t>2022-10-14 17:25:32</t>
  </si>
  <si>
    <t>2022-10-14 13:15:51</t>
  </si>
  <si>
    <t>2022-10-14 15:37:04</t>
  </si>
  <si>
    <t>2022-10-14 14:02:15</t>
  </si>
  <si>
    <t>2022-10-14 17:03:50</t>
  </si>
  <si>
    <t>2022-10-14 14:04:34</t>
  </si>
  <si>
    <t>2022-10-14 15:59:17</t>
  </si>
  <si>
    <t xml:space="preserve">0 天 1 小时 54 分钟 43 秒 </t>
  </si>
  <si>
    <t>2022-10-14 08:32:32</t>
  </si>
  <si>
    <t>2022-10-14 10:20:04</t>
  </si>
  <si>
    <t xml:space="preserve">0 天 1 小时 47 分钟 28 秒 </t>
  </si>
  <si>
    <t>2022-10-14 08:31:31</t>
  </si>
  <si>
    <t>2022-10-14 11:11:35</t>
  </si>
  <si>
    <t xml:space="preserve">0 天 2 小时 40 分钟 0 秒 </t>
  </si>
  <si>
    <t>2022-10-14 09:26:19</t>
  </si>
  <si>
    <t>2022-10-14 14:52:08</t>
  </si>
  <si>
    <t xml:space="preserve">0 天 5 小时 25 分钟 49 秒 </t>
  </si>
  <si>
    <t>2022-10-14 08:55:57</t>
  </si>
  <si>
    <t>2022-10-14 12:16:14</t>
  </si>
  <si>
    <t xml:space="preserve">0 天 3 小时 20 分钟 17 秒 </t>
  </si>
  <si>
    <t>2022-10-14 09:47:21</t>
  </si>
  <si>
    <t>2022-10-14 11:36:08</t>
  </si>
  <si>
    <t>2022-10-14 10:51:24</t>
  </si>
  <si>
    <t>2022-10-14 14:21:26</t>
  </si>
  <si>
    <t xml:space="preserve">0 天 3 小时 29 分钟 49 秒 </t>
  </si>
  <si>
    <t>2022-10-14 13:05:01</t>
  </si>
  <si>
    <t>2022-10-14 14:45:02</t>
  </si>
  <si>
    <t>2022-10-14 10:04:46</t>
  </si>
  <si>
    <t>2022-10-14 14:58:05</t>
  </si>
  <si>
    <t xml:space="preserve">0 天 4 小时 53 分钟 19 秒 </t>
  </si>
  <si>
    <t>2022-10-14 09:44:09</t>
  </si>
  <si>
    <t>2022-10-14 11:34:17</t>
  </si>
  <si>
    <t xml:space="preserve">0 天 1 小时 50 分钟 4 秒 </t>
  </si>
  <si>
    <t>2022-10-14 06:38:19</t>
  </si>
  <si>
    <t>2022-10-14 20:09:14</t>
  </si>
  <si>
    <t xml:space="preserve">0 天 13 小时 30 分钟 50 秒 </t>
  </si>
  <si>
    <t>2022-10-14 11:55:59</t>
  </si>
  <si>
    <t>2022-10-14 15:24:21</t>
  </si>
  <si>
    <t xml:space="preserve">0 天 3 小时 28 分钟 17 秒 </t>
  </si>
  <si>
    <t>2022-10-14 13:23:36</t>
  </si>
  <si>
    <t>2022-10-14 15:54:43</t>
  </si>
  <si>
    <t xml:space="preserve">0 天 2 小时 31 分钟 2 秒 </t>
  </si>
  <si>
    <t>2022-10-14 06:55:59</t>
  </si>
  <si>
    <t>2022-10-14 11:32:08</t>
  </si>
  <si>
    <t xml:space="preserve">0 天 4 小时 36 分钟 9 秒 </t>
  </si>
  <si>
    <t>2022-10-14 15:18:47</t>
  </si>
  <si>
    <t>2022-10-14 17:19:25</t>
  </si>
  <si>
    <t>2022-10-14 08:10:00</t>
  </si>
  <si>
    <t>2022-10-14 12:05:10</t>
  </si>
  <si>
    <t>2022-10-14 18:44:56</t>
  </si>
  <si>
    <t>2022-10-14 21:57:09</t>
  </si>
  <si>
    <t>2022-10-14 09:54:08</t>
  </si>
  <si>
    <t>2022-10-14 11:38:45</t>
  </si>
  <si>
    <t xml:space="preserve">0 天 1 小时 44 分钟 33 秒 </t>
  </si>
  <si>
    <t>2022-10-14 09:14:23</t>
  </si>
  <si>
    <t>2022-10-14 12:56:30</t>
  </si>
  <si>
    <t xml:space="preserve">0 天 3 小时 42 分钟 2 秒 </t>
  </si>
  <si>
    <t>2022-10-14 11:46:01</t>
  </si>
  <si>
    <t>2022-10-14 14:46:07</t>
  </si>
  <si>
    <t>2022-10-14 08:51:31</t>
  </si>
  <si>
    <t>2022-10-14 16:01:43</t>
  </si>
  <si>
    <t xml:space="preserve">0 天 7 小时 10 分钟 8 秒 </t>
  </si>
  <si>
    <t>2022-10-14 17:43:03</t>
  </si>
  <si>
    <t>2022-10-14 19:46:46</t>
  </si>
  <si>
    <t xml:space="preserve">0 天 2 小时 3 分钟 39 秒 </t>
  </si>
  <si>
    <t>2022-10-14 14:38:33</t>
  </si>
  <si>
    <t>2022-10-14 17:54:57</t>
  </si>
  <si>
    <t>2022-10-14 07:46:57</t>
  </si>
  <si>
    <t>2022-10-14 10:53:54</t>
  </si>
  <si>
    <t>2022-10-14 16:03:19</t>
  </si>
  <si>
    <t>2022-10-14 19:27:16</t>
  </si>
  <si>
    <t xml:space="preserve">0 天 3 小时 23 分钟 51 秒 </t>
  </si>
  <si>
    <t>2022-10-14 11:59:19</t>
  </si>
  <si>
    <t>2022-10-14 15:57:15</t>
  </si>
  <si>
    <t xml:space="preserve">0 天 3 小时 57 分钟 50 秒 </t>
  </si>
  <si>
    <t>2022-10-14 09:27:18</t>
  </si>
  <si>
    <t>2022-10-14 13:20:02</t>
  </si>
  <si>
    <t xml:space="preserve">0 天 3 小时 52 分钟 37 秒 </t>
  </si>
  <si>
    <t>2022-10-14 06:43:47</t>
  </si>
  <si>
    <t>2022-10-14 10:07:02</t>
  </si>
  <si>
    <t xml:space="preserve">0 天 3 小时 23 分钟 15 秒 </t>
  </si>
  <si>
    <t>2022-10-14 09:57:19</t>
  </si>
  <si>
    <t>2022-10-14 13:35:19</t>
  </si>
  <si>
    <t>2022-10-14 07:31:14</t>
  </si>
  <si>
    <t>2022-10-14 09:52:25</t>
  </si>
  <si>
    <t>2022-10-14 18:48:04</t>
  </si>
  <si>
    <t>2022-10-14 21:10:43</t>
  </si>
  <si>
    <t xml:space="preserve">0 天 2 小时 22 分钟 34 秒 </t>
  </si>
  <si>
    <t>2022-10-14 15:50:35</t>
  </si>
  <si>
    <t>2022-10-14 19:08:20</t>
  </si>
  <si>
    <t xml:space="preserve">0 天 3 小时 17 分钟 39 秒 </t>
  </si>
  <si>
    <t>2022-10-14 12:52:05</t>
  </si>
  <si>
    <t>2022-10-14 15:38:15</t>
  </si>
  <si>
    <t>2022-10-14 10:36:14</t>
  </si>
  <si>
    <t>2022-10-14 14:47:19</t>
  </si>
  <si>
    <t xml:space="preserve">0 天 4 小时 10 分钟 59 秒 </t>
  </si>
  <si>
    <t>2022-10-14 07:03:49</t>
  </si>
  <si>
    <t>2022-10-14 12:01:07</t>
  </si>
  <si>
    <t xml:space="preserve">0 天 4 小时 57 分钟 14 秒 </t>
  </si>
  <si>
    <t>2022-10-14 07:20:02</t>
  </si>
  <si>
    <t>2022-10-14 21:34:36</t>
  </si>
  <si>
    <t xml:space="preserve">0 天 14 小时 14 分钟 34 秒 </t>
  </si>
  <si>
    <t>2022-10-14 08:11:45</t>
  </si>
  <si>
    <t>2022-10-14 11:06:23</t>
  </si>
  <si>
    <t>2022-10-14 06:16:01</t>
  </si>
  <si>
    <t>2022-10-14 10:48:08</t>
  </si>
  <si>
    <t xml:space="preserve">0 天 4 小时 32 分钟 3 秒 </t>
  </si>
  <si>
    <t>2022-10-14 10:01:11</t>
  </si>
  <si>
    <t>2022-10-14 13:03:47</t>
  </si>
  <si>
    <t>2022-10-14 18:51:13</t>
  </si>
  <si>
    <t>2022-10-14 20:27:28</t>
  </si>
  <si>
    <t xml:space="preserve">0 天 1 小时 36 分钟 15 秒 </t>
  </si>
  <si>
    <t>2022-10-14 06:42:34</t>
  </si>
  <si>
    <t>2022-10-14 10:13:39</t>
  </si>
  <si>
    <t xml:space="preserve">0 天 3 小时 31 分钟 2 秒 </t>
  </si>
  <si>
    <t>2022-10-14 08:14:02</t>
  </si>
  <si>
    <t>2022-10-14 14:01:23</t>
  </si>
  <si>
    <t xml:space="preserve">0 天 5 小时 47 分钟 21 秒 </t>
  </si>
  <si>
    <t>2022-10-14 18:11:31</t>
  </si>
  <si>
    <t>2022-10-14 20:45:24</t>
  </si>
  <si>
    <t>2022-10-14 06:55:33</t>
  </si>
  <si>
    <t>2022-10-14 09:59:55</t>
  </si>
  <si>
    <t xml:space="preserve">0 天 3 小时 4 分钟 18 秒 </t>
  </si>
  <si>
    <t>2022-10-14 06:25:10</t>
  </si>
  <si>
    <t>2022-10-14 09:31:26</t>
  </si>
  <si>
    <t xml:space="preserve">0 天 3 小时 6 分钟 3 秒 </t>
  </si>
  <si>
    <t>2022-10-14 07:17:15</t>
  </si>
  <si>
    <t>2022-10-14 11:26:56</t>
  </si>
  <si>
    <t xml:space="preserve">0 天 4 小时 9 分钟 23 秒 </t>
  </si>
  <si>
    <t>2022-10-14 13:16:07</t>
  </si>
  <si>
    <t>2022-10-14 17:53:26</t>
  </si>
  <si>
    <t xml:space="preserve">0 天 4 小时 37 分钟 13 秒 </t>
  </si>
  <si>
    <t>2022-10-14 07:31:33</t>
  </si>
  <si>
    <t>2022-10-14 10:19:19</t>
  </si>
  <si>
    <t>2022-10-14 06:02:30</t>
  </si>
  <si>
    <t>2022-10-14 10:44:50</t>
  </si>
  <si>
    <t xml:space="preserve">0 天 4 小时 42 分钟 20 秒 </t>
  </si>
  <si>
    <t>2022-10-14 17:44:16</t>
  </si>
  <si>
    <t>2022-10-14 20:45:35</t>
  </si>
  <si>
    <t>2022-10-14 07:38:05</t>
  </si>
  <si>
    <t>2022-10-14 11:00:37</t>
  </si>
  <si>
    <t xml:space="preserve">0 天 3 小时 22 分钟 27 秒 </t>
  </si>
  <si>
    <t>2022-10-14 07:46:06</t>
  </si>
  <si>
    <t>2022-10-14 09:53:28</t>
  </si>
  <si>
    <t xml:space="preserve">0 天 2 小时 7 分钟 19 秒 </t>
  </si>
  <si>
    <t>2022-10-14 17:30:20</t>
  </si>
  <si>
    <t>2022-10-14 20:51:21</t>
  </si>
  <si>
    <t xml:space="preserve">0 天 3 小时 21 分钟 1 秒 </t>
  </si>
  <si>
    <t>2022-10-14 07:32:39</t>
  </si>
  <si>
    <t>2022-10-14 10:44:00</t>
  </si>
  <si>
    <t>2022-10-14 08:13:28</t>
  </si>
  <si>
    <t>2022-10-14 11:50:59</t>
  </si>
  <si>
    <t xml:space="preserve">0 天 3 小时 37 分钟 27 秒 </t>
  </si>
  <si>
    <t>2022-10-14 09:53:15</t>
  </si>
  <si>
    <t>2022-10-14 23:36:36</t>
  </si>
  <si>
    <t xml:space="preserve">0 天 13 小时 43 分钟 21 秒 </t>
  </si>
  <si>
    <t>2022-10-14 11:13:45</t>
  </si>
  <si>
    <t>2022-10-14 15:49:56</t>
  </si>
  <si>
    <t>2022-10-14 06:34:07</t>
  </si>
  <si>
    <t>2022-10-14 19:29:50</t>
  </si>
  <si>
    <t xml:space="preserve">0 天 12 小时 55 分钟 39 秒 </t>
  </si>
  <si>
    <t>2022-10-14 08:01:34</t>
  </si>
  <si>
    <t>2022-10-14 11:05:28</t>
  </si>
  <si>
    <t>2022-10-14 07:01:29</t>
  </si>
  <si>
    <t>2022-10-14 08:47:09</t>
  </si>
  <si>
    <t xml:space="preserve">0 天 1 小时 45 分钟 40 秒 </t>
  </si>
  <si>
    <t>2022-10-14 08:09:33</t>
  </si>
  <si>
    <t>2022-10-14 12:07:21</t>
  </si>
  <si>
    <t xml:space="preserve">0 天 3 小时 57 分钟 42 秒 </t>
  </si>
  <si>
    <t>2022-10-14 08:33:10</t>
  </si>
  <si>
    <t>2022-10-14 10:18:35</t>
  </si>
  <si>
    <t xml:space="preserve">0 天 1 小时 45 分钟 18 秒 </t>
  </si>
  <si>
    <t>2022-10-14 13:03:05</t>
  </si>
  <si>
    <t>2022-10-14 17:17:15</t>
  </si>
  <si>
    <t xml:space="preserve">0 天 4 小时 14 分钟 5 秒 </t>
  </si>
  <si>
    <t>2022-10-14 10:02:36</t>
  </si>
  <si>
    <t>2022-10-14 12:41:24</t>
  </si>
  <si>
    <t xml:space="preserve">0 天 2 小时 38 分钟 43 秒 </t>
  </si>
  <si>
    <t>2022-10-14 08:45:16</t>
  </si>
  <si>
    <t>2022-10-14 12:02:37</t>
  </si>
  <si>
    <t>邱少明(全护人员）</t>
  </si>
  <si>
    <t>13802510776</t>
  </si>
  <si>
    <t>2022-10-14 07:26:27</t>
  </si>
  <si>
    <t>2022-10-14 11:19:14</t>
  </si>
  <si>
    <t>[床上洗头, 剃胡须和理发, 会阴部及肛周清洁, 手、足部清洁, 睡眠护理, 房间设施安全，按需增设扶手、床栏, 心理慰藉, 房间、卫生间清洁及安全, 毛巾、洗脸盆、便器清洁, 室外活动, 床单位整洁, 协助移动, 穿衣/更衣, 面部清洁、梳头和口腔清洁, 床上温水擦浴/协助淋浴]</t>
  </si>
  <si>
    <t>2022-10-14 09:12:20</t>
  </si>
  <si>
    <t>2022-10-14 16:00:59</t>
  </si>
  <si>
    <t xml:space="preserve">0 天 6 小时 48 分钟 36 秒 </t>
  </si>
  <si>
    <t>2022-10-14 07:19:36</t>
  </si>
  <si>
    <t>2022-10-14 10:33:15</t>
  </si>
  <si>
    <t xml:space="preserve">0 天 3 小时 13 分钟 39 秒 </t>
  </si>
  <si>
    <t>2022-10-14 14:45:05</t>
  </si>
  <si>
    <t>2022-10-14 17:49:32</t>
  </si>
  <si>
    <t xml:space="preserve">0 天 3 小时 4 分钟 27 秒 </t>
  </si>
  <si>
    <t>2022-10-14 20:10:24</t>
  </si>
  <si>
    <t>2022-10-14 21:51:55</t>
  </si>
  <si>
    <t xml:space="preserve">0 天 1 小时 41 分钟 27 秒 </t>
  </si>
  <si>
    <t>2022-10-14 06:37:32</t>
  </si>
  <si>
    <t>2022-10-14 09:08:17</t>
  </si>
  <si>
    <t xml:space="preserve">0 天 2 小时 30 分钟 38 秒 </t>
  </si>
  <si>
    <t>2022-10-14 07:34:04</t>
  </si>
  <si>
    <t>2022-10-14 10:35:33</t>
  </si>
  <si>
    <t>2022-10-14 06:19:58</t>
  </si>
  <si>
    <t>2022-10-14 09:32:49</t>
  </si>
  <si>
    <t>2022-10-14 06:46:00</t>
  </si>
  <si>
    <t>2022-10-14 09:51:42</t>
  </si>
  <si>
    <t xml:space="preserve">0 天 3 小时 5 分钟 38 秒 </t>
  </si>
  <si>
    <t>2022-10-14 08:25:22</t>
  </si>
  <si>
    <t>2022-10-14 12:25:27</t>
  </si>
  <si>
    <t xml:space="preserve">0 天 3 小时 59 分钟 52 秒 </t>
  </si>
  <si>
    <t>2022-10-14 12:16:53</t>
  </si>
  <si>
    <t>2022-10-14 16:32:06</t>
  </si>
  <si>
    <t xml:space="preserve">0 天 4 小时 15 分钟 10 秒 </t>
  </si>
  <si>
    <t>2022-10-14 08:57:41</t>
  </si>
  <si>
    <t>2022-10-14 12:25:36</t>
  </si>
  <si>
    <t>2022-10-14 07:56:34</t>
  </si>
  <si>
    <t>2022-10-14 14:30:49</t>
  </si>
  <si>
    <t xml:space="preserve">0 天 6 小时 34 分钟 11 秒 </t>
  </si>
  <si>
    <t>2022-10-14 09:02:40</t>
  </si>
  <si>
    <t>2022-10-15 06:34:47</t>
  </si>
  <si>
    <t xml:space="preserve">0 天 21 小时 32 分钟 1 秒 </t>
  </si>
  <si>
    <t>2022-10-14 15:26:41</t>
  </si>
  <si>
    <t>2022-10-14 18:09:46</t>
  </si>
  <si>
    <t xml:space="preserve">0 天 2 小时 43 分钟 1 秒 </t>
  </si>
  <si>
    <t>2022-10-14 10:47:03</t>
  </si>
  <si>
    <t>2022-10-14 12:24:58</t>
  </si>
  <si>
    <t>2022-10-14 09:13:42</t>
  </si>
  <si>
    <t>2022-10-14 10:47:31</t>
  </si>
  <si>
    <t xml:space="preserve">0 天 1 小时 33 分钟 49 秒 </t>
  </si>
  <si>
    <t>2022-10-14 07:24:59</t>
  </si>
  <si>
    <t>2022-10-14 15:47:13</t>
  </si>
  <si>
    <t xml:space="preserve">0 天 8 小时 22 分钟 14 秒 </t>
  </si>
  <si>
    <t>2022-10-14 16:16:12</t>
  </si>
  <si>
    <t>2022-10-14 19:29:39</t>
  </si>
  <si>
    <t>2022-10-14 12:03:13</t>
  </si>
  <si>
    <t>2022-10-14 14:11:16</t>
  </si>
  <si>
    <t xml:space="preserve">0 天 2 小时 7 分钟 57 秒 </t>
  </si>
  <si>
    <t>2022-10-14 10:14:02</t>
  </si>
  <si>
    <t>2022-10-14 12:49:25</t>
  </si>
  <si>
    <t>2022-10-14 14:55:37</t>
  </si>
  <si>
    <t>2022-10-14 19:04:57</t>
  </si>
  <si>
    <t xml:space="preserve">0 天 4 小时 9 分钟 17 秒 </t>
  </si>
  <si>
    <t>2022-10-14 06:38:06</t>
  </si>
  <si>
    <t>2022-10-14 10:31:55</t>
  </si>
  <si>
    <t xml:space="preserve">0 天 3 小时 53 分钟 43 秒 </t>
  </si>
  <si>
    <t>2022-10-14 08:13:32</t>
  </si>
  <si>
    <t>2022-10-14 13:32:22</t>
  </si>
  <si>
    <t xml:space="preserve">0 天 5 小时 18 分钟 50 秒 </t>
  </si>
  <si>
    <t>2022-10-14 08:20:21</t>
  </si>
  <si>
    <t>2022-10-14 12:08:14</t>
  </si>
  <si>
    <t>2022-10-14 09:46:15</t>
  </si>
  <si>
    <t>2022-10-14 13:21:18</t>
  </si>
  <si>
    <t>2022-10-14 08:16:05</t>
  </si>
  <si>
    <t>2022-10-14 10:23:53</t>
  </si>
  <si>
    <t xml:space="preserve">0 天 2 小时 7 分钟 44 秒 </t>
  </si>
  <si>
    <t>2022-10-14 12:39:12</t>
  </si>
  <si>
    <t>2022-10-14 14:20:31</t>
  </si>
  <si>
    <t xml:space="preserve">0 天 1 小时 41 分钟 15 秒 </t>
  </si>
  <si>
    <t>2022-10-14 14:44:15</t>
  </si>
  <si>
    <t>2022-10-14 16:53:26</t>
  </si>
  <si>
    <t xml:space="preserve">0 天 2 小时 9 分钟 11 秒 </t>
  </si>
  <si>
    <t>2022-10-14 08:00:09</t>
  </si>
  <si>
    <t>2022-10-14 14:08:03</t>
  </si>
  <si>
    <t xml:space="preserve">0 天 6 小时 7 分钟 51 秒 </t>
  </si>
  <si>
    <t>2022-10-14 06:51:35</t>
  </si>
  <si>
    <t>2022-10-14 11:23:32</t>
  </si>
  <si>
    <t xml:space="preserve">0 天 4 小时 31 分钟 53 秒 </t>
  </si>
  <si>
    <t>2022-10-14 16:40:16</t>
  </si>
  <si>
    <t>2022-10-14 18:47:41</t>
  </si>
  <si>
    <t>2022-10-14 14:34:03</t>
  </si>
  <si>
    <t>2022-10-14 16:22:29</t>
  </si>
  <si>
    <t xml:space="preserve">0 天 1 小时 48 分钟 22 秒 </t>
  </si>
  <si>
    <t>2022-10-14 14:13:20</t>
  </si>
  <si>
    <t>2022-10-14 18:02:50</t>
  </si>
  <si>
    <t>2022-10-14 08:50:14</t>
  </si>
  <si>
    <t>2022-10-14 16:46:58</t>
  </si>
  <si>
    <t xml:space="preserve">0 天 7 小时 56 分钟 39 秒 </t>
  </si>
  <si>
    <t>2022-10-14 13:12:14</t>
  </si>
  <si>
    <t>2022-10-14 17:03:10</t>
  </si>
  <si>
    <t>2022-10-14 09:15:34</t>
  </si>
  <si>
    <t>2022-10-14 12:24:40</t>
  </si>
  <si>
    <t xml:space="preserve">0 天 3 小时 9 分钟 1 秒 </t>
  </si>
  <si>
    <t>2022-10-14 08:20:56</t>
  </si>
  <si>
    <t>2022-10-14 13:02:24</t>
  </si>
  <si>
    <t xml:space="preserve">0 天 4 小时 41 分钟 23 秒 </t>
  </si>
  <si>
    <t>2022-10-14 11:33:24</t>
  </si>
  <si>
    <t>2022-10-14 19:27:37</t>
  </si>
  <si>
    <t xml:space="preserve">0 天 7 小时 54 分钟 13 秒 </t>
  </si>
  <si>
    <t>2022-10-14 12:28:17</t>
  </si>
  <si>
    <t>2022-10-14 17:02:08</t>
  </si>
  <si>
    <t xml:space="preserve">0 天 4 小时 33 分钟 51 秒 </t>
  </si>
  <si>
    <t>2022-10-14 07:24:46</t>
  </si>
  <si>
    <t>2022-10-14 14:37:42</t>
  </si>
  <si>
    <t xml:space="preserve">0 天 7 小时 12 分钟 52 秒 </t>
  </si>
  <si>
    <t>2022-10-14 07:08:57</t>
  </si>
  <si>
    <t>2022-10-14 10:10:37</t>
  </si>
  <si>
    <t>2022-10-14 07:35:15</t>
  </si>
  <si>
    <t>2022-10-14 10:36:39</t>
  </si>
  <si>
    <t xml:space="preserve">0 天 3 小时 1 分钟 20 秒 </t>
  </si>
  <si>
    <t>2022-10-14 11:56:03</t>
  </si>
  <si>
    <t>2022-10-14 12:15:36</t>
  </si>
  <si>
    <t xml:space="preserve">0 天 0 小时 19 分钟 30 秒 </t>
  </si>
  <si>
    <t>2022-10-14 07:05:21</t>
  </si>
  <si>
    <t>2022-10-14 10:56:10</t>
  </si>
  <si>
    <t xml:space="preserve">0 天 3 小时 50 分钟 49 秒 </t>
  </si>
  <si>
    <t>2022-10-14 11:05:53</t>
  </si>
  <si>
    <t>2022-10-14 14:10:52</t>
  </si>
  <si>
    <t xml:space="preserve">0 天 3 小时 4 分钟 55 秒 </t>
  </si>
  <si>
    <t>2022-10-14 07:06:26</t>
  </si>
  <si>
    <t>2022-10-14 10:10:53</t>
  </si>
  <si>
    <t>2022-10-14 06:30:41</t>
  </si>
  <si>
    <t>2022-10-14 09:42:26</t>
  </si>
  <si>
    <t>2022-10-14 08:31:06</t>
  </si>
  <si>
    <t>2022-10-14 11:38:55</t>
  </si>
  <si>
    <t xml:space="preserve">0 天 3 小时 7 分钟 43 秒 </t>
  </si>
  <si>
    <t>2022-10-14 12:49:05</t>
  </si>
  <si>
    <t>2022-10-14 15:10:01</t>
  </si>
  <si>
    <t xml:space="preserve">0 天 2 小时 20 分钟 53 秒 </t>
  </si>
  <si>
    <t>2022-10-14 07:30:19</t>
  </si>
  <si>
    <t>2022-10-14 10:07:39</t>
  </si>
  <si>
    <t xml:space="preserve">0 天 2 小时 37 分钟 15 秒 </t>
  </si>
  <si>
    <t>2022-10-14 06:02:40</t>
  </si>
  <si>
    <t>2022-10-14 10:47:44</t>
  </si>
  <si>
    <t xml:space="preserve">0 天 4 小时 45 分钟 4 秒 </t>
  </si>
  <si>
    <t>2022-10-14 13:33:47</t>
  </si>
  <si>
    <t>2022-10-14 15:22:26</t>
  </si>
  <si>
    <t>2022-10-14 08:53:54</t>
  </si>
  <si>
    <t>2022-10-14 12:45:23</t>
  </si>
  <si>
    <t xml:space="preserve">0 天 3 小时 51 分钟 20 秒 </t>
  </si>
  <si>
    <t>2022-10-14 13:03:56</t>
  </si>
  <si>
    <t>2022-10-14 15:17:30</t>
  </si>
  <si>
    <t>2022-10-14 08:20:07</t>
  </si>
  <si>
    <t>2022-10-14 11:16:35</t>
  </si>
  <si>
    <t>2022-10-14 08:21:49</t>
  </si>
  <si>
    <t>2022-10-14 12:08:16</t>
  </si>
  <si>
    <t xml:space="preserve">0 天 3 小时 46 分钟 22 秒 </t>
  </si>
  <si>
    <t>2022-10-14 07:34:27</t>
  </si>
  <si>
    <t>2022-10-14 10:41:52</t>
  </si>
  <si>
    <t>2022-10-14 08:01:08</t>
  </si>
  <si>
    <t>2022-10-14 11:08:00</t>
  </si>
  <si>
    <t xml:space="preserve">0 天 3 小时 6 分钟 52 秒 </t>
  </si>
  <si>
    <t>2022-10-14 12:28:34</t>
  </si>
  <si>
    <t>2022-10-14 14:27:37</t>
  </si>
  <si>
    <t>2022-10-14 19:10:52</t>
  </si>
  <si>
    <t>2022-10-14 21:37:47</t>
  </si>
  <si>
    <t xml:space="preserve">0 天 2 小时 26 分钟 52 秒 </t>
  </si>
  <si>
    <t>2022-10-14 18:08:46</t>
  </si>
  <si>
    <t>2022-10-14 19:53:15</t>
  </si>
  <si>
    <t xml:space="preserve">0 天 1 小时 44 分钟 29 秒 </t>
  </si>
  <si>
    <t>2022-10-14 17:07:30</t>
  </si>
  <si>
    <t>2022-10-14 20:47:59</t>
  </si>
  <si>
    <t xml:space="preserve">0 天 3 小时 40 分钟 29 秒 </t>
  </si>
  <si>
    <t>2022-10-14 12:03:09</t>
  </si>
  <si>
    <t xml:space="preserve">0 天 2 小时 47 分钟 30 秒 </t>
  </si>
  <si>
    <t>2022-10-14 08:40:42</t>
  </si>
  <si>
    <t>2022-10-14 11:41:01</t>
  </si>
  <si>
    <t>2022-10-14 11:39:35</t>
  </si>
  <si>
    <t>2022-10-14 15:43:18</t>
  </si>
  <si>
    <t xml:space="preserve">0 天 4 小时 3 分钟 31 秒 </t>
  </si>
  <si>
    <t>2022-10-14 08:15:21</t>
  </si>
  <si>
    <t>2022-10-14 11:11:25</t>
  </si>
  <si>
    <t xml:space="preserve">0 天 2 小时 55 分钟 57 秒 </t>
  </si>
  <si>
    <t>2022-10-14 08:38:57</t>
  </si>
  <si>
    <t>2022-10-14 14:02:39</t>
  </si>
  <si>
    <t xml:space="preserve">0 天 5 小时 23 分钟 38 秒 </t>
  </si>
  <si>
    <t>2022-10-14 15:03:52</t>
  </si>
  <si>
    <t>2022-10-14 19:56:04</t>
  </si>
  <si>
    <t xml:space="preserve">0 天 4 小时 52 分钟 6 秒 </t>
  </si>
  <si>
    <t>2022-10-14 09:45:29</t>
  </si>
  <si>
    <t>2022-10-14 11:29:47</t>
  </si>
  <si>
    <t>2022-10-14 07:00:23</t>
  </si>
  <si>
    <t>2022-10-14 11:05:26</t>
  </si>
  <si>
    <t xml:space="preserve">0 天 4 小时 4 分钟 59 秒 </t>
  </si>
  <si>
    <t>2022-10-14 09:11:24</t>
  </si>
  <si>
    <t>2022-10-14 10:45:26</t>
  </si>
  <si>
    <t xml:space="preserve">0 天 1 小时 33 分钟 58 秒 </t>
  </si>
  <si>
    <t>2022-10-14 08:59:33</t>
  </si>
  <si>
    <t>2022-10-14 13:49:25</t>
  </si>
  <si>
    <t xml:space="preserve">0 天 4 小时 49 分钟 47 秒 </t>
  </si>
  <si>
    <t>2022-10-14 06:34:05</t>
  </si>
  <si>
    <t>2022-10-14 08:15:40</t>
  </si>
  <si>
    <t xml:space="preserve">0 天 1 小时 41 分钟 31 秒 </t>
  </si>
  <si>
    <t>2022-10-14 12:03:26</t>
  </si>
  <si>
    <t>2022-10-14 17:01:08</t>
  </si>
  <si>
    <t xml:space="preserve">0 天 4 小时 57 分钟 38 秒 </t>
  </si>
  <si>
    <t>2022-10-14 09:59:21</t>
  </si>
  <si>
    <t>2022-10-14 14:44:42</t>
  </si>
  <si>
    <t xml:space="preserve">0 天 4 小时 45 分钟 18 秒 </t>
  </si>
  <si>
    <t>2022-10-14 15:17:00</t>
  </si>
  <si>
    <t>2022-10-14 15:17:32</t>
  </si>
  <si>
    <t xml:space="preserve">0 天 0 小时 0 分钟 28 秒 </t>
  </si>
  <si>
    <t>2022-10-14 11:09:58</t>
  </si>
  <si>
    <t>2022-10-14 14:23:03</t>
  </si>
  <si>
    <t>2022-10-14 08:10:09</t>
  </si>
  <si>
    <t>2022-10-14 09:49:45</t>
  </si>
  <si>
    <t xml:space="preserve">0 天 1 小时 39 分钟 32 秒 </t>
  </si>
  <si>
    <t>2022-10-14 09:32:29</t>
  </si>
  <si>
    <t>2022-10-14 11:27:11</t>
  </si>
  <si>
    <t xml:space="preserve">0 天 1 小时 54 分钟 42 秒 </t>
  </si>
  <si>
    <t>2022-10-14 12:49:41</t>
  </si>
  <si>
    <t>2022-10-14 17:35:18</t>
  </si>
  <si>
    <t xml:space="preserve">0 天 4 小时 45 分钟 33 秒 </t>
  </si>
  <si>
    <t>2022-10-14 13:42:16</t>
  </si>
  <si>
    <t>2022-10-14 16:17:13</t>
  </si>
  <si>
    <t>2022-10-14 06:21:05</t>
  </si>
  <si>
    <t>2022-10-14 08:29:37</t>
  </si>
  <si>
    <t xml:space="preserve">0 天 2 小时 8 分钟 32 秒 </t>
  </si>
  <si>
    <t>2022-10-14 06:03:57</t>
  </si>
  <si>
    <t>2022-10-14 09:07:34</t>
  </si>
  <si>
    <t>2022-10-14 09:40:53</t>
  </si>
  <si>
    <t>2022-10-14 13:29:32</t>
  </si>
  <si>
    <t xml:space="preserve">0 天 3 小时 48 分钟 19 秒 </t>
  </si>
  <si>
    <t>2022-10-14 09:29:52</t>
  </si>
  <si>
    <t>2022-10-14 17:44:37</t>
  </si>
  <si>
    <t xml:space="preserve">0 天 8 小时 14 分钟 45 秒 </t>
  </si>
  <si>
    <t>2022-10-14 08:12:22</t>
  </si>
  <si>
    <t>2022-10-14 12:40:29</t>
  </si>
  <si>
    <t xml:space="preserve">0 天 4 小时 28 分钟 2 秒 </t>
  </si>
  <si>
    <t>2022-10-14 06:02:00</t>
  </si>
  <si>
    <t>2022-10-14 11:43:01</t>
  </si>
  <si>
    <t xml:space="preserve">0 天 5 小时 41 分钟 1 秒 </t>
  </si>
  <si>
    <t>2022-10-14 08:51:42</t>
  </si>
  <si>
    <t>2022-10-14 12:20:00</t>
  </si>
  <si>
    <t xml:space="preserve">0 天 3 小时 28 分钟 14 秒 </t>
  </si>
  <si>
    <t>2022-10-14 08:16:23</t>
  </si>
  <si>
    <t>2022-10-14 15:21:55</t>
  </si>
  <si>
    <t xml:space="preserve">0 天 7 小时 5 分钟 28 秒 </t>
  </si>
  <si>
    <t>2022-10-14 10:29:54</t>
  </si>
  <si>
    <t>2022-10-14 14:47:54</t>
  </si>
  <si>
    <t xml:space="preserve">0 天 4 小时 17 分钟 56 秒 </t>
  </si>
  <si>
    <t>2022-10-14 11:16:50</t>
  </si>
  <si>
    <t>2022-10-14 13:09:54</t>
  </si>
  <si>
    <t xml:space="preserve">0 天 1 小时 52 分钟 55 秒 </t>
  </si>
  <si>
    <t>2022-10-14 06:48:07</t>
  </si>
  <si>
    <t>2022-10-14 10:08:49</t>
  </si>
  <si>
    <t>2022-10-14 12:08:55</t>
  </si>
  <si>
    <t>2022-10-14 15:55:02</t>
  </si>
  <si>
    <t xml:space="preserve">0 天 3 小时 46 分钟 1 秒 </t>
  </si>
  <si>
    <t>2022-10-14 13:56:27</t>
  </si>
  <si>
    <t>2022-10-14 17:29:19</t>
  </si>
  <si>
    <t xml:space="preserve">0 天 3 小时 32 分钟 43 秒 </t>
  </si>
  <si>
    <t>2022-10-14 06:02:34</t>
  </si>
  <si>
    <t>2022-10-14 11:13:00</t>
  </si>
  <si>
    <t xml:space="preserve">0 天 5 小时 10 分钟 23 秒 </t>
  </si>
  <si>
    <t>2022-10-14 09:09:01</t>
  </si>
  <si>
    <t>2022-10-14 12:26:35</t>
  </si>
  <si>
    <t xml:space="preserve">0 天 3 小时 17 分钟 34 秒 </t>
  </si>
  <si>
    <t>2022-10-14 06:06:42</t>
  </si>
  <si>
    <t>2022-10-14 09:55:02</t>
  </si>
  <si>
    <t xml:space="preserve">0 天 3 小时 48 分钟 20 秒 </t>
  </si>
  <si>
    <t>2022-10-14 14:16:49</t>
  </si>
  <si>
    <t>2022-10-14 17:37:48</t>
  </si>
  <si>
    <t xml:space="preserve">0 天 3 小时 20 分钟 51 秒 </t>
  </si>
  <si>
    <t>2022-10-14 08:01:36</t>
  </si>
  <si>
    <t>2022-10-14 11:44:18</t>
  </si>
  <si>
    <t xml:space="preserve">0 天 3 小时 42 分钟 36 秒 </t>
  </si>
  <si>
    <t>2022-10-14 10:28:35</t>
  </si>
  <si>
    <t>2022-10-14 14:11:00</t>
  </si>
  <si>
    <t xml:space="preserve">0 天 3 小时 42 分钟 25 秒 </t>
  </si>
  <si>
    <t>2022-10-14 07:38:56</t>
  </si>
  <si>
    <t>2022-10-14 09:33:15</t>
  </si>
  <si>
    <t xml:space="preserve">0 天 1 小时 54 分钟 19 秒 </t>
  </si>
  <si>
    <t>2022-10-14 11:52:59</t>
  </si>
  <si>
    <t>2022-10-14 15:57:38</t>
  </si>
  <si>
    <t xml:space="preserve">0 天 4 小时 4 分钟 34 秒 </t>
  </si>
  <si>
    <t>2022-10-14 09:24:35</t>
  </si>
  <si>
    <t>2022-10-14 13:23:55</t>
  </si>
  <si>
    <t xml:space="preserve">0 天 3 小时 59 分钟 20 秒 </t>
  </si>
  <si>
    <t>2022-10-14 08:47:06</t>
  </si>
  <si>
    <t>2022-10-14 12:10:29</t>
  </si>
  <si>
    <t xml:space="preserve">0 天 3 小时 23 分钟 23 秒 </t>
  </si>
  <si>
    <t>2022-10-14 07:33:16</t>
  </si>
  <si>
    <t>2022-10-14 10:33:22</t>
  </si>
  <si>
    <t>2022-10-14 09:32:23</t>
  </si>
  <si>
    <t>2022-10-14 12:33:33</t>
  </si>
  <si>
    <t>2022-10-14 10:30:10</t>
  </si>
  <si>
    <t>2022-10-14 12:02:19</t>
  </si>
  <si>
    <t xml:space="preserve">0 天 1 小时 32 分钟 5 秒 </t>
  </si>
  <si>
    <t>2022-10-14 08:09:10</t>
  </si>
  <si>
    <t>2022-10-14 13:06:54</t>
  </si>
  <si>
    <t xml:space="preserve">0 天 4 小时 57 分钟 18 秒 </t>
  </si>
  <si>
    <t>2022-10-14 12:45:06</t>
  </si>
  <si>
    <t>2022-10-14 14:30:12</t>
  </si>
  <si>
    <t xml:space="preserve">0 天 1 小时 45 分钟 2 秒 </t>
  </si>
  <si>
    <t>2022-10-14 19:01:49</t>
  </si>
  <si>
    <t>2022-10-14 20:52:43</t>
  </si>
  <si>
    <t xml:space="preserve">0 天 1 小时 50 分钟 44 秒 </t>
  </si>
  <si>
    <t>2022-10-14 15:02:24</t>
  </si>
  <si>
    <t>2022-10-14 18:44:47</t>
  </si>
  <si>
    <t xml:space="preserve">0 天 3 小时 42 分钟 15 秒 </t>
  </si>
  <si>
    <t>2022-10-14 12:01:47</t>
  </si>
  <si>
    <t>2022-10-14 13:36:44</t>
  </si>
  <si>
    <t xml:space="preserve">0 天 1 小时 34 分钟 52 秒 </t>
  </si>
  <si>
    <t>2022-10-14 11:06:57</t>
  </si>
  <si>
    <t>2022-10-14 15:45:30</t>
  </si>
  <si>
    <t xml:space="preserve">0 天 4 小时 38 分钟 29 秒 </t>
  </si>
  <si>
    <t>2022-10-14 08:05:45</t>
  </si>
  <si>
    <t>2022-10-14 11:09:10</t>
  </si>
  <si>
    <t>2022-10-14 12:42:44</t>
  </si>
  <si>
    <t>2022-10-14 22:45:08</t>
  </si>
  <si>
    <t xml:space="preserve">0 天 10 小时 2 分钟 21 秒 </t>
  </si>
  <si>
    <t>2022-10-14 07:06:44</t>
  </si>
  <si>
    <t>2022-10-14 10:10:36</t>
  </si>
  <si>
    <t>2022-10-14 12:36:06</t>
  </si>
  <si>
    <t>2022-10-14 15:44:25</t>
  </si>
  <si>
    <t>2022-10-14 11:06:33</t>
  </si>
  <si>
    <t>2022-10-14 14:39:29</t>
  </si>
  <si>
    <t xml:space="preserve">0 天 3 小时 32 分钟 52 秒 </t>
  </si>
  <si>
    <t>2022-10-14 19:10:50</t>
  </si>
  <si>
    <t>2022-10-14 23:24:58</t>
  </si>
  <si>
    <t xml:space="preserve">0 天 4 小时 14 分钟 8 秒 </t>
  </si>
  <si>
    <t>2022-10-14 08:07:03</t>
  </si>
  <si>
    <t>2022-10-14 12:48:34</t>
  </si>
  <si>
    <t xml:space="preserve">0 天 4 小时 41 分钟 27 秒 </t>
  </si>
  <si>
    <t>2022-10-14 08:26:42</t>
  </si>
  <si>
    <t>2022-10-14 12:26:10</t>
  </si>
  <si>
    <t xml:space="preserve">0 天 3 小时 59 分钟 28 秒 </t>
  </si>
  <si>
    <t>2022-10-14 06:09:47</t>
  </si>
  <si>
    <t>2022-10-14 09:44:11</t>
  </si>
  <si>
    <t xml:space="preserve">0 天 3 小时 34 分钟 20 秒 </t>
  </si>
  <si>
    <t>2022-10-14 09:56:41</t>
  </si>
  <si>
    <t>2022-10-14 13:45:17</t>
  </si>
  <si>
    <t xml:space="preserve">0 天 3 小时 48 分钟 36 秒 </t>
  </si>
  <si>
    <t>2022-10-14 08:29:02</t>
  </si>
  <si>
    <t>2022-10-14 14:15:03</t>
  </si>
  <si>
    <t xml:space="preserve">0 天 5 小时 46 分钟 1 秒 </t>
  </si>
  <si>
    <t>2022-10-14 14:20:41</t>
  </si>
  <si>
    <t>2022-10-14 17:25:34</t>
  </si>
  <si>
    <t xml:space="preserve">0 天 3 小时 4 分钟 48 秒 </t>
  </si>
  <si>
    <t>2022-10-14 07:01:54</t>
  </si>
  <si>
    <t>2022-10-14 16:38:27</t>
  </si>
  <si>
    <t xml:space="preserve">0 天 9 小时 36 分钟 33 秒 </t>
  </si>
  <si>
    <t>2022-10-14 06:23:00</t>
  </si>
  <si>
    <t>2022-10-14 09:43:37</t>
  </si>
  <si>
    <t xml:space="preserve">0 天 3 小时 20 分钟 33 秒 </t>
  </si>
  <si>
    <t>2022-10-14 12:26:23</t>
  </si>
  <si>
    <t>2022-10-14 17:36:03</t>
  </si>
  <si>
    <t xml:space="preserve">0 天 5 小时 9 分钟 35 秒 </t>
  </si>
  <si>
    <t>2022-10-14 07:39:44</t>
  </si>
  <si>
    <t>2022-10-14 09:19:14</t>
  </si>
  <si>
    <t xml:space="preserve">0 天 1 小时 39 分钟 30 秒 </t>
  </si>
  <si>
    <t>2022-10-14 15:25:02</t>
  </si>
  <si>
    <t>2022-10-14 17:48:39</t>
  </si>
  <si>
    <t xml:space="preserve">0 天 2 小时 23 分钟 37 秒 </t>
  </si>
  <si>
    <t>2022-10-14 09:33:17</t>
  </si>
  <si>
    <t>2022-10-14 13:15:50</t>
  </si>
  <si>
    <t xml:space="preserve">0 天 3 小时 42 分钟 29 秒 </t>
  </si>
  <si>
    <t>2022-10-14 08:06:06</t>
  </si>
  <si>
    <t>2022-10-14 11:11:51</t>
  </si>
  <si>
    <t>2022-10-14 09:04:04</t>
  </si>
  <si>
    <t>2022-10-14 12:25:00</t>
  </si>
  <si>
    <t xml:space="preserve">0 天 3 小时 20 分钟 52 秒 </t>
  </si>
  <si>
    <t>2022-10-14 08:10:08</t>
  </si>
  <si>
    <t>2022-10-14 12:21:52</t>
  </si>
  <si>
    <t xml:space="preserve">0 天 4 小时 11 分钟 41 秒 </t>
  </si>
  <si>
    <t>2022-10-14 17:44:51</t>
  </si>
  <si>
    <t>2022-10-14 21:32:44</t>
  </si>
  <si>
    <t xml:space="preserve">0 天 3 小时 47 分钟 53 秒 </t>
  </si>
  <si>
    <t>2022-10-14 06:59:23</t>
  </si>
  <si>
    <t>2022-10-14 10:00:42</t>
  </si>
  <si>
    <t>2022-10-14 07:19:14</t>
  </si>
  <si>
    <t>2022-10-14 11:00:24</t>
  </si>
  <si>
    <t xml:space="preserve">0 天 3 小时 41 分钟 10 秒 </t>
  </si>
  <si>
    <t>2022-10-14 07:40:59</t>
  </si>
  <si>
    <t>2022-10-14 12:51:38</t>
  </si>
  <si>
    <t xml:space="preserve">0 天 5 小时 10 分钟 35 秒 </t>
  </si>
  <si>
    <t>2022-10-14 19:39:17</t>
  </si>
  <si>
    <t>2022-10-14 23:43:04</t>
  </si>
  <si>
    <t xml:space="preserve">0 天 4 小时 3 分钟 42 秒 </t>
  </si>
  <si>
    <t>2022-10-14 18:09:43</t>
  </si>
  <si>
    <t>2022-10-14 21:23:23</t>
  </si>
  <si>
    <t xml:space="preserve">0 天 3 小时 13 分钟 36 秒 </t>
  </si>
  <si>
    <t>2022-10-14 13:19:40</t>
  </si>
  <si>
    <t>2022-10-14 18:16:21</t>
  </si>
  <si>
    <t xml:space="preserve">0 天 4 小时 56 分钟 37 秒 </t>
  </si>
  <si>
    <t>2022-10-14 08:25:37</t>
  </si>
  <si>
    <t>2022-10-14 06:27:18</t>
  </si>
  <si>
    <t>2022-10-14 09:29:10</t>
  </si>
  <si>
    <t>2022-10-14 07:45:13</t>
  </si>
  <si>
    <t xml:space="preserve">0 天 7 小时 2 分钟 36 秒 </t>
  </si>
  <si>
    <t>2022-10-14 08:46:03</t>
  </si>
  <si>
    <t>2022-10-14 12:13:07</t>
  </si>
  <si>
    <t xml:space="preserve">0 天 3 小时 27 分钟 4 秒 </t>
  </si>
  <si>
    <t>2022-10-14 11:06:41</t>
  </si>
  <si>
    <t>2022-10-14 20:19:58</t>
  </si>
  <si>
    <t xml:space="preserve">0 天 9 小时 13 分钟 13 秒 </t>
  </si>
  <si>
    <t>2022-10-14 08:33:23</t>
  </si>
  <si>
    <t>2022-10-14 14:20:58</t>
  </si>
  <si>
    <t xml:space="preserve">0 天 5 小时 47 分钟 30 秒 </t>
  </si>
  <si>
    <t>2022-10-14 13:48:25</t>
  </si>
  <si>
    <t>2022-10-14 16:14:48</t>
  </si>
  <si>
    <t xml:space="preserve">0 天 2 小时 26 分钟 18 秒 </t>
  </si>
  <si>
    <t>2022-10-14 08:39:00</t>
  </si>
  <si>
    <t>2022-10-14 11:55:25</t>
  </si>
  <si>
    <t xml:space="preserve">0 天 3 小时 16 分钟 20 秒 </t>
  </si>
  <si>
    <t>2022-10-14 18:44:07</t>
  </si>
  <si>
    <t>2022-10-14 21:47:37</t>
  </si>
  <si>
    <t>2022-10-14 11:28:19</t>
  </si>
  <si>
    <t>2022-10-14 17:43:53</t>
  </si>
  <si>
    <t xml:space="preserve">0 天 6 小时 15 分钟 30 秒 </t>
  </si>
  <si>
    <t>2022-10-14 09:11:14</t>
  </si>
  <si>
    <t>2022-10-14 13:15:30</t>
  </si>
  <si>
    <t xml:space="preserve">0 天 4 小时 4 分钟 16 秒 </t>
  </si>
  <si>
    <t>2022-10-14 13:19:28</t>
  </si>
  <si>
    <t>2022-10-14 16:51:38</t>
  </si>
  <si>
    <t>2022-10-14 08:34:22</t>
  </si>
  <si>
    <t>2022-10-14 11:36:17</t>
  </si>
  <si>
    <t>2022-10-14 09:06:21</t>
  </si>
  <si>
    <t>2022-10-14 11:06:25</t>
  </si>
  <si>
    <t>2022-10-14 13:50:02</t>
  </si>
  <si>
    <t>2022-10-14 16:50:08</t>
  </si>
  <si>
    <t>2022-10-14 08:11:46</t>
  </si>
  <si>
    <t>2022-10-14 11:34:16</t>
  </si>
  <si>
    <t>2022-10-14 07:14:27</t>
  </si>
  <si>
    <t>2022-10-14 08:47:04</t>
  </si>
  <si>
    <t xml:space="preserve">0 天 1 小时 32 分钟 34 秒 </t>
  </si>
  <si>
    <t>2022-10-14 11:41:27</t>
  </si>
  <si>
    <t>2022-10-14 15:57:27</t>
  </si>
  <si>
    <t xml:space="preserve">0 天 4 小时 15 分钟 55 秒 </t>
  </si>
  <si>
    <t>2022-10-15 07:38:09</t>
  </si>
  <si>
    <t>2022-10-15 09:21:34</t>
  </si>
  <si>
    <t xml:space="preserve">0 天 1 小时 42 分钟 40 秒 </t>
  </si>
  <si>
    <t>2022-10-15 07:11:09</t>
  </si>
  <si>
    <t>2022-10-15 09:41:26</t>
  </si>
  <si>
    <t>2022-10-15 06:36:28</t>
  </si>
  <si>
    <t>2022-10-15 10:04:57</t>
  </si>
  <si>
    <t xml:space="preserve">0 天 3 小时 28 分钟 24 秒 </t>
  </si>
  <si>
    <t>2022-10-15 06:57:59</t>
  </si>
  <si>
    <t>2022-10-16 06:55:46</t>
  </si>
  <si>
    <t xml:space="preserve">0 天 23 小时 57 分钟 43 秒 </t>
  </si>
  <si>
    <t>2022-10-15 10:38:33</t>
  </si>
  <si>
    <t>2022-10-15 13:08:15</t>
  </si>
  <si>
    <t>2022-10-15 07:59:06</t>
  </si>
  <si>
    <t>2022-10-15 11:17:59</t>
  </si>
  <si>
    <t xml:space="preserve">0 天 3 小时 18 分钟 49 秒 </t>
  </si>
  <si>
    <t>2022-10-15 09:16:38</t>
  </si>
  <si>
    <t>2022-10-15 12:17:27</t>
  </si>
  <si>
    <t xml:space="preserve">0 天 3 小时 0 分钟 49 秒 </t>
  </si>
  <si>
    <t>2022-10-15 16:32:22</t>
  </si>
  <si>
    <t>2022-10-15 19:12:17</t>
  </si>
  <si>
    <t xml:space="preserve">0 天 2 小时 39 分钟 55 秒 </t>
  </si>
  <si>
    <t>2022-10-15 15:31:14</t>
  </si>
  <si>
    <t>2022-10-15 18:45:51</t>
  </si>
  <si>
    <t>2022-10-15 13:35:55</t>
  </si>
  <si>
    <t>2022-10-15 18:35:33</t>
  </si>
  <si>
    <t xml:space="preserve">0 天 4 小时 59 分钟 34 秒 </t>
  </si>
  <si>
    <t>2022-10-15 08:43:57</t>
  </si>
  <si>
    <t>2022-10-15 15:44:17</t>
  </si>
  <si>
    <t xml:space="preserve">0 天 7 小时 0 分钟 20 秒 </t>
  </si>
  <si>
    <t>2022-10-15 17:53:43</t>
  </si>
  <si>
    <t>2022-10-15 21:18:20</t>
  </si>
  <si>
    <t>2022-10-15 06:36:00</t>
  </si>
  <si>
    <t>2022-10-15 09:39:54</t>
  </si>
  <si>
    <t xml:space="preserve">0 天 3 小时 3 分钟 49 秒 </t>
  </si>
  <si>
    <t>2022-10-15 09:36:16</t>
  </si>
  <si>
    <t>2022-10-15 12:46:28</t>
  </si>
  <si>
    <t xml:space="preserve">0 天 3 小时 10 分钟 12 秒 </t>
  </si>
  <si>
    <t>2022-10-15 08:49:05</t>
  </si>
  <si>
    <t>2022-10-15 12:08:05</t>
  </si>
  <si>
    <t xml:space="preserve">0 天 3 小时 19 分钟 0 秒 </t>
  </si>
  <si>
    <t>2022-10-15 07:55:24</t>
  </si>
  <si>
    <t>2022-10-15 10:22:35</t>
  </si>
  <si>
    <t xml:space="preserve">0 天 2 小时 26 分钟 54 秒 </t>
  </si>
  <si>
    <t>2022-10-15 11:08:03</t>
  </si>
  <si>
    <t>2022-10-15 12:48:59</t>
  </si>
  <si>
    <t xml:space="preserve">0 天 1 小时 40 分钟 56 秒 </t>
  </si>
  <si>
    <t>2022-10-15 09:10:51</t>
  </si>
  <si>
    <t>2022-10-15 12:12:05</t>
  </si>
  <si>
    <t>2022-10-15 09:24:56</t>
  </si>
  <si>
    <t>2022-10-15 12:47:40</t>
  </si>
  <si>
    <t>2022-10-15 11:39:26</t>
  </si>
  <si>
    <t>2022-10-15 14:58:21</t>
  </si>
  <si>
    <t xml:space="preserve">0 天 3 小时 18 分钟 48 秒 </t>
  </si>
  <si>
    <t>2022-10-15 17:51:13</t>
  </si>
  <si>
    <t>2022-10-15 20:54:50</t>
  </si>
  <si>
    <t>2022-10-15 13:29:21</t>
  </si>
  <si>
    <t>2022-10-15 15:52:20</t>
  </si>
  <si>
    <t xml:space="preserve">0 天 2 小时 22 分钟 59 秒 </t>
  </si>
  <si>
    <t>2022-10-15 14:28:22</t>
  </si>
  <si>
    <t>2022-10-15 16:06:27</t>
  </si>
  <si>
    <t xml:space="preserve">0 天 1 小时 37 分钟 58 秒 </t>
  </si>
  <si>
    <t>2022-10-15 08:23:19</t>
  </si>
  <si>
    <t>2022-10-15 12:05:21</t>
  </si>
  <si>
    <t xml:space="preserve">0 天 3 小时 41 分钟 55 秒 </t>
  </si>
  <si>
    <t>2022-10-15 14:24:06</t>
  </si>
  <si>
    <t>2022-10-15 18:02:35</t>
  </si>
  <si>
    <t xml:space="preserve">0 天 3 小时 38 分钟 26 秒 </t>
  </si>
  <si>
    <t>2022-10-15 13:06:48</t>
  </si>
  <si>
    <t>2022-10-15 15:35:22</t>
  </si>
  <si>
    <t xml:space="preserve">0 天 2 小时 28 分钟 20 秒 </t>
  </si>
  <si>
    <t>2022-10-15 10:00:34</t>
  </si>
  <si>
    <t>2022-10-15 15:23:26</t>
  </si>
  <si>
    <t xml:space="preserve">0 天 5 小时 22 分钟 52 秒 </t>
  </si>
  <si>
    <t>2022-10-15 22:43:26</t>
  </si>
  <si>
    <t>2022-10-16 12:07:36</t>
  </si>
  <si>
    <t xml:space="preserve">0 天 13 小时 23 分钟 26 秒 </t>
  </si>
  <si>
    <t>2022-10-15 06:08:56</t>
  </si>
  <si>
    <t>2022-10-15 21:47:35</t>
  </si>
  <si>
    <t xml:space="preserve">0 天 15 小时 38 分钟 31 秒 </t>
  </si>
  <si>
    <t>2022-10-15 16:08:56</t>
  </si>
  <si>
    <t>2022-10-15 20:06:39</t>
  </si>
  <si>
    <t xml:space="preserve">0 天 3 小时 57 分钟 36 秒 </t>
  </si>
  <si>
    <t>2022-10-15 09:03:58</t>
  </si>
  <si>
    <t>2022-10-15 15:31:40</t>
  </si>
  <si>
    <t xml:space="preserve">0 天 6 小时 27 分钟 34 秒 </t>
  </si>
  <si>
    <t>2022-10-15 08:02:13</t>
  </si>
  <si>
    <t>2022-10-15 11:06:12</t>
  </si>
  <si>
    <t>2022-10-15 09:41:08</t>
  </si>
  <si>
    <t>2022-10-15 13:46:27</t>
  </si>
  <si>
    <t xml:space="preserve">0 天 4 小时 5 分钟 14 秒 </t>
  </si>
  <si>
    <t>2022-10-15 11:51:30</t>
  </si>
  <si>
    <t>2022-10-15 15:26:13</t>
  </si>
  <si>
    <t xml:space="preserve">0 天 3 小时 34 分钟 39 秒 </t>
  </si>
  <si>
    <t>2022-10-15 12:32:49</t>
  </si>
  <si>
    <t>2022-10-15 20:39:23</t>
  </si>
  <si>
    <t xml:space="preserve">0 天 8 小时 6 分钟 27 秒 </t>
  </si>
  <si>
    <t>2022-10-15 07:07:06</t>
  </si>
  <si>
    <t>2022-10-15 12:01:29</t>
  </si>
  <si>
    <t xml:space="preserve">0 天 4 小时 54 分钟 18 秒 </t>
  </si>
  <si>
    <t>2022-10-15 07:23:28</t>
  </si>
  <si>
    <t>2022-10-15 10:53:27</t>
  </si>
  <si>
    <t>2022-10-15 07:34:17</t>
  </si>
  <si>
    <t>2022-10-15 09:56:44</t>
  </si>
  <si>
    <t xml:space="preserve">0 天 2 小时 22 分钟 27 秒 </t>
  </si>
  <si>
    <t>2022-10-15 08:16:35</t>
  </si>
  <si>
    <t>2022-10-15 09:49:47</t>
  </si>
  <si>
    <t xml:space="preserve">0 天 1 小时 33 分钟 12 秒 </t>
  </si>
  <si>
    <t>2022-10-15 07:20:18</t>
  </si>
  <si>
    <t>2022-10-15 10:11:08</t>
  </si>
  <si>
    <t xml:space="preserve">0 天 2 小时 50 分钟 50 秒 </t>
  </si>
  <si>
    <t>2022-10-15 14:15:30</t>
  </si>
  <si>
    <t>2022-10-16 19:22:47</t>
  </si>
  <si>
    <t xml:space="preserve">1 天 5 小时 7 分钟 13 秒 </t>
  </si>
  <si>
    <t>2022-10-15 11:53:55</t>
  </si>
  <si>
    <t>2022-10-15 13:48:41</t>
  </si>
  <si>
    <t xml:space="preserve">0 天 1 小时 54 分钟 46 秒 </t>
  </si>
  <si>
    <t>2022-10-15 10:20:32</t>
  </si>
  <si>
    <t>2022-10-15 12:33:47</t>
  </si>
  <si>
    <t xml:space="preserve">0 天 2 小时 13 分钟 8 秒 </t>
  </si>
  <si>
    <t>2022-10-15 06:01:12</t>
  </si>
  <si>
    <t>2022-10-15 12:39:33</t>
  </si>
  <si>
    <t xml:space="preserve">0 天 6 小时 38 分钟 17 秒 </t>
  </si>
  <si>
    <t>2022-10-15 09:21:44</t>
  </si>
  <si>
    <t>2022-10-15 13:42:39</t>
  </si>
  <si>
    <t xml:space="preserve">0 天 4 小时 20 分钟 55 秒 </t>
  </si>
  <si>
    <t>2022-10-15 16:29:34</t>
  </si>
  <si>
    <t>2022-10-15 19:31:27</t>
  </si>
  <si>
    <t>2022-10-15 10:08:25</t>
  </si>
  <si>
    <t>2022-10-15 13:14:57</t>
  </si>
  <si>
    <t>2022-10-15 17:22:42</t>
  </si>
  <si>
    <t>2022-10-15 21:36:51</t>
  </si>
  <si>
    <t xml:space="preserve">0 天 4 小时 14 分钟 9 秒 </t>
  </si>
  <si>
    <t>2022-10-15 12:46:03</t>
  </si>
  <si>
    <t>2022-10-15 14:50:26</t>
  </si>
  <si>
    <t>2022-10-15 10:13:59</t>
  </si>
  <si>
    <t>2022-10-15 13:23:13</t>
  </si>
  <si>
    <t>2022-10-15 06:02:27</t>
  </si>
  <si>
    <t>2022-10-15 09:14:45</t>
  </si>
  <si>
    <t>2022-10-15 16:10:11</t>
  </si>
  <si>
    <t>2022-10-15 20:33:37</t>
  </si>
  <si>
    <t>2022-10-15 06:28:41</t>
  </si>
  <si>
    <t>2022-10-15 09:50:53</t>
  </si>
  <si>
    <t>2022-10-15 10:51:21</t>
  </si>
  <si>
    <t>2022-10-15 15:30:46</t>
  </si>
  <si>
    <t xml:space="preserve">0 天 4 小时 39 分钟 18 秒 </t>
  </si>
  <si>
    <t>2022-10-15 11:48:01</t>
  </si>
  <si>
    <t>2022-10-15 13:30:18</t>
  </si>
  <si>
    <t xml:space="preserve">0 天 1 小时 42 分钟 13 秒 </t>
  </si>
  <si>
    <t>2022-10-15 08:43:26</t>
  </si>
  <si>
    <t>2022-10-15 11:47:38</t>
  </si>
  <si>
    <t>2022-10-15 06:36:12</t>
  </si>
  <si>
    <t>2022-10-15 10:23:41</t>
  </si>
  <si>
    <t xml:space="preserve">0 天 3 小时 47 分钟 25 秒 </t>
  </si>
  <si>
    <t>2022-10-15 17:16:30</t>
  </si>
  <si>
    <t>2022-10-15 19:37:16</t>
  </si>
  <si>
    <t xml:space="preserve">0 天 2 小时 20 分钟 42 秒 </t>
  </si>
  <si>
    <t>2022-10-15 15:53:47</t>
  </si>
  <si>
    <t>2022-10-15 17:53:55</t>
  </si>
  <si>
    <t>2022-10-15 19:55:44</t>
  </si>
  <si>
    <t>2022-10-15 21:33:35</t>
  </si>
  <si>
    <t>2022-10-15 18:29:53</t>
  </si>
  <si>
    <t>2022-10-15 21:38:51</t>
  </si>
  <si>
    <t>2022-10-15 10:20:08</t>
  </si>
  <si>
    <t>2022-10-15 14:38:24</t>
  </si>
  <si>
    <t xml:space="preserve">0 天 4 小时 18 分钟 16 秒 </t>
  </si>
  <si>
    <t>2022-10-15 07:30:20</t>
  </si>
  <si>
    <t>2022-10-15 10:33:58</t>
  </si>
  <si>
    <t xml:space="preserve">0 天 3 小时 3 分钟 38 秒 </t>
  </si>
  <si>
    <t>2022-10-15 11:53:36</t>
  </si>
  <si>
    <t>2022-10-15 16:41:25</t>
  </si>
  <si>
    <t>2022-10-15 14:08:00</t>
  </si>
  <si>
    <t>2022-10-15 17:43:33</t>
  </si>
  <si>
    <t xml:space="preserve">0 天 3 小时 34 分钟 41 秒 </t>
  </si>
  <si>
    <t>2022-10-15 17:29:08</t>
  </si>
  <si>
    <t>2022-10-15 21:30:29</t>
  </si>
  <si>
    <t xml:space="preserve">0 天 4 小时 1 分钟 21 秒 </t>
  </si>
  <si>
    <t>2022-10-15 08:43:56</t>
  </si>
  <si>
    <t>2022-10-15 19:21:01</t>
  </si>
  <si>
    <t xml:space="preserve">0 天 10 小时 37 分钟 5 秒 </t>
  </si>
  <si>
    <t>2022-10-15 09:06:56</t>
  </si>
  <si>
    <t>2022-10-15 12:28:50</t>
  </si>
  <si>
    <t xml:space="preserve">0 天 3 小时 21 分钟 54 秒 </t>
  </si>
  <si>
    <t>2022-10-15 18:01:19</t>
  </si>
  <si>
    <t>2022-10-15 20:02:40</t>
  </si>
  <si>
    <t>2022-10-15 08:14:00</t>
  </si>
  <si>
    <t>2022-10-15 18:49:25</t>
  </si>
  <si>
    <t xml:space="preserve">0 天 10 小时 35 分钟 25 秒 </t>
  </si>
  <si>
    <t>2022-10-15 09:33:19</t>
  </si>
  <si>
    <t>2022-10-15 16:10:32</t>
  </si>
  <si>
    <t xml:space="preserve">0 天 6 小时 37 分钟 8 秒 </t>
  </si>
  <si>
    <t>2022-10-15 12:53:54</t>
  </si>
  <si>
    <t>2022-10-15 15:40:54</t>
  </si>
  <si>
    <t xml:space="preserve">0 天 2 小时 47 分钟 0 秒 </t>
  </si>
  <si>
    <t>2022-10-15 13:58:37</t>
  </si>
  <si>
    <t>2022-10-15 13:58:40</t>
  </si>
  <si>
    <t xml:space="preserve">0 天 0 小时 0 分钟 3 秒 </t>
  </si>
  <si>
    <t>2022-10-15 08:08:45</t>
  </si>
  <si>
    <t>2022-10-15 10:28:39</t>
  </si>
  <si>
    <t xml:space="preserve">0 天 2 小时 19 分钟 54 秒 </t>
  </si>
  <si>
    <t>2022-10-15 08:19:04</t>
  </si>
  <si>
    <t>2022-10-15 22:46:12</t>
  </si>
  <si>
    <t xml:space="preserve">0 天 14 小时 27 分钟 8 秒 </t>
  </si>
  <si>
    <t>2022-10-15 10:58:22</t>
  </si>
  <si>
    <t>2022-10-15 14:21:50</t>
  </si>
  <si>
    <t xml:space="preserve">0 天 3 小时 23 分钟 20 秒 </t>
  </si>
  <si>
    <t>2022-10-15 12:42:16</t>
  </si>
  <si>
    <t>2022-10-15 15:43:15</t>
  </si>
  <si>
    <t>2022-10-15 18:57:50</t>
  </si>
  <si>
    <t>2022-10-15 22:40:36</t>
  </si>
  <si>
    <t xml:space="preserve">0 天 3 小时 42 分钟 42 秒 </t>
  </si>
  <si>
    <t>2022-10-15 07:20:28</t>
  </si>
  <si>
    <t>2022-10-15 19:39:07</t>
  </si>
  <si>
    <t xml:space="preserve">0 天 12 小时 18 分钟 39 秒 </t>
  </si>
  <si>
    <t>2022-10-15 06:16:13</t>
  </si>
  <si>
    <t>2022-10-15 19:24:23</t>
  </si>
  <si>
    <t xml:space="preserve">0 天 13 小时 8 分钟 6 秒 </t>
  </si>
  <si>
    <t>2022-10-15 06:01:29</t>
  </si>
  <si>
    <t>2022-10-15 07:58:06</t>
  </si>
  <si>
    <t xml:space="preserve">0 天 1 小时 56 分钟 37 秒 </t>
  </si>
  <si>
    <t>2022-10-15 10:04:12</t>
  </si>
  <si>
    <t>2022-10-15 16:08:26</t>
  </si>
  <si>
    <t xml:space="preserve">0 天 6 小时 4 分钟 8 秒 </t>
  </si>
  <si>
    <t>2022-10-15 07:47:59</t>
  </si>
  <si>
    <t>2022-10-15 10:50:14</t>
  </si>
  <si>
    <t>2022-10-15 15:20:06</t>
  </si>
  <si>
    <t>2022-10-15 16:55:38</t>
  </si>
  <si>
    <t>2022-10-15 20:21:01</t>
  </si>
  <si>
    <t>2022-10-15 22:00:17</t>
  </si>
  <si>
    <t xml:space="preserve">0 天 1 小时 39 分钟 12 秒 </t>
  </si>
  <si>
    <t>2022-10-15 06:54:36</t>
  </si>
  <si>
    <t>2022-10-15 10:31:26</t>
  </si>
  <si>
    <t xml:space="preserve">0 天 3 小时 36 分钟 50 秒 </t>
  </si>
  <si>
    <t>2022-10-15 09:20:15</t>
  </si>
  <si>
    <t>2022-10-15 14:47:47</t>
  </si>
  <si>
    <t xml:space="preserve">0 天 5 小时 27 分钟 32 秒 </t>
  </si>
  <si>
    <t>2022-10-15 14:53:13</t>
  </si>
  <si>
    <t>2022-10-15 17:53:06</t>
  </si>
  <si>
    <t>2022-10-15 07:55:09</t>
  </si>
  <si>
    <t>2022-10-15 09:32:52</t>
  </si>
  <si>
    <t xml:space="preserve">0 天 1 小时 37 分钟 43 秒 </t>
  </si>
  <si>
    <t>2022-10-15 06:45:07</t>
  </si>
  <si>
    <t>2022-10-15 08:15:21</t>
  </si>
  <si>
    <t>2022-10-15 08:49:42</t>
  </si>
  <si>
    <t>2022-10-15 11:52:18</t>
  </si>
  <si>
    <t>2022-10-15 12:15:25</t>
  </si>
  <si>
    <t>2022-10-15 17:44:31</t>
  </si>
  <si>
    <t xml:space="preserve">0 天 5 小时 29 分钟 6 秒 </t>
  </si>
  <si>
    <t>2022-10-15 06:31:39</t>
  </si>
  <si>
    <t>2022-10-15 09:59:17</t>
  </si>
  <si>
    <t>2022-10-15 15:26:46</t>
  </si>
  <si>
    <t>2022-10-15 18:41:27</t>
  </si>
  <si>
    <t xml:space="preserve">0 天 3 小时 14 分钟 37 秒 </t>
  </si>
  <si>
    <t>2022-10-15 07:41:24</t>
  </si>
  <si>
    <t>2022-10-15 11:20:45</t>
  </si>
  <si>
    <t xml:space="preserve">0 天 3 小时 39 分钟 16 秒 </t>
  </si>
  <si>
    <t>2022-10-15 12:53:08</t>
  </si>
  <si>
    <t>2022-10-15 14:33:10</t>
  </si>
  <si>
    <t xml:space="preserve">0 天 1 小时 40 分钟 2 秒 </t>
  </si>
  <si>
    <t>2022-10-15 18:36:20</t>
  </si>
  <si>
    <t>2022-10-15 21:40:33</t>
  </si>
  <si>
    <t xml:space="preserve">0 天 3 小时 4 分钟 8 秒 </t>
  </si>
  <si>
    <t>2022-10-15 08:58:29</t>
  </si>
  <si>
    <t>2022-10-15 11:30:53</t>
  </si>
  <si>
    <t xml:space="preserve">0 天 2 小时 32 分钟 20 秒 </t>
  </si>
  <si>
    <t>2022-10-15 12:12:53</t>
  </si>
  <si>
    <t>2022-10-15 21:55:25</t>
  </si>
  <si>
    <t xml:space="preserve">0 天 9 小时 42 分钟 32 秒 </t>
  </si>
  <si>
    <t>2022-10-15 06:56:37</t>
  </si>
  <si>
    <t>2022-10-15 10:42:45</t>
  </si>
  <si>
    <t xml:space="preserve">0 天 3 小时 46 分钟 8 秒 </t>
  </si>
  <si>
    <t>2022-10-15 08:36:58</t>
  </si>
  <si>
    <t>2022-10-15 18:42:05</t>
  </si>
  <si>
    <t xml:space="preserve">0 天 10 小时 5 分钟 3 秒 </t>
  </si>
  <si>
    <t>2022-10-15 07:57:52</t>
  </si>
  <si>
    <t>2022-10-15 15:56:30</t>
  </si>
  <si>
    <t xml:space="preserve">0 天 7 小时 58 分钟 32 秒 </t>
  </si>
  <si>
    <t>2022-10-15 07:12:57</t>
  </si>
  <si>
    <t>2022-10-15 10:23:14</t>
  </si>
  <si>
    <t>2022-10-15 17:32:15</t>
  </si>
  <si>
    <t>2022-10-15 22:04:23</t>
  </si>
  <si>
    <t xml:space="preserve">0 天 4 小时 32 分钟 4 秒 </t>
  </si>
  <si>
    <t>2022-10-15 16:33:16</t>
  </si>
  <si>
    <t>2022-10-15 19:35:31</t>
  </si>
  <si>
    <t>2022-10-15 15:32:33</t>
  </si>
  <si>
    <t>2022-10-15 17:53:29</t>
  </si>
  <si>
    <t xml:space="preserve">0 天 2 小时 20 分钟 49 秒 </t>
  </si>
  <si>
    <t>2022-10-15 08:36:13</t>
  </si>
  <si>
    <t>2022-10-15 11:46:40</t>
  </si>
  <si>
    <t xml:space="preserve">0 天 3 小时 10 分钟 22 秒 </t>
  </si>
  <si>
    <t>2022-10-15 13:51:23</t>
  </si>
  <si>
    <t>2022-10-15 15:45:08</t>
  </si>
  <si>
    <t xml:space="preserve">0 天 1 小时 53 分钟 45 秒 </t>
  </si>
  <si>
    <t>2022-10-15 07:22:55</t>
  </si>
  <si>
    <t>2022-10-15 09:40:48</t>
  </si>
  <si>
    <t xml:space="preserve">0 天 2 小时 17 分钟 32 秒 </t>
  </si>
  <si>
    <t>2022-10-15 08:53:38</t>
  </si>
  <si>
    <t>2022-10-15 11:19:02</t>
  </si>
  <si>
    <t xml:space="preserve">0 天 2 小时 25 分钟 19 秒 </t>
  </si>
  <si>
    <t>2022-10-15 17:24:22</t>
  </si>
  <si>
    <t>2022-10-15 21:21:33</t>
  </si>
  <si>
    <t xml:space="preserve">0 天 3 小时 57 分钟 11 秒 </t>
  </si>
  <si>
    <t>2022-10-15 09:05:40</t>
  </si>
  <si>
    <t>2022-10-15 12:13:19</t>
  </si>
  <si>
    <t xml:space="preserve">0 天 3 小时 7 分钟 39 秒 </t>
  </si>
  <si>
    <t>2022-10-15 09:09:19</t>
  </si>
  <si>
    <t>2022-10-15 13:12:50</t>
  </si>
  <si>
    <t xml:space="preserve">0 天 4 小时 2 分钟 23 秒 </t>
  </si>
  <si>
    <t>2022-10-15 09:54:21</t>
  </si>
  <si>
    <t>2022-10-15 13:34:10</t>
  </si>
  <si>
    <t>2022-10-15 12:08:21</t>
  </si>
  <si>
    <t>2022-10-15 13:56:49</t>
  </si>
  <si>
    <t>2022-10-15 15:14:16</t>
  </si>
  <si>
    <t>2022-10-15 17:04:18</t>
  </si>
  <si>
    <t xml:space="preserve">0 天 1 小时 50 分钟 2 秒 </t>
  </si>
  <si>
    <t>2022-10-15 10:46:47</t>
  </si>
  <si>
    <t>2022-10-15 13:06:24</t>
  </si>
  <si>
    <t>2022-10-15 07:03:43</t>
  </si>
  <si>
    <t>2022-10-15 11:19:48</t>
  </si>
  <si>
    <t xml:space="preserve">0 天 4 小时 15 分钟 58 秒 </t>
  </si>
  <si>
    <t>2022-10-15 15:58:32</t>
  </si>
  <si>
    <t>2022-10-15 19:00:07</t>
  </si>
  <si>
    <t>2022-10-15 09:21:28</t>
  </si>
  <si>
    <t>2022-10-15 12:21:47</t>
  </si>
  <si>
    <t>2022-10-15 09:08:36</t>
  </si>
  <si>
    <t>2022-10-15 14:07:05</t>
  </si>
  <si>
    <t xml:space="preserve">0 天 4 小时 58 分钟 29 秒 </t>
  </si>
  <si>
    <t>2022-10-15 10:14:33</t>
  </si>
  <si>
    <t>2022-10-15 15:15:09</t>
  </si>
  <si>
    <t>2022-10-15 08:06:10</t>
  </si>
  <si>
    <t>2022-10-15 11:45:09</t>
  </si>
  <si>
    <t xml:space="preserve">0 天 3 小时 38 分钟 59 秒 </t>
  </si>
  <si>
    <t>2022-10-15 12:35:16</t>
  </si>
  <si>
    <t>2022-10-15 16:02:08</t>
  </si>
  <si>
    <t xml:space="preserve">0 天 3 小时 26 分钟 52 秒 </t>
  </si>
  <si>
    <t>2022-10-15 11:48:30</t>
  </si>
  <si>
    <t>2022-10-15 13:26:29</t>
  </si>
  <si>
    <t>2022-10-15 12:15:08</t>
  </si>
  <si>
    <t>2022-10-15 18:24:11</t>
  </si>
  <si>
    <t xml:space="preserve">0 天 6 小时 8 分钟 59 秒 </t>
  </si>
  <si>
    <t>2022-10-15 10:52:51</t>
  </si>
  <si>
    <t>2022-10-15 13:53:25</t>
  </si>
  <si>
    <t>2022-10-15 07:33:40</t>
  </si>
  <si>
    <t>2022-10-15 13:53:29</t>
  </si>
  <si>
    <t xml:space="preserve">0 天 6 小时 19 分钟 45 秒 </t>
  </si>
  <si>
    <t>2022-10-15 08:55:08</t>
  </si>
  <si>
    <t>2022-10-15 12:12:04</t>
  </si>
  <si>
    <t xml:space="preserve">0 天 3 小时 16 分钟 52 秒 </t>
  </si>
  <si>
    <t>2022-10-15 10:34:44</t>
  </si>
  <si>
    <t>2022-10-15 13:48:46</t>
  </si>
  <si>
    <t>2022-10-15 08:02:00</t>
  </si>
  <si>
    <t>2022-10-15 12:08:41</t>
  </si>
  <si>
    <t xml:space="preserve">0 天 4 小时 6 分钟 41 秒 </t>
  </si>
  <si>
    <t>2022-10-15 09:05:00</t>
  </si>
  <si>
    <t>2022-10-15 13:08:21</t>
  </si>
  <si>
    <t xml:space="preserve">0 天 4 小时 3 分钟 17 秒 </t>
  </si>
  <si>
    <t>2022-10-15 08:48:00</t>
  </si>
  <si>
    <t>2022-10-15 11:53:34</t>
  </si>
  <si>
    <t>2022-10-15 06:45:12</t>
  </si>
  <si>
    <t>2022-10-15 15:08:57</t>
  </si>
  <si>
    <t xml:space="preserve">0 天 8 小时 23 分钟 33 秒 </t>
  </si>
  <si>
    <t>2022-10-15 07:43:51</t>
  </si>
  <si>
    <t>2022-10-15 10:51:29</t>
  </si>
  <si>
    <t xml:space="preserve">0 天 3 小时 7 分钟 38 秒 </t>
  </si>
  <si>
    <t>2022-10-15 10:09:41</t>
  </si>
  <si>
    <t>2022-10-15 13:09:09</t>
  </si>
  <si>
    <t xml:space="preserve">0 天 2 小时 59 分钟 28 秒 </t>
  </si>
  <si>
    <t>2022-10-15 08:06:54</t>
  </si>
  <si>
    <t>2022-10-15 14:00:26</t>
  </si>
  <si>
    <t xml:space="preserve">0 天 5 小时 53 分钟 27 秒 </t>
  </si>
  <si>
    <t>2022-10-15 17:14:32</t>
  </si>
  <si>
    <t>2022-10-15 21:02:07</t>
  </si>
  <si>
    <t xml:space="preserve">0 天 3 小时 47 分钟 30 秒 </t>
  </si>
  <si>
    <t>2022-10-15 16:59:10</t>
  </si>
  <si>
    <t>2022-10-15 21:40:23</t>
  </si>
  <si>
    <t>2022-10-15 12:57:47</t>
  </si>
  <si>
    <t>2022-10-15 15:29:50</t>
  </si>
  <si>
    <t>2022-10-15 12:44:29</t>
  </si>
  <si>
    <t>2022-10-15 15:51:42</t>
  </si>
  <si>
    <t>2022-10-15 07:38:41</t>
  </si>
  <si>
    <t>2022-10-15 14:04:30</t>
  </si>
  <si>
    <t xml:space="preserve">0 天 6 小时 25 分钟 45 秒 </t>
  </si>
  <si>
    <t>2022-10-15 07:18:47</t>
  </si>
  <si>
    <t>2022-10-15 18:38:11</t>
  </si>
  <si>
    <t xml:space="preserve">0 天 11 小时 19 分钟 24 秒 </t>
  </si>
  <si>
    <t>2022-10-15 11:18:31</t>
  </si>
  <si>
    <t>2022-10-15 14:19:01</t>
  </si>
  <si>
    <t>2022-10-15 08:01:22</t>
  </si>
  <si>
    <t>2022-10-15 09:32:45</t>
  </si>
  <si>
    <t>2022-10-15 06:40:04</t>
  </si>
  <si>
    <t>2022-10-15 11:20:38</t>
  </si>
  <si>
    <t xml:space="preserve">0 天 4 小时 40 分钟 30 秒 </t>
  </si>
  <si>
    <t>2022-10-15 10:04:35</t>
  </si>
  <si>
    <t>2022-10-15 13:05:44</t>
  </si>
  <si>
    <t>2022-10-15 20:24:58</t>
  </si>
  <si>
    <t>2022-10-15 22:04:27</t>
  </si>
  <si>
    <t>2022-10-15 06:30:30</t>
  </si>
  <si>
    <t>2022-10-15 10:26:06</t>
  </si>
  <si>
    <t>2022-10-15 08:35:35</t>
  </si>
  <si>
    <t>2022-10-15 10:50:20</t>
  </si>
  <si>
    <t xml:space="preserve">0 天 2 小时 14 分钟 45 秒 </t>
  </si>
  <si>
    <t>2022-10-15 07:00:17</t>
  </si>
  <si>
    <t>2022-10-15 08:50:13</t>
  </si>
  <si>
    <t xml:space="preserve">0 天 1 小时 49 分钟 56 秒 </t>
  </si>
  <si>
    <t>2022-10-15 07:10:29</t>
  </si>
  <si>
    <t>2022-10-15 10:12:53</t>
  </si>
  <si>
    <t xml:space="preserve">0 天 3 小时 2 分钟 20 秒 </t>
  </si>
  <si>
    <t>2022-10-15 10:27:48</t>
  </si>
  <si>
    <t>2022-10-15 14:39:49</t>
  </si>
  <si>
    <t xml:space="preserve">0 天 4 小时 11 分钟 53 秒 </t>
  </si>
  <si>
    <t>2022-10-15 06:54:10</t>
  </si>
  <si>
    <t>2022-10-15 10:26:32</t>
  </si>
  <si>
    <t>2022-10-15 07:32:33</t>
  </si>
  <si>
    <t>2022-10-15 12:25:25</t>
  </si>
  <si>
    <t xml:space="preserve">0 天 3 小时 6 分钟 4 秒 </t>
  </si>
  <si>
    <t>2022-10-15 13:06:23</t>
  </si>
  <si>
    <t>2022-10-15 17:29:31</t>
  </si>
  <si>
    <t>2022-10-15 08:43:09</t>
  </si>
  <si>
    <t>2022-10-15 13:00:49</t>
  </si>
  <si>
    <t xml:space="preserve">0 天 4 小时 17 分钟 37 秒 </t>
  </si>
  <si>
    <t>2022-10-15 07:14:12</t>
  </si>
  <si>
    <t>2022-10-15 11:22:59</t>
  </si>
  <si>
    <t xml:space="preserve">0 天 4 小时 8 分钟 47 秒 </t>
  </si>
  <si>
    <t>2022-10-15 13:12:53</t>
  </si>
  <si>
    <t>2022-10-15 16:16:28</t>
  </si>
  <si>
    <t>2022-10-15 08:37:30</t>
  </si>
  <si>
    <t>2022-10-15 19:42:51</t>
  </si>
  <si>
    <t xml:space="preserve">0 天 11 小时 5 分钟 17 秒 </t>
  </si>
  <si>
    <t>2022-10-15 12:20:58</t>
  </si>
  <si>
    <t>2022-10-16 09:40:37</t>
  </si>
  <si>
    <t xml:space="preserve">0 天 21 小时 19 分钟 35 秒 </t>
  </si>
  <si>
    <t>2022-10-15 11:05:57</t>
  </si>
  <si>
    <t>2022-10-15 14:09:40</t>
  </si>
  <si>
    <t>2022-10-15 17:27:44</t>
  </si>
  <si>
    <t>2022-10-15 21:45:53</t>
  </si>
  <si>
    <t xml:space="preserve">0 天 4 小时 18 分钟 9 秒 </t>
  </si>
  <si>
    <t>2022-10-15 07:41:11</t>
  </si>
  <si>
    <t>2022-10-15 10:47:11</t>
  </si>
  <si>
    <t xml:space="preserve">0 天 3 小时 5 分钟 51 秒 </t>
  </si>
  <si>
    <t>2022-10-15 09:12:45</t>
  </si>
  <si>
    <t>2022-10-15 12:44:40</t>
  </si>
  <si>
    <t>2022-10-15 07:38:51</t>
  </si>
  <si>
    <t>2022-10-15 11:56:32</t>
  </si>
  <si>
    <t xml:space="preserve">0 天 4 小时 17 分钟 41 秒 </t>
  </si>
  <si>
    <t>2022-10-15 09:12:25</t>
  </si>
  <si>
    <t>2022-10-15 16:58:34</t>
  </si>
  <si>
    <t xml:space="preserve">0 天 7 小时 46 分钟 5 秒 </t>
  </si>
  <si>
    <t>2022-10-15 06:47:22</t>
  </si>
  <si>
    <t>2022-10-15 11:45:25</t>
  </si>
  <si>
    <t xml:space="preserve">0 天 4 小时 57 分钟 59 秒 </t>
  </si>
  <si>
    <t>2022-10-15 08:05:46</t>
  </si>
  <si>
    <t>2022-10-15 11:13:35</t>
  </si>
  <si>
    <t xml:space="preserve">0 天 3 小时 7 分钟 46 秒 </t>
  </si>
  <si>
    <t>2022-10-15 06:43:15</t>
  </si>
  <si>
    <t>2022-10-15 08:31:44</t>
  </si>
  <si>
    <t xml:space="preserve">0 天 1 小时 48 分钟 29 秒 </t>
  </si>
  <si>
    <t>2022-10-15 08:59:12</t>
  </si>
  <si>
    <t>2022-10-16 09:47:57</t>
  </si>
  <si>
    <t xml:space="preserve">1 天 0 小时 48 分钟 41 秒 </t>
  </si>
  <si>
    <t>2022-10-15 09:13:02</t>
  </si>
  <si>
    <t>2022-10-15 11:17:02</t>
  </si>
  <si>
    <t>2022-10-15 13:09:18</t>
  </si>
  <si>
    <t>2022-10-15 17:36:33</t>
  </si>
  <si>
    <t xml:space="preserve">0 天 4 小时 27 分钟 10 秒 </t>
  </si>
  <si>
    <t>2022-10-15 10:41:09</t>
  </si>
  <si>
    <t>2022-10-15 13:26:53</t>
  </si>
  <si>
    <t xml:space="preserve">0 天 2 小时 45 分钟 37 秒 </t>
  </si>
  <si>
    <t>2022-10-15 08:08:47</t>
  </si>
  <si>
    <t>2022-10-15 09:05:21</t>
  </si>
  <si>
    <t>2022-10-15 12:07:05</t>
  </si>
  <si>
    <t>2022-10-15 10:08:12</t>
  </si>
  <si>
    <t>2022-10-15 15:49:52</t>
  </si>
  <si>
    <t xml:space="preserve">0 天 5 小时 41 分钟 37 秒 </t>
  </si>
  <si>
    <t>2022-10-15 06:41:57</t>
  </si>
  <si>
    <t>2022-10-15 10:20:15</t>
  </si>
  <si>
    <t xml:space="preserve">0 天 3 小时 38 分钟 18 秒 </t>
  </si>
  <si>
    <t>2022-10-15 12:24:30</t>
  </si>
  <si>
    <t>2022-10-16 18:01:26</t>
  </si>
  <si>
    <t xml:space="preserve">1 天 5 小时 36 分钟 56 秒 </t>
  </si>
  <si>
    <t>2022-10-15 17:34:10</t>
  </si>
  <si>
    <t>2022-10-15 19:20:12</t>
  </si>
  <si>
    <t xml:space="preserve">0 天 1 小时 45 分钟 56 秒 </t>
  </si>
  <si>
    <t>2022-10-15 06:24:03</t>
  </si>
  <si>
    <t>2022-10-15 08:34:49</t>
  </si>
  <si>
    <t xml:space="preserve">0 天 2 小时 10 分钟 42 秒 </t>
  </si>
  <si>
    <t>马艳芳（全护人员）</t>
  </si>
  <si>
    <t>2022-10-15 08:54:26</t>
  </si>
  <si>
    <t>2022-10-15 12:37:50</t>
  </si>
  <si>
    <t xml:space="preserve">0 天 3 小时 43 分钟 18 秒 </t>
  </si>
  <si>
    <t>2022-10-15 08:43:40</t>
  </si>
  <si>
    <t>2022-10-15 11:52:29</t>
  </si>
  <si>
    <t>2022-10-15 16:06:40</t>
  </si>
  <si>
    <t>2022-10-15 20:10:32</t>
  </si>
  <si>
    <t xml:space="preserve">0 天 4 小时 3 分钟 45 秒 </t>
  </si>
  <si>
    <t>2022-10-15 07:29:45</t>
  </si>
  <si>
    <t>2022-10-15 09:53:00</t>
  </si>
  <si>
    <t xml:space="preserve">0 天 2 小时 23 分钟 11 秒 </t>
  </si>
  <si>
    <t>2022-10-15 10:04:04</t>
  </si>
  <si>
    <t>2022-10-15 13:10:42</t>
  </si>
  <si>
    <t xml:space="preserve">0 天 3 小时 6 分钟 30 秒 </t>
  </si>
  <si>
    <t>2022-10-15 13:04:57</t>
  </si>
  <si>
    <t>2022-10-15 19:17:58</t>
  </si>
  <si>
    <t xml:space="preserve">0 天 6 小时 12 分钟 57 秒 </t>
  </si>
  <si>
    <t>2022-10-15 09:09:38</t>
  </si>
  <si>
    <t>2022-10-15 12:28:52</t>
  </si>
  <si>
    <t>2022-10-15 08:59:35</t>
  </si>
  <si>
    <t>2022-10-15 12:10:06</t>
  </si>
  <si>
    <t xml:space="preserve">0 天 3 小时 10 分钟 27 秒 </t>
  </si>
  <si>
    <t>2022-10-15 12:31:34</t>
  </si>
  <si>
    <t>2022-10-15 15:36:09</t>
  </si>
  <si>
    <t>2022-10-15 19:27:58</t>
  </si>
  <si>
    <t>2022-10-15 21:06:07</t>
  </si>
  <si>
    <t xml:space="preserve">0 天 1 小时 38 分钟 4 秒 </t>
  </si>
  <si>
    <t>2022-10-15 09:16:20</t>
  </si>
  <si>
    <t>2022-10-15 11:38:37</t>
  </si>
  <si>
    <t xml:space="preserve">0 天 2 小时 22 分钟 17 秒 </t>
  </si>
  <si>
    <t>2022-10-15 08:08:24</t>
  </si>
  <si>
    <t>2022-10-15 13:09:49</t>
  </si>
  <si>
    <t xml:space="preserve">0 天 5 小时 1 分钟 25 秒 </t>
  </si>
  <si>
    <t>2022-10-15 15:26:41</t>
  </si>
  <si>
    <t>2022-10-15 20:24:36</t>
  </si>
  <si>
    <t xml:space="preserve">0 天 4 小时 57 分钟 51 秒 </t>
  </si>
  <si>
    <t>2022-10-15 11:19:24</t>
  </si>
  <si>
    <t>2022-10-15 13:35:07</t>
  </si>
  <si>
    <t xml:space="preserve">0 天 2 小时 15 分钟 33 秒 </t>
  </si>
  <si>
    <t>2022-10-15 10:26:27</t>
  </si>
  <si>
    <t>2022-10-15 14:19:56</t>
  </si>
  <si>
    <t xml:space="preserve">0 天 3 小时 53 分钟 25 秒 </t>
  </si>
  <si>
    <t>2022-10-15 12:30:52</t>
  </si>
  <si>
    <t>2022-10-15 15:51:12</t>
  </si>
  <si>
    <t>2022-10-15 07:34:37</t>
  </si>
  <si>
    <t>2022-10-15 10:37:23</t>
  </si>
  <si>
    <t xml:space="preserve">0 天 3 小时 2 分钟 41 秒 </t>
  </si>
  <si>
    <t>2022-10-15 10:55:44</t>
  </si>
  <si>
    <t>2022-10-15 13:14:46</t>
  </si>
  <si>
    <t xml:space="preserve">0 天 2 小时 19 分钟 2 秒 </t>
  </si>
  <si>
    <t>2022-10-15 07:58:51</t>
  </si>
  <si>
    <t>2022-10-15 11:35:49</t>
  </si>
  <si>
    <t xml:space="preserve">0 天 3 小时 36 分钟 53 秒 </t>
  </si>
  <si>
    <t>2022-10-15 09:24:45</t>
  </si>
  <si>
    <t>2022-10-15 15:27:57</t>
  </si>
  <si>
    <t xml:space="preserve">0 天 6 小时 3 分钟 12 秒 </t>
  </si>
  <si>
    <t>2022-10-15 21:55:58</t>
  </si>
  <si>
    <t>2022-10-16 06:32:49</t>
  </si>
  <si>
    <t xml:space="preserve">0 天 8 小时 36 分钟 47 秒 </t>
  </si>
  <si>
    <t>2022-10-15 12:13:42</t>
  </si>
  <si>
    <t>2022-10-15 14:11:10</t>
  </si>
  <si>
    <t>2022-10-15 16:24:11</t>
  </si>
  <si>
    <t>2022-10-15 18:02:31</t>
  </si>
  <si>
    <t xml:space="preserve">0 天 1 小时 38 分钟 20 秒 </t>
  </si>
  <si>
    <t>2022-10-15 10:25:10</t>
  </si>
  <si>
    <t>2022-10-15 14:09:53</t>
  </si>
  <si>
    <t xml:space="preserve">0 天 3 小时 44 分钟 38 秒 </t>
  </si>
  <si>
    <t>2022-10-15 08:16:09</t>
  </si>
  <si>
    <t>2022-10-15 11:13:29</t>
  </si>
  <si>
    <t xml:space="preserve">0 天 2 小时 57 分钟 16 秒 </t>
  </si>
  <si>
    <t>2022-10-15 15:13:44</t>
  </si>
  <si>
    <t>2022-10-15 17:14:06</t>
  </si>
  <si>
    <t>2022-10-15 18:32:16</t>
  </si>
  <si>
    <t>2022-10-15 20:12:49</t>
  </si>
  <si>
    <t xml:space="preserve">0 天 1 小时 40 分钟 30 秒 </t>
  </si>
  <si>
    <t>2022-10-15 13:02:52</t>
  </si>
  <si>
    <t>2022-10-15 17:36:05</t>
  </si>
  <si>
    <t xml:space="preserve">0 天 4 小时 33 分钟 8 秒 </t>
  </si>
  <si>
    <t>2022-10-15 14:55:53</t>
  </si>
  <si>
    <t>2022-10-15 18:45:24</t>
  </si>
  <si>
    <t xml:space="preserve">0 天 3 小时 49 分钟 27 秒 </t>
  </si>
  <si>
    <t>2022-10-15 09:15:13</t>
  </si>
  <si>
    <t>2022-10-15 19:41:08</t>
  </si>
  <si>
    <t xml:space="preserve">0 天 10 小时 25 分钟 51 秒 </t>
  </si>
  <si>
    <t>2022-10-15 13:41:38</t>
  </si>
  <si>
    <t>2022-10-15 18:43:29</t>
  </si>
  <si>
    <t xml:space="preserve">0 天 5 小时 1 分钟 47 秒 </t>
  </si>
  <si>
    <t>2022-10-15 09:40:40</t>
  </si>
  <si>
    <t>2022-10-15 12:53:37</t>
  </si>
  <si>
    <t xml:space="preserve">0 天 3 小时 12 分钟 53 秒 </t>
  </si>
  <si>
    <t>2022-10-15 08:19:48</t>
  </si>
  <si>
    <t>2022-10-15 13:08:55</t>
  </si>
  <si>
    <t xml:space="preserve">0 天 4 小时 48 分钟 58 秒 </t>
  </si>
  <si>
    <t>2022-10-15 12:01:30</t>
  </si>
  <si>
    <t>2022-10-15 18:13:13</t>
  </si>
  <si>
    <t xml:space="preserve">0 天 6 小时 11 分钟 43 秒 </t>
  </si>
  <si>
    <t>2022-10-15 07:16:19</t>
  </si>
  <si>
    <t>2022-10-15 10:16:32</t>
  </si>
  <si>
    <t>2022-10-15 08:56:36</t>
  </si>
  <si>
    <t>2022-10-15 14:36:41</t>
  </si>
  <si>
    <t xml:space="preserve">0 天 5 小时 40 分钟 5 秒 </t>
  </si>
  <si>
    <t>2022-10-15 12:10:00</t>
  </si>
  <si>
    <t>2022-10-15 14:02:34</t>
  </si>
  <si>
    <t xml:space="preserve">0 天 1 小时 52 分钟 28 秒 </t>
  </si>
  <si>
    <t>2022-10-15 07:14:34</t>
  </si>
  <si>
    <t>2022-10-15 11:01:35</t>
  </si>
  <si>
    <t xml:space="preserve">0 天 3 小时 47 分钟 1 秒 </t>
  </si>
  <si>
    <t>2022-10-15 07:23:36</t>
  </si>
  <si>
    <t>2022-10-15 09:35:07</t>
  </si>
  <si>
    <t xml:space="preserve">0 天 2 小时 11 分钟 27 秒 </t>
  </si>
  <si>
    <t>2022-10-15 08:00:28</t>
  </si>
  <si>
    <t>2022-10-15 11:09:30</t>
  </si>
  <si>
    <t>2022-10-15 14:13:56</t>
  </si>
  <si>
    <t>2022-10-15 19:30:48</t>
  </si>
  <si>
    <t>2022-10-15 07:00:01</t>
  </si>
  <si>
    <t>2022-10-15 10:07:26</t>
  </si>
  <si>
    <t>2022-10-15 06:54:37</t>
  </si>
  <si>
    <t>2022-10-15 10:00:38</t>
  </si>
  <si>
    <t xml:space="preserve">0 天 3 小时 5 分钟 57 秒 </t>
  </si>
  <si>
    <t>2022-10-15 13:41:30</t>
  </si>
  <si>
    <t>2022-10-15 17:27:27</t>
  </si>
  <si>
    <t xml:space="preserve">0 天 3 小时 45 分钟 51 秒 </t>
  </si>
  <si>
    <t>2022-10-15 13:27:22</t>
  </si>
  <si>
    <t>2022-10-15 15:56:40</t>
  </si>
  <si>
    <t xml:space="preserve">0 天 2 小时 29 分钟 13 秒 </t>
  </si>
  <si>
    <t>2022-10-15 19:12:19</t>
  </si>
  <si>
    <t>2022-10-15 21:23:56</t>
  </si>
  <si>
    <t xml:space="preserve">0 天 2 小时 11 分钟 32 秒 </t>
  </si>
  <si>
    <t>2022-10-15 16:11:14</t>
  </si>
  <si>
    <t>2022-10-15 20:03:08</t>
  </si>
  <si>
    <t>2022-10-15 08:35:23</t>
  </si>
  <si>
    <t>2022-10-15 11:01:10</t>
  </si>
  <si>
    <t xml:space="preserve">0 天 2 小时 25 分钟 42 秒 </t>
  </si>
  <si>
    <t>2022-10-15 08:55:49</t>
  </si>
  <si>
    <t>2022-10-15 12:45:17</t>
  </si>
  <si>
    <t xml:space="preserve">0 天 3 小时 45 分钟 21 秒 </t>
  </si>
  <si>
    <t>2022-10-15 10:59:32</t>
  </si>
  <si>
    <t>2022-10-15 13:05:06</t>
  </si>
  <si>
    <t>2022-10-15 08:52:00</t>
  </si>
  <si>
    <t>2022-10-15 11:11:56</t>
  </si>
  <si>
    <t xml:space="preserve">0 天 2 小时 19 分钟 56 秒 </t>
  </si>
  <si>
    <t>2022-10-15 08:51:07</t>
  </si>
  <si>
    <t>2022-10-15 12:00:26</t>
  </si>
  <si>
    <t>2022-10-15 06:33:59</t>
  </si>
  <si>
    <t>2022-10-15 09:50:01</t>
  </si>
  <si>
    <t xml:space="preserve">0 天 3 小时 15 分钟 58 秒 </t>
  </si>
  <si>
    <t>2022-10-15 08:08:12</t>
  </si>
  <si>
    <t>2022-10-15 13:47:28</t>
  </si>
  <si>
    <t xml:space="preserve">0 天 5 小时 39 分钟 16 秒 </t>
  </si>
  <si>
    <t>2022-10-15 13:38:10</t>
  </si>
  <si>
    <t>2022-10-15 22:21:11</t>
  </si>
  <si>
    <t xml:space="preserve">0 天 8 小时 43 分钟 1 秒 </t>
  </si>
  <si>
    <t>2022-10-15 20:38:49</t>
  </si>
  <si>
    <t>2022-10-15 22:14:23</t>
  </si>
  <si>
    <t>2022-10-15 12:50:09</t>
  </si>
  <si>
    <t>2022-10-15 14:28:20</t>
  </si>
  <si>
    <t xml:space="preserve">0 天 1 小时 38 分钟 11 秒 </t>
  </si>
  <si>
    <t>2022-10-15 17:45:57</t>
  </si>
  <si>
    <t>2022-10-15 21:26:37</t>
  </si>
  <si>
    <t>2022-10-15 07:27:08</t>
  </si>
  <si>
    <t>2022-10-15 11:28:30</t>
  </si>
  <si>
    <t xml:space="preserve">0 天 4 小时 1 分钟 18 秒 </t>
  </si>
  <si>
    <t>2022-10-15 12:04:45</t>
  </si>
  <si>
    <t>2022-10-15 15:39:01</t>
  </si>
  <si>
    <t xml:space="preserve">0 天 3 小时 34 分钟 12 秒 </t>
  </si>
  <si>
    <t>2022-10-15 19:28:37</t>
  </si>
  <si>
    <t>2022-10-15 22:48:31</t>
  </si>
  <si>
    <t>2022-10-15 08:55:44</t>
  </si>
  <si>
    <t>2022-10-15 13:03:34</t>
  </si>
  <si>
    <t xml:space="preserve">0 天 4 小时 7 分钟 40 秒 </t>
  </si>
  <si>
    <t>2022-10-15 08:04:43</t>
  </si>
  <si>
    <t>2022-10-15 11:41:44</t>
  </si>
  <si>
    <t xml:space="preserve">0 天 3 小时 36 分钟 57 秒 </t>
  </si>
  <si>
    <t>2022-10-15 17:12:48</t>
  </si>
  <si>
    <t>2022-10-15 21:55:42</t>
  </si>
  <si>
    <t xml:space="preserve">0 天 4 小时 42 分钟 50 秒 </t>
  </si>
  <si>
    <t>2022-10-15 09:33:25</t>
  </si>
  <si>
    <t>2022-10-15 11:30:16</t>
  </si>
  <si>
    <t xml:space="preserve">0 天 1 小时 56 分钟 51 秒 </t>
  </si>
  <si>
    <t>2022-10-15 07:00:55</t>
  </si>
  <si>
    <t>2022-10-15 11:30:08</t>
  </si>
  <si>
    <t xml:space="preserve">0 天 4 小时 29 分钟 5 秒 </t>
  </si>
  <si>
    <t>2022-10-15 08:24:17</t>
  </si>
  <si>
    <t>2022-10-15 10:15:44</t>
  </si>
  <si>
    <t xml:space="preserve">0 天 1 小时 51 分钟 23 秒 </t>
  </si>
  <si>
    <t>2022-10-15 09:10:10</t>
  </si>
  <si>
    <t>2022-10-15 12:39:16</t>
  </si>
  <si>
    <t>2022-10-15 20:24:08</t>
  </si>
  <si>
    <t>2022-10-15 21:55:14</t>
  </si>
  <si>
    <t>2022-10-15 08:20:07</t>
  </si>
  <si>
    <t>2022-10-15 16:47:08</t>
  </si>
  <si>
    <t xml:space="preserve">0 天 8 小时 26 分钟 55 秒 </t>
  </si>
  <si>
    <t>2022-10-15 09:51:12</t>
  </si>
  <si>
    <t>2022-10-15 16:02:02</t>
  </si>
  <si>
    <t xml:space="preserve">0 天 6 小时 10 分钟 46 秒 </t>
  </si>
  <si>
    <t>2022-10-15 11:14:57</t>
  </si>
  <si>
    <t>2022-10-15 14:28:27</t>
  </si>
  <si>
    <t xml:space="preserve">0 天 3 小时 13 分钟 25 秒 </t>
  </si>
  <si>
    <t>2022-10-15 10:00:43</t>
  </si>
  <si>
    <t>2022-10-15 12:05:40</t>
  </si>
  <si>
    <t xml:space="preserve">0 天 2 小时 4 分钟 53 秒 </t>
  </si>
  <si>
    <t>2022-10-15 09:57:40</t>
  </si>
  <si>
    <t>2022-10-15 09:58:16</t>
  </si>
  <si>
    <t xml:space="preserve">0 天 0 小时 0 分钟 29 秒 </t>
  </si>
  <si>
    <t>2022-10-15 07:46:44</t>
  </si>
  <si>
    <t>2022-10-15 09:56:21</t>
  </si>
  <si>
    <t xml:space="preserve">0 天 2 小时 9 分钟 33 秒 </t>
  </si>
  <si>
    <t>2022-10-15 10:19:51</t>
  </si>
  <si>
    <t>2022-10-15 11:57:38</t>
  </si>
  <si>
    <t>2022-10-15 09:27:51</t>
  </si>
  <si>
    <t>2022-10-15 16:28:59</t>
  </si>
  <si>
    <t xml:space="preserve">0 天 7 小时 1 分钟 4 秒 </t>
  </si>
  <si>
    <t>2022-10-15 16:45:37</t>
  </si>
  <si>
    <t>2022-10-15 18:35:52</t>
  </si>
  <si>
    <t xml:space="preserve">0 天 1 小时 50 分钟 11 秒 </t>
  </si>
  <si>
    <t>2022-10-15 07:14:44</t>
  </si>
  <si>
    <t>2022-10-15 13:48:17</t>
  </si>
  <si>
    <t xml:space="preserve">0 天 6 小时 33 分钟 33 秒 </t>
  </si>
  <si>
    <t>2022-10-15 06:07:00</t>
  </si>
  <si>
    <t>2022-10-15 09:10:48</t>
  </si>
  <si>
    <t>2022-10-15 10:05:15</t>
  </si>
  <si>
    <t>2022-10-15 12:11:37</t>
  </si>
  <si>
    <t>2022-10-15 11:21:04</t>
  </si>
  <si>
    <t>2022-10-15 13:49:35</t>
  </si>
  <si>
    <t xml:space="preserve">0 天 2 小时 28 分钟 31 秒 </t>
  </si>
  <si>
    <t>2022-10-15 09:30:21</t>
  </si>
  <si>
    <t>2022-10-15 19:20:46</t>
  </si>
  <si>
    <t xml:space="preserve">0 天 9 小时 50 分钟 21 秒 </t>
  </si>
  <si>
    <t>2022-10-15 06:01:17</t>
  </si>
  <si>
    <t>2022-10-15 09:46:37</t>
  </si>
  <si>
    <t xml:space="preserve">0 天 3 小时 45 分钟 20 秒 </t>
  </si>
  <si>
    <t>2022-10-15 08:32:58</t>
  </si>
  <si>
    <t>2022-10-15 13:29:55</t>
  </si>
  <si>
    <t xml:space="preserve">0 天 4 小时 56 分钟 53 秒 </t>
  </si>
  <si>
    <t>2022-10-15 08:39:33</t>
  </si>
  <si>
    <t>2022-10-15 14:52:38</t>
  </si>
  <si>
    <t xml:space="preserve">0 天 6 小时 13 分钟 1 秒 </t>
  </si>
  <si>
    <t>2022-10-15 09:36:43</t>
  </si>
  <si>
    <t>2022-10-15 12:57:21</t>
  </si>
  <si>
    <t>2022-10-15 11:50:37</t>
  </si>
  <si>
    <t>2022-10-15 16:48:42</t>
  </si>
  <si>
    <t>2022-10-15 06:51:48</t>
  </si>
  <si>
    <t>2022-10-15 10:00:44</t>
  </si>
  <si>
    <t>2022-10-15 12:01:09</t>
  </si>
  <si>
    <t>2022-10-15 15:13:17</t>
  </si>
  <si>
    <t>2022-10-15 10:56:09</t>
  </si>
  <si>
    <t>2022-10-15 14:01:37</t>
  </si>
  <si>
    <t xml:space="preserve">0 天 3 小时 5 分钟 23 秒 </t>
  </si>
  <si>
    <t>2022-10-15 06:04:11</t>
  </si>
  <si>
    <t>2022-10-15 09:12:02</t>
  </si>
  <si>
    <t xml:space="preserve">0 天 3 小时 7 分钟 47 秒 </t>
  </si>
  <si>
    <t>2022-10-15 09:06:04</t>
  </si>
  <si>
    <t>2022-10-15 11:59:50</t>
  </si>
  <si>
    <t xml:space="preserve">0 天 2 小时 53 分钟 46 秒 </t>
  </si>
  <si>
    <t>2022-10-15 16:52:09</t>
  </si>
  <si>
    <t>2022-10-15 19:59:27</t>
  </si>
  <si>
    <t>2022-10-15 15:13:45</t>
  </si>
  <si>
    <t>2022-10-15 20:38:11</t>
  </si>
  <si>
    <t xml:space="preserve">0 天 5 小时 19 分钟 8 秒 </t>
  </si>
  <si>
    <t>2022-10-15 13:55:40</t>
  </si>
  <si>
    <t>2022-10-15 17:03:02</t>
  </si>
  <si>
    <t>2022-10-15 10:27:54</t>
  </si>
  <si>
    <t>2022-10-15 14:27:26</t>
  </si>
  <si>
    <t xml:space="preserve">0 天 3 小时 59 分钟 32 秒 </t>
  </si>
  <si>
    <t>2022-10-15 07:48:39</t>
  </si>
  <si>
    <t>2022-10-15 10:11:29</t>
  </si>
  <si>
    <t xml:space="preserve">0 天 2 小时 22 分钟 50 秒 </t>
  </si>
  <si>
    <t>2022-10-15 13:01:58</t>
  </si>
  <si>
    <t>2022-10-15 17:26:31</t>
  </si>
  <si>
    <t xml:space="preserve">0 天 4 小时 24 分钟 28 秒 </t>
  </si>
  <si>
    <t>2022-10-15 11:06:47</t>
  </si>
  <si>
    <t>2022-10-15 13:28:27</t>
  </si>
  <si>
    <t xml:space="preserve">0 天 2 小时 21 分钟 40 秒 </t>
  </si>
  <si>
    <t>2022-10-15 10:49:43</t>
  </si>
  <si>
    <t>2022-10-15 19:04:40</t>
  </si>
  <si>
    <t xml:space="preserve">0 天 8 小时 14 分钟 57 秒 </t>
  </si>
  <si>
    <t>2022-10-15 08:09:28</t>
  </si>
  <si>
    <t>2022-10-15 11:09:32</t>
  </si>
  <si>
    <t>2022-10-15 10:07:42</t>
  </si>
  <si>
    <t>2022-10-15 11:47:32</t>
  </si>
  <si>
    <t xml:space="preserve">0 天 1 小时 39 分钟 46 秒 </t>
  </si>
  <si>
    <t>2022-10-15 08:22:39</t>
  </si>
  <si>
    <t>2022-10-15 14:19:09</t>
  </si>
  <si>
    <t xml:space="preserve">0 天 5 小时 56 分钟 29 秒 </t>
  </si>
  <si>
    <t>2022-10-15 12:37:09</t>
  </si>
  <si>
    <t>2022-10-15 14:23:44</t>
  </si>
  <si>
    <t xml:space="preserve">0 天 1 小时 46 分钟 30 秒 </t>
  </si>
  <si>
    <t>2022-10-15 06:22:41</t>
  </si>
  <si>
    <t>2022-10-15 08:10:11</t>
  </si>
  <si>
    <t xml:space="preserve">0 天 1 小时 47 分钟 25 秒 </t>
  </si>
  <si>
    <t>2022-10-15 17:32:56</t>
  </si>
  <si>
    <t>2022-10-15 20:37:27</t>
  </si>
  <si>
    <t>2022-10-15 11:41:43</t>
  </si>
  <si>
    <t>2022-10-15 13:47:48</t>
  </si>
  <si>
    <t xml:space="preserve">0 天 2 小时 6 分钟 1 秒 </t>
  </si>
  <si>
    <t>2022-10-15 09:33:40</t>
  </si>
  <si>
    <t>2022-10-15 12:39:37</t>
  </si>
  <si>
    <t>2022-10-15 08:37:53</t>
  </si>
  <si>
    <t>2022-10-15 11:40:57</t>
  </si>
  <si>
    <t xml:space="preserve">0 天 3 小时 3 分钟 0 秒 </t>
  </si>
  <si>
    <t>2022-10-15 08:24:19</t>
  </si>
  <si>
    <t>2022-10-15 11:32:24</t>
  </si>
  <si>
    <t xml:space="preserve">0 天 3 小时 8 分钟 5 秒 </t>
  </si>
  <si>
    <t>2022-10-15 11:38:33</t>
  </si>
  <si>
    <t>2022-10-15 14:56:35</t>
  </si>
  <si>
    <t xml:space="preserve">0 天 3 小时 18 分钟 2 秒 </t>
  </si>
  <si>
    <t>2022-10-15 12:48:54</t>
  </si>
  <si>
    <t>2022-10-15 15:00:50</t>
  </si>
  <si>
    <t xml:space="preserve">0 天 2 小时 11 分钟 47 秒 </t>
  </si>
  <si>
    <t>2022-10-15 18:40:29</t>
  </si>
  <si>
    <t>2022-10-15 23:01:49</t>
  </si>
  <si>
    <t xml:space="preserve">0 天 4 小时 21 分钟 20 秒 </t>
  </si>
  <si>
    <t>2022-10-15 09:41:15</t>
  </si>
  <si>
    <t>2022-10-15 13:16:41</t>
  </si>
  <si>
    <t xml:space="preserve">0 天 3 小时 35 分钟 21 秒 </t>
  </si>
  <si>
    <t>2022-10-15 08:16:11</t>
  </si>
  <si>
    <t>2022-10-15 12:02:49</t>
  </si>
  <si>
    <t xml:space="preserve">0 天 3 小时 46 分钟 38 秒 </t>
  </si>
  <si>
    <t>2022-10-15 06:01:26</t>
  </si>
  <si>
    <t>2022-10-15 09:25:12</t>
  </si>
  <si>
    <t xml:space="preserve">0 天 3 小时 23 分钟 41 秒 </t>
  </si>
  <si>
    <t>2022-10-15 08:15:14</t>
  </si>
  <si>
    <t>2022-10-15 21:03:27</t>
  </si>
  <si>
    <t xml:space="preserve">0 天 12 小时 48 分钟 13 秒 </t>
  </si>
  <si>
    <t>2022-10-15 11:00:43</t>
  </si>
  <si>
    <t>2022-10-15 14:43:24</t>
  </si>
  <si>
    <t xml:space="preserve">0 天 3 小时 42 分钟 41 秒 </t>
  </si>
  <si>
    <t>2022-10-15 10:08:21</t>
  </si>
  <si>
    <t>2022-10-15 17:03:07</t>
  </si>
  <si>
    <t xml:space="preserve">0 天 6 小时 54 分钟 40 秒 </t>
  </si>
  <si>
    <t>2022-10-15 08:17:12</t>
  </si>
  <si>
    <t>2022-10-15 12:38:04</t>
  </si>
  <si>
    <t xml:space="preserve">0 天 4 小时 20 分钟 52 秒 </t>
  </si>
  <si>
    <t>2022-10-15 07:02:36</t>
  </si>
  <si>
    <t>2022-10-15 10:46:10</t>
  </si>
  <si>
    <t>2022-10-15 07:36:03</t>
  </si>
  <si>
    <t>2022-10-15 10:51:27</t>
  </si>
  <si>
    <t>2022-10-15 13:25:07</t>
  </si>
  <si>
    <t>2022-10-15 19:49:55</t>
  </si>
  <si>
    <t xml:space="preserve">0 天 6 小时 24 分钟 43 秒 </t>
  </si>
  <si>
    <t>2022-10-15 07:33:26</t>
  </si>
  <si>
    <t>2022-10-15 09:08:12</t>
  </si>
  <si>
    <t xml:space="preserve">0 天 1 小时 34 分钟 46 秒 </t>
  </si>
  <si>
    <t>2022-10-15 09:10:40</t>
  </si>
  <si>
    <t>2022-10-15 12:15:56</t>
  </si>
  <si>
    <t xml:space="preserve">0 天 3 小时 5 分钟 16 秒 </t>
  </si>
  <si>
    <t>2022-10-15 09:55:28</t>
  </si>
  <si>
    <t>2022-10-15 13:06:04</t>
  </si>
  <si>
    <t>2022-10-15 07:13:44</t>
  </si>
  <si>
    <t>2022-10-15 10:47:22</t>
  </si>
  <si>
    <t>2022-10-15 09:05:52</t>
  </si>
  <si>
    <t>2022-10-15 13:14:14</t>
  </si>
  <si>
    <t xml:space="preserve">0 天 4 小时 8 分钟 5 秒 </t>
  </si>
  <si>
    <t>2022-10-15 07:53:52</t>
  </si>
  <si>
    <t>2022-10-15 12:09:58</t>
  </si>
  <si>
    <t>2022-10-15 16:34:20</t>
  </si>
  <si>
    <t>2022-10-15 21:02:41</t>
  </si>
  <si>
    <t xml:space="preserve">0 天 4 小时 28 分钟 21 秒 </t>
  </si>
  <si>
    <t>2022-10-15 07:02:46</t>
  </si>
  <si>
    <t>2022-10-15 08:08:38</t>
  </si>
  <si>
    <t>2022-10-15 11:19:50</t>
  </si>
  <si>
    <t>2022-10-15 08:38:42</t>
  </si>
  <si>
    <t>2022-10-15 14:03:51</t>
  </si>
  <si>
    <t xml:space="preserve">0 天 5 小时 25 分钟 1 秒 </t>
  </si>
  <si>
    <t>2022-10-15 17:23:49</t>
  </si>
  <si>
    <t>2022-10-15 20:54:22</t>
  </si>
  <si>
    <t>2022-10-15 17:41:42</t>
  </si>
  <si>
    <t>2022-10-15 21:36:52</t>
  </si>
  <si>
    <t xml:space="preserve">0 天 3 小时 55 分钟 6 秒 </t>
  </si>
  <si>
    <t>2022-10-15 13:52:58</t>
  </si>
  <si>
    <t>2022-10-15 17:29:15</t>
  </si>
  <si>
    <t>2022-10-15 06:01:02</t>
  </si>
  <si>
    <t>2022-10-15 09:53:39</t>
  </si>
  <si>
    <t xml:space="preserve">0 天 3 小时 52 分钟 32 秒 </t>
  </si>
  <si>
    <t>2022-10-15 13:08:53</t>
  </si>
  <si>
    <t>2022-10-15 15:47:10</t>
  </si>
  <si>
    <t>2022-10-15 08:21:07</t>
  </si>
  <si>
    <t>2022-10-15 11:59:05</t>
  </si>
  <si>
    <t xml:space="preserve">0 天 3 小时 37 分钟 58 秒 </t>
  </si>
  <si>
    <t>2022-10-15 08:13:48</t>
  </si>
  <si>
    <t>2022-10-15 12:26:41</t>
  </si>
  <si>
    <t xml:space="preserve">0 天 4 小时 12 分钟 49 秒 </t>
  </si>
  <si>
    <t>2022-10-15 09:16:13</t>
  </si>
  <si>
    <t>2022-10-15 13:19:14</t>
  </si>
  <si>
    <t xml:space="preserve">0 天 4 小时 3 分钟 1 秒 </t>
  </si>
  <si>
    <t>2022-10-15 08:55:14</t>
  </si>
  <si>
    <t>2022-10-15 12:28:44</t>
  </si>
  <si>
    <t xml:space="preserve">0 天 3 小时 33 分钟 26 秒 </t>
  </si>
  <si>
    <t>2022-10-15 08:56:40</t>
  </si>
  <si>
    <t>2022-10-15 15:46:31</t>
  </si>
  <si>
    <t xml:space="preserve">0 天 6 小时 49 分钟 47 秒 </t>
  </si>
  <si>
    <t>2022-10-15 11:40:50</t>
  </si>
  <si>
    <t>2022-10-15 13:20:23</t>
  </si>
  <si>
    <t xml:space="preserve">0 天 1 小时 39 分钟 28 秒 </t>
  </si>
  <si>
    <t>2022-10-15 09:16:54</t>
  </si>
  <si>
    <t>2022-10-15 12:43:16</t>
  </si>
  <si>
    <t xml:space="preserve">0 天 3 小时 26 分钟 17 秒 </t>
  </si>
  <si>
    <t>2022-10-15 18:25:08</t>
  </si>
  <si>
    <t>2022-10-15 21:48:11</t>
  </si>
  <si>
    <t>2022-10-15 09:54:08</t>
  </si>
  <si>
    <t>2022-10-15 13:12:20</t>
  </si>
  <si>
    <t xml:space="preserve">0 天 3 小时 18 分钟 6 秒 </t>
  </si>
  <si>
    <t>2022-10-15 09:35:20</t>
  </si>
  <si>
    <t>2022-10-15 13:43:37</t>
  </si>
  <si>
    <t xml:space="preserve">0 天 4 小时 8 分钟 17 秒 </t>
  </si>
  <si>
    <t>2022-10-15 12:37:52</t>
  </si>
  <si>
    <t>2022-10-15 16:35:10</t>
  </si>
  <si>
    <t>2022-10-15 09:05:20</t>
  </si>
  <si>
    <t>2022-10-15 12:07:12</t>
  </si>
  <si>
    <t xml:space="preserve">0 天 3 小时 1 分钟 48 秒 </t>
  </si>
  <si>
    <t>2022-10-15 10:25:33</t>
  </si>
  <si>
    <t>2022-10-15 14:40:02</t>
  </si>
  <si>
    <t xml:space="preserve">0 天 4 小时 14 分钟 29 秒 </t>
  </si>
  <si>
    <t>2022-10-15 14:29:40</t>
  </si>
  <si>
    <t>2022-10-15 17:29:49</t>
  </si>
  <si>
    <t>2022-10-15 08:07:11</t>
  </si>
  <si>
    <t>2022-10-15 11:45:51</t>
  </si>
  <si>
    <t>2022-10-15 06:48:06</t>
  </si>
  <si>
    <t>2022-10-15 08:37:19</t>
  </si>
  <si>
    <t>2022-10-15 11:23:47</t>
  </si>
  <si>
    <t>2022-10-15 15:05:08</t>
  </si>
  <si>
    <t xml:space="preserve">0 天 3 小时 41 分钟 15 秒 </t>
  </si>
  <si>
    <t>2022-10-16 08:55:19</t>
  </si>
  <si>
    <t>2022-10-16 11:19:42</t>
  </si>
  <si>
    <t xml:space="preserve">0 天 2 小时 24 分钟 15 秒 </t>
  </si>
  <si>
    <t>2022-10-16 07:00:44</t>
  </si>
  <si>
    <t>2022-10-16 09:31:01</t>
  </si>
  <si>
    <t>2022-10-16 06:30:59</t>
  </si>
  <si>
    <t>2022-10-16 09:42:30</t>
  </si>
  <si>
    <t xml:space="preserve">0 天 3 小时 11 分钟 27 秒 </t>
  </si>
  <si>
    <t>2022-10-16 06:56:36</t>
  </si>
  <si>
    <t>2022-10-16 10:18:23</t>
  </si>
  <si>
    <t xml:space="preserve">0 天 3 小时 21 分钟 43 秒 </t>
  </si>
  <si>
    <t>2022-10-16 10:23:56</t>
  </si>
  <si>
    <t>2022-10-16 13:36:29</t>
  </si>
  <si>
    <t xml:space="preserve">0 天 3 小时 12 分钟 29 秒 </t>
  </si>
  <si>
    <t>2022-10-16 07:18:18</t>
  </si>
  <si>
    <t>2022-10-16 10:43:07</t>
  </si>
  <si>
    <t xml:space="preserve">0 天 3 小时 24 分钟 45 秒 </t>
  </si>
  <si>
    <t>2022-10-16 09:24:36</t>
  </si>
  <si>
    <t>2022-10-16 13:03:23</t>
  </si>
  <si>
    <t>2022-10-16 13:00:11</t>
  </si>
  <si>
    <t>2022-10-16 18:40:57</t>
  </si>
  <si>
    <t xml:space="preserve">0 天 5 小时 40 分钟 46 秒 </t>
  </si>
  <si>
    <t>罗善英（全护人员）</t>
  </si>
  <si>
    <t>13431413982</t>
  </si>
  <si>
    <t>2022-10-16 13:58:10</t>
  </si>
  <si>
    <t>2022-10-16 17:11:41</t>
  </si>
  <si>
    <t xml:space="preserve">0 天 3 小时 13 分钟 26 秒 </t>
  </si>
  <si>
    <t>2022-10-16 16:32:40</t>
  </si>
  <si>
    <t>2022-10-16 19:22:34</t>
  </si>
  <si>
    <t xml:space="preserve">0 天 2 小时 49 分钟 50 秒 </t>
  </si>
  <si>
    <t>2022-10-16 09:09:27</t>
  </si>
  <si>
    <t>2022-10-16 13:42:46</t>
  </si>
  <si>
    <t xml:space="preserve">0 天 4 小时 33 分钟 19 秒 </t>
  </si>
  <si>
    <t>2022-10-16 11:11:26</t>
  </si>
  <si>
    <t>2022-10-16 14:24:53</t>
  </si>
  <si>
    <t xml:space="preserve">0 天 3 小时 13 分钟 23 秒 </t>
  </si>
  <si>
    <t>2022-10-16 06:25:26</t>
  </si>
  <si>
    <t>2022-10-16 09:36:42</t>
  </si>
  <si>
    <t xml:space="preserve">0 天 3 小时 11 分钟 11 秒 </t>
  </si>
  <si>
    <t>2022-10-16 08:31:14</t>
  </si>
  <si>
    <t>2022-10-16 11:32:57</t>
  </si>
  <si>
    <t>2022-10-16 07:52:14</t>
  </si>
  <si>
    <t>2022-10-16 11:45:01</t>
  </si>
  <si>
    <t xml:space="preserve">0 天 3 小时 52 分钟 47 秒 </t>
  </si>
  <si>
    <t>苏建均（全护人员）</t>
  </si>
  <si>
    <t>13602411432</t>
  </si>
  <si>
    <t>2022-10-16 09:39:11</t>
  </si>
  <si>
    <t>2022-10-16 11:47:55</t>
  </si>
  <si>
    <t xml:space="preserve">0 天 2 小时 8 分钟 39 秒 </t>
  </si>
  <si>
    <t>2022-10-16 08:46:37</t>
  </si>
  <si>
    <t>2022-10-16 10:17:41</t>
  </si>
  <si>
    <t xml:space="preserve">0 天 1 小时 31 分钟 4 秒 </t>
  </si>
  <si>
    <t>2022-10-16 09:22:37</t>
  </si>
  <si>
    <t>2022-10-16 12:49:24</t>
  </si>
  <si>
    <t xml:space="preserve">0 天 3 小时 26 分钟 34 秒 </t>
  </si>
  <si>
    <t>2022-10-16 09:12:43</t>
  </si>
  <si>
    <t>2022-10-16 12:35:26</t>
  </si>
  <si>
    <t xml:space="preserve">0 天 3 小时 22 分钟 37 秒 </t>
  </si>
  <si>
    <t>2022-10-16 18:08:02</t>
  </si>
  <si>
    <t>2022-10-16 22:54:57</t>
  </si>
  <si>
    <t xml:space="preserve">0 天 4 小时 46 分钟 55 秒 </t>
  </si>
  <si>
    <t>2022-10-16 09:40:16</t>
  </si>
  <si>
    <t>2022-10-16 11:45:42</t>
  </si>
  <si>
    <t xml:space="preserve">0 天 2 小时 5 分钟 21 秒 </t>
  </si>
  <si>
    <t>2022-10-16 08:20:29</t>
  </si>
  <si>
    <t>2022-10-16 12:28:18</t>
  </si>
  <si>
    <t>2022-10-16 09:52:44</t>
  </si>
  <si>
    <t>2022-10-16 13:02:11</t>
  </si>
  <si>
    <t xml:space="preserve">0 天 3 小时 9 分钟 23 秒 </t>
  </si>
  <si>
    <t>2022-10-16 13:06:58</t>
  </si>
  <si>
    <t>2022-10-16 14:57:18</t>
  </si>
  <si>
    <t>2022-10-16 09:48:06</t>
  </si>
  <si>
    <t>2022-10-16 21:55:28</t>
  </si>
  <si>
    <t xml:space="preserve">0 天 12 小时 7 分钟 22 秒 </t>
  </si>
  <si>
    <t>2022-10-16 16:48:40</t>
  </si>
  <si>
    <t>2022-10-16 23:28:32</t>
  </si>
  <si>
    <t xml:space="preserve">0 天 6 小时 39 分钟 47 秒 </t>
  </si>
  <si>
    <t>2022-10-16 06:19:00</t>
  </si>
  <si>
    <t>2022-10-16 21:00:52</t>
  </si>
  <si>
    <t xml:space="preserve">0 天 14 小时 41 分钟 46 秒 </t>
  </si>
  <si>
    <t>余少坤（全护人员）</t>
  </si>
  <si>
    <t>13710890072</t>
  </si>
  <si>
    <t>2022-10-16 16:34:08</t>
  </si>
  <si>
    <t>2022-10-16 19:37:40</t>
  </si>
  <si>
    <t>卢启全（全护人员）</t>
  </si>
  <si>
    <t>2022-10-16 09:02:18</t>
  </si>
  <si>
    <t>2022-10-16 11:49:05</t>
  </si>
  <si>
    <t xml:space="preserve">0 天 2 小时 46 分钟 44 秒 </t>
  </si>
  <si>
    <t>2022-10-16 08:03:23</t>
  </si>
  <si>
    <t>2022-10-16 11:06:58</t>
  </si>
  <si>
    <t>2022-10-16 12:42:06</t>
  </si>
  <si>
    <t>2022-10-16 16:03:16</t>
  </si>
  <si>
    <t>2022-10-16 10:46:39</t>
  </si>
  <si>
    <t>2022-10-16 13:18:19</t>
  </si>
  <si>
    <t xml:space="preserve">0 天 2 小时 31 分钟 37 秒 </t>
  </si>
  <si>
    <t>2022-10-16 08:23:28</t>
  </si>
  <si>
    <t>2022-10-16 11:56:57</t>
  </si>
  <si>
    <t xml:space="preserve">0 天 3 小时 33 分钟 25 秒 </t>
  </si>
  <si>
    <t>2022-10-16 11:35:12</t>
  </si>
  <si>
    <t>2022-10-16 17:43:40</t>
  </si>
  <si>
    <t xml:space="preserve">0 天 6 小时 8 分钟 28 秒 </t>
  </si>
  <si>
    <t>2022-10-16 09:23:29</t>
  </si>
  <si>
    <t>2022-10-16 11:34:22</t>
  </si>
  <si>
    <t xml:space="preserve">0 天 2 小时 10 分钟 53 秒 </t>
  </si>
  <si>
    <t>2022-10-16 08:43:22</t>
  </si>
  <si>
    <t>2022-10-16 18:14:21</t>
  </si>
  <si>
    <t xml:space="preserve">0 天 9 小时 30 分钟 59 秒 </t>
  </si>
  <si>
    <t>2022-10-16 08:25:48</t>
  </si>
  <si>
    <t>2022-10-16 10:56:21</t>
  </si>
  <si>
    <t xml:space="preserve">0 天 2 小时 30 分钟 33 秒 </t>
  </si>
  <si>
    <t>2022-10-16 07:06:11</t>
  </si>
  <si>
    <t>2022-10-16 10:09:33</t>
  </si>
  <si>
    <t>2022-10-16 12:01:30</t>
  </si>
  <si>
    <t>2022-10-16 13:49:05</t>
  </si>
  <si>
    <t xml:space="preserve">0 天 1 小时 47 分钟 35 秒 </t>
  </si>
  <si>
    <t>2022-10-16 14:48:38</t>
  </si>
  <si>
    <t>2022-10-16 17:23:12</t>
  </si>
  <si>
    <t xml:space="preserve">0 天 2 小时 34 分钟 29 秒 </t>
  </si>
  <si>
    <t>2022-10-16 07:15:01</t>
  </si>
  <si>
    <t>2022-10-16 12:07:20</t>
  </si>
  <si>
    <t>2022-10-16 09:16:18</t>
  </si>
  <si>
    <t>2022-10-16 16:13:12</t>
  </si>
  <si>
    <t xml:space="preserve">0 天 6 小时 56 分钟 54 秒 </t>
  </si>
  <si>
    <t>2022-10-16 14:05:51</t>
  </si>
  <si>
    <t>2022-10-16 17:06:43</t>
  </si>
  <si>
    <t>2022-10-16 10:13:07</t>
  </si>
  <si>
    <t>2022-10-16 13:18:06</t>
  </si>
  <si>
    <t>陈意芳（全护人员）</t>
  </si>
  <si>
    <t>2022-10-16 10:30:39</t>
  </si>
  <si>
    <t>2022-10-16 13:59:26</t>
  </si>
  <si>
    <t xml:space="preserve">0 天 3 小时 28 分钟 43 秒 </t>
  </si>
  <si>
    <t>2022-10-16 13:30:08</t>
  </si>
  <si>
    <t>2022-10-16 15:33:01</t>
  </si>
  <si>
    <t xml:space="preserve">0 天 2 小时 2 分钟 50 秒 </t>
  </si>
  <si>
    <t>2022-10-16 09:29:42</t>
  </si>
  <si>
    <t>2022-10-16 12:35:56</t>
  </si>
  <si>
    <t>2022-10-16 18:15:34</t>
  </si>
  <si>
    <t>2022-10-16 21:20:08</t>
  </si>
  <si>
    <t xml:space="preserve">0 天 3 小时 4 分钟 30 秒 </t>
  </si>
  <si>
    <t>2022-10-16 13:42:50</t>
  </si>
  <si>
    <t>2022-10-16 17:51:14</t>
  </si>
  <si>
    <t xml:space="preserve">0 天 4 小时 8 分钟 20 秒 </t>
  </si>
  <si>
    <t>2022-10-16 06:29:53</t>
  </si>
  <si>
    <t>2022-10-16 09:57:41</t>
  </si>
  <si>
    <t xml:space="preserve">0 天 3 小时 27 分钟 44 秒 </t>
  </si>
  <si>
    <t>2022-10-16 09:02:46</t>
  </si>
  <si>
    <t>2022-10-16 12:14:55</t>
  </si>
  <si>
    <t>2022-10-16 11:31:07</t>
  </si>
  <si>
    <t>2022-10-16 13:02:29</t>
  </si>
  <si>
    <t xml:space="preserve">0 天 1 小时 31 分钟 18 秒 </t>
  </si>
  <si>
    <t>2022-10-16 09:10:08</t>
  </si>
  <si>
    <t>2022-10-16 13:03:22</t>
  </si>
  <si>
    <t xml:space="preserve">0 天 3 小时 53 分钟 14 秒 </t>
  </si>
  <si>
    <t>2022-10-16 07:56:50</t>
  </si>
  <si>
    <t>2022-10-16 11:25:47</t>
  </si>
  <si>
    <t>2022-10-16 16:51:04</t>
  </si>
  <si>
    <t>2022-10-16 19:32:36</t>
  </si>
  <si>
    <t xml:space="preserve">0 天 2 小时 41 分钟 27 秒 </t>
  </si>
  <si>
    <t>2022-10-16 14:21:31</t>
  </si>
  <si>
    <t>2022-10-16 16:37:14</t>
  </si>
  <si>
    <t xml:space="preserve">0 天 2 小时 15 分钟 39 秒 </t>
  </si>
  <si>
    <t>2022-10-16 15:32:00</t>
  </si>
  <si>
    <t>2022-10-16 23:36:32</t>
  </si>
  <si>
    <t xml:space="preserve">0 天 8 小时 4 分钟 23 秒 </t>
  </si>
  <si>
    <t>2022-10-16 16:23:25</t>
  </si>
  <si>
    <t>2022-10-16 19:28:04</t>
  </si>
  <si>
    <t>2022-10-16 08:01:13</t>
  </si>
  <si>
    <t>2022-10-16 12:01:28</t>
  </si>
  <si>
    <t xml:space="preserve">0 天 4 小时 0 分钟 15 秒 </t>
  </si>
  <si>
    <t>2022-10-16 06:23:27</t>
  </si>
  <si>
    <t>2022-10-16 09:27:55</t>
  </si>
  <si>
    <t>2022-10-16 11:59:33</t>
  </si>
  <si>
    <t>2022-10-16 17:25:41</t>
  </si>
  <si>
    <t xml:space="preserve">0 天 5 小时 26 分钟 4 秒 </t>
  </si>
  <si>
    <t>2022-10-16 14:01:44</t>
  </si>
  <si>
    <t>2022-10-16 17:03:04</t>
  </si>
  <si>
    <t>2022-10-16 17:19:27</t>
  </si>
  <si>
    <t>2022-10-16 22:19:42</t>
  </si>
  <si>
    <t xml:space="preserve">0 天 5 小时 0 分钟 15 秒 </t>
  </si>
  <si>
    <t>2022-10-16 09:06:27</t>
  </si>
  <si>
    <t>2022-10-16 13:34:00</t>
  </si>
  <si>
    <t xml:space="preserve">0 天 4 小时 27 分钟 33 秒 </t>
  </si>
  <si>
    <t>2022-10-16 09:16:39</t>
  </si>
  <si>
    <t>2022-10-16 14:07:37</t>
  </si>
  <si>
    <t xml:space="preserve">0 天 4 小时 50 分钟 58 秒 </t>
  </si>
  <si>
    <t>2022-10-16 12:17:41</t>
  </si>
  <si>
    <t>2022-10-16 14:18:19</t>
  </si>
  <si>
    <t>2022-10-16 08:04:06</t>
  </si>
  <si>
    <t>2022-10-16 16:03:20</t>
  </si>
  <si>
    <t xml:space="preserve">0 天 7 小时 59 分钟 14 秒 </t>
  </si>
  <si>
    <t>2022-10-16 08:35:32</t>
  </si>
  <si>
    <t>2022-10-16 11:30:08</t>
  </si>
  <si>
    <t xml:space="preserve">0 天 2 小时 54 分钟 31 秒 </t>
  </si>
  <si>
    <t>2022-10-16 12:33:05</t>
  </si>
  <si>
    <t>2022-10-16 14:21:27</t>
  </si>
  <si>
    <t>2022-10-16 09:24:25</t>
  </si>
  <si>
    <t>2022-10-16 18:31:10</t>
  </si>
  <si>
    <t xml:space="preserve">0 天 9 小时 6 分钟 45 秒 </t>
  </si>
  <si>
    <t>2022-10-16 08:04:32</t>
  </si>
  <si>
    <t>2022-10-16 09:41:06</t>
  </si>
  <si>
    <t xml:space="preserve">0 天 1 小时 36 分钟 34 秒 </t>
  </si>
  <si>
    <t>2022-10-16 08:43:43</t>
  </si>
  <si>
    <t>2022-10-16 13:53:30</t>
  </si>
  <si>
    <t xml:space="preserve">0 天 5 小时 9 分钟 47 秒 </t>
  </si>
  <si>
    <t>2022-10-16 08:31:32</t>
  </si>
  <si>
    <t>2022-10-16 12:34:32</t>
  </si>
  <si>
    <t>2022-10-16 15:01:02</t>
  </si>
  <si>
    <t>2022-10-16 18:44:47</t>
  </si>
  <si>
    <t xml:space="preserve">0 天 3 小时 43 分钟 41 秒 </t>
  </si>
  <si>
    <t>2022-10-16 10:18:59</t>
  </si>
  <si>
    <t>2022-10-16 12:52:00</t>
  </si>
  <si>
    <t xml:space="preserve">0 天 2 小时 32 分钟 57 秒 </t>
  </si>
  <si>
    <t>2022-10-16 07:25:49</t>
  </si>
  <si>
    <t>2022-10-16 15:21:41</t>
  </si>
  <si>
    <t xml:space="preserve">0 天 7 小时 55 分钟 52 秒 </t>
  </si>
  <si>
    <t>2022-10-16 06:06:53</t>
  </si>
  <si>
    <t>2022-10-16 15:12:44</t>
  </si>
  <si>
    <t xml:space="preserve">0 天 9 小时 5 分钟 43 秒 </t>
  </si>
  <si>
    <t>2022-10-16 06:01:22</t>
  </si>
  <si>
    <t>2022-10-16 08:14:32</t>
  </si>
  <si>
    <t xml:space="preserve">0 天 2 小时 13 分钟 10 秒 </t>
  </si>
  <si>
    <t>2022-10-16 13:19:41</t>
  </si>
  <si>
    <t>2022-10-16 16:24:07</t>
  </si>
  <si>
    <t>2022-10-16 13:44:04</t>
  </si>
  <si>
    <t>2022-10-16 16:28:12</t>
  </si>
  <si>
    <t xml:space="preserve">0 天 2 小时 44 分钟 8 秒 </t>
  </si>
  <si>
    <t>2022-10-16 07:55:51</t>
  </si>
  <si>
    <t>2022-10-16 11:00:39</t>
  </si>
  <si>
    <t xml:space="preserve">0 天 3 小时 4 分钟 45 秒 </t>
  </si>
  <si>
    <t>2022-10-16 15:14:18</t>
  </si>
  <si>
    <t>2022-10-16 17:02:02</t>
  </si>
  <si>
    <t xml:space="preserve">0 天 1 小时 47 分钟 30 秒 </t>
  </si>
  <si>
    <t>2022-10-16 14:58:57</t>
  </si>
  <si>
    <t>2022-10-16 16:53:57</t>
  </si>
  <si>
    <t xml:space="preserve">0 天 1 小时 54 分钟 57 秒 </t>
  </si>
  <si>
    <t>2022-10-16 06:45:32</t>
  </si>
  <si>
    <t>2022-10-16 09:50:42</t>
  </si>
  <si>
    <t>2022-10-16 08:10:24</t>
  </si>
  <si>
    <t>2022-10-16 10:28:03</t>
  </si>
  <si>
    <t xml:space="preserve">0 天 2 小时 17 分钟 39 秒 </t>
  </si>
  <si>
    <t>2022-10-16 15:40:43</t>
  </si>
  <si>
    <t>2022-10-16 20:49:52</t>
  </si>
  <si>
    <t xml:space="preserve">0 天 5 小时 9 分钟 5 秒 </t>
  </si>
  <si>
    <t>2022-10-16 06:56:04</t>
  </si>
  <si>
    <t>2022-10-16 14:06:25</t>
  </si>
  <si>
    <t xml:space="preserve">0 天 7 小时 10 分钟 21 秒 </t>
  </si>
  <si>
    <t>2022-10-16 07:17:31</t>
  </si>
  <si>
    <t>2022-10-16 14:42:55</t>
  </si>
  <si>
    <t xml:space="preserve">0 天 7 小时 25 分钟 24 秒 </t>
  </si>
  <si>
    <t>2022-10-16 11:51:05</t>
  </si>
  <si>
    <t>2022-10-16 16:38:53</t>
  </si>
  <si>
    <t xml:space="preserve">0 天 4 小时 47 分钟 48 秒 </t>
  </si>
  <si>
    <t>2022-10-16 06:04:43</t>
  </si>
  <si>
    <t>2022-10-16 09:46:14</t>
  </si>
  <si>
    <t xml:space="preserve">0 天 3 小时 39 分钟 57 秒 </t>
  </si>
  <si>
    <t>2022-10-16 14:10:23</t>
  </si>
  <si>
    <t>2022-10-16 17:38:06</t>
  </si>
  <si>
    <t xml:space="preserve">0 天 3 小时 27 分钟 39 秒 </t>
  </si>
  <si>
    <t>2022-10-16 07:40:59</t>
  </si>
  <si>
    <t>2022-10-16 11:20:43</t>
  </si>
  <si>
    <t xml:space="preserve">0 天 3 小时 39 分钟 40 秒 </t>
  </si>
  <si>
    <t>2022-10-16 21:33:07</t>
  </si>
  <si>
    <t>2022-10-16 23:42:27</t>
  </si>
  <si>
    <t xml:space="preserve">0 天 2 小时 9 分钟 20 秒 </t>
  </si>
  <si>
    <t>2022-10-16 20:02:37</t>
  </si>
  <si>
    <t>2022-10-16 23:17:06</t>
  </si>
  <si>
    <t xml:space="preserve">0 天 3 小时 14 分钟 24 秒 </t>
  </si>
  <si>
    <t>2022-10-16 14:18:56</t>
  </si>
  <si>
    <t>2022-10-16 16:33:41</t>
  </si>
  <si>
    <t>2022-10-16 08:33:18</t>
  </si>
  <si>
    <t>2022-10-16 10:43:22</t>
  </si>
  <si>
    <t>2022-10-16 11:56:24</t>
  </si>
  <si>
    <t>2022-10-16 15:43:49</t>
  </si>
  <si>
    <t xml:space="preserve">0 天 3 小时 47 分钟 16 秒 </t>
  </si>
  <si>
    <t>2022-10-16 14:12:35</t>
  </si>
  <si>
    <t>2022-10-16 21:37:42</t>
  </si>
  <si>
    <t xml:space="preserve">0 天 7 小时 25 分钟 1 秒 </t>
  </si>
  <si>
    <t>2022-10-16 08:47:33</t>
  </si>
  <si>
    <t>2022-10-16 12:04:24</t>
  </si>
  <si>
    <t>2022-10-16 17:15:39</t>
  </si>
  <si>
    <t>2022-10-16 21:01:34</t>
  </si>
  <si>
    <t xml:space="preserve">0 天 3 小时 45 分钟 50 秒 </t>
  </si>
  <si>
    <t>2022-10-16 14:32:07</t>
  </si>
  <si>
    <t>2022-10-16 17:35:33</t>
  </si>
  <si>
    <t>2022-10-16 11:49:58</t>
  </si>
  <si>
    <t>2022-10-16 13:48:16</t>
  </si>
  <si>
    <t xml:space="preserve">0 天 1 小时 58 分钟 16 秒 </t>
  </si>
  <si>
    <t>2022-10-16 08:56:19</t>
  </si>
  <si>
    <t>2022-10-16 12:02:23</t>
  </si>
  <si>
    <t xml:space="preserve">0 天 3 小时 5 分钟 58 秒 </t>
  </si>
  <si>
    <t>2022-10-16 13:33:40</t>
  </si>
  <si>
    <t>2022-10-16 15:30:48</t>
  </si>
  <si>
    <t xml:space="preserve">0 天 1 小时 57 分钟 8 秒 </t>
  </si>
  <si>
    <t>2022-10-16 08:46:41</t>
  </si>
  <si>
    <t>2022-10-16 10:47:29</t>
  </si>
  <si>
    <t xml:space="preserve">0 天 2 小时 0 分钟 42 秒 </t>
  </si>
  <si>
    <t>2022-10-16 10:41:47</t>
  </si>
  <si>
    <t>2022-10-16 22:15:34</t>
  </si>
  <si>
    <t xml:space="preserve">0 天 11 小时 33 分钟 43 秒 </t>
  </si>
  <si>
    <t>2022-10-16 11:12:56</t>
  </si>
  <si>
    <t>2022-10-16 13:38:30</t>
  </si>
  <si>
    <t xml:space="preserve">0 天 2 小时 25 分钟 34 秒 </t>
  </si>
  <si>
    <t>2022-10-16 08:01:10</t>
  </si>
  <si>
    <t>2022-10-16 12:11:20</t>
  </si>
  <si>
    <t xml:space="preserve">0 天 4 小时 10 分钟 10 秒 </t>
  </si>
  <si>
    <t>2022-10-16 09:37:15</t>
  </si>
  <si>
    <t>2022-10-16 12:42:29</t>
  </si>
  <si>
    <t>2022-10-16 10:34:27</t>
  </si>
  <si>
    <t>2022-10-16 16:30:07</t>
  </si>
  <si>
    <t xml:space="preserve">0 天 5 小时 55 分钟 36 秒 </t>
  </si>
  <si>
    <t>2022-10-16 11:48:34</t>
  </si>
  <si>
    <t>2022-10-16 14:09:58</t>
  </si>
  <si>
    <t xml:space="preserve">0 天 2 小时 21 分钟 20 秒 </t>
  </si>
  <si>
    <t>2022-10-16 09:35:45</t>
  </si>
  <si>
    <t>2022-10-16 11:50:06</t>
  </si>
  <si>
    <t xml:space="preserve">0 天 2 小时 14 分钟 21 秒 </t>
  </si>
  <si>
    <t>2022-10-16 07:46:28</t>
  </si>
  <si>
    <t>2022-10-16 09:29:44</t>
  </si>
  <si>
    <t>2022-10-16 07:09:27</t>
  </si>
  <si>
    <t>2022-10-16 10:45:16</t>
  </si>
  <si>
    <t xml:space="preserve">0 天 3 小时 35 分钟 44 秒 </t>
  </si>
  <si>
    <t>2022-10-16 12:24:47</t>
  </si>
  <si>
    <t>2022-10-16 15:27:25</t>
  </si>
  <si>
    <t>2022-10-16 10:30:36</t>
  </si>
  <si>
    <t>2022-10-16 13:42:26</t>
  </si>
  <si>
    <t xml:space="preserve">0 天 3 小时 11 分钟 50 秒 </t>
  </si>
  <si>
    <t>2022-10-16 13:33:47</t>
  </si>
  <si>
    <t>2022-10-16 15:34:32</t>
  </si>
  <si>
    <t xml:space="preserve">0 天 2 小时 0 分钟 45 秒 </t>
  </si>
  <si>
    <t>2022-10-16 10:01:45</t>
  </si>
  <si>
    <t>2022-10-16 12:37:32</t>
  </si>
  <si>
    <t xml:space="preserve">0 天 2 小时 35 分钟 42 秒 </t>
  </si>
  <si>
    <t>2022-10-16 08:04:25</t>
  </si>
  <si>
    <t>2022-10-16 11:44:18</t>
  </si>
  <si>
    <t>2022-10-16 12:34:22</t>
  </si>
  <si>
    <t>2022-10-16 17:17:19</t>
  </si>
  <si>
    <t xml:space="preserve">0 天 4 小时 42 分钟 57 秒 </t>
  </si>
  <si>
    <t>2022-10-16 15:15:38</t>
  </si>
  <si>
    <t>2022-10-16 16:49:15</t>
  </si>
  <si>
    <t>2022-10-16 10:12:21</t>
  </si>
  <si>
    <t>2022-10-16 13:59:25</t>
  </si>
  <si>
    <t>2022-10-16 07:41:56</t>
  </si>
  <si>
    <t>2022-10-16 11:24:51</t>
  </si>
  <si>
    <t xml:space="preserve">0 天 3 小时 42 分钟 55 秒 </t>
  </si>
  <si>
    <t>2022-10-16 09:11:29</t>
  </si>
  <si>
    <t>2022-10-16 12:25:59</t>
  </si>
  <si>
    <t>2022-10-16 08:25:17</t>
  </si>
  <si>
    <t>2022-10-16 10:11:21</t>
  </si>
  <si>
    <t xml:space="preserve">0 天 1 小时 46 分钟 0 秒 </t>
  </si>
  <si>
    <t>2022-10-16 14:19:22</t>
  </si>
  <si>
    <t>2022-10-16 17:30:34</t>
  </si>
  <si>
    <t>2022-10-16 09:22:44</t>
  </si>
  <si>
    <t>2022-10-16 15:47:32</t>
  </si>
  <si>
    <t xml:space="preserve">0 天 6 小时 24 分钟 48 秒 </t>
  </si>
  <si>
    <t>2022-10-16 08:15:51</t>
  </si>
  <si>
    <t>2022-10-16 13:01:02</t>
  </si>
  <si>
    <t xml:space="preserve">0 天 4 小时 45 分钟 1 秒 </t>
  </si>
  <si>
    <t>2022-10-16 08:50:48</t>
  </si>
  <si>
    <t>2022-10-16 12:55:26</t>
  </si>
  <si>
    <t>2022-10-16 06:31:37</t>
  </si>
  <si>
    <t>2022-10-16 21:04:18</t>
  </si>
  <si>
    <t xml:space="preserve">0 天 14 小时 32 分钟 33 秒 </t>
  </si>
  <si>
    <t>2022-10-16 08:06:25</t>
  </si>
  <si>
    <t>2022-10-16 11:12:58</t>
  </si>
  <si>
    <t>2022-10-16 08:41:56</t>
  </si>
  <si>
    <t>2022-10-16 12:03:44</t>
  </si>
  <si>
    <t xml:space="preserve">0 天 3 小时 21 分钟 48 秒 </t>
  </si>
  <si>
    <t>2022-10-16 07:08:54</t>
  </si>
  <si>
    <t>2022-10-16 09:57:31</t>
  </si>
  <si>
    <t>2022-10-16 13:37:40</t>
  </si>
  <si>
    <t>2022-10-16 17:36:59</t>
  </si>
  <si>
    <t>2022-10-16 13:14:08</t>
  </si>
  <si>
    <t>2022-10-16 15:44:14</t>
  </si>
  <si>
    <t>2022-10-16 10:53:51</t>
  </si>
  <si>
    <t>2022-10-16 14:07:58</t>
  </si>
  <si>
    <t xml:space="preserve">0 天 3 小时 14 分钟 0 秒 </t>
  </si>
  <si>
    <t>2022-10-16 06:52:58</t>
  </si>
  <si>
    <t>2022-10-16 13:13:02</t>
  </si>
  <si>
    <t xml:space="preserve">0 天 6 小时 20 分钟 0 秒 </t>
  </si>
  <si>
    <t>2022-10-16 09:52:21</t>
  </si>
  <si>
    <t>2022-10-16 13:25:19</t>
  </si>
  <si>
    <t>2022-10-16 12:11:33</t>
  </si>
  <si>
    <t>2022-10-16 15:35:48</t>
  </si>
  <si>
    <t>2022-10-16 06:36:49</t>
  </si>
  <si>
    <t>2022-10-16 15:46:05</t>
  </si>
  <si>
    <t xml:space="preserve">0 天 9 小时 9 分钟 12 秒 </t>
  </si>
  <si>
    <t>2022-10-16 10:07:01</t>
  </si>
  <si>
    <t>2022-10-16 13:08:30</t>
  </si>
  <si>
    <t xml:space="preserve">0 天 3 小时 1 分钟 25 秒 </t>
  </si>
  <si>
    <t>2022-10-16 07:53:58</t>
  </si>
  <si>
    <t>2022-10-16 09:59:15</t>
  </si>
  <si>
    <t xml:space="preserve">0 天 2 小时 5 分钟 17 秒 </t>
  </si>
  <si>
    <t>2022-10-16 07:10:56</t>
  </si>
  <si>
    <t>2022-10-16 10:42:10</t>
  </si>
  <si>
    <t>2022-10-16 09:05:36</t>
  </si>
  <si>
    <t>2022-10-16 10:52:49</t>
  </si>
  <si>
    <t xml:space="preserve">0 天 1 小时 47 分钟 13 秒 </t>
  </si>
  <si>
    <t>2022-10-16 09:02:14</t>
  </si>
  <si>
    <t>2022-10-16 10:38:01</t>
  </si>
  <si>
    <t xml:space="preserve">0 天 1 小时 35 分钟 47 秒 </t>
  </si>
  <si>
    <t>2022-10-16 06:16:20</t>
  </si>
  <si>
    <t>2022-10-16 09:29:19</t>
  </si>
  <si>
    <t>2022-10-16 06:49:39</t>
  </si>
  <si>
    <t>2022-10-16 09:57:37</t>
  </si>
  <si>
    <t xml:space="preserve">0 天 3 小时 7 分钟 54 秒 </t>
  </si>
  <si>
    <t>2022-10-16 07:07:49</t>
  </si>
  <si>
    <t>2022-10-16 10:13:23</t>
  </si>
  <si>
    <t xml:space="preserve">0 天 3 小时 5 分钟 27 秒 </t>
  </si>
  <si>
    <t>2022-10-16 09:23:43</t>
  </si>
  <si>
    <t>2022-10-16 20:07:32</t>
  </si>
  <si>
    <t xml:space="preserve">0 天 10 小时 43 分钟 45 秒 </t>
  </si>
  <si>
    <t>2022-10-16 12:46:42</t>
  </si>
  <si>
    <t>2022-10-16 18:13:49</t>
  </si>
  <si>
    <t xml:space="preserve">0 天 5 小时 27 分钟 3 秒 </t>
  </si>
  <si>
    <t>2022-10-16 06:50:16</t>
  </si>
  <si>
    <t>2022-10-16 11:08:47</t>
  </si>
  <si>
    <t xml:space="preserve">0 天 4 小时 18 分钟 31 秒 </t>
  </si>
  <si>
    <t>2022-10-16 14:49:14</t>
  </si>
  <si>
    <t>2022-10-16 17:51:38</t>
  </si>
  <si>
    <t xml:space="preserve">0 天 3 小时 2 分钟 21 秒 </t>
  </si>
  <si>
    <t>2022-10-16 11:54:43</t>
  </si>
  <si>
    <t>2022-10-16 14:58:26</t>
  </si>
  <si>
    <t>2022-10-16 09:41:00</t>
  </si>
  <si>
    <t>2022-10-16 14:18:03</t>
  </si>
  <si>
    <t xml:space="preserve">0 天 4 小时 36 分钟 59 秒 </t>
  </si>
  <si>
    <t>2022-10-16 11:15:00</t>
  </si>
  <si>
    <t>2022-10-16 15:14:49</t>
  </si>
  <si>
    <t>2022-10-16 07:06:01</t>
  </si>
  <si>
    <t>2022-10-16 10:16:37</t>
  </si>
  <si>
    <t>麦永池（全护人员）</t>
  </si>
  <si>
    <t>13392477447</t>
  </si>
  <si>
    <t>2022-10-16 10:01:04</t>
  </si>
  <si>
    <t>2022-10-16 13:15:00</t>
  </si>
  <si>
    <t xml:space="preserve">0 天 3 小时 13 分钟 51 秒 </t>
  </si>
  <si>
    <t>2022-10-16 08:29:03</t>
  </si>
  <si>
    <t>2022-10-16 11:29:56</t>
  </si>
  <si>
    <t>2022-10-16 10:18:30</t>
  </si>
  <si>
    <t>2022-10-16 13:36:49</t>
  </si>
  <si>
    <t>2022-10-16 06:38:28</t>
  </si>
  <si>
    <t>2022-10-16 17:10:49</t>
  </si>
  <si>
    <t xml:space="preserve">0 天 10 小时 32 分钟 12 秒 </t>
  </si>
  <si>
    <t>2022-10-16 08:02:24</t>
  </si>
  <si>
    <t>2022-10-16 11:18:29</t>
  </si>
  <si>
    <t xml:space="preserve">0 天 3 小时 16 分钟 0 秒 </t>
  </si>
  <si>
    <t>2022-10-16 06:47:51</t>
  </si>
  <si>
    <t>2022-10-16 08:53:34</t>
  </si>
  <si>
    <t xml:space="preserve">0 天 2 小时 5 分钟 43 秒 </t>
  </si>
  <si>
    <t>2022-10-16 09:48:25</t>
  </si>
  <si>
    <t>2022-10-16 12:50:13</t>
  </si>
  <si>
    <t>2022-10-16 12:15:53</t>
  </si>
  <si>
    <t>2022-10-16 14:20:10</t>
  </si>
  <si>
    <t xml:space="preserve">0 天 2 小时 4 分钟 7 秒 </t>
  </si>
  <si>
    <t>2022-10-16 12:48:35</t>
  </si>
  <si>
    <t>2022-10-16 17:50:07</t>
  </si>
  <si>
    <t xml:space="preserve">0 天 5 小时 1 分钟 26 秒 </t>
  </si>
  <si>
    <t>2022-10-16 10:40:42</t>
  </si>
  <si>
    <t>2022-10-16 13:02:08</t>
  </si>
  <si>
    <t xml:space="preserve">0 天 2 小时 21 分钟 21 秒 </t>
  </si>
  <si>
    <t>彭迪生（全护人员）</t>
  </si>
  <si>
    <t>13229935577</t>
  </si>
  <si>
    <t>2022-10-16 09:16:31</t>
  </si>
  <si>
    <t>2022-10-16 12:18:29</t>
  </si>
  <si>
    <t>2022-10-16 08:18:43</t>
  </si>
  <si>
    <t>2022-10-16 14:55:14</t>
  </si>
  <si>
    <t xml:space="preserve">0 天 6 小时 36 分钟 25 秒 </t>
  </si>
  <si>
    <t>2022-10-16 10:43:59</t>
  </si>
  <si>
    <t>2022-10-16 22:56:17</t>
  </si>
  <si>
    <t xml:space="preserve">0 天 12 小时 12 分钟 15 秒 </t>
  </si>
  <si>
    <t>2022-10-16 07:23:43</t>
  </si>
  <si>
    <t>2022-10-16 10:31:22</t>
  </si>
  <si>
    <t>2022-10-16 18:35:46</t>
  </si>
  <si>
    <t>2022-10-17 15:50:15</t>
  </si>
  <si>
    <t xml:space="preserve">0 天 21 小时 14 分钟 29 秒 </t>
  </si>
  <si>
    <t>2022-10-16 11:46:10</t>
  </si>
  <si>
    <t>2022-10-16 13:46:14</t>
  </si>
  <si>
    <t xml:space="preserve">0 天 1 小时 59 分钟 59 秒 </t>
  </si>
  <si>
    <t>陆结冰（家护人员）</t>
  </si>
  <si>
    <t>13660696417</t>
  </si>
  <si>
    <t>2022-10-16 09:53:40</t>
  </si>
  <si>
    <t>2022-10-16 11:45:56</t>
  </si>
  <si>
    <t xml:space="preserve">0 天 1 小时 52 分钟 16 秒 </t>
  </si>
  <si>
    <t>2022-10-16 07:34:33</t>
  </si>
  <si>
    <t>2022-10-16 09:59:21</t>
  </si>
  <si>
    <t>2022-10-16 08:21:45</t>
  </si>
  <si>
    <t>2022-10-16 13:17:56</t>
  </si>
  <si>
    <t xml:space="preserve">0 天 4 小时 56 分钟 7 秒 </t>
  </si>
  <si>
    <t>2022-10-16 07:48:32</t>
  </si>
  <si>
    <t>2022-10-16 10:53:26</t>
  </si>
  <si>
    <t>2022-10-16 08:42:44</t>
  </si>
  <si>
    <t>2022-10-16 12:57:29</t>
  </si>
  <si>
    <t xml:space="preserve">0 天 4 小时 14 分钟 36 秒 </t>
  </si>
  <si>
    <t>2022-10-16 07:29:33</t>
  </si>
  <si>
    <t>2022-10-16 12:30:23</t>
  </si>
  <si>
    <t xml:space="preserve">0 天 5 小时 0 分钟 47 秒 </t>
  </si>
  <si>
    <t>2022-10-16 13:09:04</t>
  </si>
  <si>
    <t>2022-10-16 16:31:21</t>
  </si>
  <si>
    <t>2022-10-16 13:03:10</t>
  </si>
  <si>
    <t>2022-10-16 16:23:27</t>
  </si>
  <si>
    <t xml:space="preserve">0 天 3 小时 20 分钟 14 秒 </t>
  </si>
  <si>
    <t>2022-10-16 08:58:35</t>
  </si>
  <si>
    <t>2022-10-16 12:18:51</t>
  </si>
  <si>
    <t>2022-10-16 09:59:02</t>
  </si>
  <si>
    <t>2022-10-16 11:38:41</t>
  </si>
  <si>
    <t xml:space="preserve">0 天 1 小时 39 分钟 35 秒 </t>
  </si>
  <si>
    <t>2022-10-16 11:37:31</t>
  </si>
  <si>
    <t>2022-10-16 13:17:52</t>
  </si>
  <si>
    <t xml:space="preserve">0 天 1 小时 40 分钟 17 秒 </t>
  </si>
  <si>
    <t>2022-10-16 10:34:56</t>
  </si>
  <si>
    <t>2022-10-17 11:01:27</t>
  </si>
  <si>
    <t xml:space="preserve">1 天 0 小时 26 分钟 27 秒 </t>
  </si>
  <si>
    <t>2022-10-16 09:24:30</t>
  </si>
  <si>
    <t>2022-10-16 11:39:55</t>
  </si>
  <si>
    <t xml:space="preserve">0 天 2 小时 15 分钟 25 秒 </t>
  </si>
  <si>
    <t>2022-10-16 07:36:47</t>
  </si>
  <si>
    <t>2022-10-16 13:39:50</t>
  </si>
  <si>
    <t xml:space="preserve">0 天 6 小时 3 分钟 3 秒 </t>
  </si>
  <si>
    <t>2022-10-16 14:35:02</t>
  </si>
  <si>
    <t>2022-10-16 18:29:02</t>
  </si>
  <si>
    <t>2022-10-16 13:18:49</t>
  </si>
  <si>
    <t>2022-10-16 16:03:32</t>
  </si>
  <si>
    <t xml:space="preserve">0 天 2 小时 44 分钟 40 秒 </t>
  </si>
  <si>
    <t>2022-10-16 07:28:23</t>
  </si>
  <si>
    <t>2022-10-16 09:00:55</t>
  </si>
  <si>
    <t xml:space="preserve">0 天 1 小时 32 分钟 28 秒 </t>
  </si>
  <si>
    <t>2022-10-16 10:42:30</t>
  </si>
  <si>
    <t>2022-10-16 13:32:15</t>
  </si>
  <si>
    <t xml:space="preserve">0 天 2 小时 49 分钟 42 秒 </t>
  </si>
  <si>
    <t>2022-10-16 12:26:13</t>
  </si>
  <si>
    <t>2022-10-16 16:19:29</t>
  </si>
  <si>
    <t xml:space="preserve">0 天 3 小时 53 分钟 13 秒 </t>
  </si>
  <si>
    <t>2022-10-16 06:35:55</t>
  </si>
  <si>
    <t>2022-10-16 11:17:22</t>
  </si>
  <si>
    <t>2022-10-16 09:22:22</t>
  </si>
  <si>
    <t>2022-10-16 11:07:59</t>
  </si>
  <si>
    <t xml:space="preserve">0 天 1 小时 45 分钟 37 秒 </t>
  </si>
  <si>
    <t>2022-10-16 07:52:55</t>
  </si>
  <si>
    <t>2022-10-16 12:16:18</t>
  </si>
  <si>
    <t xml:space="preserve">0 天 4 小时 23 分钟 18 秒 </t>
  </si>
  <si>
    <t>2022-10-16 08:41:06</t>
  </si>
  <si>
    <t>2022-10-16 12:57:20</t>
  </si>
  <si>
    <t>2022-10-16 08:15:54</t>
  </si>
  <si>
    <t>2022-10-16 10:59:34</t>
  </si>
  <si>
    <t xml:space="preserve">0 天 2 小时 43 分钟 37 秒 </t>
  </si>
  <si>
    <t>2022-10-16 17:51:36</t>
  </si>
  <si>
    <t>2022-10-16 19:41:47</t>
  </si>
  <si>
    <t xml:space="preserve">0 天 1 小时 50 分钟 6 秒 </t>
  </si>
  <si>
    <t>2022-10-16 15:19:08</t>
  </si>
  <si>
    <t>2022-10-16 17:00:09</t>
  </si>
  <si>
    <t xml:space="preserve">0 天 1 小时 41 分钟 1 秒 </t>
  </si>
  <si>
    <t>2022-10-16 11:30:28</t>
  </si>
  <si>
    <t>2022-10-17 08:07:25</t>
  </si>
  <si>
    <t xml:space="preserve">0 天 20 小时 36 分钟 52 秒 </t>
  </si>
  <si>
    <t>2022-10-16 07:36:22</t>
  </si>
  <si>
    <t>2022-10-16 09:50:17</t>
  </si>
  <si>
    <t xml:space="preserve">0 天 2 小时 13 分钟 51 秒 </t>
  </si>
  <si>
    <t>2022-10-16 14:20:15</t>
  </si>
  <si>
    <t>2022-10-16 16:10:48</t>
  </si>
  <si>
    <t xml:space="preserve">0 天 1 小时 50 分钟 29 秒 </t>
  </si>
  <si>
    <t>2022-10-16 14:26:53</t>
  </si>
  <si>
    <t>2022-10-16 18:25:16</t>
  </si>
  <si>
    <t xml:space="preserve">0 天 3 小时 58 分钟 19 秒 </t>
  </si>
  <si>
    <t>2022-10-16 08:24:38</t>
  </si>
  <si>
    <t>2022-10-16 18:15:10</t>
  </si>
  <si>
    <t xml:space="preserve">0 天 9 小时 50 分钟 29 秒 </t>
  </si>
  <si>
    <t>2022-10-16 11:56:08</t>
  </si>
  <si>
    <t>2022-10-16 14:27:16</t>
  </si>
  <si>
    <t xml:space="preserve">0 天 2 小时 31 分钟 3 秒 </t>
  </si>
  <si>
    <t>2022-10-16 07:09:55</t>
  </si>
  <si>
    <t>2022-10-16 11:59:05</t>
  </si>
  <si>
    <t xml:space="preserve">0 天 4 小时 49 分钟 4 秒 </t>
  </si>
  <si>
    <t>2022-10-16 08:05:42</t>
  </si>
  <si>
    <t>2022-10-16 12:48:07</t>
  </si>
  <si>
    <t>2022-10-16 09:20:36</t>
  </si>
  <si>
    <t>2022-10-16 12:00:45</t>
  </si>
  <si>
    <t xml:space="preserve">0 天 2 小时 40 分钟 9 秒 </t>
  </si>
  <si>
    <t>2022-10-16 07:34:24</t>
  </si>
  <si>
    <t>2022-10-16 10:11:25</t>
  </si>
  <si>
    <t xml:space="preserve">0 天 2 小时 36 分钟 55 秒 </t>
  </si>
  <si>
    <t>2022-10-16 10:16:07</t>
  </si>
  <si>
    <t>2022-10-16 15:37:37</t>
  </si>
  <si>
    <t xml:space="preserve">0 天 5 小时 21 分钟 30 秒 </t>
  </si>
  <si>
    <t>2022-10-16 14:21:55</t>
  </si>
  <si>
    <t>2022-10-16 16:01:29</t>
  </si>
  <si>
    <t xml:space="preserve">0 天 1 小时 39 分钟 27 秒 </t>
  </si>
  <si>
    <t>2022-10-16 17:27:39</t>
  </si>
  <si>
    <t>2022-10-16 20:35:30</t>
  </si>
  <si>
    <t xml:space="preserve">0 天 3 小时 7 分钟 51 秒 </t>
  </si>
  <si>
    <t>2022-10-16 07:49:23</t>
  </si>
  <si>
    <t>2022-10-16 09:55:38</t>
  </si>
  <si>
    <t xml:space="preserve">0 天 2 小时 6 分钟 12 秒 </t>
  </si>
  <si>
    <t>2022-10-16 07:49:11</t>
  </si>
  <si>
    <t>2022-10-16 10:59:09</t>
  </si>
  <si>
    <t xml:space="preserve">0 天 3 小时 9 分钟 58 秒 </t>
  </si>
  <si>
    <t>2022-10-16 11:18:51</t>
  </si>
  <si>
    <t>2022-10-16 14:20:00</t>
  </si>
  <si>
    <t>2022-10-16 07:02:07</t>
  </si>
  <si>
    <t>2022-10-16 10:36:39</t>
  </si>
  <si>
    <t xml:space="preserve">0 天 3 小时 34 分钟 28 秒 </t>
  </si>
  <si>
    <t>2022-10-16 06:29:54</t>
  </si>
  <si>
    <t>2022-10-16 09:45:25</t>
  </si>
  <si>
    <t>2022-10-16 13:04:14</t>
  </si>
  <si>
    <t>2022-10-16 16:47:49</t>
  </si>
  <si>
    <t>2022-10-16 13:02:36</t>
  </si>
  <si>
    <t>2022-10-16 16:18:15</t>
  </si>
  <si>
    <t xml:space="preserve">0 天 3 小时 15 分钟 35 秒 </t>
  </si>
  <si>
    <t>2022-10-16 19:00:30</t>
  </si>
  <si>
    <t>2022-10-16 21:04:27</t>
  </si>
  <si>
    <t xml:space="preserve">0 天 2 小时 3 分钟 53 秒 </t>
  </si>
  <si>
    <t>2022-10-16 15:38:22</t>
  </si>
  <si>
    <t>2022-10-16 21:20:12</t>
  </si>
  <si>
    <t xml:space="preserve">0 天 5 小时 41 分钟 50 秒 </t>
  </si>
  <si>
    <t>2022-10-16 08:06:22</t>
  </si>
  <si>
    <t>2022-10-16 09:46:51</t>
  </si>
  <si>
    <t>2022-10-16 09:15:24</t>
  </si>
  <si>
    <t>2022-10-16 12:52:19</t>
  </si>
  <si>
    <t xml:space="preserve">0 天 3 小时 36 分钟 47 秒 </t>
  </si>
  <si>
    <t>2022-10-16 13:39:33</t>
  </si>
  <si>
    <t>2022-10-16 16:14:28</t>
  </si>
  <si>
    <t xml:space="preserve">0 天 2 小时 34 分钟 48 秒 </t>
  </si>
  <si>
    <t>2022-10-16 09:13:57</t>
  </si>
  <si>
    <t>2022-10-16 11:42:41</t>
  </si>
  <si>
    <t xml:space="preserve">0 天 2 小时 28 分钟 44 秒 </t>
  </si>
  <si>
    <t>2022-10-16 08:12:57</t>
  </si>
  <si>
    <t>2022-10-16 12:32:17</t>
  </si>
  <si>
    <t xml:space="preserve">0 天 4 小时 19 分钟 8 秒 </t>
  </si>
  <si>
    <t>2022-10-16 06:48:02</t>
  </si>
  <si>
    <t>2022-10-16 09:58:34</t>
  </si>
  <si>
    <t>2022-10-16 07:45:13</t>
  </si>
  <si>
    <t>2022-10-16 11:56:38</t>
  </si>
  <si>
    <t>2022-10-16 07:40:56</t>
  </si>
  <si>
    <t>2022-10-16 12:58:39</t>
  </si>
  <si>
    <t xml:space="preserve">0 天 5 小时 17 分钟 43 秒 </t>
  </si>
  <si>
    <t>2022-10-16 15:51:37</t>
  </si>
  <si>
    <t>2022-10-16 21:07:42</t>
  </si>
  <si>
    <t xml:space="preserve">0 天 5 小时 16 分钟 3 秒 </t>
  </si>
  <si>
    <t>2022-10-16 18:25:45</t>
  </si>
  <si>
    <t>2022-10-16 20:33:13</t>
  </si>
  <si>
    <t xml:space="preserve">0 天 2 小时 7 分钟 28 秒 </t>
  </si>
  <si>
    <t>2022-10-16 15:30:50</t>
  </si>
  <si>
    <t>2022-10-16 18:50:45</t>
  </si>
  <si>
    <t xml:space="preserve">0 天 3 小时 19 分钟 51 秒 </t>
  </si>
  <si>
    <t>2022-10-16 11:51:13</t>
  </si>
  <si>
    <t>2022-10-16 15:36:26</t>
  </si>
  <si>
    <t xml:space="preserve">0 天 3 小时 45 分钟 6 秒 </t>
  </si>
  <si>
    <t>2022-10-16 08:47:16</t>
  </si>
  <si>
    <t>2022-10-16 14:41:09</t>
  </si>
  <si>
    <t xml:space="preserve">0 天 5 小时 53 分钟 50 秒 </t>
  </si>
  <si>
    <t>2022-10-16 09:12:51</t>
  </si>
  <si>
    <t>2022-10-16 13:06:25</t>
  </si>
  <si>
    <t>2022-10-16 13:26:53</t>
  </si>
  <si>
    <t>2022-10-16 17:36:06</t>
  </si>
  <si>
    <t xml:space="preserve">0 天 4 小时 9 分钟 9 秒 </t>
  </si>
  <si>
    <t>2022-10-16 13:56:25</t>
  </si>
  <si>
    <t>2022-10-16 18:36:01</t>
  </si>
  <si>
    <t xml:space="preserve">0 天 4 小时 39 分钟 31 秒 </t>
  </si>
  <si>
    <t>2022-10-16 11:12:37</t>
  </si>
  <si>
    <t xml:space="preserve">0 天 4 小时 16 分钟 24 秒 </t>
  </si>
  <si>
    <t>2022-10-16 09:02:51</t>
  </si>
  <si>
    <t>2022-10-16 14:23:45</t>
  </si>
  <si>
    <t xml:space="preserve">0 天 5 小时 20 分钟 49 秒 </t>
  </si>
  <si>
    <t>2022-10-16 08:43:29</t>
  </si>
  <si>
    <t>2022-10-16 09:02:24</t>
  </si>
  <si>
    <t xml:space="preserve">0 天 0 小时 18 分钟 46 秒 </t>
  </si>
  <si>
    <t>2022-10-16 08:22:29</t>
  </si>
  <si>
    <t>2022-10-16 13:31:22</t>
  </si>
  <si>
    <t xml:space="preserve">0 天 5 小时 8 分钟 48 秒 </t>
  </si>
  <si>
    <t>2022-10-16 06:33:09</t>
  </si>
  <si>
    <t>2022-10-16 08:14:59</t>
  </si>
  <si>
    <t xml:space="preserve">0 天 1 小时 41 分钟 47 秒 </t>
  </si>
  <si>
    <t>2022-10-16 20:09:49</t>
  </si>
  <si>
    <t>2022-10-17 07:39:27</t>
  </si>
  <si>
    <t xml:space="preserve">0 天 11 小时 29 分钟 33 秒 </t>
  </si>
  <si>
    <t>2022-10-16 09:58:08</t>
  </si>
  <si>
    <t>2022-10-16 14:00:20</t>
  </si>
  <si>
    <t xml:space="preserve">0 天 4 小时 2 分钟 8 秒 </t>
  </si>
  <si>
    <t>2022-10-16 10:38:56</t>
  </si>
  <si>
    <t>2022-10-16 14:04:03</t>
  </si>
  <si>
    <t>2022-10-16 08:52:55</t>
  </si>
  <si>
    <t>2022-10-16 11:34:03</t>
  </si>
  <si>
    <t xml:space="preserve">0 天 2 小时 41 分钟 4 秒 </t>
  </si>
  <si>
    <t>2022-10-16 12:55:35</t>
  </si>
  <si>
    <t>2022-10-16 15:21:51</t>
  </si>
  <si>
    <t xml:space="preserve">0 天 2 小时 26 分钟 16 秒 </t>
  </si>
  <si>
    <t>2022-10-16 13:25:45</t>
  </si>
  <si>
    <t>2022-10-16 18:40:30</t>
  </si>
  <si>
    <t xml:space="preserve">0 天 5 小时 14 分钟 41 秒 </t>
  </si>
  <si>
    <t>2022-10-16 14:10:16</t>
  </si>
  <si>
    <t>2022-10-16 16:13:44</t>
  </si>
  <si>
    <t>2022-10-16 08:01:11</t>
  </si>
  <si>
    <t>2022-10-16 11:33:49</t>
  </si>
  <si>
    <t xml:space="preserve">0 天 3 小时 32 分钟 38 秒 </t>
  </si>
  <si>
    <t>2022-10-16 06:19:26</t>
  </si>
  <si>
    <t>2022-10-16 09:23:31</t>
  </si>
  <si>
    <t xml:space="preserve">0 天 3 小时 4 分钟 5 秒 </t>
  </si>
  <si>
    <t>2022-10-16 10:00:43</t>
  </si>
  <si>
    <t>2022-10-16 21:24:37</t>
  </si>
  <si>
    <t xml:space="preserve">0 天 11 小时 23 分钟 44 秒 </t>
  </si>
  <si>
    <t>2022-10-16 11:02:10</t>
  </si>
  <si>
    <t>2022-10-16 14:35:19</t>
  </si>
  <si>
    <t xml:space="preserve">0 天 3 小时 33 分钟 9 秒 </t>
  </si>
  <si>
    <t>2022-10-16 06:01:12</t>
  </si>
  <si>
    <t>2022-10-16 11:19:04</t>
  </si>
  <si>
    <t xml:space="preserve">0 天 5 小时 17 分钟 52 秒 </t>
  </si>
  <si>
    <t>2022-10-16 08:19:52</t>
  </si>
  <si>
    <t xml:space="preserve">0 天 5 小时 13 分钟 50 秒 </t>
  </si>
  <si>
    <t>2022-10-16 08:32:24</t>
  </si>
  <si>
    <t>2022-10-16 15:40:17</t>
  </si>
  <si>
    <t xml:space="preserve">0 天 7 小时 7 分钟 50 秒 </t>
  </si>
  <si>
    <t>2022-10-16 09:42:59</t>
  </si>
  <si>
    <t>2022-10-16 13:11:14</t>
  </si>
  <si>
    <t xml:space="preserve">0 天 3 小时 28 分钟 11 秒 </t>
  </si>
  <si>
    <t>2022-10-16 10:35:31</t>
  </si>
  <si>
    <t>2022-10-16 13:00:53</t>
  </si>
  <si>
    <t xml:space="preserve">0 天 2 小时 25 分钟 17 秒 </t>
  </si>
  <si>
    <t>2022-10-16 06:42:54</t>
  </si>
  <si>
    <t>2022-10-16 10:00:57</t>
  </si>
  <si>
    <t xml:space="preserve">0 天 3 小时 18 分钟 3 秒 </t>
  </si>
  <si>
    <t>2022-10-16 12:32:53</t>
  </si>
  <si>
    <t>2022-10-16 15:33:28</t>
  </si>
  <si>
    <t>2022-10-16 06:51:26</t>
  </si>
  <si>
    <t>2022-10-16 10:18:01</t>
  </si>
  <si>
    <t xml:space="preserve">0 天 3 小时 26 分钟 30 秒 </t>
  </si>
  <si>
    <t>2022-10-16 09:00:13</t>
  </si>
  <si>
    <t>2022-10-16 10:52:18</t>
  </si>
  <si>
    <t>2022-10-16 07:26:43</t>
  </si>
  <si>
    <t>2022-10-16 15:07:08</t>
  </si>
  <si>
    <t xml:space="preserve">0 天 7 小时 40 分钟 25 秒 </t>
  </si>
  <si>
    <t>2022-10-16 12:39:11</t>
  </si>
  <si>
    <t>2022-10-16 15:50:07</t>
  </si>
  <si>
    <t>2022-10-16 17:03:32</t>
  </si>
  <si>
    <t xml:space="preserve">0 天 3 小时 3 分钟 7 秒 </t>
  </si>
  <si>
    <t>2022-10-16 15:20:29</t>
  </si>
  <si>
    <t>2022-10-16 18:48:57</t>
  </si>
  <si>
    <t xml:space="preserve">0 天 3 小时 28 分钟 28 秒 </t>
  </si>
  <si>
    <t>2022-10-16 08:11:46</t>
  </si>
  <si>
    <t>2022-10-16 11:10:17</t>
  </si>
  <si>
    <t xml:space="preserve">0 天 2 小时 58 分钟 31 秒 </t>
  </si>
  <si>
    <t>2022-10-16 14:27:10</t>
  </si>
  <si>
    <t>2022-10-16 17:49:21</t>
  </si>
  <si>
    <t>2022-10-16 08:57:09</t>
  </si>
  <si>
    <t>2022-10-16 15:34:40</t>
  </si>
  <si>
    <t xml:space="preserve">0 天 6 小时 37 分钟 31 秒 </t>
  </si>
  <si>
    <t>2022-10-16 08:52:50</t>
  </si>
  <si>
    <t>2022-10-16 15:17:26</t>
  </si>
  <si>
    <t xml:space="preserve">0 天 6 小时 24 分钟 36 秒 </t>
  </si>
  <si>
    <t>2022-10-16 08:11:18</t>
  </si>
  <si>
    <t>2022-10-16 11:11:22</t>
  </si>
  <si>
    <t>2022-10-16 09:46:41</t>
  </si>
  <si>
    <t>2022-10-16 11:30:41</t>
  </si>
  <si>
    <t xml:space="preserve">0 天 1 小时 43 分钟 57 秒 </t>
  </si>
  <si>
    <t>2022-10-16 17:35:32</t>
  </si>
  <si>
    <t>2022-10-16 20:49:07</t>
  </si>
  <si>
    <t xml:space="preserve">0 天 3 小时 13 分钟 33 秒 </t>
  </si>
  <si>
    <t>2022-10-16 11:27:08</t>
  </si>
  <si>
    <t>2022-10-16 19:29:24</t>
  </si>
  <si>
    <t xml:space="preserve">0 天 8 小时 2 分钟 12 秒 </t>
  </si>
  <si>
    <t>2022-10-16 18:22:31</t>
  </si>
  <si>
    <t>2022-10-16 21:15:05</t>
  </si>
  <si>
    <t xml:space="preserve">0 天 2 小时 52 分钟 30 秒 </t>
  </si>
  <si>
    <t>2022-10-16 17:38:13</t>
  </si>
  <si>
    <t>2022-10-16 20:42:28</t>
  </si>
  <si>
    <t xml:space="preserve">0 天 3 小时 4 分钟 9 秒 </t>
  </si>
  <si>
    <t>2022-10-16 12:00:47</t>
  </si>
  <si>
    <t>2022-10-16 13:35:17</t>
  </si>
  <si>
    <t xml:space="preserve">0 天 1 小时 34 分钟 26 秒 </t>
  </si>
  <si>
    <t>2022-10-16 12:11:08</t>
  </si>
  <si>
    <t xml:space="preserve">0 天 3 小时 59 分钟 16 秒 </t>
  </si>
  <si>
    <t>2022-10-16 08:10:08</t>
  </si>
  <si>
    <t>2022-10-16 11:35:48</t>
  </si>
  <si>
    <t xml:space="preserve">0 天 3 小时 25 分钟 28 秒 </t>
  </si>
  <si>
    <t>2022-10-16 16:16:52</t>
  </si>
  <si>
    <t>2022-10-16 19:23:14</t>
  </si>
  <si>
    <t xml:space="preserve">0 天 3 小时 6 分钟 18 秒 </t>
  </si>
  <si>
    <t>2022-10-16 18:34:09</t>
  </si>
  <si>
    <t>2022-10-16 22:18:23</t>
  </si>
  <si>
    <t>2022-10-16 12:54:25</t>
  </si>
  <si>
    <t>2022-10-16 14:58:00</t>
  </si>
  <si>
    <t xml:space="preserve">0 天 2 小时 3 分钟 29 秒 </t>
  </si>
  <si>
    <t>2022-10-16 11:44:52</t>
  </si>
  <si>
    <t>2022-10-16 16:35:43</t>
  </si>
  <si>
    <t xml:space="preserve">0 天 4 小时 50 分钟 51 秒 </t>
  </si>
  <si>
    <t>2022-10-16 08:14:19</t>
  </si>
  <si>
    <t>2022-10-16 11:36:15</t>
  </si>
  <si>
    <t>2022-10-16 06:01:45</t>
  </si>
  <si>
    <t>2022-10-16 09:09:25</t>
  </si>
  <si>
    <t>2022-10-16 09:49:50</t>
  </si>
  <si>
    <t>2022-10-16 15:37:10</t>
  </si>
  <si>
    <t xml:space="preserve">0 天 5 小时 47 分钟 20 秒 </t>
  </si>
  <si>
    <t>2022-10-16 11:49:19</t>
  </si>
  <si>
    <t>2022-10-16 15:00:30</t>
  </si>
  <si>
    <t>2022-10-16 10:02:52</t>
  </si>
  <si>
    <t>2022-10-16 13:24:44</t>
  </si>
  <si>
    <t xml:space="preserve">0 天 3 小时 21 分钟 47 秒 </t>
  </si>
  <si>
    <t>2022-10-16 08:13:53</t>
  </si>
  <si>
    <t>2022-10-16 13:20:34</t>
  </si>
  <si>
    <t xml:space="preserve">0 天 5 小时 6 分钟 41 秒 </t>
  </si>
  <si>
    <t>2022-10-16 09:30:45</t>
  </si>
  <si>
    <t>2022-10-16 14:15:00</t>
  </si>
  <si>
    <t xml:space="preserve">0 天 4 小时 44 分钟 10 秒 </t>
  </si>
  <si>
    <t>2022-10-16 06:46:53</t>
  </si>
  <si>
    <t>2022-10-16 10:17:31</t>
  </si>
  <si>
    <t xml:space="preserve">0 天 3 小时 30 分钟 29 秒 </t>
  </si>
  <si>
    <t>2022-10-16 12:03:48</t>
  </si>
  <si>
    <t>2022-10-16 16:45:50</t>
  </si>
  <si>
    <t xml:space="preserve">0 天 4 小时 41 分钟 58 秒 </t>
  </si>
  <si>
    <t>2022-10-16 07:21:38</t>
  </si>
  <si>
    <t>2022-10-16 08:52:40</t>
  </si>
  <si>
    <t>2022-10-16 16:58:46</t>
  </si>
  <si>
    <t>2022-10-16 19:22:25</t>
  </si>
  <si>
    <t xml:space="preserve">0 天 2 小时 23 分钟 39 秒 </t>
  </si>
  <si>
    <t>2022-10-16 06:19:11</t>
  </si>
  <si>
    <t>2022-10-16 09:23:19</t>
  </si>
  <si>
    <t>2022-10-16 07:44:17</t>
  </si>
  <si>
    <t>2022-10-16 10:46:55</t>
  </si>
  <si>
    <t>2022-10-16 11:19:38</t>
  </si>
  <si>
    <t>2022-10-16 15:15:45</t>
  </si>
  <si>
    <t xml:space="preserve">0 天 3 小时 56 分钟 3 秒 </t>
  </si>
  <si>
    <t>2022-10-16 09:29:37</t>
  </si>
  <si>
    <t>2022-10-16 13:52:06</t>
  </si>
  <si>
    <t xml:space="preserve">0 天 4 小时 22 分钟 26 秒 </t>
  </si>
  <si>
    <t>2022-10-16 16:27:11</t>
  </si>
  <si>
    <t>2022-10-16 20:10:56</t>
  </si>
  <si>
    <t xml:space="preserve">0 天 3 小时 43 分钟 45 秒 </t>
  </si>
  <si>
    <t>2022-10-16 07:02:44</t>
  </si>
  <si>
    <t>2022-10-16 10:06:32</t>
  </si>
  <si>
    <t>2022-10-16 08:00:27</t>
  </si>
  <si>
    <t>2022-10-16 11:12:33</t>
  </si>
  <si>
    <t xml:space="preserve">0 天 3 小时 12 分钟 6 秒 </t>
  </si>
  <si>
    <t>2022-10-16 08:53:56</t>
  </si>
  <si>
    <t>2022-10-16 13:54:40</t>
  </si>
  <si>
    <t xml:space="preserve">0 天 5 小时 0 分钟 37 秒 </t>
  </si>
  <si>
    <t>2022-10-16 15:32:46</t>
  </si>
  <si>
    <t>2022-10-16 18:48:32</t>
  </si>
  <si>
    <t>2022-10-16 12:00:08</t>
  </si>
  <si>
    <t>2022-10-16 15:02:54</t>
  </si>
  <si>
    <t xml:space="preserve">0 天 3 小时 2 分钟 42 秒 </t>
  </si>
  <si>
    <t>2022-10-16 19:59:33</t>
  </si>
  <si>
    <t xml:space="preserve">0 天 3 小时 42 分钟 37 秒 </t>
  </si>
  <si>
    <t>2022-10-16 07:55:55</t>
  </si>
  <si>
    <t>2022-10-16 11:25:33</t>
  </si>
  <si>
    <t>2022-10-16 12:59:09</t>
  </si>
  <si>
    <t>2022-10-16 16:09:04</t>
  </si>
  <si>
    <t>2022-10-16 09:54:32</t>
  </si>
  <si>
    <t>2022-10-16 13:41:37</t>
  </si>
  <si>
    <t xml:space="preserve">0 天 3 小时 47 分钟 5 秒 </t>
  </si>
  <si>
    <t>2022-10-16 07:39:37</t>
  </si>
  <si>
    <t>2022-10-16 12:25:45</t>
  </si>
  <si>
    <t xml:space="preserve">0 天 4 小时 46 分钟 5 秒 </t>
  </si>
  <si>
    <t>2022-10-16 08:57:14</t>
  </si>
  <si>
    <t>2022-10-16 12:57:32</t>
  </si>
  <si>
    <t xml:space="preserve">0 天 4 小时 0 分钟 18 秒 </t>
  </si>
  <si>
    <t>2022-10-16 09:15:48</t>
  </si>
  <si>
    <t>2022-10-16 17:38:34</t>
  </si>
  <si>
    <t xml:space="preserve">0 天 8 小时 22 分钟 42 秒 </t>
  </si>
  <si>
    <t>2022-10-16 07:45:31</t>
  </si>
  <si>
    <t>2022-10-16 12:09:24</t>
  </si>
  <si>
    <t>2022-10-16 09:37:14</t>
  </si>
  <si>
    <t>2022-10-16 11:15:27</t>
  </si>
  <si>
    <t>2022-10-16 08:11:48</t>
  </si>
  <si>
    <t>2022-10-16 11:32:24</t>
  </si>
  <si>
    <t xml:space="preserve">0 天 3 小时 20 分钟 31 秒 </t>
  </si>
  <si>
    <t>2022-10-16 18:36:15</t>
  </si>
  <si>
    <t>2022-10-16 21:36:27</t>
  </si>
  <si>
    <t>2022-10-16 11:26:07</t>
  </si>
  <si>
    <t>2022-10-16 14:48:49</t>
  </si>
  <si>
    <t>2022-10-16 09:10:12</t>
  </si>
  <si>
    <t>2022-10-16 14:03:36</t>
  </si>
  <si>
    <t>2022-10-16 13:49:43</t>
  </si>
  <si>
    <t>2022-10-16 17:14:38</t>
  </si>
  <si>
    <t>2022-10-16 09:32:42</t>
  </si>
  <si>
    <t>2022-10-16 12:35:23</t>
  </si>
  <si>
    <t>2022-10-16 09:24:43</t>
  </si>
  <si>
    <t>2022-10-16 11:04:00</t>
  </si>
  <si>
    <t xml:space="preserve">0 天 1 小时 39 分钟 17 秒 </t>
  </si>
  <si>
    <t>2022-10-16 17:52:47</t>
  </si>
  <si>
    <t>2022-10-16 20:57:18</t>
  </si>
  <si>
    <t>2022-10-16 08:10:13</t>
  </si>
  <si>
    <t>2022-10-16 11:32:46</t>
  </si>
  <si>
    <t>2022-10-16 06:44:01</t>
  </si>
  <si>
    <t>2022-10-16 08:22:41</t>
  </si>
  <si>
    <t xml:space="preserve">0 天 1 小时 38 分钟 35 秒 </t>
  </si>
  <si>
    <t>2022-10-16 06:25:19</t>
  </si>
  <si>
    <t>2022-10-16 09:36:34</t>
  </si>
  <si>
    <t>2022-10-17 07:30:51</t>
  </si>
  <si>
    <t>2022-10-17 09:56:08</t>
  </si>
  <si>
    <t xml:space="preserve">0 天 2 小时 3 分钟 4 秒 </t>
  </si>
  <si>
    <t>2022-10-17 14:43:01</t>
  </si>
  <si>
    <t>2022-10-17 18:09:46</t>
  </si>
  <si>
    <t xml:space="preserve">0 天 3 小时 26 分钟 42 秒 </t>
  </si>
  <si>
    <t>2022-10-17 08:36:57</t>
  </si>
  <si>
    <t>2022-10-17 11:49:28</t>
  </si>
  <si>
    <t xml:space="preserve">0 天 3 小时 12 分钟 23 秒 </t>
  </si>
  <si>
    <t>2022-10-17 10:59:24</t>
  </si>
  <si>
    <t>2022-10-17 13:35:09</t>
  </si>
  <si>
    <t xml:space="preserve">0 天 2 小时 35 分钟 41 秒 </t>
  </si>
  <si>
    <t>2022-10-17 07:56:32</t>
  </si>
  <si>
    <t>2022-10-17 14:01:04</t>
  </si>
  <si>
    <t xml:space="preserve">0 天 6 小时 4 分钟 29 秒 </t>
  </si>
  <si>
    <t>2022-10-17 17:17:43</t>
  </si>
  <si>
    <t>2022-10-17 20:18:11</t>
  </si>
  <si>
    <t>2022-10-17 17:11:26</t>
  </si>
  <si>
    <t>2022-10-17 20:34:25</t>
  </si>
  <si>
    <t xml:space="preserve">0 天 3 小时 22 分钟 59 秒 </t>
  </si>
  <si>
    <t>2022-10-17 13:49:15</t>
  </si>
  <si>
    <t>2022-10-17 17:35:35</t>
  </si>
  <si>
    <t xml:space="preserve">0 天 3 小时 46 分钟 16 秒 </t>
  </si>
  <si>
    <t>2022-10-17 14:17:51</t>
  </si>
  <si>
    <t>2022-10-17 18:30:24</t>
  </si>
  <si>
    <t xml:space="preserve">0 天 4 小时 12 分钟 28 秒 </t>
  </si>
  <si>
    <t>2022-10-17 07:19:37</t>
  </si>
  <si>
    <t>2022-10-17 21:23:33</t>
  </si>
  <si>
    <t xml:space="preserve">0 天 14 小时 3 分钟 56 秒 </t>
  </si>
  <si>
    <t>2022-10-17 06:40:37</t>
  </si>
  <si>
    <t>2022-10-17 09:49:14</t>
  </si>
  <si>
    <t>2022-10-17 09:39:43</t>
  </si>
  <si>
    <t>2022-10-17 12:39:51</t>
  </si>
  <si>
    <t>2022-10-17 07:37:50</t>
  </si>
  <si>
    <t>2022-10-17 10:48:30</t>
  </si>
  <si>
    <t xml:space="preserve">0 天 3 小时 10 分钟 40 秒 </t>
  </si>
  <si>
    <t>2022-10-17 09:30:07</t>
  </si>
  <si>
    <t>2022-10-17 11:51:01</t>
  </si>
  <si>
    <t xml:space="preserve">0 天 2 小时 20 分钟 46 秒 </t>
  </si>
  <si>
    <t>2022-10-17 08:56:38</t>
  </si>
  <si>
    <t>2022-10-17 10:34:16</t>
  </si>
  <si>
    <t xml:space="preserve">0 天 1 小时 37 分钟 38 秒 </t>
  </si>
  <si>
    <t>2022-10-17 08:57:23</t>
  </si>
  <si>
    <t>2022-10-17 12:03:45</t>
  </si>
  <si>
    <t>2022-10-17 09:20:36</t>
  </si>
  <si>
    <t>2022-10-17 12:57:01</t>
  </si>
  <si>
    <t>2022-10-17 15:05:38</t>
  </si>
  <si>
    <t>2022-10-17 18:59:19</t>
  </si>
  <si>
    <t>2022-10-17 20:22:52</t>
  </si>
  <si>
    <t>2022-10-17 22:32:15</t>
  </si>
  <si>
    <t xml:space="preserve">0 天 2 小时 9 分钟 23 秒 </t>
  </si>
  <si>
    <t>2022-10-17 08:10:39</t>
  </si>
  <si>
    <t>2022-10-17 11:06:50</t>
  </si>
  <si>
    <t xml:space="preserve">0 天 2 小时 56 分钟 7 秒 </t>
  </si>
  <si>
    <t>2022-10-17 08:23:53</t>
  </si>
  <si>
    <t>2022-10-17 12:26:34</t>
  </si>
  <si>
    <t>2022-10-17 21:51:08</t>
  </si>
  <si>
    <t>2022-10-17 21:51:22</t>
  </si>
  <si>
    <t xml:space="preserve">0 天 0 小时 0 分钟 9 秒 </t>
  </si>
  <si>
    <t>2022-10-17 11:26:16</t>
  </si>
  <si>
    <t>2022-10-17 14:41:41</t>
  </si>
  <si>
    <t xml:space="preserve">0 天 3 小时 15 分钟 25 秒 </t>
  </si>
  <si>
    <t>2022-10-17 18:10:54</t>
  </si>
  <si>
    <t>2022-10-17 22:09:43</t>
  </si>
  <si>
    <t xml:space="preserve">0 天 3 小时 58 分钟 45 秒 </t>
  </si>
  <si>
    <t>2022-10-17 06:57:55</t>
  </si>
  <si>
    <t>2022-10-17 19:50:05</t>
  </si>
  <si>
    <t xml:space="preserve">0 天 12 小时 52 分钟 4 秒 </t>
  </si>
  <si>
    <t>2022-10-17 17:44:05</t>
  </si>
  <si>
    <t>2022-10-17 20:50:29</t>
  </si>
  <si>
    <t>2022-10-17 09:36:10</t>
  </si>
  <si>
    <t>2022-10-17 12:52:06</t>
  </si>
  <si>
    <t xml:space="preserve">0 天 3 小时 15 分钟 51 秒 </t>
  </si>
  <si>
    <t>2022-10-17 08:03:04</t>
  </si>
  <si>
    <t>2022-10-17 11:20:46</t>
  </si>
  <si>
    <t>2022-10-17 09:50:09</t>
  </si>
  <si>
    <t>2022-10-17 13:01:14</t>
  </si>
  <si>
    <t xml:space="preserve">0 天 3 小时 10 分钟 52 秒 </t>
  </si>
  <si>
    <t>2022-10-17 13:33:33</t>
  </si>
  <si>
    <t>2022-10-17 16:40:49</t>
  </si>
  <si>
    <t>2022-10-17 06:28:42</t>
  </si>
  <si>
    <t>2022-10-17 09:37:36</t>
  </si>
  <si>
    <t>2022-10-17 08:17:41</t>
  </si>
  <si>
    <t>2022-10-17 12:35:33</t>
  </si>
  <si>
    <t xml:space="preserve">0 天 4 小时 17 分钟 52 秒 </t>
  </si>
  <si>
    <t>2022-10-17 09:33:56</t>
  </si>
  <si>
    <t>2022-10-17 18:41:30</t>
  </si>
  <si>
    <t xml:space="preserve">0 天 9 小时 7 分钟 34 秒 </t>
  </si>
  <si>
    <t>2022-10-17 08:08:05</t>
  </si>
  <si>
    <t>2022-10-17 11:14:14</t>
  </si>
  <si>
    <t>谭惠兰（全护人员）</t>
  </si>
  <si>
    <t>2022-10-17 10:21:24</t>
  </si>
  <si>
    <t>2022-10-17 12:57:31</t>
  </si>
  <si>
    <t xml:space="preserve">0 天 2 小时 33 分钟 50 秒 </t>
  </si>
  <si>
    <t>2022-10-17 08:27:17</t>
  </si>
  <si>
    <t>2022-10-17 10:03:07</t>
  </si>
  <si>
    <t xml:space="preserve">0 天 1 小时 35 分钟 50 秒 </t>
  </si>
  <si>
    <t>2022-10-17 11:49:13</t>
  </si>
  <si>
    <t>2022-10-17 13:59:45</t>
  </si>
  <si>
    <t xml:space="preserve">0 天 2 小时 10 分钟 32 秒 </t>
  </si>
  <si>
    <t>2022-10-17 10:51:10</t>
  </si>
  <si>
    <t>2022-10-17 16:29:03</t>
  </si>
  <si>
    <t xml:space="preserve">0 天 5 小时 37 分钟 49 秒 </t>
  </si>
  <si>
    <t>2022-10-17 07:08:19</t>
  </si>
  <si>
    <t>2022-10-17 11:02:25</t>
  </si>
  <si>
    <t xml:space="preserve">0 天 3 小时 54 分钟 2 秒 </t>
  </si>
  <si>
    <t>2022-10-17 21:57:10</t>
  </si>
  <si>
    <t>2022-10-17 23:34:35</t>
  </si>
  <si>
    <t xml:space="preserve">0 天 1 小时 37 分钟 25 秒 </t>
  </si>
  <si>
    <t>2022-10-17 16:31:25</t>
  </si>
  <si>
    <t>2022-10-17 19:36:00</t>
  </si>
  <si>
    <t>2022-10-17 11:44:45</t>
  </si>
  <si>
    <t>2022-10-17 14:48:54</t>
  </si>
  <si>
    <t>2022-10-17 10:55:47</t>
  </si>
  <si>
    <t>2022-10-17 14:20:26</t>
  </si>
  <si>
    <t>2022-10-17 12:26:32</t>
  </si>
  <si>
    <t>2022-10-17 14:29:07</t>
  </si>
  <si>
    <t xml:space="preserve">0 天 2 小时 2 分钟 31 秒 </t>
  </si>
  <si>
    <t>2022-10-17 17:07:04</t>
  </si>
  <si>
    <t>2022-10-17 22:15:52</t>
  </si>
  <si>
    <t xml:space="preserve">0 天 5 小时 8 分钟 45 秒 </t>
  </si>
  <si>
    <t>2022-10-17 15:59:05</t>
  </si>
  <si>
    <t>2022-10-17 19:58:20</t>
  </si>
  <si>
    <t xml:space="preserve">0 天 3 小时 59 分钟 10 秒 </t>
  </si>
  <si>
    <t>2022-10-17 06:55:56</t>
  </si>
  <si>
    <t>2022-10-17 13:09:47</t>
  </si>
  <si>
    <t xml:space="preserve">0 天 6 小时 13 分钟 48 秒 </t>
  </si>
  <si>
    <t>2022-10-17 09:06:50</t>
  </si>
  <si>
    <t>2022-10-17 12:27:10</t>
  </si>
  <si>
    <t xml:space="preserve">0 天 3 小时 20 分钟 15 秒 </t>
  </si>
  <si>
    <t>2022-10-17 10:00:48</t>
  </si>
  <si>
    <t>2022-10-17 12:56:06</t>
  </si>
  <si>
    <t xml:space="preserve">0 天 2 小时 55 分钟 13 秒 </t>
  </si>
  <si>
    <t>2022-10-17 09:03:19</t>
  </si>
  <si>
    <t>2022-10-17 12:08:41</t>
  </si>
  <si>
    <t>2022-10-17 07:08:39</t>
  </si>
  <si>
    <t>2022-10-17 10:25:48</t>
  </si>
  <si>
    <t>2022-10-17 16:43:28</t>
  </si>
  <si>
    <t>2022-10-17 20:26:17</t>
  </si>
  <si>
    <t>2022-10-17 14:04:02</t>
  </si>
  <si>
    <t>2022-10-17 21:23:36</t>
  </si>
  <si>
    <t xml:space="preserve">0 天 7 小时 19 分钟 10 秒 </t>
  </si>
  <si>
    <t>2022-10-17 14:09:35</t>
  </si>
  <si>
    <t>2022-10-17 16:09:21</t>
  </si>
  <si>
    <t>2022-10-17 17:23:10</t>
  </si>
  <si>
    <t>2022-10-17 20:25:53</t>
  </si>
  <si>
    <t>2022-10-17 09:55:14</t>
  </si>
  <si>
    <t>2022-10-17 13:18:20</t>
  </si>
  <si>
    <t xml:space="preserve">0 天 3 小时 23 分钟 6 秒 </t>
  </si>
  <si>
    <t>2022-10-17 06:41:06</t>
  </si>
  <si>
    <t>2022-10-17 10:36:41</t>
  </si>
  <si>
    <t xml:space="preserve">0 天 3 小时 55 分钟 35 秒 </t>
  </si>
  <si>
    <t>2022-10-17 19:18:20</t>
  </si>
  <si>
    <t>2022-10-17 22:30:19</t>
  </si>
  <si>
    <t>2022-10-17 14:01:51</t>
  </si>
  <si>
    <t>2022-10-17 17:03:06</t>
  </si>
  <si>
    <t>2022-10-17 17:24:44</t>
  </si>
  <si>
    <t>2022-10-17 23:47:03</t>
  </si>
  <si>
    <t xml:space="preserve">0 天 6 小时 22 分钟 19 秒 </t>
  </si>
  <si>
    <t>2022-10-17 07:28:25</t>
  </si>
  <si>
    <t>2022-10-17 20:42:32</t>
  </si>
  <si>
    <t xml:space="preserve">0 天 13 小时 14 分钟 7 秒 </t>
  </si>
  <si>
    <t>2022-10-17 17:27:28</t>
  </si>
  <si>
    <t>2022-10-17 20:37:45</t>
  </si>
  <si>
    <t xml:space="preserve">0 天 3 小时 10 分钟 13 秒 </t>
  </si>
  <si>
    <t>2022-10-17 09:42:58</t>
  </si>
  <si>
    <t>2022-10-17 16:48:54</t>
  </si>
  <si>
    <t xml:space="preserve">0 天 7 小时 5 分钟 56 秒 </t>
  </si>
  <si>
    <t>2022-10-17 13:35:38</t>
  </si>
  <si>
    <t>2022-10-17 18:48:36</t>
  </si>
  <si>
    <t xml:space="preserve">0 天 5 小时 12 分钟 54 秒 </t>
  </si>
  <si>
    <t>2022-10-17 13:09:35</t>
  </si>
  <si>
    <t>2022-10-17 14:50:22</t>
  </si>
  <si>
    <t xml:space="preserve">0 天 1 小时 40 分钟 47 秒 </t>
  </si>
  <si>
    <t>2022-10-17 08:22:30</t>
  </si>
  <si>
    <t>2022-10-17 19:17:14</t>
  </si>
  <si>
    <t xml:space="preserve">0 天 10 小时 54 分钟 44 秒 </t>
  </si>
  <si>
    <t>2022-10-17 08:13:09</t>
  </si>
  <si>
    <t>2022-10-17 10:28:38</t>
  </si>
  <si>
    <t xml:space="preserve">0 天 2 小时 15 分钟 29 秒 </t>
  </si>
  <si>
    <t>2022-10-17 07:42:00</t>
  </si>
  <si>
    <t>2022-10-17 14:04:47</t>
  </si>
  <si>
    <t xml:space="preserve">0 天 6 小时 22 分钟 47 秒 </t>
  </si>
  <si>
    <t>2022-10-17 17:03:02</t>
  </si>
  <si>
    <t>2022-10-17 20:18:14</t>
  </si>
  <si>
    <t xml:space="preserve">0 天 3 小时 15 分钟 6 秒 </t>
  </si>
  <si>
    <t>2022-10-17 15:34:10</t>
  </si>
  <si>
    <t>2022-10-17 19:16:30</t>
  </si>
  <si>
    <t>2022-10-17 12:45:52</t>
  </si>
  <si>
    <t>2022-10-17 18:16:09</t>
  </si>
  <si>
    <t xml:space="preserve">0 天 5 小时 30 分钟 13 秒 </t>
  </si>
  <si>
    <t>2022-10-17 18:14:57</t>
  </si>
  <si>
    <t>2022-10-17 21:08:16</t>
  </si>
  <si>
    <t xml:space="preserve">0 天 2 小时 53 分钟 16 秒 </t>
  </si>
  <si>
    <t>2022-10-17 07:47:04</t>
  </si>
  <si>
    <t>2022-10-17 11:01:52</t>
  </si>
  <si>
    <t xml:space="preserve">0 天 3 小时 14 分钟 45 秒 </t>
  </si>
  <si>
    <t>2022-10-17 07:05:57</t>
  </si>
  <si>
    <t>2022-10-17 17:24:45</t>
  </si>
  <si>
    <t xml:space="preserve">0 天 10 小时 18 分钟 48 秒 </t>
  </si>
  <si>
    <t>2022-10-17 06:17:35</t>
  </si>
  <si>
    <t>2022-10-17 10:27:11</t>
  </si>
  <si>
    <t xml:space="preserve">0 天 4 小时 9 分钟 31 秒 </t>
  </si>
  <si>
    <t>2022-10-17 06:01:46</t>
  </si>
  <si>
    <t>2022-10-17 07:59:36</t>
  </si>
  <si>
    <t xml:space="preserve">0 天 1 小时 57 分钟 50 秒 </t>
  </si>
  <si>
    <t>2022-10-17 09:33:48</t>
  </si>
  <si>
    <t>2022-10-17 12:47:18</t>
  </si>
  <si>
    <t>2022-10-17 08:22:59</t>
  </si>
  <si>
    <t>2022-10-17 12:12:37</t>
  </si>
  <si>
    <t xml:space="preserve">0 天 3 小时 49 分钟 38 秒 </t>
  </si>
  <si>
    <t>2022-10-17 06:31:15</t>
  </si>
  <si>
    <t>2022-10-17 11:00:33</t>
  </si>
  <si>
    <t xml:space="preserve">0 天 4 小时 29 分钟 10 秒 </t>
  </si>
  <si>
    <t>2022-10-17 18:27:43</t>
  </si>
  <si>
    <t>2022-10-17 20:08:01</t>
  </si>
  <si>
    <t>2022-10-17 12:25:29</t>
  </si>
  <si>
    <t>2022-10-17 14:31:03</t>
  </si>
  <si>
    <t xml:space="preserve">0 天 2 小时 5 分钟 30 秒 </t>
  </si>
  <si>
    <t>2022-10-17 06:52:08</t>
  </si>
  <si>
    <t>2022-10-17 12:32:20</t>
  </si>
  <si>
    <t xml:space="preserve">0 天 5 小时 40 分钟 12 秒 </t>
  </si>
  <si>
    <t>2022-10-17 08:41:13</t>
  </si>
  <si>
    <t>2022-10-17 10:37:56</t>
  </si>
  <si>
    <t xml:space="preserve">0 天 1 小时 56 分钟 43 秒 </t>
  </si>
  <si>
    <t>2022-10-17 15:06:59</t>
  </si>
  <si>
    <t>2022-10-17 22:01:16</t>
  </si>
  <si>
    <t xml:space="preserve">0 天 6 小时 54 分钟 13 秒 </t>
  </si>
  <si>
    <t>2022-10-17 07:01:52</t>
  </si>
  <si>
    <t>2022-10-17 11:57:15</t>
  </si>
  <si>
    <t xml:space="preserve">0 天 4 小时 55 分钟 23 秒 </t>
  </si>
  <si>
    <t>2022-10-17 08:28:01</t>
  </si>
  <si>
    <t>2022-10-17 13:39:27</t>
  </si>
  <si>
    <t xml:space="preserve">0 天 5 小时 11 分钟 26 秒 </t>
  </si>
  <si>
    <t>2022-10-17 12:22:46</t>
  </si>
  <si>
    <t>2022-10-17 17:09:23</t>
  </si>
  <si>
    <t xml:space="preserve">0 天 4 小时 46 分钟 37 秒 </t>
  </si>
  <si>
    <t>李淑雯（全护人员）</t>
  </si>
  <si>
    <t>18718874921</t>
  </si>
  <si>
    <t>2022-10-17 18:32:53</t>
  </si>
  <si>
    <t>2022-10-17 21:33:14</t>
  </si>
  <si>
    <t xml:space="preserve">0 天 3 小时 0 分钟 16 秒 </t>
  </si>
  <si>
    <t>2022-10-17 14:12:19</t>
  </si>
  <si>
    <t>2022-10-17 17:28:50</t>
  </si>
  <si>
    <t>2022-10-17 07:41:20</t>
  </si>
  <si>
    <t>2022-10-17 11:20:26</t>
  </si>
  <si>
    <t xml:space="preserve">0 天 3 小时 39 分钟 2 秒 </t>
  </si>
  <si>
    <t>2022-10-17 09:57:16</t>
  </si>
  <si>
    <t>2022-10-17 14:53:02</t>
  </si>
  <si>
    <t xml:space="preserve">0 天 4 小时 55 分钟 46 秒 </t>
  </si>
  <si>
    <t>2022-10-17 07:50:26</t>
  </si>
  <si>
    <t>2022-10-17 11:55:27</t>
  </si>
  <si>
    <t xml:space="preserve">0 天 4 小时 4 分钟 55 秒 </t>
  </si>
  <si>
    <t>2022-10-17 18:21:15</t>
  </si>
  <si>
    <t>2022-10-17 20:12:33</t>
  </si>
  <si>
    <t xml:space="preserve">0 天 1 小时 51 分钟 18 秒 </t>
  </si>
  <si>
    <t>2022-10-17 07:49:36</t>
  </si>
  <si>
    <t>2022-10-17 10:22:39</t>
  </si>
  <si>
    <t xml:space="preserve">0 天 2 小时 33 分钟 3 秒 </t>
  </si>
  <si>
    <t>2022-10-17 09:28:19</t>
  </si>
  <si>
    <t>2022-10-17 13:06:10</t>
  </si>
  <si>
    <t>2022-10-17 08:25:46</t>
  </si>
  <si>
    <t>2022-10-17 13:59:08</t>
  </si>
  <si>
    <t>2022-10-17 08:09:58</t>
  </si>
  <si>
    <t>2022-10-17 14:39:04</t>
  </si>
  <si>
    <t xml:space="preserve">0 天 6 小时 28 分钟 59 秒 </t>
  </si>
  <si>
    <t>2022-10-17 18:16:59</t>
  </si>
  <si>
    <t>2022-10-17 22:22:27</t>
  </si>
  <si>
    <t>2022-10-17 14:53:09</t>
  </si>
  <si>
    <t>2022-10-17 17:55:44</t>
  </si>
  <si>
    <t>2022-10-17 12:53:26</t>
  </si>
  <si>
    <t>2022-10-17 15:20:18</t>
  </si>
  <si>
    <t xml:space="preserve">0 天 2 小时 26 分钟 47 秒 </t>
  </si>
  <si>
    <t>2022-10-17 06:35:41</t>
  </si>
  <si>
    <t>2022-10-17 13:51:05</t>
  </si>
  <si>
    <t xml:space="preserve">0 天 7 小时 15 分钟 21 秒 </t>
  </si>
  <si>
    <t>2022-10-17 13:32:27</t>
  </si>
  <si>
    <t>2022-10-17 15:31:27</t>
  </si>
  <si>
    <t xml:space="preserve">0 天 1 小时 59 分钟 0 秒 </t>
  </si>
  <si>
    <t>2022-10-17 07:40:13</t>
  </si>
  <si>
    <t>2022-10-17 09:27:06</t>
  </si>
  <si>
    <t xml:space="preserve">0 天 1 小时 46 分钟 45 秒 </t>
  </si>
  <si>
    <t>2022-10-17 08:42:14</t>
  </si>
  <si>
    <t>2022-10-17 11:22:30</t>
  </si>
  <si>
    <t xml:space="preserve">0 天 2 小时 40 分钟 12 秒 </t>
  </si>
  <si>
    <t>2022-10-17 09:11:04</t>
  </si>
  <si>
    <t>2022-10-17 14:24:48</t>
  </si>
  <si>
    <t xml:space="preserve">0 天 5 小时 13 分钟 44 秒 </t>
  </si>
  <si>
    <t>2022-10-17 08:16:19</t>
  </si>
  <si>
    <t>2022-10-17 11:53:59</t>
  </si>
  <si>
    <t xml:space="preserve">0 天 3 小时 37 分钟 40 秒 </t>
  </si>
  <si>
    <t>2022-10-17 09:18:00</t>
  </si>
  <si>
    <t>2022-10-17 11:47:33</t>
  </si>
  <si>
    <t xml:space="preserve">0 天 2 小时 29 分钟 5 秒 </t>
  </si>
  <si>
    <t>2022-10-17 09:30:43</t>
  </si>
  <si>
    <t>2022-10-17 13:07:46</t>
  </si>
  <si>
    <t xml:space="preserve">0 天 3 小时 36 分钟 58 秒 </t>
  </si>
  <si>
    <t>2022-10-17 11:52:18</t>
  </si>
  <si>
    <t>2022-10-17 19:03:19</t>
  </si>
  <si>
    <t xml:space="preserve">0 天 7 小时 10 分钟 54 秒 </t>
  </si>
  <si>
    <t>2022-10-17 10:56:56</t>
  </si>
  <si>
    <t>2022-10-17 14:48:04</t>
  </si>
  <si>
    <t xml:space="preserve">0 天 3 小时 51 分钟 8 秒 </t>
  </si>
  <si>
    <t>2022-10-17 09:21:55</t>
  </si>
  <si>
    <t>2022-10-17 12:16:50</t>
  </si>
  <si>
    <t xml:space="preserve">0 天 2 小时 54 分钟 51 秒 </t>
  </si>
  <si>
    <t>2022-10-17 06:41:33</t>
  </si>
  <si>
    <t>2022-10-17 10:27:54</t>
  </si>
  <si>
    <t xml:space="preserve">0 天 3 小时 46 分钟 15 秒 </t>
  </si>
  <si>
    <t>2022-10-17 12:46:53</t>
  </si>
  <si>
    <t>2022-10-17 15:50:22</t>
  </si>
  <si>
    <t>2022-10-17 06:53:13</t>
  </si>
  <si>
    <t>2022-10-17 11:08:48</t>
  </si>
  <si>
    <t xml:space="preserve">0 天 4 小时 15 分钟 35 秒 </t>
  </si>
  <si>
    <t>2022-10-17 19:26:14</t>
  </si>
  <si>
    <t>2022-10-17 21:26:37</t>
  </si>
  <si>
    <t>2022-10-17 08:01:38</t>
  </si>
  <si>
    <t>2022-10-17 11:57:23</t>
  </si>
  <si>
    <t xml:space="preserve">0 天 3 小时 55 分钟 45 秒 </t>
  </si>
  <si>
    <t>2022-10-17 12:18:44</t>
  </si>
  <si>
    <t>2022-10-17 16:03:06</t>
  </si>
  <si>
    <t>2022-10-17 13:56:07</t>
  </si>
  <si>
    <t>2022-10-17 15:28:18</t>
  </si>
  <si>
    <t xml:space="preserve">0 天 1 小时 32 分钟 7 秒 </t>
  </si>
  <si>
    <t>2022-10-17 10:00:52</t>
  </si>
  <si>
    <t>2022-10-17 13:08:09</t>
  </si>
  <si>
    <t>2022-10-17 11:04:47</t>
  </si>
  <si>
    <t>2022-10-17 14:04:55</t>
  </si>
  <si>
    <t>2022-10-17 07:19:15</t>
  </si>
  <si>
    <t>2022-10-17 10:54:55</t>
  </si>
  <si>
    <t>2022-10-17 17:42:19</t>
  </si>
  <si>
    <t>2022-10-17 23:59:03</t>
  </si>
  <si>
    <t xml:space="preserve">0 天 6 小时 16 分钟 39 秒 </t>
  </si>
  <si>
    <t>2022-10-17 14:40:22</t>
  </si>
  <si>
    <t>2022-10-17 17:54:49</t>
  </si>
  <si>
    <t>2022-10-17 07:54:37</t>
  </si>
  <si>
    <t>2022-10-17 12:57:17</t>
  </si>
  <si>
    <t xml:space="preserve">0 天 5 小时 2 分钟 40 秒 </t>
  </si>
  <si>
    <t>2022-10-17 15:56:04</t>
  </si>
  <si>
    <t>2022-10-17 19:16:36</t>
  </si>
  <si>
    <t>2022-10-17 08:53:18</t>
  </si>
  <si>
    <t>2022-10-17 12:27:41</t>
  </si>
  <si>
    <t xml:space="preserve">0 天 3 小时 34 分钟 19 秒 </t>
  </si>
  <si>
    <t>2022-10-17 09:41:26</t>
  </si>
  <si>
    <t>2022-10-17 12:47:02</t>
  </si>
  <si>
    <t>2022-10-17 06:45:12</t>
  </si>
  <si>
    <t>2022-10-17 09:55:01</t>
  </si>
  <si>
    <t>2022-10-17 07:36:01</t>
  </si>
  <si>
    <t>2022-10-17 10:27:40</t>
  </si>
  <si>
    <t xml:space="preserve">0 天 2 小时 51 分钟 39 秒 </t>
  </si>
  <si>
    <t>2022-10-17 14:15:02</t>
  </si>
  <si>
    <t>2022-10-17 15:45:32</t>
  </si>
  <si>
    <t>2022-10-17 13:45:44</t>
  </si>
  <si>
    <t>2022-10-17 15:57:18</t>
  </si>
  <si>
    <t xml:space="preserve">0 天 2 小时 11 分钟 30 秒 </t>
  </si>
  <si>
    <t>2022-10-17 17:33:28</t>
  </si>
  <si>
    <t>2022-10-17 20:33:55</t>
  </si>
  <si>
    <t>2022-10-17 10:28:55</t>
  </si>
  <si>
    <t>2022-10-17 13:00:24</t>
  </si>
  <si>
    <t xml:space="preserve">0 天 2 小时 31 分钟 25 秒 </t>
  </si>
  <si>
    <t>2022-10-17 11:50:44</t>
  </si>
  <si>
    <t>2022-10-17 15:21:14</t>
  </si>
  <si>
    <t>2022-10-17 07:07:51</t>
  </si>
  <si>
    <t>2022-10-17 12:05:34</t>
  </si>
  <si>
    <t xml:space="preserve">0 天 4 小时 57 分钟 36 秒 </t>
  </si>
  <si>
    <t>2022-10-17 07:14:15</t>
  </si>
  <si>
    <t>2022-10-17 18:48:28</t>
  </si>
  <si>
    <t xml:space="preserve">0 天 11 小时 34 分钟 13 秒 </t>
  </si>
  <si>
    <t>2022-10-17 12:07:00</t>
  </si>
  <si>
    <t>2022-10-17 15:23:26</t>
  </si>
  <si>
    <t xml:space="preserve">0 天 3 小时 16 分钟 21 秒 </t>
  </si>
  <si>
    <t>2022-10-17 06:11:08</t>
  </si>
  <si>
    <t>2022-10-17 09:23:41</t>
  </si>
  <si>
    <t>2022-10-17 10:10:56</t>
  </si>
  <si>
    <t>2022-10-17 13:12:03</t>
  </si>
  <si>
    <t>2022-10-17 13:01:57</t>
  </si>
  <si>
    <t>2022-10-17 14:42:18</t>
  </si>
  <si>
    <t xml:space="preserve">0 天 1 小时 40 分钟 21 秒 </t>
  </si>
  <si>
    <t>2022-10-17 07:02:42</t>
  </si>
  <si>
    <t>2022-10-17 10:06:14</t>
  </si>
  <si>
    <t>2022-10-17 12:09:46</t>
  </si>
  <si>
    <t>2022-10-17 18:49:48</t>
  </si>
  <si>
    <t xml:space="preserve">0 天 6 小时 40 分钟 2 秒 </t>
  </si>
  <si>
    <t>2022-10-17 12:52:29</t>
  </si>
  <si>
    <t>2022-10-17 17:15:08</t>
  </si>
  <si>
    <t xml:space="preserve">0 天 4 小时 22 分钟 39 秒 </t>
  </si>
  <si>
    <t>2022-10-17 07:04:17</t>
  </si>
  <si>
    <t>2022-10-17 10:07:27</t>
  </si>
  <si>
    <t>2022-10-17 06:26:55</t>
  </si>
  <si>
    <t>2022-10-17 09:31:01</t>
  </si>
  <si>
    <t>2022-10-17 07:18:30</t>
  </si>
  <si>
    <t>2022-10-17 10:05:31</t>
  </si>
  <si>
    <t xml:space="preserve">0 天 2 小时 46 分钟 57 秒 </t>
  </si>
  <si>
    <t>2022-10-17 11:47:18</t>
  </si>
  <si>
    <t>2022-10-17 17:14:41</t>
  </si>
  <si>
    <t xml:space="preserve">0 天 5 小时 27 分钟 19 秒 </t>
  </si>
  <si>
    <t>2022-10-17 12:56:20</t>
  </si>
  <si>
    <t>2022-10-17 17:48:56</t>
  </si>
  <si>
    <t xml:space="preserve">0 天 4 小时 52 分钟 31 秒 </t>
  </si>
  <si>
    <t>2022-10-17 07:35:38</t>
  </si>
  <si>
    <t>2022-10-17 12:29:45</t>
  </si>
  <si>
    <t xml:space="preserve">0 天 4 小时 54 分钟 4 秒 </t>
  </si>
  <si>
    <t>2022-10-17 07:11:24</t>
  </si>
  <si>
    <t>2022-10-17 10:43:54</t>
  </si>
  <si>
    <t xml:space="preserve">0 天 3 小时 32 分钟 30 秒 </t>
  </si>
  <si>
    <t>2022-10-17 13:57:22</t>
  </si>
  <si>
    <t>2022-10-17 17:23:31</t>
  </si>
  <si>
    <t xml:space="preserve">0 天 3 小时 26 分钟 5 秒 </t>
  </si>
  <si>
    <t>2022-10-17 06:28:25</t>
  </si>
  <si>
    <t>2022-10-17 10:00:27</t>
  </si>
  <si>
    <t>2022-10-17 07:12:39</t>
  </si>
  <si>
    <t>2022-10-17 10:07:21</t>
  </si>
  <si>
    <t xml:space="preserve">0 天 2 小时 54 分钟 38 秒 </t>
  </si>
  <si>
    <t>2022-10-17 17:33:22</t>
  </si>
  <si>
    <t>2022-10-17 20:33:02</t>
  </si>
  <si>
    <t xml:space="preserve">0 天 2 小时 59 分钟 40 秒 </t>
  </si>
  <si>
    <t>2022-10-17 10:47:42</t>
  </si>
  <si>
    <t>2022-10-17 14:26:53</t>
  </si>
  <si>
    <t xml:space="preserve">0 天 3 小时 39 分钟 8 秒 </t>
  </si>
  <si>
    <t>2022-10-17 16:59:22</t>
  </si>
  <si>
    <t>2022-10-17 20:31:29</t>
  </si>
  <si>
    <t xml:space="preserve">0 天 3 小时 32 分钟 3 秒 </t>
  </si>
  <si>
    <t>2022-10-17 16:43:10</t>
  </si>
  <si>
    <t>2022-10-17 20:51:16</t>
  </si>
  <si>
    <t>2022-10-17 09:47:42</t>
  </si>
  <si>
    <t>2022-10-17 17:31:39</t>
  </si>
  <si>
    <t xml:space="preserve">0 天 7 小时 43 分钟 53 秒 </t>
  </si>
  <si>
    <t>2022-10-17 07:15:05</t>
  </si>
  <si>
    <t>2022-10-17 11:12:58</t>
  </si>
  <si>
    <t>2022-10-17 08:00:44</t>
  </si>
  <si>
    <t>2022-10-17 11:17:15</t>
  </si>
  <si>
    <t xml:space="preserve">0 天 3 小时 16 分钟 28 秒 </t>
  </si>
  <si>
    <t>2022-10-17 06:55:58</t>
  </si>
  <si>
    <t>2022-10-17 09:03:01</t>
  </si>
  <si>
    <t xml:space="preserve">0 天 2 小时 7 分钟 3 秒 </t>
  </si>
  <si>
    <t>2022-10-17 08:21:47</t>
  </si>
  <si>
    <t>2022-10-17 11:22:33</t>
  </si>
  <si>
    <t xml:space="preserve">0 天 3 小时 0 分钟 42 秒 </t>
  </si>
  <si>
    <t>2022-10-17 08:36:29</t>
  </si>
  <si>
    <t>2022-10-17 10:30:20</t>
  </si>
  <si>
    <t xml:space="preserve">0 天 1 小时 53 分钟 47 秒 </t>
  </si>
  <si>
    <t>2022-10-17 13:05:27</t>
  </si>
  <si>
    <t>2022-10-17 18:11:46</t>
  </si>
  <si>
    <t xml:space="preserve">0 天 5 小时 6 分钟 14 秒 </t>
  </si>
  <si>
    <t>2022-10-17 10:23:00</t>
  </si>
  <si>
    <t>2022-10-17 12:43:45</t>
  </si>
  <si>
    <t xml:space="preserve">0 天 2 小时 20 分钟 41 秒 </t>
  </si>
  <si>
    <t>2022-10-17 09:20:06</t>
  </si>
  <si>
    <t>2022-10-17 12:21:35</t>
  </si>
  <si>
    <t>2022-10-17 08:33:30</t>
  </si>
  <si>
    <t>2022-10-17 12:32:11</t>
  </si>
  <si>
    <t xml:space="preserve">0 天 3 小时 58 分钟 33 秒 </t>
  </si>
  <si>
    <t>2022-10-17 10:23:35</t>
  </si>
  <si>
    <t>2022-10-17 13:57:16</t>
  </si>
  <si>
    <t xml:space="preserve">0 天 3 小时 33 分钟 37 秒 </t>
  </si>
  <si>
    <t>2022-10-17 07:09:20</t>
  </si>
  <si>
    <t>2022-10-17 10:20:24</t>
  </si>
  <si>
    <t xml:space="preserve">0 天 3 小时 11 分钟 4 秒 </t>
  </si>
  <si>
    <t>2022-10-17 15:50:43</t>
  </si>
  <si>
    <t>2022-10-17 17:51:40</t>
  </si>
  <si>
    <t xml:space="preserve">0 天 2 小时 0 分钟 57 秒 </t>
  </si>
  <si>
    <t>2022-10-17 20:08:42</t>
  </si>
  <si>
    <t>2022-10-17 21:43:09</t>
  </si>
  <si>
    <t xml:space="preserve">0 天 1 小时 34 分钟 20 秒 </t>
  </si>
  <si>
    <t>2022-10-17 13:31:21</t>
  </si>
  <si>
    <t>2022-10-17 15:51:25</t>
  </si>
  <si>
    <t xml:space="preserve">0 天 2 小时 20 分钟 4 秒 </t>
  </si>
  <si>
    <t>2022-10-17 06:37:03</t>
  </si>
  <si>
    <t>2022-10-17 09:20:11</t>
  </si>
  <si>
    <t xml:space="preserve">0 天 2 小时 43 分钟 3 秒 </t>
  </si>
  <si>
    <t>2022-10-17 08:18:49</t>
  </si>
  <si>
    <t>2022-10-17 11:50:16</t>
  </si>
  <si>
    <t xml:space="preserve">0 天 3 小时 31 分钟 22 秒 </t>
  </si>
  <si>
    <t>2022-10-17 06:14:17</t>
  </si>
  <si>
    <t>2022-10-17 09:38:45</t>
  </si>
  <si>
    <t>2022-10-17 07:00:56</t>
  </si>
  <si>
    <t>2022-10-17 09:51:23</t>
  </si>
  <si>
    <t xml:space="preserve">0 天 2 小时 50 分钟 24 秒 </t>
  </si>
  <si>
    <t>2022-10-17 11:49:47</t>
  </si>
  <si>
    <t>2022-10-17 15:04:22</t>
  </si>
  <si>
    <t xml:space="preserve">0 天 3 小时 14 分钟 30 秒 </t>
  </si>
  <si>
    <t>2022-10-17 14:06:20</t>
  </si>
  <si>
    <t>2022-10-17 19:34:33</t>
  </si>
  <si>
    <t xml:space="preserve">0 天 5 小时 28 分钟 9 秒 </t>
  </si>
  <si>
    <t>2022-10-17 09:12:45</t>
  </si>
  <si>
    <t>2022-10-17 12:39:44</t>
  </si>
  <si>
    <t xml:space="preserve">0 天 3 小时 26 分钟 59 秒 </t>
  </si>
  <si>
    <t>2022-10-17 09:43:44</t>
  </si>
  <si>
    <t>2022-10-17 14:08:15</t>
  </si>
  <si>
    <t xml:space="preserve">0 天 4 小时 24 分钟 27 秒 </t>
  </si>
  <si>
    <t>2022-10-17 11:11:10</t>
  </si>
  <si>
    <t>2022-10-17 17:06:50</t>
  </si>
  <si>
    <t xml:space="preserve">0 天 5 小时 55 分钟 37 秒 </t>
  </si>
  <si>
    <t>2022-10-17 11:03:01</t>
  </si>
  <si>
    <t>2022-10-17 12:38:05</t>
  </si>
  <si>
    <t xml:space="preserve">0 天 1 小时 34 分钟 59 秒 </t>
  </si>
  <si>
    <t>2022-10-17 09:24:59</t>
  </si>
  <si>
    <t>2022-10-17 11:28:35</t>
  </si>
  <si>
    <t xml:space="preserve">0 天 2 小时 3 分钟 36 秒 </t>
  </si>
  <si>
    <t>2022-10-17 07:15:07</t>
  </si>
  <si>
    <t>2022-10-17 11:49:37</t>
  </si>
  <si>
    <t xml:space="preserve">0 天 4 小时 34 分钟 30 秒 </t>
  </si>
  <si>
    <t>2022-10-17 14:09:23</t>
  </si>
  <si>
    <t>2022-10-17 17:50:52</t>
  </si>
  <si>
    <t xml:space="preserve">0 天 3 小时 41 分钟 25 秒 </t>
  </si>
  <si>
    <t>2022-10-17 16:41:16</t>
  </si>
  <si>
    <t>2022-10-17 19:56:19</t>
  </si>
  <si>
    <t>2022-10-17 07:29:25</t>
  </si>
  <si>
    <t>2022-10-17 09:01:49</t>
  </si>
  <si>
    <t xml:space="preserve">0 天 1 小时 32 分钟 21 秒 </t>
  </si>
  <si>
    <t>2022-10-17 16:52:05</t>
  </si>
  <si>
    <t>2022-10-17 19:30:39</t>
  </si>
  <si>
    <t xml:space="preserve">0 天 2 小时 38 分钟 31 秒 </t>
  </si>
  <si>
    <t>2022-10-17 07:41:02</t>
  </si>
  <si>
    <t>2022-10-17 10:50:05</t>
  </si>
  <si>
    <t>2022-10-17 08:15:38</t>
  </si>
  <si>
    <t>2022-10-17 11:06:33</t>
  </si>
  <si>
    <t>2022-10-17 08:07:00</t>
  </si>
  <si>
    <t>2022-10-17 11:40:43</t>
  </si>
  <si>
    <t xml:space="preserve">0 天 3 小时 33 分钟 39 秒 </t>
  </si>
  <si>
    <t>2022-10-17 13:47:52</t>
  </si>
  <si>
    <t>2022-10-17 18:33:58</t>
  </si>
  <si>
    <t xml:space="preserve">0 天 4 小时 46 分钟 6 秒 </t>
  </si>
  <si>
    <t>2022-10-17 08:38:03</t>
  </si>
  <si>
    <t>2022-10-17 12:37:50</t>
  </si>
  <si>
    <t xml:space="preserve">0 天 3 小时 59 分钟 42 秒 </t>
  </si>
  <si>
    <t>2022-10-17 11:28:25</t>
  </si>
  <si>
    <t>2022-10-17 13:14:17</t>
  </si>
  <si>
    <t xml:space="preserve">0 天 1 小时 45 分钟 48 秒 </t>
  </si>
  <si>
    <t>2022-10-17 15:22:23</t>
  </si>
  <si>
    <t>2022-10-17 16:57:47</t>
  </si>
  <si>
    <t>2022-10-17 08:07:51</t>
  </si>
  <si>
    <t>2022-10-17 11:46:32</t>
  </si>
  <si>
    <t xml:space="preserve">0 天 3 小时 38 分钟 36 秒 </t>
  </si>
  <si>
    <t>2022-10-17 07:55:13</t>
  </si>
  <si>
    <t>2022-10-17 09:38:11</t>
  </si>
  <si>
    <t xml:space="preserve">0 天 1 小时 42 分钟 54 秒 </t>
  </si>
  <si>
    <t>2022-10-17 09:59:42</t>
  </si>
  <si>
    <t>2022-10-17 13:45:21</t>
  </si>
  <si>
    <t xml:space="preserve">0 天 3 小时 45 分钟 35 秒 </t>
  </si>
  <si>
    <t>2022-10-17 14:25:47</t>
  </si>
  <si>
    <t>2022-10-17 18:07:03</t>
  </si>
  <si>
    <t>2022-10-17 15:02:32</t>
  </si>
  <si>
    <t>2022-10-17 18:49:55</t>
  </si>
  <si>
    <t xml:space="preserve">0 天 3 小时 47 分钟 20 秒 </t>
  </si>
  <si>
    <t>2022-10-17 07:43:36</t>
  </si>
  <si>
    <t>2022-10-17 15:26:51</t>
  </si>
  <si>
    <t xml:space="preserve">0 天 7 小时 43 分钟 12 秒 </t>
  </si>
  <si>
    <t>2022-10-17 12:04:21</t>
  </si>
  <si>
    <t>2022-10-17 14:31:09</t>
  </si>
  <si>
    <t xml:space="preserve">0 天 2 小时 26 分钟 44 秒 </t>
  </si>
  <si>
    <t>2022-10-17 09:29:02</t>
  </si>
  <si>
    <t>2022-10-17 12:45:02</t>
  </si>
  <si>
    <t>2022-10-17 08:09:03</t>
  </si>
  <si>
    <t>2022-10-17 13:05:04</t>
  </si>
  <si>
    <t xml:space="preserve">0 天 4 小时 55 分钟 56 秒 </t>
  </si>
  <si>
    <t>2022-10-17 11:27:08</t>
  </si>
  <si>
    <t>2022-10-17 14:00:56</t>
  </si>
  <si>
    <t xml:space="preserve">0 天 2 小时 33 分钟 48 秒 </t>
  </si>
  <si>
    <t>2022-10-17 13:53:00</t>
  </si>
  <si>
    <t>2022-10-17 19:09:53</t>
  </si>
  <si>
    <t xml:space="preserve">0 天 5 小时 16 分钟 53 秒 </t>
  </si>
  <si>
    <t>2022-10-17 08:08:49</t>
  </si>
  <si>
    <t>2022-10-17 10:23:55</t>
  </si>
  <si>
    <t xml:space="preserve">0 天 2 小时 15 分钟 2 秒 </t>
  </si>
  <si>
    <t>2022-10-17 07:00:49</t>
  </si>
  <si>
    <t>2022-10-17 11:31:27</t>
  </si>
  <si>
    <t xml:space="preserve">0 天 4 小时 30 分钟 38 秒 </t>
  </si>
  <si>
    <t>2022-10-17 18:32:11</t>
  </si>
  <si>
    <t>2022-10-17 21:35:46</t>
  </si>
  <si>
    <t>2022-10-17 07:26:07</t>
  </si>
  <si>
    <t>2022-10-17 09:36:29</t>
  </si>
  <si>
    <t xml:space="preserve">0 天 2 小时 10 分钟 18 秒 </t>
  </si>
  <si>
    <t>2022-10-17 07:26:15</t>
  </si>
  <si>
    <t>2022-10-17 10:55:22</t>
  </si>
  <si>
    <t>2022-10-17 11:18:03</t>
  </si>
  <si>
    <t>2022-10-17 14:22:59</t>
  </si>
  <si>
    <t>2022-10-17 07:29:09</t>
  </si>
  <si>
    <t>2022-10-17 10:59:17</t>
  </si>
  <si>
    <t>2022-10-17 06:21:29</t>
  </si>
  <si>
    <t>2022-10-17 09:46:00</t>
  </si>
  <si>
    <t>2022-10-17 11:15:18</t>
  </si>
  <si>
    <t>2022-10-17 18:10:27</t>
  </si>
  <si>
    <t xml:space="preserve">0 天 6 小时 55 分钟 5 秒 </t>
  </si>
  <si>
    <t>2022-10-17 13:15:18</t>
  </si>
  <si>
    <t>2022-10-17 15:01:46</t>
  </si>
  <si>
    <t xml:space="preserve">0 天 1 小时 46 分钟 24 秒 </t>
  </si>
  <si>
    <t>2022-10-17 07:28:31</t>
  </si>
  <si>
    <t>2022-10-17 09:12:00</t>
  </si>
  <si>
    <t xml:space="preserve">0 天 1 小时 43 分钟 23 秒 </t>
  </si>
  <si>
    <t>2022-10-17 10:24:21</t>
  </si>
  <si>
    <t>2022-10-17 13:52:15</t>
  </si>
  <si>
    <t>2022-10-17 10:51:41</t>
  </si>
  <si>
    <t>2022-10-17 12:42:59</t>
  </si>
  <si>
    <t xml:space="preserve">0 天 1 小时 51 分钟 14 秒 </t>
  </si>
  <si>
    <t>2022-10-17 09:38:08</t>
  </si>
  <si>
    <t>2022-10-17 13:07:43</t>
  </si>
  <si>
    <t xml:space="preserve">0 天 3 小时 29 分钟 12 秒 </t>
  </si>
  <si>
    <t>2022-10-17 10:18:46</t>
  </si>
  <si>
    <t>2022-10-17 12:20:07</t>
  </si>
  <si>
    <t>2022-10-17 08:40:07</t>
  </si>
  <si>
    <t>2022-10-17 11:36:03</t>
  </si>
  <si>
    <t xml:space="preserve">0 天 2 小时 55 分钟 56 秒 </t>
  </si>
  <si>
    <t>2022-10-17 08:10:00</t>
  </si>
  <si>
    <t>2022-10-17 12:02:37</t>
  </si>
  <si>
    <t xml:space="preserve">0 天 3 小时 52 分钟 31 秒 </t>
  </si>
  <si>
    <t>2022-10-17 11:13:57</t>
  </si>
  <si>
    <t>2022-10-17 15:13:46</t>
  </si>
  <si>
    <t xml:space="preserve">0 天 3 小时 59 分钟 46 秒 </t>
  </si>
  <si>
    <t>2022-10-17 06:10:37</t>
  </si>
  <si>
    <t>2022-10-17 09:26:04</t>
  </si>
  <si>
    <t>2022-10-17 08:01:20</t>
  </si>
  <si>
    <t>2022-10-17 13:58:23</t>
  </si>
  <si>
    <t xml:space="preserve">0 天 5 小时 57 分钟 3 秒 </t>
  </si>
  <si>
    <t>2022-10-17 07:04:27</t>
  </si>
  <si>
    <t>2022-10-17 11:57:57</t>
  </si>
  <si>
    <t xml:space="preserve">0 天 4 小时 53 分钟 30 秒 </t>
  </si>
  <si>
    <t>2022-10-17 16:35:08</t>
  </si>
  <si>
    <t>2022-10-17 18:50:48</t>
  </si>
  <si>
    <t xml:space="preserve">0 天 2 小时 15 分钟 0 秒 </t>
  </si>
  <si>
    <t>2022-10-17 18:38:58</t>
  </si>
  <si>
    <t>2022-10-17 20:46:07</t>
  </si>
  <si>
    <t xml:space="preserve">0 天 2 小时 7 分钟 9 秒 </t>
  </si>
  <si>
    <t>2022-10-17 11:44:05</t>
  </si>
  <si>
    <t>2022-10-17 21:48:45</t>
  </si>
  <si>
    <t xml:space="preserve">0 天 10 小时 4 分钟 35 秒 </t>
  </si>
  <si>
    <t>2022-10-17 11:35:15</t>
  </si>
  <si>
    <t>2022-10-17 14:54:31</t>
  </si>
  <si>
    <t>2022-10-17 07:59:53</t>
  </si>
  <si>
    <t>2022-10-17 21:43:30</t>
  </si>
  <si>
    <t xml:space="preserve">0 天 13 小时 43 分钟 33 秒 </t>
  </si>
  <si>
    <t>2022-10-17 08:48:15</t>
  </si>
  <si>
    <t>2022-10-17 10:55:35</t>
  </si>
  <si>
    <t xml:space="preserve">0 天 2 小时 7 分钟 4 秒 </t>
  </si>
  <si>
    <t>2022-10-17 18:13:42</t>
  </si>
  <si>
    <t>2022-10-17 21:28:13</t>
  </si>
  <si>
    <t xml:space="preserve">0 天 3 小时 14 分钟 28 秒 </t>
  </si>
  <si>
    <t>2022-10-17 14:17:33</t>
  </si>
  <si>
    <t>2022-10-17 20:21:34</t>
  </si>
  <si>
    <t xml:space="preserve">0 天 6 小时 3 分钟 56 秒 </t>
  </si>
  <si>
    <t>越伟灼（家护人员）</t>
  </si>
  <si>
    <t>18588539863</t>
  </si>
  <si>
    <t>2022-10-17 09:20:51</t>
  </si>
  <si>
    <t>2022-10-17 23:43:14</t>
  </si>
  <si>
    <t xml:space="preserve">0 天 14 小时 22 分钟 23 秒 </t>
  </si>
  <si>
    <t>2022-10-17 07:13:20</t>
  </si>
  <si>
    <t>2022-10-17 11:34:43</t>
  </si>
  <si>
    <t xml:space="preserve">0 天 4 小时 13 分钟 35 秒 </t>
  </si>
  <si>
    <t>2022-10-17 08:20:36</t>
  </si>
  <si>
    <t>2022-10-17 10:43:08</t>
  </si>
  <si>
    <t>2022-10-17 07:53:50</t>
  </si>
  <si>
    <t>2022-10-17 12:05:03</t>
  </si>
  <si>
    <t xml:space="preserve">0 天 4 小时 11 分钟 2 秒 </t>
  </si>
  <si>
    <t>2022-10-17 06:38:14</t>
  </si>
  <si>
    <t>2022-10-17 08:37:40</t>
  </si>
  <si>
    <t xml:space="preserve">0 天 1 小时 59 分钟 23 秒 </t>
  </si>
  <si>
    <t>2022-10-17 08:39:27</t>
  </si>
  <si>
    <t>2022-10-17 17:02:05</t>
  </si>
  <si>
    <t xml:space="preserve">0 天 8 小时 22 分钟 29 秒 </t>
  </si>
  <si>
    <t>2022-10-17 13:10:07</t>
  </si>
  <si>
    <t>2022-10-17 16:17:13</t>
  </si>
  <si>
    <t>2022-10-17 09:36:31</t>
  </si>
  <si>
    <t>2022-10-17 12:53:24</t>
  </si>
  <si>
    <t>2022-10-17 07:28:36</t>
  </si>
  <si>
    <t>2022-10-17 11:55:19</t>
  </si>
  <si>
    <t xml:space="preserve">0 天 4 小时 26 分钟 38 秒 </t>
  </si>
  <si>
    <t>2022-10-17 11:17:31</t>
  </si>
  <si>
    <t>2022-10-17 13:38:17</t>
  </si>
  <si>
    <t>2022-10-17 19:13:21</t>
  </si>
  <si>
    <t>2022-10-17 21:33:58</t>
  </si>
  <si>
    <t xml:space="preserve">0 天 2 小时 20 分钟 32 秒 </t>
  </si>
  <si>
    <t>2022-10-17 18:24:12</t>
  </si>
  <si>
    <t>2022-10-17 20:56:08</t>
  </si>
  <si>
    <t xml:space="preserve">0 天 2 小时 31 分钟 52 秒 </t>
  </si>
  <si>
    <t>2022-10-17 07:20:23</t>
  </si>
  <si>
    <t>2022-10-17 10:38:29</t>
  </si>
  <si>
    <t>2022-10-17 06:33:32</t>
  </si>
  <si>
    <t>2022-10-17 10:42:10</t>
  </si>
  <si>
    <t>2022-10-17 10:25:01</t>
  </si>
  <si>
    <t>2022-10-17 13:00:31</t>
  </si>
  <si>
    <t xml:space="preserve">0 天 2 小时 35 分钟 25 秒 </t>
  </si>
  <si>
    <t>2022-10-17 09:45:53</t>
  </si>
  <si>
    <t>2022-10-17 15:57:15</t>
  </si>
  <si>
    <t xml:space="preserve">0 天 6 小时 11 分钟 22 秒 </t>
  </si>
  <si>
    <t>2022-10-17 08:22:45</t>
  </si>
  <si>
    <t>2022-10-17 13:56:25</t>
  </si>
  <si>
    <t xml:space="preserve">0 天 5 小时 33 分钟 26 秒 </t>
  </si>
  <si>
    <t>2022-10-17 06:00:57</t>
  </si>
  <si>
    <t>2022-10-17 09:01:44</t>
  </si>
  <si>
    <t>2022-10-17 08:38:48</t>
  </si>
  <si>
    <t>2022-10-17 13:19:50</t>
  </si>
  <si>
    <t xml:space="preserve">0 天 4 小时 40 分钟 57 秒 </t>
  </si>
  <si>
    <t>2022-10-17 08:11:32</t>
  </si>
  <si>
    <t>2022-10-17 15:06:19</t>
  </si>
  <si>
    <t xml:space="preserve">0 天 6 小时 54 分钟 31 秒 </t>
  </si>
  <si>
    <t>2022-10-17 11:31:42</t>
  </si>
  <si>
    <t>2022-10-17 15:46:47</t>
  </si>
  <si>
    <t>2022-10-17 13:18:24</t>
  </si>
  <si>
    <t>2022-10-17 15:22:25</t>
  </si>
  <si>
    <t xml:space="preserve">0 天 2 小时 3 分钟 57 秒 </t>
  </si>
  <si>
    <t>2022-10-17 06:49:02</t>
  </si>
  <si>
    <t>2022-10-17 09:59:33</t>
  </si>
  <si>
    <t xml:space="preserve">0 天 3 小时 10 分钟 31 秒 </t>
  </si>
  <si>
    <t>2022-10-17 12:03:13</t>
  </si>
  <si>
    <t>2022-10-17 16:01:26</t>
  </si>
  <si>
    <t xml:space="preserve">0 天 3 小时 58 分钟 6 秒 </t>
  </si>
  <si>
    <t>2022-10-17 06:18:18</t>
  </si>
  <si>
    <t>2022-10-17 09:47:09</t>
  </si>
  <si>
    <t xml:space="preserve">0 天 3 小时 28 分钟 46 秒 </t>
  </si>
  <si>
    <t>2022-10-17 09:33:52</t>
  </si>
  <si>
    <t>2022-10-17 11:29:01</t>
  </si>
  <si>
    <t xml:space="preserve">0 天 1 小时 55 分钟 9 秒 </t>
  </si>
  <si>
    <t>2022-10-17 08:06:33</t>
  </si>
  <si>
    <t>2022-10-17 12:54:52</t>
  </si>
  <si>
    <t xml:space="preserve">0 天 4 小时 48 分钟 19 秒 </t>
  </si>
  <si>
    <t>2022-10-17 13:14:45</t>
  </si>
  <si>
    <t>2022-10-17 16:16:29</t>
  </si>
  <si>
    <t>2022-10-17 08:16:35</t>
  </si>
  <si>
    <t>2022-10-17 11:20:28</t>
  </si>
  <si>
    <t>2022-10-17 11:27:42</t>
  </si>
  <si>
    <t>2022-10-17 14:46:01</t>
  </si>
  <si>
    <t xml:space="preserve">0 天 3 小时 18 分钟 19 秒 </t>
  </si>
  <si>
    <t>2022-10-17 06:51:08</t>
  </si>
  <si>
    <t>2022-10-17 08:34:19</t>
  </si>
  <si>
    <t xml:space="preserve">0 天 1 小时 43 分钟 11 秒 </t>
  </si>
  <si>
    <t>2022-10-17 13:45:15</t>
  </si>
  <si>
    <t>2022-10-17 16:46:00</t>
  </si>
  <si>
    <t>2022-10-17 11:34:47</t>
  </si>
  <si>
    <t xml:space="preserve">0 天 2 小时 24 分钟 21 秒 </t>
  </si>
  <si>
    <t>2022-10-17 11:00:14</t>
  </si>
  <si>
    <t>2022-10-17 14:31:04</t>
  </si>
  <si>
    <t xml:space="preserve">0 天 3 小时 30 分钟 50 秒 </t>
  </si>
  <si>
    <t>2022-10-17 08:09:01</t>
  </si>
  <si>
    <t>2022-10-17 11:09:46</t>
  </si>
  <si>
    <t>2022-10-17 09:59:45</t>
  </si>
  <si>
    <t>2022-10-17 13:01:52</t>
  </si>
  <si>
    <t>2022-10-17 08:24:13</t>
  </si>
  <si>
    <t>2022-10-17 10:00:24</t>
  </si>
  <si>
    <t xml:space="preserve">0 天 1 小时 36 分钟 6 秒 </t>
  </si>
  <si>
    <t>2022-10-17 17:44:31</t>
  </si>
  <si>
    <t>2022-10-17 19:43:07</t>
  </si>
  <si>
    <t xml:space="preserve">0 天 1 小时 58 分钟 30 秒 </t>
  </si>
  <si>
    <t>2022-10-17 15:00:56</t>
  </si>
  <si>
    <t>2022-10-17 18:05:02</t>
  </si>
  <si>
    <t xml:space="preserve">0 天 3 小时 3 分钟 59 秒 </t>
  </si>
  <si>
    <t>2022-10-17 11:38:34</t>
  </si>
  <si>
    <t>2022-10-17 18:08:03</t>
  </si>
  <si>
    <t xml:space="preserve">0 天 6 小时 29 分钟 25 秒 </t>
  </si>
  <si>
    <t>2022-10-17 08:00:30</t>
  </si>
  <si>
    <t>2022-10-17 11:10:12</t>
  </si>
  <si>
    <t>2022-10-17 08:13:27</t>
  </si>
  <si>
    <t>2022-10-17 11:21:02</t>
  </si>
  <si>
    <t>2022-10-17 13:57:04</t>
  </si>
  <si>
    <t>2022-10-17 19:20:24</t>
  </si>
  <si>
    <t xml:space="preserve">0 天 5 小时 23 分钟 0 秒 </t>
  </si>
  <si>
    <t>2022-10-17 16:35:34</t>
  </si>
  <si>
    <t>2022-10-17 19:55:25</t>
  </si>
  <si>
    <t xml:space="preserve">0 天 3 小时 19 分钟 46 秒 </t>
  </si>
  <si>
    <t>2022-10-17 16:30:35</t>
  </si>
  <si>
    <t>2022-10-17 20:01:58</t>
  </si>
  <si>
    <t xml:space="preserve">0 天 3 小时 31 分钟 23 秒 </t>
  </si>
  <si>
    <t>2022-10-17 13:52:36</t>
  </si>
  <si>
    <t>2022-10-17 15:55:15</t>
  </si>
  <si>
    <t xml:space="preserve">0 天 2 小时 2 分钟 36 秒 </t>
  </si>
  <si>
    <t>2022-10-17 19:36:50</t>
  </si>
  <si>
    <t>2022-10-17 22:04:27</t>
  </si>
  <si>
    <t xml:space="preserve">0 天 2 小时 27 分钟 37 秒 </t>
  </si>
  <si>
    <t>2022-10-17 08:10:31</t>
  </si>
  <si>
    <t>2022-10-17 12:44:45</t>
  </si>
  <si>
    <t xml:space="preserve">0 天 4 小时 34 分钟 8 秒 </t>
  </si>
  <si>
    <t>2022-10-17 12:14:11</t>
  </si>
  <si>
    <t>2022-10-17 15:46:51</t>
  </si>
  <si>
    <t xml:space="preserve">0 天 3 小时 32 分钟 40 秒 </t>
  </si>
  <si>
    <t>2022-10-17 06:09:44</t>
  </si>
  <si>
    <t>2022-10-17 09:16:42</t>
  </si>
  <si>
    <t>2022-10-17 08:32:00</t>
  </si>
  <si>
    <t>2022-10-17 12:56:53</t>
  </si>
  <si>
    <t>2022-10-17 10:08:03</t>
  </si>
  <si>
    <t>2022-10-17 13:35:27</t>
  </si>
  <si>
    <t xml:space="preserve">0 天 3 小时 27 分钟 24 秒 </t>
  </si>
  <si>
    <t>2022-10-17 18:54:52</t>
  </si>
  <si>
    <t>2022-10-17 22:57:06</t>
  </si>
  <si>
    <t xml:space="preserve">0 天 4 小时 2 分钟 9 秒 </t>
  </si>
  <si>
    <t>2022-10-17 07:24:21</t>
  </si>
  <si>
    <t>2022-10-17 19:14:00</t>
  </si>
  <si>
    <t xml:space="preserve">0 天 11 小时 49 分钟 39 秒 </t>
  </si>
  <si>
    <t>2022-10-17 06:10:38</t>
  </si>
  <si>
    <t>2022-10-17 09:21:17</t>
  </si>
  <si>
    <t xml:space="preserve">0 天 3 小时 10 分钟 30 秒 </t>
  </si>
  <si>
    <t>2022-10-17 06:58:32</t>
  </si>
  <si>
    <t>2022-10-17 10:06:34</t>
  </si>
  <si>
    <t>2022-10-17 08:24:43</t>
  </si>
  <si>
    <t>2022-10-17 10:14:11</t>
  </si>
  <si>
    <t xml:space="preserve">0 天 1 小时 49 分钟 28 秒 </t>
  </si>
  <si>
    <t>2022-10-17 14:07:14</t>
  </si>
  <si>
    <t>2022-10-17 15:53:33</t>
  </si>
  <si>
    <t xml:space="preserve">0 天 1 小时 46 分钟 19 秒 </t>
  </si>
  <si>
    <t>2022-10-17 08:33:39</t>
  </si>
  <si>
    <t>2022-10-17 11:46:49</t>
  </si>
  <si>
    <t>2022-10-17 08:01:28</t>
  </si>
  <si>
    <t>2022-10-17 11:17:20</t>
  </si>
  <si>
    <t>2022-10-17 11:05:19</t>
  </si>
  <si>
    <t>2022-10-17 16:03:01</t>
  </si>
  <si>
    <t>2022-10-17 08:16:11</t>
  </si>
  <si>
    <t>2022-10-17 12:13:54</t>
  </si>
  <si>
    <t xml:space="preserve">0 天 3 小时 57 分钟 37 秒 </t>
  </si>
  <si>
    <t>2022-10-17 17:50:39</t>
  </si>
  <si>
    <t>2022-10-17 21:31:51</t>
  </si>
  <si>
    <t>2022-10-17 07:00:42</t>
  </si>
  <si>
    <t>2022-10-17 10:10:27</t>
  </si>
  <si>
    <t xml:space="preserve">0 天 3 小时 9 分钟 41 秒 </t>
  </si>
  <si>
    <t>2022-10-17 07:57:13</t>
  </si>
  <si>
    <t>2022-10-17 11:53:42</t>
  </si>
  <si>
    <t xml:space="preserve">0 天 3 小时 56 分钟 29 秒 </t>
  </si>
  <si>
    <t>2022-10-17 08:26:41</t>
  </si>
  <si>
    <t>2022-10-17 13:28:02</t>
  </si>
  <si>
    <t xml:space="preserve">0 天 5 小时 1 分钟 18 秒 </t>
  </si>
  <si>
    <t>2022-10-17 17:34:51</t>
  </si>
  <si>
    <t>2022-10-17 20:50:47</t>
  </si>
  <si>
    <t>2022-10-17 10:06:59</t>
  </si>
  <si>
    <t>2022-10-17 13:11:07</t>
  </si>
  <si>
    <t>2022-10-17 16:34:20</t>
  </si>
  <si>
    <t>2022-10-17 20:30:54</t>
  </si>
  <si>
    <t xml:space="preserve">0 天 3 小时 56 分钟 31 秒 </t>
  </si>
  <si>
    <t>2022-10-17 07:51:16</t>
  </si>
  <si>
    <t>2022-10-17 10:52:17</t>
  </si>
  <si>
    <t xml:space="preserve">0 天 3 小时 0 分钟 56 秒 </t>
  </si>
  <si>
    <t>2022-10-17 09:09:43</t>
  </si>
  <si>
    <t>2022-10-17 12:56:31</t>
  </si>
  <si>
    <t xml:space="preserve">0 天 3 小时 46 分钟 48 秒 </t>
  </si>
  <si>
    <t>2022-10-17 07:59:57</t>
  </si>
  <si>
    <t>2022-10-17 13:34:41</t>
  </si>
  <si>
    <t xml:space="preserve">0 天 5 小时 34 分钟 38 秒 </t>
  </si>
  <si>
    <t>2022-10-17 08:35:35</t>
  </si>
  <si>
    <t>2022-10-17 11:43:51</t>
  </si>
  <si>
    <t>2022-10-17 06:46:52</t>
  </si>
  <si>
    <t>2022-10-17 21:47:29</t>
  </si>
  <si>
    <t xml:space="preserve">0 天 15 小时 0 分钟 33 秒 </t>
  </si>
  <si>
    <t>2022-10-17 07:58:01</t>
  </si>
  <si>
    <t>2022-10-17 15:33:31</t>
  </si>
  <si>
    <t xml:space="preserve">0 天 7 小时 35 分钟 26 秒 </t>
  </si>
  <si>
    <t>2022-10-17 13:36:38</t>
  </si>
  <si>
    <t>2022-10-17 20:40:30</t>
  </si>
  <si>
    <t xml:space="preserve">0 天 7 小时 3 分钟 47 秒 </t>
  </si>
  <si>
    <t>2022-10-17 07:21:25</t>
  </si>
  <si>
    <t>2022-10-17 10:40:03</t>
  </si>
  <si>
    <t>2022-10-17 18:35:34</t>
  </si>
  <si>
    <t>2022-10-17 21:50:26</t>
  </si>
  <si>
    <t>2022-10-17 10:52:53</t>
  </si>
  <si>
    <t>2022-10-17 13:56:36</t>
  </si>
  <si>
    <t>2022-10-17 12:47:46</t>
  </si>
  <si>
    <t>2022-10-17 15:52:23</t>
  </si>
  <si>
    <t xml:space="preserve">0 天 3 小时 4 分钟 37 秒 </t>
  </si>
  <si>
    <t>2022-10-17 13:05:14</t>
  </si>
  <si>
    <t>2022-10-17 17:16:22</t>
  </si>
  <si>
    <t xml:space="preserve">0 天 4 小时 11 分钟 3 秒 </t>
  </si>
  <si>
    <t>2022-10-17 07:40:54</t>
  </si>
  <si>
    <t>2022-10-17 10:45:24</t>
  </si>
  <si>
    <t>2022-10-17 09:22:37</t>
  </si>
  <si>
    <t>2022-10-17 11:08:10</t>
  </si>
  <si>
    <t xml:space="preserve">0 天 1 小时 45 分钟 33 秒 </t>
  </si>
  <si>
    <t>2022-10-17 17:49:02</t>
  </si>
  <si>
    <t>2022-10-17 21:40:50</t>
  </si>
  <si>
    <t>2022-10-17 07:55:46</t>
  </si>
  <si>
    <t xml:space="preserve">0 天 3 小时 32 分钟 39 秒 </t>
  </si>
  <si>
    <t>2022-10-17 06:56:46</t>
  </si>
  <si>
    <t>2022-10-17 08:45:28</t>
  </si>
  <si>
    <t>2022-10-17 06:31:48</t>
  </si>
  <si>
    <t>2022-10-17 10:27:28</t>
  </si>
  <si>
    <t>2022-10-18 07:07:34</t>
  </si>
  <si>
    <t>2022-10-18 09:23:38</t>
  </si>
  <si>
    <t xml:space="preserve">0 天 2 小时 15 分钟 58 秒 </t>
  </si>
  <si>
    <t>2022-10-18 06:35:57</t>
  </si>
  <si>
    <t>2022-10-18 09:45:32</t>
  </si>
  <si>
    <t>2022-10-18 08:05:48</t>
  </si>
  <si>
    <t>2022-10-18 19:34:38</t>
  </si>
  <si>
    <t xml:space="preserve">0 天 11 小时 28 分钟 45 秒 </t>
  </si>
  <si>
    <t>2022-10-18 16:16:45</t>
  </si>
  <si>
    <t>2022-10-18 19:29:43</t>
  </si>
  <si>
    <t xml:space="preserve">0 天 3 小时 12 分钟 54 秒 </t>
  </si>
  <si>
    <t>2022-10-18 11:03:54</t>
  </si>
  <si>
    <t>2022-10-18 13:17:43</t>
  </si>
  <si>
    <t>2022-10-18 10:03:29</t>
  </si>
  <si>
    <t>2022-10-18 13:16:08</t>
  </si>
  <si>
    <t>2022-10-18 17:24:26</t>
  </si>
  <si>
    <t>2022-10-18 20:25:58</t>
  </si>
  <si>
    <t>2022-10-18 10:54:43</t>
  </si>
  <si>
    <t>2022-10-18 13:35:15</t>
  </si>
  <si>
    <t>2022-10-18 10:23:37</t>
  </si>
  <si>
    <t>2022-10-18 13:32:11</t>
  </si>
  <si>
    <t xml:space="preserve">0 天 3 小时 8 分钟 29 秒 </t>
  </si>
  <si>
    <t>2022-10-18 09:09:53</t>
  </si>
  <si>
    <t>2022-10-18 11:59:38</t>
  </si>
  <si>
    <t xml:space="preserve">0 天 2 小时 49 分钟 41 秒 </t>
  </si>
  <si>
    <t>2022-10-18 07:35:29</t>
  </si>
  <si>
    <t>2022-10-18 12:38:58</t>
  </si>
  <si>
    <t xml:space="preserve">0 天 5 小时 3 分钟 29 秒 </t>
  </si>
  <si>
    <t>2022-10-18 11:09:54</t>
  </si>
  <si>
    <t>2022-10-18 14:31:43</t>
  </si>
  <si>
    <t xml:space="preserve">0 天 3 小时 21 分钟 44 秒 </t>
  </si>
  <si>
    <t>2022-10-18 06:32:33</t>
  </si>
  <si>
    <t>2022-10-18 10:16:12</t>
  </si>
  <si>
    <t>2022-10-18 08:27:50</t>
  </si>
  <si>
    <t>2022-10-18 11:33:26</t>
  </si>
  <si>
    <t xml:space="preserve">0 天 3 小时 5 分钟 36 秒 </t>
  </si>
  <si>
    <t>2022-10-18 09:44:51</t>
  </si>
  <si>
    <t>2022-10-18 11:45:37</t>
  </si>
  <si>
    <t>2022-10-18 08:36:24</t>
  </si>
  <si>
    <t>2022-10-18 10:08:10</t>
  </si>
  <si>
    <t xml:space="preserve">0 天 1 小时 31 分钟 46 秒 </t>
  </si>
  <si>
    <t>2022-10-18 08:59:08</t>
  </si>
  <si>
    <t>2022-10-18 12:00:07</t>
  </si>
  <si>
    <t>2022-10-18 09:26:32</t>
  </si>
  <si>
    <t>2022-10-18 12:58:37</t>
  </si>
  <si>
    <t xml:space="preserve">0 天 3 小时 31 分钟 59 秒 </t>
  </si>
  <si>
    <t>2022-10-18 16:47:55</t>
  </si>
  <si>
    <t>2022-10-18 20:03:29</t>
  </si>
  <si>
    <t xml:space="preserve">0 天 3 小时 15 分钟 34 秒 </t>
  </si>
  <si>
    <t>2022-10-18 08:15:03</t>
  </si>
  <si>
    <t>2022-10-18 10:03:22</t>
  </si>
  <si>
    <t>2022-10-18 09:36:47</t>
  </si>
  <si>
    <t>2022-10-18 15:46:44</t>
  </si>
  <si>
    <t xml:space="preserve">0 天 6 小时 6 分钟 30 秒 </t>
  </si>
  <si>
    <t>2022-10-18 09:59:21</t>
  </si>
  <si>
    <t>2022-10-18 13:19:48</t>
  </si>
  <si>
    <t xml:space="preserve">0 天 3 小时 20 分钟 23 秒 </t>
  </si>
  <si>
    <t>2022-10-18 12:22:14</t>
  </si>
  <si>
    <t>2022-10-18 14:30:28</t>
  </si>
  <si>
    <t xml:space="preserve">0 天 2 小时 8 分钟 0 秒 </t>
  </si>
  <si>
    <t>2022-10-18 10:50:08</t>
  </si>
  <si>
    <t>2022-10-18 14:12:22</t>
  </si>
  <si>
    <t xml:space="preserve">0 天 3 小时 22 分钟 14 秒 </t>
  </si>
  <si>
    <t>2022-10-18 20:00:43</t>
  </si>
  <si>
    <t>2022-10-18 23:02:23</t>
  </si>
  <si>
    <t>2022-10-18 06:57:26</t>
  </si>
  <si>
    <t>2022-10-18 19:30:54</t>
  </si>
  <si>
    <t xml:space="preserve">0 天 12 小时 33 分钟 16 秒 </t>
  </si>
  <si>
    <t>2022-10-18 18:45:04</t>
  </si>
  <si>
    <t>2022-10-18 21:53:53</t>
  </si>
  <si>
    <t>2022-10-18 06:24:57</t>
  </si>
  <si>
    <t>2022-10-18 08:32:43</t>
  </si>
  <si>
    <t>2022-10-18 08:01:29</t>
  </si>
  <si>
    <t>2022-10-18 11:07:59</t>
  </si>
  <si>
    <t xml:space="preserve">0 天 3 小时 6 分钟 26 秒 </t>
  </si>
  <si>
    <t>2022-10-18 10:16:55</t>
  </si>
  <si>
    <t>2022-10-18 13:51:57</t>
  </si>
  <si>
    <t xml:space="preserve">0 天 3 小时 34 分钟 56 秒 </t>
  </si>
  <si>
    <t>2022-10-18 07:55:23</t>
  </si>
  <si>
    <t>2022-10-18 11:01:50</t>
  </si>
  <si>
    <t xml:space="preserve">0 天 3 小时 6 分钟 23 秒 </t>
  </si>
  <si>
    <t>2022-10-18 06:54:05</t>
  </si>
  <si>
    <t>2022-10-18 11:10:12</t>
  </si>
  <si>
    <t>2022-10-18 06:10:20</t>
  </si>
  <si>
    <t>2022-10-18 08:55:42</t>
  </si>
  <si>
    <t xml:space="preserve">0 天 2 小时 45 分钟 22 秒 </t>
  </si>
  <si>
    <t>2022-10-18 08:25:50</t>
  </si>
  <si>
    <t>2022-10-18 10:03:06</t>
  </si>
  <si>
    <t xml:space="preserve">0 天 1 小时 37 分钟 16 秒 </t>
  </si>
  <si>
    <t>2022-10-18 07:02:47</t>
  </si>
  <si>
    <t>2022-10-18 09:34:35</t>
  </si>
  <si>
    <t>[房间、卫生间清洁及安全, 毛巾、洗脸盆、便器清洁, 室外活动, 穿衣/更衣, 床单位整洁, 协助移动, 面部清洁、梳头和口腔清洁, 床上温水擦浴/协助淋浴, 床上洗头, 剃胡须和理发, 会阴部及肛周清洁, 手、足部清洁, 睡眠护理, 房间设施安全，按需增设扶手、床栏, 心理慰藉]</t>
  </si>
  <si>
    <t xml:space="preserve">0 天 2 小时 31 分钟 43 秒 </t>
  </si>
  <si>
    <t>2022-10-18 08:26:39</t>
  </si>
  <si>
    <t>2022-10-18 10:31:06</t>
  </si>
  <si>
    <t>2022-10-18 08:07:45</t>
  </si>
  <si>
    <t>2022-10-18 11:38:02</t>
  </si>
  <si>
    <t xml:space="preserve">0 天 3 小时 30 分钟 10 秒 </t>
  </si>
  <si>
    <t>2022-10-18 11:49:37</t>
  </si>
  <si>
    <t>2022-10-18 13:21:06</t>
  </si>
  <si>
    <t xml:space="preserve">0 天 1 小时 31 分钟 29 秒 </t>
  </si>
  <si>
    <t>2022-10-18 16:43:04</t>
  </si>
  <si>
    <t>2022-10-18 20:19:57</t>
  </si>
  <si>
    <t xml:space="preserve">0 天 3 小时 36 分钟 49 秒 </t>
  </si>
  <si>
    <t>2022-10-18 11:53:02</t>
  </si>
  <si>
    <t>2022-10-18 16:17:36</t>
  </si>
  <si>
    <t xml:space="preserve">0 天 4 小时 24 分钟 29 秒 </t>
  </si>
  <si>
    <t>2022-10-18 09:44:48</t>
  </si>
  <si>
    <t>2022-10-18 15:45:02</t>
  </si>
  <si>
    <t xml:space="preserve">0 天 6 小时 0 分钟 14 秒 </t>
  </si>
  <si>
    <t>2022-10-18 17:21:49</t>
  </si>
  <si>
    <t>2022-10-18 20:41:23</t>
  </si>
  <si>
    <t xml:space="preserve">0 天 3 小时 19 分钟 28 秒 </t>
  </si>
  <si>
    <t>2022-10-18 11:26:58</t>
  </si>
  <si>
    <t>2022-10-18 14:32:20</t>
  </si>
  <si>
    <t>2022-10-18 10:44:45</t>
  </si>
  <si>
    <t>2022-10-18 13:56:33</t>
  </si>
  <si>
    <t xml:space="preserve">0 天 3 小时 11 分钟 43 秒 </t>
  </si>
  <si>
    <t>2022-10-18 12:38:40</t>
  </si>
  <si>
    <t>2022-10-18 14:42:25</t>
  </si>
  <si>
    <t xml:space="preserve">0 天 2 小时 3 分钟 41 秒 </t>
  </si>
  <si>
    <t>2022-10-18 09:37:44</t>
  </si>
  <si>
    <t>2022-10-18 12:46:23</t>
  </si>
  <si>
    <t>2022-10-18 11:42:17</t>
  </si>
  <si>
    <t>2022-10-18 15:19:58</t>
  </si>
  <si>
    <t xml:space="preserve">0 天 3 小时 37 分钟 37 秒 </t>
  </si>
  <si>
    <t>2022-10-18 17:20:04</t>
  </si>
  <si>
    <t>2022-10-18 20:56:43</t>
  </si>
  <si>
    <t xml:space="preserve">0 天 3 小时 36 分钟 35 秒 </t>
  </si>
  <si>
    <t>2022-10-18 06:48:30</t>
  </si>
  <si>
    <t>2022-10-18 11:19:16</t>
  </si>
  <si>
    <t xml:space="preserve">0 天 4 小时 30 分钟 43 秒 </t>
  </si>
  <si>
    <t>2022-10-18 13:33:30</t>
  </si>
  <si>
    <t>2022-10-18 17:26:49</t>
  </si>
  <si>
    <t>2022-10-18 12:07:28</t>
  </si>
  <si>
    <t>2022-10-18 13:51:26</t>
  </si>
  <si>
    <t xml:space="preserve">0 天 1 小时 43 分钟 55 秒 </t>
  </si>
  <si>
    <t>2022-10-18 07:45:59</t>
  </si>
  <si>
    <t>2022-10-18 11:13:31</t>
  </si>
  <si>
    <t xml:space="preserve">0 天 3 小时 27 分钟 32 秒 </t>
  </si>
  <si>
    <t>2022-10-18 07:11:12</t>
  </si>
  <si>
    <t>2022-10-18 10:41:37</t>
  </si>
  <si>
    <t xml:space="preserve">0 天 3 小时 30 分钟 21 秒 </t>
  </si>
  <si>
    <t>2022-10-18 16:50:34</t>
  </si>
  <si>
    <t>2022-10-18 19:30:45</t>
  </si>
  <si>
    <t xml:space="preserve">0 天 2 小时 40 分钟 6 秒 </t>
  </si>
  <si>
    <t>2022-10-18 11:05:44</t>
  </si>
  <si>
    <t>2022-10-18 15:48:54</t>
  </si>
  <si>
    <t xml:space="preserve">0 天 4 小时 43 分钟 4 秒 </t>
  </si>
  <si>
    <t>2022-10-18 14:10:11</t>
  </si>
  <si>
    <t>2022-10-18 15:50:35</t>
  </si>
  <si>
    <t xml:space="preserve">0 天 1 小时 40 分钟 20 秒 </t>
  </si>
  <si>
    <t>2022-10-18 17:47:49</t>
  </si>
  <si>
    <t>2022-10-18 20:50:04</t>
  </si>
  <si>
    <t>2022-10-18 09:00:09</t>
  </si>
  <si>
    <t>2022-10-18 12:32:14</t>
  </si>
  <si>
    <t>2022-10-18 06:37:34</t>
  </si>
  <si>
    <t>2022-10-18 09:40:01</t>
  </si>
  <si>
    <t xml:space="preserve">0 天 3 小时 2 分钟 27 秒 </t>
  </si>
  <si>
    <t>2022-10-18 13:38:07</t>
  </si>
  <si>
    <t>2022-10-18 16:43:06</t>
  </si>
  <si>
    <t>2022-10-18 13:57:53</t>
  </si>
  <si>
    <t>2022-10-18 17:02:30</t>
  </si>
  <si>
    <t>2022-10-18 17:37:03</t>
  </si>
  <si>
    <t>2022-10-18 21:19:36</t>
  </si>
  <si>
    <t>2022-10-18 08:46:50</t>
  </si>
  <si>
    <t>2022-10-18 13:11:05</t>
  </si>
  <si>
    <t xml:space="preserve">0 天 4 小时 24 分钟 15 秒 </t>
  </si>
  <si>
    <t>2022-10-18 07:34:27</t>
  </si>
  <si>
    <t>2022-10-18 19:20:02</t>
  </si>
  <si>
    <t xml:space="preserve">0 天 11 小时 45 分钟 35 秒 </t>
  </si>
  <si>
    <t>2022-10-18 15:52:09</t>
  </si>
  <si>
    <t>2022-10-18 17:55:21</t>
  </si>
  <si>
    <t xml:space="preserve">0 天 2 小时 3 分钟 9 秒 </t>
  </si>
  <si>
    <t>2022-10-18 10:12:29</t>
  </si>
  <si>
    <t>2022-10-18 11:43:57</t>
  </si>
  <si>
    <t>2022-10-18 07:14:24</t>
  </si>
  <si>
    <t>2022-10-18 10:27:19</t>
  </si>
  <si>
    <t>2022-10-18 13:26:22</t>
  </si>
  <si>
    <t>2022-10-18 15:10:17</t>
  </si>
  <si>
    <t>2022-10-18 08:12:56</t>
  </si>
  <si>
    <t>2022-10-18 15:59:55</t>
  </si>
  <si>
    <t xml:space="preserve">0 天 7 小时 46 分钟 59 秒 </t>
  </si>
  <si>
    <t>2022-10-18 08:26:24</t>
  </si>
  <si>
    <t>2022-10-18 10:46:01</t>
  </si>
  <si>
    <t xml:space="preserve">0 天 2 小时 19 分钟 37 秒 </t>
  </si>
  <si>
    <t>2022-10-18 07:43:40</t>
  </si>
  <si>
    <t>2022-10-18 09:24:51</t>
  </si>
  <si>
    <t xml:space="preserve">0 天 1 小时 41 分钟 11 秒 </t>
  </si>
  <si>
    <t>2022-10-18 08:30:46</t>
  </si>
  <si>
    <t>2022-10-18 11:33:46</t>
  </si>
  <si>
    <t>2022-10-18 17:01:39</t>
  </si>
  <si>
    <t>2022-10-18 20:41:44</t>
  </si>
  <si>
    <t>2022-10-18 14:08:30</t>
  </si>
  <si>
    <t>2022-10-18 18:15:19</t>
  </si>
  <si>
    <t xml:space="preserve">0 天 4 小时 6 分钟 46 秒 </t>
  </si>
  <si>
    <t>2022-10-18 07:01:31</t>
  </si>
  <si>
    <t>2022-10-18 19:27:13</t>
  </si>
  <si>
    <t xml:space="preserve">0 天 12 小时 25 分钟 42 秒 </t>
  </si>
  <si>
    <t>2022-10-18 06:01:48</t>
  </si>
  <si>
    <t>2022-10-18 13:18:35</t>
  </si>
  <si>
    <t xml:space="preserve">0 天 7 小时 16 分钟 43 秒 </t>
  </si>
  <si>
    <t>2022-10-18 06:00:53</t>
  </si>
  <si>
    <t>2022-10-18 07:54:18</t>
  </si>
  <si>
    <t xml:space="preserve">0 天 1 小时 53 分钟 25 秒 </t>
  </si>
  <si>
    <t>2022-10-18 09:59:22</t>
  </si>
  <si>
    <t>2022-10-18 13:13:36</t>
  </si>
  <si>
    <t>2022-10-18 08:26:19</t>
  </si>
  <si>
    <t>2022-10-18 11:12:30</t>
  </si>
  <si>
    <t xml:space="preserve">0 天 2 小时 46 分钟 11 秒 </t>
  </si>
  <si>
    <t>2022-10-18 06:31:23</t>
  </si>
  <si>
    <t>2022-10-18 09:34:37</t>
  </si>
  <si>
    <t xml:space="preserve">0 天 3 小时 3 分钟 10 秒 </t>
  </si>
  <si>
    <t>2022-10-18 18:25:13</t>
  </si>
  <si>
    <t>2022-10-18 20:05:26</t>
  </si>
  <si>
    <t xml:space="preserve">0 天 1 小时 40 分钟 9 秒 </t>
  </si>
  <si>
    <t>2022-10-18 11:54:54</t>
  </si>
  <si>
    <t>2022-10-18 13:31:32</t>
  </si>
  <si>
    <t xml:space="preserve">0 天 1 小时 36 分钟 33 秒 </t>
  </si>
  <si>
    <t>2022-10-18 06:54:53</t>
  </si>
  <si>
    <t>2022-10-18 12:15:25</t>
  </si>
  <si>
    <t xml:space="preserve">0 天 5 小时 20 分钟 32 秒 </t>
  </si>
  <si>
    <t>2022-10-18 08:31:25</t>
  </si>
  <si>
    <t>2022-10-18 10:35:08</t>
  </si>
  <si>
    <t xml:space="preserve">0 天 2 小时 3 分钟 43 秒 </t>
  </si>
  <si>
    <t>2022-10-18 09:44:27</t>
  </si>
  <si>
    <t>2022-10-18 13:18:53</t>
  </si>
  <si>
    <t>2022-10-18 15:15:29</t>
  </si>
  <si>
    <t>2022-10-18 18:11:28</t>
  </si>
  <si>
    <t>2022-10-18 15:31:25</t>
  </si>
  <si>
    <t>2022-10-18 22:28:56</t>
  </si>
  <si>
    <t xml:space="preserve">0 天 6 小时 57 分钟 31 秒 </t>
  </si>
  <si>
    <t>2022-10-18 06:57:05</t>
  </si>
  <si>
    <t>2022-10-18 08:27:20</t>
  </si>
  <si>
    <t>2022-10-18 08:39:47</t>
  </si>
  <si>
    <t>2022-10-18 13:55:50</t>
  </si>
  <si>
    <t>2022-10-18 13:13:55</t>
  </si>
  <si>
    <t>2022-10-18 17:36:07</t>
  </si>
  <si>
    <t>2022-10-18 14:31:49</t>
  </si>
  <si>
    <t>2022-10-18 17:50:24</t>
  </si>
  <si>
    <t>2022-10-18 14:06:57</t>
  </si>
  <si>
    <t>2022-10-18 17:28:07</t>
  </si>
  <si>
    <t xml:space="preserve">0 天 3 小时 21 分钟 5 秒 </t>
  </si>
  <si>
    <t>2022-10-18 08:35:37</t>
  </si>
  <si>
    <t>2022-10-18 12:43:59</t>
  </si>
  <si>
    <t xml:space="preserve">0 天 4 小时 8 分钟 16 秒 </t>
  </si>
  <si>
    <t>2022-10-18 07:44:14</t>
  </si>
  <si>
    <t>2022-10-18 08:35:03</t>
  </si>
  <si>
    <t xml:space="preserve">0 天 0 小时 8 分钟 58 秒 </t>
  </si>
  <si>
    <t>2022-10-18 16:15:08</t>
  </si>
  <si>
    <t>2022-10-18 21:27:20</t>
  </si>
  <si>
    <t xml:space="preserve">0 天 5 小时 12 分钟 12 秒 </t>
  </si>
  <si>
    <t>2022-10-18 11:48:47</t>
  </si>
  <si>
    <t>2022-10-18 17:54:37</t>
  </si>
  <si>
    <t xml:space="preserve">0 天 6 小时 5 分钟 45 秒 </t>
  </si>
  <si>
    <t>2022-10-18 18:16:05</t>
  </si>
  <si>
    <t>2022-10-18 20:54:36</t>
  </si>
  <si>
    <t>2022-10-18 07:07:50</t>
  </si>
  <si>
    <t>2022-10-18 08:38:10</t>
  </si>
  <si>
    <t>2022-10-18 09:28:16</t>
  </si>
  <si>
    <t>2022-10-18 14:06:14</t>
  </si>
  <si>
    <t xml:space="preserve">0 天 4 小时 37 分钟 53 秒 </t>
  </si>
  <si>
    <t>2022-10-18 09:28:12</t>
  </si>
  <si>
    <t>2022-10-18 13:52:21</t>
  </si>
  <si>
    <t>2022-10-18 07:59:48</t>
  </si>
  <si>
    <t>2022-10-18 12:28:56</t>
  </si>
  <si>
    <t xml:space="preserve">0 天 4 小时 29 分钟 2 秒 </t>
  </si>
  <si>
    <t>2022-10-18 18:37:06</t>
  </si>
  <si>
    <t>2022-10-18 22:19:27</t>
  </si>
  <si>
    <t>2022-10-18 13:48:21</t>
  </si>
  <si>
    <t>2022-10-18 16:50:31</t>
  </si>
  <si>
    <t xml:space="preserve">0 天 3 小时 2 分钟 5 秒 </t>
  </si>
  <si>
    <t>2022-10-18 08:34:13</t>
  </si>
  <si>
    <t>2022-10-18 10:34:06</t>
  </si>
  <si>
    <t xml:space="preserve">0 天 1 小时 59 分钟 51 秒 </t>
  </si>
  <si>
    <t>2022-10-18 06:15:16</t>
  </si>
  <si>
    <t>2022-10-18 10:41:55</t>
  </si>
  <si>
    <t xml:space="preserve">0 天 4 小时 26 分钟 32 秒 </t>
  </si>
  <si>
    <t>2022-10-18 17:37:13</t>
  </si>
  <si>
    <t>2022-10-18 19:56:52</t>
  </si>
  <si>
    <t>2022-10-18 08:47:13</t>
  </si>
  <si>
    <t>2022-10-18 11:22:31</t>
  </si>
  <si>
    <t xml:space="preserve">0 天 2 小时 35 分钟 11 秒 </t>
  </si>
  <si>
    <t>2022-10-18 08:22:06</t>
  </si>
  <si>
    <t>2022-10-18 22:31:35</t>
  </si>
  <si>
    <t xml:space="preserve">0 天 14 小时 9 分钟 24 秒 </t>
  </si>
  <si>
    <t>2022-10-18 09:20:29</t>
  </si>
  <si>
    <t>2022-10-18 14:45:05</t>
  </si>
  <si>
    <t xml:space="preserve">0 天 5 小时 24 分钟 36 秒 </t>
  </si>
  <si>
    <t>2022-10-18 09:24:03</t>
  </si>
  <si>
    <t>2022-10-18 12:33:25</t>
  </si>
  <si>
    <t xml:space="preserve">0 天 3 小时 9 分钟 22 秒 </t>
  </si>
  <si>
    <t>2022-10-18 09:04:03</t>
  </si>
  <si>
    <t>2022-10-18 11:24:23</t>
  </si>
  <si>
    <t xml:space="preserve">0 天 2 小时 19 分钟 45 秒 </t>
  </si>
  <si>
    <t>2022-10-18 17:28:27</t>
  </si>
  <si>
    <t>2022-10-18 21:05:18</t>
  </si>
  <si>
    <t>2022-10-18 11:46:13</t>
  </si>
  <si>
    <t>2022-10-18 15:03:53</t>
  </si>
  <si>
    <t>2022-10-18 11:27:41</t>
  </si>
  <si>
    <t>2022-10-18 14:23:34</t>
  </si>
  <si>
    <t xml:space="preserve">0 天 2 小时 55 分钟 53 秒 </t>
  </si>
  <si>
    <t>2022-10-18 07:23:01</t>
  </si>
  <si>
    <t>2022-10-18 11:41:25</t>
  </si>
  <si>
    <t>2022-10-18 16:01:27</t>
  </si>
  <si>
    <t>2022-10-18 19:05:32</t>
  </si>
  <si>
    <t>2022-10-18 06:46:43</t>
  </si>
  <si>
    <t>2022-10-18 17:59:27</t>
  </si>
  <si>
    <t xml:space="preserve">0 天 11 小时 12 分钟 44 秒 </t>
  </si>
  <si>
    <t>2022-10-18 08:54:10</t>
  </si>
  <si>
    <t>2022-10-18 11:39:52</t>
  </si>
  <si>
    <t xml:space="preserve">0 天 2 小时 45 分钟 42 秒 </t>
  </si>
  <si>
    <t>2022-10-18 08:02:48</t>
  </si>
  <si>
    <t>2022-10-18 11:40:57</t>
  </si>
  <si>
    <t xml:space="preserve">0 天 3 小时 38 分钟 9 秒 </t>
  </si>
  <si>
    <t>2022-10-18 12:15:35</t>
  </si>
  <si>
    <t>2022-10-18 17:08:23</t>
  </si>
  <si>
    <t xml:space="preserve">0 天 4 小时 52 分钟 48 秒 </t>
  </si>
  <si>
    <t>2022-10-18 13:23:33</t>
  </si>
  <si>
    <t>2022-10-18 15:05:14</t>
  </si>
  <si>
    <t>2022-10-18 07:45:01</t>
  </si>
  <si>
    <t>2022-10-18 11:39:44</t>
  </si>
  <si>
    <t xml:space="preserve">0 天 3 小时 54 分钟 38 秒 </t>
  </si>
  <si>
    <t>2022-10-18 11:01:24</t>
  </si>
  <si>
    <t>2022-10-18 14:01:39</t>
  </si>
  <si>
    <t>2022-10-18 19:29:57</t>
  </si>
  <si>
    <t>2022-10-18 23:48:32</t>
  </si>
  <si>
    <t>2022-10-18 18:17:19</t>
  </si>
  <si>
    <t>2022-10-18 21:29:25</t>
  </si>
  <si>
    <t>2022-10-18 07:50:19</t>
  </si>
  <si>
    <t>2022-10-19 07:47:18</t>
  </si>
  <si>
    <t xml:space="preserve">0 天 23 小时 56 分钟 59 秒 </t>
  </si>
  <si>
    <t>2022-10-18 15:55:07</t>
  </si>
  <si>
    <t>2022-10-18 19:07:59</t>
  </si>
  <si>
    <t>2022-10-18 10:09:37</t>
  </si>
  <si>
    <t>2022-10-18 12:19:54</t>
  </si>
  <si>
    <t xml:space="preserve">0 天 2 小时 10 分钟 13 秒 </t>
  </si>
  <si>
    <t>2022-10-18 09:44:46</t>
  </si>
  <si>
    <t>2022-10-18 11:56:25</t>
  </si>
  <si>
    <t xml:space="preserve">0 天 2 小时 11 分钟 35 秒 </t>
  </si>
  <si>
    <t>2022-10-18 06:43:17</t>
  </si>
  <si>
    <t>2022-10-18 09:46:44</t>
  </si>
  <si>
    <t>2022-10-18 07:35:52</t>
  </si>
  <si>
    <t>2022-10-18 12:31:42</t>
  </si>
  <si>
    <t xml:space="preserve">0 天 4 小时 55 分钟 50 秒 </t>
  </si>
  <si>
    <t>2022-10-18 08:27:15</t>
  </si>
  <si>
    <t>2022-10-18 10:15:21</t>
  </si>
  <si>
    <t>2022-10-18 12:26:53</t>
  </si>
  <si>
    <t>2022-10-18 18:10:39</t>
  </si>
  <si>
    <t xml:space="preserve">0 天 5 小时 43 分钟 42 秒 </t>
  </si>
  <si>
    <t>2022-10-18 13:07:20</t>
  </si>
  <si>
    <t>2022-10-18 18:10:40</t>
  </si>
  <si>
    <t xml:space="preserve">0 天 5 小时 3 分钟 15 秒 </t>
  </si>
  <si>
    <t>2022-10-18 09:12:17</t>
  </si>
  <si>
    <t>2022-10-18 11:42:22</t>
  </si>
  <si>
    <t>2022-10-18 17:13:55</t>
  </si>
  <si>
    <t>2022-10-18 20:14:18</t>
  </si>
  <si>
    <t>2022-10-18 07:13:25</t>
  </si>
  <si>
    <t>2022-10-18 12:01:00</t>
  </si>
  <si>
    <t xml:space="preserve">0 天 4 小时 47 分钟 30 秒 </t>
  </si>
  <si>
    <t>2022-10-18 06:44:43</t>
  </si>
  <si>
    <t>2022-10-18 12:31:31</t>
  </si>
  <si>
    <t xml:space="preserve">0 天 5 小时 46 分钟 48 秒 </t>
  </si>
  <si>
    <t>2022-10-18 10:54:48</t>
  </si>
  <si>
    <t>2022-10-18 13:56:02</t>
  </si>
  <si>
    <t>2022-10-18 08:33:30</t>
  </si>
  <si>
    <t>2022-10-18 11:03:49</t>
  </si>
  <si>
    <t xml:space="preserve">0 天 2 小时 30 分钟 13 秒 </t>
  </si>
  <si>
    <t>2022-10-18 06:33:44</t>
  </si>
  <si>
    <t>2022-10-18 09:53:03</t>
  </si>
  <si>
    <t xml:space="preserve">0 天 3 小时 19 分钟 15 秒 </t>
  </si>
  <si>
    <t>2022-10-18 10:13:31</t>
  </si>
  <si>
    <t>2022-10-18 13:16:02</t>
  </si>
  <si>
    <t>2022-10-18 08:34:58</t>
  </si>
  <si>
    <t>2022-10-18 10:17:16</t>
  </si>
  <si>
    <t>2022-10-18 07:08:27</t>
  </si>
  <si>
    <t>2022-10-18 10:24:33</t>
  </si>
  <si>
    <t xml:space="preserve">0 天 3 小时 16 分钟 3 秒 </t>
  </si>
  <si>
    <t>2022-10-18 13:05:20</t>
  </si>
  <si>
    <t>2022-10-18 18:17:04</t>
  </si>
  <si>
    <t xml:space="preserve">0 天 5 小时 11 分钟 44 秒 </t>
  </si>
  <si>
    <t>2022-10-18 15:45:05</t>
  </si>
  <si>
    <t>2022-10-18 18:09:31</t>
  </si>
  <si>
    <t xml:space="preserve">0 天 2 小时 24 分钟 26 秒 </t>
  </si>
  <si>
    <t>2022-10-18 06:36:45</t>
  </si>
  <si>
    <t>2022-10-18 09:37:09</t>
  </si>
  <si>
    <t>2022-10-18 06:23:56</t>
  </si>
  <si>
    <t>2022-10-18 09:30:57</t>
  </si>
  <si>
    <t>2022-10-18 07:28:43</t>
  </si>
  <si>
    <t>2022-10-18 10:38:50</t>
  </si>
  <si>
    <t>2022-10-18 14:55:17</t>
  </si>
  <si>
    <t>2022-10-18 18:01:34</t>
  </si>
  <si>
    <t xml:space="preserve">0 天 3 小时 6 分钟 10 秒 </t>
  </si>
  <si>
    <t>2022-10-18 10:36:29</t>
  </si>
  <si>
    <t>2022-10-18 16:15:15</t>
  </si>
  <si>
    <t xml:space="preserve">0 天 5 小时 38 分钟 42 秒 </t>
  </si>
  <si>
    <t>2022-10-18 10:29:46</t>
  </si>
  <si>
    <t>2022-10-18 13:00:31</t>
  </si>
  <si>
    <t xml:space="preserve">0 天 2 小时 30 分钟 40 秒 </t>
  </si>
  <si>
    <t>2022-10-18 07:18:07</t>
  </si>
  <si>
    <t>2022-10-18 15:00:39</t>
  </si>
  <si>
    <t xml:space="preserve">0 天 7 小时 42 分钟 32 秒 </t>
  </si>
  <si>
    <t>2022-10-18 16:27:12</t>
  </si>
  <si>
    <t>2022-10-18 19:34:18</t>
  </si>
  <si>
    <t>2022-10-18 07:46:12</t>
  </si>
  <si>
    <t>2022-10-18 11:54:31</t>
  </si>
  <si>
    <t>2022-10-18 07:22:31</t>
  </si>
  <si>
    <t>2022-10-18 12:22:32</t>
  </si>
  <si>
    <t>2022-10-18 17:54:20</t>
  </si>
  <si>
    <t>2022-10-18 20:19:27</t>
  </si>
  <si>
    <t xml:space="preserve">0 天 2 小时 25 分钟 2 秒 </t>
  </si>
  <si>
    <t>2022-10-18 17:00:28</t>
  </si>
  <si>
    <t>2022-10-18 21:05:19</t>
  </si>
  <si>
    <t xml:space="preserve">0 天 4 小时 4 分钟 51 秒 </t>
  </si>
  <si>
    <t>2022-10-18 07:28:46</t>
  </si>
  <si>
    <t>2022-10-18 10:43:16</t>
  </si>
  <si>
    <t>2022-10-18 15:01:17</t>
  </si>
  <si>
    <t>2022-10-18 18:04:38</t>
  </si>
  <si>
    <t>[床单位整洁, 房间、卫生间清洁及安全, 毛巾、洗脸盆、便器清洁, 室外活动, 协助移动, 床上洗头, 穿衣/更衣, 面部清洁、梳头和口腔清洁, 床上温水擦浴/协助淋浴, 剃胡须和理发, 会阴部及肛周清洁, 手、足部清洁, 睡眠护理, 房间设施安全，按需增设扶手、床栏, 心理慰藉]</t>
  </si>
  <si>
    <t>2022-10-18 09:56:44</t>
  </si>
  <si>
    <t>2022-10-18 14:14:08</t>
  </si>
  <si>
    <t xml:space="preserve">0 天 4 小时 17 分钟 24 秒 </t>
  </si>
  <si>
    <t>2022-10-18 09:23:20</t>
  </si>
  <si>
    <t>2022-10-18 13:06:56</t>
  </si>
  <si>
    <t xml:space="preserve">0 天 3 小时 43 分钟 32 秒 </t>
  </si>
  <si>
    <t>2022-10-18 06:51:32</t>
  </si>
  <si>
    <t>2022-10-18 19:09:24</t>
  </si>
  <si>
    <t xml:space="preserve">0 天 12 小时 17 分钟 12 秒 </t>
  </si>
  <si>
    <t>2022-10-18 08:01:32</t>
  </si>
  <si>
    <t>2022-10-18 11:04:06</t>
  </si>
  <si>
    <t>2022-10-18 06:42:50</t>
  </si>
  <si>
    <t>2022-10-18 09:01:51</t>
  </si>
  <si>
    <t xml:space="preserve">0 天 2 小时 19 分钟 1 秒 </t>
  </si>
  <si>
    <t>2022-10-18 09:52:36</t>
  </si>
  <si>
    <t>2022-10-18 12:53:10</t>
  </si>
  <si>
    <t xml:space="preserve">0 天 3 小时 0 分钟 30 秒 </t>
  </si>
  <si>
    <t>2022-10-18 08:32:08</t>
  </si>
  <si>
    <t>2022-10-18 10:24:50</t>
  </si>
  <si>
    <t xml:space="preserve">0 天 1 小时 52 分钟 22 秒 </t>
  </si>
  <si>
    <t>2022-10-18 12:50:26</t>
  </si>
  <si>
    <t>2022-10-18 17:09:29</t>
  </si>
  <si>
    <t xml:space="preserve">0 天 4 小时 18 分钟 58 秒 </t>
  </si>
  <si>
    <t>2022-10-18 12:43:39</t>
  </si>
  <si>
    <t>2022-10-18 14:44:24</t>
  </si>
  <si>
    <t>2022-10-18 09:17:49</t>
  </si>
  <si>
    <t>2022-10-18 12:19:31</t>
  </si>
  <si>
    <t>2022-10-18 08:48:31</t>
  </si>
  <si>
    <t>2022-10-18 11:49:09</t>
  </si>
  <si>
    <t>2022-10-18 07:16:54</t>
  </si>
  <si>
    <t>2022-10-18 10:23:55</t>
  </si>
  <si>
    <t>2022-10-18 14:02:24</t>
  </si>
  <si>
    <t>2022-10-18 18:08:53</t>
  </si>
  <si>
    <t xml:space="preserve">0 天 4 小时 6 分钟 29 秒 </t>
  </si>
  <si>
    <t>2022-10-18 19:48:12</t>
  </si>
  <si>
    <t>2022-10-18 21:36:40</t>
  </si>
  <si>
    <t>2022-10-18 15:08:17</t>
  </si>
  <si>
    <t>2022-10-18 17:04:39</t>
  </si>
  <si>
    <t>[协助移动, 毛巾、洗脸盆、便器清洁, 室外活动, 床单位整洁, 穿衣/更衣, 面部清洁、梳头和口腔清洁, 床上温水擦浴/协助淋浴, 床上洗头, 剃胡须和理发, 会阴部及肛周清洁, 手、足部清洁, 睡眠护理, 房间设施安全，按需增设扶手、床栏, 心理慰藉, 房间、卫生间清洁及安全]</t>
  </si>
  <si>
    <t xml:space="preserve">0 天 1 小时 56 分钟 22 秒 </t>
  </si>
  <si>
    <t>2022-10-18 06:36:50</t>
  </si>
  <si>
    <t>2022-10-18 09:21:09</t>
  </si>
  <si>
    <t xml:space="preserve">0 天 2 小时 44 分钟 16 秒 </t>
  </si>
  <si>
    <t>2022-10-18 08:17:54</t>
  </si>
  <si>
    <t>2022-10-18 12:38:10</t>
  </si>
  <si>
    <t xml:space="preserve">0 天 4 小时 20 分钟 12 秒 </t>
  </si>
  <si>
    <t>2022-10-18 09:20:41</t>
  </si>
  <si>
    <t>2022-10-18 12:38:59</t>
  </si>
  <si>
    <t xml:space="preserve">0 天 3 小时 18 分钟 12 秒 </t>
  </si>
  <si>
    <t>2022-10-18 06:30:03</t>
  </si>
  <si>
    <t>2022-10-18 09:35:50</t>
  </si>
  <si>
    <t xml:space="preserve">0 天 3 小时 5 分钟 25 秒 </t>
  </si>
  <si>
    <t>2022-10-18 07:29:31</t>
  </si>
  <si>
    <t>2022-10-18 09:23:59</t>
  </si>
  <si>
    <t xml:space="preserve">0 天 1 小时 54 分钟 24 秒 </t>
  </si>
  <si>
    <t>2022-10-18 08:18:37</t>
  </si>
  <si>
    <t>2022-10-18 13:11:56</t>
  </si>
  <si>
    <t xml:space="preserve">0 天 4 小时 53 分钟 10 秒 </t>
  </si>
  <si>
    <t>2022-10-18 13:29:21</t>
  </si>
  <si>
    <t>2022-10-18 19:25:17</t>
  </si>
  <si>
    <t xml:space="preserve">0 天 5 小时 55 分钟 53 秒 </t>
  </si>
  <si>
    <t>2022-10-18 09:04:16</t>
  </si>
  <si>
    <t>2022-10-18 12:25:16</t>
  </si>
  <si>
    <t xml:space="preserve">0 天 3 小时 21 分钟 0 秒 </t>
  </si>
  <si>
    <t>2022-10-18 08:06:14</t>
  </si>
  <si>
    <t>2022-10-18 10:22:35</t>
  </si>
  <si>
    <t xml:space="preserve">0 天 2 小时 16 分钟 16 秒 </t>
  </si>
  <si>
    <t>2022-10-18 22:17:32</t>
  </si>
  <si>
    <t>2022-10-18 23:47:42</t>
  </si>
  <si>
    <t>2022-10-18 10:08:01</t>
  </si>
  <si>
    <t>2022-10-18 12:27:48</t>
  </si>
  <si>
    <t xml:space="preserve">0 天 2 小时 19 分钟 43 秒 </t>
  </si>
  <si>
    <t>2022-10-18 09:11:00</t>
  </si>
  <si>
    <t>2022-10-18 11:06:28</t>
  </si>
  <si>
    <t xml:space="preserve">0 天 1 小时 55 分钟 28 秒 </t>
  </si>
  <si>
    <t>2022-10-18 08:32:56</t>
  </si>
  <si>
    <t>2022-10-18 15:22:17</t>
  </si>
  <si>
    <t xml:space="preserve">0 天 6 小时 49 分钟 21 秒 </t>
  </si>
  <si>
    <t>2022-10-18 09:16:55</t>
  </si>
  <si>
    <t>2022-10-18 13:14:11</t>
  </si>
  <si>
    <t>2022-10-18 07:29:47</t>
  </si>
  <si>
    <t>2022-10-18 09:02:11</t>
  </si>
  <si>
    <t xml:space="preserve">0 天 1 小时 32 分钟 20 秒 </t>
  </si>
  <si>
    <t>2022-10-18 12:17:38</t>
  </si>
  <si>
    <t>2022-10-18 16:09:15</t>
  </si>
  <si>
    <t xml:space="preserve">0 天 3 小时 51 分钟 33 秒 </t>
  </si>
  <si>
    <t>2022-10-18 07:03:43</t>
  </si>
  <si>
    <t>2022-10-18 10:11:45</t>
  </si>
  <si>
    <t>2022-10-18 10:20:27</t>
  </si>
  <si>
    <t>2022-10-18 13:43:30</t>
  </si>
  <si>
    <t>2022-10-18 08:30:38</t>
  </si>
  <si>
    <t>2022-10-18 11:38:22</t>
  </si>
  <si>
    <t xml:space="preserve">0 天 3 小时 7 分钟 40 秒 </t>
  </si>
  <si>
    <t>2022-10-18 09:20:26</t>
  </si>
  <si>
    <t>2022-10-18 12:38:06</t>
  </si>
  <si>
    <t>2022-10-18 12:11:48</t>
  </si>
  <si>
    <t>2022-10-18 15:30:20</t>
  </si>
  <si>
    <t xml:space="preserve">0 天 3 小时 18 分钟 25 秒 </t>
  </si>
  <si>
    <t>2022-10-18 12:45:11</t>
  </si>
  <si>
    <t>2022-10-18 14:31:58</t>
  </si>
  <si>
    <t xml:space="preserve">0 天 1 小时 46 分钟 42 秒 </t>
  </si>
  <si>
    <t>2022-10-18 16:12:46</t>
  </si>
  <si>
    <t>2022-10-18 17:53:01</t>
  </si>
  <si>
    <t xml:space="preserve">0 天 1 小时 40 分钟 15 秒 </t>
  </si>
  <si>
    <t>2022-10-18 07:54:25</t>
  </si>
  <si>
    <t>2022-10-18 11:28:10</t>
  </si>
  <si>
    <t xml:space="preserve">0 天 3 小时 33 分钟 35 秒 </t>
  </si>
  <si>
    <t>2022-10-18 16:06:24</t>
  </si>
  <si>
    <t>2022-10-18 18:36:41</t>
  </si>
  <si>
    <t>2022-10-18 08:40:08</t>
  </si>
  <si>
    <t>2022-10-18 12:26:30</t>
  </si>
  <si>
    <t xml:space="preserve">0 天 3 小时 46 分钟 18 秒 </t>
  </si>
  <si>
    <t>2022-10-18 14:22:41</t>
  </si>
  <si>
    <t>2022-10-18 17:48:40</t>
  </si>
  <si>
    <t xml:space="preserve">0 天 3 小时 25 分钟 54 秒 </t>
  </si>
  <si>
    <t>2022-10-18 14:16:40</t>
  </si>
  <si>
    <t>2022-10-18 17:51:49</t>
  </si>
  <si>
    <t xml:space="preserve">0 天 3 小时 35 分钟 6 秒 </t>
  </si>
  <si>
    <t>2022-10-18 08:03:30</t>
  </si>
  <si>
    <t>2022-10-18 11:41:38</t>
  </si>
  <si>
    <t xml:space="preserve">0 天 3 小时 38 分钟 4 秒 </t>
  </si>
  <si>
    <t>2022-10-18 13:02:39</t>
  </si>
  <si>
    <t>2022-10-18 15:38:05</t>
  </si>
  <si>
    <t>2022-10-18 09:05:10</t>
  </si>
  <si>
    <t>2022-10-18 13:21:24</t>
  </si>
  <si>
    <t xml:space="preserve">0 天 4 小时 16 分钟 9 秒 </t>
  </si>
  <si>
    <t>2022-10-18 08:11:25</t>
  </si>
  <si>
    <t>2022-10-18 12:49:58</t>
  </si>
  <si>
    <t xml:space="preserve">0 天 4 小时 38 分钟 27 秒 </t>
  </si>
  <si>
    <t>2022-10-18 11:35:56</t>
  </si>
  <si>
    <t>2022-10-18 14:49:34</t>
  </si>
  <si>
    <t>2022-10-18 18:39:35</t>
  </si>
  <si>
    <t>2022-10-18 21:30:25</t>
  </si>
  <si>
    <t xml:space="preserve">0 天 2 小时 50 分钟 46 秒 </t>
  </si>
  <si>
    <t>2022-10-18 08:37:22</t>
  </si>
  <si>
    <t>2022-10-18 13:42:30</t>
  </si>
  <si>
    <t xml:space="preserve">0 天 5 小时 5 分钟 8 秒 </t>
  </si>
  <si>
    <t>2022-10-18 07:25:18</t>
  </si>
  <si>
    <t>2022-10-18 13:51:06</t>
  </si>
  <si>
    <t xml:space="preserve">0 天 6 小时 25 分钟 44 秒 </t>
  </si>
  <si>
    <t>2022-10-18 07:06:59</t>
  </si>
  <si>
    <t>2022-10-18 10:07:18</t>
  </si>
  <si>
    <t>2022-10-18 07:13:45</t>
  </si>
  <si>
    <t>2022-10-18 09:32:13</t>
  </si>
  <si>
    <t xml:space="preserve">0 天 2 小时 18 分钟 25 秒 </t>
  </si>
  <si>
    <t>2022-10-18 07:48:17</t>
  </si>
  <si>
    <t>2022-10-18 12:26:52</t>
  </si>
  <si>
    <t>2022-10-18 11:04:32</t>
  </si>
  <si>
    <t>2022-10-18 14:11:32</t>
  </si>
  <si>
    <t>2022-10-18 07:20:12</t>
  </si>
  <si>
    <t>2022-10-18 10:32:01</t>
  </si>
  <si>
    <t xml:space="preserve">0 天 3 小时 11 分钟 45 秒 </t>
  </si>
  <si>
    <t>2022-10-18 06:25:16</t>
  </si>
  <si>
    <t>2022-10-18 09:47:54</t>
  </si>
  <si>
    <t>2022-10-18 16:05:07</t>
  </si>
  <si>
    <t>2022-10-18 20:00:18</t>
  </si>
  <si>
    <t xml:space="preserve">0 天 3 小时 55 分钟 7 秒 </t>
  </si>
  <si>
    <t>2022-10-18 14:45:15</t>
  </si>
  <si>
    <t>2022-10-18 16:56:11</t>
  </si>
  <si>
    <t xml:space="preserve">0 天 2 小时 10 分钟 52 秒 </t>
  </si>
  <si>
    <t>2022-10-18 07:36:12</t>
  </si>
  <si>
    <t>2022-10-18 09:27:39</t>
  </si>
  <si>
    <t xml:space="preserve">0 天 1 小时 51 分钟 19 秒 </t>
  </si>
  <si>
    <t>2022-10-18 14:33:06</t>
  </si>
  <si>
    <t>2022-10-18 20:14:44</t>
  </si>
  <si>
    <t xml:space="preserve">0 天 5 小时 41 分钟 38 秒 </t>
  </si>
  <si>
    <t>2022-10-18 09:47:02</t>
  </si>
  <si>
    <t>2022-10-18 11:23:10</t>
  </si>
  <si>
    <t xml:space="preserve">0 天 1 小时 36 分钟 4 秒 </t>
  </si>
  <si>
    <t>2022-10-18 11:55:17</t>
  </si>
  <si>
    <t>2022-10-18 15:29:10</t>
  </si>
  <si>
    <t xml:space="preserve">0 天 3 小时 33 分钟 45 秒 </t>
  </si>
  <si>
    <t>2022-10-18 11:50:33</t>
  </si>
  <si>
    <t>2022-10-18 14:02:48</t>
  </si>
  <si>
    <t>2022-10-18 08:41:07</t>
  </si>
  <si>
    <t>2022-10-18 12:21:44</t>
  </si>
  <si>
    <t xml:space="preserve">0 天 3 小时 40 分钟 37 秒 </t>
  </si>
  <si>
    <t>2022-10-18 08:16:22</t>
  </si>
  <si>
    <t>2022-10-18 11:26:46</t>
  </si>
  <si>
    <t xml:space="preserve">0 天 3 小时 10 分钟 20 秒 </t>
  </si>
  <si>
    <t>2022-10-18 11:31:24</t>
  </si>
  <si>
    <t>2022-10-18 14:35:31</t>
  </si>
  <si>
    <t>2022-10-18 06:02:58</t>
  </si>
  <si>
    <t>2022-10-18 07:25:39</t>
  </si>
  <si>
    <t>2022-10-18 17:00:12</t>
  </si>
  <si>
    <t xml:space="preserve">0 天 9 小时 34 分钟 33 秒 </t>
  </si>
  <si>
    <t>2022-10-18 09:12:14</t>
  </si>
  <si>
    <t>2022-10-18 12:22:44</t>
  </si>
  <si>
    <t>2022-10-18 18:43:06</t>
  </si>
  <si>
    <t>2022-10-18 20:45:13</t>
  </si>
  <si>
    <t xml:space="preserve">0 天 2 小时 2 分钟 5 秒 </t>
  </si>
  <si>
    <t>2022-10-18 07:37:00</t>
  </si>
  <si>
    <t>2022-10-18 09:44:35</t>
  </si>
  <si>
    <t xml:space="preserve">0 天 2 小时 7 分钟 35 秒 </t>
  </si>
  <si>
    <t>2022-10-18 10:59:45</t>
  </si>
  <si>
    <t>2022-10-18 19:55:41</t>
  </si>
  <si>
    <t xml:space="preserve">0 天 8 小时 55 分钟 52 秒 </t>
  </si>
  <si>
    <t>2022-10-18 11:10:47</t>
  </si>
  <si>
    <t>2022-10-18 15:00:14</t>
  </si>
  <si>
    <t xml:space="preserve">0 天 3 小时 49 分钟 22 秒 </t>
  </si>
  <si>
    <t>2022-10-18 07:28:36</t>
  </si>
  <si>
    <t>2022-10-18 11:16:09</t>
  </si>
  <si>
    <t xml:space="preserve">0 天 3 小时 47 分钟 26 秒 </t>
  </si>
  <si>
    <t>2022-10-18 09:16:58</t>
  </si>
  <si>
    <t>2022-10-18 12:21:17</t>
  </si>
  <si>
    <t>2022-10-18 19:05:48</t>
  </si>
  <si>
    <t>2022-10-19 06:41:49</t>
  </si>
  <si>
    <t xml:space="preserve">0 天 11 小时 35 分钟 57 秒 </t>
  </si>
  <si>
    <t>2022-10-18 14:55:26</t>
  </si>
  <si>
    <t>2022-10-18 18:18:36</t>
  </si>
  <si>
    <t>2022-10-18 10:47:30</t>
  </si>
  <si>
    <t>2022-10-18 15:09:36</t>
  </si>
  <si>
    <t xml:space="preserve">0 天 4 小时 22 分钟 6 秒 </t>
  </si>
  <si>
    <t>2022-10-18 06:56:56</t>
  </si>
  <si>
    <t>2022-10-18 11:10:46</t>
  </si>
  <si>
    <t xml:space="preserve">0 天 4 小时 13 分钟 1 秒 </t>
  </si>
  <si>
    <t>2022-10-18 08:26:01</t>
  </si>
  <si>
    <t>2022-10-18 10:05:15</t>
  </si>
  <si>
    <t xml:space="preserve">0 天 1 小时 39 分钟 9 秒 </t>
  </si>
  <si>
    <t>2022-10-18 09:12:31</t>
  </si>
  <si>
    <t>2022-10-18 13:35:51</t>
  </si>
  <si>
    <t xml:space="preserve">0 天 4 小时 23 分钟 15 秒 </t>
  </si>
  <si>
    <t>2022-10-18 09:03:49</t>
  </si>
  <si>
    <t>2022-10-18 12:11:16</t>
  </si>
  <si>
    <t>2022-10-18 09:18:41</t>
  </si>
  <si>
    <t>2022-10-18 12:10:08</t>
  </si>
  <si>
    <t>2022-10-18 11:19:39</t>
  </si>
  <si>
    <t>2022-10-18 16:45:25</t>
  </si>
  <si>
    <t xml:space="preserve">0 天 5 小时 25 分钟 43 秒 </t>
  </si>
  <si>
    <t>2022-10-18 15:01:21</t>
  </si>
  <si>
    <t>2022-10-18 18:29:09</t>
  </si>
  <si>
    <t>2022-10-18 08:47:44</t>
  </si>
  <si>
    <t>2022-10-18 11:39:37</t>
  </si>
  <si>
    <t xml:space="preserve">0 天 2 小时 51 分钟 49 秒 </t>
  </si>
  <si>
    <t>2022-10-18 11:29:41</t>
  </si>
  <si>
    <t>2022-10-18 14:29:30</t>
  </si>
  <si>
    <t xml:space="preserve">0 天 2 小时 59 分钟 49 秒 </t>
  </si>
  <si>
    <t>2022-10-18 09:29:12</t>
  </si>
  <si>
    <t>2022-10-18 13:09:29</t>
  </si>
  <si>
    <t xml:space="preserve">0 天 3 小时 40 分钟 13 秒 </t>
  </si>
  <si>
    <t>2022-10-18 16:56:00</t>
  </si>
  <si>
    <t>2022-10-18 18:46:00</t>
  </si>
  <si>
    <t xml:space="preserve">0 天 1 小时 49 分钟 57 秒 </t>
  </si>
  <si>
    <t>2022-10-18 09:01:15</t>
  </si>
  <si>
    <t>2022-10-19 07:57:28</t>
  </si>
  <si>
    <t xml:space="preserve">0 天 22 小时 56 分钟 13 秒 </t>
  </si>
  <si>
    <t>2022-10-18 06:08:30</t>
  </si>
  <si>
    <t>2022-10-18 09:12:21</t>
  </si>
  <si>
    <t>2022-10-18 10:52:19</t>
  </si>
  <si>
    <t>2022-10-18 14:07:39</t>
  </si>
  <si>
    <t xml:space="preserve">0 天 3 小时 15 分钟 11 秒 </t>
  </si>
  <si>
    <t>2022-10-18 09:40:09</t>
  </si>
  <si>
    <t>2022-10-18 22:46:27</t>
  </si>
  <si>
    <t xml:space="preserve">0 天 13 小时 6 分钟 18 秒 </t>
  </si>
  <si>
    <t>2022-10-18 08:00:14</t>
  </si>
  <si>
    <t>2022-10-18 11:08:36</t>
  </si>
  <si>
    <t>2022-10-18 06:04:41</t>
  </si>
  <si>
    <t>2022-10-18 09:06:47</t>
  </si>
  <si>
    <t>2022-10-18 08:47:18</t>
  </si>
  <si>
    <t>2022-10-18 13:20:44</t>
  </si>
  <si>
    <t xml:space="preserve">0 天 4 小时 33 分钟 23 秒 </t>
  </si>
  <si>
    <t>2022-10-18 08:19:24</t>
  </si>
  <si>
    <t>2022-10-18 15:14:54</t>
  </si>
  <si>
    <t xml:space="preserve">0 天 6 小时 55 分钟 16 秒 </t>
  </si>
  <si>
    <t>2022-10-18 09:55:18</t>
  </si>
  <si>
    <t>2022-10-18 13:25:25</t>
  </si>
  <si>
    <t>2022-10-18 12:28:37</t>
  </si>
  <si>
    <t>2022-10-18 14:17:50</t>
  </si>
  <si>
    <t xml:space="preserve">0 天 1 小时 49 分钟 8 秒 </t>
  </si>
  <si>
    <t>2022-10-18 06:59:18</t>
  </si>
  <si>
    <t>2022-10-18 11:10:00</t>
  </si>
  <si>
    <t xml:space="preserve">0 天 4 小时 10 分钟 42 秒 </t>
  </si>
  <si>
    <t>2022-10-18 11:27:30</t>
  </si>
  <si>
    <t>2022-10-18 14:22:51</t>
  </si>
  <si>
    <t>2022-10-18 14:23:29</t>
  </si>
  <si>
    <t>2022-10-18 17:48:10</t>
  </si>
  <si>
    <t>2022-10-18 06:15:53</t>
  </si>
  <si>
    <t>2022-10-18 09:22:49</t>
  </si>
  <si>
    <t>2022-10-18 09:20:20</t>
  </si>
  <si>
    <t>2022-10-18 11:19:27</t>
  </si>
  <si>
    <t xml:space="preserve">0 天 1 小时 59 分钟 7 秒 </t>
  </si>
  <si>
    <t>2022-10-18 07:45:02</t>
  </si>
  <si>
    <t>2022-10-18 13:37:17</t>
  </si>
  <si>
    <t xml:space="preserve">0 天 5 小时 52 分钟 15 秒 </t>
  </si>
  <si>
    <t>2022-10-18 13:39:05</t>
  </si>
  <si>
    <t>2022-10-18 18:42:38</t>
  </si>
  <si>
    <t xml:space="preserve">0 天 5 小时 3 分钟 31 秒 </t>
  </si>
  <si>
    <t>2022-10-18 08:06:28</t>
  </si>
  <si>
    <t>2022-10-18 11:17:37</t>
  </si>
  <si>
    <t>2022-10-18 10:27:00</t>
  </si>
  <si>
    <t>2022-10-18 14:34:31</t>
  </si>
  <si>
    <t>2022-10-18 06:29:05</t>
  </si>
  <si>
    <t>2022-10-18 08:47:10</t>
  </si>
  <si>
    <t>2022-10-18 11:41:15</t>
  </si>
  <si>
    <t>2022-10-18 14:43:41</t>
  </si>
  <si>
    <t>2022-10-18 09:00:16</t>
  </si>
  <si>
    <t>2022-10-18 12:09:17</t>
  </si>
  <si>
    <t>2022-10-18 12:35:22</t>
  </si>
  <si>
    <t>2022-10-18 16:37:22</t>
  </si>
  <si>
    <t xml:space="preserve">0 天 4 小时 2 分钟 0 秒 </t>
  </si>
  <si>
    <t>2022-10-18 07:34:23</t>
  </si>
  <si>
    <t>2022-10-18 10:35:47</t>
  </si>
  <si>
    <t>2022-10-18 18:15:15</t>
  </si>
  <si>
    <t>2022-10-18 21:16:28</t>
  </si>
  <si>
    <t>2022-10-18 08:47:59</t>
  </si>
  <si>
    <t>2022-10-18 12:06:55</t>
  </si>
  <si>
    <t xml:space="preserve">0 天 3 小时 18 分钟 53 秒 </t>
  </si>
  <si>
    <t>2022-10-18 08:47:50</t>
  </si>
  <si>
    <t>2022-10-18 19:19:48</t>
  </si>
  <si>
    <t xml:space="preserve">0 天 10 小时 31 分钟 55 秒 </t>
  </si>
  <si>
    <t>2022-10-18 11:29:24</t>
  </si>
  <si>
    <t>2022-10-18 13:19:45</t>
  </si>
  <si>
    <t xml:space="preserve">0 天 1 小时 50 分钟 17 秒 </t>
  </si>
  <si>
    <t>2022-10-18 18:22:59</t>
  </si>
  <si>
    <t>2022-10-18 19:56:24</t>
  </si>
  <si>
    <t xml:space="preserve">0 天 1 小时 33 分钟 18 秒 </t>
  </si>
  <si>
    <t>2022-10-18 15:01:38</t>
  </si>
  <si>
    <t>2022-10-18 18:05:08</t>
  </si>
  <si>
    <t>2022-10-18 11:24:22</t>
  </si>
  <si>
    <t>2022-10-18 15:13:07</t>
  </si>
  <si>
    <t>2022-10-18 11:04:43</t>
  </si>
  <si>
    <t>2022-10-18 15:56:33</t>
  </si>
  <si>
    <t>2022-10-18 08:06:18</t>
  </si>
  <si>
    <t>2022-10-18 11:22:23</t>
  </si>
  <si>
    <t>2022-10-18 11:09:46</t>
  </si>
  <si>
    <t>2022-10-18 19:19:08</t>
  </si>
  <si>
    <t xml:space="preserve">0 天 8 小时 9 分钟 19 秒 </t>
  </si>
  <si>
    <t>2022-10-18 16:18:57</t>
  </si>
  <si>
    <t>2022-10-18 19:55:48</t>
  </si>
  <si>
    <t xml:space="preserve">0 天 3 小时 36 分钟 48 秒 </t>
  </si>
  <si>
    <t>2022-10-18 20:10:31</t>
  </si>
  <si>
    <t>2022-10-18 23:12:55</t>
  </si>
  <si>
    <t>2022-10-18 12:47:38</t>
  </si>
  <si>
    <t>2022-10-18 15:23:57</t>
  </si>
  <si>
    <t>2022-10-18 19:35:16</t>
  </si>
  <si>
    <t>2022-10-18 21:37:52</t>
  </si>
  <si>
    <t>2022-10-18 08:04:43</t>
  </si>
  <si>
    <t>2022-10-18 13:55:35</t>
  </si>
  <si>
    <t xml:space="preserve">0 天 5 小时 50 分钟 44 秒 </t>
  </si>
  <si>
    <t>2022-10-18 08:18:23</t>
  </si>
  <si>
    <t>2022-10-18 13:24:22</t>
  </si>
  <si>
    <t xml:space="preserve">0 天 5 小时 5 分钟 59 秒 </t>
  </si>
  <si>
    <t>2022-10-18 06:07:19</t>
  </si>
  <si>
    <t>2022-10-18 09:17:08</t>
  </si>
  <si>
    <t xml:space="preserve">0 天 3 小时 9 分钟 45 秒 </t>
  </si>
  <si>
    <t>2022-10-18 08:59:44</t>
  </si>
  <si>
    <t>2022-10-18 18:41:06</t>
  </si>
  <si>
    <t xml:space="preserve">0 天 9 小时 41 分钟 22 秒 </t>
  </si>
  <si>
    <t>2022-10-18 09:39:02</t>
  </si>
  <si>
    <t>2022-10-18 13:35:49</t>
  </si>
  <si>
    <t xml:space="preserve">0 天 3 小时 56 分钟 47 秒 </t>
  </si>
  <si>
    <t>2022-10-18 12:00:57</t>
  </si>
  <si>
    <t>2022-10-18 20:03:30</t>
  </si>
  <si>
    <t xml:space="preserve">0 天 8 小时 2 分钟 18 秒 </t>
  </si>
  <si>
    <t>2022-10-18 07:49:45</t>
  </si>
  <si>
    <t>2022-10-18 12:41:42</t>
  </si>
  <si>
    <t xml:space="preserve">0 天 4 小时 51 分钟 57 秒 </t>
  </si>
  <si>
    <t>2022-10-18 18:32:52</t>
  </si>
  <si>
    <t>2022-10-18 22:53:33</t>
  </si>
  <si>
    <t xml:space="preserve">0 天 4 小时 20 分钟 37 秒 </t>
  </si>
  <si>
    <t>2022-10-18 06:54:19</t>
  </si>
  <si>
    <t>2022-10-18 10:06:28</t>
  </si>
  <si>
    <t>2022-10-18 10:26:44</t>
  </si>
  <si>
    <t>2022-10-18 14:09:57</t>
  </si>
  <si>
    <t xml:space="preserve">0 天 3 小时 43 分钟 7 秒 </t>
  </si>
  <si>
    <t>2022-10-18 07:23:05</t>
  </si>
  <si>
    <t>2022-10-18 08:55:48</t>
  </si>
  <si>
    <t xml:space="preserve">0 天 1 小时 32 分钟 43 秒 </t>
  </si>
  <si>
    <t>2022-10-18 11:18:07</t>
  </si>
  <si>
    <t>2022-10-18 14:35:06</t>
  </si>
  <si>
    <t xml:space="preserve">0 天 3 小时 16 分钟 59 秒 </t>
  </si>
  <si>
    <t>2022-10-18 09:56:25</t>
  </si>
  <si>
    <t>2022-10-18 14:54:57</t>
  </si>
  <si>
    <t xml:space="preserve">0 天 4 小时 58 分钟 28 秒 </t>
  </si>
  <si>
    <t>2022-10-18 08:02:30</t>
  </si>
  <si>
    <t>2022-10-18 11:05:35</t>
  </si>
  <si>
    <t>吴伟民（全护人员）</t>
  </si>
  <si>
    <t>13600321863</t>
  </si>
  <si>
    <t>2022-10-18 11:24:41</t>
  </si>
  <si>
    <t>2022-10-18 14:47:23</t>
  </si>
  <si>
    <t>[床单位整洁, 房间、卫生间清洁及安全, 毛巾、洗脸盆、便器清洁, 室外活动, 穿衣/更衣, 协助移动, 面部清洁、梳头和口腔清洁, 床上温水擦浴/协助淋浴, 床上洗头, 剃胡须和理发, 会阴部及肛周清洁, 手、足部清洁, 睡眠护理, 房间设施安全，按需增设扶手、床栏, 心理慰藉]</t>
  </si>
  <si>
    <t xml:space="preserve">0 天 3 小时 22 分钟 36 秒 </t>
  </si>
  <si>
    <t>2022-10-18 08:26:42</t>
  </si>
  <si>
    <t>2022-10-18 12:17:17</t>
  </si>
  <si>
    <t xml:space="preserve">0 天 3 小时 50 分钟 32 秒 </t>
  </si>
  <si>
    <t>2022-10-18 17:09:34</t>
  </si>
  <si>
    <t>2022-10-18 21:32:44</t>
  </si>
  <si>
    <t xml:space="preserve">0 天 4 小时 23 分钟 10 秒 </t>
  </si>
  <si>
    <t>2022-10-18 07:01:53</t>
  </si>
  <si>
    <t>2022-10-18 10:13:00</t>
  </si>
  <si>
    <t xml:space="preserve">0 天 3 小时 11 分钟 3 秒 </t>
  </si>
  <si>
    <t>2022-10-18 07:46:03</t>
  </si>
  <si>
    <t>2022-10-18 11:25:19</t>
  </si>
  <si>
    <t>2022-10-18 08:24:50</t>
  </si>
  <si>
    <t>2022-10-18 11:53:44</t>
  </si>
  <si>
    <t xml:space="preserve">0 天 3 小时 28 分钟 50 秒 </t>
  </si>
  <si>
    <t>2022-10-18 17:46:33</t>
  </si>
  <si>
    <t>2022-10-18 20:56:47</t>
  </si>
  <si>
    <t>2022-10-18 19:33:32</t>
  </si>
  <si>
    <t>2022-10-18 22:34:08</t>
  </si>
  <si>
    <t>2022-10-18 08:01:56</t>
  </si>
  <si>
    <t>2022-10-18 11:23:44</t>
  </si>
  <si>
    <t>[床上温水擦浴/协助淋浴, 床上洗头, 剃胡须和理发, 会阴部及肛周清洁, 手、足部清洁, 睡眠护理, 房间设施安全，按需增设扶手、床栏, 心理慰藉, 室外活动, 房间、卫生间清洁及安全, 毛巾、洗脸盆、便器清洁, 床单位整洁, 协助移动, 穿衣/更衣, 面部清洁、梳头和口腔清洁]</t>
  </si>
  <si>
    <t xml:space="preserve">0 天 3 小时 21 分钟 40 秒 </t>
  </si>
  <si>
    <t>2022-10-18 08:38:46</t>
  </si>
  <si>
    <t>2022-10-18 13:15:47</t>
  </si>
  <si>
    <t xml:space="preserve">0 天 4 小时 36 分钟 56 秒 </t>
  </si>
  <si>
    <t>2022-10-18 10:03:34</t>
  </si>
  <si>
    <t>2022-10-18 14:07:25</t>
  </si>
  <si>
    <t xml:space="preserve">0 天 4 小时 3 分钟 51 秒 </t>
  </si>
  <si>
    <t>2022-10-18 08:33:46</t>
  </si>
  <si>
    <t>2022-10-18 13:16:53</t>
  </si>
  <si>
    <t xml:space="preserve">0 天 4 小时 43 分钟 3 秒 </t>
  </si>
  <si>
    <t>2022-10-18 08:18:28</t>
  </si>
  <si>
    <t>2022-10-18 13:12:19</t>
  </si>
  <si>
    <t xml:space="preserve">0 天 4 小时 53 分钟 51 秒 </t>
  </si>
  <si>
    <t>2022-10-18 12:28:38</t>
  </si>
  <si>
    <t>2022-10-18 17:38:49</t>
  </si>
  <si>
    <t xml:space="preserve">0 天 5 小时 10 分钟 7 秒 </t>
  </si>
  <si>
    <t>2022-10-18 08:37:38</t>
  </si>
  <si>
    <t>2022-10-18 15:04:41</t>
  </si>
  <si>
    <t xml:space="preserve">0 天 6 小时 26 分钟 58 秒 </t>
  </si>
  <si>
    <t>2022-10-18 08:07:07</t>
  </si>
  <si>
    <t>2022-10-18 11:05:09</t>
  </si>
  <si>
    <t>2022-10-18 07:06:27</t>
  </si>
  <si>
    <t>2022-10-18 10:27:03</t>
  </si>
  <si>
    <t>2022-10-18 18:45:34</t>
  </si>
  <si>
    <t>2022-10-18 21:55:08</t>
  </si>
  <si>
    <t>2022-10-18 13:16:50</t>
  </si>
  <si>
    <t>2022-10-18 16:25:50</t>
  </si>
  <si>
    <t>2022-10-18 08:39:07</t>
  </si>
  <si>
    <t xml:space="preserve">0 天 3 小时 59 分钟 3 秒 </t>
  </si>
  <si>
    <t>2022-10-18 13:34:42</t>
  </si>
  <si>
    <t>2022-10-18 16:51:54</t>
  </si>
  <si>
    <t>2022-10-18 07:21:41</t>
  </si>
  <si>
    <t>2022-10-18 10:25:07</t>
  </si>
  <si>
    <t>2022-10-18 09:45:04</t>
  </si>
  <si>
    <t>2022-10-18 11:28:32</t>
  </si>
  <si>
    <t xml:space="preserve">0 天 1 小时 43 分钟 28 秒 </t>
  </si>
  <si>
    <t>2022-10-18 17:44:05</t>
  </si>
  <si>
    <t>2022-10-18 20:51:35</t>
  </si>
  <si>
    <t xml:space="preserve">0 天 3 小时 7 分钟 30 秒 </t>
  </si>
  <si>
    <t>2022-10-18 07:45:12</t>
  </si>
  <si>
    <t>2022-10-18 11:33:52</t>
  </si>
  <si>
    <t>2022-10-18 07:15:42</t>
  </si>
  <si>
    <t>2022-10-18 08:51:15</t>
  </si>
  <si>
    <t xml:space="preserve">0 天 1 小时 35 分钟 27 秒 </t>
  </si>
  <si>
    <t>2022-10-18 06:31:28</t>
  </si>
  <si>
    <t>2022-10-18 09:37:01</t>
  </si>
  <si>
    <t>2022-10-19 07:11:06</t>
  </si>
  <si>
    <t>2022-10-19 10:07:16</t>
  </si>
  <si>
    <t xml:space="preserve">0 天 2 小时 56 分钟 5 秒 </t>
  </si>
  <si>
    <t>2022-10-19 07:02:20</t>
  </si>
  <si>
    <t>2022-10-19 09:32:36</t>
  </si>
  <si>
    <t>2022-10-19 06:39:11</t>
  </si>
  <si>
    <t>2022-10-19 09:58:53</t>
  </si>
  <si>
    <t>2022-10-19 06:42:24</t>
  </si>
  <si>
    <t>2022-10-19 09:56:48</t>
  </si>
  <si>
    <t xml:space="preserve">0 天 3 小时 14 分钟 21 秒 </t>
  </si>
  <si>
    <t>2022-10-19 12:46:50</t>
  </si>
  <si>
    <t>2022-10-19 15:55:42</t>
  </si>
  <si>
    <t xml:space="preserve">0 天 3 小时 8 分钟 47 秒 </t>
  </si>
  <si>
    <t>2022-10-19 10:41:44</t>
  </si>
  <si>
    <t>2022-10-19 13:39:59</t>
  </si>
  <si>
    <t xml:space="preserve">0 天 2 小时 58 分钟 12 秒 </t>
  </si>
  <si>
    <t>2022-10-19 09:29:58</t>
  </si>
  <si>
    <t>2022-10-19 12:36:22</t>
  </si>
  <si>
    <t xml:space="preserve">0 天 3 小时 6 分钟 21 秒 </t>
  </si>
  <si>
    <t>2022-10-19 17:18:16</t>
  </si>
  <si>
    <t>2022-10-19 20:18:31</t>
  </si>
  <si>
    <t>2022-10-19 12:30:20</t>
  </si>
  <si>
    <t>2022-10-19 14:08:06</t>
  </si>
  <si>
    <t>2022-10-19 18:05:05</t>
  </si>
  <si>
    <t>2022-10-19 20:51:57</t>
  </si>
  <si>
    <t xml:space="preserve">0 天 2 小时 46 分钟 52 秒 </t>
  </si>
  <si>
    <t>2022-10-19 09:27:45</t>
  </si>
  <si>
    <t>2022-10-19 13:02:36</t>
  </si>
  <si>
    <t>2022-10-19 07:14:49</t>
  </si>
  <si>
    <t>2022-10-19 11:51:41</t>
  </si>
  <si>
    <t xml:space="preserve">0 天 4 小时 36 分钟 52 秒 </t>
  </si>
  <si>
    <t>2022-10-19 11:01:17</t>
  </si>
  <si>
    <t>2022-10-19 14:04:47</t>
  </si>
  <si>
    <t>2022-10-19 06:53:27</t>
  </si>
  <si>
    <t>2022-10-19 10:43:59</t>
  </si>
  <si>
    <t xml:space="preserve">0 天 3 小时 50 分钟 26 秒 </t>
  </si>
  <si>
    <t>2022-10-19 07:36:24</t>
  </si>
  <si>
    <t>2022-10-19 11:31:34</t>
  </si>
  <si>
    <t>2022-10-19 07:59:15</t>
  </si>
  <si>
    <t>2022-10-19 09:50:15</t>
  </si>
  <si>
    <t xml:space="preserve">0 天 1 小时 50 分钟 55 秒 </t>
  </si>
  <si>
    <t>2022-10-19 08:10:57</t>
  </si>
  <si>
    <t>2022-10-19 09:43:37</t>
  </si>
  <si>
    <t>2022-10-19 08:55:54</t>
  </si>
  <si>
    <t>2022-10-19 11:59:20</t>
  </si>
  <si>
    <t>2022-10-19 09:14:33</t>
  </si>
  <si>
    <t>2022-10-19 13:17:55</t>
  </si>
  <si>
    <t xml:space="preserve">0 天 4 小时 3 分钟 16 秒 </t>
  </si>
  <si>
    <t>2022-10-19 11:18:51</t>
  </si>
  <si>
    <t>2022-10-19 14:59:25</t>
  </si>
  <si>
    <t>2022-10-19 14:33:14</t>
  </si>
  <si>
    <t>2022-10-19 16:38:17</t>
  </si>
  <si>
    <t xml:space="preserve">0 天 2 小时 5 分钟 3 秒 </t>
  </si>
  <si>
    <t>2022-10-19 08:26:45</t>
  </si>
  <si>
    <t>2022-10-19 10:10:53</t>
  </si>
  <si>
    <t xml:space="preserve">0 天 1 小时 44 分钟 4 秒 </t>
  </si>
  <si>
    <t>2022-10-19 10:17:55</t>
  </si>
  <si>
    <t>2022-10-19 13:36:27</t>
  </si>
  <si>
    <t>2022-10-19 11:51:38</t>
  </si>
  <si>
    <t>2022-10-19 11:52:08</t>
  </si>
  <si>
    <t xml:space="preserve">0 天 0 小时 0 分钟 18 秒 </t>
  </si>
  <si>
    <t>2022-10-19 11:52:45</t>
  </si>
  <si>
    <t>2022-10-19 14:55:02</t>
  </si>
  <si>
    <t>2022-10-19 10:40:38</t>
  </si>
  <si>
    <t>2022-10-19 14:02:02</t>
  </si>
  <si>
    <t>2022-10-19 17:15:36</t>
  </si>
  <si>
    <t>2022-10-19 20:34:05</t>
  </si>
  <si>
    <t xml:space="preserve">0 天 3 小时 18 分钟 24 秒 </t>
  </si>
  <si>
    <t>2022-10-19 06:52:09</t>
  </si>
  <si>
    <t>2022-10-19 19:57:28</t>
  </si>
  <si>
    <t xml:space="preserve">0 天 13 小时 5 分钟 13 秒 </t>
  </si>
  <si>
    <t>2022-10-19 16:29:32</t>
  </si>
  <si>
    <t>2022-10-19 19:37:37</t>
  </si>
  <si>
    <t xml:space="preserve">0 天 3 小时 8 分钟 0 秒 </t>
  </si>
  <si>
    <t>2022-10-19 08:58:13</t>
  </si>
  <si>
    <t>2022-10-19 11:49:49</t>
  </si>
  <si>
    <t xml:space="preserve">0 天 2 小时 51 分钟 30 秒 </t>
  </si>
  <si>
    <t>2022-10-19 12:39:40</t>
  </si>
  <si>
    <t>2022-10-19 16:14:24</t>
  </si>
  <si>
    <t>2022-10-19 10:44:38</t>
  </si>
  <si>
    <t>2022-10-19 14:10:03</t>
  </si>
  <si>
    <t xml:space="preserve">0 天 3 小时 25 分钟 21 秒 </t>
  </si>
  <si>
    <t>2022-10-19 07:50:19</t>
  </si>
  <si>
    <t>2022-10-19 10:55:01</t>
  </si>
  <si>
    <t xml:space="preserve">0 天 3 小时 4 分钟 35 秒 </t>
  </si>
  <si>
    <t>2022-10-19 06:50:12</t>
  </si>
  <si>
    <t>2022-10-19 09:55:28</t>
  </si>
  <si>
    <t>2022-10-19 06:36:33</t>
  </si>
  <si>
    <t>2022-10-19 09:22:29</t>
  </si>
  <si>
    <t>2022-10-19 08:45:59</t>
  </si>
  <si>
    <t>2022-10-19 11:37:54</t>
  </si>
  <si>
    <t xml:space="preserve">0 天 2 小时 51 分钟 55 秒 </t>
  </si>
  <si>
    <t>2022-10-19 07:04:36</t>
  </si>
  <si>
    <t>2022-10-19 09:42:48</t>
  </si>
  <si>
    <t xml:space="preserve">0 天 2 小时 38 分钟 6 秒 </t>
  </si>
  <si>
    <t>2022-10-19 06:43:49</t>
  </si>
  <si>
    <t>2022-10-19 09:21:54</t>
  </si>
  <si>
    <t xml:space="preserve">0 天 2 小时 38 分钟 5 秒 </t>
  </si>
  <si>
    <t>2022-10-19 08:40:09</t>
  </si>
  <si>
    <t>2022-10-19 11:42:52</t>
  </si>
  <si>
    <t>2022-10-19 11:46:09</t>
  </si>
  <si>
    <t>2022-10-19 13:37:27</t>
  </si>
  <si>
    <t>2022-10-19 12:51:35</t>
  </si>
  <si>
    <t>2022-10-19 17:18:00</t>
  </si>
  <si>
    <t xml:space="preserve">0 天 4 小时 26 分钟 21 秒 </t>
  </si>
  <si>
    <t>2022-10-19 06:39:31</t>
  </si>
  <si>
    <t>2022-10-19 10:44:29</t>
  </si>
  <si>
    <t xml:space="preserve">0 天 4 小时 4 分钟 52 秒 </t>
  </si>
  <si>
    <t>2022-10-19 08:19:13</t>
  </si>
  <si>
    <t>2022-10-19 19:46:52</t>
  </si>
  <si>
    <t xml:space="preserve">0 天 11 小时 27 分钟 39 秒 </t>
  </si>
  <si>
    <t>2022-10-19 18:15:23</t>
  </si>
  <si>
    <t>2022-10-19 21:18:24</t>
  </si>
  <si>
    <t>2022-10-19 11:39:20</t>
  </si>
  <si>
    <t>2022-10-19 14:41:04</t>
  </si>
  <si>
    <t>2022-10-19 11:00:36</t>
  </si>
  <si>
    <t>2022-10-19 14:16:51</t>
  </si>
  <si>
    <t>2022-10-19 12:16:17</t>
  </si>
  <si>
    <t>2022-10-19 14:31:25</t>
  </si>
  <si>
    <t>2022-10-19 10:18:03</t>
  </si>
  <si>
    <t>2022-10-19 13:32:46</t>
  </si>
  <si>
    <t xml:space="preserve">0 天 3 小时 14 分钟 39 秒 </t>
  </si>
  <si>
    <t>2022-10-19 16:40:02</t>
  </si>
  <si>
    <t>2022-10-19 19:22:45</t>
  </si>
  <si>
    <t xml:space="preserve">0 天 2 小时 42 分钟 40 秒 </t>
  </si>
  <si>
    <t>2022-10-19 16:04:48</t>
  </si>
  <si>
    <t>2022-10-19 21:28:43</t>
  </si>
  <si>
    <t xml:space="preserve">0 天 5 小时 23 分钟 43 秒 </t>
  </si>
  <si>
    <t>2022-10-19 06:34:13</t>
  </si>
  <si>
    <t>2022-10-19 10:12:45</t>
  </si>
  <si>
    <t xml:space="preserve">0 天 3 小时 38 分钟 28 秒 </t>
  </si>
  <si>
    <t>2022-10-19 13:03:38</t>
  </si>
  <si>
    <t>2022-10-19 16:27:35</t>
  </si>
  <si>
    <t>2022-10-19 12:04:28</t>
  </si>
  <si>
    <t>2022-10-19 13:42:48</t>
  </si>
  <si>
    <t>2022-10-19 08:03:44</t>
  </si>
  <si>
    <t>2022-10-19 11:08:26</t>
  </si>
  <si>
    <t>2022-10-19 06:38:53</t>
  </si>
  <si>
    <t>2022-10-19 09:50:04</t>
  </si>
  <si>
    <t>2022-10-19 18:20:26</t>
  </si>
  <si>
    <t>2022-10-19 21:14:35</t>
  </si>
  <si>
    <t xml:space="preserve">0 天 2 小时 53 分钟 49 秒 </t>
  </si>
  <si>
    <t>2022-10-19 08:44:58</t>
  </si>
  <si>
    <t>2022-10-19 11:16:11</t>
  </si>
  <si>
    <t xml:space="preserve">0 天 2 小时 31 分钟 8 秒 </t>
  </si>
  <si>
    <t>2022-10-19 14:04:33</t>
  </si>
  <si>
    <t>2022-10-19 15:42:49</t>
  </si>
  <si>
    <t>2022-10-19 16:37:47</t>
  </si>
  <si>
    <t>2022-10-19 20:05:14</t>
  </si>
  <si>
    <t>2022-10-19 08:17:15</t>
  </si>
  <si>
    <t>2022-10-19 12:00:31</t>
  </si>
  <si>
    <t>2022-10-19 06:14:13</t>
  </si>
  <si>
    <t>2022-10-19 09:20:03</t>
  </si>
  <si>
    <t xml:space="preserve">0 天 3 小时 5 分钟 50 秒 </t>
  </si>
  <si>
    <t>2022-10-19 12:21:13</t>
  </si>
  <si>
    <t>2022-10-19 16:41:05</t>
  </si>
  <si>
    <t xml:space="preserve">0 天 4 小时 19 分钟 49 秒 </t>
  </si>
  <si>
    <t>2022-10-19 11:13:16</t>
  </si>
  <si>
    <t>2022-10-19 14:18:13</t>
  </si>
  <si>
    <t>2022-10-19 16:03:22</t>
  </si>
  <si>
    <t>2022-10-19 21:02:49</t>
  </si>
  <si>
    <t xml:space="preserve">0 天 4 小时 59 分钟 27 秒 </t>
  </si>
  <si>
    <t>2022-10-19 10:22:52</t>
  </si>
  <si>
    <t>2022-10-19 14:05:49</t>
  </si>
  <si>
    <t xml:space="preserve">0 天 3 小时 42 分钟 57 秒 </t>
  </si>
  <si>
    <t>2022-10-19 07:20:01</t>
  </si>
  <si>
    <t>2022-10-19 22:28:09</t>
  </si>
  <si>
    <t xml:space="preserve">0 天 15 小时 8 分钟 8 秒 </t>
  </si>
  <si>
    <t>2022-10-19 16:57:18</t>
  </si>
  <si>
    <t>2022-10-19 18:58:20</t>
  </si>
  <si>
    <t xml:space="preserve">0 天 2 小时 0 分钟 52 秒 </t>
  </si>
  <si>
    <t>2022-10-19 11:59:44</t>
  </si>
  <si>
    <t>2022-10-19 07:00:54</t>
  </si>
  <si>
    <t>2022-10-19 09:47:15</t>
  </si>
  <si>
    <t xml:space="preserve">0 天 2 小时 46 分钟 17 秒 </t>
  </si>
  <si>
    <t>2022-10-19 13:10:56</t>
  </si>
  <si>
    <t>2022-10-19 14:53:22</t>
  </si>
  <si>
    <t>2022-10-19 08:15:41</t>
  </si>
  <si>
    <t>2022-10-19 12:01:16</t>
  </si>
  <si>
    <t>2022-10-19 09:34:30</t>
  </si>
  <si>
    <t>2022-10-19 12:10:36</t>
  </si>
  <si>
    <t xml:space="preserve">0 天 2 小时 36 分钟 6 秒 </t>
  </si>
  <si>
    <t>2022-10-19 07:49:58</t>
  </si>
  <si>
    <t>2022-10-19 09:21:00</t>
  </si>
  <si>
    <t>2022-10-19 08:03:43</t>
  </si>
  <si>
    <t>2022-10-19 11:13:39</t>
  </si>
  <si>
    <t>2022-10-19 17:00:22</t>
  </si>
  <si>
    <t>2022-10-19 20:08:33</t>
  </si>
  <si>
    <t xml:space="preserve">0 天 3 小时 8 分钟 2 秒 </t>
  </si>
  <si>
    <t>2022-10-19 18:46:15</t>
  </si>
  <si>
    <t>2022-10-19 21:53:02</t>
  </si>
  <si>
    <t>2022-10-19 09:57:38</t>
  </si>
  <si>
    <t>2022-10-19 15:14:49</t>
  </si>
  <si>
    <t xml:space="preserve">0 天 5 小时 17 分钟 8 秒 </t>
  </si>
  <si>
    <t>2022-10-19 07:19:57</t>
  </si>
  <si>
    <t>2022-10-19 12:38:14</t>
  </si>
  <si>
    <t xml:space="preserve">0 天 5 小时 18 分钟 17 秒 </t>
  </si>
  <si>
    <t>2022-10-19 15:25:43</t>
  </si>
  <si>
    <t>2022-10-19 23:09:53</t>
  </si>
  <si>
    <t xml:space="preserve">0 天 7 小时 44 分钟 10 秒 </t>
  </si>
  <si>
    <t>2022-10-19 06:22:42</t>
  </si>
  <si>
    <t>2022-10-19 18:46:10</t>
  </si>
  <si>
    <t xml:space="preserve">0 天 12 小时 23 分钟 23 秒 </t>
  </si>
  <si>
    <t>2022-10-19 06:01:50</t>
  </si>
  <si>
    <t>2022-10-19 07:54:50</t>
  </si>
  <si>
    <t>2022-10-19 10:00:05</t>
  </si>
  <si>
    <t>2022-10-19 14:20:46</t>
  </si>
  <si>
    <t xml:space="preserve">0 天 4 小时 20 分钟 36 秒 </t>
  </si>
  <si>
    <t>2022-10-19 21:07:43</t>
  </si>
  <si>
    <t>2022-10-19 23:08:37</t>
  </si>
  <si>
    <t xml:space="preserve">0 天 2 小时 0 分钟 54 秒 </t>
  </si>
  <si>
    <t>2022-10-19 06:46:18</t>
  </si>
  <si>
    <t>2022-10-19 10:00:15</t>
  </si>
  <si>
    <t xml:space="preserve">0 天 3 小时 13 分钟 54 秒 </t>
  </si>
  <si>
    <t>2022-10-19 18:28:50</t>
  </si>
  <si>
    <t>2022-10-19 20:05:36</t>
  </si>
  <si>
    <t>2022-10-19 11:51:09</t>
  </si>
  <si>
    <t>2022-10-19 13:30:36</t>
  </si>
  <si>
    <t xml:space="preserve">0 天 1 小时 39 分钟 24 秒 </t>
  </si>
  <si>
    <t>2022-10-19 07:01:24</t>
  </si>
  <si>
    <t>2022-10-19 11:08:08</t>
  </si>
  <si>
    <t>2022-10-19 08:11:17</t>
  </si>
  <si>
    <t>2022-10-19 10:33:17</t>
  </si>
  <si>
    <t>2022-10-19 09:26:00</t>
  </si>
  <si>
    <t>2022-10-19 12:32:21</t>
  </si>
  <si>
    <t>2022-10-19 15:11:57</t>
  </si>
  <si>
    <t>2022-10-19 17:31:59</t>
  </si>
  <si>
    <t>2022-10-19 13:19:11</t>
  </si>
  <si>
    <t>2022-10-19 20:00:33</t>
  </si>
  <si>
    <t xml:space="preserve">0 天 6 小时 41 分钟 22 秒 </t>
  </si>
  <si>
    <t>2022-10-19 20:27:55</t>
  </si>
  <si>
    <t>2022-10-19 21:58:57</t>
  </si>
  <si>
    <t>2022-10-19 09:07:03</t>
  </si>
  <si>
    <t>2022-10-19 14:01:15</t>
  </si>
  <si>
    <t>2022-10-19 13:03:02</t>
  </si>
  <si>
    <t>2022-10-19 16:58:10</t>
  </si>
  <si>
    <t xml:space="preserve">0 天 3 小时 55 分钟 8 秒 </t>
  </si>
  <si>
    <t>2022-10-19 15:03:38</t>
  </si>
  <si>
    <t>2022-10-19 20:14:48</t>
  </si>
  <si>
    <t>2022-10-19 14:17:04</t>
  </si>
  <si>
    <t>2022-10-19 17:36:31</t>
  </si>
  <si>
    <t>2022-10-19 07:41:17</t>
  </si>
  <si>
    <t>2022-10-19 11:21:12</t>
  </si>
  <si>
    <t xml:space="preserve">0 天 3 小时 39 分钟 51 秒 </t>
  </si>
  <si>
    <t>2022-10-19 16:26:19</t>
  </si>
  <si>
    <t>2022-10-19 19:28:21</t>
  </si>
  <si>
    <t>2022-10-19 14:01:47</t>
  </si>
  <si>
    <t>2022-10-19 17:49:25</t>
  </si>
  <si>
    <t xml:space="preserve">0 天 3 小时 47 分钟 32 秒 </t>
  </si>
  <si>
    <t>2022-10-19 20:45:54</t>
  </si>
  <si>
    <t>2022-10-19 22:40:32</t>
  </si>
  <si>
    <t xml:space="preserve">0 天 1 小时 54 分钟 38 秒 </t>
  </si>
  <si>
    <t>2022-10-19 16:43:13</t>
  </si>
  <si>
    <t>2022-10-19 18:14:02</t>
  </si>
  <si>
    <t xml:space="preserve">0 天 1 小时 30 分钟 49 秒 </t>
  </si>
  <si>
    <t>2022-10-19 09:10:53</t>
  </si>
  <si>
    <t>2022-10-19 13:05:23</t>
  </si>
  <si>
    <t xml:space="preserve">0 天 3 小时 54 分钟 26 秒 </t>
  </si>
  <si>
    <t>2022-10-19 07:58:14</t>
  </si>
  <si>
    <t>2022-10-19 12:50:42</t>
  </si>
  <si>
    <t xml:space="preserve">0 天 4 小时 52 分钟 24 秒 </t>
  </si>
  <si>
    <t>2022-10-19 08:52:09</t>
  </si>
  <si>
    <t>2022-10-19 14:22:38</t>
  </si>
  <si>
    <t xml:space="preserve">0 天 5 小时 30 分钟 26 秒 </t>
  </si>
  <si>
    <t>2022-10-19 18:27:52</t>
  </si>
  <si>
    <t>2022-10-19 22:43:24</t>
  </si>
  <si>
    <t>2022-10-19 14:54:50</t>
  </si>
  <si>
    <t>2022-10-19 14:55:16</t>
  </si>
  <si>
    <t>2022-10-19 14:56:57</t>
  </si>
  <si>
    <t>2022-10-19 17:58:33</t>
  </si>
  <si>
    <t xml:space="preserve">0 天 3 小时 1 分钟 31 秒 </t>
  </si>
  <si>
    <t>2022-10-19 11:50:23</t>
  </si>
  <si>
    <t>2022-10-19 14:00:55</t>
  </si>
  <si>
    <t xml:space="preserve">0 天 2 小时 10 分钟 30 秒 </t>
  </si>
  <si>
    <t>2022-10-19 08:57:37</t>
  </si>
  <si>
    <t>2022-10-19 12:03:06</t>
  </si>
  <si>
    <t xml:space="preserve">0 天 3 小时 5 分钟 24 秒 </t>
  </si>
  <si>
    <t>2022-10-19 13:23:58</t>
  </si>
  <si>
    <t>2022-10-19 15:30:19</t>
  </si>
  <si>
    <t xml:space="preserve">0 天 2 小时 6 分钟 21 秒 </t>
  </si>
  <si>
    <t>2022-10-19 06:49:08</t>
  </si>
  <si>
    <t>2022-10-19 08:19:55</t>
  </si>
  <si>
    <t>2022-10-19 08:31:00</t>
  </si>
  <si>
    <t>2022-10-19 11:17:47</t>
  </si>
  <si>
    <t xml:space="preserve">0 天 2 小时 46 分钟 43 秒 </t>
  </si>
  <si>
    <t>2022-10-19 08:59:00</t>
  </si>
  <si>
    <t>2022-10-19 11:55:01</t>
  </si>
  <si>
    <t>2022-10-19 08:38:12</t>
  </si>
  <si>
    <t>2022-10-19 12:32:51</t>
  </si>
  <si>
    <t xml:space="preserve">0 天 3 小时 54 分钟 39 秒 </t>
  </si>
  <si>
    <t>2022-10-19 08:35:17</t>
  </si>
  <si>
    <t>2022-10-19 10:21:03</t>
  </si>
  <si>
    <t>2022-10-19 18:35:36</t>
  </si>
  <si>
    <t>2022-10-19 21:23:29</t>
  </si>
  <si>
    <t xml:space="preserve">0 天 2 小时 47 分钟 48 秒 </t>
  </si>
  <si>
    <t>2022-10-19 09:50:54</t>
  </si>
  <si>
    <t>2022-10-19 15:37:59</t>
  </si>
  <si>
    <t xml:space="preserve">0 天 5 小时 47 分钟 0 秒 </t>
  </si>
  <si>
    <t>2022-10-19 14:58:37</t>
  </si>
  <si>
    <t>2022-10-19 17:25:38</t>
  </si>
  <si>
    <t xml:space="preserve">0 天 2 小时 27 分钟 1 秒 </t>
  </si>
  <si>
    <t>2022-10-19 06:53:26</t>
  </si>
  <si>
    <t>2022-10-19 08:24:29</t>
  </si>
  <si>
    <t xml:space="preserve">0 天 1 小时 31 分钟 0 秒 </t>
  </si>
  <si>
    <t>2022-10-19 11:29:59</t>
  </si>
  <si>
    <t>2022-10-19 22:10:45</t>
  </si>
  <si>
    <t xml:space="preserve">0 天 10 小时 40 分钟 42 秒 </t>
  </si>
  <si>
    <t>2022-10-19 07:24:44</t>
  </si>
  <si>
    <t>2022-10-20 06:52:52</t>
  </si>
  <si>
    <t xml:space="preserve">0 天 23 小时 28 分钟 1 秒 </t>
  </si>
  <si>
    <t>2022-10-19 11:43:00</t>
  </si>
  <si>
    <t>2022-10-19 17:08:44</t>
  </si>
  <si>
    <t xml:space="preserve">0 天 5 小时 25 分钟 40 秒 </t>
  </si>
  <si>
    <t>2022-10-19 06:46:05</t>
  </si>
  <si>
    <t>2022-10-19 11:25:49</t>
  </si>
  <si>
    <t xml:space="preserve">0 天 4 小时 39 分钟 44 秒 </t>
  </si>
  <si>
    <t>2022-10-19 13:35:25</t>
  </si>
  <si>
    <t>2022-10-19 15:35:48</t>
  </si>
  <si>
    <t>2022-10-19 10:03:51</t>
  </si>
  <si>
    <t>2022-10-19 12:51:28</t>
  </si>
  <si>
    <t xml:space="preserve">0 天 2 小时 47 分钟 32 秒 </t>
  </si>
  <si>
    <t>2022-10-19 08:03:12</t>
  </si>
  <si>
    <t>2022-10-19 12:38:29</t>
  </si>
  <si>
    <t xml:space="preserve">0 天 4 小时 35 分钟 17 秒 </t>
  </si>
  <si>
    <t>2022-10-19 12:30:49</t>
  </si>
  <si>
    <t>2022-10-19 16:00:22</t>
  </si>
  <si>
    <t xml:space="preserve">0 天 3 小时 29 分钟 33 秒 </t>
  </si>
  <si>
    <t>2022-10-19 09:56:15</t>
  </si>
  <si>
    <t>2022-10-19 13:27:19</t>
  </si>
  <si>
    <t xml:space="preserve">0 天 3 小时 31 分钟 0 秒 </t>
  </si>
  <si>
    <t>2022-10-19 07:25:52</t>
  </si>
  <si>
    <t>2022-10-19 11:24:18</t>
  </si>
  <si>
    <t xml:space="preserve">0 天 3 小时 58 分钟 26 秒 </t>
  </si>
  <si>
    <t>2022-10-19 18:28:33</t>
  </si>
  <si>
    <t>2022-10-19 20:50:38</t>
  </si>
  <si>
    <t>2022-10-19 14:53:49</t>
  </si>
  <si>
    <t>2022-10-19 18:01:57</t>
  </si>
  <si>
    <t xml:space="preserve">0 天 3 小时 8 分钟 8 秒 </t>
  </si>
  <si>
    <t>2022-10-19 07:47:46</t>
  </si>
  <si>
    <t>2022-10-19 18:06:31</t>
  </si>
  <si>
    <t xml:space="preserve">0 天 10 小时 18 分钟 45 秒 </t>
  </si>
  <si>
    <t>2022-10-19 15:58:47</t>
  </si>
  <si>
    <t>2022-10-19 19:15:58</t>
  </si>
  <si>
    <t>2022-10-19 10:06:20</t>
  </si>
  <si>
    <t>2022-10-19 12:25:30</t>
  </si>
  <si>
    <t xml:space="preserve">0 天 2 小时 19 分钟 7 秒 </t>
  </si>
  <si>
    <t>2022-10-19 07:25:10</t>
  </si>
  <si>
    <t>2022-10-19 09:40:49</t>
  </si>
  <si>
    <t>2022-10-19 09:47:53</t>
  </si>
  <si>
    <t>2022-10-19 07:40:06</t>
  </si>
  <si>
    <t>2022-10-19 20:23:01</t>
  </si>
  <si>
    <t xml:space="preserve">0 天 12 小时 42 分钟 55 秒 </t>
  </si>
  <si>
    <t>2022-10-19 10:06:38</t>
  </si>
  <si>
    <t>2022-10-19 14:34:20</t>
  </si>
  <si>
    <t>2022-10-19 15:14:34</t>
  </si>
  <si>
    <t>2022-10-19 17:28:04</t>
  </si>
  <si>
    <t xml:space="preserve">0 天 2 小时 13 分钟 25 秒 </t>
  </si>
  <si>
    <t>2022-10-19 17:07:17</t>
  </si>
  <si>
    <t>2022-10-19 21:20:33</t>
  </si>
  <si>
    <t xml:space="preserve">0 天 4 小时 13 分钟 11 秒 </t>
  </si>
  <si>
    <t>2022-10-19 12:47:04</t>
  </si>
  <si>
    <t>2022-10-19 15:17:19</t>
  </si>
  <si>
    <t>2022-10-19 10:41:40</t>
  </si>
  <si>
    <t>2022-10-19 13:54:34</t>
  </si>
  <si>
    <t>2022-10-19 07:22:53</t>
  </si>
  <si>
    <t>2022-10-20 07:07:59</t>
  </si>
  <si>
    <t xml:space="preserve">0 天 23 小时 44 分钟 58 秒 </t>
  </si>
  <si>
    <t>2022-10-19 12:34:50</t>
  </si>
  <si>
    <t>2022-10-19 22:40:20</t>
  </si>
  <si>
    <t xml:space="preserve">0 天 10 小时 5 分钟 30 秒 </t>
  </si>
  <si>
    <t>2022-10-19 09:15:26</t>
  </si>
  <si>
    <t>2022-10-19 12:45:49</t>
  </si>
  <si>
    <t>2022-10-19 08:09:43</t>
  </si>
  <si>
    <t>2022-10-19 10:00:40</t>
  </si>
  <si>
    <t xml:space="preserve">0 天 1 小时 50 分钟 52 秒 </t>
  </si>
  <si>
    <t>2022-10-19 06:13:05</t>
  </si>
  <si>
    <t>2022-10-19 09:23:43</t>
  </si>
  <si>
    <t>2022-10-19 10:03:45</t>
  </si>
  <si>
    <t>2022-10-19 13:04:56</t>
  </si>
  <si>
    <t>2022-10-19 20:01:34</t>
  </si>
  <si>
    <t>2022-10-19 21:31:41</t>
  </si>
  <si>
    <t>2022-10-19 07:32:29</t>
  </si>
  <si>
    <t>2022-10-19 13:21:46</t>
  </si>
  <si>
    <t xml:space="preserve">0 天 5 小时 49 分钟 14 秒 </t>
  </si>
  <si>
    <t>2022-10-19 12:15:40</t>
  </si>
  <si>
    <t xml:space="preserve">0 天 4 小时 4 分钟 43 秒 </t>
  </si>
  <si>
    <t>2022-10-19 18:37:21</t>
  </si>
  <si>
    <t>2022-10-19 21:06:16</t>
  </si>
  <si>
    <t xml:space="preserve">0 天 2 小时 28 分钟 55 秒 </t>
  </si>
  <si>
    <t>2022-10-19 07:07:59</t>
  </si>
  <si>
    <t>2022-10-19 10:16:54</t>
  </si>
  <si>
    <t>2022-10-19 06:27:00</t>
  </si>
  <si>
    <t>2022-10-19 09:33:05</t>
  </si>
  <si>
    <t>2022-10-19 07:56:04</t>
  </si>
  <si>
    <t>2022-10-19 14:49:58</t>
  </si>
  <si>
    <t xml:space="preserve">0 天 6 小时 53 分钟 47 秒 </t>
  </si>
  <si>
    <t>2022-10-19 11:53:05</t>
  </si>
  <si>
    <t>2022-10-19 15:06:05</t>
  </si>
  <si>
    <t>2022-10-19 13:42:57</t>
  </si>
  <si>
    <t>2022-10-19 16:18:11</t>
  </si>
  <si>
    <t xml:space="preserve">0 天 2 小时 35 分钟 2 秒 </t>
  </si>
  <si>
    <t>2022-10-19 07:41:27</t>
  </si>
  <si>
    <t>2022-10-19 10:29:42</t>
  </si>
  <si>
    <t xml:space="preserve">0 天 2 小时 48 分钟 12 秒 </t>
  </si>
  <si>
    <t>2022-10-19 07:18:59</t>
  </si>
  <si>
    <t>2022-10-19 14:53:20</t>
  </si>
  <si>
    <t xml:space="preserve">0 天 7 小时 34 分钟 21 秒 </t>
  </si>
  <si>
    <t>2022-10-19 13:45:52</t>
  </si>
  <si>
    <t>2022-10-19 17:33:15</t>
  </si>
  <si>
    <t>2022-10-19 07:50:03</t>
  </si>
  <si>
    <t>2022-10-19 11:50:36</t>
  </si>
  <si>
    <t xml:space="preserve">0 天 4 小时 0 分钟 29 秒 </t>
  </si>
  <si>
    <t>2022-10-19 07:21:17</t>
  </si>
  <si>
    <t>2022-10-19 22:15:18</t>
  </si>
  <si>
    <t xml:space="preserve">0 天 14 小时 53 分钟 58 秒 </t>
  </si>
  <si>
    <t>2022-10-19 20:19:23</t>
  </si>
  <si>
    <t>2022-10-19 22:41:53</t>
  </si>
  <si>
    <t xml:space="preserve">0 天 2 小时 22 分钟 30 秒 </t>
  </si>
  <si>
    <t>2022-10-19 07:52:17</t>
  </si>
  <si>
    <t>2022-10-19 11:00:54</t>
  </si>
  <si>
    <t xml:space="preserve">0 天 3 小时 8 分钟 33 秒 </t>
  </si>
  <si>
    <t>2022-10-19 16:38:11</t>
  </si>
  <si>
    <t>2022-10-19 21:24:08</t>
  </si>
  <si>
    <t xml:space="preserve">0 天 4 小时 45 分钟 53 秒 </t>
  </si>
  <si>
    <t>2022-10-19 10:25:17</t>
  </si>
  <si>
    <t>2022-10-19 22:13:36</t>
  </si>
  <si>
    <t xml:space="preserve">0 天 11 小时 48 分钟 19 秒 </t>
  </si>
  <si>
    <t>2022-10-19 09:26:54</t>
  </si>
  <si>
    <t>2022-10-19 17:06:42</t>
  </si>
  <si>
    <t xml:space="preserve">0 天 7 小时 39 分钟 44 秒 </t>
  </si>
  <si>
    <t>2022-10-19 06:51:56</t>
  </si>
  <si>
    <t>2022-10-19 17:30:35</t>
  </si>
  <si>
    <t xml:space="preserve">0 天 10 小时 38 分钟 35 秒 </t>
  </si>
  <si>
    <t>2022-10-19 08:00:40</t>
  </si>
  <si>
    <t>2022-10-19 11:09:05</t>
  </si>
  <si>
    <t xml:space="preserve">0 天 3 小时 8 分钟 21 秒 </t>
  </si>
  <si>
    <t>2022-10-19 07:02:04</t>
  </si>
  <si>
    <t>2022-10-19 09:00:20</t>
  </si>
  <si>
    <t>2022-10-19 08:23:30</t>
  </si>
  <si>
    <t>2022-10-19 08:39:55</t>
  </si>
  <si>
    <t>2022-10-19 10:31:12</t>
  </si>
  <si>
    <t>2022-10-19 12:52:21</t>
  </si>
  <si>
    <t>2022-10-19 17:22:40</t>
  </si>
  <si>
    <t xml:space="preserve">0 天 4 小时 30 分钟 14 秒 </t>
  </si>
  <si>
    <t>2022-10-19 10:18:10</t>
  </si>
  <si>
    <t>2022-10-19 12:24:46</t>
  </si>
  <si>
    <t xml:space="preserve">0 天 2 小时 6 分钟 31 秒 </t>
  </si>
  <si>
    <t>2022-10-19 11:41:05</t>
  </si>
  <si>
    <t>2022-10-19 14:42:37</t>
  </si>
  <si>
    <t>2022-10-19 11:23:57</t>
  </si>
  <si>
    <t>2022-10-19 18:29:00</t>
  </si>
  <si>
    <t xml:space="preserve">0 天 7 小时 4 分钟 56 秒 </t>
  </si>
  <si>
    <t>2022-10-19 07:33:41</t>
  </si>
  <si>
    <t>2022-10-19 17:33:18</t>
  </si>
  <si>
    <t xml:space="preserve">0 天 9 小时 59 分钟 31 秒 </t>
  </si>
  <si>
    <t>2022-10-19 10:45:10</t>
  </si>
  <si>
    <t>2022-10-19 15:40:02</t>
  </si>
  <si>
    <t xml:space="preserve">0 天 4 小时 54 分钟 48 秒 </t>
  </si>
  <si>
    <t>2022-10-19 07:28:33</t>
  </si>
  <si>
    <t>2022-10-19 10:35:19</t>
  </si>
  <si>
    <t xml:space="preserve">0 天 3 小时 6 分钟 46 秒 </t>
  </si>
  <si>
    <t>2022-10-19 14:33:53</t>
  </si>
  <si>
    <t xml:space="preserve">0 天 1 小时 42 分钟 25 秒 </t>
  </si>
  <si>
    <t>2022-10-19 19:57:18</t>
  </si>
  <si>
    <t>2022-10-19 21:58:52</t>
  </si>
  <si>
    <t xml:space="preserve">0 天 2 小时 1 分钟 29 秒 </t>
  </si>
  <si>
    <t>2022-10-19 13:26:59</t>
  </si>
  <si>
    <t>2022-10-19 15:04:26</t>
  </si>
  <si>
    <t xml:space="preserve">0 天 1 小时 37 分钟 27 秒 </t>
  </si>
  <si>
    <t>2022-10-19 06:34:52</t>
  </si>
  <si>
    <t>2022-10-19 09:02:34</t>
  </si>
  <si>
    <t xml:space="preserve">0 天 2 小时 27 分钟 28 秒 </t>
  </si>
  <si>
    <t>2022-10-19 09:57:29</t>
  </si>
  <si>
    <t>2022-10-19 16:42:46</t>
  </si>
  <si>
    <t xml:space="preserve">0 天 6 小时 45 分钟 12 秒 </t>
  </si>
  <si>
    <t>2022-10-19 07:32:27</t>
  </si>
  <si>
    <t>2022-10-19 10:41:09</t>
  </si>
  <si>
    <t>2022-10-19 06:10:03</t>
  </si>
  <si>
    <t>2022-10-19 09:21:44</t>
  </si>
  <si>
    <t>2022-10-19 07:29:31</t>
  </si>
  <si>
    <t>2022-10-19 09:51:16</t>
  </si>
  <si>
    <t xml:space="preserve">0 天 2 小时 21 分钟 42 秒 </t>
  </si>
  <si>
    <t>2022-10-19 14:01:46</t>
  </si>
  <si>
    <t>2022-10-19 18:11:02</t>
  </si>
  <si>
    <t xml:space="preserve">0 天 4 小时 8 分钟 58 秒 </t>
  </si>
  <si>
    <t>2022-10-19 13:13:40</t>
  </si>
  <si>
    <t>2022-10-19 19:40:44</t>
  </si>
  <si>
    <t xml:space="preserve">0 天 6 小时 27 分钟 1 秒 </t>
  </si>
  <si>
    <t>2022-10-19 09:47:09</t>
  </si>
  <si>
    <t>2022-10-19 13:21:47</t>
  </si>
  <si>
    <t xml:space="preserve">0 天 3 小时 34 分钟 38 秒 </t>
  </si>
  <si>
    <t>2022-10-19 09:15:50</t>
  </si>
  <si>
    <t>2022-10-19 22:48:04</t>
  </si>
  <si>
    <t xml:space="preserve">0 天 13 小时 32 分钟 10 秒 </t>
  </si>
  <si>
    <t>2022-10-19 14:43:27</t>
  </si>
  <si>
    <t>2022-10-19 17:08:46</t>
  </si>
  <si>
    <t xml:space="preserve">0 天 2 小时 25 分钟 15 秒 </t>
  </si>
  <si>
    <t>2022-10-19 10:49:07</t>
  </si>
  <si>
    <t>2022-10-19 12:27:08</t>
  </si>
  <si>
    <t xml:space="preserve">0 天 1 小时 37 分钟 57 秒 </t>
  </si>
  <si>
    <t>2022-10-19 09:29:12</t>
  </si>
  <si>
    <t>2022-10-19 11:20:24</t>
  </si>
  <si>
    <t>2022-10-19 08:34:35</t>
  </si>
  <si>
    <t>2022-10-19 14:06:53</t>
  </si>
  <si>
    <t xml:space="preserve">0 天 5 小时 32 分钟 18 秒 </t>
  </si>
  <si>
    <t>2022-10-19 11:45:14</t>
  </si>
  <si>
    <t>2022-10-19 14:54:18</t>
  </si>
  <si>
    <t>2022-10-19 15:58:50</t>
  </si>
  <si>
    <t>2022-10-19 19:41:58</t>
  </si>
  <si>
    <t xml:space="preserve">0 天 3 小时 43 分钟 4 秒 </t>
  </si>
  <si>
    <t>2022-10-19 08:15:59</t>
  </si>
  <si>
    <t>2022-10-19 09:48:26</t>
  </si>
  <si>
    <t xml:space="preserve">0 天 1 小时 32 分钟 24 秒 </t>
  </si>
  <si>
    <t>2022-10-19 06:32:21</t>
  </si>
  <si>
    <t>2022-10-19 10:15:57</t>
  </si>
  <si>
    <t>2022-10-19 08:12:03</t>
  </si>
  <si>
    <t>2022-10-19 13:32:36</t>
  </si>
  <si>
    <t xml:space="preserve">0 天 5 小时 20 分钟 33 秒 </t>
  </si>
  <si>
    <t>2022-10-19 07:19:16</t>
  </si>
  <si>
    <t>2022-10-19 10:35:34</t>
  </si>
  <si>
    <t>2022-10-19 10:14:46</t>
  </si>
  <si>
    <t>2022-10-19 13:15:19</t>
  </si>
  <si>
    <t xml:space="preserve">0 天 3 小时 0 分钟 33 秒 </t>
  </si>
  <si>
    <t>2022-10-19 09:19:57</t>
  </si>
  <si>
    <t>2022-10-19 12:30:40</t>
  </si>
  <si>
    <t>2022-10-19 12:31:05</t>
  </si>
  <si>
    <t>2022-10-20 06:42:55</t>
  </si>
  <si>
    <t xml:space="preserve">0 天 18 小时 11 分钟 46 秒 </t>
  </si>
  <si>
    <t>2022-10-19 12:23:55</t>
  </si>
  <si>
    <t>2022-10-19 14:02:05</t>
  </si>
  <si>
    <t xml:space="preserve">0 天 1 小时 38 分钟 5 秒 </t>
  </si>
  <si>
    <t>2022-10-19 15:31:17</t>
  </si>
  <si>
    <t>2022-10-19 17:55:00</t>
  </si>
  <si>
    <t>2022-10-19 08:04:09</t>
  </si>
  <si>
    <t>2022-10-19 12:23:17</t>
  </si>
  <si>
    <t xml:space="preserve">0 天 4 小时 19 分钟 5 秒 </t>
  </si>
  <si>
    <t>2022-10-19 07:42:18</t>
  </si>
  <si>
    <t>2022-10-19 10:40:30</t>
  </si>
  <si>
    <t xml:space="preserve">0 天 2 小时 58 分钟 8 秒 </t>
  </si>
  <si>
    <t>2022-10-19 12:35:55</t>
  </si>
  <si>
    <t>2022-10-19 15:14:08</t>
  </si>
  <si>
    <t xml:space="preserve">0 天 2 小时 38 分钟 9 秒 </t>
  </si>
  <si>
    <t>2022-10-19 14:28:57</t>
  </si>
  <si>
    <t>2022-10-19 18:09:09</t>
  </si>
  <si>
    <t xml:space="preserve">0 天 3 小时 40 分钟 8 秒 </t>
  </si>
  <si>
    <t>2022-10-19 15:42:23</t>
  </si>
  <si>
    <t>2022-10-19 19:53:48</t>
  </si>
  <si>
    <t xml:space="preserve">0 天 4 小时 11 分钟 22 秒 </t>
  </si>
  <si>
    <t>2022-10-19 13:33:35</t>
  </si>
  <si>
    <t>2022-10-19 16:39:41</t>
  </si>
  <si>
    <t xml:space="preserve">0 天 3 小时 6 分钟 2 秒 </t>
  </si>
  <si>
    <t>2022-10-19 14:43:20</t>
  </si>
  <si>
    <t>2022-10-19 18:17:49</t>
  </si>
  <si>
    <t xml:space="preserve">0 天 3 小时 34 分钟 25 秒 </t>
  </si>
  <si>
    <t>2022-10-19 08:36:54</t>
  </si>
  <si>
    <t>2022-10-19 14:38:42</t>
  </si>
  <si>
    <t xml:space="preserve">0 天 6 小时 1 分钟 42 秒 </t>
  </si>
  <si>
    <t>2022-10-19 08:10:55</t>
  </si>
  <si>
    <t>2022-10-19 12:51:24</t>
  </si>
  <si>
    <t xml:space="preserve">0 天 4 小时 40 分钟 25 秒 </t>
  </si>
  <si>
    <t>2022-10-19 12:00:43</t>
  </si>
  <si>
    <t>2022-10-19 18:13:05</t>
  </si>
  <si>
    <t xml:space="preserve">0 天 6 小时 12 分钟 22 秒 </t>
  </si>
  <si>
    <t>2022-10-19 18:39:03</t>
  </si>
  <si>
    <t>2022-10-19 21:13:41</t>
  </si>
  <si>
    <t xml:space="preserve">0 天 2 小时 34 分钟 34 秒 </t>
  </si>
  <si>
    <t>2022-10-19 13:12:51</t>
  </si>
  <si>
    <t>2022-10-19 17:16:33</t>
  </si>
  <si>
    <t>2022-10-19 07:18:37</t>
  </si>
  <si>
    <t>2022-10-19 09:09:57</t>
  </si>
  <si>
    <t xml:space="preserve">0 天 1 小时 51 分钟 17 秒 </t>
  </si>
  <si>
    <t>2022-10-19 07:06:44</t>
  </si>
  <si>
    <t>2022-10-19 10:10:55</t>
  </si>
  <si>
    <t>2022-10-19 07:04:32</t>
  </si>
  <si>
    <t>2022-10-19 22:44:28</t>
  </si>
  <si>
    <t xml:space="preserve">0 天 15 小时 39 分钟 52 秒 </t>
  </si>
  <si>
    <t>2022-10-19 07:43:34</t>
  </si>
  <si>
    <t>2022-10-19 11:08:42</t>
  </si>
  <si>
    <t xml:space="preserve">0 天 3 小时 25 分钟 8 秒 </t>
  </si>
  <si>
    <t>2022-10-19 11:09:36</t>
  </si>
  <si>
    <t>2022-10-19 14:12:33</t>
  </si>
  <si>
    <t>2022-10-19 07:22:50</t>
  </si>
  <si>
    <t>2022-10-19 10:24:22</t>
  </si>
  <si>
    <t>2022-10-19 06:36:16</t>
  </si>
  <si>
    <t>2022-10-19 10:04:34</t>
  </si>
  <si>
    <t>2022-10-19 11:34:13</t>
  </si>
  <si>
    <t>2022-10-19 17:15:16</t>
  </si>
  <si>
    <t xml:space="preserve">0 天 5 小时 40 分钟 59 秒 </t>
  </si>
  <si>
    <t>2022-10-19 14:15:15</t>
  </si>
  <si>
    <t>2022-10-19 16:41:38</t>
  </si>
  <si>
    <t xml:space="preserve">0 天 2 小时 26 分钟 19 秒 </t>
  </si>
  <si>
    <t>2022-10-19 07:35:06</t>
  </si>
  <si>
    <t>2022-10-19 09:52:27</t>
  </si>
  <si>
    <t xml:space="preserve">0 天 2 小时 17 分钟 17 秒 </t>
  </si>
  <si>
    <t>2022-10-19 09:11:12</t>
  </si>
  <si>
    <t>2022-10-19 12:50:45</t>
  </si>
  <si>
    <t xml:space="preserve">0 天 3 小时 39 分钟 33 秒 </t>
  </si>
  <si>
    <t>2022-10-19 10:10:20</t>
  </si>
  <si>
    <t>2022-10-19 12:03:32</t>
  </si>
  <si>
    <t>2022-10-19 08:55:55</t>
  </si>
  <si>
    <t>2022-10-19 09:59:25</t>
  </si>
  <si>
    <t>2022-10-19 12:01:07</t>
  </si>
  <si>
    <t>2022-10-19 08:24:31</t>
  </si>
  <si>
    <t>2022-10-19 11:36:55</t>
  </si>
  <si>
    <t xml:space="preserve">0 天 3 小时 12 分钟 24 秒 </t>
  </si>
  <si>
    <t>2022-10-19 08:38:53</t>
  </si>
  <si>
    <t>2022-10-19 12:15:26</t>
  </si>
  <si>
    <t>2022-10-19 06:31:45</t>
  </si>
  <si>
    <t>2022-10-19 09:35:41</t>
  </si>
  <si>
    <t>2022-10-19 12:53:08</t>
  </si>
  <si>
    <t>2022-10-19 20:09:03</t>
  </si>
  <si>
    <t xml:space="preserve">0 天 7 小时 15 分钟 50 秒 </t>
  </si>
  <si>
    <t>2022-10-19 10:23:09</t>
  </si>
  <si>
    <t>2022-10-19 18:32:48</t>
  </si>
  <si>
    <t xml:space="preserve">0 天 8 小时 9 分钟 35 秒 </t>
  </si>
  <si>
    <t>2022-10-19 08:06:41</t>
  </si>
  <si>
    <t>2022-10-19 14:58:00</t>
  </si>
  <si>
    <t xml:space="preserve">0 天 6 小时 51 分钟 19 秒 </t>
  </si>
  <si>
    <t>2022-10-19 19:05:00</t>
  </si>
  <si>
    <t>2022-10-19 22:41:25</t>
  </si>
  <si>
    <t>2022-10-19 18:58:58</t>
  </si>
  <si>
    <t>2022-10-19 21:11:19</t>
  </si>
  <si>
    <t xml:space="preserve">0 天 2 小时 12 分钟 15 秒 </t>
  </si>
  <si>
    <t>2022-10-19 07:33:30</t>
  </si>
  <si>
    <t>2022-10-19 09:44:31</t>
  </si>
  <si>
    <t xml:space="preserve">0 天 2 小时 11 分钟 1 秒 </t>
  </si>
  <si>
    <t>2022-10-19 12:19:37</t>
  </si>
  <si>
    <t>2022-10-19 18:07:32</t>
  </si>
  <si>
    <t xml:space="preserve">0 天 5 小时 47 分钟 51 秒 </t>
  </si>
  <si>
    <t>2022-10-19 13:52:16</t>
  </si>
  <si>
    <t>2022-10-19 17:49:26</t>
  </si>
  <si>
    <t>2022-10-19 07:50:55</t>
  </si>
  <si>
    <t>2022-10-19 14:37:26</t>
  </si>
  <si>
    <t>2022-10-19 08:45:11</t>
  </si>
  <si>
    <t>2022-10-19 11:51:07</t>
  </si>
  <si>
    <t>2022-10-19 08:08:06</t>
  </si>
  <si>
    <t>2022-10-19 13:26:47</t>
  </si>
  <si>
    <t xml:space="preserve">0 天 5 小时 18 分钟 38 秒 </t>
  </si>
  <si>
    <t>2022-10-19 17:35:40</t>
  </si>
  <si>
    <t>2022-10-19 20:54:12</t>
  </si>
  <si>
    <t>2022-10-19 10:30:10</t>
  </si>
  <si>
    <t>2022-10-19 13:18:47</t>
  </si>
  <si>
    <t xml:space="preserve">0 天 2 小时 48 分钟 37 秒 </t>
  </si>
  <si>
    <t>2022-10-19 07:04:06</t>
  </si>
  <si>
    <t>2022-10-19 11:38:38</t>
  </si>
  <si>
    <t xml:space="preserve">0 天 4 小时 31 分钟 31 秒 </t>
  </si>
  <si>
    <t>2022-10-19 08:43:58</t>
  </si>
  <si>
    <t>2022-10-19 11:23:44</t>
  </si>
  <si>
    <t xml:space="preserve">0 天 2 小时 39 分钟 41 秒 </t>
  </si>
  <si>
    <t>2022-10-19 09:10:19</t>
  </si>
  <si>
    <t>2022-10-19 13:31:59</t>
  </si>
  <si>
    <t xml:space="preserve">0 天 4 小时 21 分钟 33 秒 </t>
  </si>
  <si>
    <t>2022-10-19 06:30:26</t>
  </si>
  <si>
    <t>2022-10-19 09:19:38</t>
  </si>
  <si>
    <t>2022-10-19 09:26:18</t>
  </si>
  <si>
    <t>2022-10-19 13:21:35</t>
  </si>
  <si>
    <t>2022-10-19 10:23:11</t>
  </si>
  <si>
    <t>2022-10-19 15:25:12</t>
  </si>
  <si>
    <t xml:space="preserve">0 天 5 小时 1 分钟 56 秒 </t>
  </si>
  <si>
    <t>2022-10-19 11:56:05</t>
  </si>
  <si>
    <t>2022-10-19 16:02:52</t>
  </si>
  <si>
    <t xml:space="preserve">0 天 4 小时 6 分钟 43 秒 </t>
  </si>
  <si>
    <t>2022-10-19 10:49:32</t>
  </si>
  <si>
    <t xml:space="preserve">0 天 1 小时 53 分钟 33 秒 </t>
  </si>
  <si>
    <t>2022-10-19 09:41:28</t>
  </si>
  <si>
    <t>2022-10-19 12:40:31</t>
  </si>
  <si>
    <t xml:space="preserve">0 天 2 小时 59 分钟 3 秒 </t>
  </si>
  <si>
    <t>2022-10-19 12:28:29</t>
  </si>
  <si>
    <t>2022-10-19 17:43:02</t>
  </si>
  <si>
    <t xml:space="preserve">0 天 5 小时 14 分钟 28 秒 </t>
  </si>
  <si>
    <t>2022-10-19 14:20:23</t>
  </si>
  <si>
    <t>2022-10-19 17:57:05</t>
  </si>
  <si>
    <t xml:space="preserve">0 天 3 小时 36 分钟 38 秒 </t>
  </si>
  <si>
    <t>2022-10-19 07:58:05</t>
  </si>
  <si>
    <t>2022-10-19 15:28:23</t>
  </si>
  <si>
    <t xml:space="preserve">0 天 7 小时 30 分钟 18 秒 </t>
  </si>
  <si>
    <t>2022-10-19 09:21:53</t>
  </si>
  <si>
    <t>2022-10-19 12:23:31</t>
  </si>
  <si>
    <t>2022-10-19 09:55:11</t>
  </si>
  <si>
    <t>2022-10-19 12:19:22</t>
  </si>
  <si>
    <t xml:space="preserve">0 天 2 小时 23 分钟 49 秒 </t>
  </si>
  <si>
    <t>2022-10-19 11:53:44</t>
  </si>
  <si>
    <t>2022-10-19 16:13:17</t>
  </si>
  <si>
    <t xml:space="preserve">0 天 4 小时 19 分钟 33 秒 </t>
  </si>
  <si>
    <t>2022-10-19 07:58:26</t>
  </si>
  <si>
    <t>2022-10-19 18:23:26</t>
  </si>
  <si>
    <t xml:space="preserve">0 天 10 小时 24 分钟 56 秒 </t>
  </si>
  <si>
    <t>2022-10-19 06:12:29</t>
  </si>
  <si>
    <t>2022-10-19 09:17:39</t>
  </si>
  <si>
    <t>2022-10-19 08:38:37</t>
  </si>
  <si>
    <t>2022-10-19 13:17:22</t>
  </si>
  <si>
    <t xml:space="preserve">0 天 4 小时 38 分钟 41 秒 </t>
  </si>
  <si>
    <t>2022-10-19 08:21:26</t>
  </si>
  <si>
    <t>2022-10-19 15:10:36</t>
  </si>
  <si>
    <t xml:space="preserve">0 天 6 小时 49 分钟 0 秒 </t>
  </si>
  <si>
    <t>2022-10-19 10:02:17</t>
  </si>
  <si>
    <t>2022-10-19 19:59:29</t>
  </si>
  <si>
    <t xml:space="preserve">0 天 9 小时 57 分钟 9 秒 </t>
  </si>
  <si>
    <t>2022-10-19 13:06:00</t>
  </si>
  <si>
    <t>2022-10-19 15:18:59</t>
  </si>
  <si>
    <t xml:space="preserve">0 天 2 小时 12 分钟 52 秒 </t>
  </si>
  <si>
    <t>2022-10-19 06:59:24</t>
  </si>
  <si>
    <t>2022-10-19 10:50:57</t>
  </si>
  <si>
    <t>2022-10-19 12:16:09</t>
  </si>
  <si>
    <t>2022-10-19 15:54:34</t>
  </si>
  <si>
    <t>2022-10-19 06:11:38</t>
  </si>
  <si>
    <t>2022-10-19 09:26:13</t>
  </si>
  <si>
    <t xml:space="preserve">0 天 3 小时 14 分钟 31 秒 </t>
  </si>
  <si>
    <t>2022-10-19 09:23:40</t>
  </si>
  <si>
    <t>2022-10-19 11:52:00</t>
  </si>
  <si>
    <t>2022-10-19 08:10:42</t>
  </si>
  <si>
    <t>2022-10-19 13:21:15</t>
  </si>
  <si>
    <t xml:space="preserve">0 天 5 小时 10 分钟 33 秒 </t>
  </si>
  <si>
    <t>2022-10-19 12:50:09</t>
  </si>
  <si>
    <t>2022-10-19 18:11:41</t>
  </si>
  <si>
    <t xml:space="preserve">0 天 5 小时 21 分钟 21 秒 </t>
  </si>
  <si>
    <t>2022-10-19 08:11:44</t>
  </si>
  <si>
    <t>2022-10-19 11:17:03</t>
  </si>
  <si>
    <t>2022-10-19 11:11:51</t>
  </si>
  <si>
    <t>2022-10-19 14:29:50</t>
  </si>
  <si>
    <t xml:space="preserve">0 天 3 小时 17 分钟 59 秒 </t>
  </si>
  <si>
    <t>2022-10-19 06:34:44</t>
  </si>
  <si>
    <t>2022-10-19 08:15:57</t>
  </si>
  <si>
    <t>2022-10-19 13:24:43</t>
  </si>
  <si>
    <t>2022-10-19 16:27:45</t>
  </si>
  <si>
    <t>2022-10-19 09:25:22</t>
  </si>
  <si>
    <t>2022-10-19 13:01:16</t>
  </si>
  <si>
    <t>2022-10-19 11:23:30</t>
  </si>
  <si>
    <t>2022-10-19 14:37:50</t>
  </si>
  <si>
    <t>2022-10-19 07:38:57</t>
  </si>
  <si>
    <t>2022-10-19 10:39:01</t>
  </si>
  <si>
    <t>2022-10-19 08:50:41</t>
  </si>
  <si>
    <t xml:space="preserve">0 天 2 小时 25 分钟 25 秒 </t>
  </si>
  <si>
    <t>2022-10-19 08:12:01</t>
  </si>
  <si>
    <t>2022-10-19 19:59:05</t>
  </si>
  <si>
    <t xml:space="preserve">0 天 11 小时 47 分钟 3 秒 </t>
  </si>
  <si>
    <t>2022-10-19 10:13:14</t>
  </si>
  <si>
    <t>2022-10-19 19:07:08</t>
  </si>
  <si>
    <t>2022-10-19 20:38:46</t>
  </si>
  <si>
    <t xml:space="preserve">0 天 1 小时 31 分钟 33 秒 </t>
  </si>
  <si>
    <t>2022-10-19 15:23:00</t>
  </si>
  <si>
    <t>2022-10-19 18:30:30</t>
  </si>
  <si>
    <t>2022-10-19 11:30:13</t>
  </si>
  <si>
    <t>2022-10-19 14:02:34</t>
  </si>
  <si>
    <t xml:space="preserve">0 天 2 小时 32 分钟 17 秒 </t>
  </si>
  <si>
    <t>2022-10-19 10:01:12</t>
  </si>
  <si>
    <t>2022-10-19 13:32:22</t>
  </si>
  <si>
    <t xml:space="preserve">0 天 3 小时 31 分钟 4 秒 </t>
  </si>
  <si>
    <t>2022-10-19 08:18:44</t>
  </si>
  <si>
    <t>2022-10-19 11:41:51</t>
  </si>
  <si>
    <t>2022-10-19 16:19:00</t>
  </si>
  <si>
    <t>2022-10-19 19:29:19</t>
  </si>
  <si>
    <t>2022-10-19 12:08:25</t>
  </si>
  <si>
    <t>2022-10-19 17:13:30</t>
  </si>
  <si>
    <t>2022-10-19 12:05:06</t>
  </si>
  <si>
    <t>2022-10-19 13:50:51</t>
  </si>
  <si>
    <t>2022-10-19 19:40:35</t>
  </si>
  <si>
    <t>2022-10-19 21:34:06</t>
  </si>
  <si>
    <t xml:space="preserve">0 天 1 小时 53 分钟 31 秒 </t>
  </si>
  <si>
    <t>2022-10-19 08:04:01</t>
  </si>
  <si>
    <t>2022-10-19 13:01:19</t>
  </si>
  <si>
    <t>2022-10-19 12:32:19</t>
  </si>
  <si>
    <t xml:space="preserve">0 天 4 小时 25 分钟 38 秒 </t>
  </si>
  <si>
    <t>2022-10-19 06:10:26</t>
  </si>
  <si>
    <t>2022-10-19 09:21:26</t>
  </si>
  <si>
    <t>2022-10-19 09:17:16</t>
  </si>
  <si>
    <t>2022-10-20 08:16:57</t>
  </si>
  <si>
    <t xml:space="preserve">0 天 22 小时 59 分钟 41 秒 </t>
  </si>
  <si>
    <t>2022-10-19 09:21:57</t>
  </si>
  <si>
    <t>2022-10-19 12:44:57</t>
  </si>
  <si>
    <t xml:space="preserve">0 天 3 小时 23 分钟 0 秒 </t>
  </si>
  <si>
    <t>2022-10-19 09:48:44</t>
  </si>
  <si>
    <t>2022-10-19 20:29:32</t>
  </si>
  <si>
    <t xml:space="preserve">0 天 10 小时 40 分钟 43 秒 </t>
  </si>
  <si>
    <t>2022-10-19 07:49:00</t>
  </si>
  <si>
    <t>2022-10-19 14:53:19</t>
  </si>
  <si>
    <t xml:space="preserve">0 天 7 小时 4 分钟 19 秒 </t>
  </si>
  <si>
    <t>2022-10-19 08:25:00</t>
  </si>
  <si>
    <t>2022-10-19 11:29:17</t>
  </si>
  <si>
    <t>2022-10-19 07:33:31</t>
  </si>
  <si>
    <t>2022-10-19 10:54:45</t>
  </si>
  <si>
    <t xml:space="preserve">0 天 3 小时 21 分钟 10 秒 </t>
  </si>
  <si>
    <t>2022-10-19 07:26:32</t>
  </si>
  <si>
    <t>2022-10-19 09:30:20</t>
  </si>
  <si>
    <t xml:space="preserve">0 天 2 小时 3 分钟 48 秒 </t>
  </si>
  <si>
    <t>2022-10-19 08:33:15</t>
  </si>
  <si>
    <t>2022-10-19 12:15:10</t>
  </si>
  <si>
    <t>2022-10-19 08:52:38</t>
  </si>
  <si>
    <t>2022-10-19 11:52:43</t>
  </si>
  <si>
    <t>2022-10-19 08:26:48</t>
  </si>
  <si>
    <t>2022-10-19 11:34:29</t>
  </si>
  <si>
    <t>2022-10-19 15:39:56</t>
  </si>
  <si>
    <t>2022-10-19 19:15:19</t>
  </si>
  <si>
    <t xml:space="preserve">0 天 3 小时 35 分钟 16 秒 </t>
  </si>
  <si>
    <t>2022-10-19 08:12:15</t>
  </si>
  <si>
    <t>2022-10-19 15:40:48</t>
  </si>
  <si>
    <t xml:space="preserve">0 天 7 小时 28 分钟 30 秒 </t>
  </si>
  <si>
    <t>2022-10-19 17:20:29</t>
  </si>
  <si>
    <t>2022-10-19 21:55:34</t>
  </si>
  <si>
    <t xml:space="preserve">0 天 4 小时 35 分钟 5 秒 </t>
  </si>
  <si>
    <t>2022-10-19 07:01:50</t>
  </si>
  <si>
    <t>2022-10-19 10:03:17</t>
  </si>
  <si>
    <t>2022-10-19 07:35:57</t>
  </si>
  <si>
    <t>2022-10-19 11:06:58</t>
  </si>
  <si>
    <t xml:space="preserve">0 天 3 小时 31 分钟 1 秒 </t>
  </si>
  <si>
    <t>2022-10-19 08:25:55</t>
  </si>
  <si>
    <t>2022-10-19 11:35:53</t>
  </si>
  <si>
    <t>2022-10-19 18:46:45</t>
  </si>
  <si>
    <t>2022-10-19 22:41:44</t>
  </si>
  <si>
    <t>2022-10-19 10:55:09</t>
  </si>
  <si>
    <t>2022-10-19 14:08:15</t>
  </si>
  <si>
    <t>2022-10-19 08:02:03</t>
  </si>
  <si>
    <t>2022-10-19 14:00:02</t>
  </si>
  <si>
    <t>2022-10-19 06:46:14</t>
  </si>
  <si>
    <t>2022-10-19 09:51:47</t>
  </si>
  <si>
    <t>2022-10-19 13:02:50</t>
  </si>
  <si>
    <t>2022-10-19 17:08:14</t>
  </si>
  <si>
    <t>2022-10-19 10:09:39</t>
  </si>
  <si>
    <t>2022-10-19 13:12:10</t>
  </si>
  <si>
    <t>2022-10-19 07:45:04</t>
  </si>
  <si>
    <t>2022-10-19 13:23:17</t>
  </si>
  <si>
    <t xml:space="preserve">0 天 5 小时 38 分钟 9 秒 </t>
  </si>
  <si>
    <t>2022-10-19 08:04:53</t>
  </si>
  <si>
    <t>2022-10-19 12:31:16</t>
  </si>
  <si>
    <t xml:space="preserve">0 天 4 小时 26 分钟 23 秒 </t>
  </si>
  <si>
    <t>2022-10-19 08:30:58</t>
  </si>
  <si>
    <t>2022-10-19 21:47:04</t>
  </si>
  <si>
    <t xml:space="preserve">0 天 13 小时 16 分钟 2 秒 </t>
  </si>
  <si>
    <t>2022-10-19 08:58:58</t>
  </si>
  <si>
    <t>2022-10-19 15:11:38</t>
  </si>
  <si>
    <t xml:space="preserve">0 天 6 小时 12 分钟 36 秒 </t>
  </si>
  <si>
    <t>2022-10-19 08:39:25</t>
  </si>
  <si>
    <t>2022-10-19 11:48:07</t>
  </si>
  <si>
    <t>2022-10-19 10:41:32</t>
  </si>
  <si>
    <t>2022-10-19 13:58:12</t>
  </si>
  <si>
    <t>2022-10-19 09:52:31</t>
  </si>
  <si>
    <t>2022-10-19 13:45:14</t>
  </si>
  <si>
    <t xml:space="preserve">0 天 3 小时 52 分钟 38 秒 </t>
  </si>
  <si>
    <t>2022-10-19 08:52:06</t>
  </si>
  <si>
    <t>2022-10-19 11:59:49</t>
  </si>
  <si>
    <t>2022-10-19 13:13:17</t>
  </si>
  <si>
    <t>2022-10-19 16:43:33</t>
  </si>
  <si>
    <t>2022-10-19 08:19:10</t>
  </si>
  <si>
    <t>2022-10-19 11:22:08</t>
  </si>
  <si>
    <t>2022-10-19 09:00:52</t>
  </si>
  <si>
    <t>2022-10-19 10:32:29</t>
  </si>
  <si>
    <t>2022-10-19 16:05:22</t>
  </si>
  <si>
    <t>2022-10-19 19:08:17</t>
  </si>
  <si>
    <t>2022-10-19 08:06:32</t>
  </si>
  <si>
    <t>2022-10-19 11:51:34</t>
  </si>
  <si>
    <t xml:space="preserve">0 天 3 小时 45 分钟 2 秒 </t>
  </si>
  <si>
    <t>2022-10-19 09:02:55</t>
  </si>
  <si>
    <t>2022-10-20 06:15:44</t>
  </si>
  <si>
    <t xml:space="preserve">0 天 21 小时 12 分钟 44 秒 </t>
  </si>
  <si>
    <t>2022-10-19 11:40:59</t>
  </si>
  <si>
    <t>2022-10-19 14:46:14</t>
  </si>
  <si>
    <t xml:space="preserve">0 天 3 小时 5 分钟 7 秒 </t>
  </si>
  <si>
    <t>2022-10-20 07:46:50</t>
  </si>
  <si>
    <t>2022-10-20 12:53:32</t>
  </si>
  <si>
    <t xml:space="preserve">0 天 5 小时 5 分钟 42 秒 </t>
  </si>
  <si>
    <t>2022-10-20 07:00:53</t>
  </si>
  <si>
    <t>2022-10-20 09:31:09</t>
  </si>
  <si>
    <t>2022-10-20 06:36:37</t>
  </si>
  <si>
    <t>2022-10-20 09:55:04</t>
  </si>
  <si>
    <t>2022-10-20 17:31:02</t>
  </si>
  <si>
    <t>2022-10-20 20:41:10</t>
  </si>
  <si>
    <t>2022-10-20 13:20:05</t>
  </si>
  <si>
    <t>2022-10-20 16:35:58</t>
  </si>
  <si>
    <t xml:space="preserve">0 天 3 小时 15 分钟 48 秒 </t>
  </si>
  <si>
    <t>2022-10-20 10:48:09</t>
  </si>
  <si>
    <t>2022-10-20 13:00:23</t>
  </si>
  <si>
    <t>2022-10-20 07:47:14</t>
  </si>
  <si>
    <t>2022-10-20 12:00:37</t>
  </si>
  <si>
    <t xml:space="preserve">0 天 4 小时 13 分钟 19 秒 </t>
  </si>
  <si>
    <t>2022-10-20 17:14:28</t>
  </si>
  <si>
    <t>2022-10-20 20:22:10</t>
  </si>
  <si>
    <t xml:space="preserve">0 天 3 小时 7 分钟 42 秒 </t>
  </si>
  <si>
    <t>2022-10-20 10:11:06</t>
  </si>
  <si>
    <t>2022-10-20 12:32:04</t>
  </si>
  <si>
    <t xml:space="preserve">0 天 2 小时 20 分钟 58 秒 </t>
  </si>
  <si>
    <t>2022-10-20 12:41:53</t>
  </si>
  <si>
    <t>2022-10-20 17:18:18</t>
  </si>
  <si>
    <t>2022-10-20 11:17:46</t>
  </si>
  <si>
    <t>2022-10-20 15:14:12</t>
  </si>
  <si>
    <t xml:space="preserve">0 天 3 小时 56 分钟 20 秒 </t>
  </si>
  <si>
    <t>2022-10-20 07:01:49</t>
  </si>
  <si>
    <t>2022-10-20 15:37:05</t>
  </si>
  <si>
    <t xml:space="preserve">0 天 8 小时 35 分钟 16 秒 </t>
  </si>
  <si>
    <t>2022-10-20 11:03:07</t>
  </si>
  <si>
    <t>2022-10-20 14:41:16</t>
  </si>
  <si>
    <t>2022-10-20 06:46:37</t>
  </si>
  <si>
    <t>2022-10-20 10:01:46</t>
  </si>
  <si>
    <t xml:space="preserve">0 天 3 小时 14 分钟 56 秒 </t>
  </si>
  <si>
    <t>2022-10-20 07:49:40</t>
  </si>
  <si>
    <t>2022-10-20 11:25:50</t>
  </si>
  <si>
    <t xml:space="preserve">0 天 3 小时 36 分钟 10 秒 </t>
  </si>
  <si>
    <t>2022-10-20 07:28:38</t>
  </si>
  <si>
    <t>2022-10-20 20:45:03</t>
  </si>
  <si>
    <t xml:space="preserve">0 天 13 小时 16 分钟 20 秒 </t>
  </si>
  <si>
    <t>2022-10-20 08:18:25</t>
  </si>
  <si>
    <t>2022-10-20 09:49:28</t>
  </si>
  <si>
    <t xml:space="preserve">0 天 1 小时 31 分钟 3 秒 </t>
  </si>
  <si>
    <t>2022-10-20 09:27:15</t>
  </si>
  <si>
    <t>2022-10-20 12:31:25</t>
  </si>
  <si>
    <t xml:space="preserve">0 天 3 小时 3 分钟 56 秒 </t>
  </si>
  <si>
    <t>2022-10-20 09:16:00</t>
  </si>
  <si>
    <t>2022-10-20 13:02:49</t>
  </si>
  <si>
    <t xml:space="preserve">0 天 3 小时 46 分钟 42 秒 </t>
  </si>
  <si>
    <t>2022-10-20 08:27:03</t>
  </si>
  <si>
    <t>2022-10-20 19:52:00</t>
  </si>
  <si>
    <t xml:space="preserve">0 天 11 小时 24 分钟 52 秒 </t>
  </si>
  <si>
    <t>2022-10-20 10:10:34</t>
  </si>
  <si>
    <t>2022-10-20 13:20:43</t>
  </si>
  <si>
    <t xml:space="preserve">0 天 3 小时 10 分钟 5 秒 </t>
  </si>
  <si>
    <t>2022-10-20 11:48:20</t>
  </si>
  <si>
    <t>2022-10-20 16:32:02</t>
  </si>
  <si>
    <t xml:space="preserve">0 天 4 小时 43 分钟 31 秒 </t>
  </si>
  <si>
    <t>2022-10-20 16:44:14</t>
  </si>
  <si>
    <t>2022-10-20 23:35:23</t>
  </si>
  <si>
    <t xml:space="preserve">0 天 6 小时 51 分钟 4 秒 </t>
  </si>
  <si>
    <t>2022-10-20 06:42:06</t>
  </si>
  <si>
    <t>2022-10-20 16:04:10</t>
  </si>
  <si>
    <t xml:space="preserve">0 天 9 小时 21 分钟 57 秒 </t>
  </si>
  <si>
    <t>2022-10-20 18:42:19</t>
  </si>
  <si>
    <t>2022-10-20 21:45:10</t>
  </si>
  <si>
    <t xml:space="preserve">0 天 3 小时 2 分钟 47 秒 </t>
  </si>
  <si>
    <t>2022-10-20 06:24:47</t>
  </si>
  <si>
    <t>2022-10-20 08:43:09</t>
  </si>
  <si>
    <t xml:space="preserve">0 天 2 小时 18 分钟 20 秒 </t>
  </si>
  <si>
    <t>2022-10-20 08:20:36</t>
  </si>
  <si>
    <t>2022-10-20 11:43:03</t>
  </si>
  <si>
    <t>2022-10-20 10:08:24</t>
  </si>
  <si>
    <t>2022-10-20 13:21:43</t>
  </si>
  <si>
    <t xml:space="preserve">0 天 3 小时 13 分钟 15 秒 </t>
  </si>
  <si>
    <t>2022-10-20 10:39:50</t>
  </si>
  <si>
    <t>2022-10-20 13:44:52</t>
  </si>
  <si>
    <t xml:space="preserve">0 天 3 小时 4 分钟 58 秒 </t>
  </si>
  <si>
    <t>2022-10-20 07:49:34</t>
  </si>
  <si>
    <t>2022-10-20 10:50:48</t>
  </si>
  <si>
    <t>2022-10-20 07:21:17</t>
  </si>
  <si>
    <t>2022-10-20 10:29:36</t>
  </si>
  <si>
    <t>2022-10-20 07:27:55</t>
  </si>
  <si>
    <t>2022-10-20 09:29:32</t>
  </si>
  <si>
    <t xml:space="preserve">0 天 2 小时 1 分钟 37 秒 </t>
  </si>
  <si>
    <t>2022-10-20 08:56:48</t>
  </si>
  <si>
    <t>2022-10-20 10:41:34</t>
  </si>
  <si>
    <t xml:space="preserve">0 天 1 小时 44 分钟 46 秒 </t>
  </si>
  <si>
    <t>2022-10-20 12:31:52</t>
  </si>
  <si>
    <t>2022-10-20 15:02:49</t>
  </si>
  <si>
    <t xml:space="preserve">0 天 2 小时 30 分钟 54 秒 </t>
  </si>
  <si>
    <t>2022-10-20 06:49:42</t>
  </si>
  <si>
    <t>2022-10-20 09:41:51</t>
  </si>
  <si>
    <t xml:space="preserve">0 天 2 小时 52 分钟 9 秒 </t>
  </si>
  <si>
    <t>2022-10-20 11:07:04</t>
  </si>
  <si>
    <t>2022-10-20 16:58:41</t>
  </si>
  <si>
    <t xml:space="preserve">0 天 5 小时 51 分钟 32 秒 </t>
  </si>
  <si>
    <t>2022-10-20 11:50:07</t>
  </si>
  <si>
    <t>2022-10-20 13:20:15</t>
  </si>
  <si>
    <t xml:space="preserve">0 天 1 小时 30 分钟 8 秒 </t>
  </si>
  <si>
    <t>2022-10-20 13:51:29</t>
  </si>
  <si>
    <t>2022-10-20 15:48:12</t>
  </si>
  <si>
    <t xml:space="preserve">0 天 1 小时 56 分钟 38 秒 </t>
  </si>
  <si>
    <t>2022-10-20 06:00:40</t>
  </si>
  <si>
    <t>2022-10-20 09:24:40</t>
  </si>
  <si>
    <t xml:space="preserve">0 天 3 小时 23 分钟 56 秒 </t>
  </si>
  <si>
    <t>2022-10-20 07:03:56</t>
  </si>
  <si>
    <t>2022-10-20 10:16:01</t>
  </si>
  <si>
    <t>2022-10-20 12:21:54</t>
  </si>
  <si>
    <t>2022-10-20 15:56:17</t>
  </si>
  <si>
    <t xml:space="preserve">0 天 3 小时 34 分钟 5 秒 </t>
  </si>
  <si>
    <t>2022-10-20 11:44:18</t>
  </si>
  <si>
    <t>2022-10-20 14:46:30</t>
  </si>
  <si>
    <t xml:space="preserve">0 天 3 小时 2 分钟 8 秒 </t>
  </si>
  <si>
    <t>2022-10-20 10:51:06</t>
  </si>
  <si>
    <t>2022-10-20 13:59:31</t>
  </si>
  <si>
    <t>何嘉斌（全护人员）</t>
  </si>
  <si>
    <t>13431000034</t>
  </si>
  <si>
    <t>2022-10-20 18:56:26</t>
  </si>
  <si>
    <t>2022-10-20 21:26:43</t>
  </si>
  <si>
    <t>何国强</t>
  </si>
  <si>
    <t>440105194009184211</t>
  </si>
  <si>
    <t>2022-10-20 15:46:33</t>
  </si>
  <si>
    <t>2022-10-20 17:51:50</t>
  </si>
  <si>
    <t>2022-10-20 15:44:31</t>
  </si>
  <si>
    <t>2022-10-20 19:02:20</t>
  </si>
  <si>
    <t xml:space="preserve">0 天 3 小时 17 分钟 46 秒 </t>
  </si>
  <si>
    <t>2022-10-20 12:39:26</t>
  </si>
  <si>
    <t>2022-10-20 15:09:11</t>
  </si>
  <si>
    <t xml:space="preserve">0 天 2 小时 29 分钟 40 秒 </t>
  </si>
  <si>
    <t>2022-10-20 18:21:12</t>
  </si>
  <si>
    <t>2022-10-20 21:34:26</t>
  </si>
  <si>
    <t xml:space="preserve">0 天 3 小时 13 分钟 10 秒 </t>
  </si>
  <si>
    <t>2022-10-20 06:53:18</t>
  </si>
  <si>
    <t>2022-10-20 11:05:00</t>
  </si>
  <si>
    <t xml:space="preserve">0 天 4 小时 11 分钟 38 秒 </t>
  </si>
  <si>
    <t>2022-10-20 09:06:12</t>
  </si>
  <si>
    <t>2022-10-20 12:09:14</t>
  </si>
  <si>
    <t>2022-10-20 11:40:15</t>
  </si>
  <si>
    <t>2022-10-20 13:14:41</t>
  </si>
  <si>
    <t xml:space="preserve">0 天 1 小时 34 分钟 21 秒 </t>
  </si>
  <si>
    <t>2022-10-20 07:30:20</t>
  </si>
  <si>
    <t>2022-10-20 10:46:29</t>
  </si>
  <si>
    <t xml:space="preserve">0 天 3 小时 16 分钟 9 秒 </t>
  </si>
  <si>
    <t>2022-10-20 18:18:35</t>
  </si>
  <si>
    <t>2022-10-20 18:48:48</t>
  </si>
  <si>
    <t xml:space="preserve">0 天 0 小时 30 分钟 4 秒 </t>
  </si>
  <si>
    <t>陆侠明</t>
  </si>
  <si>
    <t>440104194405075010</t>
  </si>
  <si>
    <t>2022-10-20 06:59:27</t>
  </si>
  <si>
    <t>2022-10-20 10:40:20</t>
  </si>
  <si>
    <t>2022-10-20 09:29:47</t>
  </si>
  <si>
    <t>2022-10-20 12:35:03</t>
  </si>
  <si>
    <t>2022-10-20 09:42:29</t>
  </si>
  <si>
    <t>2022-10-20 12:52:12</t>
  </si>
  <si>
    <t>2022-10-20 14:11:06</t>
  </si>
  <si>
    <t>2022-10-20 15:49:52</t>
  </si>
  <si>
    <t xml:space="preserve">0 天 1 小时 38 分钟 42 秒 </t>
  </si>
  <si>
    <t>2022-10-20 16:27:55</t>
  </si>
  <si>
    <t>2022-10-20 19:33:27</t>
  </si>
  <si>
    <t>2022-10-20 08:28:06</t>
  </si>
  <si>
    <t>2022-10-20 12:03:24</t>
  </si>
  <si>
    <t xml:space="preserve">0 天 3 小时 35 分钟 18 秒 </t>
  </si>
  <si>
    <t>2022-10-20 08:06:54</t>
  </si>
  <si>
    <t>2022-10-20 11:35:10</t>
  </si>
  <si>
    <t xml:space="preserve">0 天 3 小时 28 分钟 16 秒 </t>
  </si>
  <si>
    <t>2022-10-20 13:50:26</t>
  </si>
  <si>
    <t>2022-10-20 17:44:27</t>
  </si>
  <si>
    <t xml:space="preserve">0 天 3 小时 53 分钟 58 秒 </t>
  </si>
  <si>
    <t>2022-10-20 14:18:12</t>
  </si>
  <si>
    <t>2022-10-20 17:23:52</t>
  </si>
  <si>
    <t>2022-10-20 17:17:26</t>
  </si>
  <si>
    <t>2022-10-20 21:10:25</t>
  </si>
  <si>
    <t xml:space="preserve">0 天 3 小时 52 分钟 59 秒 </t>
  </si>
  <si>
    <t>2022-10-20 07:39:32</t>
  </si>
  <si>
    <t>2022-10-20 09:15:25</t>
  </si>
  <si>
    <t xml:space="preserve">0 天 1 小时 35 分钟 53 秒 </t>
  </si>
  <si>
    <t>2022-10-20 07:21:12</t>
  </si>
  <si>
    <t>2022-10-20 19:59:17</t>
  </si>
  <si>
    <t xml:space="preserve">0 天 12 小时 38 分钟 5 秒 </t>
  </si>
  <si>
    <t>2022-10-20 16:58:25</t>
  </si>
  <si>
    <t>2022-10-20 19:09:50</t>
  </si>
  <si>
    <t>2022-10-20 13:17:36</t>
  </si>
  <si>
    <t>2022-10-20 22:47:04</t>
  </si>
  <si>
    <t xml:space="preserve">0 天 9 小时 29 分钟 28 秒 </t>
  </si>
  <si>
    <t>2022-10-20 06:59:18</t>
  </si>
  <si>
    <t>2022-10-20 09:42:13</t>
  </si>
  <si>
    <t>2022-10-20 13:15:49</t>
  </si>
  <si>
    <t>2022-10-20 15:26:17</t>
  </si>
  <si>
    <t>2022-10-20 08:14:24</t>
  </si>
  <si>
    <t>2022-10-20 11:42:54</t>
  </si>
  <si>
    <t xml:space="preserve">0 天 3 小时 28 分钟 30 秒 </t>
  </si>
  <si>
    <t>2022-10-20 09:19:54</t>
  </si>
  <si>
    <t>2022-10-20 11:20:54</t>
  </si>
  <si>
    <t xml:space="preserve">0 天 2 小时 1 分钟 0 秒 </t>
  </si>
  <si>
    <t>2022-10-20 07:22:08</t>
  </si>
  <si>
    <t>2022-10-20 16:07:38</t>
  </si>
  <si>
    <t xml:space="preserve">0 天 8 小时 45 分钟 30 秒 </t>
  </si>
  <si>
    <t>2022-10-20 08:35:46</t>
  </si>
  <si>
    <t>2022-10-20 11:48:08</t>
  </si>
  <si>
    <t xml:space="preserve">0 天 3 小时 12 分钟 11 秒 </t>
  </si>
  <si>
    <t>2022-10-20 06:58:40</t>
  </si>
  <si>
    <t>2022-10-20 09:27:14</t>
  </si>
  <si>
    <t xml:space="preserve">0 天 2 小时 28 分钟 34 秒 </t>
  </si>
  <si>
    <t>2022-10-20 06:12:54</t>
  </si>
  <si>
    <t>2022-10-20 20:20:15</t>
  </si>
  <si>
    <t xml:space="preserve">0 天 14 小时 7 分钟 15 秒 </t>
  </si>
  <si>
    <t>2022-10-20 06:01:27</t>
  </si>
  <si>
    <t>2022-10-20 07:56:47</t>
  </si>
  <si>
    <t>2022-10-20 09:16:34</t>
  </si>
  <si>
    <t>2022-10-20 16:23:21</t>
  </si>
  <si>
    <t xml:space="preserve">0 天 7 小时 6 分钟 40 秒 </t>
  </si>
  <si>
    <t>2022-10-20 08:24:58</t>
  </si>
  <si>
    <t>2022-10-20 11:33:00</t>
  </si>
  <si>
    <t>2022-10-20 06:31:56</t>
  </si>
  <si>
    <t>2022-10-20 10:02:09</t>
  </si>
  <si>
    <t>2022-10-20 19:52:27</t>
  </si>
  <si>
    <t>2022-10-20 23:46:41</t>
  </si>
  <si>
    <t xml:space="preserve">0 天 3 小时 54 分钟 11 秒 </t>
  </si>
  <si>
    <t>2022-10-20 11:31:48</t>
  </si>
  <si>
    <t>2022-10-20 13:30:19</t>
  </si>
  <si>
    <t>2022-10-20 06:33:44</t>
  </si>
  <si>
    <t>2022-10-20 09:44:21</t>
  </si>
  <si>
    <t>2022-10-20 08:38:16</t>
  </si>
  <si>
    <t>2022-10-20 11:46:01</t>
  </si>
  <si>
    <t xml:space="preserve">0 天 3 小时 7 分钟 45 秒 </t>
  </si>
  <si>
    <t>2022-10-20 12:42:55</t>
  </si>
  <si>
    <t>2022-10-20 15:55:21</t>
  </si>
  <si>
    <t>2022-10-20 15:10:19</t>
  </si>
  <si>
    <t>2022-10-20 21:28:54</t>
  </si>
  <si>
    <t xml:space="preserve">0 天 6 小时 18 分钟 29 秒 </t>
  </si>
  <si>
    <t>2022-10-20 15:29:33</t>
  </si>
  <si>
    <t>2022-10-20 20:05:04</t>
  </si>
  <si>
    <t xml:space="preserve">0 天 4 小时 35 分钟 31 秒 </t>
  </si>
  <si>
    <t>2022-10-20 07:02:27</t>
  </si>
  <si>
    <t>2022-10-20 13:49:26</t>
  </si>
  <si>
    <t>2022-10-20 06:39:50</t>
  </si>
  <si>
    <t>2022-10-20 13:58:19</t>
  </si>
  <si>
    <t xml:space="preserve">0 天 7 小时 18 分钟 29 秒 </t>
  </si>
  <si>
    <t>2022-10-20 12:18:30</t>
  </si>
  <si>
    <t>2022-10-20 17:52:02</t>
  </si>
  <si>
    <t xml:space="preserve">0 天 5 小时 33 分钟 32 秒 </t>
  </si>
  <si>
    <t>2022-10-20 13:11:51</t>
  </si>
  <si>
    <t>2022-10-20 16:25:28</t>
  </si>
  <si>
    <t>2022-10-20 13:42:55</t>
  </si>
  <si>
    <t>2022-10-20 17:02:47</t>
  </si>
  <si>
    <t xml:space="preserve">0 天 3 小时 19 分钟 39 秒 </t>
  </si>
  <si>
    <t>2022-10-20 07:41:40</t>
  </si>
  <si>
    <t>2022-10-20 11:21:34</t>
  </si>
  <si>
    <t>2022-10-20 13:25:33</t>
  </si>
  <si>
    <t>2022-10-20 15:44:32</t>
  </si>
  <si>
    <t>2022-10-20 13:32:27</t>
  </si>
  <si>
    <t>2022-10-20 16:46:50</t>
  </si>
  <si>
    <t>2022-10-20 18:19:35</t>
  </si>
  <si>
    <t>2022-10-20 20:47:31</t>
  </si>
  <si>
    <t xml:space="preserve">0 天 2 小时 27 分钟 56 秒 </t>
  </si>
  <si>
    <t>2022-10-20 06:52:25</t>
  </si>
  <si>
    <t>2022-10-20 10:05:36</t>
  </si>
  <si>
    <t>2022-10-20 09:29:49</t>
  </si>
  <si>
    <t>2022-10-20 13:05:14</t>
  </si>
  <si>
    <t>2022-10-20 09:02:45</t>
  </si>
  <si>
    <t>2022-10-20 13:15:23</t>
  </si>
  <si>
    <t xml:space="preserve">0 天 4 小时 12 分钟 32 秒 </t>
  </si>
  <si>
    <t>2022-10-20 08:00:18</t>
  </si>
  <si>
    <t>2022-10-20 14:11:42</t>
  </si>
  <si>
    <t xml:space="preserve">0 天 6 小时 11 分钟 20 秒 </t>
  </si>
  <si>
    <t>2022-10-20 08:41:31</t>
  </si>
  <si>
    <t>2022-10-20 08:45:43</t>
  </si>
  <si>
    <t xml:space="preserve">0 天 0 小时 4 分钟 6 秒 </t>
  </si>
  <si>
    <t>2022-10-20 18:51:00</t>
  </si>
  <si>
    <t>2022-10-20 22:17:29</t>
  </si>
  <si>
    <t>2022-10-20 13:17:26</t>
  </si>
  <si>
    <t>2022-10-20 16:18:32</t>
  </si>
  <si>
    <t>2022-10-20 08:43:41</t>
  </si>
  <si>
    <t>2022-10-20 10:47:44</t>
  </si>
  <si>
    <t xml:space="preserve">0 天 2 小时 4 分钟 0 秒 </t>
  </si>
  <si>
    <t>2022-10-20 07:05:53</t>
  </si>
  <si>
    <t>2022-10-20 12:17:16</t>
  </si>
  <si>
    <t xml:space="preserve">0 天 5 小时 11 分钟 18 秒 </t>
  </si>
  <si>
    <t>2022-10-20 13:39:29</t>
  </si>
  <si>
    <t>2022-10-20 16:02:09</t>
  </si>
  <si>
    <t xml:space="preserve">0 天 2 小时 22 分钟 40 秒 </t>
  </si>
  <si>
    <t>黎小英（全护人员）</t>
  </si>
  <si>
    <t>13288684131</t>
  </si>
  <si>
    <t>2022-10-20 14:34:30</t>
  </si>
  <si>
    <t>2022-10-20 17:26:50</t>
  </si>
  <si>
    <t xml:space="preserve">0 天 2 小时 52 分钟 14 秒 </t>
  </si>
  <si>
    <t>2022-10-20 07:43:28</t>
  </si>
  <si>
    <t>2022-10-20 09:27:09</t>
  </si>
  <si>
    <t>2022-10-20 08:01:12</t>
  </si>
  <si>
    <t>2022-10-20 14:47:32</t>
  </si>
  <si>
    <t xml:space="preserve">0 天 6 小时 46 分钟 10 秒 </t>
  </si>
  <si>
    <t>2022-10-20 15:38:27</t>
  </si>
  <si>
    <t>2022-10-20 20:08:28</t>
  </si>
  <si>
    <t xml:space="preserve">0 天 4 小时 30 分钟 1 秒 </t>
  </si>
  <si>
    <t>2022-10-20 10:40:51</t>
  </si>
  <si>
    <t>2022-10-20 13:02:32</t>
  </si>
  <si>
    <t>2022-10-20 16:31:13</t>
  </si>
  <si>
    <t>2022-10-20 19:25:00</t>
  </si>
  <si>
    <t xml:space="preserve">0 天 2 小时 53 分钟 40 秒 </t>
  </si>
  <si>
    <t>2022-10-20 20:45:43</t>
  </si>
  <si>
    <t>2022-10-20 22:16:51</t>
  </si>
  <si>
    <t>2022-10-20 12:54:03</t>
  </si>
  <si>
    <t>2022-10-20 15:27:25</t>
  </si>
  <si>
    <t xml:space="preserve">0 天 2 小时 33 分钟 22 秒 </t>
  </si>
  <si>
    <t>2022-10-20 06:57:23</t>
  </si>
  <si>
    <t>2022-10-20 10:01:14</t>
  </si>
  <si>
    <t>2022-10-20 06:53:26</t>
  </si>
  <si>
    <t>2022-10-20 12:01:53</t>
  </si>
  <si>
    <t xml:space="preserve">0 天 5 小时 8 分钟 16 秒 </t>
  </si>
  <si>
    <t>2022-10-20 13:31:21</t>
  </si>
  <si>
    <t>2022-10-20 16:33:13</t>
  </si>
  <si>
    <t>2022-10-20 06:46:46</t>
  </si>
  <si>
    <t>2022-10-20 10:31:50</t>
  </si>
  <si>
    <t xml:space="preserve">0 天 3 小时 45 分钟 4 秒 </t>
  </si>
  <si>
    <t>2022-10-20 16:18:57</t>
  </si>
  <si>
    <t>2022-10-20 18:26:51</t>
  </si>
  <si>
    <t>2022-10-20 10:02:06</t>
  </si>
  <si>
    <t>2022-10-20 12:35:44</t>
  </si>
  <si>
    <t xml:space="preserve">0 天 2 小时 33 分钟 33 秒 </t>
  </si>
  <si>
    <t>2022-10-20 08:01:07</t>
  </si>
  <si>
    <t>2022-10-20 11:55:23</t>
  </si>
  <si>
    <t xml:space="preserve">0 天 3 小时 54 分钟 16 秒 </t>
  </si>
  <si>
    <t>2022-10-20 13:10:03</t>
  </si>
  <si>
    <t>2022-10-20 17:39:08</t>
  </si>
  <si>
    <t>2022-10-20 10:30:32</t>
  </si>
  <si>
    <t>2022-10-20 13:50:07</t>
  </si>
  <si>
    <t xml:space="preserve">0 天 3 小时 19 分钟 35 秒 </t>
  </si>
  <si>
    <t>2022-10-20 17:56:32</t>
  </si>
  <si>
    <t>2022-10-20 20:41:56</t>
  </si>
  <si>
    <t xml:space="preserve">0 天 2 小时 45 分钟 20 秒 </t>
  </si>
  <si>
    <t>2022-10-20 14:54:15</t>
  </si>
  <si>
    <t>2022-10-20 18:00:59</t>
  </si>
  <si>
    <t xml:space="preserve">0 天 3 小时 6 分钟 44 秒 </t>
  </si>
  <si>
    <t>2022-10-20 07:53:11</t>
  </si>
  <si>
    <t>2022-10-20 14:00:00</t>
  </si>
  <si>
    <t xml:space="preserve">0 天 6 小时 6 分钟 49 秒 </t>
  </si>
  <si>
    <t>2022-10-20 15:56:58</t>
  </si>
  <si>
    <t>2022-10-20 19:28:02</t>
  </si>
  <si>
    <t xml:space="preserve">0 天 3 小时 30 分钟 58 秒 </t>
  </si>
  <si>
    <t>2022-10-20 07:48:13</t>
  </si>
  <si>
    <t>2022-10-20 16:08:55</t>
  </si>
  <si>
    <t xml:space="preserve">0 天 8 小时 20 分钟 36 秒 </t>
  </si>
  <si>
    <t>2022-10-20 06:39:35</t>
  </si>
  <si>
    <t>2022-10-20 09:46:01</t>
  </si>
  <si>
    <t>2022-10-20 07:42:16</t>
  </si>
  <si>
    <t>2022-10-20 09:49:55</t>
  </si>
  <si>
    <t xml:space="preserve">0 天 2 小时 7 分钟 39 秒 </t>
  </si>
  <si>
    <t>2022-10-20 09:40:08</t>
  </si>
  <si>
    <t>2022-10-20 11:32:17</t>
  </si>
  <si>
    <t>2022-10-20 17:47:18</t>
  </si>
  <si>
    <t>2022-10-20 20:01:41</t>
  </si>
  <si>
    <t xml:space="preserve">0 天 2 小时 14 分钟 18 秒 </t>
  </si>
  <si>
    <t>2022-10-20 15:48:39</t>
  </si>
  <si>
    <t>2022-10-20 19:55:37</t>
  </si>
  <si>
    <t xml:space="preserve">0 天 4 小时 6 分钟 53 秒 </t>
  </si>
  <si>
    <t>2022-10-20 13:33:22</t>
  </si>
  <si>
    <t>2022-10-20 16:03:27</t>
  </si>
  <si>
    <t>2022-10-20 16:48:17</t>
  </si>
  <si>
    <t>2022-10-20 19:56:09</t>
  </si>
  <si>
    <t>2022-10-20 07:08:33</t>
  </si>
  <si>
    <t>2022-10-20 12:44:59</t>
  </si>
  <si>
    <t xml:space="preserve">0 天 5 小时 36 分钟 21 秒 </t>
  </si>
  <si>
    <t>2022-10-20 12:35:16</t>
  </si>
  <si>
    <t>2022-10-20 18:37:10</t>
  </si>
  <si>
    <t xml:space="preserve">0 天 6 小时 1 分钟 54 秒 </t>
  </si>
  <si>
    <t>2022-10-20 09:21:32</t>
  </si>
  <si>
    <t>2022-10-20 13:00:42</t>
  </si>
  <si>
    <t>2022-10-20 08:39:26</t>
  </si>
  <si>
    <t>2022-10-20 10:44:02</t>
  </si>
  <si>
    <t xml:space="preserve">0 天 2 小时 4 分钟 29 秒 </t>
  </si>
  <si>
    <t>2022-10-20 06:17:50</t>
  </si>
  <si>
    <t>2022-10-20 11:35:52</t>
  </si>
  <si>
    <t xml:space="preserve">0 天 5 小时 17 分钟 59 秒 </t>
  </si>
  <si>
    <t>2022-10-20 10:05:00</t>
  </si>
  <si>
    <t>2022-10-20 13:07:06</t>
  </si>
  <si>
    <t>2022-10-20 10:13:16</t>
  </si>
  <si>
    <t>2022-10-20 12:00:23</t>
  </si>
  <si>
    <t xml:space="preserve">0 天 1 小时 47 分钟 7 秒 </t>
  </si>
  <si>
    <t>2022-10-20 06:54:46</t>
  </si>
  <si>
    <t>2022-10-20 13:34:56</t>
  </si>
  <si>
    <t xml:space="preserve">0 天 6 小时 40 分钟 7 秒 </t>
  </si>
  <si>
    <t>2022-10-20 08:06:49</t>
  </si>
  <si>
    <t>2022-10-20 09:37:58</t>
  </si>
  <si>
    <t>2022-10-20 18:35:45</t>
  </si>
  <si>
    <t>2022-10-20 20:25:31</t>
  </si>
  <si>
    <t xml:space="preserve">0 天 1 小时 49 分钟 46 秒 </t>
  </si>
  <si>
    <t>2022-10-20 10:25:02</t>
  </si>
  <si>
    <t>2022-10-20 14:02:45</t>
  </si>
  <si>
    <t xml:space="preserve">0 天 3 小时 37 分钟 33 秒 </t>
  </si>
  <si>
    <t>2022-10-20 06:49:01</t>
  </si>
  <si>
    <t>2022-10-20 09:59:30</t>
  </si>
  <si>
    <t xml:space="preserve">0 天 3 小时 10 分钟 26 秒 </t>
  </si>
  <si>
    <t>2022-10-20 06:24:53</t>
  </si>
  <si>
    <t>2022-10-20 09:32:35</t>
  </si>
  <si>
    <t>2022-10-20 07:31:00</t>
  </si>
  <si>
    <t>2022-10-20 10:11:16</t>
  </si>
  <si>
    <t>2022-10-20 14:57:21</t>
  </si>
  <si>
    <t>2022-10-20 18:30:29</t>
  </si>
  <si>
    <t xml:space="preserve">0 天 3 小时 33 分钟 4 秒 </t>
  </si>
  <si>
    <t>2022-10-20 15:04:12</t>
  </si>
  <si>
    <t>2022-10-20 17:35:01</t>
  </si>
  <si>
    <t>2022-10-20 18:02:25</t>
  </si>
  <si>
    <t>2022-10-20 23:09:19</t>
  </si>
  <si>
    <t xml:space="preserve">0 天 5 小时 6 分钟 50 秒 </t>
  </si>
  <si>
    <t>2022-10-20 07:09:42</t>
  </si>
  <si>
    <t>2022-10-20 10:55:21</t>
  </si>
  <si>
    <t xml:space="preserve">0 天 3 小时 45 分钟 39 秒 </t>
  </si>
  <si>
    <t>2022-10-20 19:05:21</t>
  </si>
  <si>
    <t>2022-10-20 22:07:01</t>
  </si>
  <si>
    <t>2022-10-20 07:41:14</t>
  </si>
  <si>
    <t>2022-10-20 11:00:24</t>
  </si>
  <si>
    <t xml:space="preserve">0 天 3 小时 19 分钟 7 秒 </t>
  </si>
  <si>
    <t>2022-10-20 07:21:32</t>
  </si>
  <si>
    <t>2022-10-20 09:31:35</t>
  </si>
  <si>
    <t xml:space="preserve">0 天 2 小时 9 分钟 59 秒 </t>
  </si>
  <si>
    <t>2022-10-20 16:58:22</t>
  </si>
  <si>
    <t>2022-10-20 20:31:21</t>
  </si>
  <si>
    <t>2022-10-20 08:06:31</t>
  </si>
  <si>
    <t>2022-10-20 11:17:17</t>
  </si>
  <si>
    <t>2022-10-20 16:31:52</t>
  </si>
  <si>
    <t>2022-10-20 20:20:05</t>
  </si>
  <si>
    <t xml:space="preserve">0 天 3 小时 48 分钟 9 秒 </t>
  </si>
  <si>
    <t>2022-10-20 08:14:11</t>
  </si>
  <si>
    <t>2022-10-20 12:43:23</t>
  </si>
  <si>
    <t xml:space="preserve">0 天 4 小时 29 分钟 12 秒 </t>
  </si>
  <si>
    <t>2022-10-20 09:07:06</t>
  </si>
  <si>
    <t>2022-10-20 15:47:51</t>
  </si>
  <si>
    <t xml:space="preserve">0 天 6 小时 40 分钟 41 秒 </t>
  </si>
  <si>
    <t>2022-10-20 06:42:02</t>
  </si>
  <si>
    <t>2022-10-20 19:31:56</t>
  </si>
  <si>
    <t xml:space="preserve">0 天 12 小时 49 分钟 50 秒 </t>
  </si>
  <si>
    <t>2022-10-20 08:02:40</t>
  </si>
  <si>
    <t>2022-10-20 11:04:59</t>
  </si>
  <si>
    <t xml:space="preserve">0 天 3 小时 2 分钟 16 秒 </t>
  </si>
  <si>
    <t>2022-10-20 07:00:37</t>
  </si>
  <si>
    <t>2022-10-20 08:42:53</t>
  </si>
  <si>
    <t>2022-10-20 10:58:07</t>
  </si>
  <si>
    <t>2022-10-20 13:58:34</t>
  </si>
  <si>
    <t>2022-10-20 10:28:22</t>
  </si>
  <si>
    <t>2022-10-20 12:28:22</t>
  </si>
  <si>
    <t xml:space="preserve">0 天 1 小时 59 分钟 55 秒 </t>
  </si>
  <si>
    <t>2022-10-20 13:33:25</t>
  </si>
  <si>
    <t>2022-10-20 17:56:13</t>
  </si>
  <si>
    <t xml:space="preserve">0 天 4 小时 22 分钟 41 秒 </t>
  </si>
  <si>
    <t>2022-10-20 13:32:24</t>
  </si>
  <si>
    <t>2022-10-20 13:32:59</t>
  </si>
  <si>
    <t>2022-10-20 10:44:43</t>
  </si>
  <si>
    <t>2022-10-20 13:28:32</t>
  </si>
  <si>
    <t xml:space="preserve">0 天 2 小时 43 分钟 45 秒 </t>
  </si>
  <si>
    <t>2022-10-20 09:06:43</t>
  </si>
  <si>
    <t>2022-10-20 12:08:16</t>
  </si>
  <si>
    <t>2022-10-20 11:43:51</t>
  </si>
  <si>
    <t>2022-10-20 19:55:35</t>
  </si>
  <si>
    <t xml:space="preserve">0 天 8 小时 11 分钟 40 秒 </t>
  </si>
  <si>
    <t>2022-10-20 07:55:33</t>
  </si>
  <si>
    <t>2022-10-20 11:14:21</t>
  </si>
  <si>
    <t xml:space="preserve">0 天 3 小时 18 分钟 43 秒 </t>
  </si>
  <si>
    <t>2022-10-20 11:16:08</t>
  </si>
  <si>
    <t>2022-10-20 15:13:18</t>
  </si>
  <si>
    <t>2022-10-20 07:30:54</t>
  </si>
  <si>
    <t>2022-10-20 10:35:26</t>
  </si>
  <si>
    <t xml:space="preserve">0 天 3 小时 4 分钟 32 秒 </t>
  </si>
  <si>
    <t>2022-10-20 15:56:43</t>
  </si>
  <si>
    <t>2022-10-20 19:28:29</t>
  </si>
  <si>
    <t xml:space="preserve">0 天 3 小时 31 分钟 46 秒 </t>
  </si>
  <si>
    <t>2022-10-20 22:09:27</t>
  </si>
  <si>
    <t xml:space="preserve">0 天 2 小时 16 分钟 48 秒 </t>
  </si>
  <si>
    <t>2022-10-20 14:06:14</t>
  </si>
  <si>
    <t>2022-10-20 16:05:23</t>
  </si>
  <si>
    <t>2022-10-20 06:35:08</t>
  </si>
  <si>
    <t>2022-10-20 09:29:17</t>
  </si>
  <si>
    <t xml:space="preserve">0 天 2 小时 54 分钟 4 秒 </t>
  </si>
  <si>
    <t>2022-10-20 16:03:25</t>
  </si>
  <si>
    <t>2022-10-20 19:45:31</t>
  </si>
  <si>
    <t xml:space="preserve">0 天 3 小时 42 分钟 1 秒 </t>
  </si>
  <si>
    <t>2022-10-20 08:07:31</t>
  </si>
  <si>
    <t>2022-10-20 11:54:12</t>
  </si>
  <si>
    <t>2022-10-20 06:18:33</t>
  </si>
  <si>
    <t>2022-10-20 10:00:53</t>
  </si>
  <si>
    <t>2022-10-20 07:10:12</t>
  </si>
  <si>
    <t>2022-10-20 09:51:21</t>
  </si>
  <si>
    <t xml:space="preserve">0 天 2 小时 41 分钟 5 秒 </t>
  </si>
  <si>
    <t>2022-10-20 08:32:33</t>
  </si>
  <si>
    <t>2022-10-20 13:20:07</t>
  </si>
  <si>
    <t>2022-10-20 13:01:13</t>
  </si>
  <si>
    <t>2022-10-20 19:33:25</t>
  </si>
  <si>
    <t xml:space="preserve">0 天 6 小时 32 分钟 9 秒 </t>
  </si>
  <si>
    <t>2022-10-20 09:16:38</t>
  </si>
  <si>
    <t>2022-10-20 12:25:13</t>
  </si>
  <si>
    <t>2022-10-20 08:06:35</t>
  </si>
  <si>
    <t>2022-10-20 12:52:35</t>
  </si>
  <si>
    <t xml:space="preserve">0 天 4 小时 45 分钟 56 秒 </t>
  </si>
  <si>
    <t>2022-10-20 17:06:25</t>
  </si>
  <si>
    <t>2022-10-20 21:29:09</t>
  </si>
  <si>
    <t xml:space="preserve">0 天 4 小时 22 分钟 40 秒 </t>
  </si>
  <si>
    <t>2022-10-20 10:27:41</t>
  </si>
  <si>
    <t>2022-10-20 12:33:14</t>
  </si>
  <si>
    <t xml:space="preserve">0 天 2 小时 5 分钟 28 秒 </t>
  </si>
  <si>
    <t>2022-10-20 09:19:53</t>
  </si>
  <si>
    <t>2022-10-20 11:38:54</t>
  </si>
  <si>
    <t>2022-10-20 08:03:34</t>
  </si>
  <si>
    <t>2022-10-20 16:15:00</t>
  </si>
  <si>
    <t xml:space="preserve">0 天 8 小时 11 分钟 26 秒 </t>
  </si>
  <si>
    <t>2022-10-20 10:03:15</t>
  </si>
  <si>
    <t>2022-10-20 13:03:28</t>
  </si>
  <si>
    <t>2022-10-20 07:28:37</t>
  </si>
  <si>
    <t>2022-10-20 09:01:15</t>
  </si>
  <si>
    <t>2022-10-20 07:13:50</t>
  </si>
  <si>
    <t>2022-10-20 10:50:14</t>
  </si>
  <si>
    <t xml:space="preserve">0 天 3 小时 35 分钟 41 秒 </t>
  </si>
  <si>
    <t>2022-10-20 09:02:19</t>
  </si>
  <si>
    <t>2022-10-20 13:23:17</t>
  </si>
  <si>
    <t xml:space="preserve">0 天 4 小时 20 分钟 58 秒 </t>
  </si>
  <si>
    <t>2022-10-20 07:45:55</t>
  </si>
  <si>
    <t>2022-10-20 10:52:38</t>
  </si>
  <si>
    <t xml:space="preserve">0 天 3 小时 6 分钟 37 秒 </t>
  </si>
  <si>
    <t>2022-10-20 09:21:51</t>
  </si>
  <si>
    <t>2022-10-20 12:30:32</t>
  </si>
  <si>
    <t>2022-10-20 13:35:14</t>
  </si>
  <si>
    <t>2022-10-20 15:13:53</t>
  </si>
  <si>
    <t>2022-10-20 15:57:26</t>
  </si>
  <si>
    <t>2022-10-20 17:33:49</t>
  </si>
  <si>
    <t xml:space="preserve">0 天 1 小时 36 分钟 23 秒 </t>
  </si>
  <si>
    <t>2022-10-20 08:05:29</t>
  </si>
  <si>
    <t>2022-10-20 11:19:25</t>
  </si>
  <si>
    <t>2022-10-20 07:32:59</t>
  </si>
  <si>
    <t>2022-10-20 09:06:46</t>
  </si>
  <si>
    <t xml:space="preserve">0 天 1 小时 33 分钟 43 秒 </t>
  </si>
  <si>
    <t>2022-10-20 12:03:49</t>
  </si>
  <si>
    <t>2022-10-20 17:46:35</t>
  </si>
  <si>
    <t xml:space="preserve">0 天 5 小时 42 分钟 42 秒 </t>
  </si>
  <si>
    <t>2022-10-20 14:31:49</t>
  </si>
  <si>
    <t>2022-10-20 17:03:00</t>
  </si>
  <si>
    <t xml:space="preserve">0 天 2 小时 31 分钟 7 秒 </t>
  </si>
  <si>
    <t>2022-10-20 15:00:51</t>
  </si>
  <si>
    <t>2022-10-20 19:27:38</t>
  </si>
  <si>
    <t xml:space="preserve">0 天 4 小时 26 分钟 44 秒 </t>
  </si>
  <si>
    <t>2022-10-20 08:32:25</t>
  </si>
  <si>
    <t>2022-10-20 12:39:00</t>
  </si>
  <si>
    <t xml:space="preserve">0 天 4 小时 6 分钟 31 秒 </t>
  </si>
  <si>
    <t>2022-10-20 12:23:21</t>
  </si>
  <si>
    <t>2022-10-20 14:43:43</t>
  </si>
  <si>
    <t xml:space="preserve">0 天 2 小时 20 分钟 18 秒 </t>
  </si>
  <si>
    <t>2022-10-20 09:14:20</t>
  </si>
  <si>
    <t>2022-10-20 15:42:39</t>
  </si>
  <si>
    <t xml:space="preserve">0 天 6 小时 28 分钟 15 秒 </t>
  </si>
  <si>
    <t>2022-10-20 08:56:36</t>
  </si>
  <si>
    <t>2022-10-20 13:31:58</t>
  </si>
  <si>
    <t>2022-10-20 18:17:43</t>
  </si>
  <si>
    <t xml:space="preserve">0 天 6 小时 58 分钟 18 秒 </t>
  </si>
  <si>
    <t>2022-10-20 18:33:42</t>
  </si>
  <si>
    <t>2022-10-20 21:17:27</t>
  </si>
  <si>
    <t xml:space="preserve">0 天 2 小时 43 分钟 41 秒 </t>
  </si>
  <si>
    <t>2022-10-20 10:18:23</t>
  </si>
  <si>
    <t>2022-10-20 13:59:33</t>
  </si>
  <si>
    <t>2022-10-20 07:43:21</t>
  </si>
  <si>
    <t>2022-10-20 13:06:15</t>
  </si>
  <si>
    <t xml:space="preserve">0 天 5 小时 22 分钟 50 秒 </t>
  </si>
  <si>
    <t>2022-10-20 17:29:55</t>
  </si>
  <si>
    <t>2022-10-20 20:36:23</t>
  </si>
  <si>
    <t>2022-10-20 07:17:52</t>
  </si>
  <si>
    <t>2022-10-20 09:36:37</t>
  </si>
  <si>
    <t xml:space="preserve">0 天 2 小时 18 分钟 41 秒 </t>
  </si>
  <si>
    <t>2022-10-20 08:01:01</t>
  </si>
  <si>
    <t>2022-10-20 12:21:20</t>
  </si>
  <si>
    <t xml:space="preserve">0 天 4 小时 20 分钟 19 秒 </t>
  </si>
  <si>
    <t>2022-10-20 11:06:50</t>
  </si>
  <si>
    <t>2022-10-20 14:09:29</t>
  </si>
  <si>
    <t>2022-10-20 07:15:02</t>
  </si>
  <si>
    <t>2022-10-20 10:27:52</t>
  </si>
  <si>
    <t>2022-10-20 06:29:38</t>
  </si>
  <si>
    <t>2022-10-20 09:37:45</t>
  </si>
  <si>
    <t>2022-10-20 08:37:13</t>
  </si>
  <si>
    <t>2022-10-20 16:03:00</t>
  </si>
  <si>
    <t xml:space="preserve">0 天 7 小时 25 分钟 43 秒 </t>
  </si>
  <si>
    <t>2022-10-20 14:00:01</t>
  </si>
  <si>
    <t>2022-10-20 16:05:05</t>
  </si>
  <si>
    <t xml:space="preserve">0 天 2 小时 5 分钟 0 秒 </t>
  </si>
  <si>
    <t>2022-10-20 07:35:46</t>
  </si>
  <si>
    <t>2022-10-20 09:55:41</t>
  </si>
  <si>
    <t xml:space="preserve">0 天 2 小时 19 分钟 50 秒 </t>
  </si>
  <si>
    <t>2022-10-20 13:59:53</t>
  </si>
  <si>
    <t>2022-10-20 17:54:22</t>
  </si>
  <si>
    <t>2022-10-20 11:44:55</t>
  </si>
  <si>
    <t>2022-10-20 13:30:47</t>
  </si>
  <si>
    <t xml:space="preserve">0 天 1 小时 45 分钟 47 秒 </t>
  </si>
  <si>
    <t>2022-10-20 09:33:23</t>
  </si>
  <si>
    <t>2022-10-20 13:04:01</t>
  </si>
  <si>
    <t>2022-10-20 09:44:06</t>
  </si>
  <si>
    <t>2022-10-20 11:56:18</t>
  </si>
  <si>
    <t xml:space="preserve">0 天 2 小时 12 分钟 9 秒 </t>
  </si>
  <si>
    <t>2022-10-20 08:12:21</t>
  </si>
  <si>
    <t>2022-10-20 17:29:36</t>
  </si>
  <si>
    <t xml:space="preserve">0 天 9 小时 17 分钟 15 秒 </t>
  </si>
  <si>
    <t>2022-10-20 07:57:22</t>
  </si>
  <si>
    <t>2022-10-20 12:14:31</t>
  </si>
  <si>
    <t xml:space="preserve">0 天 4 小时 17 分钟 4 秒 </t>
  </si>
  <si>
    <t>2022-10-20 10:00:27</t>
  </si>
  <si>
    <t>2022-10-20 13:02:21</t>
  </si>
  <si>
    <t>2022-10-20 07:41:24</t>
  </si>
  <si>
    <t>2022-10-20 11:11:11</t>
  </si>
  <si>
    <t>2022-10-20 07:15:37</t>
  </si>
  <si>
    <t>2022-10-20 14:00:15</t>
  </si>
  <si>
    <t xml:space="preserve">0 天 6 小时 44 分钟 38 秒 </t>
  </si>
  <si>
    <t>2022-10-20 07:05:05</t>
  </si>
  <si>
    <t>2022-10-20 14:51:15</t>
  </si>
  <si>
    <t xml:space="preserve">0 天 7 小时 46 分钟 10 秒 </t>
  </si>
  <si>
    <t>2022-10-20 19:01:42</t>
  </si>
  <si>
    <t>2022-10-20 21:31:56</t>
  </si>
  <si>
    <t>2022-10-20 07:39:11</t>
  </si>
  <si>
    <t>2022-10-20 09:33:42</t>
  </si>
  <si>
    <t xml:space="preserve">0 天 1 小时 54 分钟 31 秒 </t>
  </si>
  <si>
    <t>2022-10-20 10:05:52</t>
  </si>
  <si>
    <t>2022-10-20 19:01:56</t>
  </si>
  <si>
    <t xml:space="preserve">0 天 8 小时 55 分钟 54 秒 </t>
  </si>
  <si>
    <t>2022-10-20 11:34:28</t>
  </si>
  <si>
    <t>2022-10-20 15:09:23</t>
  </si>
  <si>
    <t>2022-10-20 08:04:27</t>
  </si>
  <si>
    <t>2022-10-20 12:00:47</t>
  </si>
  <si>
    <t xml:space="preserve">0 天 3 小时 56 分钟 14 秒 </t>
  </si>
  <si>
    <t>2022-10-20 08:48:22</t>
  </si>
  <si>
    <t>2022-10-20 11:47:49</t>
  </si>
  <si>
    <t xml:space="preserve">0 天 2 小时 59 分钟 14 秒 </t>
  </si>
  <si>
    <t>2022-10-20 08:10:54</t>
  </si>
  <si>
    <t>2022-10-20 12:03:48</t>
  </si>
  <si>
    <t>2022-10-20 11:44:20</t>
  </si>
  <si>
    <t>2022-10-20 16:46:29</t>
  </si>
  <si>
    <t xml:space="preserve">0 天 5 小时 2 分钟 3 秒 </t>
  </si>
  <si>
    <t>2022-10-20 10:17:39</t>
  </si>
  <si>
    <t>2022-10-20 15:29:15</t>
  </si>
  <si>
    <t xml:space="preserve">0 天 5 小时 11 分钟 36 秒 </t>
  </si>
  <si>
    <t>2022-10-20 07:20:10</t>
  </si>
  <si>
    <t>2022-10-20 11:25:10</t>
  </si>
  <si>
    <t xml:space="preserve">0 天 3 小时 56 分钟 41 秒 </t>
  </si>
  <si>
    <t>2022-10-20 08:58:18</t>
  </si>
  <si>
    <t>2022-10-20 10:46:56</t>
  </si>
  <si>
    <t xml:space="preserve">0 天 1 小时 48 分钟 31 秒 </t>
  </si>
  <si>
    <t>2022-10-20 08:44:26</t>
  </si>
  <si>
    <t>2022-10-20 12:52:53</t>
  </si>
  <si>
    <t>2022-10-20 06:43:46</t>
  </si>
  <si>
    <t>2022-10-20 09:21:23</t>
  </si>
  <si>
    <t>2022-10-20 09:07:52</t>
  </si>
  <si>
    <t>2022-10-20 13:14:42</t>
  </si>
  <si>
    <t>2022-10-20 11:05:30</t>
  </si>
  <si>
    <t>2022-10-20 15:51:32</t>
  </si>
  <si>
    <t xml:space="preserve">0 天 4 小时 45 分钟 59 秒 </t>
  </si>
  <si>
    <t>2022-10-20 08:34:54</t>
  </si>
  <si>
    <t>2022-10-20 10:37:08</t>
  </si>
  <si>
    <t>2022-10-20 09:38:41</t>
  </si>
  <si>
    <t>2022-10-20 11:18:32</t>
  </si>
  <si>
    <t xml:space="preserve">0 天 1 小时 39 分钟 51 秒 </t>
  </si>
  <si>
    <t>2022-10-20 13:00:38</t>
  </si>
  <si>
    <t>2022-10-20 18:30:30</t>
  </si>
  <si>
    <t xml:space="preserve">0 天 5 小时 29 分钟 48 秒 </t>
  </si>
  <si>
    <t>2022-10-20 12:21:04</t>
  </si>
  <si>
    <t>2022-10-20 14:57:36</t>
  </si>
  <si>
    <t xml:space="preserve">0 天 2 小时 36 分钟 28 秒 </t>
  </si>
  <si>
    <t>2022-10-20 06:26:55</t>
  </si>
  <si>
    <t>2022-10-20 17:16:53</t>
  </si>
  <si>
    <t xml:space="preserve">0 天 10 小时 49 分钟 58 秒 </t>
  </si>
  <si>
    <t>2022-10-20 08:09:32</t>
  </si>
  <si>
    <t>2022-10-20 11:31:15</t>
  </si>
  <si>
    <t>2022-10-20 12:40:04</t>
  </si>
  <si>
    <t>2022-10-20 17:31:21</t>
  </si>
  <si>
    <t>2022-10-20 09:51:26</t>
  </si>
  <si>
    <t>2022-10-20 12:39:46</t>
  </si>
  <si>
    <t>2022-10-20 19:20:50</t>
  </si>
  <si>
    <t>2022-10-20 22:27:58</t>
  </si>
  <si>
    <t>2022-10-20 06:02:08</t>
  </si>
  <si>
    <t>2022-10-20 10:28:10</t>
  </si>
  <si>
    <t xml:space="preserve">0 天 4 小时 26 分钟 2 秒 </t>
  </si>
  <si>
    <t>2022-10-20 09:17:15</t>
  </si>
  <si>
    <t>2022-10-20 12:47:19</t>
  </si>
  <si>
    <t>2022-10-20 08:30:01</t>
  </si>
  <si>
    <t>2022-10-20 15:06:15</t>
  </si>
  <si>
    <t xml:space="preserve">0 天 6 小时 36 分钟 10 秒 </t>
  </si>
  <si>
    <t>2022-10-20 10:18:51</t>
  </si>
  <si>
    <t>2022-10-20 14:28:47</t>
  </si>
  <si>
    <t xml:space="preserve">0 天 4 小时 9 分钟 51 秒 </t>
  </si>
  <si>
    <t>2022-10-20 14:14:35</t>
  </si>
  <si>
    <t>2022-10-20 16:42:26</t>
  </si>
  <si>
    <t xml:space="preserve">0 天 2 小时 27 分钟 45 秒 </t>
  </si>
  <si>
    <t>2022-10-20 07:07:34</t>
  </si>
  <si>
    <t>2022-10-20 10:55:09</t>
  </si>
  <si>
    <t xml:space="preserve">0 天 3 小时 47 分钟 35 秒 </t>
  </si>
  <si>
    <t>2022-10-20 12:15:09</t>
  </si>
  <si>
    <t>2022-10-20 16:29:59</t>
  </si>
  <si>
    <t xml:space="preserve">0 天 4 小时 14 分钟 44 秒 </t>
  </si>
  <si>
    <t>2022-10-20 06:04:46</t>
  </si>
  <si>
    <t>2022-10-20 09:06:32</t>
  </si>
  <si>
    <t>2022-10-20 09:14:04</t>
  </si>
  <si>
    <t>2022-10-20 11:22:09</t>
  </si>
  <si>
    <t xml:space="preserve">0 天 2 小时 8 分钟 5 秒 </t>
  </si>
  <si>
    <t>2022-10-20 07:54:43</t>
  </si>
  <si>
    <t>2022-10-20 11:56:05</t>
  </si>
  <si>
    <t xml:space="preserve">0 天 4 小时 1 分钟 22 秒 </t>
  </si>
  <si>
    <t>2022-10-20 13:13:01</t>
  </si>
  <si>
    <t>2022-10-20 18:16:44</t>
  </si>
  <si>
    <t xml:space="preserve">0 天 5 小时 3 分钟 41 秒 </t>
  </si>
  <si>
    <t>2022-10-20 08:40:10</t>
  </si>
  <si>
    <t>2022-10-20 11:41:16</t>
  </si>
  <si>
    <t>2022-10-20 10:28:29</t>
  </si>
  <si>
    <t>2022-10-20 14:15:09</t>
  </si>
  <si>
    <t xml:space="preserve">0 天 3 小时 46 分钟 40 秒 </t>
  </si>
  <si>
    <t>2022-10-20 08:00:44</t>
  </si>
  <si>
    <t>2022-10-20 09:55:05</t>
  </si>
  <si>
    <t>2022-10-20 12:53:57</t>
  </si>
  <si>
    <t>2022-10-20 16:15:39</t>
  </si>
  <si>
    <t xml:space="preserve">0 天 3 小时 21 分钟 38 秒 </t>
  </si>
  <si>
    <t>2022-10-20 08:21:06</t>
  </si>
  <si>
    <t>2022-10-20 12:05:43</t>
  </si>
  <si>
    <t>2022-10-20 10:00:31</t>
  </si>
  <si>
    <t>2022-10-20 14:32:07</t>
  </si>
  <si>
    <t xml:space="preserve">0 天 4 小时 31 分钟 36 秒 </t>
  </si>
  <si>
    <t>2022-10-20 07:35:42</t>
  </si>
  <si>
    <t>2022-10-20 10:35:45</t>
  </si>
  <si>
    <t>2022-10-20 18:01:20</t>
  </si>
  <si>
    <t>2022-10-20 21:03:31</t>
  </si>
  <si>
    <t>2022-10-20 10:04:46</t>
  </si>
  <si>
    <t>2022-10-20 11:37:54</t>
  </si>
  <si>
    <t>2022-10-20 08:13:30</t>
  </si>
  <si>
    <t>2022-10-20 21:58:00</t>
  </si>
  <si>
    <t xml:space="preserve">0 天 13 小时 44 分钟 28 秒 </t>
  </si>
  <si>
    <t>2022-10-20 12:09:47</t>
  </si>
  <si>
    <t>2022-10-20 13:54:50</t>
  </si>
  <si>
    <t xml:space="preserve">0 天 1 小时 44 分钟 59 秒 </t>
  </si>
  <si>
    <t>2022-10-20 18:56:57</t>
  </si>
  <si>
    <t>2022-10-20 20:28:12</t>
  </si>
  <si>
    <t xml:space="preserve">0 天 1 小时 31 分钟 10 秒 </t>
  </si>
  <si>
    <t>2022-10-20 15:04:06</t>
  </si>
  <si>
    <t>2022-10-20 18:05:30</t>
  </si>
  <si>
    <t>2022-10-20 09:18:39</t>
  </si>
  <si>
    <t>2022-10-20 11:35:49</t>
  </si>
  <si>
    <t xml:space="preserve">0 天 2 小时 17 分钟 7 秒 </t>
  </si>
  <si>
    <t>2022-10-20 10:44:32</t>
  </si>
  <si>
    <t>2022-10-20 14:33:36</t>
  </si>
  <si>
    <t xml:space="preserve">0 天 3 小时 48 分钟 58 秒 </t>
  </si>
  <si>
    <t>2022-10-20 08:19:44</t>
  </si>
  <si>
    <t>2022-10-20 11:53:04</t>
  </si>
  <si>
    <t xml:space="preserve">0 天 3 小时 32 分钟 1 秒 </t>
  </si>
  <si>
    <t>2022-10-20 08:01:57</t>
  </si>
  <si>
    <t>2022-10-20 19:19:29</t>
  </si>
  <si>
    <t xml:space="preserve">0 天 11 小时 17 分钟 29 秒 </t>
  </si>
  <si>
    <t>2022-10-20 16:19:42</t>
  </si>
  <si>
    <t>2022-10-20 19:30:04</t>
  </si>
  <si>
    <t>2022-10-20 20:06:11</t>
  </si>
  <si>
    <t>2022-10-20 23:14:30</t>
  </si>
  <si>
    <t>2022-10-20 11:57:30</t>
  </si>
  <si>
    <t>2022-10-20 14:20:04</t>
  </si>
  <si>
    <t>2022-10-20 19:19:37</t>
  </si>
  <si>
    <t>2022-10-20 21:11:34</t>
  </si>
  <si>
    <t xml:space="preserve">0 天 1 小时 51 分钟 57 秒 </t>
  </si>
  <si>
    <t>2022-10-20 08:48:26</t>
  </si>
  <si>
    <t>2022-10-20 12:24:44</t>
  </si>
  <si>
    <t xml:space="preserve">0 天 3 小时 36 分钟 12 秒 </t>
  </si>
  <si>
    <t>2022-10-20 08:14:17</t>
  </si>
  <si>
    <t>2022-10-20 14:10:14</t>
  </si>
  <si>
    <t xml:space="preserve">0 天 5 小时 55 分钟 57 秒 </t>
  </si>
  <si>
    <t>2022-10-20 06:13:11</t>
  </si>
  <si>
    <t>2022-10-20 09:17:08</t>
  </si>
  <si>
    <t>2022-10-20 09:06:36</t>
  </si>
  <si>
    <t>2022-10-20 15:58:20</t>
  </si>
  <si>
    <t xml:space="preserve">0 天 6 小时 51 分钟 44 秒 </t>
  </si>
  <si>
    <t>2022-10-20 10:16:20</t>
  </si>
  <si>
    <t>2022-10-20 13:27:51</t>
  </si>
  <si>
    <t>2022-10-20 09:49:52</t>
  </si>
  <si>
    <t>2022-10-20 15:21:11</t>
  </si>
  <si>
    <t xml:space="preserve">0 天 5 小时 31 分钟 13 秒 </t>
  </si>
  <si>
    <t>2022-10-20 08:31:40</t>
  </si>
  <si>
    <t>2022-10-20 13:42:19</t>
  </si>
  <si>
    <t xml:space="preserve">0 天 5 小时 10 分钟 39 秒 </t>
  </si>
  <si>
    <t>2022-10-20 10:02:08</t>
  </si>
  <si>
    <t>2022-10-20 17:11:56</t>
  </si>
  <si>
    <t xml:space="preserve">0 天 7 小时 9 分钟 44 秒 </t>
  </si>
  <si>
    <t>2022-10-20 09:57:00</t>
  </si>
  <si>
    <t>2022-10-20 13:30:38</t>
  </si>
  <si>
    <t xml:space="preserve">0 天 3 小时 33 分钟 32 秒 </t>
  </si>
  <si>
    <t>2022-10-20 08:00:34</t>
  </si>
  <si>
    <t>2022-10-20 09:36:59</t>
  </si>
  <si>
    <t>2022-10-20 19:21:30</t>
  </si>
  <si>
    <t>2022-10-20 21:02:47</t>
  </si>
  <si>
    <t xml:space="preserve">0 天 1 小时 41 分钟 17 秒 </t>
  </si>
  <si>
    <t>2022-10-20 09:32:24</t>
  </si>
  <si>
    <t>2022-10-20 14:46:22</t>
  </si>
  <si>
    <t xml:space="preserve">0 天 5 小时 13 分钟 46 秒 </t>
  </si>
  <si>
    <t>2022-10-20 08:28:59</t>
  </si>
  <si>
    <t>2022-10-20 11:33:58</t>
  </si>
  <si>
    <t>2022-10-20 12:17:34</t>
  </si>
  <si>
    <t>2022-10-20 18:40:25</t>
  </si>
  <si>
    <t xml:space="preserve">0 天 6 小时 22 分钟 46 秒 </t>
  </si>
  <si>
    <t>2022-10-20 07:58:56</t>
  </si>
  <si>
    <t>2022-10-20 12:05:19</t>
  </si>
  <si>
    <t xml:space="preserve">0 天 4 小时 6 分钟 18 秒 </t>
  </si>
  <si>
    <t>2022-10-20 18:02:47</t>
  </si>
  <si>
    <t>2022-10-20 21:29:53</t>
  </si>
  <si>
    <t xml:space="preserve">0 天 3 小时 27 分钟 6 秒 </t>
  </si>
  <si>
    <t>2022-10-20 07:01:09</t>
  </si>
  <si>
    <t>2022-10-20 10:04:26</t>
  </si>
  <si>
    <t>2022-10-20 07:57:40</t>
  </si>
  <si>
    <t>2022-10-20 11:09:50</t>
  </si>
  <si>
    <t>2022-10-20 08:17:23</t>
  </si>
  <si>
    <t>2022-10-20 11:43:53</t>
  </si>
  <si>
    <t>2022-10-20 17:51:07</t>
  </si>
  <si>
    <t>2022-10-20 21:08:49</t>
  </si>
  <si>
    <t>2022-10-20 13:31:31</t>
  </si>
  <si>
    <t>2022-10-20 17:29:51</t>
  </si>
  <si>
    <t xml:space="preserve">0 天 3 小时 58 分钟 16 秒 </t>
  </si>
  <si>
    <t>2022-10-20 08:06:28</t>
  </si>
  <si>
    <t>2022-10-20 11:53:17</t>
  </si>
  <si>
    <t>2022-10-20 06:02:24</t>
  </si>
  <si>
    <t>2022-10-20 09:09:14</t>
  </si>
  <si>
    <t>2022-10-20 16:12:32</t>
  </si>
  <si>
    <t>2022-10-20 19:17:00</t>
  </si>
  <si>
    <t>2022-10-20 08:21:31</t>
  </si>
  <si>
    <t>2022-10-20 12:50:20</t>
  </si>
  <si>
    <t xml:space="preserve">0 天 4 小时 28 分钟 49 秒 </t>
  </si>
  <si>
    <t>2022-10-20 07:44:21</t>
  </si>
  <si>
    <t>2022-10-20 12:58:14</t>
  </si>
  <si>
    <t xml:space="preserve">0 天 5 小时 13 分钟 49 秒 </t>
  </si>
  <si>
    <t>2022-10-20 08:30:20</t>
  </si>
  <si>
    <t>2022-10-20 12:26:04</t>
  </si>
  <si>
    <t>2022-10-20 12:28:36</t>
  </si>
  <si>
    <t>2022-10-20 17:29:19</t>
  </si>
  <si>
    <t xml:space="preserve">0 天 5 小时 0 分钟 38 秒 </t>
  </si>
  <si>
    <t>2022-10-20 08:13:07</t>
  </si>
  <si>
    <t>2022-10-20 08:14:53</t>
  </si>
  <si>
    <t>2022-10-20 09:44:44</t>
  </si>
  <si>
    <t>2022-10-20 11:29:48</t>
  </si>
  <si>
    <t>2022-10-20 08:03:50</t>
  </si>
  <si>
    <t>2022-10-20 11:20:31</t>
  </si>
  <si>
    <t>2022-10-20 18:44:27</t>
  </si>
  <si>
    <t>2022-10-20 21:57:18</t>
  </si>
  <si>
    <t>2022-10-20 09:09:39</t>
  </si>
  <si>
    <t>2022-10-20 18:46:36</t>
  </si>
  <si>
    <t xml:space="preserve">0 天 9 小时 36 分钟 52 秒 </t>
  </si>
  <si>
    <t>2022-10-20 15:18:06</t>
  </si>
  <si>
    <t>2022-10-20 18:29:23</t>
  </si>
  <si>
    <t>2022-10-20 13:25:20</t>
  </si>
  <si>
    <t>2022-10-20 18:18:19</t>
  </si>
  <si>
    <t xml:space="preserve">0 天 4 小时 52 分钟 55 秒 </t>
  </si>
  <si>
    <t>2022-10-20 08:15:50</t>
  </si>
  <si>
    <t>2022-10-20 11:30:54</t>
  </si>
  <si>
    <t>2022-10-20 09:39:42</t>
  </si>
  <si>
    <t>2022-10-20 11:35:24</t>
  </si>
  <si>
    <t xml:space="preserve">0 天 1 小时 55 分钟 42 秒 </t>
  </si>
  <si>
    <t>2022-10-20 16:44:03</t>
  </si>
  <si>
    <t>2022-10-20 20:35:15</t>
  </si>
  <si>
    <t xml:space="preserve">0 天 3 小时 51 分钟 12 秒 </t>
  </si>
  <si>
    <t>2022-10-20 07:52:54</t>
  </si>
  <si>
    <t>2022-10-20 11:45:06</t>
  </si>
  <si>
    <t xml:space="preserve">0 天 3 小时 52 分钟 12 秒 </t>
  </si>
  <si>
    <t>2022-10-20 07:42:03</t>
  </si>
  <si>
    <t>2022-10-20 10:01:43</t>
  </si>
  <si>
    <t xml:space="preserve">0 天 2 小时 19 分钟 36 秒 </t>
  </si>
  <si>
    <t>2022-10-20 11:27:17</t>
  </si>
  <si>
    <t>2022-10-20 14:38:17</t>
  </si>
  <si>
    <t xml:space="preserve">0 天 3 小时 10 分钟 55 秒 </t>
  </si>
  <si>
    <t>2022-10-21 06:27:24</t>
  </si>
  <si>
    <t>2022-10-21 09:55:07</t>
  </si>
  <si>
    <t xml:space="preserve">0 天 3 小时 27 分钟 40 秒 </t>
  </si>
  <si>
    <t>2022-10-21 06:53:56</t>
  </si>
  <si>
    <t>2022-10-21 16:45:36</t>
  </si>
  <si>
    <t xml:space="preserve">0 天 9 小时 51 分钟 37 秒 </t>
  </si>
  <si>
    <t>2022-10-21 13:00:39</t>
  </si>
  <si>
    <t>2022-10-21 16:15:11</t>
  </si>
  <si>
    <t>2022-10-21 10:42:44</t>
  </si>
  <si>
    <t>2022-10-21 13:27:19</t>
  </si>
  <si>
    <t xml:space="preserve">0 天 2 小时 44 分钟 31 秒 </t>
  </si>
  <si>
    <t>2022-10-21 17:11:18</t>
  </si>
  <si>
    <t>2022-10-21 20:23:34</t>
  </si>
  <si>
    <t>2022-10-21 10:55:28</t>
  </si>
  <si>
    <t>2022-10-21 13:27:29</t>
  </si>
  <si>
    <t xml:space="preserve">0 天 2 小时 32 分钟 1 秒 </t>
  </si>
  <si>
    <t>2022-10-21 12:58:40</t>
  </si>
  <si>
    <t>2022-10-21 16:16:41</t>
  </si>
  <si>
    <t xml:space="preserve">0 天 3 小时 17 分钟 57 秒 </t>
  </si>
  <si>
    <t>2022-10-21 14:20:45</t>
  </si>
  <si>
    <t>2022-10-21 17:42:55</t>
  </si>
  <si>
    <t>2022-10-21 07:19:02</t>
  </si>
  <si>
    <t>2022-10-21 14:19:40</t>
  </si>
  <si>
    <t xml:space="preserve">0 天 7 小时 0 分钟 38 秒 </t>
  </si>
  <si>
    <t>2022-10-21 10:59:47</t>
  </si>
  <si>
    <t>2022-10-21 14:13:43</t>
  </si>
  <si>
    <t xml:space="preserve">0 天 3 小时 13 分钟 49 秒 </t>
  </si>
  <si>
    <t>2022-10-21 06:45:06</t>
  </si>
  <si>
    <t>2022-10-21 10:07:47</t>
  </si>
  <si>
    <t>2022-10-21 07:56:37</t>
  </si>
  <si>
    <t>2022-10-21 11:06:46</t>
  </si>
  <si>
    <t>2022-10-21 07:30:26</t>
  </si>
  <si>
    <t>2022-10-21 14:32:37</t>
  </si>
  <si>
    <t xml:space="preserve">0 天 7 小时 2 分钟 3 秒 </t>
  </si>
  <si>
    <t>2022-10-21 08:37:14</t>
  </si>
  <si>
    <t>2022-10-21 10:11:37</t>
  </si>
  <si>
    <t>2022-10-21 08:45:27</t>
  </si>
  <si>
    <t>2022-10-21 11:53:47</t>
  </si>
  <si>
    <t>2022-10-21 09:46:22</t>
  </si>
  <si>
    <t>2022-10-21 17:16:10</t>
  </si>
  <si>
    <t xml:space="preserve">0 天 7 小时 29 分钟 44 秒 </t>
  </si>
  <si>
    <t>2022-10-21 18:20:56</t>
  </si>
  <si>
    <t>2022-10-21 20:43:38</t>
  </si>
  <si>
    <t>2022-10-21 18:18:53</t>
  </si>
  <si>
    <t>2022-10-21 20:47:31</t>
  </si>
  <si>
    <t xml:space="preserve">0 天 2 小时 28 分钟 38 秒 </t>
  </si>
  <si>
    <t>2022-10-21 08:08:03</t>
  </si>
  <si>
    <t>2022-10-21 12:07:42</t>
  </si>
  <si>
    <t xml:space="preserve">0 天 3 小时 59 分钟 35 秒 </t>
  </si>
  <si>
    <t>2022-10-21 10:20:25</t>
  </si>
  <si>
    <t>2022-10-21 13:38:55</t>
  </si>
  <si>
    <t>2022-10-21 12:15:33</t>
  </si>
  <si>
    <t>2022-10-21 14:31:25</t>
  </si>
  <si>
    <t xml:space="preserve">0 天 2 小时 15 分钟 40 秒 </t>
  </si>
  <si>
    <t>2022-10-21 10:41:27</t>
  </si>
  <si>
    <t>2022-10-21 14:15:38</t>
  </si>
  <si>
    <t xml:space="preserve">0 天 3 小时 34 分钟 11 秒 </t>
  </si>
  <si>
    <t>2022-10-21 18:18:02</t>
  </si>
  <si>
    <t>2022-10-21 22:51:51</t>
  </si>
  <si>
    <t xml:space="preserve">0 天 4 小时 33 分钟 44 秒 </t>
  </si>
  <si>
    <t>2022-10-21 06:46:22</t>
  </si>
  <si>
    <t>2022-10-21 16:30:47</t>
  </si>
  <si>
    <t xml:space="preserve">0 天 9 小时 44 分钟 19 秒 </t>
  </si>
  <si>
    <t>2022-10-21 15:23:25</t>
  </si>
  <si>
    <t>2022-10-21 18:27:23</t>
  </si>
  <si>
    <t>2022-10-21 16:20:03</t>
  </si>
  <si>
    <t>2022-10-21 17:11:44</t>
  </si>
  <si>
    <t xml:space="preserve">0 天 0 小时 51 分钟 33 秒 </t>
  </si>
  <si>
    <t>孔婵</t>
  </si>
  <si>
    <t>440105192803085123</t>
  </si>
  <si>
    <t>2022-10-21 06:13:29</t>
  </si>
  <si>
    <t>2022-10-21 13:20:26</t>
  </si>
  <si>
    <t xml:space="preserve">0 天 7 小时 6 分钟 52 秒 </t>
  </si>
  <si>
    <t>2022-10-21 08:29:03</t>
  </si>
  <si>
    <t>2022-10-21 11:16:07</t>
  </si>
  <si>
    <t>2022-10-21 08:14:41</t>
  </si>
  <si>
    <t>2022-10-22 08:00:35</t>
  </si>
  <si>
    <t xml:space="preserve">0 天 23 小时 45 分钟 49 秒 </t>
  </si>
  <si>
    <t>2022-10-21 10:08:15</t>
  </si>
  <si>
    <t>2022-10-21 13:14:46</t>
  </si>
  <si>
    <t xml:space="preserve">0 天 3 小时 6 分钟 22 秒 </t>
  </si>
  <si>
    <t>2022-10-21 07:47:30</t>
  </si>
  <si>
    <t>2022-10-21 10:28:08</t>
  </si>
  <si>
    <t xml:space="preserve">0 天 2 小时 40 分钟 35 秒 </t>
  </si>
  <si>
    <t>2022-10-21 07:50:02</t>
  </si>
  <si>
    <t>2022-10-21 10:51:00</t>
  </si>
  <si>
    <t>2022-10-21 19:40:39</t>
  </si>
  <si>
    <t>2022-10-22 07:10:51</t>
  </si>
  <si>
    <t xml:space="preserve">0 天 11 小时 30 分钟 12 秒 </t>
  </si>
  <si>
    <t>2022-10-21 08:27:44</t>
  </si>
  <si>
    <t>2022-10-21 20:18:41</t>
  </si>
  <si>
    <t xml:space="preserve">0 天 11 小时 50 分钟 57 秒 </t>
  </si>
  <si>
    <t>2022-10-21 12:41:04</t>
  </si>
  <si>
    <t>2022-10-21 14:14:24</t>
  </si>
  <si>
    <t xml:space="preserve">0 天 1 小时 33 分钟 20 秒 </t>
  </si>
  <si>
    <t>2022-10-21 06:44:53</t>
  </si>
  <si>
    <t>2022-10-21 09:16:13</t>
  </si>
  <si>
    <t xml:space="preserve">0 天 2 小时 31 分钟 14 秒 </t>
  </si>
  <si>
    <t>2022-10-21 06:34:54</t>
  </si>
  <si>
    <t>2022-10-21 08:21:56</t>
  </si>
  <si>
    <t xml:space="preserve">0 天 1 小时 47 分钟 2 秒 </t>
  </si>
  <si>
    <t>2022-10-21 09:30:33</t>
  </si>
  <si>
    <t>2022-10-21 13:05:17</t>
  </si>
  <si>
    <t xml:space="preserve">0 天 3 小时 34 分钟 33 秒 </t>
  </si>
  <si>
    <t>2022-10-21 11:45:45</t>
  </si>
  <si>
    <t>2022-10-21 13:37:03</t>
  </si>
  <si>
    <t>2022-10-21 08:29:56</t>
  </si>
  <si>
    <t>2022-10-21 10:03:30</t>
  </si>
  <si>
    <t>2022-10-21 07:11:06</t>
  </si>
  <si>
    <t>2022-10-21 10:54:50</t>
  </si>
  <si>
    <t xml:space="preserve">0 天 3 小时 43 分钟 37 秒 </t>
  </si>
  <si>
    <t>2022-10-21 06:15:53</t>
  </si>
  <si>
    <t>2022-10-22 09:42:00</t>
  </si>
  <si>
    <t xml:space="preserve">1 天 3 小时 26 分钟 7 秒 </t>
  </si>
  <si>
    <t>2022-10-21 15:52:34</t>
  </si>
  <si>
    <t>2022-10-21 18:55:36</t>
  </si>
  <si>
    <t>2022-10-21 11:01:06</t>
  </si>
  <si>
    <t>2022-10-21 14:09:45</t>
  </si>
  <si>
    <t xml:space="preserve">0 天 3 小时 8 分钟 34 秒 </t>
  </si>
  <si>
    <t>2022-10-21 17:12:43</t>
  </si>
  <si>
    <t>2022-10-21 20:36:27</t>
  </si>
  <si>
    <t xml:space="preserve">0 天 3 小时 23 分钟 36 秒 </t>
  </si>
  <si>
    <t>2022-10-21 14:46:03</t>
  </si>
  <si>
    <t>2022-10-21 17:20:28</t>
  </si>
  <si>
    <t xml:space="preserve">0 天 2 小时 34 分钟 22 秒 </t>
  </si>
  <si>
    <t>2022-10-21 13:43:09</t>
  </si>
  <si>
    <t>2022-10-21 18:56:12</t>
  </si>
  <si>
    <t xml:space="preserve">0 天 5 小时 12 分钟 59 秒 </t>
  </si>
  <si>
    <t>2022-10-21 12:16:23</t>
  </si>
  <si>
    <t>2022-10-21 15:30:42</t>
  </si>
  <si>
    <t>2022-10-21 18:14:59</t>
  </si>
  <si>
    <t>2022-10-21 21:19:05</t>
  </si>
  <si>
    <t>2022-10-21 07:00:54</t>
  </si>
  <si>
    <t>2022-10-21 10:16:04</t>
  </si>
  <si>
    <t>2022-10-21 09:03:35</t>
  </si>
  <si>
    <t>2022-10-21 12:18:42</t>
  </si>
  <si>
    <t>2022-10-21 16:04:30</t>
  </si>
  <si>
    <t>2022-10-21 17:48:47</t>
  </si>
  <si>
    <t xml:space="preserve">0 天 1 小时 44 分钟 9 秒 </t>
  </si>
  <si>
    <t>2022-10-21 07:57:59</t>
  </si>
  <si>
    <t>2022-10-21 11:07:24</t>
  </si>
  <si>
    <t>2022-10-21 09:26:55</t>
  </si>
  <si>
    <t>2022-10-21 13:57:24</t>
  </si>
  <si>
    <t xml:space="preserve">0 天 4 小时 30 分钟 25 秒 </t>
  </si>
  <si>
    <t>2022-10-21 07:11:39</t>
  </si>
  <si>
    <t>2022-10-21 10:29:46</t>
  </si>
  <si>
    <t xml:space="preserve">0 天 3 小时 17 分钟 55 秒 </t>
  </si>
  <si>
    <t>2022-10-21 12:56:09</t>
  </si>
  <si>
    <t>2022-10-21 17:55:23</t>
  </si>
  <si>
    <t>2022-10-21 10:12:15</t>
  </si>
  <si>
    <t>2022-10-21 12:33:26</t>
  </si>
  <si>
    <t xml:space="preserve">0 天 2 小时 21 分钟 5 秒 </t>
  </si>
  <si>
    <t>2022-10-21 16:20:21</t>
  </si>
  <si>
    <t>2022-10-21 19:02:43</t>
  </si>
  <si>
    <t xml:space="preserve">0 天 2 小时 42 分钟 8 秒 </t>
  </si>
  <si>
    <t>2022-10-21 21:37:45</t>
  </si>
  <si>
    <t>2022-10-21 23:54:14</t>
  </si>
  <si>
    <t xml:space="preserve">0 天 2 小时 15 分钟 18 秒 </t>
  </si>
  <si>
    <t>2022-10-21 21:25:54</t>
  </si>
  <si>
    <t>2022-10-21 21:27:12</t>
  </si>
  <si>
    <t xml:space="preserve">0 天 0 小时 1 分钟 15 秒 </t>
  </si>
  <si>
    <t>2022-10-21 09:36:59</t>
  </si>
  <si>
    <t>2022-10-21 13:07:59</t>
  </si>
  <si>
    <t>2022-10-21 18:01:22</t>
  </si>
  <si>
    <t>2022-10-21 21:03:27</t>
  </si>
  <si>
    <t>2022-10-21 12:15:37</t>
  </si>
  <si>
    <t>2022-10-21 16:31:45</t>
  </si>
  <si>
    <t xml:space="preserve">0 天 4 小时 16 分钟 5 秒 </t>
  </si>
  <si>
    <t>2022-10-21 14:21:38</t>
  </si>
  <si>
    <t>2022-10-21 17:36:39</t>
  </si>
  <si>
    <t xml:space="preserve">0 天 3 小时 14 分钟 57 秒 </t>
  </si>
  <si>
    <t>2022-10-21 17:06:29</t>
  </si>
  <si>
    <t>2022-10-21 21:37:23</t>
  </si>
  <si>
    <t xml:space="preserve">0 天 4 小时 30 分钟 54 秒 </t>
  </si>
  <si>
    <t>2022-10-21 11:05:20</t>
  </si>
  <si>
    <t>2022-10-21 13:00:51</t>
  </si>
  <si>
    <t xml:space="preserve">0 天 1 小时 55 分钟 31 秒 </t>
  </si>
  <si>
    <t>2022-10-21 07:20:45</t>
  </si>
  <si>
    <t>2022-10-21 20:03:03</t>
  </si>
  <si>
    <t xml:space="preserve">0 天 12 小时 42 分钟 18 秒 </t>
  </si>
  <si>
    <t>2022-10-21 18:03:17</t>
  </si>
  <si>
    <t>2022-10-21 20:29:51</t>
  </si>
  <si>
    <t xml:space="preserve">0 天 2 小时 26 分钟 27 秒 </t>
  </si>
  <si>
    <t>2022-10-21 08:40:14</t>
  </si>
  <si>
    <t>2022-10-21 12:23:28</t>
  </si>
  <si>
    <t xml:space="preserve">0 天 3 小时 43 分钟 14 秒 </t>
  </si>
  <si>
    <t>2022-10-21 07:00:50</t>
  </si>
  <si>
    <t>2022-10-21 10:03:42</t>
  </si>
  <si>
    <t xml:space="preserve">0 天 3 小时 2 分钟 48 秒 </t>
  </si>
  <si>
    <t>2022-10-21 12:05:17</t>
  </si>
  <si>
    <t>2022-10-21 13:40:15</t>
  </si>
  <si>
    <t xml:space="preserve">0 天 1 小时 34 分钟 58 秒 </t>
  </si>
  <si>
    <t>2022-10-21 07:54:54</t>
  </si>
  <si>
    <t>2022-10-21 21:52:48</t>
  </si>
  <si>
    <t xml:space="preserve">0 天 13 小时 57 分钟 54 秒 </t>
  </si>
  <si>
    <t>2022-10-21 07:07:30</t>
  </si>
  <si>
    <t>2022-10-21 11:18:09</t>
  </si>
  <si>
    <t xml:space="preserve">0 天 4 小时 10 分钟 39 秒 </t>
  </si>
  <si>
    <t>2022-10-21 08:46:42</t>
  </si>
  <si>
    <t>2022-10-21 13:26:59</t>
  </si>
  <si>
    <t>2022-10-21 08:06:01</t>
  </si>
  <si>
    <t>2022-10-21 12:11:07</t>
  </si>
  <si>
    <t>2022-10-21 15:22:27</t>
  </si>
  <si>
    <t>2022-10-21 19:25:07</t>
  </si>
  <si>
    <t>2022-10-21 16:46:06</t>
  </si>
  <si>
    <t>2022-10-21 19:16:44</t>
  </si>
  <si>
    <t>2022-10-21 08:18:58</t>
  </si>
  <si>
    <t>2022-10-21 12:51:17</t>
  </si>
  <si>
    <t xml:space="preserve">0 天 4 小时 32 分钟 16 秒 </t>
  </si>
  <si>
    <t>2022-10-21 07:12:18</t>
  </si>
  <si>
    <t>2022-10-21 16:55:14</t>
  </si>
  <si>
    <t xml:space="preserve">0 天 9 小时 42 分钟 56 秒 </t>
  </si>
  <si>
    <t>2022-10-21 06:10:37</t>
  </si>
  <si>
    <t>2022-10-21 10:38:06</t>
  </si>
  <si>
    <t xml:space="preserve">0 天 4 小时 27 分钟 25 秒 </t>
  </si>
  <si>
    <t>2022-10-21 06:01:55</t>
  </si>
  <si>
    <t>2022-10-21 08:10:00</t>
  </si>
  <si>
    <t>2022-10-21 09:16:20</t>
  </si>
  <si>
    <t>2022-10-21 12:27:34</t>
  </si>
  <si>
    <t>2022-10-21 19:47:59</t>
  </si>
  <si>
    <t>2022-10-22 21:39:17</t>
  </si>
  <si>
    <t xml:space="preserve">1 天 1 小时 51 分钟 18 秒 </t>
  </si>
  <si>
    <t>2022-10-21 06:31:30</t>
  </si>
  <si>
    <t>2022-10-21 09:39:55</t>
  </si>
  <si>
    <t>2022-10-21 18:33:30</t>
  </si>
  <si>
    <t>2022-10-21 20:11:58</t>
  </si>
  <si>
    <t xml:space="preserve">0 天 1 小时 38 分钟 24 秒 </t>
  </si>
  <si>
    <t>2022-10-21 18:00:51</t>
  </si>
  <si>
    <t>2022-10-21 20:07:29</t>
  </si>
  <si>
    <t xml:space="preserve">0 天 2 小时 6 分钟 33 秒 </t>
  </si>
  <si>
    <t>2022-10-21 06:44:29</t>
  </si>
  <si>
    <t>2022-10-21 09:53:30</t>
  </si>
  <si>
    <t>2022-10-21 08:34:15</t>
  </si>
  <si>
    <t>2022-10-21 10:41:23</t>
  </si>
  <si>
    <t xml:space="preserve">0 天 2 小时 7 分钟 8 秒 </t>
  </si>
  <si>
    <t>2022-10-21 11:03:26</t>
  </si>
  <si>
    <t>2022-10-21 14:43:01</t>
  </si>
  <si>
    <t xml:space="preserve">0 天 3 小时 39 分钟 30 秒 </t>
  </si>
  <si>
    <t>2022-10-21 14:54:04</t>
  </si>
  <si>
    <t>2022-10-21 18:56:55</t>
  </si>
  <si>
    <t xml:space="preserve">0 天 4 小时 2 分钟 48 秒 </t>
  </si>
  <si>
    <t>2022-10-21 13:05:38</t>
  </si>
  <si>
    <t>2022-10-21 21:26:18</t>
  </si>
  <si>
    <t xml:space="preserve">0 天 8 小时 20 分钟 40 秒 </t>
  </si>
  <si>
    <t>2022-10-21 06:17:55</t>
  </si>
  <si>
    <t>2022-10-21 16:01:26</t>
  </si>
  <si>
    <t xml:space="preserve">0 天 9 小时 43 分钟 31 秒 </t>
  </si>
  <si>
    <t>2022-10-21 06:34:06</t>
  </si>
  <si>
    <t>2022-10-21 11:45:03</t>
  </si>
  <si>
    <t xml:space="preserve">0 天 5 小时 10 分钟 57 秒 </t>
  </si>
  <si>
    <t>2022-10-21 12:35:51</t>
  </si>
  <si>
    <t>2022-10-21 17:03:27</t>
  </si>
  <si>
    <t xml:space="preserve">0 天 4 小时 27 分钟 36 秒 </t>
  </si>
  <si>
    <t>2022-10-21 14:22:55</t>
  </si>
  <si>
    <t>2022-10-21 17:25:05</t>
  </si>
  <si>
    <t>2022-10-21 14:06:11</t>
  </si>
  <si>
    <t>2022-10-21 17:21:45</t>
  </si>
  <si>
    <t xml:space="preserve">0 天 3 小时 15 分钟 30 秒 </t>
  </si>
  <si>
    <t>2022-10-21 07:41:31</t>
  </si>
  <si>
    <t>2022-10-21 11:20:31</t>
  </si>
  <si>
    <t xml:space="preserve">0 天 3 小时 38 分钟 56 秒 </t>
  </si>
  <si>
    <t>2022-10-21 11:54:16</t>
  </si>
  <si>
    <t>2022-10-21 17:31:40</t>
  </si>
  <si>
    <t xml:space="preserve">0 天 5 小时 37 分钟 24 秒 </t>
  </si>
  <si>
    <t>2022-10-21 15:26:09</t>
  </si>
  <si>
    <t>2022-10-21 23:54:25</t>
  </si>
  <si>
    <t xml:space="preserve">0 天 8 小时 28 分钟 10 秒 </t>
  </si>
  <si>
    <t>2022-10-21 18:56:28</t>
  </si>
  <si>
    <t>2022-10-22 07:43:40</t>
  </si>
  <si>
    <t xml:space="preserve">0 天 12 小时 47 分钟 12 秒 </t>
  </si>
  <si>
    <t>2022-10-21 14:14:10</t>
  </si>
  <si>
    <t>2022-10-21 16:02:00</t>
  </si>
  <si>
    <t xml:space="preserve">0 天 1 小时 47 分钟 50 秒 </t>
  </si>
  <si>
    <t>2022-10-21 10:36:56</t>
  </si>
  <si>
    <t>2022-10-21 14:30:28</t>
  </si>
  <si>
    <t xml:space="preserve">0 天 3 小时 53 分钟 23 秒 </t>
  </si>
  <si>
    <t>2022-10-21 07:15:58</t>
  </si>
  <si>
    <t>2022-10-21 12:25:52</t>
  </si>
  <si>
    <t>2022-10-21 09:26:28</t>
  </si>
  <si>
    <t>2022-10-21 13:41:53</t>
  </si>
  <si>
    <t>2022-10-21 18:31:52</t>
  </si>
  <si>
    <t>2022-10-21 22:32:23</t>
  </si>
  <si>
    <t xml:space="preserve">0 天 4 小时 0 分钟 23 秒 </t>
  </si>
  <si>
    <t>2022-10-21 14:10:10</t>
  </si>
  <si>
    <t>2022-10-21 17:11:34</t>
  </si>
  <si>
    <t>2022-10-21 11:17:18</t>
  </si>
  <si>
    <t>2022-10-21 13:22:15</t>
  </si>
  <si>
    <t>2022-10-21 08:45:14</t>
  </si>
  <si>
    <t>2022-10-21 11:48:48</t>
  </si>
  <si>
    <t>2022-10-21 10:51:35</t>
  </si>
  <si>
    <t>2022-10-21 16:00:28</t>
  </si>
  <si>
    <t xml:space="preserve">0 天 5 小时 8 分钟 47 秒 </t>
  </si>
  <si>
    <t>2022-10-21 14:17:11</t>
  </si>
  <si>
    <t>2022-10-21 16:12:41</t>
  </si>
  <si>
    <t xml:space="preserve">0 天 1 小时 55 分钟 30 秒 </t>
  </si>
  <si>
    <t>2022-10-21 12:05:59</t>
  </si>
  <si>
    <t>2022-10-21 14:58:53</t>
  </si>
  <si>
    <t xml:space="preserve">0 天 2 小时 52 分钟 48 秒 </t>
  </si>
  <si>
    <t>2022-10-21 07:52:55</t>
  </si>
  <si>
    <t>2022-10-21 10:38:11</t>
  </si>
  <si>
    <t xml:space="preserve">0 天 2 小时 45 分钟 9 秒 </t>
  </si>
  <si>
    <t>2022-10-21 08:01:50</t>
  </si>
  <si>
    <t>2022-10-22 08:04:58</t>
  </si>
  <si>
    <t xml:space="preserve">1 天 0 小时 3 分钟 1 秒 </t>
  </si>
  <si>
    <t>2022-10-21 08:55:17</t>
  </si>
  <si>
    <t>2022-10-21 14:18:01</t>
  </si>
  <si>
    <t>2022-10-21 07:18:46</t>
  </si>
  <si>
    <t>2022-10-21 11:17:03</t>
  </si>
  <si>
    <t xml:space="preserve">0 天 3 小时 58 分钟 17 秒 </t>
  </si>
  <si>
    <t>2022-10-21 09:32:21</t>
  </si>
  <si>
    <t>2022-10-21 12:06:26</t>
  </si>
  <si>
    <t>2022-10-21 10:08:32</t>
  </si>
  <si>
    <t>2022-10-21 13:50:17</t>
  </si>
  <si>
    <t xml:space="preserve">0 天 3 小时 41 分钟 40 秒 </t>
  </si>
  <si>
    <t>2022-10-21 18:06:14</t>
  </si>
  <si>
    <t>2022-10-21 20:17:06</t>
  </si>
  <si>
    <t xml:space="preserve">0 天 2 小时 10 分钟 38 秒 </t>
  </si>
  <si>
    <t>2022-10-21 09:45:01</t>
  </si>
  <si>
    <t>2022-10-21 11:17:07</t>
  </si>
  <si>
    <t>2022-10-21 07:16:00</t>
  </si>
  <si>
    <t>2022-10-21 12:17:03</t>
  </si>
  <si>
    <t xml:space="preserve">0 天 5 小时 0 分钟 56 秒 </t>
  </si>
  <si>
    <t>2022-10-21 13:32:44</t>
  </si>
  <si>
    <t>2022-10-21 16:37:21</t>
  </si>
  <si>
    <t>2022-10-21 06:50:00</t>
  </si>
  <si>
    <t>2022-10-21 09:50:13</t>
  </si>
  <si>
    <t>2022-10-21 10:52:55</t>
  </si>
  <si>
    <t>2022-10-21 12:53:22</t>
  </si>
  <si>
    <t xml:space="preserve">0 天 2 小时 0 分钟 27 秒 </t>
  </si>
  <si>
    <t>2022-10-21 10:02:07</t>
  </si>
  <si>
    <t>2022-10-21 13:02:27</t>
  </si>
  <si>
    <t>2022-10-21 08:02:49</t>
  </si>
  <si>
    <t>2022-10-21 11:53:38</t>
  </si>
  <si>
    <t>2022-10-21 12:23:41</t>
  </si>
  <si>
    <t>2022-10-21 16:44:15</t>
  </si>
  <si>
    <t xml:space="preserve">0 天 4 小时 20 分钟 34 秒 </t>
  </si>
  <si>
    <t>2022-10-21 09:48:19</t>
  </si>
  <si>
    <t>2022-10-21 13:38:47</t>
  </si>
  <si>
    <t xml:space="preserve">0 天 3 小时 50 分钟 23 秒 </t>
  </si>
  <si>
    <t>2022-10-21 08:33:15</t>
  </si>
  <si>
    <t>2022-10-21 13:08:52</t>
  </si>
  <si>
    <t xml:space="preserve">0 天 4 小时 35 分钟 37 秒 </t>
  </si>
  <si>
    <t>2022-10-21 17:48:56</t>
  </si>
  <si>
    <t>2022-10-21 19:46:56</t>
  </si>
  <si>
    <t xml:space="preserve">0 天 1 小时 57 分钟 56 秒 </t>
  </si>
  <si>
    <t>2022-10-21 15:22:58</t>
  </si>
  <si>
    <t>2022-10-21 20:08:07</t>
  </si>
  <si>
    <t xml:space="preserve">0 天 4 小时 45 分钟 9 秒 </t>
  </si>
  <si>
    <t>2022-10-21 07:28:13</t>
  </si>
  <si>
    <t>2022-10-21 10:42:39</t>
  </si>
  <si>
    <t xml:space="preserve">0 天 3 小时 14 分钟 26 秒 </t>
  </si>
  <si>
    <t>2022-10-21 15:56:49</t>
  </si>
  <si>
    <t>2022-10-21 19:13:45</t>
  </si>
  <si>
    <t>2022-10-21 13:11:20</t>
  </si>
  <si>
    <t>2022-10-21 15:58:24</t>
  </si>
  <si>
    <t xml:space="preserve">0 天 2 小时 46 分钟 59 秒 </t>
  </si>
  <si>
    <t>2022-10-21 07:08:09</t>
  </si>
  <si>
    <t>2022-10-21 10:21:22</t>
  </si>
  <si>
    <t>2022-10-21 07:09:35</t>
  </si>
  <si>
    <t>2022-10-21 10:14:57</t>
  </si>
  <si>
    <t>2022-10-21 07:39:46</t>
  </si>
  <si>
    <t>2022-10-21 10:09:46</t>
  </si>
  <si>
    <t xml:space="preserve">0 天 2 小时 30 分钟 0 秒 </t>
  </si>
  <si>
    <t>2022-10-21 09:51:40</t>
  </si>
  <si>
    <t>2022-10-21 11:37:57</t>
  </si>
  <si>
    <t xml:space="preserve">0 天 1 小时 46 分钟 12 秒 </t>
  </si>
  <si>
    <t>2022-10-21 11:28:24</t>
  </si>
  <si>
    <t>2022-10-21 13:32:00</t>
  </si>
  <si>
    <t xml:space="preserve">0 天 2 小时 3 分钟 32 秒 </t>
  </si>
  <si>
    <t>2022-10-21 15:00:58</t>
  </si>
  <si>
    <t>2022-10-21 18:35:51</t>
  </si>
  <si>
    <t xml:space="preserve">0 天 3 小时 34 分钟 49 秒 </t>
  </si>
  <si>
    <t>2022-10-21 12:31:48</t>
  </si>
  <si>
    <t>2022-10-21 16:20:04</t>
  </si>
  <si>
    <t>2022-10-21 08:21:29</t>
  </si>
  <si>
    <t>2022-10-21 12:03:48</t>
  </si>
  <si>
    <t xml:space="preserve">0 天 3 小时 42 分钟 4 秒 </t>
  </si>
  <si>
    <t>2022-10-21 07:21:01</t>
  </si>
  <si>
    <t xml:space="preserve">0 天 5 小时 10 分钟 47 秒 </t>
  </si>
  <si>
    <t>2022-10-21 09:00:02</t>
  </si>
  <si>
    <t>2022-10-21 12:39:25</t>
  </si>
  <si>
    <t>2022-10-21 06:19:45</t>
  </si>
  <si>
    <t>2022-10-21 10:11:28</t>
  </si>
  <si>
    <t xml:space="preserve">0 天 3 小时 51 分钟 39 秒 </t>
  </si>
  <si>
    <t>2022-10-21 07:30:58</t>
  </si>
  <si>
    <t>2022-10-21 09:39:52</t>
  </si>
  <si>
    <t xml:space="preserve">0 天 2 小时 8 分钟 54 秒 </t>
  </si>
  <si>
    <t>2022-10-21 06:31:00</t>
  </si>
  <si>
    <t>2022-10-21 13:22:28</t>
  </si>
  <si>
    <t>2022-10-21 12:33:02</t>
  </si>
  <si>
    <t>2022-10-21 14:39:08</t>
  </si>
  <si>
    <t xml:space="preserve">0 天 2 小时 6 分钟 6 秒 </t>
  </si>
  <si>
    <t>2022-10-21 19:57:01</t>
  </si>
  <si>
    <t>2022-10-21 21:49:15</t>
  </si>
  <si>
    <t xml:space="preserve">0 天 1 小时 52 分钟 14 秒 </t>
  </si>
  <si>
    <t>2022-10-21 07:38:02</t>
  </si>
  <si>
    <t>2022-10-21 11:04:12</t>
  </si>
  <si>
    <t>2022-10-21 07:12:26</t>
  </si>
  <si>
    <t>2022-10-21 10:14:17</t>
  </si>
  <si>
    <t>2022-10-21 06:23:53</t>
  </si>
  <si>
    <t>2022-10-21 09:31:35</t>
  </si>
  <si>
    <t>2022-10-21 07:54:49</t>
  </si>
  <si>
    <t>2022-10-21 13:58:32</t>
  </si>
  <si>
    <t xml:space="preserve">0 天 6 小时 3 分钟 38 秒 </t>
  </si>
  <si>
    <t>2022-10-21 11:46:02</t>
  </si>
  <si>
    <t>2022-10-21 17:32:53</t>
  </si>
  <si>
    <t xml:space="preserve">0 天 5 小时 46 分钟 47 秒 </t>
  </si>
  <si>
    <t>2022-10-21 11:48:14</t>
  </si>
  <si>
    <t>2022-10-21 14:18:47</t>
  </si>
  <si>
    <t xml:space="preserve">0 天 2 小时 30 分钟 30 秒 </t>
  </si>
  <si>
    <t>2022-10-21 07:27:46</t>
  </si>
  <si>
    <t>2022-10-21 10:32:24</t>
  </si>
  <si>
    <t>2022-10-21 07:28:07</t>
  </si>
  <si>
    <t>2022-10-21 10:35:20</t>
  </si>
  <si>
    <t>2022-10-21 18:52:45</t>
  </si>
  <si>
    <t>2022-10-21 21:53:23</t>
  </si>
  <si>
    <t>2022-10-21 06:44:22</t>
  </si>
  <si>
    <t>2022-10-21 10:00:37</t>
  </si>
  <si>
    <t>2022-10-21 07:22:50</t>
  </si>
  <si>
    <t>2022-10-21 09:13:59</t>
  </si>
  <si>
    <t>2022-10-21 17:17:57</t>
  </si>
  <si>
    <t>2022-10-21 19:40:11</t>
  </si>
  <si>
    <t xml:space="preserve">0 天 2 小时 22 分钟 14 秒 </t>
  </si>
  <si>
    <t>2022-10-21 07:19:18</t>
  </si>
  <si>
    <t>2022-10-21 10:35:22</t>
  </si>
  <si>
    <t>2022-10-21 11:26:39</t>
  </si>
  <si>
    <t>2022-10-21 15:00:48</t>
  </si>
  <si>
    <t>2022-10-21 07:32:27</t>
  </si>
  <si>
    <t>2022-10-21 14:17:30</t>
  </si>
  <si>
    <t xml:space="preserve">0 天 6 小时 45 分钟 3 秒 </t>
  </si>
  <si>
    <t>2022-10-21 09:44:31</t>
  </si>
  <si>
    <t>2022-10-21 15:00:20</t>
  </si>
  <si>
    <t xml:space="preserve">0 天 5 小时 15 分钟 45 秒 </t>
  </si>
  <si>
    <t>2022-10-21 06:34:15</t>
  </si>
  <si>
    <t>2022-10-21 19:01:30</t>
  </si>
  <si>
    <t xml:space="preserve">0 天 12 小时 27 分钟 11 秒 </t>
  </si>
  <si>
    <t>2022-10-21 08:01:21</t>
  </si>
  <si>
    <t>2022-10-21 11:58:02</t>
  </si>
  <si>
    <t>2022-10-21 07:00:03</t>
  </si>
  <si>
    <t>2022-10-21 08:59:47</t>
  </si>
  <si>
    <t xml:space="preserve">0 天 1 小时 59 分钟 44 秒 </t>
  </si>
  <si>
    <t>2022-10-21 08:19:58</t>
  </si>
  <si>
    <t>2022-10-21 11:21:26</t>
  </si>
  <si>
    <t>2022-10-21 08:39:40</t>
  </si>
  <si>
    <t>2022-10-21 10:12:55</t>
  </si>
  <si>
    <t xml:space="preserve">0 天 1 小时 33 分钟 11 秒 </t>
  </si>
  <si>
    <t>2022-10-21 12:48:25</t>
  </si>
  <si>
    <t>2022-10-21 17:31:00</t>
  </si>
  <si>
    <t>2022-10-21 11:20:24</t>
  </si>
  <si>
    <t>2022-10-21 13:12:06</t>
  </si>
  <si>
    <t xml:space="preserve">0 天 1 小时 51 分钟 37 秒 </t>
  </si>
  <si>
    <t>2022-10-21 16:40:11</t>
  </si>
  <si>
    <t>2022-10-21 19:41:48</t>
  </si>
  <si>
    <t>2022-10-21 11:55:33</t>
  </si>
  <si>
    <t>2022-10-21 16:55:32</t>
  </si>
  <si>
    <t>2022-10-21 07:24:37</t>
  </si>
  <si>
    <t>2022-10-21 11:20:42</t>
  </si>
  <si>
    <t xml:space="preserve">0 天 3 小时 55 分钟 54 秒 </t>
  </si>
  <si>
    <t>2022-10-21 10:27:26</t>
  </si>
  <si>
    <t>2022-10-21 14:51:04</t>
  </si>
  <si>
    <t xml:space="preserve">0 天 4 小时 23 分钟 35 秒 </t>
  </si>
  <si>
    <t>2022-10-21 07:12:34</t>
  </si>
  <si>
    <t>2022-10-21 10:15:51</t>
  </si>
  <si>
    <t>2022-10-21 12:37:10</t>
  </si>
  <si>
    <t>2022-10-21 16:36:51</t>
  </si>
  <si>
    <t xml:space="preserve">0 天 3 小时 59 分钟 41 秒 </t>
  </si>
  <si>
    <t>2022-10-21 20:21:20</t>
  </si>
  <si>
    <t>2022-10-21 21:52:01</t>
  </si>
  <si>
    <t>2022-10-21 13:20:01</t>
  </si>
  <si>
    <t>2022-10-21 14:59:55</t>
  </si>
  <si>
    <t xml:space="preserve">0 天 1 小时 39 分钟 54 秒 </t>
  </si>
  <si>
    <t>2022-10-21 06:56:59</t>
  </si>
  <si>
    <t>2022-10-21 10:15:06</t>
  </si>
  <si>
    <t>2022-10-21 08:14:30</t>
  </si>
  <si>
    <t>2022-10-21 13:36:53</t>
  </si>
  <si>
    <t xml:space="preserve">0 天 5 小时 22 分钟 13 秒 </t>
  </si>
  <si>
    <t>2022-10-21 09:14:48</t>
  </si>
  <si>
    <t>2022-10-21 12:31:17</t>
  </si>
  <si>
    <t>2022-10-21 06:43:09</t>
  </si>
  <si>
    <t>2022-10-21 09:56:17</t>
  </si>
  <si>
    <t xml:space="preserve">0 天 3 小时 13 分钟 0 秒 </t>
  </si>
  <si>
    <t>2022-10-21 07:24:30</t>
  </si>
  <si>
    <t>2022-10-21 09:52:15</t>
  </si>
  <si>
    <t xml:space="preserve">0 天 2 小时 27 分钟 16 秒 </t>
  </si>
  <si>
    <t>2022-10-21 08:38:33</t>
  </si>
  <si>
    <t>2022-10-21 11:47:05</t>
  </si>
  <si>
    <t xml:space="preserve">0 天 3 小时 8 分钟 20 秒 </t>
  </si>
  <si>
    <t>2022-10-21 12:59:20</t>
  </si>
  <si>
    <t>2022-10-21 16:13:02</t>
  </si>
  <si>
    <t>2022-10-21 09:11:00</t>
  </si>
  <si>
    <t>2022-10-21 12:36:23</t>
  </si>
  <si>
    <t xml:space="preserve">0 天 3 小时 25 分钟 23 秒 </t>
  </si>
  <si>
    <t>2022-10-21 08:04:17</t>
  </si>
  <si>
    <t>2022-10-21 12:33:46</t>
  </si>
  <si>
    <t xml:space="preserve">0 天 4 小时 29 分钟 25 秒 </t>
  </si>
  <si>
    <t>2022-10-21 18:38:47</t>
  </si>
  <si>
    <t>2022-10-21 20:51:39</t>
  </si>
  <si>
    <t xml:space="preserve">0 天 2 小时 12 分钟 48 秒 </t>
  </si>
  <si>
    <t>2022-10-21 10:12:51</t>
  </si>
  <si>
    <t>2022-10-21 11:52:05</t>
  </si>
  <si>
    <t>2022-10-21 09:10:53</t>
  </si>
  <si>
    <t>2022-10-21 11:12:42</t>
  </si>
  <si>
    <t xml:space="preserve">0 天 2 小时 1 分钟 49 秒 </t>
  </si>
  <si>
    <t>2022-10-21 09:08:23</t>
  </si>
  <si>
    <t>2022-10-21 15:09:30</t>
  </si>
  <si>
    <t xml:space="preserve">0 天 6 小时 1 分钟 7 秒 </t>
  </si>
  <si>
    <t>2022-10-21 11:04:54</t>
  </si>
  <si>
    <t>2022-10-21 14:09:48</t>
  </si>
  <si>
    <t xml:space="preserve">0 天 3 小时 4 分钟 46 秒 </t>
  </si>
  <si>
    <t>2022-10-21 10:28:37</t>
  </si>
  <si>
    <t>2022-10-21 13:03:58</t>
  </si>
  <si>
    <t xml:space="preserve">0 天 2 小时 35 分钟 16 秒 </t>
  </si>
  <si>
    <t>2022-10-21 21:49:04</t>
  </si>
  <si>
    <t>2022-10-21 23:21:55</t>
  </si>
  <si>
    <t>2022-10-21 07:29:35</t>
  </si>
  <si>
    <t>2022-10-21 10:53:14</t>
  </si>
  <si>
    <t xml:space="preserve">0 天 3 小时 23 分钟 35 秒 </t>
  </si>
  <si>
    <t>2022-10-21 08:33:49</t>
  </si>
  <si>
    <t>2022-10-21 13:35:48</t>
  </si>
  <si>
    <t xml:space="preserve">0 天 5 小时 1 分钟 59 秒 </t>
  </si>
  <si>
    <t>2022-10-21 10:48:05</t>
  </si>
  <si>
    <t>2022-10-21 10:53:59</t>
  </si>
  <si>
    <t>2022-10-21 14:51:33</t>
  </si>
  <si>
    <t xml:space="preserve">0 天 3 小时 57 分钟 34 秒 </t>
  </si>
  <si>
    <t>2022-10-21 11:31:40</t>
  </si>
  <si>
    <t>2022-10-21 15:30:26</t>
  </si>
  <si>
    <t xml:space="preserve">0 天 3 小时 58 分钟 43 秒 </t>
  </si>
  <si>
    <t>2022-10-21 12:27:02</t>
  </si>
  <si>
    <t xml:space="preserve">0 天 1 小时 39 分钟 5 秒 </t>
  </si>
  <si>
    <t>2022-10-21 14:32:01</t>
  </si>
  <si>
    <t>2022-10-22 13:14:32</t>
  </si>
  <si>
    <t xml:space="preserve">0 天 22 小时 42 分钟 31 秒 </t>
  </si>
  <si>
    <t>2022-10-21 07:55:57</t>
  </si>
  <si>
    <t>2022-10-21 13:23:58</t>
  </si>
  <si>
    <t xml:space="preserve">0 天 5 小时 27 分钟 56 秒 </t>
  </si>
  <si>
    <t>2022-10-21 07:15:21</t>
  </si>
  <si>
    <t>2022-10-21 08:51:35</t>
  </si>
  <si>
    <t>2022-10-21 11:27:57</t>
  </si>
  <si>
    <t xml:space="preserve">0 天 2 小时 36 分钟 18 秒 </t>
  </si>
  <si>
    <t>2022-10-21 14:32:18</t>
  </si>
  <si>
    <t>2022-10-21 21:01:25</t>
  </si>
  <si>
    <t xml:space="preserve">0 天 6 小时 29 分钟 3 秒 </t>
  </si>
  <si>
    <t>2022-10-21 14:26:56</t>
  </si>
  <si>
    <t>2022-10-21 18:08:48</t>
  </si>
  <si>
    <t xml:space="preserve">0 天 3 小时 41 分钟 49 秒 </t>
  </si>
  <si>
    <t>2022-10-21 08:02:18</t>
  </si>
  <si>
    <t>2022-10-21 12:13:22</t>
  </si>
  <si>
    <t xml:space="preserve">0 天 4 小时 11 分钟 0 秒 </t>
  </si>
  <si>
    <t>2022-10-21 12:06:34</t>
  </si>
  <si>
    <t>2022-10-21 17:06:49</t>
  </si>
  <si>
    <t xml:space="preserve">0 天 5 小时 0 分钟 11 秒 </t>
  </si>
  <si>
    <t>2022-10-21 09:07:53</t>
  </si>
  <si>
    <t>2022-10-21 14:54:40</t>
  </si>
  <si>
    <t xml:space="preserve">0 天 5 小时 46 分钟 44 秒 </t>
  </si>
  <si>
    <t>2022-10-21 08:07:13</t>
  </si>
  <si>
    <t>2022-10-21 12:47:38</t>
  </si>
  <si>
    <t xml:space="preserve">0 天 4 小时 40 分钟 20 秒 </t>
  </si>
  <si>
    <t>2022-10-21 12:01:11</t>
  </si>
  <si>
    <t>2022-10-21 13:41:50</t>
  </si>
  <si>
    <t xml:space="preserve">0 天 1 小时 40 分钟 39 秒 </t>
  </si>
  <si>
    <t>2022-10-21 09:10:55</t>
  </si>
  <si>
    <t>2022-10-21 13:37:24</t>
  </si>
  <si>
    <t xml:space="preserve">0 天 4 小时 26 分钟 29 秒 </t>
  </si>
  <si>
    <t>2022-10-21 07:00:27</t>
  </si>
  <si>
    <t>2022-10-21 08:33:08</t>
  </si>
  <si>
    <t xml:space="preserve">0 天 1 小时 32 分钟 38 秒 </t>
  </si>
  <si>
    <t>2022-10-21 07:07:23</t>
  </si>
  <si>
    <t>2022-10-21 10:18:58</t>
  </si>
  <si>
    <t>2022-10-21 06:59:33</t>
  </si>
  <si>
    <t>2022-10-21 09:13:08</t>
  </si>
  <si>
    <t>2022-10-21 07:49:55</t>
  </si>
  <si>
    <t>2022-10-21 10:59:16</t>
  </si>
  <si>
    <t xml:space="preserve">0 天 3 小时 9 分钟 21 秒 </t>
  </si>
  <si>
    <t>2022-10-21 11:58:26</t>
  </si>
  <si>
    <t>2022-10-21 14:59:37</t>
  </si>
  <si>
    <t>2022-10-21 06:56:51</t>
  </si>
  <si>
    <t>2022-10-21 10:34:08</t>
  </si>
  <si>
    <t xml:space="preserve">0 天 3 小时 37 分钟 12 秒 </t>
  </si>
  <si>
    <t>2022-10-21 06:27:46</t>
  </si>
  <si>
    <t>2022-10-21 09:44:19</t>
  </si>
  <si>
    <t>2022-10-21 12:04:38</t>
  </si>
  <si>
    <t>2022-10-21 17:22:33</t>
  </si>
  <si>
    <t xml:space="preserve">0 天 5 小时 17 分钟 51 秒 </t>
  </si>
  <si>
    <t>2022-10-21 13:12:28</t>
  </si>
  <si>
    <t>2022-10-21 16:38:07</t>
  </si>
  <si>
    <t>2022-10-21 07:25:45</t>
  </si>
  <si>
    <t>2022-10-21 09:43:21</t>
  </si>
  <si>
    <t xml:space="preserve">0 天 2 小时 17 分钟 30 秒 </t>
  </si>
  <si>
    <t>2022-10-21 14:44:04</t>
  </si>
  <si>
    <t>2022-10-21 20:03:00</t>
  </si>
  <si>
    <t xml:space="preserve">0 天 5 小时 18 分钟 56 秒 </t>
  </si>
  <si>
    <t>2022-10-21 10:07:18</t>
  </si>
  <si>
    <t>2022-10-21 12:01:08</t>
  </si>
  <si>
    <t xml:space="preserve">0 天 1 小时 53 分钟 40 秒 </t>
  </si>
  <si>
    <t>2022-10-21 10:08:31</t>
  </si>
  <si>
    <t>2022-10-21 13:17:06</t>
  </si>
  <si>
    <t>2022-10-21 10:46:08</t>
  </si>
  <si>
    <t>2022-10-21 12:47:25</t>
  </si>
  <si>
    <t xml:space="preserve">0 天 2 小时 1 分钟 14 秒 </t>
  </si>
  <si>
    <t>2022-10-21 09:14:19</t>
  </si>
  <si>
    <t>2022-10-21 12:54:54</t>
  </si>
  <si>
    <t xml:space="preserve">0 天 3 小时 40 分钟 35 秒 </t>
  </si>
  <si>
    <t>2022-10-21 08:48:22</t>
  </si>
  <si>
    <t>2022-10-21 11:48:38</t>
  </si>
  <si>
    <t>2022-10-21 06:18:10</t>
  </si>
  <si>
    <t>2022-10-21 09:22:28</t>
  </si>
  <si>
    <t>2022-10-21 14:16:14</t>
  </si>
  <si>
    <t>2022-10-22 08:22:16</t>
  </si>
  <si>
    <t xml:space="preserve">0 天 18 小时 5 分钟 57 秒 </t>
  </si>
  <si>
    <t>2022-10-21 06:54:40</t>
  </si>
  <si>
    <t>2022-10-21 09:57:39</t>
  </si>
  <si>
    <t>2022-10-21 07:54:20</t>
  </si>
  <si>
    <t>2022-10-21 14:00:42</t>
  </si>
  <si>
    <t xml:space="preserve">0 天 6 小时 6 分钟 22 秒 </t>
  </si>
  <si>
    <t>2022-10-21 19:39:23</t>
  </si>
  <si>
    <t>2022-10-21 21:40:33</t>
  </si>
  <si>
    <t xml:space="preserve">0 天 2 小时 1 分钟 7 秒 </t>
  </si>
  <si>
    <t>2022-10-21 07:35:35</t>
  </si>
  <si>
    <t>2022-10-21 09:41:49</t>
  </si>
  <si>
    <t xml:space="preserve">0 天 2 小时 6 分钟 14 秒 </t>
  </si>
  <si>
    <t>2022-10-21 10:02:31</t>
  </si>
  <si>
    <t>2022-10-21 14:37:13</t>
  </si>
  <si>
    <t>2022-10-21 12:05:27</t>
  </si>
  <si>
    <t>2022-10-21 16:07:49</t>
  </si>
  <si>
    <t xml:space="preserve">0 天 4 小时 2 分钟 17 秒 </t>
  </si>
  <si>
    <t>2022-10-21 07:08:54</t>
  </si>
  <si>
    <t>2022-10-21 18:33:35</t>
  </si>
  <si>
    <t xml:space="preserve">0 天 11 小时 24 分钟 35 秒 </t>
  </si>
  <si>
    <t>2022-10-21 08:51:34</t>
  </si>
  <si>
    <t>2022-10-21 12:14:16</t>
  </si>
  <si>
    <t xml:space="preserve">0 天 3 小时 22 分钟 29 秒 </t>
  </si>
  <si>
    <t>2022-10-21 08:05:10</t>
  </si>
  <si>
    <t>2022-10-21 11:44:16</t>
  </si>
  <si>
    <t>2022-10-21 18:58:43</t>
  </si>
  <si>
    <t>2022-10-21 22:32:04</t>
  </si>
  <si>
    <t xml:space="preserve">0 天 3 小时 33 分钟 17 秒 </t>
  </si>
  <si>
    <t>2022-10-21 09:55:27</t>
  </si>
  <si>
    <t>2022-10-21 13:05:22</t>
  </si>
  <si>
    <t>2022-10-21 06:59:57</t>
  </si>
  <si>
    <t>2022-10-21 11:32:19</t>
  </si>
  <si>
    <t xml:space="preserve">0 天 4 小时 24 分钟 41 秒 </t>
  </si>
  <si>
    <t>2022-10-21 10:07:22</t>
  </si>
  <si>
    <t>2022-10-21 11:53:36</t>
  </si>
  <si>
    <t xml:space="preserve">0 天 1 小时 46 分钟 10 秒 </t>
  </si>
  <si>
    <t>2022-10-21 08:19:19</t>
  </si>
  <si>
    <t>2022-10-21 19:36:03</t>
  </si>
  <si>
    <t xml:space="preserve">0 天 11 小时 16 分钟 2 秒 </t>
  </si>
  <si>
    <t>2022-10-21 06:31:13</t>
  </si>
  <si>
    <t>2022-10-21 11:31:13</t>
  </si>
  <si>
    <t>2022-10-21 08:50:32</t>
  </si>
  <si>
    <t>2022-10-21 12:36:52</t>
  </si>
  <si>
    <t>2022-10-21 10:16:37</t>
  </si>
  <si>
    <t>2022-10-21 16:14:16</t>
  </si>
  <si>
    <t>2022-10-21 10:46:36</t>
  </si>
  <si>
    <t>2022-10-21 14:11:09</t>
  </si>
  <si>
    <t>2022-10-21 08:39:58</t>
  </si>
  <si>
    <t>2022-10-21 10:48:39</t>
  </si>
  <si>
    <t xml:space="preserve">0 天 2 小时 8 分钟 37 秒 </t>
  </si>
  <si>
    <t>2022-10-21 18:37:05</t>
  </si>
  <si>
    <t>2022-10-21 20:08:59</t>
  </si>
  <si>
    <t xml:space="preserve">0 天 1 小时 31 分钟 54 秒 </t>
  </si>
  <si>
    <t>2022-10-21 12:48:47</t>
  </si>
  <si>
    <t>2022-10-21 18:08:57</t>
  </si>
  <si>
    <t xml:space="preserve">0 天 5 小时 20 分钟 6 秒 </t>
  </si>
  <si>
    <t>2022-10-21 18:37:26</t>
  </si>
  <si>
    <t>2022-10-21 21:08:47</t>
  </si>
  <si>
    <t>2022-10-21 19:25:12</t>
  </si>
  <si>
    <t>2022-10-21 21:50:29</t>
  </si>
  <si>
    <t>2022-10-21 06:09:02</t>
  </si>
  <si>
    <t>2022-10-21 09:11:47</t>
  </si>
  <si>
    <t xml:space="preserve">0 天 3 小时 2 分钟 45 秒 </t>
  </si>
  <si>
    <t>2022-10-21 10:07:20</t>
  </si>
  <si>
    <t>2022-10-21 13:21:47</t>
  </si>
  <si>
    <t>2022-10-21 10:06:38</t>
  </si>
  <si>
    <t>2022-10-21 13:14:55</t>
  </si>
  <si>
    <t>2022-10-21 07:52:06</t>
  </si>
  <si>
    <t>2022-10-21 11:35:16</t>
  </si>
  <si>
    <t>2022-10-21 06:00:52</t>
  </si>
  <si>
    <t>2022-10-21 09:47:25</t>
  </si>
  <si>
    <t xml:space="preserve">0 天 3 小时 46 分钟 33 秒 </t>
  </si>
  <si>
    <t>2022-10-21 09:16:24</t>
  </si>
  <si>
    <t>2022-10-21 12:54:34</t>
  </si>
  <si>
    <t>2022-10-21 08:49:05</t>
  </si>
  <si>
    <t>2022-10-21 14:32:42</t>
  </si>
  <si>
    <t xml:space="preserve">0 天 5 小时 43 分钟 33 秒 </t>
  </si>
  <si>
    <t>2022-10-21 11:05:28</t>
  </si>
  <si>
    <t>2022-10-21 21:39:40</t>
  </si>
  <si>
    <t xml:space="preserve">0 天 10 小时 34 分钟 7 秒 </t>
  </si>
  <si>
    <t>2022-10-21 13:18:41</t>
  </si>
  <si>
    <t>2022-10-21 15:18:29</t>
  </si>
  <si>
    <t xml:space="preserve">0 天 1 小时 59 分钟 41 秒 </t>
  </si>
  <si>
    <t>2022-10-21 07:07:05</t>
  </si>
  <si>
    <t>2022-10-21 10:14:11</t>
  </si>
  <si>
    <t>2022-10-21 11:49:24</t>
  </si>
  <si>
    <t>2022-10-21 15:26:07</t>
  </si>
  <si>
    <t xml:space="preserve">0 天 3 小时 36 分钟 36 秒 </t>
  </si>
  <si>
    <t>2022-10-21 06:10:15</t>
  </si>
  <si>
    <t>2022-10-21 09:43:58</t>
  </si>
  <si>
    <t>2022-10-21 09:25:32</t>
  </si>
  <si>
    <t>2022-10-21 11:00:28</t>
  </si>
  <si>
    <t>2022-10-21 06:49:11</t>
  </si>
  <si>
    <t>2022-10-21 12:32:20</t>
  </si>
  <si>
    <t xml:space="preserve">0 天 5 小时 43 分钟 9 秒 </t>
  </si>
  <si>
    <t>2022-10-21 13:09:16</t>
  </si>
  <si>
    <t>2022-10-21 18:40:34</t>
  </si>
  <si>
    <t xml:space="preserve">0 天 5 小时 31 分钟 16 秒 </t>
  </si>
  <si>
    <t>2022-10-21 07:58:11</t>
  </si>
  <si>
    <t>2022-10-21 11:00:18</t>
  </si>
  <si>
    <t xml:space="preserve">0 天 3 小时 2 分钟 0 秒 </t>
  </si>
  <si>
    <t>2022-10-21 11:15:25</t>
  </si>
  <si>
    <t>2022-10-21 14:36:59</t>
  </si>
  <si>
    <t>2022-10-21 07:04:52</t>
  </si>
  <si>
    <t>2022-10-21 08:44:14</t>
  </si>
  <si>
    <t xml:space="preserve">0 天 1 小时 39 分钟 22 秒 </t>
  </si>
  <si>
    <t>2022-10-21 12:12:25</t>
  </si>
  <si>
    <t>2022-10-21 15:27:55</t>
  </si>
  <si>
    <t>2022-10-21 12:31:35</t>
  </si>
  <si>
    <t>2022-10-21 16:35:10</t>
  </si>
  <si>
    <t xml:space="preserve">0 天 4 小时 3 分钟 35 秒 </t>
  </si>
  <si>
    <t>2022-10-21 07:36:40</t>
  </si>
  <si>
    <t>2022-10-21 10:36:43</t>
  </si>
  <si>
    <t>2022-10-21 10:35:03</t>
  </si>
  <si>
    <t>2022-10-21 12:43:49</t>
  </si>
  <si>
    <t xml:space="preserve">0 天 2 小时 8 分钟 42 秒 </t>
  </si>
  <si>
    <t>2022-10-21 09:31:55</t>
  </si>
  <si>
    <t>2022-10-21 20:56:02</t>
  </si>
  <si>
    <t xml:space="preserve">0 天 11 小时 24 分钟 6 秒 </t>
  </si>
  <si>
    <t>2022-10-21 11:30:08</t>
  </si>
  <si>
    <t>2022-10-21 13:42:53</t>
  </si>
  <si>
    <t xml:space="preserve">0 天 2 小时 12 分钟 41 秒 </t>
  </si>
  <si>
    <t>2022-10-21 19:25:54</t>
  </si>
  <si>
    <t>2022-10-21 21:01:54</t>
  </si>
  <si>
    <t>2022-10-21 15:01:55</t>
  </si>
  <si>
    <t>2022-10-21 18:14:04</t>
  </si>
  <si>
    <t>2022-10-21 12:21:47</t>
  </si>
  <si>
    <t>2022-10-21 18:05:12</t>
  </si>
  <si>
    <t xml:space="preserve">0 天 5 小时 43 分钟 21 秒 </t>
  </si>
  <si>
    <t>2022-10-21 14:46:29</t>
  </si>
  <si>
    <t>2022-10-21 23:04:51</t>
  </si>
  <si>
    <t xml:space="preserve">0 天 8 小时 18 分钟 17 秒 </t>
  </si>
  <si>
    <t>2022-10-21 09:05:05</t>
  </si>
  <si>
    <t>2022-10-21 13:48:09</t>
  </si>
  <si>
    <t xml:space="preserve">0 天 4 小时 42 分钟 59 秒 </t>
  </si>
  <si>
    <t>2022-10-21 09:25:03</t>
  </si>
  <si>
    <t>2022-10-21 13:05:14</t>
  </si>
  <si>
    <t xml:space="preserve">0 天 3 小时 40 分钟 3 秒 </t>
  </si>
  <si>
    <t>2022-10-21 11:35:42</t>
  </si>
  <si>
    <t>2022-10-21 19:52:30</t>
  </si>
  <si>
    <t xml:space="preserve">0 天 8 小时 16 分钟 42 秒 </t>
  </si>
  <si>
    <t>2022-10-21 16:13:40</t>
  </si>
  <si>
    <t>2022-10-21 19:25:31</t>
  </si>
  <si>
    <t>2022-10-21 13:33:42</t>
  </si>
  <si>
    <t>2022-10-21 17:33:31</t>
  </si>
  <si>
    <t>2022-10-21 12:58:11</t>
  </si>
  <si>
    <t>2022-10-21 16:44:43</t>
  </si>
  <si>
    <t xml:space="preserve">0 天 3 小时 46 分钟 29 秒 </t>
  </si>
  <si>
    <t>2022-10-21 19:24:26</t>
  </si>
  <si>
    <t>2022-10-21 21:32:12</t>
  </si>
  <si>
    <t xml:space="preserve">0 天 2 小时 7 分钟 46 秒 </t>
  </si>
  <si>
    <t>2022-10-21 09:50:59</t>
  </si>
  <si>
    <t>2022-10-21 13:16:42</t>
  </si>
  <si>
    <t xml:space="preserve">0 天 3 小时 25 分钟 38 秒 </t>
  </si>
  <si>
    <t>2022-10-21 12:36:50</t>
  </si>
  <si>
    <t>2022-10-21 18:37:11</t>
  </si>
  <si>
    <t xml:space="preserve">0 天 6 小时 0 分钟 21 秒 </t>
  </si>
  <si>
    <t>2022-10-21 06:16:54</t>
  </si>
  <si>
    <t>2022-10-21 09:29:21</t>
  </si>
  <si>
    <t>2022-10-21 09:36:38</t>
  </si>
  <si>
    <t>2022-10-21 14:20:33</t>
  </si>
  <si>
    <t xml:space="preserve">0 天 4 小时 43 分钟 55 秒 </t>
  </si>
  <si>
    <t>2022-10-21 10:46:18</t>
  </si>
  <si>
    <t>2022-10-21 14:37:25</t>
  </si>
  <si>
    <t>2022-10-21 14:32:08</t>
  </si>
  <si>
    <t>2022-10-21 17:46:15</t>
  </si>
  <si>
    <t xml:space="preserve">0 天 3 小时 14 分钟 1 秒 </t>
  </si>
  <si>
    <t>2022-10-21 08:10:08</t>
  </si>
  <si>
    <t>2022-10-21 12:03:26</t>
  </si>
  <si>
    <t xml:space="preserve">0 天 3 小时 53 分钟 18 秒 </t>
  </si>
  <si>
    <t>2022-10-21 06:33:11</t>
  </si>
  <si>
    <t>2022-10-21 09:44:07</t>
  </si>
  <si>
    <t>2022-10-21 11:40:53</t>
  </si>
  <si>
    <t>2022-10-21 15:01:13</t>
  </si>
  <si>
    <t>2022-10-21 07:18:44</t>
  </si>
  <si>
    <t>2022-10-21 08:52:07</t>
  </si>
  <si>
    <t xml:space="preserve">0 天 1 小时 33 分钟 23 秒 </t>
  </si>
  <si>
    <t>2022-10-21 18:42:13</t>
  </si>
  <si>
    <t>2022-10-21 20:42:33</t>
  </si>
  <si>
    <t>2022-10-21 08:43:02</t>
  </si>
  <si>
    <t>2022-10-21 11:45:43</t>
  </si>
  <si>
    <t>2022-10-21 08:56:54</t>
  </si>
  <si>
    <t>2022-10-21 12:41:26</t>
  </si>
  <si>
    <t xml:space="preserve">0 天 3 小时 44 分钟 30 秒 </t>
  </si>
  <si>
    <t>2022-10-21 11:54:23</t>
  </si>
  <si>
    <t>2022-10-21 18:19:54</t>
  </si>
  <si>
    <t xml:space="preserve">0 天 6 小时 25 分钟 24 秒 </t>
  </si>
  <si>
    <t>2022-10-21 07:55:09</t>
  </si>
  <si>
    <t>2022-10-21 12:07:02</t>
  </si>
  <si>
    <t>2022-10-21 17:25:18</t>
  </si>
  <si>
    <t>2022-10-21 20:44:35</t>
  </si>
  <si>
    <t xml:space="preserve">0 天 3 小时 19 分钟 17 秒 </t>
  </si>
  <si>
    <t>2022-10-21 08:02:59</t>
  </si>
  <si>
    <t>2022-10-21 11:27:19</t>
  </si>
  <si>
    <t>2022-10-21 07:34:53</t>
  </si>
  <si>
    <t>2022-10-21 18:58:02</t>
  </si>
  <si>
    <t xml:space="preserve">0 天 11 小时 23 分钟 4 秒 </t>
  </si>
  <si>
    <t>2022-10-21 16:18:43</t>
  </si>
  <si>
    <t>2022-10-21 21:29:14</t>
  </si>
  <si>
    <t xml:space="preserve">0 天 5 小时 10 分钟 25 秒 </t>
  </si>
  <si>
    <t>2022-10-21 11:53:44</t>
  </si>
  <si>
    <t>2022-10-21 08:17:45</t>
  </si>
  <si>
    <t>2022-10-21 13:51:51</t>
  </si>
  <si>
    <t>2022-10-21 15:59:33</t>
  </si>
  <si>
    <t>2022-10-21 18:32:03</t>
  </si>
  <si>
    <t xml:space="preserve">0 天 2 小时 32 分钟 30 秒 </t>
  </si>
  <si>
    <t>2022-10-21 10:36:52</t>
  </si>
  <si>
    <t>2022-10-21 14:18:37</t>
  </si>
  <si>
    <t xml:space="preserve">0 天 3 小时 41 分钟 45 秒 </t>
  </si>
  <si>
    <t>2022-10-21 07:48:09</t>
  </si>
  <si>
    <t>2022-10-21 15:20:24</t>
  </si>
  <si>
    <t xml:space="preserve">0 天 7 小时 32 分钟 12 秒 </t>
  </si>
  <si>
    <t>2022-10-21 08:27:09</t>
  </si>
  <si>
    <t>2022-10-21 11:47:40</t>
  </si>
  <si>
    <t>2022-10-21 06:46:46</t>
  </si>
  <si>
    <t>2022-10-21 19:29:25</t>
  </si>
  <si>
    <t xml:space="preserve">0 天 12 小时 42 分钟 35 秒 </t>
  </si>
  <si>
    <t>2022-10-21 09:04:01</t>
  </si>
  <si>
    <t>2022-10-21 09:06:37</t>
  </si>
  <si>
    <t xml:space="preserve">0 天 0 小时 2 分钟 22 秒 </t>
  </si>
  <si>
    <t>2022-10-21 09:08:13</t>
  </si>
  <si>
    <t>2022-10-21 14:51:05</t>
  </si>
  <si>
    <t xml:space="preserve">0 天 5 小时 42 分钟 48 秒 </t>
  </si>
  <si>
    <t>2022-10-21 08:29:25</t>
  </si>
  <si>
    <t>2022-10-21 10:16:51</t>
  </si>
  <si>
    <t xml:space="preserve">0 天 1 小时 47 分钟 22 秒 </t>
  </si>
  <si>
    <t>2022-10-21 08:50:33</t>
  </si>
  <si>
    <t>2022-10-21 12:06:10</t>
  </si>
  <si>
    <t>2022-10-21 19:00:49</t>
  </si>
  <si>
    <t>2022-10-21 22:01:18</t>
  </si>
  <si>
    <t>2022-10-21 13:52:51</t>
  </si>
  <si>
    <t>2022-10-21 18:49:37</t>
  </si>
  <si>
    <t xml:space="preserve">0 天 4 小时 56 分钟 42 秒 </t>
  </si>
  <si>
    <t>2022-10-21 10:21:31</t>
  </si>
  <si>
    <t>2022-10-21 13:55:37</t>
  </si>
  <si>
    <t xml:space="preserve">0 天 3 小时 34 分钟 6 秒 </t>
  </si>
  <si>
    <t>2022-10-21 13:09:36</t>
  </si>
  <si>
    <t>2022-10-21 17:15:55</t>
  </si>
  <si>
    <t>2022-10-21 10:30:13</t>
  </si>
  <si>
    <t>2022-10-21 13:32:34</t>
  </si>
  <si>
    <t>2022-10-21 09:39:33</t>
  </si>
  <si>
    <t>2022-10-21 11:50:18</t>
  </si>
  <si>
    <t xml:space="preserve">0 天 2 小时 10 分钟 45 秒 </t>
  </si>
  <si>
    <t>2022-10-21 17:33:38</t>
  </si>
  <si>
    <t>2022-10-21 20:49:07</t>
  </si>
  <si>
    <t>2022-10-21 07:53:59</t>
  </si>
  <si>
    <t>2022-10-21 11:05:00</t>
  </si>
  <si>
    <t>2022-10-21 07:10:04</t>
  </si>
  <si>
    <t>2022-10-21 09:20:59</t>
  </si>
  <si>
    <t xml:space="preserve">0 天 2 小时 10 分钟 50 秒 </t>
  </si>
  <si>
    <t>2022-10-21 11:06:40</t>
  </si>
  <si>
    <t>2022-10-21 14:30:42</t>
  </si>
  <si>
    <t xml:space="preserve">0 天 3 小时 23 分钟 57 秒 </t>
  </si>
  <si>
    <t>2022-10-22 06:36:48</t>
  </si>
  <si>
    <t>2022-10-22 09:55:10</t>
  </si>
  <si>
    <t xml:space="preserve">0 天 3 小时 18 分钟 17 秒 </t>
  </si>
  <si>
    <t>2022-10-22 07:44:55</t>
  </si>
  <si>
    <t>2022-10-22 10:54:41</t>
  </si>
  <si>
    <t>2022-10-22 12:29:44</t>
  </si>
  <si>
    <t>2022-10-22 17:03:30</t>
  </si>
  <si>
    <t xml:space="preserve">0 天 4 小时 33 分钟 41 秒 </t>
  </si>
  <si>
    <t>2022-10-22 09:51:27</t>
  </si>
  <si>
    <t>2022-10-22 12:20:45</t>
  </si>
  <si>
    <t xml:space="preserve">0 天 2 小时 29 分钟 15 秒 </t>
  </si>
  <si>
    <t>2022-10-22 09:16:53</t>
  </si>
  <si>
    <t>2022-10-22 14:47:29</t>
  </si>
  <si>
    <t xml:space="preserve">0 天 5 小时 30 分钟 36 秒 </t>
  </si>
  <si>
    <t>2022-10-22 12:36:49</t>
  </si>
  <si>
    <t>2022-10-22 18:05:13</t>
  </si>
  <si>
    <t xml:space="preserve">0 天 5 小时 28 分钟 24 秒 </t>
  </si>
  <si>
    <t>2022-10-22 13:36:03</t>
  </si>
  <si>
    <t>2022-10-22 16:54:17</t>
  </si>
  <si>
    <t>2022-10-22 17:47:07</t>
  </si>
  <si>
    <t>2022-10-22 20:47:34</t>
  </si>
  <si>
    <t>2022-10-22 07:12:30</t>
  </si>
  <si>
    <t>2022-10-22 15:39:12</t>
  </si>
  <si>
    <t xml:space="preserve">0 天 8 小时 26 分钟 42 秒 </t>
  </si>
  <si>
    <t>2022-10-22 10:51:28</t>
  </si>
  <si>
    <t>2022-10-22 13:57:35</t>
  </si>
  <si>
    <t>2022-10-22 06:41:03</t>
  </si>
  <si>
    <t>2022-10-22 09:43:12</t>
  </si>
  <si>
    <t>2022-10-22 08:52:56</t>
  </si>
  <si>
    <t>2022-10-22 11:56:00</t>
  </si>
  <si>
    <t>2022-10-22 07:26:51</t>
  </si>
  <si>
    <t>2022-10-22 12:23:15</t>
  </si>
  <si>
    <t xml:space="preserve">0 天 4 小时 56 分钟 17 秒 </t>
  </si>
  <si>
    <t>2022-10-22 08:03:38</t>
  </si>
  <si>
    <t>2022-10-22 09:47:23</t>
  </si>
  <si>
    <t xml:space="preserve">0 天 1 小时 43 分钟 45 秒 </t>
  </si>
  <si>
    <t>2022-10-22 09:24:33</t>
  </si>
  <si>
    <t>2022-10-22 12:26:33</t>
  </si>
  <si>
    <t>2022-10-22 06:57:19</t>
  </si>
  <si>
    <t>2022-10-22 10:32:03</t>
  </si>
  <si>
    <t xml:space="preserve">0 天 3 小时 34 分钟 44 秒 </t>
  </si>
  <si>
    <t>2022-10-22 16:03:46</t>
  </si>
  <si>
    <t>2022-10-22 18:31:34</t>
  </si>
  <si>
    <t xml:space="preserve">0 天 2 小时 27 分钟 48 秒 </t>
  </si>
  <si>
    <t>2022-10-22 08:04:45</t>
  </si>
  <si>
    <t>2022-10-22 09:37:24</t>
  </si>
  <si>
    <t>2022-10-22 10:20:35</t>
  </si>
  <si>
    <t>2022-10-22 14:09:44</t>
  </si>
  <si>
    <t xml:space="preserve">0 天 3 小时 49 分钟 5 秒 </t>
  </si>
  <si>
    <t>2022-10-22 14:03:27</t>
  </si>
  <si>
    <t>2022-10-22 18:35:36</t>
  </si>
  <si>
    <t xml:space="preserve">0 天 4 小时 31 分钟 56 秒 </t>
  </si>
  <si>
    <t>2022-10-22 20:41:09</t>
  </si>
  <si>
    <t>2022-10-22 23:42:47</t>
  </si>
  <si>
    <t>2022-10-22 06:27:48</t>
  </si>
  <si>
    <t>2022-10-22 17:23:51</t>
  </si>
  <si>
    <t xml:space="preserve">0 天 10 小时 55 分钟 55 秒 </t>
  </si>
  <si>
    <t>2022-10-22 16:38:01</t>
  </si>
  <si>
    <t>2022-10-22 19:46:46</t>
  </si>
  <si>
    <t xml:space="preserve">0 天 3 小时 8 分钟 40 秒 </t>
  </si>
  <si>
    <t>2022-10-22 06:09:06</t>
  </si>
  <si>
    <t>2022-10-23 06:31:45</t>
  </si>
  <si>
    <t xml:space="preserve">1 天 0 小时 22 分钟 35 秒 </t>
  </si>
  <si>
    <t>2022-10-22 06:21:03</t>
  </si>
  <si>
    <t>2022-10-22 08:43:52</t>
  </si>
  <si>
    <t>2022-10-22 08:01:28</t>
  </si>
  <si>
    <t>2022-10-22 11:14:57</t>
  </si>
  <si>
    <t>2022-10-22 09:45:11</t>
  </si>
  <si>
    <t>2022-10-22 13:36:29</t>
  </si>
  <si>
    <t xml:space="preserve">0 天 3 小时 51 分钟 10 秒 </t>
  </si>
  <si>
    <t>2022-10-22 09:08:16</t>
  </si>
  <si>
    <t>2022-10-22 11:47:04</t>
  </si>
  <si>
    <t>2022-10-22 09:01:54</t>
  </si>
  <si>
    <t>2022-10-22 12:07:38</t>
  </si>
  <si>
    <t>2022-10-22 07:11:47</t>
  </si>
  <si>
    <t>2022-10-22 11:32:48</t>
  </si>
  <si>
    <t xml:space="preserve">0 天 4 小时 21 分钟 1 秒 </t>
  </si>
  <si>
    <t>2022-10-22 07:52:04</t>
  </si>
  <si>
    <t>2022-10-22 18:50:02</t>
  </si>
  <si>
    <t xml:space="preserve">0 天 10 小时 57 分钟 58 秒 </t>
  </si>
  <si>
    <t>2022-10-22 08:30:59</t>
  </si>
  <si>
    <t>2022-10-22 10:10:55</t>
  </si>
  <si>
    <t>2022-10-22 06:55:04</t>
  </si>
  <si>
    <t>2022-10-22 09:28:19</t>
  </si>
  <si>
    <t xml:space="preserve">0 天 2 小时 33 分钟 9 秒 </t>
  </si>
  <si>
    <t>2022-10-22 07:28:27</t>
  </si>
  <si>
    <t>2022-10-22 09:54:53</t>
  </si>
  <si>
    <t xml:space="preserve">0 天 2 小时 26 分钟 26 秒 </t>
  </si>
  <si>
    <t>2022-10-22 09:39:13</t>
  </si>
  <si>
    <t>2022-10-22 14:14:41</t>
  </si>
  <si>
    <t xml:space="preserve">0 天 4 小时 35 分钟 22 秒 </t>
  </si>
  <si>
    <t>2022-10-22 11:48:10</t>
  </si>
  <si>
    <t>2022-10-22 13:56:18</t>
  </si>
  <si>
    <t xml:space="preserve">0 天 2 小时 8 分钟 8 秒 </t>
  </si>
  <si>
    <t>2022-10-22 11:20:25</t>
  </si>
  <si>
    <t>2022-10-22 17:02:03</t>
  </si>
  <si>
    <t>2022-10-22 06:02:53</t>
  </si>
  <si>
    <t>2022-10-22 09:18:05</t>
  </si>
  <si>
    <t>2022-10-22 09:42:17</t>
  </si>
  <si>
    <t>2022-10-23 09:03:59</t>
  </si>
  <si>
    <t xml:space="preserve">0 天 23 小时 21 分钟 42 秒 </t>
  </si>
  <si>
    <t>2022-10-22 16:28:21</t>
  </si>
  <si>
    <t>2022-10-22 19:30:16</t>
  </si>
  <si>
    <t>2022-10-22 11:02:54</t>
  </si>
  <si>
    <t>2022-10-22 14:11:09</t>
  </si>
  <si>
    <t xml:space="preserve">0 天 3 小时 8 分钟 10 秒 </t>
  </si>
  <si>
    <t>2022-10-22 18:23:53</t>
  </si>
  <si>
    <t>2022-10-22 21:13:42</t>
  </si>
  <si>
    <t>2022-10-22 13:18:40</t>
  </si>
  <si>
    <t>2022-10-22 15:20:20</t>
  </si>
  <si>
    <t xml:space="preserve">0 天 2 小时 1 分钟 36 秒 </t>
  </si>
  <si>
    <t>2022-10-22 09:28:51</t>
  </si>
  <si>
    <t>2022-10-22 12:39:37</t>
  </si>
  <si>
    <t>2022-10-22 20:29:45</t>
  </si>
  <si>
    <t>2022-10-23 08:21:17</t>
  </si>
  <si>
    <t xml:space="preserve">0 天 11 小时 51 分钟 28 秒 </t>
  </si>
  <si>
    <t>2022-10-22 17:00:37</t>
  </si>
  <si>
    <t>2022-10-22 21:19:07</t>
  </si>
  <si>
    <t>2022-10-22 06:30:54</t>
  </si>
  <si>
    <t>2022-10-22 09:38:42</t>
  </si>
  <si>
    <t>2022-10-22 08:46:47</t>
  </si>
  <si>
    <t>2022-10-22 13:34:34</t>
  </si>
  <si>
    <t xml:space="preserve">0 天 4 小时 47 分钟 43 秒 </t>
  </si>
  <si>
    <t>2022-10-22 10:56:11</t>
  </si>
  <si>
    <t>2022-10-22 12:46:25</t>
  </si>
  <si>
    <t>2022-10-22 07:20:51</t>
  </si>
  <si>
    <t>2022-10-22 11:35:26</t>
  </si>
  <si>
    <t xml:space="preserve">0 天 4 小时 14 分钟 35 秒 </t>
  </si>
  <si>
    <t>2022-10-22 11:51:51</t>
  </si>
  <si>
    <t>2022-10-22 15:45:38</t>
  </si>
  <si>
    <t xml:space="preserve">0 天 3 小时 53 分钟 40 秒 </t>
  </si>
  <si>
    <t>2022-10-22 06:56:32</t>
  </si>
  <si>
    <t>2022-10-22 10:46:17</t>
  </si>
  <si>
    <t>2022-10-22 18:28:09</t>
  </si>
  <si>
    <t>2022-10-22 23:01:32</t>
  </si>
  <si>
    <t>2022-10-22 09:38:32</t>
  </si>
  <si>
    <t>2022-10-22 12:04:09</t>
  </si>
  <si>
    <t xml:space="preserve">0 天 2 小时 25 分钟 32 秒 </t>
  </si>
  <si>
    <t>2022-10-22 08:51:18</t>
  </si>
  <si>
    <t>2022-10-22 11:24:04</t>
  </si>
  <si>
    <t xml:space="preserve">0 天 2 小时 32 分钟 40 秒 </t>
  </si>
  <si>
    <t>2022-10-22 12:10:40</t>
  </si>
  <si>
    <t>2022-10-22 15:11:30</t>
  </si>
  <si>
    <t>2022-10-22 10:17:01</t>
  </si>
  <si>
    <t>2022-10-22 13:48:06</t>
  </si>
  <si>
    <t>2022-10-22 10:42:32</t>
  </si>
  <si>
    <t>2022-10-22 13:00:27</t>
  </si>
  <si>
    <t>2022-10-22 16:28:50</t>
  </si>
  <si>
    <t xml:space="preserve">0 天 3 小时 28 分钟 19 秒 </t>
  </si>
  <si>
    <t>2022-10-22 13:56:07</t>
  </si>
  <si>
    <t>2022-10-22 17:00:15</t>
  </si>
  <si>
    <t>2022-10-22 16:14:01</t>
  </si>
  <si>
    <t>2022-10-22 20:50:16</t>
  </si>
  <si>
    <t>2022-10-22 15:21:54</t>
  </si>
  <si>
    <t>2022-10-23 07:49:02</t>
  </si>
  <si>
    <t xml:space="preserve">0 天 16 小时 27 分钟 8 秒 </t>
  </si>
  <si>
    <t>2022-10-22 10:01:04</t>
  </si>
  <si>
    <t>2022-10-22 17:30:51</t>
  </si>
  <si>
    <t xml:space="preserve">0 天 7 小时 29 分钟 47 秒 </t>
  </si>
  <si>
    <t>2022-10-22 11:49:18</t>
  </si>
  <si>
    <t>2022-10-22 14:05:04</t>
  </si>
  <si>
    <t>2022-10-22 13:29:01</t>
  </si>
  <si>
    <t>2022-10-22 19:14:03</t>
  </si>
  <si>
    <t xml:space="preserve">0 天 5 小时 45 分钟 2 秒 </t>
  </si>
  <si>
    <t>2022-10-22 06:51:28</t>
  </si>
  <si>
    <t>2022-10-22 09:41:23</t>
  </si>
  <si>
    <t>2022-10-22 13:42:07</t>
  </si>
  <si>
    <t>2022-10-22 15:13:32</t>
  </si>
  <si>
    <t xml:space="preserve">0 天 1 小时 31 分钟 25 秒 </t>
  </si>
  <si>
    <t>2022-10-22 10:55:06</t>
  </si>
  <si>
    <t>2022-10-22 14:05:13</t>
  </si>
  <si>
    <t xml:space="preserve">0 天 3 小时 10 分钟 7 秒 </t>
  </si>
  <si>
    <t>2022-10-22 08:20:30</t>
  </si>
  <si>
    <t>2022-10-22 12:27:08</t>
  </si>
  <si>
    <t>2022-10-22 08:05:24</t>
  </si>
  <si>
    <t>2022-10-22 13:55:01</t>
  </si>
  <si>
    <t xml:space="preserve">0 天 5 小时 49 分钟 37 秒 </t>
  </si>
  <si>
    <t>2022-10-22 08:07:08</t>
  </si>
  <si>
    <t>2022-10-22 11:48:27</t>
  </si>
  <si>
    <t xml:space="preserve">0 天 3 小时 41 分钟 16 秒 </t>
  </si>
  <si>
    <t>2022-10-22 19:03:00</t>
  </si>
  <si>
    <t>2022-10-22 22:17:55</t>
  </si>
  <si>
    <t xml:space="preserve">0 天 3 小时 14 分钟 51 秒 </t>
  </si>
  <si>
    <t>2022-10-22 06:52:31</t>
  </si>
  <si>
    <t>2022-10-22 17:55:34</t>
  </si>
  <si>
    <t xml:space="preserve">0 天 11 小时 3 分钟 3 秒 </t>
  </si>
  <si>
    <t>2022-10-22 06:01:13</t>
  </si>
  <si>
    <t>2022-10-22 16:33:55</t>
  </si>
  <si>
    <t xml:space="preserve">0 天 10 小时 32 分钟 38 秒 </t>
  </si>
  <si>
    <t>2022-10-22 06:02:34</t>
  </si>
  <si>
    <t>2022-10-22 08:07:06</t>
  </si>
  <si>
    <t xml:space="preserve">0 天 2 小时 4 分钟 32 秒 </t>
  </si>
  <si>
    <t>2022-10-22 13:27:42</t>
  </si>
  <si>
    <t>2022-10-22 16:32:48</t>
  </si>
  <si>
    <t xml:space="preserve">0 天 3 小时 5 分钟 1 秒 </t>
  </si>
  <si>
    <t>2022-10-22 21:39:35</t>
  </si>
  <si>
    <t>2022-10-23 23:37:39</t>
  </si>
  <si>
    <t xml:space="preserve">1 天 1 小时 58 分钟 4 秒 </t>
  </si>
  <si>
    <t>2022-10-22 08:24:27</t>
  </si>
  <si>
    <t>2022-10-22 12:01:39</t>
  </si>
  <si>
    <t xml:space="preserve">0 天 3 小时 37 分钟 8 秒 </t>
  </si>
  <si>
    <t>2022-10-22 15:03:55</t>
  </si>
  <si>
    <t>2022-10-22 16:54:25</t>
  </si>
  <si>
    <t xml:space="preserve">0 天 1 小时 50 分钟 20 秒 </t>
  </si>
  <si>
    <t>2022-10-22 12:00:08</t>
  </si>
  <si>
    <t>2022-10-22 13:53:06</t>
  </si>
  <si>
    <t xml:space="preserve">0 天 1 小时 52 分钟 53 秒 </t>
  </si>
  <si>
    <t>2022-10-22 06:48:04</t>
  </si>
  <si>
    <t>2022-10-22 10:06:43</t>
  </si>
  <si>
    <t>2022-10-22 08:29:14</t>
  </si>
  <si>
    <t>2022-10-22 10:35:31</t>
  </si>
  <si>
    <t xml:space="preserve">0 天 2 小时 6 分钟 17 秒 </t>
  </si>
  <si>
    <t>2022-10-22 11:00:52</t>
  </si>
  <si>
    <t>2022-10-22 14:11:08</t>
  </si>
  <si>
    <t>2022-10-22 15:32:25</t>
  </si>
  <si>
    <t>2022-10-22 18:09:43</t>
  </si>
  <si>
    <t xml:space="preserve">0 天 2 小时 37 分钟 14 秒 </t>
  </si>
  <si>
    <t>2022-10-22 12:47:58</t>
  </si>
  <si>
    <t>2022-10-22 15:48:13</t>
  </si>
  <si>
    <t>2022-10-22 07:38:59</t>
  </si>
  <si>
    <t>2022-10-22 12:06:14</t>
  </si>
  <si>
    <t xml:space="preserve">0 天 4 小时 27 分钟 15 秒 </t>
  </si>
  <si>
    <t>2022-10-22 07:07:53</t>
  </si>
  <si>
    <t>2022-10-22 12:00:50</t>
  </si>
  <si>
    <t xml:space="preserve">0 天 4 小时 52 分钟 57 秒 </t>
  </si>
  <si>
    <t>2022-10-22 12:10:57</t>
  </si>
  <si>
    <t>2022-10-22 15:07:51</t>
  </si>
  <si>
    <t xml:space="preserve">0 天 2 小时 56 分钟 54 秒 </t>
  </si>
  <si>
    <t>2022-10-22 16:21:33</t>
  </si>
  <si>
    <t>2022-10-22 20:33:51</t>
  </si>
  <si>
    <t xml:space="preserve">0 天 4 小时 12 分钟 12 秒 </t>
  </si>
  <si>
    <t>2022-10-22 14:01:17</t>
  </si>
  <si>
    <t>2022-10-22 18:05:10</t>
  </si>
  <si>
    <t xml:space="preserve">0 天 4 小时 3 分钟 49 秒 </t>
  </si>
  <si>
    <t>2022-10-22 07:41:02</t>
  </si>
  <si>
    <t>2022-10-22 11:45:29</t>
  </si>
  <si>
    <t>2022-10-22 16:35:02</t>
  </si>
  <si>
    <t>2022-10-22 19:40:31</t>
  </si>
  <si>
    <t xml:space="preserve">0 天 3 小时 5 分钟 29 秒 </t>
  </si>
  <si>
    <t>2022-10-22 12:29:16</t>
  </si>
  <si>
    <t>2022-10-22 17:42:01</t>
  </si>
  <si>
    <t xml:space="preserve">0 天 5 小时 12 分钟 40 秒 </t>
  </si>
  <si>
    <t>2022-10-22 12:44:40</t>
  </si>
  <si>
    <t>2022-10-22 14:14:59</t>
  </si>
  <si>
    <t xml:space="preserve">0 天 1 小时 30 分钟 19 秒 </t>
  </si>
  <si>
    <t>2022-10-22 07:43:59</t>
  </si>
  <si>
    <t>2022-10-22 09:33:40</t>
  </si>
  <si>
    <t>2022-10-22 12:12:29</t>
  </si>
  <si>
    <t>2022-10-22 15:37:20</t>
  </si>
  <si>
    <t>2022-10-22 06:57:00</t>
  </si>
  <si>
    <t>2022-10-22 13:57:24</t>
  </si>
  <si>
    <t xml:space="preserve">0 天 7 小时 0 分钟 18 秒 </t>
  </si>
  <si>
    <t>2022-10-22 07:52:38</t>
  </si>
  <si>
    <t>2022-10-22 12:06:42</t>
  </si>
  <si>
    <t xml:space="preserve">0 天 4 小时 13 分钟 51 秒 </t>
  </si>
  <si>
    <t>2022-10-22 18:30:47</t>
  </si>
  <si>
    <t>2022-10-22 22:17:06</t>
  </si>
  <si>
    <t xml:space="preserve">0 天 3 小时 45 分钟 58 秒 </t>
  </si>
  <si>
    <t>2022-10-22 17:11:54</t>
  </si>
  <si>
    <t>2022-10-22 21:33:42</t>
  </si>
  <si>
    <t>2022-10-22 08:44:27</t>
  </si>
  <si>
    <t>2022-10-22 10:40:24</t>
  </si>
  <si>
    <t xml:space="preserve">0 天 1 小时 55 分钟 54 秒 </t>
  </si>
  <si>
    <t>2022-10-22 08:56:34</t>
  </si>
  <si>
    <t>2022-10-22 12:12:38</t>
  </si>
  <si>
    <t>2022-10-22 07:40:11</t>
  </si>
  <si>
    <t>2022-10-22 11:58:03</t>
  </si>
  <si>
    <t xml:space="preserve">0 天 4 小时 17 分钟 48 秒 </t>
  </si>
  <si>
    <t>2022-10-22 13:48:52</t>
  </si>
  <si>
    <t>2022-10-22 15:39:18</t>
  </si>
  <si>
    <t>2022-10-22 11:58:48</t>
  </si>
  <si>
    <t>2022-10-22 15:10:33</t>
  </si>
  <si>
    <t>2022-10-22 09:35:45</t>
  </si>
  <si>
    <t>2022-10-22 15:34:34</t>
  </si>
  <si>
    <t xml:space="preserve">0 天 5 小时 58 分钟 43 秒 </t>
  </si>
  <si>
    <t>2022-10-22 08:05:36</t>
  </si>
  <si>
    <t>2022-10-22 10:33:32</t>
  </si>
  <si>
    <t xml:space="preserve">0 天 2 小时 27 分钟 51 秒 </t>
  </si>
  <si>
    <t>2022-10-22 09:47:19</t>
  </si>
  <si>
    <t>2022-10-22 15:36:19</t>
  </si>
  <si>
    <t xml:space="preserve">0 天 5 小时 49 分钟 0 秒 </t>
  </si>
  <si>
    <t>2022-10-22 08:41:11</t>
  </si>
  <si>
    <t>2022-10-22 11:44:59</t>
  </si>
  <si>
    <t>2022-10-22 08:20:15</t>
  </si>
  <si>
    <t>2022-10-22 10:11:21</t>
  </si>
  <si>
    <t>2022-10-22 11:12:01</t>
  </si>
  <si>
    <t>2022-10-22 17:13:29</t>
  </si>
  <si>
    <t xml:space="preserve">0 天 6 小时 1 分钟 8 秒 </t>
  </si>
  <si>
    <t>2022-10-22 19:22:51</t>
  </si>
  <si>
    <t>2022-10-22 21:04:39</t>
  </si>
  <si>
    <t>2022-10-22 06:48:49</t>
  </si>
  <si>
    <t>2022-10-22 12:31:37</t>
  </si>
  <si>
    <t xml:space="preserve">0 天 5 小时 42 分钟 39 秒 </t>
  </si>
  <si>
    <t>2022-10-22 08:43:15</t>
  </si>
  <si>
    <t>2022-10-22 12:01:18</t>
  </si>
  <si>
    <t>2022-10-22 15:17:07</t>
  </si>
  <si>
    <t>2022-10-22 18:20:16</t>
  </si>
  <si>
    <t>2022-10-22 09:05:17</t>
  </si>
  <si>
    <t>2022-10-22 12:27:01</t>
  </si>
  <si>
    <t>2022-10-22 15:13:38</t>
  </si>
  <si>
    <t>2022-10-22 17:14:02</t>
  </si>
  <si>
    <t xml:space="preserve">0 天 2 小时 0 分钟 24 秒 </t>
  </si>
  <si>
    <t>2022-10-22 10:32:40</t>
  </si>
  <si>
    <t>2022-10-22 13:32:59</t>
  </si>
  <si>
    <t>2022-10-22 08:08:16</t>
  </si>
  <si>
    <t>2022-10-22 11:49:13</t>
  </si>
  <si>
    <t xml:space="preserve">0 天 3 小时 40 分钟 57 秒 </t>
  </si>
  <si>
    <t>2022-10-22 13:59:00</t>
  </si>
  <si>
    <t>2022-10-22 17:26:44</t>
  </si>
  <si>
    <t>2022-10-22 12:58:39</t>
  </si>
  <si>
    <t>2022-10-23 08:47:12</t>
  </si>
  <si>
    <t xml:space="preserve">0 天 19 小时 48 分钟 29 秒 </t>
  </si>
  <si>
    <t>2022-10-22 10:05:06</t>
  </si>
  <si>
    <t>2022-10-22 13:05:39</t>
  </si>
  <si>
    <t>2022-10-22 12:11:27</t>
  </si>
  <si>
    <t>2022-10-22 14:14:45</t>
  </si>
  <si>
    <t xml:space="preserve">0 天 2 小时 3 分钟 13 秒 </t>
  </si>
  <si>
    <t>2022-10-22 10:27:16</t>
  </si>
  <si>
    <t>2022-10-22 07:54:40</t>
  </si>
  <si>
    <t>2022-10-22 11:33:39</t>
  </si>
  <si>
    <t>2022-10-22 16:00:31</t>
  </si>
  <si>
    <t>2022-10-22 19:23:07</t>
  </si>
  <si>
    <t>2022-10-22 10:01:42</t>
  </si>
  <si>
    <t>2022-10-22 12:17:01</t>
  </si>
  <si>
    <t xml:space="preserve">0 天 2 小时 15 分钟 14 秒 </t>
  </si>
  <si>
    <t>2022-10-22 09:13:42</t>
  </si>
  <si>
    <t>2022-10-22 13:06:45</t>
  </si>
  <si>
    <t xml:space="preserve">0 天 3 小时 52 分钟 56 秒 </t>
  </si>
  <si>
    <t>2022-10-22 07:07:45</t>
  </si>
  <si>
    <t>2022-10-22 10:20:07</t>
  </si>
  <si>
    <t xml:space="preserve">0 天 3 小时 12 分钟 22 秒 </t>
  </si>
  <si>
    <t>2022-10-22 07:34:48</t>
  </si>
  <si>
    <t>2022-10-22 10:54:19</t>
  </si>
  <si>
    <t xml:space="preserve">0 天 3 小时 19 分钟 31 秒 </t>
  </si>
  <si>
    <t>2022-10-22 11:38:29</t>
  </si>
  <si>
    <t>2022-10-22 13:12:26</t>
  </si>
  <si>
    <t xml:space="preserve">0 天 1 小时 33 分钟 52 秒 </t>
  </si>
  <si>
    <t>2022-10-22 19:52:37</t>
  </si>
  <si>
    <t>2022-10-22 22:06:40</t>
  </si>
  <si>
    <t>2022-10-22 17:49:41</t>
  </si>
  <si>
    <t>2022-10-22 21:42:23</t>
  </si>
  <si>
    <t>2022-10-22 10:37:43</t>
  </si>
  <si>
    <t>2022-10-22 13:38:57</t>
  </si>
  <si>
    <t>2022-10-22 08:08:17</t>
  </si>
  <si>
    <t>2022-10-22 13:15:11</t>
  </si>
  <si>
    <t xml:space="preserve">0 天 5 小时 6 分钟 49 秒 </t>
  </si>
  <si>
    <t>2022-10-22 07:20:59</t>
  </si>
  <si>
    <t>2022-10-22 12:28:06</t>
  </si>
  <si>
    <t xml:space="preserve">0 天 5 小时 7 分钟 7 秒 </t>
  </si>
  <si>
    <t>2022-10-22 08:49:19</t>
  </si>
  <si>
    <t>2022-10-22 12:20:18</t>
  </si>
  <si>
    <t xml:space="preserve">0 天 3 小时 30 分钟 55 秒 </t>
  </si>
  <si>
    <t>2022-10-22 11:19:28</t>
  </si>
  <si>
    <t>2022-10-22 15:04:24</t>
  </si>
  <si>
    <t xml:space="preserve">0 天 3 小时 44 分钟 52 秒 </t>
  </si>
  <si>
    <t>2022-10-22 07:18:11</t>
  </si>
  <si>
    <t>2022-10-22 12:06:49</t>
  </si>
  <si>
    <t xml:space="preserve">0 天 4 小时 48 分钟 35 秒 </t>
  </si>
  <si>
    <t>2022-10-22 10:13:44</t>
  </si>
  <si>
    <t>2022-10-22 13:15:28</t>
  </si>
  <si>
    <t>2022-10-22 08:26:20</t>
  </si>
  <si>
    <t>2022-10-22 11:20:52</t>
  </si>
  <si>
    <t xml:space="preserve">0 天 2 小时 54 分钟 32 秒 </t>
  </si>
  <si>
    <t>2022-10-22 06:28:13</t>
  </si>
  <si>
    <t>2022-10-22 09:47:42</t>
  </si>
  <si>
    <t>2022-10-22 08:57:24</t>
  </si>
  <si>
    <t>2022-10-22 10:42:17</t>
  </si>
  <si>
    <t xml:space="preserve">0 天 1 小时 44 分钟 53 秒 </t>
  </si>
  <si>
    <t>2022-10-22 19:51:41</t>
  </si>
  <si>
    <t>2022-10-22 21:26:15</t>
  </si>
  <si>
    <t xml:space="preserve">0 天 1 小时 34 分钟 34 秒 </t>
  </si>
  <si>
    <t>2022-10-22 07:54:27</t>
  </si>
  <si>
    <t>2022-10-22 11:10:13</t>
  </si>
  <si>
    <t xml:space="preserve">0 天 3 小时 15 分钟 42 秒 </t>
  </si>
  <si>
    <t>2022-10-22 06:17:03</t>
  </si>
  <si>
    <t>2022-10-22 09:28:28</t>
  </si>
  <si>
    <t>2022-10-22 06:56:05</t>
  </si>
  <si>
    <t>2022-10-22 10:00:25</t>
  </si>
  <si>
    <t xml:space="preserve">0 天 3 小时 4 分钟 15 秒 </t>
  </si>
  <si>
    <t>2022-10-22 07:48:18</t>
  </si>
  <si>
    <t>2022-10-22 10:59:14</t>
  </si>
  <si>
    <t>2022-10-22 17:51:01</t>
  </si>
  <si>
    <t>2022-10-22 21:00:13</t>
  </si>
  <si>
    <t>2022-10-22 10:55:09</t>
  </si>
  <si>
    <t>2022-10-22 13:35:43</t>
  </si>
  <si>
    <t>2022-10-22 12:34:03</t>
  </si>
  <si>
    <t>2022-10-22 18:02:42</t>
  </si>
  <si>
    <t xml:space="preserve">0 天 5 小时 28 分钟 36 秒 </t>
  </si>
  <si>
    <t>2022-10-22 07:27:39</t>
  </si>
  <si>
    <t>2022-10-22 11:51:19</t>
  </si>
  <si>
    <t>2022-10-22 13:11:33</t>
  </si>
  <si>
    <t>2022-10-22 17:47:47</t>
  </si>
  <si>
    <t xml:space="preserve">0 天 4 小时 36 分钟 10 秒 </t>
  </si>
  <si>
    <t>2022-10-22 07:06:00</t>
  </si>
  <si>
    <t>2022-10-22 11:59:40</t>
  </si>
  <si>
    <t>2022-10-22 09:28:29</t>
  </si>
  <si>
    <t>2022-10-22 17:13:23</t>
  </si>
  <si>
    <t xml:space="preserve">0 天 7 小时 44 分钟 51 秒 </t>
  </si>
  <si>
    <t>2022-10-22 16:18:42</t>
  </si>
  <si>
    <t>2022-10-22 20:04:24</t>
  </si>
  <si>
    <t>2022-10-22 07:30:50</t>
  </si>
  <si>
    <t>2022-10-22 10:35:46</t>
  </si>
  <si>
    <t>2022-10-22 08:06:42</t>
  </si>
  <si>
    <t>2022-10-22 12:01:07</t>
  </si>
  <si>
    <t>2022-10-22 09:48:16</t>
  </si>
  <si>
    <t>2022-10-22 13:21:35</t>
  </si>
  <si>
    <t xml:space="preserve">0 天 3 小时 33 分钟 19 秒 </t>
  </si>
  <si>
    <t>2022-10-22 09:18:34</t>
  </si>
  <si>
    <t>2022-10-22 17:49:11</t>
  </si>
  <si>
    <t xml:space="preserve">0 天 8 小时 30 分钟 33 秒 </t>
  </si>
  <si>
    <t>2022-10-22 11:01:06</t>
  </si>
  <si>
    <t>2022-10-22 21:35:23</t>
  </si>
  <si>
    <t xml:space="preserve">0 天 10 小时 34 分钟 13 秒 </t>
  </si>
  <si>
    <t>2022-10-22 08:02:06</t>
  </si>
  <si>
    <t>2022-10-22 11:18:08</t>
  </si>
  <si>
    <t xml:space="preserve">0 天 3 小时 15 分钟 56 秒 </t>
  </si>
  <si>
    <t>2022-10-22 06:47:19</t>
  </si>
  <si>
    <t>2022-10-22 08:59:19</t>
  </si>
  <si>
    <t xml:space="preserve">0 天 2 小时 12 分钟 0 秒 </t>
  </si>
  <si>
    <t>2022-10-22 08:04:53</t>
  </si>
  <si>
    <t>2022-10-22 11:05:32</t>
  </si>
  <si>
    <t>2022-10-22 09:04:01</t>
  </si>
  <si>
    <t>2022-10-22 11:14:53</t>
  </si>
  <si>
    <t xml:space="preserve">0 天 2 小时 10 分钟 46 秒 </t>
  </si>
  <si>
    <t>2022-10-22 12:46:21</t>
  </si>
  <si>
    <t>2022-10-22 17:14:30</t>
  </si>
  <si>
    <t xml:space="preserve">0 天 4 小时 28 分钟 1 秒 </t>
  </si>
  <si>
    <t>2022-10-22 16:59:02</t>
  </si>
  <si>
    <t>2022-10-22 20:37:52</t>
  </si>
  <si>
    <t>2022-10-22 09:31:40</t>
  </si>
  <si>
    <t>2022-10-22 12:33:19</t>
  </si>
  <si>
    <t>2022-10-22 07:07:32</t>
  </si>
  <si>
    <t>2022-10-22 10:13:58</t>
  </si>
  <si>
    <t>2022-10-22 07:31:24</t>
  </si>
  <si>
    <t>2022-10-22 11:14:20</t>
  </si>
  <si>
    <t xml:space="preserve">0 天 3 小时 42 分钟 49 秒 </t>
  </si>
  <si>
    <t>2022-10-22 09:48:28</t>
  </si>
  <si>
    <t>2022-10-22 22:02:00</t>
  </si>
  <si>
    <t xml:space="preserve">0 天 12 小时 13 分钟 29 秒 </t>
  </si>
  <si>
    <t>2022-10-22 07:26:38</t>
  </si>
  <si>
    <t>2022-10-22 13:17:55</t>
  </si>
  <si>
    <t>2022-10-22 16:40:37</t>
  </si>
  <si>
    <t>2022-10-22 18:31:18</t>
  </si>
  <si>
    <t>2022-10-22 13:51:51</t>
  </si>
  <si>
    <t>2022-10-22 15:46:39</t>
  </si>
  <si>
    <t>2022-10-22 13:55:07</t>
  </si>
  <si>
    <t>2022-10-22 15:57:10</t>
  </si>
  <si>
    <t>2022-10-22 07:17:19</t>
  </si>
  <si>
    <t>2022-10-22 12:11:37</t>
  </si>
  <si>
    <t xml:space="preserve">0 天 4 小时 54 分钟 13 秒 </t>
  </si>
  <si>
    <t>2022-10-22 08:08:44</t>
  </si>
  <si>
    <t>2022-10-22 14:27:44</t>
  </si>
  <si>
    <t xml:space="preserve">0 天 6 小时 18 分钟 56 秒 </t>
  </si>
  <si>
    <t>2022-10-22 07:35:50</t>
  </si>
  <si>
    <t>2022-10-22 10:37:09</t>
  </si>
  <si>
    <t>2022-10-22 07:52:53</t>
  </si>
  <si>
    <t>2022-10-22 10:56:04</t>
  </si>
  <si>
    <t>2022-10-22 06:45:13</t>
  </si>
  <si>
    <t>2022-10-22 09:51:31</t>
  </si>
  <si>
    <t xml:space="preserve">0 天 3 小时 6 分钟 14 秒 </t>
  </si>
  <si>
    <t>2022-10-22 10:12:45</t>
  </si>
  <si>
    <t>2022-10-22 13:58:29</t>
  </si>
  <si>
    <t>2022-10-22 13:21:58</t>
  </si>
  <si>
    <t>2022-10-22 16:30:22</t>
  </si>
  <si>
    <t>2022-10-22 09:18:21</t>
  </si>
  <si>
    <t>2022-10-22 12:26:09</t>
  </si>
  <si>
    <t>2022-10-22 09:33:28</t>
  </si>
  <si>
    <t>2022-10-22 11:58:21</t>
  </si>
  <si>
    <t>2022-10-22 09:54:16</t>
  </si>
  <si>
    <t>2022-10-22 11:33:17</t>
  </si>
  <si>
    <t>2022-10-22 08:58:06</t>
  </si>
  <si>
    <t>2022-10-22 10:28:23</t>
  </si>
  <si>
    <t xml:space="preserve">0 天 1 小时 30 分钟 13 秒 </t>
  </si>
  <si>
    <t>2022-10-22 09:14:53</t>
  </si>
  <si>
    <t>2022-10-22 11:38:30</t>
  </si>
  <si>
    <t>2022-10-22 08:09:40</t>
  </si>
  <si>
    <t>2022-10-22 11:31:41</t>
  </si>
  <si>
    <t xml:space="preserve">0 天 3 小时 22 分钟 1 秒 </t>
  </si>
  <si>
    <t>2022-10-22 12:37:18</t>
  </si>
  <si>
    <t>2022-10-22 15:58:28</t>
  </si>
  <si>
    <t>2022-10-22 11:47:40</t>
  </si>
  <si>
    <t>2022-10-22 14:25:34</t>
  </si>
  <si>
    <t xml:space="preserve">0 天 2 小时 37 分钟 51 秒 </t>
  </si>
  <si>
    <t>2022-10-22 07:52:14</t>
  </si>
  <si>
    <t>2022-10-22 09:24:47</t>
  </si>
  <si>
    <t>2022-10-22 07:22:39</t>
  </si>
  <si>
    <t>2022-10-22 10:50:49</t>
  </si>
  <si>
    <t xml:space="preserve">0 天 3 小时 28 分钟 5 秒 </t>
  </si>
  <si>
    <t>2022-10-22 08:45:10</t>
  </si>
  <si>
    <t>2022-10-22 10:27:38</t>
  </si>
  <si>
    <t xml:space="preserve">0 天 1 小时 42 分钟 28 秒 </t>
  </si>
  <si>
    <t>2022-10-22 07:48:24</t>
  </si>
  <si>
    <t>2022-10-22 10:58:59</t>
  </si>
  <si>
    <t>2022-10-22 10:01:36</t>
  </si>
  <si>
    <t>2022-10-22 15:10:41</t>
  </si>
  <si>
    <t>2022-10-22 18:50:41</t>
  </si>
  <si>
    <t>2022-10-22 20:43:53</t>
  </si>
  <si>
    <t xml:space="preserve">0 天 1 小时 53 分钟 9 秒 </t>
  </si>
  <si>
    <t>2022-10-22 12:21:09</t>
  </si>
  <si>
    <t>2022-10-22 14:09:51</t>
  </si>
  <si>
    <t>2022-10-22 15:48:33</t>
  </si>
  <si>
    <t>2022-10-22 18:22:18</t>
  </si>
  <si>
    <t xml:space="preserve">0 天 2 小时 33 分钟 45 秒 </t>
  </si>
  <si>
    <t>2022-10-22 19:05:24</t>
  </si>
  <si>
    <t>2022-10-22 22:12:20</t>
  </si>
  <si>
    <t>2022-10-22 07:39:21</t>
  </si>
  <si>
    <t>2022-10-22 09:12:07</t>
  </si>
  <si>
    <t>2022-10-22 17:00:36</t>
  </si>
  <si>
    <t>2022-10-22 19:52:06</t>
  </si>
  <si>
    <t xml:space="preserve">0 天 2 小时 51 分钟 26 秒 </t>
  </si>
  <si>
    <t>2022-10-22 14:32:28</t>
  </si>
  <si>
    <t>2022-10-22 18:09:01</t>
  </si>
  <si>
    <t xml:space="preserve">0 天 3 小时 36 分钟 29 秒 </t>
  </si>
  <si>
    <t>2022-10-22 14:38:23</t>
  </si>
  <si>
    <t>2022-10-22 18:21:00</t>
  </si>
  <si>
    <t>2022-10-22 07:00:13</t>
  </si>
  <si>
    <t>2022-10-22 20:29:05</t>
  </si>
  <si>
    <t xml:space="preserve">0 天 13 小时 28 分钟 49 秒 </t>
  </si>
  <si>
    <t>2022-10-22 11:49:29</t>
  </si>
  <si>
    <t>2022-10-22 16:13:44</t>
  </si>
  <si>
    <t xml:space="preserve">0 天 4 小时 24 分钟 10 秒 </t>
  </si>
  <si>
    <t>2022-10-22 09:14:20</t>
  </si>
  <si>
    <t>2022-10-22 13:47:51</t>
  </si>
  <si>
    <t xml:space="preserve">0 天 4 小时 33 分钟 27 秒 </t>
  </si>
  <si>
    <t>2022-10-22 08:20:06</t>
  </si>
  <si>
    <t>2022-10-22 12:45:54</t>
  </si>
  <si>
    <t xml:space="preserve">0 天 4 小时 25 分钟 43 秒 </t>
  </si>
  <si>
    <t>2022-10-22 10:01:37</t>
  </si>
  <si>
    <t>2022-10-22 12:00:26</t>
  </si>
  <si>
    <t xml:space="preserve">0 天 1 小时 58 分钟 49 秒 </t>
  </si>
  <si>
    <t>2022-10-22 07:14:15</t>
  </si>
  <si>
    <t>2022-10-22 10:08:53</t>
  </si>
  <si>
    <t>2022-10-22 11:54:30</t>
  </si>
  <si>
    <t>2022-10-22 18:38:32</t>
  </si>
  <si>
    <t xml:space="preserve">0 天 6 小时 44 分钟 2 秒 </t>
  </si>
  <si>
    <t>2022-10-22 07:53:12</t>
  </si>
  <si>
    <t>2022-10-22 11:09:20</t>
  </si>
  <si>
    <t>2022-10-22 11:44:24</t>
  </si>
  <si>
    <t>2022-10-22 15:00:13</t>
  </si>
  <si>
    <t xml:space="preserve">0 天 3 小时 15 分钟 49 秒 </t>
  </si>
  <si>
    <t>2022-10-22 09:03:32</t>
  </si>
  <si>
    <t xml:space="preserve">0 天 2 小时 7 分钟 22 秒 </t>
  </si>
  <si>
    <t>2022-10-22 07:50:03</t>
  </si>
  <si>
    <t>2022-10-22 16:49:09</t>
  </si>
  <si>
    <t xml:space="preserve">0 天 8 小时 59 分钟 6 秒 </t>
  </si>
  <si>
    <t>2022-10-22 11:18:35</t>
  </si>
  <si>
    <t>2022-10-22 14:21:21</t>
  </si>
  <si>
    <t>2022-10-22 08:18:33</t>
  </si>
  <si>
    <t>2022-10-22 11:50:39</t>
  </si>
  <si>
    <t>2022-10-22 06:34:18</t>
  </si>
  <si>
    <t>2022-10-22 09:45:45</t>
  </si>
  <si>
    <t>2022-10-22 17:16:22</t>
  </si>
  <si>
    <t>2022-10-22 20:40:38</t>
  </si>
  <si>
    <t>2022-10-22 20:38:16</t>
  </si>
  <si>
    <t>2022-10-22 22:47:11</t>
  </si>
  <si>
    <t>2022-10-22 19:41:02</t>
  </si>
  <si>
    <t>2022-10-22 21:57:47</t>
  </si>
  <si>
    <t xml:space="preserve">0 天 2 小时 16 分钟 41 秒 </t>
  </si>
  <si>
    <t>2022-10-22 08:08:19</t>
  </si>
  <si>
    <t>2022-10-22 11:41:36</t>
  </si>
  <si>
    <t>2022-10-22 12:02:46</t>
  </si>
  <si>
    <t>2022-10-22 13:36:07</t>
  </si>
  <si>
    <t>2022-10-22 09:41:41</t>
  </si>
  <si>
    <t>2022-10-22 13:02:09</t>
  </si>
  <si>
    <t xml:space="preserve">0 天 3 小时 20 分钟 7 秒 </t>
  </si>
  <si>
    <t>2022-10-22 07:54:03</t>
  </si>
  <si>
    <t>2022-10-22 10:00:10</t>
  </si>
  <si>
    <t xml:space="preserve">0 天 2 小时 6 分钟 3 秒 </t>
  </si>
  <si>
    <t>2022-10-22 08:32:54</t>
  </si>
  <si>
    <t>2022-10-22 11:30:37</t>
  </si>
  <si>
    <t xml:space="preserve">0 天 2 小时 57 分钟 43 秒 </t>
  </si>
  <si>
    <t>2022-10-22 08:24:04</t>
  </si>
  <si>
    <t>2022-10-22 12:12:20</t>
  </si>
  <si>
    <t xml:space="preserve">0 天 3 小时 48 分钟 5 秒 </t>
  </si>
  <si>
    <t>2022-10-22 09:33:22</t>
  </si>
  <si>
    <t>2022-10-22 12:39:09</t>
  </si>
  <si>
    <t>2022-10-22 08:46:20</t>
  </si>
  <si>
    <t>2022-10-22 12:03:01</t>
  </si>
  <si>
    <t xml:space="preserve">0 天 3 小时 16 分钟 38 秒 </t>
  </si>
  <si>
    <t>2022-10-22 06:28:58</t>
  </si>
  <si>
    <t>2022-10-22 10:45:21</t>
  </si>
  <si>
    <t xml:space="preserve">0 天 4 小时 16 分钟 19 秒 </t>
  </si>
  <si>
    <t>2022-10-22 08:01:19</t>
  </si>
  <si>
    <t>2022-10-23 06:58:14</t>
  </si>
  <si>
    <t xml:space="preserve">0 天 22 小时 56 分钟 55 秒 </t>
  </si>
  <si>
    <t>2022-10-22 17:29:59</t>
  </si>
  <si>
    <t>2022-10-22 19:28:53</t>
  </si>
  <si>
    <t xml:space="preserve">0 天 1 小时 58 分钟 54 秒 </t>
  </si>
  <si>
    <t>2022-10-22 07:42:21</t>
  </si>
  <si>
    <t>2022-10-22 11:34:49</t>
  </si>
  <si>
    <t xml:space="preserve">0 天 3 小时 52 分钟 24 秒 </t>
  </si>
  <si>
    <t>2022-10-22 14:10:43</t>
  </si>
  <si>
    <t>2022-10-22 17:57:06</t>
  </si>
  <si>
    <t xml:space="preserve">0 天 3 小时 46 分钟 19 秒 </t>
  </si>
  <si>
    <t>2022-10-22 17:55:08</t>
  </si>
  <si>
    <t>2022-10-22 21:28:57</t>
  </si>
  <si>
    <t xml:space="preserve">0 天 3 小时 33 分钟 40 秒 </t>
  </si>
  <si>
    <t>2022-10-22 09:36:20</t>
  </si>
  <si>
    <t>2022-10-22 14:02:40</t>
  </si>
  <si>
    <t xml:space="preserve">0 天 4 小时 26 分钟 9 秒 </t>
  </si>
  <si>
    <t>2022-10-22 13:25:11</t>
  </si>
  <si>
    <t>2022-10-22 16:38:25</t>
  </si>
  <si>
    <t>2022-10-22 18:11:52</t>
  </si>
  <si>
    <t>2022-10-22 21:13:40</t>
  </si>
  <si>
    <t>2022-10-22 10:21:38</t>
  </si>
  <si>
    <t>2022-10-22 12:47:23</t>
  </si>
  <si>
    <t xml:space="preserve">0 天 2 小时 25 分钟 45 秒 </t>
  </si>
  <si>
    <t>2022-10-22 07:04:30</t>
  </si>
  <si>
    <t>2022-10-22 11:54:48</t>
  </si>
  <si>
    <t xml:space="preserve">0 天 4 小时 50 分钟 5 秒 </t>
  </si>
  <si>
    <t>2022-10-22 20:24:20</t>
  </si>
  <si>
    <t>2022-10-22 21:57:34</t>
  </si>
  <si>
    <t xml:space="preserve">0 天 1 小时 33 分钟 10 秒 </t>
  </si>
  <si>
    <t>2022-10-22 09:53:09</t>
  </si>
  <si>
    <t>2022-10-22 13:07:52</t>
  </si>
  <si>
    <t xml:space="preserve">0 天 3 小时 14 分钟 35 秒 </t>
  </si>
  <si>
    <t>2022-10-22 12:36:01</t>
  </si>
  <si>
    <t>2022-10-22 15:30:39</t>
  </si>
  <si>
    <t xml:space="preserve">0 天 2 小时 54 分钟 33 秒 </t>
  </si>
  <si>
    <t>2022-10-22 07:27:27</t>
  </si>
  <si>
    <t>2022-10-22 17:20:55</t>
  </si>
  <si>
    <t xml:space="preserve">0 天 9 小时 53 分钟 23 秒 </t>
  </si>
  <si>
    <t>2022-10-22 09:39:12</t>
  </si>
  <si>
    <t>2022-10-22 15:33:42</t>
  </si>
  <si>
    <t xml:space="preserve">0 天 5 小时 54 分钟 26 秒 </t>
  </si>
  <si>
    <t>2022-10-22 12:28:39</t>
  </si>
  <si>
    <t>2022-10-22 15:59:23</t>
  </si>
  <si>
    <t xml:space="preserve">0 天 3 小时 30 分钟 40 秒 </t>
  </si>
  <si>
    <t>2022-10-22 11:08:22</t>
  </si>
  <si>
    <t>2022-10-22 13:26:14</t>
  </si>
  <si>
    <t xml:space="preserve">0 天 2 小时 17 分钟 48 秒 </t>
  </si>
  <si>
    <t>2022-10-22 12:26:03</t>
  </si>
  <si>
    <t>2022-10-22 14:00:07</t>
  </si>
  <si>
    <t>2022-10-22 12:03:52</t>
  </si>
  <si>
    <t>2022-10-22 14:22:20</t>
  </si>
  <si>
    <t xml:space="preserve">0 天 2 小时 18 分钟 23 秒 </t>
  </si>
  <si>
    <t>2022-10-22 21:56:37</t>
  </si>
  <si>
    <t>2022-10-22 23:35:31</t>
  </si>
  <si>
    <t xml:space="preserve">0 天 1 小时 38 分钟 44 秒 </t>
  </si>
  <si>
    <t>2022-10-22 07:23:17</t>
  </si>
  <si>
    <t>2022-10-22 14:31:44</t>
  </si>
  <si>
    <t xml:space="preserve">0 天 7 小时 8 分钟 27 秒 </t>
  </si>
  <si>
    <t>2022-10-22 06:15:46</t>
  </si>
  <si>
    <t>2022-10-22 09:16:48</t>
  </si>
  <si>
    <t>2022-10-22 12:54:06</t>
  </si>
  <si>
    <t>2022-10-22 15:40:14</t>
  </si>
  <si>
    <t xml:space="preserve">0 天 2 小时 46 分钟 1 秒 </t>
  </si>
  <si>
    <t>2022-10-22 13:20:15</t>
  </si>
  <si>
    <t>2022-10-22 20:46:40</t>
  </si>
  <si>
    <t xml:space="preserve">0 天 7 小时 26 分钟 25 秒 </t>
  </si>
  <si>
    <t>2022-10-22 18:21:04</t>
  </si>
  <si>
    <t>2022-10-22 22:48:50</t>
  </si>
  <si>
    <t xml:space="preserve">0 天 4 小时 27 分钟 42 秒 </t>
  </si>
  <si>
    <t>2022-10-22 06:05:03</t>
  </si>
  <si>
    <t>2022-10-22 09:14:19</t>
  </si>
  <si>
    <t>2022-10-22 13:03:41</t>
  </si>
  <si>
    <t>2022-10-22 16:33:08</t>
  </si>
  <si>
    <t>2022-10-22 08:35:12</t>
  </si>
  <si>
    <t>2022-10-22 15:31:08</t>
  </si>
  <si>
    <t xml:space="preserve">0 天 6 小时 55 分钟 50 秒 </t>
  </si>
  <si>
    <t>2022-10-22 09:50:19</t>
  </si>
  <si>
    <t>2022-10-22 13:50:38</t>
  </si>
  <si>
    <t xml:space="preserve">0 天 4 小时 0 分钟 10 秒 </t>
  </si>
  <si>
    <t>2022-10-22 14:10:39</t>
  </si>
  <si>
    <t>2022-10-22 16:45:45</t>
  </si>
  <si>
    <t>2022-10-22 06:46:24</t>
  </si>
  <si>
    <t>2022-10-22 10:33:58</t>
  </si>
  <si>
    <t xml:space="preserve">0 天 3 小时 47 分钟 34 秒 </t>
  </si>
  <si>
    <t>2022-10-22 12:13:06</t>
  </si>
  <si>
    <t>2022-10-22 15:43:35</t>
  </si>
  <si>
    <t>2022-10-22 06:17:22</t>
  </si>
  <si>
    <t>2022-10-22 09:17:52</t>
  </si>
  <si>
    <t>2022-10-22 09:27:16</t>
  </si>
  <si>
    <t>2022-10-22 11:04:24</t>
  </si>
  <si>
    <t xml:space="preserve">0 天 1 小时 37 分钟 8 秒 </t>
  </si>
  <si>
    <t>2022-10-22 07:48:02</t>
  </si>
  <si>
    <t>2022-10-22 10:48:20</t>
  </si>
  <si>
    <t>2022-10-22 13:54:30</t>
  </si>
  <si>
    <t>2022-10-22 21:21:28</t>
  </si>
  <si>
    <t xml:space="preserve">0 天 7 小时 26 分钟 56 秒 </t>
  </si>
  <si>
    <t>2022-10-22 14:09:59</t>
  </si>
  <si>
    <t>2022-10-22 17:10:59</t>
  </si>
  <si>
    <t>2022-10-22 14:28:30</t>
  </si>
  <si>
    <t>2022-10-22 15:10:37</t>
  </si>
  <si>
    <t>2022-10-22 17:07:18</t>
  </si>
  <si>
    <t xml:space="preserve">0 天 1 小时 56 分钟 41 秒 </t>
  </si>
  <si>
    <t>2022-10-22 10:45:50</t>
  </si>
  <si>
    <t>2022-10-22 12:57:51</t>
  </si>
  <si>
    <t xml:space="preserve">0 天 2 小时 12 分钟 1 秒 </t>
  </si>
  <si>
    <t>2022-10-22 12:25:39</t>
  </si>
  <si>
    <t>2022-10-22 17:25:27</t>
  </si>
  <si>
    <t xml:space="preserve">0 天 4 小时 59 分钟 48 秒 </t>
  </si>
  <si>
    <t>2022-10-22 07:36:31</t>
  </si>
  <si>
    <t>2022-10-22 10:45:22</t>
  </si>
  <si>
    <t>2022-10-22 09:04:02</t>
  </si>
  <si>
    <t>2022-10-22 10:52:23</t>
  </si>
  <si>
    <t xml:space="preserve">0 天 1 小时 48 分钟 17 秒 </t>
  </si>
  <si>
    <t>2022-10-22 07:48:08</t>
  </si>
  <si>
    <t>2022-10-22 22:43:39</t>
  </si>
  <si>
    <t xml:space="preserve">0 天 14 小时 55 分钟 29 秒 </t>
  </si>
  <si>
    <t>2022-10-22 11:11:34</t>
  </si>
  <si>
    <t>2022-10-22 14:36:38</t>
  </si>
  <si>
    <t>2022-10-22 18:29:47</t>
  </si>
  <si>
    <t>2022-10-22 20:47:36</t>
  </si>
  <si>
    <t>2022-10-22 17:37:03</t>
  </si>
  <si>
    <t>2022-10-22 20:42:26</t>
  </si>
  <si>
    <t xml:space="preserve">0 天 3 小时 5 分钟 15 秒 </t>
  </si>
  <si>
    <t>2022-10-22 11:19:24</t>
  </si>
  <si>
    <t>2022-10-22 13:28:22</t>
  </si>
  <si>
    <t>2022-10-22 07:40:20</t>
  </si>
  <si>
    <t>2022-10-22 11:19:04</t>
  </si>
  <si>
    <t>2022-10-22 11:27:04</t>
  </si>
  <si>
    <t>2022-10-22 14:47:53</t>
  </si>
  <si>
    <t>2022-10-22 16:19:50</t>
  </si>
  <si>
    <t>2022-10-22 19:28:11</t>
  </si>
  <si>
    <t>2022-10-22 12:34:23</t>
  </si>
  <si>
    <t>2022-10-22 16:18:29</t>
  </si>
  <si>
    <t xml:space="preserve">0 天 3 小时 44 分钟 6 秒 </t>
  </si>
  <si>
    <t>2022-10-22 14:05:02</t>
  </si>
  <si>
    <t>2022-10-22 16:18:35</t>
  </si>
  <si>
    <t xml:space="preserve">0 天 2 小时 13 分钟 30 秒 </t>
  </si>
  <si>
    <t>2022-10-22 08:01:41</t>
  </si>
  <si>
    <t>2022-10-22 10:05:36</t>
  </si>
  <si>
    <t>2022-10-22 08:04:38</t>
  </si>
  <si>
    <t>2022-10-22 12:25:40</t>
  </si>
  <si>
    <t>2022-10-22 08:45:41</t>
  </si>
  <si>
    <t>2022-10-22 13:05:41</t>
  </si>
  <si>
    <t xml:space="preserve">0 天 4 小时 20 分钟 0 秒 </t>
  </si>
  <si>
    <t>2022-10-22 06:02:25</t>
  </si>
  <si>
    <t>2022-10-22 13:31:23</t>
  </si>
  <si>
    <t xml:space="preserve">0 天 7 小时 28 分钟 54 秒 </t>
  </si>
  <si>
    <t>2022-10-22 09:50:42</t>
  </si>
  <si>
    <t>2022-10-22 14:04:13</t>
  </si>
  <si>
    <t xml:space="preserve">0 天 4 小时 13 分钟 31 秒 </t>
  </si>
  <si>
    <t>2022-10-22 18:02:53</t>
  </si>
  <si>
    <t>2022-10-22 21:44:37</t>
  </si>
  <si>
    <t xml:space="preserve">0 天 3 小时 41 分钟 38 秒 </t>
  </si>
  <si>
    <t>2022-10-22 09:04:42</t>
  </si>
  <si>
    <t>2022-10-22 14:08:22</t>
  </si>
  <si>
    <t xml:space="preserve">0 天 5 小时 3 分钟 40 秒 </t>
  </si>
  <si>
    <t>2022-10-22 12:32:28</t>
  </si>
  <si>
    <t>2022-10-22 20:38:04</t>
  </si>
  <si>
    <t xml:space="preserve">0 天 8 小时 5 分钟 33 秒 </t>
  </si>
  <si>
    <t>2022-10-22 07:26:06</t>
  </si>
  <si>
    <t>2022-10-22 09:12:11</t>
  </si>
  <si>
    <t xml:space="preserve">0 天 1 小时 46 分钟 5 秒 </t>
  </si>
  <si>
    <t>2022-10-22 09:00:05</t>
  </si>
  <si>
    <t>2022-10-22 20:09:58</t>
  </si>
  <si>
    <t xml:space="preserve">0 天 11 小时 9 分钟 53 秒 </t>
  </si>
  <si>
    <t>2022-10-22 12:28:44</t>
  </si>
  <si>
    <t>2022-10-22 17:50:38</t>
  </si>
  <si>
    <t xml:space="preserve">0 天 5 小时 21 分钟 50 秒 </t>
  </si>
  <si>
    <t>2022-10-22 07:05:21</t>
  </si>
  <si>
    <t>2022-10-22 12:10:48</t>
  </si>
  <si>
    <t xml:space="preserve">0 天 5 小时 5 分钟 25 秒 </t>
  </si>
  <si>
    <t>2022-10-22 13:17:36</t>
  </si>
  <si>
    <t>2022-10-22 21:57:48</t>
  </si>
  <si>
    <t xml:space="preserve">0 天 8 小时 40 分钟 3 秒 </t>
  </si>
  <si>
    <t>2022-10-22 08:59:30</t>
  </si>
  <si>
    <t>2022-10-22 12:27:15</t>
  </si>
  <si>
    <t>2022-10-22 18:00:54</t>
  </si>
  <si>
    <t>2022-10-22 21:13:38</t>
  </si>
  <si>
    <t xml:space="preserve">0 天 3 小时 12 分钟 44 秒 </t>
  </si>
  <si>
    <t>2022-10-22 07:11:57</t>
  </si>
  <si>
    <t>2022-10-22 10:13:13</t>
  </si>
  <si>
    <t>2022-10-22 12:29:57</t>
  </si>
  <si>
    <t>2022-10-22 15:40:58</t>
  </si>
  <si>
    <t>2022-10-22 08:00:37</t>
  </si>
  <si>
    <t>2022-10-22 16:04:42</t>
  </si>
  <si>
    <t xml:space="preserve">0 天 8 小时 4 分钟 1 秒 </t>
  </si>
  <si>
    <t>2022-10-22 20:20:21</t>
  </si>
  <si>
    <t>2022-10-22 23:23:51</t>
  </si>
  <si>
    <t>2022-10-22 09:44:04</t>
  </si>
  <si>
    <t>2022-10-22 13:13:40</t>
  </si>
  <si>
    <t xml:space="preserve">0 天 3 小时 29 分钟 28 秒 </t>
  </si>
  <si>
    <t>2022-10-22 07:03:34</t>
  </si>
  <si>
    <t>2022-10-22 10:08:47</t>
  </si>
  <si>
    <t>2022-10-22 12:37:23</t>
  </si>
  <si>
    <t>2022-10-22 15:59:13</t>
  </si>
  <si>
    <t>2022-10-22 09:41:29</t>
  </si>
  <si>
    <t>2022-10-22 12:57:50</t>
  </si>
  <si>
    <t>2022-10-22 08:05:51</t>
  </si>
  <si>
    <t>2022-10-22 13:30:50</t>
  </si>
  <si>
    <t xml:space="preserve">0 天 5 小时 24 分钟 54 秒 </t>
  </si>
  <si>
    <t>2022-10-22 08:34:48</t>
  </si>
  <si>
    <t>2022-10-22 12:16:16</t>
  </si>
  <si>
    <t>2022-10-22 09:25:12</t>
  </si>
  <si>
    <t>2022-10-22 13:29:08</t>
  </si>
  <si>
    <t xml:space="preserve">0 天 0 小时 0 分钟 4 秒 </t>
  </si>
  <si>
    <t>2022-10-22 13:29:34</t>
  </si>
  <si>
    <t>2022-10-22 19:39:53</t>
  </si>
  <si>
    <t xml:space="preserve">0 天 6 小时 10 分钟 16 秒 </t>
  </si>
  <si>
    <t>2022-10-22 09:10:30</t>
  </si>
  <si>
    <t>2022-10-22 14:16:39</t>
  </si>
  <si>
    <t xml:space="preserve">0 天 5 小时 6 分钟 0 秒 </t>
  </si>
  <si>
    <t>2022-10-22 08:19:07</t>
  </si>
  <si>
    <t>2022-10-22 10:00:19</t>
  </si>
  <si>
    <t xml:space="preserve">0 天 1 小时 41 分钟 9 秒 </t>
  </si>
  <si>
    <t>2022-10-22 08:51:52</t>
  </si>
  <si>
    <t>2022-10-22 12:12:49</t>
  </si>
  <si>
    <t>2022-10-22 18:35:55</t>
  </si>
  <si>
    <t>2022-10-22 21:55:11</t>
  </si>
  <si>
    <t>2022-10-22 10:09:31</t>
  </si>
  <si>
    <t>2022-10-22 13:10:52</t>
  </si>
  <si>
    <t>2022-10-22 10:24:35</t>
  </si>
  <si>
    <t>2022-10-22 13:51:00</t>
  </si>
  <si>
    <t xml:space="preserve">0 天 3 小时 26 分钟 25 秒 </t>
  </si>
  <si>
    <t>2022-10-22 13:24:01</t>
  </si>
  <si>
    <t>2022-10-22 17:06:00</t>
  </si>
  <si>
    <t>2022-10-22 09:06:25</t>
  </si>
  <si>
    <t>2022-10-22 12:10:17</t>
  </si>
  <si>
    <t>2022-10-22 09:47:12</t>
  </si>
  <si>
    <t>2022-10-22 11:19:22</t>
  </si>
  <si>
    <t xml:space="preserve">0 天 1 小时 32 分钟 10 秒 </t>
  </si>
  <si>
    <t>2022-10-22 17:39:39</t>
  </si>
  <si>
    <t>2022-10-22 20:50:24</t>
  </si>
  <si>
    <t>2022-10-22 07:49:02</t>
  </si>
  <si>
    <t>2022-10-22 10:51:03</t>
  </si>
  <si>
    <t xml:space="preserve">0 天 3 小时 2 分钟 1 秒 </t>
  </si>
  <si>
    <t>2022-10-22 07:15:49</t>
  </si>
  <si>
    <t>2022-10-22 09:06:32</t>
  </si>
  <si>
    <t xml:space="preserve">0 天 1 小时 50 分钟 39 秒 </t>
  </si>
  <si>
    <t>2022-10-22 11:17:06</t>
  </si>
  <si>
    <t>2022-10-22 14:49:39</t>
  </si>
  <si>
    <t xml:space="preserve">0 天 3 小时 32 分钟 27 秒 </t>
  </si>
  <si>
    <t>2022-10-23 06:32:09</t>
  </si>
  <si>
    <t>2022-10-23 09:49:03</t>
  </si>
  <si>
    <t>2022-10-23 08:25:36</t>
  </si>
  <si>
    <t>2022-10-23 16:46:46</t>
  </si>
  <si>
    <t xml:space="preserve">0 天 8 小时 21 分钟 7 秒 </t>
  </si>
  <si>
    <t>2022-10-23 13:52:20</t>
  </si>
  <si>
    <t>2022-10-23 17:12:05</t>
  </si>
  <si>
    <t xml:space="preserve">0 天 3 小时 19 分钟 41 秒 </t>
  </si>
  <si>
    <t>2022-10-23 10:46:44</t>
  </si>
  <si>
    <t>2022-10-23 12:56:50</t>
  </si>
  <si>
    <t xml:space="preserve">0 天 2 小时 9 分钟 57 秒 </t>
  </si>
  <si>
    <t>2022-10-23 12:27:59</t>
  </si>
  <si>
    <t>2022-10-23 12:49:43</t>
  </si>
  <si>
    <t xml:space="preserve">0 天 0 小时 21 分钟 44 秒 </t>
  </si>
  <si>
    <t>2022-10-23 09:45:49</t>
  </si>
  <si>
    <t>2022-10-23 12:25:10</t>
  </si>
  <si>
    <t xml:space="preserve">0 天 2 小时 39 分钟 21 秒 </t>
  </si>
  <si>
    <t>2022-10-23 18:20:06</t>
  </si>
  <si>
    <t>2022-10-23 21:08:30</t>
  </si>
  <si>
    <t>2022-10-23 12:55:39</t>
  </si>
  <si>
    <t>2022-10-23 17:37:07</t>
  </si>
  <si>
    <t xml:space="preserve">0 天 4 小时 41 分钟 24 秒 </t>
  </si>
  <si>
    <t>2022-10-23 13:23:12</t>
  </si>
  <si>
    <t>2022-10-23 16:51:08</t>
  </si>
  <si>
    <t xml:space="preserve">0 天 3 小时 27 分钟 51 秒 </t>
  </si>
  <si>
    <t>2022-10-23 08:30:08</t>
  </si>
  <si>
    <t>2022-10-23 13:49:03</t>
  </si>
  <si>
    <t>2022-10-23 10:54:29</t>
  </si>
  <si>
    <t>2022-10-23 13:59:27</t>
  </si>
  <si>
    <t>2022-10-23 10:03:27</t>
  </si>
  <si>
    <t>2022-10-23 13:37:59</t>
  </si>
  <si>
    <t xml:space="preserve">0 天 3 小时 34 分钟 26 秒 </t>
  </si>
  <si>
    <t>2022-10-23 07:57:43</t>
  </si>
  <si>
    <t>2022-10-23 11:19:49</t>
  </si>
  <si>
    <t>2022-10-23 07:30:42</t>
  </si>
  <si>
    <t>2022-10-23 10:27:56</t>
  </si>
  <si>
    <t xml:space="preserve">0 天 2 小时 57 分钟 8 秒 </t>
  </si>
  <si>
    <t>2022-10-23 08:17:31</t>
  </si>
  <si>
    <t>2022-10-23 10:50:58</t>
  </si>
  <si>
    <t xml:space="preserve">0 天 2 小时 33 分钟 27 秒 </t>
  </si>
  <si>
    <t>2022-10-23 10:38:06</t>
  </si>
  <si>
    <t>2022-10-23 13:41:26</t>
  </si>
  <si>
    <t>2022-10-23 13:08:12</t>
  </si>
  <si>
    <t>2022-10-23 18:14:21</t>
  </si>
  <si>
    <t xml:space="preserve">0 天 5 小时 6 分钟 3 秒 </t>
  </si>
  <si>
    <t>2022-10-23 17:03:56</t>
  </si>
  <si>
    <t>2022-10-23 19:46:01</t>
  </si>
  <si>
    <t>2022-10-23 09:21:47</t>
  </si>
  <si>
    <t>2022-10-23 16:39:26</t>
  </si>
  <si>
    <t xml:space="preserve">0 天 7 小时 17 分钟 34 秒 </t>
  </si>
  <si>
    <t>2022-10-23 10:16:51</t>
  </si>
  <si>
    <t>2022-10-23 13:34:40</t>
  </si>
  <si>
    <t xml:space="preserve">0 天 3 小时 17 分钟 44 秒 </t>
  </si>
  <si>
    <t>2022-10-23 12:22:54</t>
  </si>
  <si>
    <t>2022-10-23 18:06:47</t>
  </si>
  <si>
    <t>2022-10-23 09:24:36</t>
  </si>
  <si>
    <t>2022-10-23 14:32:58</t>
  </si>
  <si>
    <t xml:space="preserve">0 天 5 小时 8 分钟 22 秒 </t>
  </si>
  <si>
    <t>2022-10-23 06:36:50</t>
  </si>
  <si>
    <t>2022-10-23 19:33:07</t>
  </si>
  <si>
    <t xml:space="preserve">0 天 12 小时 56 分钟 8 秒 </t>
  </si>
  <si>
    <t>2022-10-23 16:30:13</t>
  </si>
  <si>
    <t>2022-10-23 19:46:51</t>
  </si>
  <si>
    <t>2022-10-23 16:55:49</t>
  </si>
  <si>
    <t>2022-10-23 18:10:33</t>
  </si>
  <si>
    <t xml:space="preserve">0 天 1 小时 14 分钟 39 秒 </t>
  </si>
  <si>
    <t>2022-10-23 13:28:52</t>
  </si>
  <si>
    <t>2022-10-23 20:53:33</t>
  </si>
  <si>
    <t xml:space="preserve">0 天 7 小时 24 分钟 35 秒 </t>
  </si>
  <si>
    <t>2022-10-23 10:23:26</t>
  </si>
  <si>
    <t>2022-10-23 12:01:05</t>
  </si>
  <si>
    <t>2022-10-23 08:24:35</t>
  </si>
  <si>
    <t>2022-10-23 11:34:02</t>
  </si>
  <si>
    <t xml:space="preserve">0 天 3 小时 9 分钟 18 秒 </t>
  </si>
  <si>
    <t>2022-10-23 07:02:00</t>
  </si>
  <si>
    <t>2022-10-23 10:02:50</t>
  </si>
  <si>
    <t>2022-10-23 11:12:02</t>
  </si>
  <si>
    <t>2022-10-23 14:00:13</t>
  </si>
  <si>
    <t xml:space="preserve">0 天 2 小时 48 分钟 7 秒 </t>
  </si>
  <si>
    <t>2022-10-23 08:09:36</t>
  </si>
  <si>
    <t>2022-10-23 12:21:40</t>
  </si>
  <si>
    <t xml:space="preserve">0 天 4 小时 12 分钟 0 秒 </t>
  </si>
  <si>
    <t>2022-10-23 07:24:27</t>
  </si>
  <si>
    <t>2022-10-23 12:43:46</t>
  </si>
  <si>
    <t xml:space="preserve">0 天 5 小时 19 分钟 19 秒 </t>
  </si>
  <si>
    <t>2022-10-23 08:58:38</t>
  </si>
  <si>
    <t>2022-10-23 21:19:47</t>
  </si>
  <si>
    <t xml:space="preserve">0 天 12 小时 21 分钟 9 秒 </t>
  </si>
  <si>
    <t>2022-10-23 08:20:20</t>
  </si>
  <si>
    <t>2022-10-23 10:21:57</t>
  </si>
  <si>
    <t>2022-10-23 06:50:33</t>
  </si>
  <si>
    <t>2022-10-23 09:23:46</t>
  </si>
  <si>
    <t xml:space="preserve">0 天 2 小时 33 分钟 5 秒 </t>
  </si>
  <si>
    <t>2022-10-23 19:58:39</t>
  </si>
  <si>
    <t>2022-10-23 21:38:29</t>
  </si>
  <si>
    <t>2022-10-23 11:47:42</t>
  </si>
  <si>
    <t>2022-10-23 13:32:06</t>
  </si>
  <si>
    <t xml:space="preserve">0 天 1 小时 44 分钟 24 秒 </t>
  </si>
  <si>
    <t>2022-10-23 13:54:30</t>
  </si>
  <si>
    <t>2022-10-23 17:05:03</t>
  </si>
  <si>
    <t xml:space="preserve">0 天 3 小时 10 分钟 28 秒 </t>
  </si>
  <si>
    <t>2022-10-23 07:14:53</t>
  </si>
  <si>
    <t>2022-10-23 11:14:08</t>
  </si>
  <si>
    <t>2022-10-23 09:04:17</t>
  </si>
  <si>
    <t>2022-10-23 21:58:14</t>
  </si>
  <si>
    <t xml:space="preserve">0 天 12 小时 53 分钟 57 秒 </t>
  </si>
  <si>
    <t>2022-10-23 14:00:03</t>
  </si>
  <si>
    <t>2022-10-23 17:01:26</t>
  </si>
  <si>
    <t>2022-10-23 14:19:36</t>
  </si>
  <si>
    <t>2022-10-23 17:24:52</t>
  </si>
  <si>
    <t>2022-10-23 18:11:07</t>
  </si>
  <si>
    <t>2022-10-23 21:36:19</t>
  </si>
  <si>
    <t>2022-10-23 12:39:44</t>
  </si>
  <si>
    <t>2022-10-23 14:43:47</t>
  </si>
  <si>
    <t>2022-10-23 10:26:54</t>
  </si>
  <si>
    <t>2022-10-23 13:32:16</t>
  </si>
  <si>
    <t>2022-10-23 12:03:17</t>
  </si>
  <si>
    <t>2022-10-23 16:36:54</t>
  </si>
  <si>
    <t xml:space="preserve">0 天 4 小时 33 分钟 34 秒 </t>
  </si>
  <si>
    <t>2022-10-23 21:28:52</t>
  </si>
  <si>
    <t>2022-10-23 23:00:57</t>
  </si>
  <si>
    <t xml:space="preserve">0 天 1 小时 31 分钟 43 秒 </t>
  </si>
  <si>
    <t>2022-10-23 06:43:29</t>
  </si>
  <si>
    <t>2022-10-23 10:12:17</t>
  </si>
  <si>
    <t xml:space="preserve">0 天 3 小时 28 分钟 44 秒 </t>
  </si>
  <si>
    <t>2022-10-23 09:04:44</t>
  </si>
  <si>
    <t>2022-10-23 12:53:45</t>
  </si>
  <si>
    <t xml:space="preserve">0 天 3 小时 48 分钟 57 秒 </t>
  </si>
  <si>
    <t>2022-10-23 13:07:56</t>
  </si>
  <si>
    <t>2022-10-23 14:51:04</t>
  </si>
  <si>
    <t xml:space="preserve">0 天 1 小时 43 分钟 0 秒 </t>
  </si>
  <si>
    <t>2022-10-23 08:31:21</t>
  </si>
  <si>
    <t>2022-10-23 11:32:20</t>
  </si>
  <si>
    <t xml:space="preserve">0 天 3 小时 0 分钟 59 秒 </t>
  </si>
  <si>
    <t>2022-10-23 11:08:08</t>
  </si>
  <si>
    <t>2022-10-23 15:22:15</t>
  </si>
  <si>
    <t xml:space="preserve">0 天 4 小时 14 分钟 0 秒 </t>
  </si>
  <si>
    <t>2022-10-23 06:49:10</t>
  </si>
  <si>
    <t>2022-10-23 10:53:31</t>
  </si>
  <si>
    <t>2022-10-23 17:01:36</t>
  </si>
  <si>
    <t>2022-10-23 20:29:15</t>
  </si>
  <si>
    <t xml:space="preserve">0 天 3 小时 27 分钟 35 秒 </t>
  </si>
  <si>
    <t>2022-10-23 12:11:53</t>
  </si>
  <si>
    <t>2022-10-24 07:19:15</t>
  </si>
  <si>
    <t xml:space="preserve">0 天 19 小时 7 分钟 18 秒 </t>
  </si>
  <si>
    <t>2022-10-23 14:43:08</t>
  </si>
  <si>
    <t>2022-10-24 08:59:44</t>
  </si>
  <si>
    <t xml:space="preserve">0 天 18 小时 16 分钟 1 秒 </t>
  </si>
  <si>
    <t>2022-10-23 11:29:41</t>
  </si>
  <si>
    <t>2022-10-23 14:36:48</t>
  </si>
  <si>
    <t>2022-10-23 08:34:10</t>
  </si>
  <si>
    <t>2022-10-23 12:13:16</t>
  </si>
  <si>
    <t xml:space="preserve">0 天 3 小时 39 分钟 6 秒 </t>
  </si>
  <si>
    <t>2022-10-23 06:06:53</t>
  </si>
  <si>
    <t>2022-10-23 09:12:30</t>
  </si>
  <si>
    <t>2022-10-23 12:31:09</t>
  </si>
  <si>
    <t>2022-10-24 07:00:50</t>
  </si>
  <si>
    <t xml:space="preserve">0 天 18 小时 29 分钟 38 秒 </t>
  </si>
  <si>
    <t>2022-10-23 13:54:38</t>
  </si>
  <si>
    <t>2022-10-23 17:19:36</t>
  </si>
  <si>
    <t xml:space="preserve">0 天 3 小时 24 分钟 55 秒 </t>
  </si>
  <si>
    <t>2022-10-23 17:37:31</t>
  </si>
  <si>
    <t>2022-10-23 22:15:39</t>
  </si>
  <si>
    <t>2022-10-23 08:21:51</t>
  </si>
  <si>
    <t>2022-10-23 11:17:25</t>
  </si>
  <si>
    <t xml:space="preserve">0 天 2 小时 55 分钟 34 秒 </t>
  </si>
  <si>
    <t>2022-10-23 08:07:15</t>
  </si>
  <si>
    <t>2022-10-23 23:00:07</t>
  </si>
  <si>
    <t xml:space="preserve">0 天 14 小时 52 分钟 52 秒 </t>
  </si>
  <si>
    <t>2022-10-23 18:00:08</t>
  </si>
  <si>
    <t>2022-10-23 20:14:05</t>
  </si>
  <si>
    <t xml:space="preserve">0 天 2 小时 13 分钟 53 秒 </t>
  </si>
  <si>
    <t>2022-10-23 08:45:17</t>
  </si>
  <si>
    <t>2022-10-23 19:33:45</t>
  </si>
  <si>
    <t xml:space="preserve">0 天 10 小时 48 分钟 28 秒 </t>
  </si>
  <si>
    <t>2022-10-23 11:17:46</t>
  </si>
  <si>
    <t>2022-10-23 13:47:17</t>
  </si>
  <si>
    <t xml:space="preserve">0 天 2 小时 29 分钟 31 秒 </t>
  </si>
  <si>
    <t>2022-10-23 16:53:56</t>
  </si>
  <si>
    <t>2022-10-23 20:04:31</t>
  </si>
  <si>
    <t>2022-10-23 08:22:08</t>
  </si>
  <si>
    <t>2022-10-23 10:55:16</t>
  </si>
  <si>
    <t xml:space="preserve">0 天 2 小时 33 分钟 8 秒 </t>
  </si>
  <si>
    <t>2022-10-23 10:22:34</t>
  </si>
  <si>
    <t>2022-10-23 13:52:52</t>
  </si>
  <si>
    <t>2022-10-23 16:47:30</t>
  </si>
  <si>
    <t>2022-10-23 22:26:28</t>
  </si>
  <si>
    <t xml:space="preserve">0 天 5 小时 38 分钟 54 秒 </t>
  </si>
  <si>
    <t>2022-10-23 06:44:33</t>
  </si>
  <si>
    <t>2022-10-23 09:49:59</t>
  </si>
  <si>
    <t>2022-10-23 06:04:03</t>
  </si>
  <si>
    <t>2022-10-23 14:46:23</t>
  </si>
  <si>
    <t xml:space="preserve">0 天 8 小时 42 分钟 14 秒 </t>
  </si>
  <si>
    <t>2022-10-23 06:01:58</t>
  </si>
  <si>
    <t>2022-10-23 08:09:42</t>
  </si>
  <si>
    <t>2022-10-23 12:44:28</t>
  </si>
  <si>
    <t>2022-10-23 15:46:30</t>
  </si>
  <si>
    <t xml:space="preserve">0 天 3 小时 1 分钟 58 秒 </t>
  </si>
  <si>
    <t>2022-10-23 07:50:29</t>
  </si>
  <si>
    <t>2022-10-23 11:00:37</t>
  </si>
  <si>
    <t>2022-10-23 15:03:50</t>
  </si>
  <si>
    <t>2022-10-23 16:43:51</t>
  </si>
  <si>
    <t xml:space="preserve">0 天 1 小时 39 分钟 58 秒 </t>
  </si>
  <si>
    <t>2022-10-23 11:17:32</t>
  </si>
  <si>
    <t>2022-10-23 13:30:13</t>
  </si>
  <si>
    <t>2022-10-23 06:43:14</t>
  </si>
  <si>
    <t>2022-10-23 09:49:52</t>
  </si>
  <si>
    <t xml:space="preserve">0 天 3 小时 6 分钟 38 秒 </t>
  </si>
  <si>
    <t>2022-10-23 08:43:01</t>
  </si>
  <si>
    <t>2022-10-23 10:35:03</t>
  </si>
  <si>
    <t xml:space="preserve">0 天 1 小时 52 分钟 2 秒 </t>
  </si>
  <si>
    <t>2022-10-23 11:26:22</t>
  </si>
  <si>
    <t>2022-10-23 14:34:20</t>
  </si>
  <si>
    <t>2022-10-23 14:37:45</t>
  </si>
  <si>
    <t>2022-10-23 23:30:09</t>
  </si>
  <si>
    <t xml:space="preserve">0 天 8 小时 52 分钟 20 秒 </t>
  </si>
  <si>
    <t>2022-10-23 15:12:43</t>
  </si>
  <si>
    <t>2022-10-24 07:55:59</t>
  </si>
  <si>
    <t xml:space="preserve">0 天 16 小时 43 分钟 16 秒 </t>
  </si>
  <si>
    <t>2022-10-23 08:33:35</t>
  </si>
  <si>
    <t>2022-10-23 10:44:22</t>
  </si>
  <si>
    <t xml:space="preserve">0 天 2 小时 10 分钟 47 秒 </t>
  </si>
  <si>
    <t>2022-10-23 07:17:12</t>
  </si>
  <si>
    <t>2022-10-23 11:42:47</t>
  </si>
  <si>
    <t xml:space="preserve">0 天 4 小时 25 分钟 35 秒 </t>
  </si>
  <si>
    <t>2022-10-23 11:57:13</t>
  </si>
  <si>
    <t>2022-10-23 16:39:08</t>
  </si>
  <si>
    <t xml:space="preserve">0 天 4 小时 41 分钟 55 秒 </t>
  </si>
  <si>
    <t>2022-10-23 15:44:53</t>
  </si>
  <si>
    <t>2022-10-23 18:48:43</t>
  </si>
  <si>
    <t xml:space="preserve">0 天 3 小时 3 分钟 46 秒 </t>
  </si>
  <si>
    <t>2022-10-23 13:21:21</t>
  </si>
  <si>
    <t>2022-10-23 17:23:04</t>
  </si>
  <si>
    <t xml:space="preserve">0 天 4 小时 1 分钟 39 秒 </t>
  </si>
  <si>
    <t>2022-10-23 07:40:57</t>
  </si>
  <si>
    <t>2022-10-23 11:20:32</t>
  </si>
  <si>
    <t xml:space="preserve">0 天 3 小时 39 分钟 31 秒 </t>
  </si>
  <si>
    <t>2022-10-23 16:34:20</t>
  </si>
  <si>
    <t>2022-10-23 22:01:11</t>
  </si>
  <si>
    <t xml:space="preserve">0 天 5 小时 26 分钟 51 秒 </t>
  </si>
  <si>
    <t>2022-10-23 15:12:23</t>
  </si>
  <si>
    <t>2022-10-23 18:52:27</t>
  </si>
  <si>
    <t>2022-10-23 09:11:10</t>
  </si>
  <si>
    <t>2022-10-23 14:18:01</t>
  </si>
  <si>
    <t xml:space="preserve">0 天 5 小时 6 分钟 51 秒 </t>
  </si>
  <si>
    <t>2022-10-23 07:20:21</t>
  </si>
  <si>
    <t>2022-10-23 09:54:03</t>
  </si>
  <si>
    <t xml:space="preserve">0 天 2 小时 33 分钟 42 秒 </t>
  </si>
  <si>
    <t>2022-10-23 10:07:10</t>
  </si>
  <si>
    <t>2022-10-23 18:28:52</t>
  </si>
  <si>
    <t xml:space="preserve">0 天 8 小时 21 分钟 37 秒 </t>
  </si>
  <si>
    <t>2022-10-23 08:19:31</t>
  </si>
  <si>
    <t>2022-10-23 14:03:45</t>
  </si>
  <si>
    <t xml:space="preserve">0 天 5 小时 44 分钟 8 秒 </t>
  </si>
  <si>
    <t>2022-10-23 10:49:00</t>
  </si>
  <si>
    <t>2022-10-23 15:01:04</t>
  </si>
  <si>
    <t>2022-10-23 17:23:22</t>
  </si>
  <si>
    <t>2022-10-23 22:50:27</t>
  </si>
  <si>
    <t xml:space="preserve">0 天 5 小时 26 分钟 55 秒 </t>
  </si>
  <si>
    <t>2022-10-23 14:29:28</t>
  </si>
  <si>
    <t>2022-10-23 18:37:14</t>
  </si>
  <si>
    <t xml:space="preserve">0 天 4 小时 7 分钟 41 秒 </t>
  </si>
  <si>
    <t>2022-10-23 12:01:57</t>
  </si>
  <si>
    <t>2022-10-23 14:05:22</t>
  </si>
  <si>
    <t xml:space="preserve">0 天 2 小时 3 分钟 23 秒 </t>
  </si>
  <si>
    <t>2022-10-23 08:57:35</t>
  </si>
  <si>
    <t>2022-10-23 12:04:29</t>
  </si>
  <si>
    <t>2022-10-23 14:00:23</t>
  </si>
  <si>
    <t>2022-10-23 16:36:36</t>
  </si>
  <si>
    <t xml:space="preserve">0 天 2 小时 36 分钟 13 秒 </t>
  </si>
  <si>
    <t>2022-10-23 10:23:54</t>
  </si>
  <si>
    <t>2022-10-23 14:35:26</t>
  </si>
  <si>
    <t xml:space="preserve">0 天 4 小时 11 分钟 26 秒 </t>
  </si>
  <si>
    <t>2022-10-23 07:55:07</t>
  </si>
  <si>
    <t>2022-10-23 11:30:53</t>
  </si>
  <si>
    <t xml:space="preserve">0 天 3 小时 35 分钟 39 秒 </t>
  </si>
  <si>
    <t>2022-10-23 08:04:29</t>
  </si>
  <si>
    <t>2022-10-24 07:36:49</t>
  </si>
  <si>
    <t xml:space="preserve">0 天 23 小时 32 分钟 16 秒 </t>
  </si>
  <si>
    <t>2022-10-23 11:14:51</t>
  </si>
  <si>
    <t>2022-10-24 09:30:45</t>
  </si>
  <si>
    <t xml:space="preserve">0 天 22 小时 15 分钟 54 秒 </t>
  </si>
  <si>
    <t>2022-10-23 08:27:19</t>
  </si>
  <si>
    <t>2022-10-23 12:48:56</t>
  </si>
  <si>
    <t xml:space="preserve">0 天 4 小时 21 分钟 37 秒 </t>
  </si>
  <si>
    <t>2022-10-23 08:01:58</t>
  </si>
  <si>
    <t>2022-10-23 09:57:43</t>
  </si>
  <si>
    <t>2022-10-23 17:01:58</t>
  </si>
  <si>
    <t>2022-10-23 21:21:40</t>
  </si>
  <si>
    <t xml:space="preserve">0 天 4 小时 19 分钟 37 秒 </t>
  </si>
  <si>
    <t>2022-10-23 18:40:57</t>
  </si>
  <si>
    <t>2022-10-23 20:46:40</t>
  </si>
  <si>
    <t>2022-10-23 09:09:49</t>
  </si>
  <si>
    <t>2022-10-23 10:43:33</t>
  </si>
  <si>
    <t xml:space="preserve">0 天 1 小时 33 分钟 36 秒 </t>
  </si>
  <si>
    <t>2022-10-23 12:28:01</t>
  </si>
  <si>
    <t>2022-10-23 15:30:20</t>
  </si>
  <si>
    <t>2022-10-23 10:24:03</t>
  </si>
  <si>
    <t>2022-10-23 13:29:07</t>
  </si>
  <si>
    <t>2022-10-23 12:54:00</t>
  </si>
  <si>
    <t>2022-10-23 15:42:02</t>
  </si>
  <si>
    <t xml:space="preserve">0 天 2 小时 48 分钟 2 秒 </t>
  </si>
  <si>
    <t>2022-10-23 08:04:03</t>
  </si>
  <si>
    <t>2022-10-23 11:54:39</t>
  </si>
  <si>
    <t xml:space="preserve">0 天 3 小时 50 分钟 36 秒 </t>
  </si>
  <si>
    <t>2022-10-23 14:40:18</t>
  </si>
  <si>
    <t>2022-10-23 18:02:04</t>
  </si>
  <si>
    <t xml:space="preserve">0 天 3 小时 21 分钟 46 秒 </t>
  </si>
  <si>
    <t>2022-10-23 08:48:07</t>
  </si>
  <si>
    <t>2022-10-23 12:09:23</t>
  </si>
  <si>
    <t>2022-10-23 13:23:55</t>
  </si>
  <si>
    <t>2022-10-23 16:27:04</t>
  </si>
  <si>
    <t xml:space="preserve">0 天 3 小时 3 分钟 9 秒 </t>
  </si>
  <si>
    <t>2022-10-23 08:22:33</t>
  </si>
  <si>
    <t>2022-10-23 09:53:39</t>
  </si>
  <si>
    <t>2022-10-23 11:59:38</t>
  </si>
  <si>
    <t>2022-10-23 17:58:05</t>
  </si>
  <si>
    <t xml:space="preserve">0 天 5 小时 58 分钟 27 秒 </t>
  </si>
  <si>
    <t>2022-10-23 07:49:49</t>
  </si>
  <si>
    <t>2022-10-23 09:37:41</t>
  </si>
  <si>
    <t xml:space="preserve">0 天 1 小时 47 分钟 52 秒 </t>
  </si>
  <si>
    <t>2022-10-23 14:05:31</t>
  </si>
  <si>
    <t>2022-10-23 17:22:22</t>
  </si>
  <si>
    <t>2022-10-23 17:07:35</t>
  </si>
  <si>
    <t>2022-10-23 20:54:16</t>
  </si>
  <si>
    <t xml:space="preserve">0 天 3 小时 46 分钟 37 秒 </t>
  </si>
  <si>
    <t>2022-10-23 07:29:04</t>
  </si>
  <si>
    <t>2022-10-23 10:05:55</t>
  </si>
  <si>
    <t xml:space="preserve">0 天 2 小时 36 分钟 44 秒 </t>
  </si>
  <si>
    <t>2022-10-23 08:39:45</t>
  </si>
  <si>
    <t>2022-10-23 11:42:48</t>
  </si>
  <si>
    <t>2022-10-23 07:39:35</t>
  </si>
  <si>
    <t>2022-10-23 10:03:49</t>
  </si>
  <si>
    <t>2022-10-23 08:43:43</t>
  </si>
  <si>
    <t>2022-10-23 10:47:47</t>
  </si>
  <si>
    <t xml:space="preserve">0 天 2 小时 3 分钟 59 秒 </t>
  </si>
  <si>
    <t>2022-10-23 12:16:20</t>
  </si>
  <si>
    <t>2022-10-23 15:24:50</t>
  </si>
  <si>
    <t>2022-10-23 20:10:58</t>
  </si>
  <si>
    <t>2022-10-23 23:13:44</t>
  </si>
  <si>
    <t>2022-10-23 07:57:33</t>
  </si>
  <si>
    <t>2022-10-23 15:34:55</t>
  </si>
  <si>
    <t xml:space="preserve">0 天 7 小时 37 分钟 18 秒 </t>
  </si>
  <si>
    <t>2022-10-23 09:05:46</t>
  </si>
  <si>
    <t>2022-10-23 13:21:53</t>
  </si>
  <si>
    <t>2022-10-23 08:54:35</t>
  </si>
  <si>
    <t>2022-10-23 13:39:55</t>
  </si>
  <si>
    <t>2022-10-23 10:49:38</t>
  </si>
  <si>
    <t>2022-10-23 16:52:18</t>
  </si>
  <si>
    <t xml:space="preserve">0 天 6 小时 2 分钟 34 秒 </t>
  </si>
  <si>
    <t>2022-10-23 06:16:22</t>
  </si>
  <si>
    <t>2022-10-23 11:00:59</t>
  </si>
  <si>
    <t xml:space="preserve">0 天 4 小时 44 分钟 33 秒 </t>
  </si>
  <si>
    <t>2022-10-23 10:01:58</t>
  </si>
  <si>
    <t>2022-10-23 13:04:05</t>
  </si>
  <si>
    <t>2022-10-23 08:55:24</t>
  </si>
  <si>
    <t>2022-10-23 10:36:24</t>
  </si>
  <si>
    <t xml:space="preserve">0 天 1 小时 41 分钟 0 秒 </t>
  </si>
  <si>
    <t>2022-10-23 06:35:15</t>
  </si>
  <si>
    <t>2022-10-23 09:45:54</t>
  </si>
  <si>
    <t>2022-10-23 08:25:17</t>
  </si>
  <si>
    <t>2022-10-23 10:15:38</t>
  </si>
  <si>
    <t xml:space="preserve">0 天 1 小时 50 分钟 21 秒 </t>
  </si>
  <si>
    <t>2022-10-23 18:07:48</t>
  </si>
  <si>
    <t>2022-10-23 20:28:56</t>
  </si>
  <si>
    <t>2022-10-23 07:41:32</t>
  </si>
  <si>
    <t>2022-10-23 10:23:23</t>
  </si>
  <si>
    <t>2022-10-23 06:44:49</t>
  </si>
  <si>
    <t>2022-10-23 10:26:28</t>
  </si>
  <si>
    <t xml:space="preserve">0 天 3 小时 41 分钟 34 秒 </t>
  </si>
  <si>
    <t>2022-10-23 06:48:52</t>
  </si>
  <si>
    <t>2022-10-23 09:53:43</t>
  </si>
  <si>
    <t>2022-10-23 16:47:01</t>
  </si>
  <si>
    <t>2022-10-23 16:47:13</t>
  </si>
  <si>
    <t xml:space="preserve">0 天 0 小时 0 分钟 7 秒 </t>
  </si>
  <si>
    <t>2022-10-23 08:01:20</t>
  </si>
  <si>
    <t>2022-10-23 09:37:58</t>
  </si>
  <si>
    <t xml:space="preserve">0 天 1 小时 24 分钟 17 秒 </t>
  </si>
  <si>
    <t>2022-10-23 10:13:05</t>
  </si>
  <si>
    <t>2022-10-23 20:23:46</t>
  </si>
  <si>
    <t xml:space="preserve">0 天 10 小时 10 分钟 37 秒 </t>
  </si>
  <si>
    <t>2022-10-23 08:22:25</t>
  </si>
  <si>
    <t>2022-10-23 10:36:26</t>
  </si>
  <si>
    <t xml:space="preserve">0 天 2 小时 13 分钟 58 秒 </t>
  </si>
  <si>
    <t>2022-10-23 07:18:43</t>
  </si>
  <si>
    <t>2022-10-23 10:47:41</t>
  </si>
  <si>
    <t>2022-10-23 17:52:51</t>
  </si>
  <si>
    <t>2022-10-23 21:34:42</t>
  </si>
  <si>
    <t>2022-10-23 07:38:47</t>
  </si>
  <si>
    <t>2022-10-23 11:17:10</t>
  </si>
  <si>
    <t xml:space="preserve">0 天 3 小时 38 分钟 20 秒 </t>
  </si>
  <si>
    <t>2022-10-23 08:53:50</t>
  </si>
  <si>
    <t>2022-10-23 21:07:21</t>
  </si>
  <si>
    <t xml:space="preserve">0 天 12 小时 13 分钟 27 秒 </t>
  </si>
  <si>
    <t>2022-10-23 17:24:37</t>
  </si>
  <si>
    <t>2022-10-23 22:00:14</t>
  </si>
  <si>
    <t>2022-10-23 08:23:04</t>
  </si>
  <si>
    <t>2022-10-23 11:35:35</t>
  </si>
  <si>
    <t>2022-10-23 08:22:58</t>
  </si>
  <si>
    <t>2022-10-23 12:25:57</t>
  </si>
  <si>
    <t xml:space="preserve">0 天 4 小时 2 分钟 55 秒 </t>
  </si>
  <si>
    <t>2022-10-23 12:15:34</t>
  </si>
  <si>
    <t>2022-10-23 15:40:55</t>
  </si>
  <si>
    <t>2022-10-23 09:14:37</t>
  </si>
  <si>
    <t>2022-10-23 12:14:56</t>
  </si>
  <si>
    <t>2022-10-23 18:13:58</t>
  </si>
  <si>
    <t>2022-10-23 18:14:05</t>
  </si>
  <si>
    <t>2022-10-23 06:35:32</t>
  </si>
  <si>
    <t>2022-10-23 13:07:06</t>
  </si>
  <si>
    <t xml:space="preserve">0 天 6 小时 31 分钟 30 秒 </t>
  </si>
  <si>
    <t>2022-10-23 08:00:47</t>
  </si>
  <si>
    <t>2022-10-23 11:01:53</t>
  </si>
  <si>
    <t>2022-10-23 06:42:13</t>
  </si>
  <si>
    <t>2022-10-23 08:22:20</t>
  </si>
  <si>
    <t xml:space="preserve">0 天 1 小时 40 分钟 7 秒 </t>
  </si>
  <si>
    <t>2022-10-23 08:53:30</t>
  </si>
  <si>
    <t>2022-10-23 16:26:06</t>
  </si>
  <si>
    <t xml:space="preserve">0 天 7 小时 32 分钟 31 秒 </t>
  </si>
  <si>
    <t>2022-10-23 16:49:51</t>
  </si>
  <si>
    <t xml:space="preserve">0 天 1 小时 48 分钟 41 秒 </t>
  </si>
  <si>
    <t>2022-10-23 12:50:15</t>
  </si>
  <si>
    <t>2022-10-23 18:40:52</t>
  </si>
  <si>
    <t xml:space="preserve">0 天 5 小时 50 分钟 31 秒 </t>
  </si>
  <si>
    <t>2022-10-23 13:17:13</t>
  </si>
  <si>
    <t>2022-10-23 15:32:56</t>
  </si>
  <si>
    <t>2022-10-23 10:05:53</t>
  </si>
  <si>
    <t>2022-10-23 13:07:24</t>
  </si>
  <si>
    <t>2022-10-23 09:07:02</t>
  </si>
  <si>
    <t>2022-10-23 12:13:52</t>
  </si>
  <si>
    <t>2022-10-23 07:43:26</t>
  </si>
  <si>
    <t>2022-10-23 11:48:50</t>
  </si>
  <si>
    <t>2022-10-23 10:37:50</t>
  </si>
  <si>
    <t>2022-10-23 14:58:02</t>
  </si>
  <si>
    <t xml:space="preserve">0 天 4 小时 20 分钟 9 秒 </t>
  </si>
  <si>
    <t>2022-10-23 07:32:59</t>
  </si>
  <si>
    <t>2022-10-23 11:19:12</t>
  </si>
  <si>
    <t>2022-10-23 13:10:22</t>
  </si>
  <si>
    <t>2022-10-23 16:34:18</t>
  </si>
  <si>
    <t>2022-10-23 21:16:49</t>
  </si>
  <si>
    <t>2022-10-23 22:51:00</t>
  </si>
  <si>
    <t xml:space="preserve">0 天 1 小时 34 分钟 7 秒 </t>
  </si>
  <si>
    <t>2022-10-23 13:54:10</t>
  </si>
  <si>
    <t>2022-10-23 15:36:51</t>
  </si>
  <si>
    <t xml:space="preserve">0 天 1 小时 42 分钟 41 秒 </t>
  </si>
  <si>
    <t>2022-10-23 07:44:34</t>
  </si>
  <si>
    <t>2022-10-23 10:05:44</t>
  </si>
  <si>
    <t xml:space="preserve">0 天 2 小时 21 分钟 6 秒 </t>
  </si>
  <si>
    <t>2022-10-23 08:25:23</t>
  </si>
  <si>
    <t>2022-10-23 12:23:56</t>
  </si>
  <si>
    <t>2022-10-23 07:54:02</t>
  </si>
  <si>
    <t>2022-10-23 11:42:51</t>
  </si>
  <si>
    <t xml:space="preserve">0 天 3 小时 48 分钟 45 秒 </t>
  </si>
  <si>
    <t>2022-10-23 06:31:40</t>
  </si>
  <si>
    <t>2022-10-23 09:45:25</t>
  </si>
  <si>
    <t xml:space="preserve">0 天 3 小时 13 分钟 24 秒 </t>
  </si>
  <si>
    <t>2022-10-23 10:40:23</t>
  </si>
  <si>
    <t>2022-10-23 14:03:12</t>
  </si>
  <si>
    <t>2022-10-23 12:47:39</t>
  </si>
  <si>
    <t>2022-10-23 17:16:54</t>
  </si>
  <si>
    <t>2022-10-23 09:17:59</t>
  </si>
  <si>
    <t>2022-10-23 12:25:25</t>
  </si>
  <si>
    <t>2022-10-23 11:29:25</t>
  </si>
  <si>
    <t>2022-10-23 13:02:07</t>
  </si>
  <si>
    <t xml:space="preserve">0 天 1 小时 32 分钟 39 秒 </t>
  </si>
  <si>
    <t>2022-10-23 17:01:27</t>
  </si>
  <si>
    <t>2022-10-24 08:40:29</t>
  </si>
  <si>
    <t xml:space="preserve">0 天 15 小时 38 分钟 58 秒 </t>
  </si>
  <si>
    <t>2022-10-23 11:20:51</t>
  </si>
  <si>
    <t>2022-10-23 13:20:37</t>
  </si>
  <si>
    <t xml:space="preserve">0 天 1 小时 59 分钟 46 秒 </t>
  </si>
  <si>
    <t>2022-10-23 09:42:26</t>
  </si>
  <si>
    <t>2022-10-23 16:37:15</t>
  </si>
  <si>
    <t xml:space="preserve">0 天 6 小时 54 分钟 49 秒 </t>
  </si>
  <si>
    <t>2022-10-23 12:14:59</t>
  </si>
  <si>
    <t>2022-10-23 15:18:41</t>
  </si>
  <si>
    <t>2022-10-23 14:01:08</t>
  </si>
  <si>
    <t>2022-10-23 19:04:35</t>
  </si>
  <si>
    <t xml:space="preserve">0 天 5 小时 3 分钟 22 秒 </t>
  </si>
  <si>
    <t>2022-10-23 08:16:10</t>
  </si>
  <si>
    <t>2022-10-23 09:49:41</t>
  </si>
  <si>
    <t xml:space="preserve">0 天 1 小时 32 分钟 46 秒 </t>
  </si>
  <si>
    <t>2022-10-23 12:54:31</t>
  </si>
  <si>
    <t>2022-10-23 16:04:26</t>
  </si>
  <si>
    <t>2022-10-23 06:09:21</t>
  </si>
  <si>
    <t>2022-10-23 09:16:24</t>
  </si>
  <si>
    <t>2022-10-23 08:44:30</t>
  </si>
  <si>
    <t>2022-10-23 14:07:06</t>
  </si>
  <si>
    <t xml:space="preserve">0 天 5 小时 22 分钟 36 秒 </t>
  </si>
  <si>
    <t>2022-10-23 07:46:58</t>
  </si>
  <si>
    <t>2022-10-23 11:13:06</t>
  </si>
  <si>
    <t>2022-10-23 14:07:14</t>
  </si>
  <si>
    <t>2022-10-24 07:13:15</t>
  </si>
  <si>
    <t xml:space="preserve">0 天 17 小时 6 分钟 1 秒 </t>
  </si>
  <si>
    <t>2022-10-23 16:26:43</t>
  </si>
  <si>
    <t>2022-10-23 22:40:24</t>
  </si>
  <si>
    <t xml:space="preserve">0 天 6 小时 13 分钟 37 秒 </t>
  </si>
  <si>
    <t>2022-10-23 12:37:06</t>
  </si>
  <si>
    <t>2022-10-23 14:12:42</t>
  </si>
  <si>
    <t>2022-10-23 14:23:10</t>
  </si>
  <si>
    <t>2022-10-23 16:03:37</t>
  </si>
  <si>
    <t xml:space="preserve">0 天 1 小时 40 分钟 27 秒 </t>
  </si>
  <si>
    <t>2022-10-23 07:46:44</t>
  </si>
  <si>
    <t>2022-10-23 10:00:57</t>
  </si>
  <si>
    <t>2022-10-23 11:51:53</t>
  </si>
  <si>
    <t>2022-10-23 13:58:07</t>
  </si>
  <si>
    <t xml:space="preserve">0 天 2 小时 6 分钟 9 秒 </t>
  </si>
  <si>
    <t>2022-10-23 14:22:48</t>
  </si>
  <si>
    <t>2022-10-23 16:42:11</t>
  </si>
  <si>
    <t xml:space="preserve">0 天 2 小时 19 分钟 20 秒 </t>
  </si>
  <si>
    <t>2022-10-23 14:40:02</t>
  </si>
  <si>
    <t>2022-10-23 18:16:46</t>
  </si>
  <si>
    <t>2022-10-23 12:02:51</t>
  </si>
  <si>
    <t>2022-10-23 11:48:51</t>
  </si>
  <si>
    <t>2022-10-23 19:48:03</t>
  </si>
  <si>
    <t xml:space="preserve">0 天 7 小时 59 分钟 9 秒 </t>
  </si>
  <si>
    <t>2022-10-23 09:47:07</t>
  </si>
  <si>
    <t>2022-10-23 13:59:53</t>
  </si>
  <si>
    <t xml:space="preserve">0 天 4 小时 12 分钟 40 秒 </t>
  </si>
  <si>
    <t>2022-10-23 08:19:39</t>
  </si>
  <si>
    <t>2022-10-23 12:49:48</t>
  </si>
  <si>
    <t xml:space="preserve">0 天 4 小时 30 分钟 3 秒 </t>
  </si>
  <si>
    <t>2022-10-23 09:18:12</t>
  </si>
  <si>
    <t>2022-10-23 12:02:08</t>
  </si>
  <si>
    <t xml:space="preserve">0 天 2 小时 43 分钟 56 秒 </t>
  </si>
  <si>
    <t>2022-10-23 08:14:36</t>
  </si>
  <si>
    <t>2022-10-23 11:48:21</t>
  </si>
  <si>
    <t>2022-10-23 21:01:37</t>
  </si>
  <si>
    <t>2022-10-23 22:45:42</t>
  </si>
  <si>
    <t xml:space="preserve">0 天 1 小时 44 分钟 1 秒 </t>
  </si>
  <si>
    <t>2022-10-23 07:19:25</t>
  </si>
  <si>
    <t>2022-10-23 10:36:52</t>
  </si>
  <si>
    <t xml:space="preserve">0 天 3 小时 17 分钟 27 秒 </t>
  </si>
  <si>
    <t>2022-10-23 07:37:35</t>
  </si>
  <si>
    <t>2022-10-23 10:24:36</t>
  </si>
  <si>
    <t>2022-10-23 07:43:54</t>
  </si>
  <si>
    <t>2022-10-23 12:54:24</t>
  </si>
  <si>
    <t xml:space="preserve">0 天 5 小时 10 分钟 30 秒 </t>
  </si>
  <si>
    <t>2022-10-23 11:02:15</t>
  </si>
  <si>
    <t>2022-10-23 14:03:07</t>
  </si>
  <si>
    <t>2022-10-23 13:42:00</t>
  </si>
  <si>
    <t>2022-10-23 16:40:21</t>
  </si>
  <si>
    <t xml:space="preserve">0 天 2 小时 58 分钟 16 秒 </t>
  </si>
  <si>
    <t>2022-10-23 06:37:03</t>
  </si>
  <si>
    <t>2022-10-23 11:15:20</t>
  </si>
  <si>
    <t xml:space="preserve">0 天 4 小时 38 分钟 12 秒 </t>
  </si>
  <si>
    <t>2022-10-23 17:15:36</t>
  </si>
  <si>
    <t>2022-10-23 20:20:25</t>
  </si>
  <si>
    <t xml:space="preserve">0 天 3 小时 4 分钟 44 秒 </t>
  </si>
  <si>
    <t>2022-10-23 15:33:22</t>
  </si>
  <si>
    <t>2022-10-23 17:53:13</t>
  </si>
  <si>
    <t xml:space="preserve">0 天 2 小时 19 分钟 47 秒 </t>
  </si>
  <si>
    <t>2022-10-23 15:41:25</t>
  </si>
  <si>
    <t>2022-10-23 18:17:24</t>
  </si>
  <si>
    <t>2022-10-23 12:31:55</t>
  </si>
  <si>
    <t>2022-10-23 15:55:02</t>
  </si>
  <si>
    <t>2022-10-23 12:38:49</t>
  </si>
  <si>
    <t>2022-10-23 14:28:11</t>
  </si>
  <si>
    <t>2022-10-23 09:18:45</t>
  </si>
  <si>
    <t>2022-10-23 13:01:33</t>
  </si>
  <si>
    <t xml:space="preserve">0 天 3 小时 42 分钟 9 秒 </t>
  </si>
  <si>
    <t>2022-10-23 12:33:14</t>
  </si>
  <si>
    <t>2022-10-23 14:39:50</t>
  </si>
  <si>
    <t>2022-10-23 10:54:28</t>
  </si>
  <si>
    <t>2022-10-23 13:33:26</t>
  </si>
  <si>
    <t xml:space="preserve">0 天 2 小时 38 分钟 58 秒 </t>
  </si>
  <si>
    <t>2022-10-23 08:03:50</t>
  </si>
  <si>
    <t>2022-10-23 12:02:07</t>
  </si>
  <si>
    <t xml:space="preserve">0 天 3 小时 58 分钟 9 秒 </t>
  </si>
  <si>
    <t>2022-10-23 06:50:25</t>
  </si>
  <si>
    <t>2022-10-23 10:48:10</t>
  </si>
  <si>
    <t xml:space="preserve">0 天 3 小时 57 分钟 41 秒 </t>
  </si>
  <si>
    <t>2022-10-23 08:45:23</t>
  </si>
  <si>
    <t>2022-10-23 13:18:04</t>
  </si>
  <si>
    <t xml:space="preserve">0 天 4 小时 32 分钟 35 秒 </t>
  </si>
  <si>
    <t>2022-10-23 07:00:34</t>
  </si>
  <si>
    <t>2022-10-23 11:17:42</t>
  </si>
  <si>
    <t xml:space="preserve">0 天 4 小时 17 分钟 8 秒 </t>
  </si>
  <si>
    <t>2022-10-23 18:55:58</t>
  </si>
  <si>
    <t>2022-10-23 21:21:32</t>
  </si>
  <si>
    <t>2022-10-23 18:30:58</t>
  </si>
  <si>
    <t>2022-10-23 20:16:07</t>
  </si>
  <si>
    <t xml:space="preserve">0 天 1 小时 45 分钟 9 秒 </t>
  </si>
  <si>
    <t>2022-10-23 12:35:52</t>
  </si>
  <si>
    <t>2022-10-23 15:41:06</t>
  </si>
  <si>
    <t>2022-10-23 14:23:46</t>
  </si>
  <si>
    <t>2022-10-23 18:03:14</t>
  </si>
  <si>
    <t xml:space="preserve">0 天 3 小时 39 分钟 25 秒 </t>
  </si>
  <si>
    <t>2022-10-23 08:07:41</t>
  </si>
  <si>
    <t>2022-10-23 11:57:36</t>
  </si>
  <si>
    <t xml:space="preserve">0 天 3 小时 49 分钟 50 秒 </t>
  </si>
  <si>
    <t>2022-10-23 08:25:54</t>
  </si>
  <si>
    <t>2022-10-23 12:20:07</t>
  </si>
  <si>
    <t>2022-10-23 09:59:14</t>
  </si>
  <si>
    <t>2022-10-23 14:16:50</t>
  </si>
  <si>
    <t xml:space="preserve">0 天 4 小时 17 分钟 32 秒 </t>
  </si>
  <si>
    <t>2022-10-23 15:23:43</t>
  </si>
  <si>
    <t>2022-10-23 18:54:00</t>
  </si>
  <si>
    <t>2022-10-23 09:34:33</t>
  </si>
  <si>
    <t>2022-10-23 15:12:25</t>
  </si>
  <si>
    <t xml:space="preserve">0 天 5 小时 37 分钟 52 秒 </t>
  </si>
  <si>
    <t>2022-10-23 06:59:00</t>
  </si>
  <si>
    <t>2022-10-23 11:14:07</t>
  </si>
  <si>
    <t xml:space="preserve">0 天 4 小时 14 分钟 50 秒 </t>
  </si>
  <si>
    <t>2022-10-23 10:41:57</t>
  </si>
  <si>
    <t>2022-10-23 12:34:50</t>
  </si>
  <si>
    <t xml:space="preserve">0 天 1 小时 52 分钟 48 秒 </t>
  </si>
  <si>
    <t>2022-10-23 09:16:09</t>
  </si>
  <si>
    <t>2022-10-23 12:19:18</t>
  </si>
  <si>
    <t>2022-10-23 13:18:42</t>
  </si>
  <si>
    <t>2022-10-23 16:26:20</t>
  </si>
  <si>
    <t xml:space="preserve">0 天 3 小时 7 分钟 34 秒 </t>
  </si>
  <si>
    <t>2022-10-23 08:56:20</t>
  </si>
  <si>
    <t>2022-10-23 11:24:37</t>
  </si>
  <si>
    <t xml:space="preserve">0 天 2 小时 28 分钟 11 秒 </t>
  </si>
  <si>
    <t>2022-10-23 10:12:40</t>
  </si>
  <si>
    <t>2022-10-23 14:41:22</t>
  </si>
  <si>
    <t xml:space="preserve">0 天 4 小时 28 分钟 39 秒 </t>
  </si>
  <si>
    <t>2022-10-23 11:58:51</t>
  </si>
  <si>
    <t>2022-10-23 15:08:10</t>
  </si>
  <si>
    <t>2022-10-23 08:58:19</t>
  </si>
  <si>
    <t>2022-10-23 10:56:34</t>
  </si>
  <si>
    <t xml:space="preserve">0 天 1 小时 58 分钟 11 秒 </t>
  </si>
  <si>
    <t>2022-10-23 10:29:17</t>
  </si>
  <si>
    <t>2022-10-23 12:01:28</t>
  </si>
  <si>
    <t>2022-10-23 13:01:17</t>
  </si>
  <si>
    <t>2022-10-23 18:30:02</t>
  </si>
  <si>
    <t xml:space="preserve">0 天 5 小时 28 分钟 42 秒 </t>
  </si>
  <si>
    <t>2022-10-23 17:34:15</t>
  </si>
  <si>
    <t>2022-10-23 19:58:55</t>
  </si>
  <si>
    <t xml:space="preserve">0 天 2 小时 24 分钟 36 秒 </t>
  </si>
  <si>
    <t>2022-10-23 08:02:27</t>
  </si>
  <si>
    <t>2022-10-23 12:08:33</t>
  </si>
  <si>
    <t xml:space="preserve">0 天 4 小时 6 分钟 6 秒 </t>
  </si>
  <si>
    <t>2022-10-23 09:02:28</t>
  </si>
  <si>
    <t>2022-10-23 12:08:12</t>
  </si>
  <si>
    <t>2022-10-23 10:37:41</t>
  </si>
  <si>
    <t>2022-10-23 12:40:06</t>
  </si>
  <si>
    <t xml:space="preserve">0 天 2 小时 2 分钟 17 秒 </t>
  </si>
  <si>
    <t>2022-10-23 08:17:00</t>
  </si>
  <si>
    <t>2022-10-23 12:10:14</t>
  </si>
  <si>
    <t>2022-10-23 06:16:30</t>
  </si>
  <si>
    <t>2022-10-23 09:19:54</t>
  </si>
  <si>
    <t>2022-10-23 09:13:27</t>
  </si>
  <si>
    <t>2022-10-23 18:06:02</t>
  </si>
  <si>
    <t xml:space="preserve">0 天 8 小时 52 分钟 32 秒 </t>
  </si>
  <si>
    <t>2022-10-23 08:37:28</t>
  </si>
  <si>
    <t>2022-10-23 12:40:31</t>
  </si>
  <si>
    <t xml:space="preserve">0 天 4 小时 2 分钟 59 秒 </t>
  </si>
  <si>
    <t>2022-10-23 09:17:39</t>
  </si>
  <si>
    <t>2022-10-23 13:55:03</t>
  </si>
  <si>
    <t xml:space="preserve">0 天 4 小时 37 分钟 19 秒 </t>
  </si>
  <si>
    <t>2022-10-23 15:41:10</t>
  </si>
  <si>
    <t>2022-10-23 17:13:18</t>
  </si>
  <si>
    <t xml:space="preserve">0 天 1 小时 32 分钟 2 秒 </t>
  </si>
  <si>
    <t>2022-10-23 06:59:29</t>
  </si>
  <si>
    <t>2022-10-23 10:06:47</t>
  </si>
  <si>
    <t>2022-10-23 12:02:57</t>
  </si>
  <si>
    <t>2022-10-23 16:09:02</t>
  </si>
  <si>
    <t xml:space="preserve">0 天 4 小时 6 分钟 0 秒 </t>
  </si>
  <si>
    <t>2022-10-23 16:20:53</t>
  </si>
  <si>
    <t>2022-10-24 06:49:52</t>
  </si>
  <si>
    <t xml:space="preserve">0 天 14 小时 28 分钟 55 秒 </t>
  </si>
  <si>
    <t>2022-10-23 06:01:38</t>
  </si>
  <si>
    <t>2022-10-23 09:14:11</t>
  </si>
  <si>
    <t>2022-10-23 09:22:37</t>
  </si>
  <si>
    <t>2022-10-23 11:13:28</t>
  </si>
  <si>
    <t xml:space="preserve">0 天 1 小时 50 分钟 51 秒 </t>
  </si>
  <si>
    <t>2022-10-23 08:11:53</t>
  </si>
  <si>
    <t>2022-10-23 18:37:28</t>
  </si>
  <si>
    <t xml:space="preserve">0 天 10 小时 25 分钟 35 秒 </t>
  </si>
  <si>
    <t>2022-10-23 11:12:45</t>
  </si>
  <si>
    <t>2022-10-23 18:55:23</t>
  </si>
  <si>
    <t xml:space="preserve">0 天 7 小时 42 分钟 29 秒 </t>
  </si>
  <si>
    <t>2022-10-23 13:57:16</t>
  </si>
  <si>
    <t>2022-10-23 17:02:26</t>
  </si>
  <si>
    <t>2022-10-23 08:20:50</t>
  </si>
  <si>
    <t>2022-10-23 12:50:13</t>
  </si>
  <si>
    <t xml:space="preserve">0 天 4 小时 29 分钟 23 秒 </t>
  </si>
  <si>
    <t>2022-10-23 07:41:29</t>
  </si>
  <si>
    <t>2022-10-23 09:32:19</t>
  </si>
  <si>
    <t xml:space="preserve">0 天 1 小时 50 分钟 50 秒 </t>
  </si>
  <si>
    <t>2022-10-23 21:10:31</t>
  </si>
  <si>
    <t>2022-10-23 23:46:08</t>
  </si>
  <si>
    <t xml:space="preserve">0 天 2 小时 35 分钟 37 秒 </t>
  </si>
  <si>
    <t>2022-10-23 08:39:55</t>
  </si>
  <si>
    <t>2022-10-23 13:18:09</t>
  </si>
  <si>
    <t xml:space="preserve">0 天 4 小时 38 分钟 14 秒 </t>
  </si>
  <si>
    <t>2022-10-23 07:34:30</t>
  </si>
  <si>
    <t>2022-10-23 10:34:33</t>
  </si>
  <si>
    <t>2022-10-23 11:30:11</t>
  </si>
  <si>
    <t>2022-10-23 13:06:33</t>
  </si>
  <si>
    <t xml:space="preserve">0 天 1 小时 36 分钟 14 秒 </t>
  </si>
  <si>
    <t>2022-10-23 08:41:59</t>
  </si>
  <si>
    <t>2022-10-23 20:36:18</t>
  </si>
  <si>
    <t xml:space="preserve">0 天 11 小时 54 分钟 16 秒 </t>
  </si>
  <si>
    <t>2022-10-23 11:15:54</t>
  </si>
  <si>
    <t>2022-10-23 13:03:18</t>
  </si>
  <si>
    <t>2022-10-23 20:11:50</t>
  </si>
  <si>
    <t>2022-10-23 21:44:14</t>
  </si>
  <si>
    <t xml:space="preserve">0 天 1 小时 32 分钟 19 秒 </t>
  </si>
  <si>
    <t>2022-10-23 17:35:16</t>
  </si>
  <si>
    <t>2022-10-23 20:41:12</t>
  </si>
  <si>
    <t>2022-10-23 11:26:45</t>
  </si>
  <si>
    <t>2022-10-23 13:51:27</t>
  </si>
  <si>
    <t>2022-10-23 06:33:10</t>
  </si>
  <si>
    <t>2022-10-23 10:49:12</t>
  </si>
  <si>
    <t xml:space="preserve">0 天 4 小时 15 分钟 57 秒 </t>
  </si>
  <si>
    <t>2022-10-23 10:53:50</t>
  </si>
  <si>
    <t>2022-10-23 14:39:09</t>
  </si>
  <si>
    <t xml:space="preserve">0 天 3 小时 45 分钟 3 秒 </t>
  </si>
  <si>
    <t>2022-10-23 17:25:20</t>
  </si>
  <si>
    <t>2022-10-23 20:51:04</t>
  </si>
  <si>
    <t xml:space="preserve">0 天 3 小时 25 分钟 40 秒 </t>
  </si>
  <si>
    <t>2022-10-23 15:53:23</t>
  </si>
  <si>
    <t>2022-10-23 18:55:17</t>
  </si>
  <si>
    <t>2022-10-23 11:24:31</t>
  </si>
  <si>
    <t>2022-10-23 13:16:30</t>
  </si>
  <si>
    <t>2022-10-23 13:17:21</t>
  </si>
  <si>
    <t>2022-10-23 16:13:56</t>
  </si>
  <si>
    <t xml:space="preserve">0 天 2 小时 56 分钟 31 秒 </t>
  </si>
  <si>
    <t>2022-10-23 08:56:14</t>
  </si>
  <si>
    <t>2022-10-23 12:18:03</t>
  </si>
  <si>
    <t>2022-10-23 09:25:30</t>
  </si>
  <si>
    <t>2022-10-23 12:39:36</t>
  </si>
  <si>
    <t>2022-10-23 06:13:27</t>
  </si>
  <si>
    <t>2022-10-23 09:17:24</t>
  </si>
  <si>
    <t>2022-10-23 10:00:53</t>
  </si>
  <si>
    <t>2022-10-23 21:22:52</t>
  </si>
  <si>
    <t xml:space="preserve">0 天 11 小时 21 分钟 59 秒 </t>
  </si>
  <si>
    <t>2022-10-23 18:24:59</t>
  </si>
  <si>
    <t>2022-10-23 21:44:15</t>
  </si>
  <si>
    <t>2022-10-23 10:10:27</t>
  </si>
  <si>
    <t>2022-10-23 18:55:21</t>
  </si>
  <si>
    <t xml:space="preserve">0 天 8 小时 44 分钟 51 秒 </t>
  </si>
  <si>
    <t>2022-10-23 07:54:22</t>
  </si>
  <si>
    <t>2022-10-23 14:22:57</t>
  </si>
  <si>
    <t xml:space="preserve">0 天 6 小时 28 分钟 35 秒 </t>
  </si>
  <si>
    <t>2022-10-23 10:44:00</t>
  </si>
  <si>
    <t>2022-10-23 13:56:24</t>
  </si>
  <si>
    <t>2022-10-23 07:55:52</t>
  </si>
  <si>
    <t>2022-10-23 09:35:39</t>
  </si>
  <si>
    <t xml:space="preserve">0 天 1 小时 39 分钟 47 秒 </t>
  </si>
  <si>
    <t>2022-10-23 12:09:27</t>
  </si>
  <si>
    <t>2022-10-24 09:06:01</t>
  </si>
  <si>
    <t xml:space="preserve">0 天 20 小时 56 分钟 34 秒 </t>
  </si>
  <si>
    <t>2022-10-23 07:00:49</t>
  </si>
  <si>
    <t>2022-10-23 10:12:44</t>
  </si>
  <si>
    <t>2022-10-23 06:11:02</t>
  </si>
  <si>
    <t>2022-10-23 09:11:44</t>
  </si>
  <si>
    <t>2022-10-23 09:04:28</t>
  </si>
  <si>
    <t>2022-10-23 14:04:53</t>
  </si>
  <si>
    <t xml:space="preserve">0 天 5 小时 0 分钟 18 秒 </t>
  </si>
  <si>
    <t>2022-10-23 08:04:33</t>
  </si>
  <si>
    <t>2022-10-23 12:14:10</t>
  </si>
  <si>
    <t xml:space="preserve">0 天 4 小时 9 分钟 35 秒 </t>
  </si>
  <si>
    <t>2022-10-23 18:01:54</t>
  </si>
  <si>
    <t>2022-10-23 21:21:57</t>
  </si>
  <si>
    <t>2022-10-23 06:59:40</t>
  </si>
  <si>
    <t>2022-10-23 10:01:26</t>
  </si>
  <si>
    <t>2022-10-23 08:43:25</t>
  </si>
  <si>
    <t>2022-10-23 12:22:30</t>
  </si>
  <si>
    <t>2022-10-23 08:15:52</t>
  </si>
  <si>
    <t>2022-10-23 15:23:16</t>
  </si>
  <si>
    <t xml:space="preserve">0 天 7 小时 7 分钟 19 秒 </t>
  </si>
  <si>
    <t>2022-10-23 16:32:40</t>
  </si>
  <si>
    <t>2022-10-23 20:56:58</t>
  </si>
  <si>
    <t>2022-10-23 14:21:09</t>
  </si>
  <si>
    <t>2022-10-23 18:02:03</t>
  </si>
  <si>
    <t xml:space="preserve">0 天 3 小时 40 分钟 45 秒 </t>
  </si>
  <si>
    <t>2022-10-23 11:47:21</t>
  </si>
  <si>
    <t>2022-10-23 14:48:35</t>
  </si>
  <si>
    <t>2022-10-23 13:08:03</t>
  </si>
  <si>
    <t>2022-10-23 19:25:53</t>
  </si>
  <si>
    <t xml:space="preserve">0 天 6 小时 17 分钟 50 秒 </t>
  </si>
  <si>
    <t>2022-10-23 07:58:22</t>
  </si>
  <si>
    <t>2022-10-23 11:24:46</t>
  </si>
  <si>
    <t>2022-10-23 08:14:10</t>
  </si>
  <si>
    <t>2022-10-23 16:49:52</t>
  </si>
  <si>
    <t xml:space="preserve">0 天 8 小时 35 分钟 38 秒 </t>
  </si>
  <si>
    <t>2022-10-23 08:22:52</t>
  </si>
  <si>
    <t>2022-10-23 12:10:46</t>
  </si>
  <si>
    <t xml:space="preserve">0 天 3 小时 47 分钟 54 秒 </t>
  </si>
  <si>
    <t>2022-10-23 09:37:28</t>
  </si>
  <si>
    <t>2022-10-23 21:45:27</t>
  </si>
  <si>
    <t xml:space="preserve">0 天 12 小时 7 分钟 55 秒 </t>
  </si>
  <si>
    <t>2022-10-23 08:52:15</t>
  </si>
  <si>
    <t>2022-10-23 14:06:44</t>
  </si>
  <si>
    <t xml:space="preserve">0 天 5 小时 14 分钟 26 秒 </t>
  </si>
  <si>
    <t>2022-10-23 08:39:53</t>
  </si>
  <si>
    <t>2022-10-23 12:35:51</t>
  </si>
  <si>
    <t xml:space="preserve">0 天 3 小时 55 分钟 55 秒 </t>
  </si>
  <si>
    <t>2022-10-23 08:56:43</t>
  </si>
  <si>
    <t>2022-10-23 12:17:09</t>
  </si>
  <si>
    <t>2022-10-23 18:32:51</t>
  </si>
  <si>
    <t>2022-10-23 21:37:49</t>
  </si>
  <si>
    <t>2022-10-23 14:49:34</t>
  </si>
  <si>
    <t>2022-10-23 17:52:24</t>
  </si>
  <si>
    <t xml:space="preserve">0 天 3 小时 2 分钟 46 秒 </t>
  </si>
  <si>
    <t>2022-10-23 10:44:08</t>
  </si>
  <si>
    <t>2022-10-23 14:05:21</t>
  </si>
  <si>
    <t xml:space="preserve">0 天 3 小时 21 分钟 13 秒 </t>
  </si>
  <si>
    <t>2022-10-23 12:47:16</t>
  </si>
  <si>
    <t>2022-10-23 17:22:38</t>
  </si>
  <si>
    <t xml:space="preserve">0 天 4 小时 35 分钟 16 秒 </t>
  </si>
  <si>
    <t>2022-10-23 14:55:57</t>
  </si>
  <si>
    <t>2022-10-23 18:40:44</t>
  </si>
  <si>
    <t xml:space="preserve">0 天 3 小时 44 分钟 43 秒 </t>
  </si>
  <si>
    <t>2022-10-23 08:36:00</t>
  </si>
  <si>
    <t>2022-10-23 12:30:21</t>
  </si>
  <si>
    <t xml:space="preserve">0 天 2 小时 46 分钟 29 秒 </t>
  </si>
  <si>
    <t>2022-10-23 09:38:56</t>
  </si>
  <si>
    <t>2022-10-23 11:15:07</t>
  </si>
  <si>
    <t xml:space="preserve">0 天 1 小时 36 分钟 11 秒 </t>
  </si>
  <si>
    <t>2022-10-23 18:45:40</t>
  </si>
  <si>
    <t>2022-10-23 21:54:20</t>
  </si>
  <si>
    <t>2022-10-23 08:05:33</t>
  </si>
  <si>
    <t>2022-10-23 11:22:22</t>
  </si>
  <si>
    <t>2022-10-23 07:37:05</t>
  </si>
  <si>
    <t>2022-10-23 10:04:52</t>
  </si>
  <si>
    <t>2022-10-23 06:41:22</t>
  </si>
  <si>
    <t>2022-10-23 10:31:11</t>
  </si>
  <si>
    <t xml:space="preserve">0 天 3 小时 49 分钟 42 秒 </t>
  </si>
  <si>
    <t>2022-10-24 18:45:34</t>
  </si>
  <si>
    <t>2022-10-24 20:35:16</t>
  </si>
  <si>
    <t xml:space="preserve">0 天 1 小时 49 分钟 30 秒 </t>
  </si>
  <si>
    <t>2022-10-24 06:50:25</t>
  </si>
  <si>
    <t>2022-10-24 10:10:34</t>
  </si>
  <si>
    <t xml:space="preserve">0 天 3 小时 20 分钟 6 秒 </t>
  </si>
  <si>
    <t>2022-10-24 07:42:24</t>
  </si>
  <si>
    <t>2022-10-24 11:05:58</t>
  </si>
  <si>
    <t>2022-10-24 12:31:38</t>
  </si>
  <si>
    <t>2022-10-24 16:12:16</t>
  </si>
  <si>
    <t xml:space="preserve">0 天 3 小时 40 分钟 33 秒 </t>
  </si>
  <si>
    <t>2022-10-24 11:20:11</t>
  </si>
  <si>
    <t>2022-10-24 13:41:44</t>
  </si>
  <si>
    <t>2022-10-24 17:04:41</t>
  </si>
  <si>
    <t>2022-10-24 20:04:56</t>
  </si>
  <si>
    <t>2022-10-24 18:51:57</t>
  </si>
  <si>
    <t>2022-10-24 21:43:44</t>
  </si>
  <si>
    <t xml:space="preserve">0 天 2 小时 51 分钟 47 秒 </t>
  </si>
  <si>
    <t>2022-10-24 12:12:25</t>
  </si>
  <si>
    <t>2022-10-24 13:46:35</t>
  </si>
  <si>
    <t>2022-10-24 14:52:55</t>
  </si>
  <si>
    <t>2022-10-24 20:20:56</t>
  </si>
  <si>
    <t>2022-10-24 18:10:07</t>
  </si>
  <si>
    <t>2022-10-24 20:43:40</t>
  </si>
  <si>
    <t xml:space="preserve">0 天 2 小时 33 分钟 28 秒 </t>
  </si>
  <si>
    <t>2022-10-24 07:41:44</t>
  </si>
  <si>
    <t>2022-10-24 19:57:31</t>
  </si>
  <si>
    <t xml:space="preserve">0 天 12 小时 15 分钟 47 秒 </t>
  </si>
  <si>
    <t>2022-10-24 10:53:46</t>
  </si>
  <si>
    <t>2022-10-24 13:54:05</t>
  </si>
  <si>
    <t>2022-10-24 06:54:11</t>
  </si>
  <si>
    <t>2022-10-24 10:14:11</t>
  </si>
  <si>
    <t xml:space="preserve">0 天 3 小时 19 分钟 57 秒 </t>
  </si>
  <si>
    <t>2022-10-24 07:45:27</t>
  </si>
  <si>
    <t>2022-10-24 12:30:11</t>
  </si>
  <si>
    <t xml:space="preserve">0 天 4 小时 44 分钟 44 秒 </t>
  </si>
  <si>
    <t>2022-10-24 07:26:32</t>
  </si>
  <si>
    <t>2022-10-24 12:33:34</t>
  </si>
  <si>
    <t xml:space="preserve">0 天 5 小时 6 分钟 59 秒 </t>
  </si>
  <si>
    <t>2022-10-24 09:28:26</t>
  </si>
  <si>
    <t>2022-10-24 11:04:45</t>
  </si>
  <si>
    <t xml:space="preserve">0 天 1 小时 36 分钟 19 秒 </t>
  </si>
  <si>
    <t>2022-10-24 08:44:24</t>
  </si>
  <si>
    <t>2022-10-24 11:51:43</t>
  </si>
  <si>
    <t>2022-10-24 06:32:51</t>
  </si>
  <si>
    <t>2022-10-24 11:26:20</t>
  </si>
  <si>
    <t xml:space="preserve">0 天 4 小时 53 分钟 25 秒 </t>
  </si>
  <si>
    <t>2022-10-24 14:33:15</t>
  </si>
  <si>
    <t>2022-10-24 18:07:59</t>
  </si>
  <si>
    <t xml:space="preserve">0 天 3 小时 34 分钟 37 秒 </t>
  </si>
  <si>
    <t>2022-10-24 18:28:44</t>
  </si>
  <si>
    <t>2022-10-24 22:31:12</t>
  </si>
  <si>
    <t xml:space="preserve">0 天 4 小时 2 分钟 28 秒 </t>
  </si>
  <si>
    <t>2022-10-24 08:03:44</t>
  </si>
  <si>
    <t>2022-10-24 09:35:02</t>
  </si>
  <si>
    <t>2022-10-24 10:54:25</t>
  </si>
  <si>
    <t>2022-10-24 14:31:51</t>
  </si>
  <si>
    <t xml:space="preserve">0 天 3 小时 37 分钟 22 秒 </t>
  </si>
  <si>
    <t>2022-10-24 11:19:26</t>
  </si>
  <si>
    <t>2022-10-24 13:24:56</t>
  </si>
  <si>
    <t>2022-10-24 12:28:18</t>
  </si>
  <si>
    <t>2022-10-24 19:22:28</t>
  </si>
  <si>
    <t xml:space="preserve">0 天 6 小时 54 分钟 10 秒 </t>
  </si>
  <si>
    <t>2022-10-24 17:49:12</t>
  </si>
  <si>
    <t>2022-10-24 21:25:45</t>
  </si>
  <si>
    <t>2022-10-24 06:43:13</t>
  </si>
  <si>
    <t>2022-10-24 19:40:52</t>
  </si>
  <si>
    <t xml:space="preserve">0 天 12 小时 57 分钟 32 秒 </t>
  </si>
  <si>
    <t>2022-10-24 17:13:51</t>
  </si>
  <si>
    <t>2022-10-24 20:21:19</t>
  </si>
  <si>
    <t>2022-10-24 09:20:41</t>
  </si>
  <si>
    <t>2022-10-24 15:33:15</t>
  </si>
  <si>
    <t xml:space="preserve">0 天 6 小时 12 分钟 29 秒 </t>
  </si>
  <si>
    <t>2022-10-24 08:47:05</t>
  </si>
  <si>
    <t>2022-10-24 10:50:22</t>
  </si>
  <si>
    <t>2022-10-24 08:00:44</t>
  </si>
  <si>
    <t>2022-10-24 11:21:46</t>
  </si>
  <si>
    <t xml:space="preserve">0 天 3 小时 20 分钟 46 秒 </t>
  </si>
  <si>
    <t>2022-10-24 10:14:40</t>
  </si>
  <si>
    <t>2022-10-24 13:31:42</t>
  </si>
  <si>
    <t xml:space="preserve">0 天 3 小时 16 分钟 58 秒 </t>
  </si>
  <si>
    <t>2022-10-24 07:41:37</t>
  </si>
  <si>
    <t>2022-10-24 10:48:20</t>
  </si>
  <si>
    <t>2022-10-24 08:06:33</t>
  </si>
  <si>
    <t>2022-10-24 12:08:58</t>
  </si>
  <si>
    <t>2022-10-24 07:47:34</t>
  </si>
  <si>
    <t>2022-10-24 20:53:45</t>
  </si>
  <si>
    <t xml:space="preserve">0 天 13 小时 6 分钟 11 秒 </t>
  </si>
  <si>
    <t>2022-10-24 08:14:02</t>
  </si>
  <si>
    <t>2022-10-24 10:11:19</t>
  </si>
  <si>
    <t xml:space="preserve">0 天 1 小时 57 分钟 17 秒 </t>
  </si>
  <si>
    <t>2022-10-24 07:05:57</t>
  </si>
  <si>
    <t>2022-10-24 11:11:06</t>
  </si>
  <si>
    <t xml:space="preserve">0 天 4 小时 5 分钟 3 秒 </t>
  </si>
  <si>
    <t>2022-10-24 06:34:26</t>
  </si>
  <si>
    <t>2022-10-24 08:10:26</t>
  </si>
  <si>
    <t xml:space="preserve">0 天 1 小时 36 分钟 0 秒 </t>
  </si>
  <si>
    <t>2022-10-24 11:41:25</t>
  </si>
  <si>
    <t>2022-10-24 13:29:35</t>
  </si>
  <si>
    <t xml:space="preserve">0 天 1 小时 48 分钟 10 秒 </t>
  </si>
  <si>
    <t>2022-10-24 13:37:06</t>
  </si>
  <si>
    <t>2022-10-24 15:54:29</t>
  </si>
  <si>
    <t xml:space="preserve">0 天 2 小时 17 分钟 19 秒 </t>
  </si>
  <si>
    <t>2022-10-24 06:40:20</t>
  </si>
  <si>
    <t>2022-10-24 13:11:37</t>
  </si>
  <si>
    <t xml:space="preserve">0 天 6 小时 31 分钟 14 秒 </t>
  </si>
  <si>
    <t>2022-10-24 15:21:34</t>
  </si>
  <si>
    <t>2022-10-24 18:32:37</t>
  </si>
  <si>
    <t>2022-10-24 11:21:37</t>
  </si>
  <si>
    <t>2022-10-24 14:24:44</t>
  </si>
  <si>
    <t>2022-10-24 10:20:25</t>
  </si>
  <si>
    <t>2022-10-24 13:02:17</t>
  </si>
  <si>
    <t xml:space="preserve">0 天 2 小时 41 分钟 48 秒 </t>
  </si>
  <si>
    <t>2022-10-24 16:22:51</t>
  </si>
  <si>
    <t>2022-10-24 18:28:27</t>
  </si>
  <si>
    <t xml:space="preserve">0 天 2 小时 5 分钟 33 秒 </t>
  </si>
  <si>
    <t>2022-10-24 10:30:05</t>
  </si>
  <si>
    <t>2022-10-24 13:32:28</t>
  </si>
  <si>
    <t>2022-10-24 14:07:50</t>
  </si>
  <si>
    <t>2022-10-24 20:03:25</t>
  </si>
  <si>
    <t xml:space="preserve">0 天 5 小时 55 分钟 30 秒 </t>
  </si>
  <si>
    <t>2022-10-24 18:33:32</t>
  </si>
  <si>
    <t>2022-10-24 21:54:28</t>
  </si>
  <si>
    <t>2022-10-24 06:42:42</t>
  </si>
  <si>
    <t>2022-10-24 10:24:33</t>
  </si>
  <si>
    <t>2022-10-24 08:24:52</t>
  </si>
  <si>
    <t>2022-10-24 12:22:25</t>
  </si>
  <si>
    <t xml:space="preserve">0 天 3 小时 57 分钟 29 秒 </t>
  </si>
  <si>
    <t>2022-10-24 13:04:00</t>
  </si>
  <si>
    <t>2022-10-24 15:03:49</t>
  </si>
  <si>
    <t xml:space="preserve">0 天 1 小时 59 分钟 45 秒 </t>
  </si>
  <si>
    <t>2022-10-24 08:02:32</t>
  </si>
  <si>
    <t>2022-10-24 11:06:34</t>
  </si>
  <si>
    <t>2022-10-24 13:02:50</t>
  </si>
  <si>
    <t>2022-10-24 16:52:28</t>
  </si>
  <si>
    <t>2022-10-24 06:24:57</t>
  </si>
  <si>
    <t>2022-10-24 10:56:21</t>
  </si>
  <si>
    <t xml:space="preserve">0 天 4 小时 31 分钟 17 秒 </t>
  </si>
  <si>
    <t>2022-10-24 16:36:42</t>
  </si>
  <si>
    <t>2022-10-24 20:22:20</t>
  </si>
  <si>
    <t xml:space="preserve">0 天 3 小时 45 分钟 32 秒 </t>
  </si>
  <si>
    <t>2022-10-24 10:31:38</t>
  </si>
  <si>
    <t>2022-10-24 14:56:48</t>
  </si>
  <si>
    <t xml:space="preserve">0 天 4 小时 25 分钟 5 秒 </t>
  </si>
  <si>
    <t>2022-10-24 09:23:22</t>
  </si>
  <si>
    <t>2022-10-24 11:22:41</t>
  </si>
  <si>
    <t xml:space="preserve">0 天 1 小时 59 分钟 12 秒 </t>
  </si>
  <si>
    <t>2022-10-24 15:36:51</t>
  </si>
  <si>
    <t>2022-10-24 19:05:00</t>
  </si>
  <si>
    <t xml:space="preserve">0 天 3 小时 28 分钟 6 秒 </t>
  </si>
  <si>
    <t>2022-10-24 09:15:52</t>
  </si>
  <si>
    <t>2022-10-24 12:46:10</t>
  </si>
  <si>
    <t xml:space="preserve">0 天 3 小时 30 分钟 18 秒 </t>
  </si>
  <si>
    <t>2022-10-24 06:27:25</t>
  </si>
  <si>
    <t>2022-10-24 09:36:18</t>
  </si>
  <si>
    <t xml:space="preserve">0 天 3 小时 8 分钟 53 秒 </t>
  </si>
  <si>
    <t>2022-10-24 12:11:36</t>
  </si>
  <si>
    <t>2022-10-24 16:02:19</t>
  </si>
  <si>
    <t xml:space="preserve">0 天 3 小时 50 分钟 40 秒 </t>
  </si>
  <si>
    <t>2022-10-24 13:51:21</t>
  </si>
  <si>
    <t>2022-10-24 16:56:27</t>
  </si>
  <si>
    <t xml:space="preserve">0 天 3 小时 5 分钟 2 秒 </t>
  </si>
  <si>
    <t>2022-10-24 06:55:46</t>
  </si>
  <si>
    <t>2022-10-24 14:41:34</t>
  </si>
  <si>
    <t xml:space="preserve">0 天 7 小时 45 分钟 48 秒 </t>
  </si>
  <si>
    <t>2022-10-24 07:28:04</t>
  </si>
  <si>
    <t>2022-10-24 12:29:12</t>
  </si>
  <si>
    <t xml:space="preserve">0 天 5 小时 1 分钟 8 秒 </t>
  </si>
  <si>
    <t>2022-10-24 08:10:39</t>
  </si>
  <si>
    <t>2022-10-24 10:54:10</t>
  </si>
  <si>
    <t xml:space="preserve">0 天 2 小时 43 分钟 27 秒 </t>
  </si>
  <si>
    <t>2022-10-24 08:47:31</t>
  </si>
  <si>
    <t>2022-10-24 14:07:55</t>
  </si>
  <si>
    <t xml:space="preserve">0 天 5 小时 20 分钟 24 秒 </t>
  </si>
  <si>
    <t>2022-10-24 07:56:58</t>
  </si>
  <si>
    <t>2022-10-24 11:09:47</t>
  </si>
  <si>
    <t>2022-10-24 10:39:21</t>
  </si>
  <si>
    <t>2022-10-24 12:56:02</t>
  </si>
  <si>
    <t>2022-10-24 08:39:02</t>
  </si>
  <si>
    <t>2022-10-24 11:54:20</t>
  </si>
  <si>
    <t xml:space="preserve">0 天 3 小时 15 分钟 18 秒 </t>
  </si>
  <si>
    <t>2022-10-24 08:44:30</t>
  </si>
  <si>
    <t>2022-10-24 11:45:11</t>
  </si>
  <si>
    <t>2022-10-24 13:07:35</t>
  </si>
  <si>
    <t>2022-10-24 19:02:03</t>
  </si>
  <si>
    <t xml:space="preserve">0 天 5 小时 54 分钟 28 秒 </t>
  </si>
  <si>
    <t>2022-10-24 08:12:19</t>
  </si>
  <si>
    <t>2022-10-24 11:50:44</t>
  </si>
  <si>
    <t xml:space="preserve">0 天 3 小时 38 分钟 19 秒 </t>
  </si>
  <si>
    <t>2022-10-24 07:53:13</t>
  </si>
  <si>
    <t>2022-10-24 11:31:43</t>
  </si>
  <si>
    <t>2022-10-24 07:45:47</t>
  </si>
  <si>
    <t>2022-10-24 15:12:11</t>
  </si>
  <si>
    <t xml:space="preserve">0 天 7 小时 26 分钟 24 秒 </t>
  </si>
  <si>
    <t>2022-10-24 06:01:04</t>
  </si>
  <si>
    <t>2022-10-24 14:31:06</t>
  </si>
  <si>
    <t xml:space="preserve">0 天 8 小时 29 分钟 59 秒 </t>
  </si>
  <si>
    <t>2022-10-24 06:10:08</t>
  </si>
  <si>
    <t>2022-10-24 08:24:11</t>
  </si>
  <si>
    <t xml:space="preserve">0 天 2 小时 14 分钟 3 秒 </t>
  </si>
  <si>
    <t>2022-10-24 09:28:49</t>
  </si>
  <si>
    <t>2022-10-24 12:36:46</t>
  </si>
  <si>
    <t>2022-10-24 08:12:48</t>
  </si>
  <si>
    <t>2022-10-24 10:53:37</t>
  </si>
  <si>
    <t>2022-10-24 06:41:18</t>
  </si>
  <si>
    <t>2022-10-24 11:00:17</t>
  </si>
  <si>
    <t xml:space="preserve">0 天 4 小时 18 分钟 56 秒 </t>
  </si>
  <si>
    <t>2022-10-24 18:03:26</t>
  </si>
  <si>
    <t>2022-10-24 19:45:24</t>
  </si>
  <si>
    <t xml:space="preserve">0 天 1 小时 41 分钟 55 秒 </t>
  </si>
  <si>
    <t>2022-10-24 12:53:21</t>
  </si>
  <si>
    <t>2022-10-24 16:56:48</t>
  </si>
  <si>
    <t>2022-10-24 06:42:27</t>
  </si>
  <si>
    <t>2022-10-24 11:01:39</t>
  </si>
  <si>
    <t xml:space="preserve">0 天 4 小时 19 分钟 12 秒 </t>
  </si>
  <si>
    <t>2022-10-24 08:34:10</t>
  </si>
  <si>
    <t>2022-10-24 10:31:14</t>
  </si>
  <si>
    <t>2022-10-24 12:28:12</t>
  </si>
  <si>
    <t>2022-10-24 15:37:43</t>
  </si>
  <si>
    <t>2022-10-24 17:37:33</t>
  </si>
  <si>
    <t>2022-10-24 22:38:39</t>
  </si>
  <si>
    <t xml:space="preserve">0 天 5 小时 1 分钟 6 秒 </t>
  </si>
  <si>
    <t>2022-10-24 06:57:27</t>
  </si>
  <si>
    <t>2022-10-24 17:01:55</t>
  </si>
  <si>
    <t xml:space="preserve">0 天 10 小时 4 分钟 28 秒 </t>
  </si>
  <si>
    <t>2022-10-24 06:59:48</t>
  </si>
  <si>
    <t>2022-10-24 14:15:01</t>
  </si>
  <si>
    <t xml:space="preserve">0 天 7 小时 15 分钟 13 秒 </t>
  </si>
  <si>
    <t>2022-10-24 13:12:01</t>
  </si>
  <si>
    <t>2022-10-24 17:09:50</t>
  </si>
  <si>
    <t xml:space="preserve">0 天 3 小时 57 分钟 49 秒 </t>
  </si>
  <si>
    <t>2022-10-24 16:21:17</t>
  </si>
  <si>
    <t>2022-10-24 20:03:32</t>
  </si>
  <si>
    <t>2022-10-24 14:29:31</t>
  </si>
  <si>
    <t>2022-10-24 17:39:46</t>
  </si>
  <si>
    <t>2022-10-24 07:41:02</t>
  </si>
  <si>
    <t>2022-10-24 11:20:33</t>
  </si>
  <si>
    <t>2022-10-24 12:29:14</t>
  </si>
  <si>
    <t>2022-10-24 14:33:06</t>
  </si>
  <si>
    <t xml:space="preserve">0 天 2 小时 3 分钟 52 秒 </t>
  </si>
  <si>
    <t>2022-10-24 06:44:58</t>
  </si>
  <si>
    <t>2022-10-24 12:46:06</t>
  </si>
  <si>
    <t xml:space="preserve">0 天 6 小时 1 分钟 4 秒 </t>
  </si>
  <si>
    <t>2022-10-24 18:19:12</t>
  </si>
  <si>
    <t>2022-10-24 20:20:36</t>
  </si>
  <si>
    <t xml:space="preserve">0 天 2 小时 1 分钟 24 秒 </t>
  </si>
  <si>
    <t>2022-10-24 07:04:17</t>
  </si>
  <si>
    <t>2022-10-24 10:28:03</t>
  </si>
  <si>
    <t>2022-10-24 10:14:59</t>
  </si>
  <si>
    <t>2022-10-24 14:37:07</t>
  </si>
  <si>
    <t xml:space="preserve">0 天 4 小时 21 分钟 56 秒 </t>
  </si>
  <si>
    <t>2022-10-24 07:27:26</t>
  </si>
  <si>
    <t>2022-10-24 23:33:06</t>
  </si>
  <si>
    <t xml:space="preserve">0 天 5 小时 7 分钟 44 秒 </t>
  </si>
  <si>
    <t>2022-10-24 08:46:27</t>
  </si>
  <si>
    <t>2022-10-24 12:53:57</t>
  </si>
  <si>
    <t xml:space="preserve">0 天 4 小时 7 分钟 25 秒 </t>
  </si>
  <si>
    <t>2022-10-24 17:46:06</t>
  </si>
  <si>
    <t>2022-10-24 21:53:28</t>
  </si>
  <si>
    <t xml:space="preserve">0 天 4 小时 7 分钟 19 秒 </t>
  </si>
  <si>
    <t>2022-10-24 14:17:11</t>
  </si>
  <si>
    <t>2022-10-24 17:18:17</t>
  </si>
  <si>
    <t>2022-10-24 10:51:55</t>
  </si>
  <si>
    <t>2022-10-24 17:12:58</t>
  </si>
  <si>
    <t>2022-10-24 08:15:53</t>
  </si>
  <si>
    <t>2022-10-24 11:19:08</t>
  </si>
  <si>
    <t>2022-10-24 13:54:54</t>
  </si>
  <si>
    <t>2022-10-24 16:01:13</t>
  </si>
  <si>
    <t>2022-10-24 10:56:43</t>
  </si>
  <si>
    <t>2022-10-24 14:15:39</t>
  </si>
  <si>
    <t xml:space="preserve">0 天 3 小时 18 分钟 47 秒 </t>
  </si>
  <si>
    <t>2022-10-24 07:16:35</t>
  </si>
  <si>
    <t>2022-10-24 10:55:18</t>
  </si>
  <si>
    <t>2022-10-24 07:38:06</t>
  </si>
  <si>
    <t>2022-10-24 09:39:45</t>
  </si>
  <si>
    <t xml:space="preserve">0 天 2 小时 1 分钟 32 秒 </t>
  </si>
  <si>
    <t>2022-10-24 09:31:13</t>
  </si>
  <si>
    <t>2022-10-24 12:17:35</t>
  </si>
  <si>
    <t>2022-10-24 11:46:26</t>
  </si>
  <si>
    <t>2022-10-24 15:15:46</t>
  </si>
  <si>
    <t>2022-10-24 08:03:17</t>
  </si>
  <si>
    <t>2022-10-24 11:12:29</t>
  </si>
  <si>
    <t>2022-10-24 09:19:45</t>
  </si>
  <si>
    <t>2022-10-24 18:04:38</t>
  </si>
  <si>
    <t xml:space="preserve">0 天 8 小时 44 分钟 49 秒 </t>
  </si>
  <si>
    <t>2022-10-24 18:07:37</t>
  </si>
  <si>
    <t>2022-10-24 20:46:47</t>
  </si>
  <si>
    <t xml:space="preserve">0 天 2 小时 39 分钟 0 秒 </t>
  </si>
  <si>
    <t>2022-10-24 09:54:52</t>
  </si>
  <si>
    <t>2022-10-24 12:23:14</t>
  </si>
  <si>
    <t xml:space="preserve">0 天 2 小时 28 分钟 19 秒 </t>
  </si>
  <si>
    <t>2022-10-24 06:23:48</t>
  </si>
  <si>
    <t>2022-10-24 12:31:06</t>
  </si>
  <si>
    <t>2022-10-24 06:57:50</t>
  </si>
  <si>
    <t>2022-10-24 10:40:27</t>
  </si>
  <si>
    <t>2022-10-24 14:27:11</t>
  </si>
  <si>
    <t>2022-10-24 19:42:41</t>
  </si>
  <si>
    <t xml:space="preserve">0 天 5 小时 15 分钟 30 秒 </t>
  </si>
  <si>
    <t>2022-10-24 08:08:32</t>
  </si>
  <si>
    <t>2022-10-24 11:59:28</t>
  </si>
  <si>
    <t xml:space="preserve">0 天 3 小时 50 分钟 56 秒 </t>
  </si>
  <si>
    <t>2022-10-24 12:45:16</t>
  </si>
  <si>
    <t>2022-10-24 17:22:46</t>
  </si>
  <si>
    <t xml:space="preserve">0 天 4 小时 37 分钟 30 秒 </t>
  </si>
  <si>
    <t>2022-10-24 08:55:34</t>
  </si>
  <si>
    <t>2022-10-24 12:14:21</t>
  </si>
  <si>
    <t>2022-10-24 10:11:53</t>
  </si>
  <si>
    <t>2022-10-24 13:13:32</t>
  </si>
  <si>
    <t>2022-10-24 17:41:20</t>
  </si>
  <si>
    <t>2022-10-24 19:33:05</t>
  </si>
  <si>
    <t>2022-10-24 18:13:17</t>
  </si>
  <si>
    <t xml:space="preserve">0 天 3 小时 16 分钟 29 秒 </t>
  </si>
  <si>
    <t>2022-10-24 07:32:45</t>
  </si>
  <si>
    <t>2022-10-24 14:00:50</t>
  </si>
  <si>
    <t xml:space="preserve">0 天 6 小时 28 分钟 5 秒 </t>
  </si>
  <si>
    <t>2022-10-24 15:56:36</t>
  </si>
  <si>
    <t>2022-10-24 19:09:44</t>
  </si>
  <si>
    <t xml:space="preserve">0 天 3 小时 13 分钟 4 秒 </t>
  </si>
  <si>
    <t>2022-10-24 07:22:00</t>
  </si>
  <si>
    <t>2022-10-24 12:16:12</t>
  </si>
  <si>
    <t xml:space="preserve">0 天 4 小时 54 分钟 8 秒 </t>
  </si>
  <si>
    <t>2022-10-24 12:30:20</t>
  </si>
  <si>
    <t>2022-10-24 15:44:41</t>
  </si>
  <si>
    <t>2022-10-24 11:44:29</t>
  </si>
  <si>
    <t>2022-10-24 14:51:42</t>
  </si>
  <si>
    <t>2022-10-24 07:25:07</t>
  </si>
  <si>
    <t>2022-10-24 09:35:44</t>
  </si>
  <si>
    <t xml:space="preserve">0 天 2 小时 10 分钟 37 秒 </t>
  </si>
  <si>
    <t>2022-10-24 11:34:16</t>
  </si>
  <si>
    <t>2022-10-24 13:08:28</t>
  </si>
  <si>
    <t>2022-10-24 12:39:07</t>
  </si>
  <si>
    <t>2022-10-24 15:10:27</t>
  </si>
  <si>
    <t xml:space="preserve">0 天 2 小时 31 分钟 9 秒 </t>
  </si>
  <si>
    <t>2022-10-24 13:28:19</t>
  </si>
  <si>
    <t>2022-10-24 16:49:33</t>
  </si>
  <si>
    <t>2022-10-24 11:10:33</t>
  </si>
  <si>
    <t>2022-10-24 15:04:15</t>
  </si>
  <si>
    <t xml:space="preserve">0 天 3 小时 53 分钟 31 秒 </t>
  </si>
  <si>
    <t>2022-10-24 08:02:31</t>
  </si>
  <si>
    <t>2022-10-24 19:40:56</t>
  </si>
  <si>
    <t xml:space="preserve">0 天 11 小时 38 分钟 20 秒 </t>
  </si>
  <si>
    <t>2022-10-24 07:59:16</t>
  </si>
  <si>
    <t>2022-10-24 08:01:46</t>
  </si>
  <si>
    <t xml:space="preserve">0 天 0 小时 0 分钟 19 秒 </t>
  </si>
  <si>
    <t>2022-10-24 07:20:37</t>
  </si>
  <si>
    <t>2022-10-24 12:43:55</t>
  </si>
  <si>
    <t xml:space="preserve">0 天 5 小时 23 分钟 18 秒 </t>
  </si>
  <si>
    <t>2022-10-24 08:56:23</t>
  </si>
  <si>
    <t>2022-10-24 12:12:13</t>
  </si>
  <si>
    <t xml:space="preserve">0 天 3 小时 15 分钟 46 秒 </t>
  </si>
  <si>
    <t>2022-10-24 11:21:09</t>
  </si>
  <si>
    <t>2022-10-24 13:05:07</t>
  </si>
  <si>
    <t xml:space="preserve">0 天 1 小时 43 分钟 53 秒 </t>
  </si>
  <si>
    <t>2022-10-24 06:10:34</t>
  </si>
  <si>
    <t>2022-10-24 10:07:34</t>
  </si>
  <si>
    <t>2022-10-24 10:03:19</t>
  </si>
  <si>
    <t>2022-10-24 13:04:47</t>
  </si>
  <si>
    <t xml:space="preserve">0 天 3 小时 1 分钟 22 秒 </t>
  </si>
  <si>
    <t>2022-10-24 08:27:13</t>
  </si>
  <si>
    <t>2022-10-24 10:00:49</t>
  </si>
  <si>
    <t>2022-10-24 06:41:08</t>
  </si>
  <si>
    <t>2022-10-24 12:23:31</t>
  </si>
  <si>
    <t xml:space="preserve">0 天 5 小时 42 分钟 19 秒 </t>
  </si>
  <si>
    <t>2022-10-24 08:42:23</t>
  </si>
  <si>
    <t>2022-10-24 10:12:29</t>
  </si>
  <si>
    <t>2022-10-24 20:35:43</t>
  </si>
  <si>
    <t>2022-10-24 22:06:08</t>
  </si>
  <si>
    <t>2022-10-24 08:03:35</t>
  </si>
  <si>
    <t>2022-10-24 10:56:12</t>
  </si>
  <si>
    <t>2022-10-24 07:05:22</t>
  </si>
  <si>
    <t>2022-10-24 10:28:53</t>
  </si>
  <si>
    <t xml:space="preserve">0 天 3 小时 23 分钟 27 秒 </t>
  </si>
  <si>
    <t>2022-10-24 06:23:27</t>
  </si>
  <si>
    <t>2022-10-24 09:27:03</t>
  </si>
  <si>
    <t>2022-10-24 07:45:54</t>
  </si>
  <si>
    <t>2022-10-24 10:29:57</t>
  </si>
  <si>
    <t xml:space="preserve">0 天 2 小时 43 分钟 55 秒 </t>
  </si>
  <si>
    <t>2022-10-24 12:12:33</t>
  </si>
  <si>
    <t>2022-10-24 15:29:37</t>
  </si>
  <si>
    <t xml:space="preserve">0 天 3 小时 16 分钟 57 秒 </t>
  </si>
  <si>
    <t>2022-10-24 07:48:46</t>
  </si>
  <si>
    <t>2022-10-25 06:34:03</t>
  </si>
  <si>
    <t xml:space="preserve">0 天 22 小时 44 分钟 57 秒 </t>
  </si>
  <si>
    <t>2022-10-24 06:55:48</t>
  </si>
  <si>
    <t>2022-10-24 09:56:42</t>
  </si>
  <si>
    <t>2022-10-24 18:01:55</t>
  </si>
  <si>
    <t>2022-10-24 21:06:49</t>
  </si>
  <si>
    <t>2022-10-24 08:26:44</t>
  </si>
  <si>
    <t>2022-10-24 12:52:15</t>
  </si>
  <si>
    <t xml:space="preserve">0 天 4 小时 25 分钟 24 秒 </t>
  </si>
  <si>
    <t>2022-10-24 07:11:01</t>
  </si>
  <si>
    <t>2022-10-24 10:09:15</t>
  </si>
  <si>
    <t xml:space="preserve">0 天 2 小时 58 分钟 10 秒 </t>
  </si>
  <si>
    <t>2022-10-24 19:11:50</t>
  </si>
  <si>
    <t>2022-10-24 21:19:32</t>
  </si>
  <si>
    <t>2022-10-24 07:01:44</t>
  </si>
  <si>
    <t>2022-10-24 10:33:46</t>
  </si>
  <si>
    <t>2022-10-24 08:34:18</t>
  </si>
  <si>
    <t>2022-10-24 14:22:20</t>
  </si>
  <si>
    <t xml:space="preserve">0 天 5 小时 47 分钟 57 秒 </t>
  </si>
  <si>
    <t>2022-10-24 18:27:01</t>
  </si>
  <si>
    <t>2022-10-24 21:32:41</t>
  </si>
  <si>
    <t>2022-10-24 10:13:43</t>
  </si>
  <si>
    <t>2022-10-24 13:26:05</t>
  </si>
  <si>
    <t>2022-10-24 11:26:40</t>
  </si>
  <si>
    <t>2022-10-24 18:56:32</t>
  </si>
  <si>
    <t xml:space="preserve">0 天 7 小时 29 分钟 49 秒 </t>
  </si>
  <si>
    <t>2022-10-24 08:03:34</t>
  </si>
  <si>
    <t>2022-10-24 11:24:19</t>
  </si>
  <si>
    <t xml:space="preserve">0 天 3 小时 20 分钟 41 秒 </t>
  </si>
  <si>
    <t>2022-10-24 06:45:46</t>
  </si>
  <si>
    <t>2022-10-24 09:00:28</t>
  </si>
  <si>
    <t xml:space="preserve">0 天 2 小时 14 分钟 42 秒 </t>
  </si>
  <si>
    <t>2022-10-24 07:20:42</t>
  </si>
  <si>
    <t>2022-10-24 10:21:32</t>
  </si>
  <si>
    <t>2022-10-24 08:46:01</t>
  </si>
  <si>
    <t>2022-10-24 10:53:04</t>
  </si>
  <si>
    <t>2022-10-24 12:50:12</t>
  </si>
  <si>
    <t>2022-10-24 17:20:31</t>
  </si>
  <si>
    <t>2022-10-24 10:37:01</t>
  </si>
  <si>
    <t>2022-10-24 12:55:04</t>
  </si>
  <si>
    <t xml:space="preserve">0 天 2 小时 17 分钟 58 秒 </t>
  </si>
  <si>
    <t>2022-10-24 09:37:12</t>
  </si>
  <si>
    <t>2022-10-24 12:38:46</t>
  </si>
  <si>
    <t>2022-10-24 06:37:30</t>
  </si>
  <si>
    <t>2022-10-24 10:28:58</t>
  </si>
  <si>
    <t>2022-10-24 08:18:28</t>
  </si>
  <si>
    <t>2022-10-24 12:45:51</t>
  </si>
  <si>
    <t xml:space="preserve">0 天 4 小时 27 分钟 17 秒 </t>
  </si>
  <si>
    <t>2022-10-24 10:57:01</t>
  </si>
  <si>
    <t>2022-10-24 21:29:14</t>
  </si>
  <si>
    <t xml:space="preserve">0 天 10 小时 32 分钟 10 秒 </t>
  </si>
  <si>
    <t>2022-10-24 07:27:23</t>
  </si>
  <si>
    <t>2022-10-24 10:35:20</t>
  </si>
  <si>
    <t xml:space="preserve">0 天 3 小时 7 分钟 57 秒 </t>
  </si>
  <si>
    <t>2022-10-24 14:12:52</t>
  </si>
  <si>
    <t>2022-10-24 16:07:07</t>
  </si>
  <si>
    <t xml:space="preserve">0 天 1 小时 54 分钟 15 秒 </t>
  </si>
  <si>
    <t>2022-10-24 19:56:46</t>
  </si>
  <si>
    <t>2022-10-24 20:10:53</t>
  </si>
  <si>
    <t xml:space="preserve">0 天 0 小时 0 分钟 20 秒 </t>
  </si>
  <si>
    <t>2022-10-24 20:11:24</t>
  </si>
  <si>
    <t>2022-10-24 22:14:29</t>
  </si>
  <si>
    <t>2022-10-24 14:03:47</t>
  </si>
  <si>
    <t>2022-10-24 15:47:44</t>
  </si>
  <si>
    <t>2022-10-24 07:41:14</t>
  </si>
  <si>
    <t>2022-10-24 09:54:50</t>
  </si>
  <si>
    <t>2022-10-24 12:36:49</t>
  </si>
  <si>
    <t>2022-10-24 16:32:24</t>
  </si>
  <si>
    <t xml:space="preserve">0 天 3 小时 55 分钟 31 秒 </t>
  </si>
  <si>
    <t>2022-10-24 07:35:02</t>
  </si>
  <si>
    <t>2022-10-24 11:10:02</t>
  </si>
  <si>
    <t xml:space="preserve">0 天 3 小时 34 分钟 55 秒 </t>
  </si>
  <si>
    <t>2022-10-24 09:02:49</t>
  </si>
  <si>
    <t>2022-10-24 12:06:46</t>
  </si>
  <si>
    <t>2022-10-24 13:08:27</t>
  </si>
  <si>
    <t>2022-10-24 14:58:39</t>
  </si>
  <si>
    <t xml:space="preserve">0 天 1 小时 50 分钟 7 秒 </t>
  </si>
  <si>
    <t>2022-10-24 08:25:55</t>
  </si>
  <si>
    <t>2022-10-24 13:20:32</t>
  </si>
  <si>
    <t xml:space="preserve">0 天 4 小时 54 分钟 23 秒 </t>
  </si>
  <si>
    <t>2022-10-24 12:25:24</t>
  </si>
  <si>
    <t>2022-10-24 20:01:41</t>
  </si>
  <si>
    <t xml:space="preserve">0 天 7 小时 36 分钟 9 秒 </t>
  </si>
  <si>
    <t>2022-10-24 09:22:14</t>
  </si>
  <si>
    <t>2022-10-24 12:58:07</t>
  </si>
  <si>
    <t xml:space="preserve">0 天 3 小时 35 分钟 53 秒 </t>
  </si>
  <si>
    <t>2022-10-24 09:01:53</t>
  </si>
  <si>
    <t>2022-10-24 11:47:15</t>
  </si>
  <si>
    <t xml:space="preserve">0 天 2 小时 45 分钟 18 秒 </t>
  </si>
  <si>
    <t>2022-10-24 09:47:20</t>
  </si>
  <si>
    <t>2022-10-24 11:57:10</t>
  </si>
  <si>
    <t xml:space="preserve">0 天 2 小时 9 分钟 46 秒 </t>
  </si>
  <si>
    <t>2022-10-24 13:07:48</t>
  </si>
  <si>
    <t>2022-10-24 15:03:21</t>
  </si>
  <si>
    <t xml:space="preserve">0 天 1 小时 55 分钟 29 秒 </t>
  </si>
  <si>
    <t>2022-10-24 09:09:52</t>
  </si>
  <si>
    <t>2022-10-24 12:46:37</t>
  </si>
  <si>
    <t xml:space="preserve">0 天 3 小时 36 分钟 45 秒 </t>
  </si>
  <si>
    <t>2022-10-24 09:16:17</t>
  </si>
  <si>
    <t>2022-10-24 14:31:10</t>
  </si>
  <si>
    <t xml:space="preserve">0 天 5 小时 14 分钟 53 秒 </t>
  </si>
  <si>
    <t>2022-10-24 11:12:35</t>
  </si>
  <si>
    <t>2022-10-24 15:29:40</t>
  </si>
  <si>
    <t xml:space="preserve">0 天 4 小时 17 分钟 1 秒 </t>
  </si>
  <si>
    <t>2022-10-24 07:48:57</t>
  </si>
  <si>
    <t>2022-10-24 09:21:21</t>
  </si>
  <si>
    <t>2022-10-24 08:43:46</t>
  </si>
  <si>
    <t>2022-10-24 13:19:39</t>
  </si>
  <si>
    <t xml:space="preserve">0 天 4 小时 35 分钟 48 秒 </t>
  </si>
  <si>
    <t>2022-10-24 07:30:49</t>
  </si>
  <si>
    <t>2022-10-24 11:17:58</t>
  </si>
  <si>
    <t>2022-10-24 07:39:24</t>
  </si>
  <si>
    <t>2022-10-24 13:28:01</t>
  </si>
  <si>
    <t xml:space="preserve">0 天 5 小时 48 分钟 37 秒 </t>
  </si>
  <si>
    <t>2022-10-24 07:48:49</t>
  </si>
  <si>
    <t>2022-10-24 11:13:15</t>
  </si>
  <si>
    <t>2022-10-24 13:03:17</t>
  </si>
  <si>
    <t>2022-10-24 16:11:27</t>
  </si>
  <si>
    <t>2022-10-24 08:30:27</t>
  </si>
  <si>
    <t>2022-10-24 14:06:45</t>
  </si>
  <si>
    <t xml:space="preserve">0 天 5 小时 36 分钟 13 秒 </t>
  </si>
  <si>
    <t>2022-10-24 12:43:02</t>
  </si>
  <si>
    <t>2022-10-24 14:50:38</t>
  </si>
  <si>
    <t xml:space="preserve">0 天 2 小时 7 分钟 32 秒 </t>
  </si>
  <si>
    <t>2022-10-24 08:14:14</t>
  </si>
  <si>
    <t>2022-10-24 11:35:54</t>
  </si>
  <si>
    <t>2022-10-24 09:28:25</t>
  </si>
  <si>
    <t>2022-10-24 13:57:25</t>
  </si>
  <si>
    <t xml:space="preserve">0 天 4 小时 28 分钟 57 秒 </t>
  </si>
  <si>
    <t>2022-10-24 07:42:37</t>
  </si>
  <si>
    <t>2022-10-24 09:16:30</t>
  </si>
  <si>
    <t xml:space="preserve">0 天 1 小时 33 分钟 48 秒 </t>
  </si>
  <si>
    <t>2022-10-24 10:23:47</t>
  </si>
  <si>
    <t>2022-10-24 12:36:25</t>
  </si>
  <si>
    <t xml:space="preserve">0 天 2 小时 12 分钟 33 秒 </t>
  </si>
  <si>
    <t>2022-10-24 14:41:56</t>
  </si>
  <si>
    <t xml:space="preserve">0 天 2 小时 36 分钟 17 秒 </t>
  </si>
  <si>
    <t>2022-10-24 15:22:08</t>
  </si>
  <si>
    <t>2022-10-24 18:33:21</t>
  </si>
  <si>
    <t>2022-10-24 08:47:21</t>
  </si>
  <si>
    <t>2022-10-24 14:06:27</t>
  </si>
  <si>
    <t xml:space="preserve">0 天 5 小时 19 分钟 1 秒 </t>
  </si>
  <si>
    <t>2022-10-24 11:49:46</t>
  </si>
  <si>
    <t>2022-10-24 14:47:15</t>
  </si>
  <si>
    <t xml:space="preserve">0 天 2 小时 57 分钟 25 秒 </t>
  </si>
  <si>
    <t>2022-10-24 12:27:54</t>
  </si>
  <si>
    <t>2022-10-24 18:30:05</t>
  </si>
  <si>
    <t xml:space="preserve">0 天 6 小时 2 分钟 7 秒 </t>
  </si>
  <si>
    <t>2022-10-24 08:09:03</t>
  </si>
  <si>
    <t>2022-10-24 12:49:33</t>
  </si>
  <si>
    <t>2022-10-24 08:23:49</t>
  </si>
  <si>
    <t>2022-10-24 11:58:29</t>
  </si>
  <si>
    <t>2022-10-24 13:45:25</t>
  </si>
  <si>
    <t>2022-10-24 17:42:14</t>
  </si>
  <si>
    <t xml:space="preserve">0 天 3 小时 56 分钟 49 秒 </t>
  </si>
  <si>
    <t>2022-10-24 09:06:09</t>
  </si>
  <si>
    <t>2022-10-24 11:36:52</t>
  </si>
  <si>
    <t>2022-10-24 07:06:32</t>
  </si>
  <si>
    <t>2022-10-24 10:20:26</t>
  </si>
  <si>
    <t>2022-10-24 07:02:08</t>
  </si>
  <si>
    <t>2022-10-24 09:08:07</t>
  </si>
  <si>
    <t xml:space="preserve">0 天 2 小时 5 分钟 55 秒 </t>
  </si>
  <si>
    <t>2022-10-24 12:28:05</t>
  </si>
  <si>
    <t>2022-10-24 16:42:03</t>
  </si>
  <si>
    <t xml:space="preserve">0 天 4 小时 13 分钟 58 秒 </t>
  </si>
  <si>
    <t>2022-10-24 11:24:49</t>
  </si>
  <si>
    <t>2022-10-24 14:25:56</t>
  </si>
  <si>
    <t>2022-10-24 06:57:42</t>
  </si>
  <si>
    <t>2022-10-24 10:36:24</t>
  </si>
  <si>
    <t xml:space="preserve">0 天 3 小时 38 分钟 38 秒 </t>
  </si>
  <si>
    <t>2022-10-24 06:42:14</t>
  </si>
  <si>
    <t>2022-10-24 09:58:45</t>
  </si>
  <si>
    <t xml:space="preserve">0 天 3 小时 16 分钟 26 秒 </t>
  </si>
  <si>
    <t>2022-10-24 10:39:27</t>
  </si>
  <si>
    <t>2022-10-24 17:48:10</t>
  </si>
  <si>
    <t xml:space="preserve">0 天 7 小时 8 分钟 39 秒 </t>
  </si>
  <si>
    <t>2022-10-24 12:55:34</t>
  </si>
  <si>
    <t>2022-10-24 15:41:25</t>
  </si>
  <si>
    <t xml:space="preserve">0 天 2 小时 45 分钟 46 秒 </t>
  </si>
  <si>
    <t>2022-10-24 07:19:31</t>
  </si>
  <si>
    <t>2022-10-24 20:40:51</t>
  </si>
  <si>
    <t xml:space="preserve">0 天 13 小时 21 分钟 15 秒 </t>
  </si>
  <si>
    <t>2022-10-24 08:37:13</t>
  </si>
  <si>
    <t>2022-10-24 12:42:09</t>
  </si>
  <si>
    <t xml:space="preserve">0 天 4 小时 4 分钟 56 秒 </t>
  </si>
  <si>
    <t>2022-10-24 12:44:51</t>
  </si>
  <si>
    <t>2022-10-24 14:31:05</t>
  </si>
  <si>
    <t xml:space="preserve">0 天 1 小时 46 分钟 7 秒 </t>
  </si>
  <si>
    <t>2022-10-24 09:14:42</t>
  </si>
  <si>
    <t>2022-10-24 12:46:27</t>
  </si>
  <si>
    <t xml:space="preserve">0 天 3 小时 31 分钟 34 秒 </t>
  </si>
  <si>
    <t>2022-10-24 10:14:48</t>
  </si>
  <si>
    <t>2022-10-24 12:18:52</t>
  </si>
  <si>
    <t xml:space="preserve">0 天 2 小时 4 分钟 1 秒 </t>
  </si>
  <si>
    <t>2022-10-24 08:48:35</t>
  </si>
  <si>
    <t>2022-10-24 11:17:48</t>
  </si>
  <si>
    <t>2022-10-24 08:12:34</t>
  </si>
  <si>
    <t>2022-10-24 12:09:04</t>
  </si>
  <si>
    <t xml:space="preserve">0 天 3 小时 56 分钟 22 秒 </t>
  </si>
  <si>
    <t>2022-10-24 07:41:13</t>
  </si>
  <si>
    <t>2022-10-24 10:47:44</t>
  </si>
  <si>
    <t>2022-10-24 12:17:14</t>
  </si>
  <si>
    <t>2022-10-24 15:35:36</t>
  </si>
  <si>
    <t>2022-10-24 06:06:16</t>
  </si>
  <si>
    <t>2022-10-24 09:11:16</t>
  </si>
  <si>
    <t>2022-10-24 08:01:00</t>
  </si>
  <si>
    <t>2022-10-24 11:52:14</t>
  </si>
  <si>
    <t xml:space="preserve">0 天 3 小时 51 分钟 14 秒 </t>
  </si>
  <si>
    <t>2022-10-24 12:02:07</t>
  </si>
  <si>
    <t>2022-10-24 17:11:29</t>
  </si>
  <si>
    <t xml:space="preserve">0 天 5 小时 9 分钟 20 秒 </t>
  </si>
  <si>
    <t>2022-10-24 18:01:26</t>
  </si>
  <si>
    <t>2022-10-24 19:53:36</t>
  </si>
  <si>
    <t>2022-10-24 17:34:33</t>
  </si>
  <si>
    <t>2022-10-24 23:20:16</t>
  </si>
  <si>
    <t xml:space="preserve">0 天 5 小时 45 分钟 40 秒 </t>
  </si>
  <si>
    <t>2022-10-24 11:16:08</t>
  </si>
  <si>
    <t>2022-10-24 15:17:41</t>
  </si>
  <si>
    <t xml:space="preserve">0 天 4 小时 1 分钟 28 秒 </t>
  </si>
  <si>
    <t>2022-10-24 08:06:18</t>
  </si>
  <si>
    <t>2022-10-24 19:25:49</t>
  </si>
  <si>
    <t xml:space="preserve">0 天 11 小时 19 分钟 23 秒 </t>
  </si>
  <si>
    <t>2022-10-24 09:08:52</t>
  </si>
  <si>
    <t>2022-10-24 11:18:39</t>
  </si>
  <si>
    <t xml:space="preserve">0 天 2 小时 9 分钟 37 秒 </t>
  </si>
  <si>
    <t>2022-10-24 08:16:21</t>
  </si>
  <si>
    <t>2022-10-24 11:43:39</t>
  </si>
  <si>
    <t>2022-10-24 15:50:10</t>
  </si>
  <si>
    <t xml:space="preserve">0 天 4 小时 6 分钟 26 秒 </t>
  </si>
  <si>
    <t>2022-10-24 07:56:23</t>
  </si>
  <si>
    <t>2022-10-24 12:15:53</t>
  </si>
  <si>
    <t xml:space="preserve">0 天 4 小时 19 分钟 30 秒 </t>
  </si>
  <si>
    <t>2022-10-24 07:09:31</t>
  </si>
  <si>
    <t>2022-10-24 11:15:39</t>
  </si>
  <si>
    <t xml:space="preserve">0 天 4 小时 6 分钟 4 秒 </t>
  </si>
  <si>
    <t>2022-10-24 10:06:08</t>
  </si>
  <si>
    <t>2022-10-24 11:53:21</t>
  </si>
  <si>
    <t xml:space="preserve">0 天 1 小时 47 分钟 9 秒 </t>
  </si>
  <si>
    <t>2022-10-24 07:54:17</t>
  </si>
  <si>
    <t>2022-10-24 12:00:14</t>
  </si>
  <si>
    <t xml:space="preserve">0 天 4 小时 5 分钟 29 秒 </t>
  </si>
  <si>
    <t>2022-10-24 06:45:20</t>
  </si>
  <si>
    <t>2022-10-24 08:30:06</t>
  </si>
  <si>
    <t xml:space="preserve">0 天 1 小时 44 分钟 43 秒 </t>
  </si>
  <si>
    <t>2022-10-24 11:58:50</t>
  </si>
  <si>
    <t>2022-10-24 17:08:34</t>
  </si>
  <si>
    <t xml:space="preserve">0 天 5 小时 9 分钟 36 秒 </t>
  </si>
  <si>
    <t>2022-10-24 10:25:18</t>
  </si>
  <si>
    <t>2022-10-24 15:20:59</t>
  </si>
  <si>
    <t xml:space="preserve">0 天 4 小时 55 分钟 36 秒 </t>
  </si>
  <si>
    <t>2022-10-24 11:08:46</t>
  </si>
  <si>
    <t>2022-10-24 14:38:51</t>
  </si>
  <si>
    <t xml:space="preserve">0 天 3 小时 29 分钟 58 秒 </t>
  </si>
  <si>
    <t>2022-10-24 08:02:59</t>
  </si>
  <si>
    <t>2022-10-24 10:19:10</t>
  </si>
  <si>
    <t xml:space="preserve">0 天 2 小时 16 分钟 6 秒 </t>
  </si>
  <si>
    <t>2022-10-24 11:28:13</t>
  </si>
  <si>
    <t>2022-10-24 13:01:35</t>
  </si>
  <si>
    <t xml:space="preserve">0 天 1 小时 33 分钟 22 秒 </t>
  </si>
  <si>
    <t>2022-10-24 18:50:58</t>
  </si>
  <si>
    <t>2022-10-24 21:05:14</t>
  </si>
  <si>
    <t xml:space="preserve">0 天 2 小时 14 分钟 12 秒 </t>
  </si>
  <si>
    <t>2022-10-24 06:26:36</t>
  </si>
  <si>
    <t>2022-10-24 16:20:46</t>
  </si>
  <si>
    <t xml:space="preserve">0 天 9 小时 54 分钟 10 秒 </t>
  </si>
  <si>
    <t>2022-10-24 07:32:54</t>
  </si>
  <si>
    <t>2022-10-24 10:37:12</t>
  </si>
  <si>
    <t>2022-10-24 10:02:25</t>
  </si>
  <si>
    <t>2022-10-24 12:53:08</t>
  </si>
  <si>
    <t xml:space="preserve">0 天 2 小时 50 分钟 36 秒 </t>
  </si>
  <si>
    <t>2022-10-24 09:59:54</t>
  </si>
  <si>
    <t>2022-10-24 13:57:17</t>
  </si>
  <si>
    <t xml:space="preserve">0 天 3 小时 57 分钟 23 秒 </t>
  </si>
  <si>
    <t>2022-10-24 08:09:05</t>
  </si>
  <si>
    <t>2022-10-24 13:39:49</t>
  </si>
  <si>
    <t xml:space="preserve">0 天 5 小时 30 分钟 40 秒 </t>
  </si>
  <si>
    <t>2022-10-24 06:01:03</t>
  </si>
  <si>
    <t>2022-10-24 09:54:18</t>
  </si>
  <si>
    <t xml:space="preserve">0 天 3 小时 53 分钟 15 秒 </t>
  </si>
  <si>
    <t>2022-10-24 08:07:15</t>
  </si>
  <si>
    <t>2022-10-24 11:24:58</t>
  </si>
  <si>
    <t>2022-10-24 08:34:53</t>
  </si>
  <si>
    <t>2022-10-24 20:45:23</t>
  </si>
  <si>
    <t xml:space="preserve">0 天 12 小时 10 分钟 26 秒 </t>
  </si>
  <si>
    <t>2022-10-24 09:51:16</t>
  </si>
  <si>
    <t>2022-10-24 12:51:33</t>
  </si>
  <si>
    <t>2022-10-24 16:10:29</t>
  </si>
  <si>
    <t>2022-10-24 18:59:58</t>
  </si>
  <si>
    <t xml:space="preserve">0 天 2 小时 49 分钟 22 秒 </t>
  </si>
  <si>
    <t>2022-10-24 06:48:36</t>
  </si>
  <si>
    <t>2022-10-24 14:53:11</t>
  </si>
  <si>
    <t xml:space="preserve">0 天 8 小时 4 分钟 35 秒 </t>
  </si>
  <si>
    <t>2022-10-24 12:09:51</t>
  </si>
  <si>
    <t>2022-10-24 17:05:20</t>
  </si>
  <si>
    <t xml:space="preserve">0 天 4 小时 55 分钟 17 秒 </t>
  </si>
  <si>
    <t>2022-10-24 06:21:21</t>
  </si>
  <si>
    <t>2022-10-24 10:12:56</t>
  </si>
  <si>
    <t xml:space="preserve">0 天 3 小时 51 分钟 30 秒 </t>
  </si>
  <si>
    <t>2022-10-24 09:01:36</t>
  </si>
  <si>
    <t>2022-10-24 11:53:35</t>
  </si>
  <si>
    <t xml:space="preserve">0 天 2 小时 51 分钟 59 秒 </t>
  </si>
  <si>
    <t>2022-10-24 07:46:41</t>
  </si>
  <si>
    <t>2022-10-24 13:10:36</t>
  </si>
  <si>
    <t xml:space="preserve">0 天 5 小时 23 分钟 55 秒 </t>
  </si>
  <si>
    <t>2022-10-24 08:02:17</t>
  </si>
  <si>
    <t>2022-10-24 11:27:44</t>
  </si>
  <si>
    <t xml:space="preserve">0 天 3 小时 25 分钟 24 秒 </t>
  </si>
  <si>
    <t>2022-10-24 14:11:03</t>
  </si>
  <si>
    <t>2022-10-24 17:19:52</t>
  </si>
  <si>
    <t>2022-10-24 10:29:15</t>
  </si>
  <si>
    <t>2022-10-24 14:29:58</t>
  </si>
  <si>
    <t xml:space="preserve">0 天 4 小时 0 分钟 43 秒 </t>
  </si>
  <si>
    <t>2022-10-24 08:33:53</t>
  </si>
  <si>
    <t>2022-10-24 11:52:51</t>
  </si>
  <si>
    <t>2022-10-24 08:47:32</t>
  </si>
  <si>
    <t>2022-10-24 16:53:32</t>
  </si>
  <si>
    <t xml:space="preserve">0 天 8 小时 6 分钟 0 秒 </t>
  </si>
  <si>
    <t>2022-10-24 08:07:19</t>
  </si>
  <si>
    <t>2022-10-24 11:10:31</t>
  </si>
  <si>
    <t>2022-10-24 11:27:51</t>
  </si>
  <si>
    <t>2022-10-24 13:03:25</t>
  </si>
  <si>
    <t>2022-10-24 09:10:30</t>
  </si>
  <si>
    <t>2022-10-24 17:13:10</t>
  </si>
  <si>
    <t xml:space="preserve">0 天 8 小时 2 分钟 38 秒 </t>
  </si>
  <si>
    <t>2022-10-24 11:40:49</t>
  </si>
  <si>
    <t>2022-10-24 13:46:00</t>
  </si>
  <si>
    <t xml:space="preserve">0 天 2 小时 5 分钟 6 秒 </t>
  </si>
  <si>
    <t>2022-10-24 18:20:21</t>
  </si>
  <si>
    <t>2022-10-24 19:57:30</t>
  </si>
  <si>
    <t xml:space="preserve">0 天 1 小时 37 分钟 0 秒 </t>
  </si>
  <si>
    <t>2022-10-24 17:51:31</t>
  </si>
  <si>
    <t>2022-10-24 20:56:42</t>
  </si>
  <si>
    <t xml:space="preserve">0 天 3 小时 5 分钟 6 秒 </t>
  </si>
  <si>
    <t>2022-10-24 11:20:41</t>
  </si>
  <si>
    <t>2022-10-24 13:42:53</t>
  </si>
  <si>
    <t xml:space="preserve">0 天 2 小时 22 分钟 8 秒 </t>
  </si>
  <si>
    <t>2022-10-24 07:54:28</t>
  </si>
  <si>
    <t>2022-10-24 11:20:39</t>
  </si>
  <si>
    <t>2022-10-24 11:25:38</t>
  </si>
  <si>
    <t>2022-10-24 14:44:20</t>
  </si>
  <si>
    <t>2022-10-24 13:40:10</t>
  </si>
  <si>
    <t>2022-10-24 22:00:42</t>
  </si>
  <si>
    <t xml:space="preserve">0 天 8 小时 20 分钟 27 秒 </t>
  </si>
  <si>
    <t>2022-10-24 16:16:24</t>
  </si>
  <si>
    <t>2022-10-24 19:56:07</t>
  </si>
  <si>
    <t xml:space="preserve">0 天 3 小时 39 分钟 35 秒 </t>
  </si>
  <si>
    <t>2022-10-24 14:36:09</t>
  </si>
  <si>
    <t>2022-10-24 20:06:59</t>
  </si>
  <si>
    <t xml:space="preserve">0 天 5 小时 30 分钟 50 秒 </t>
  </si>
  <si>
    <t>2022-10-24 12:08:01</t>
  </si>
  <si>
    <t>2022-10-24 14:15:03</t>
  </si>
  <si>
    <t xml:space="preserve">0 天 2 小时 6 分钟 59 秒 </t>
  </si>
  <si>
    <t>2022-10-24 07:44:56</t>
  </si>
  <si>
    <t>2022-10-24 09:43:10</t>
  </si>
  <si>
    <t xml:space="preserve">0 天 1 小时 58 分钟 14 秒 </t>
  </si>
  <si>
    <t>2022-10-24 08:23:00</t>
  </si>
  <si>
    <t>2022-10-24 12:25:47</t>
  </si>
  <si>
    <t xml:space="preserve">0 天 4 小时 2 分钟 42 秒 </t>
  </si>
  <si>
    <t>2022-10-24 10:16:17</t>
  </si>
  <si>
    <t>2022-10-24 14:32:57</t>
  </si>
  <si>
    <t xml:space="preserve">0 天 4 小时 16 分钟 40 秒 </t>
  </si>
  <si>
    <t>2022-10-24 13:27:28</t>
  </si>
  <si>
    <t>2022-10-24 18:27:17</t>
  </si>
  <si>
    <t xml:space="preserve">0 天 4 小时 59 分钟 45 秒 </t>
  </si>
  <si>
    <t>2022-10-24 08:51:21</t>
  </si>
  <si>
    <t>2022-10-24 15:35:28</t>
  </si>
  <si>
    <t xml:space="preserve">0 天 6 小时 44 分钟 7 秒 </t>
  </si>
  <si>
    <t>2022-10-24 09:52:35</t>
  </si>
  <si>
    <t>2022-10-24 14:25:05</t>
  </si>
  <si>
    <t xml:space="preserve">0 天 4 小时 32 分钟 30 秒 </t>
  </si>
  <si>
    <t>2022-10-24 14:51:39</t>
  </si>
  <si>
    <t>2022-10-24 19:55:07</t>
  </si>
  <si>
    <t xml:space="preserve">0 天 5 小时 3 分钟 24 秒 </t>
  </si>
  <si>
    <t>2022-10-24 07:47:52</t>
  </si>
  <si>
    <t>2022-10-24 15:32:58</t>
  </si>
  <si>
    <t>2022-10-24 06:47:13</t>
  </si>
  <si>
    <t>2022-10-24 09:54:21</t>
  </si>
  <si>
    <t>2022-10-24 07:35:32</t>
  </si>
  <si>
    <t>2022-10-24 09:07:50</t>
  </si>
  <si>
    <t xml:space="preserve">0 天 1 小时 32 分钟 18 秒 </t>
  </si>
  <si>
    <t>2022-10-24 10:32:37</t>
  </si>
  <si>
    <t>2022-10-24 13:16:46</t>
  </si>
  <si>
    <t xml:space="preserve">0 天 2 小时 44 分钟 9 秒 </t>
  </si>
  <si>
    <t>2022-10-24 08:55:24</t>
  </si>
  <si>
    <t>2022-10-24 12:12:16</t>
  </si>
  <si>
    <t>2022-10-24 08:41:51</t>
  </si>
  <si>
    <t>2022-10-24 11:45:54</t>
  </si>
  <si>
    <t>2022-10-24 08:45:14</t>
  </si>
  <si>
    <t>2022-10-24 08:09:52</t>
  </si>
  <si>
    <t>2022-10-24 12:18:49</t>
  </si>
  <si>
    <t xml:space="preserve">0 天 4 小时 8 分钟 55 秒 </t>
  </si>
  <si>
    <t>2022-10-24 17:58:33</t>
  </si>
  <si>
    <t>2022-10-24 21:38:54</t>
  </si>
  <si>
    <t>2022-10-24 06:58:19</t>
  </si>
  <si>
    <t>2022-10-24 10:02:43</t>
  </si>
  <si>
    <t xml:space="preserve">0 天 3 小时 4 分钟 20 秒 </t>
  </si>
  <si>
    <t>2022-10-24 08:20:34</t>
  </si>
  <si>
    <t>2022-10-24 12:12:55</t>
  </si>
  <si>
    <t xml:space="preserve">0 天 3 小时 52 分钟 21 秒 </t>
  </si>
  <si>
    <t>2022-10-24 08:28:29</t>
  </si>
  <si>
    <t>2022-10-24 11:43:12</t>
  </si>
  <si>
    <t>2022-10-24 17:17:55</t>
  </si>
  <si>
    <t>2022-10-24 21:11:07</t>
  </si>
  <si>
    <t xml:space="preserve">0 天 3 小时 53 分钟 5 秒 </t>
  </si>
  <si>
    <t>2022-10-24 13:53:02</t>
  </si>
  <si>
    <t>2022-10-24 18:04:54</t>
  </si>
  <si>
    <t xml:space="preserve">0 天 4 小时 11 分钟 43 秒 </t>
  </si>
  <si>
    <t>2022-10-24 08:53:40</t>
  </si>
  <si>
    <t>2022-10-24 13:31:41</t>
  </si>
  <si>
    <t xml:space="preserve">0 天 4 小时 37 分钟 56 秒 </t>
  </si>
  <si>
    <t>2022-10-24 13:44:24</t>
  </si>
  <si>
    <t>2022-10-24 16:55:29</t>
  </si>
  <si>
    <t>2022-10-24 09:12:31</t>
  </si>
  <si>
    <t>2022-10-24 12:25:54</t>
  </si>
  <si>
    <t>2022-10-24 08:11:54</t>
  </si>
  <si>
    <t>2022-10-24 12:42:44</t>
  </si>
  <si>
    <t xml:space="preserve">0 天 4 小时 30 分钟 46 秒 </t>
  </si>
  <si>
    <t>2022-10-24 08:31:00</t>
  </si>
  <si>
    <t>2022-10-24 12:01:53</t>
  </si>
  <si>
    <t xml:space="preserve">0 天 3 小时 30 分钟 53 秒 </t>
  </si>
  <si>
    <t>2022-10-24 11:13:04</t>
  </si>
  <si>
    <t>2022-10-24 18:30:29</t>
  </si>
  <si>
    <t xml:space="preserve">0 天 7 小时 17 分钟 16 秒 </t>
  </si>
  <si>
    <t>2022-10-24 08:37:15</t>
  </si>
  <si>
    <t>2022-10-24 13:43:59</t>
  </si>
  <si>
    <t>2022-10-24 13:16:09</t>
  </si>
  <si>
    <t>2022-10-24 17:23:20</t>
  </si>
  <si>
    <t>2022-10-24 07:10:04</t>
  </si>
  <si>
    <t>2022-10-24 10:28:39</t>
  </si>
  <si>
    <t>2022-10-24 18:45:25</t>
  </si>
  <si>
    <t>2022-10-24 21:55:32</t>
  </si>
  <si>
    <t>2022-10-24 13:32:05</t>
  </si>
  <si>
    <t>2022-10-24 18:01:22</t>
  </si>
  <si>
    <t xml:space="preserve">0 天 4 小时 29 分钟 13 秒 </t>
  </si>
  <si>
    <t>2022-10-24 12:48:38</t>
  </si>
  <si>
    <t>2022-10-24 17:44:55</t>
  </si>
  <si>
    <t xml:space="preserve">0 天 4 小时 56 分钟 13 秒 </t>
  </si>
  <si>
    <t>2022-10-24 07:59:21</t>
  </si>
  <si>
    <t>2022-10-24 12:03:29</t>
  </si>
  <si>
    <t xml:space="preserve">0 天 4 小时 4 分钟 5 秒 </t>
  </si>
  <si>
    <t>2022-10-24 10:37:32</t>
  </si>
  <si>
    <t>2022-10-24 12:20:19</t>
  </si>
  <si>
    <t>2022-10-24 17:46:13</t>
  </si>
  <si>
    <t>2022-10-24 21:19:33</t>
  </si>
  <si>
    <t xml:space="preserve">0 天 3 小时 33 分钟 20 秒 </t>
  </si>
  <si>
    <t>2022-10-24 07:50:42</t>
  </si>
  <si>
    <t>2022-10-24 10:57:03</t>
  </si>
  <si>
    <t>2022-10-24 07:14:01</t>
  </si>
  <si>
    <t>2022-10-24 09:46:33</t>
  </si>
  <si>
    <t xml:space="preserve">0 天 2 小时 32 分钟 27 秒 </t>
  </si>
  <si>
    <t>2022-10-24 10:56:40</t>
  </si>
  <si>
    <t>2022-10-24 14:17:20</t>
  </si>
  <si>
    <t>2022-10-25 10:07:04</t>
  </si>
  <si>
    <t>2022-10-25 13:38:03</t>
  </si>
  <si>
    <t xml:space="preserve">0 天 3 小时 30 分钟 59 秒 </t>
  </si>
  <si>
    <t>2022-10-25 15:44:52</t>
  </si>
  <si>
    <t>2022-10-25 18:56:38</t>
  </si>
  <si>
    <t>2022-10-25 12:34:32</t>
  </si>
  <si>
    <t>2022-10-25 15:44:23</t>
  </si>
  <si>
    <t>2022-10-25 18:41:26</t>
  </si>
  <si>
    <t>2022-10-25 21:43:36</t>
  </si>
  <si>
    <t>2022-10-25 09:36:00</t>
  </si>
  <si>
    <t>2022-10-25 16:46:11</t>
  </si>
  <si>
    <t xml:space="preserve">0 天 7 小时 10 分钟 5 秒 </t>
  </si>
  <si>
    <t>2022-10-25 12:49:19</t>
  </si>
  <si>
    <t>2022-10-25 17:04:11</t>
  </si>
  <si>
    <t xml:space="preserve">0 天 4 小时 14 分钟 52 秒 </t>
  </si>
  <si>
    <t>2022-10-25 13:36:40</t>
  </si>
  <si>
    <t>2022-10-25 18:05:16</t>
  </si>
  <si>
    <t xml:space="preserve">0 天 4 小时 28 分钟 33 秒 </t>
  </si>
  <si>
    <t>2022-10-25 11:51:26</t>
  </si>
  <si>
    <t>2022-10-25 13:36:06</t>
  </si>
  <si>
    <t xml:space="preserve">0 天 1 小时 44 分钟 36 秒 </t>
  </si>
  <si>
    <t>2022-10-25 19:06:48</t>
  </si>
  <si>
    <t>2022-10-25 21:22:37</t>
  </si>
  <si>
    <t xml:space="preserve">0 天 2 小时 15 分钟 49 秒 </t>
  </si>
  <si>
    <t>2022-10-25 17:40:53</t>
  </si>
  <si>
    <t>2022-10-25 19:39:31</t>
  </si>
  <si>
    <t xml:space="preserve">0 天 1 小时 58 分钟 34 秒 </t>
  </si>
  <si>
    <t>2022-10-25 10:31:22</t>
  </si>
  <si>
    <t>2022-10-25 16:45:24</t>
  </si>
  <si>
    <t xml:space="preserve">0 天 6 小时 13 分钟 54 秒 </t>
  </si>
  <si>
    <t>2022-10-25 13:03:10</t>
  </si>
  <si>
    <t>2022-10-25 16:18:36</t>
  </si>
  <si>
    <t>2022-10-25 10:49:29</t>
  </si>
  <si>
    <t>2022-10-25 17:10:11</t>
  </si>
  <si>
    <t xml:space="preserve">0 天 6 小时 20 分钟 40 秒 </t>
  </si>
  <si>
    <t>2022-10-25 07:58:44</t>
  </si>
  <si>
    <t>2022-10-25 11:03:05</t>
  </si>
  <si>
    <t xml:space="preserve">0 天 3 小时 4 分钟 21 秒 </t>
  </si>
  <si>
    <t>2022-10-25 09:36:29</t>
  </si>
  <si>
    <t>2022-10-25 21:45:58</t>
  </si>
  <si>
    <t xml:space="preserve">0 天 12 小时 9 分钟 29 秒 </t>
  </si>
  <si>
    <t>2022-10-25 19:47:04</t>
  </si>
  <si>
    <t>2022-10-25 22:49:25</t>
  </si>
  <si>
    <t xml:space="preserve">0 天 3 小时 2 分钟 15 秒 </t>
  </si>
  <si>
    <t>2022-10-25 17:43:36</t>
  </si>
  <si>
    <t>2022-10-25 20:46:22</t>
  </si>
  <si>
    <t>2022-10-25 11:03:43</t>
  </si>
  <si>
    <t>2022-10-25 13:39:35</t>
  </si>
  <si>
    <t xml:space="preserve">0 天 2 小时 35 分钟 47 秒 </t>
  </si>
  <si>
    <t>2022-10-25 09:48:34</t>
  </si>
  <si>
    <t>2022-10-25 15:27:35</t>
  </si>
  <si>
    <t xml:space="preserve">0 天 5 小时 39 分钟 1 秒 </t>
  </si>
  <si>
    <t>2022-10-25 14:38:55</t>
  </si>
  <si>
    <t>2022-10-25 20:27:54</t>
  </si>
  <si>
    <t xml:space="preserve">0 天 5 小时 48 分钟 59 秒 </t>
  </si>
  <si>
    <t>2022-10-25 15:03:12</t>
  </si>
  <si>
    <t>2022-10-25 18:35:08</t>
  </si>
  <si>
    <t xml:space="preserve">0 天 3 小时 31 分钟 56 秒 </t>
  </si>
  <si>
    <t>2022-10-25 20:43:44</t>
  </si>
  <si>
    <t>2022-10-25 23:02:49</t>
  </si>
  <si>
    <t xml:space="preserve">0 天 2 小时 19 分钟 0 秒 </t>
  </si>
  <si>
    <t>2022-10-25 12:13:14</t>
  </si>
  <si>
    <t>2022-10-25 16:00:53</t>
  </si>
  <si>
    <t xml:space="preserve">0 天 3 小时 47 分钟 39 秒 </t>
  </si>
  <si>
    <t>2022-10-25 07:04:43</t>
  </si>
  <si>
    <t>2022-10-25 11:09:56</t>
  </si>
  <si>
    <t xml:space="preserve">0 天 4 小时 5 分钟 13 秒 </t>
  </si>
  <si>
    <t>2022-10-25 16:59:40</t>
  </si>
  <si>
    <t>2022-10-25 19:13:59</t>
  </si>
  <si>
    <t>2022-10-25 09:47:58</t>
  </si>
  <si>
    <t>2022-10-25 12:50:29</t>
  </si>
  <si>
    <t>2022-10-25 12:27:35</t>
  </si>
  <si>
    <t>2022-10-25 15:14:41</t>
  </si>
  <si>
    <t xml:space="preserve">0 天 2 小时 47 分钟 6 秒 </t>
  </si>
  <si>
    <t>2022-10-25 10:29:45</t>
  </si>
  <si>
    <t>2022-10-25 12:41:36</t>
  </si>
  <si>
    <t xml:space="preserve">0 天 2 小时 11 分钟 46 秒 </t>
  </si>
  <si>
    <t>2022-10-25 12:42:03</t>
  </si>
  <si>
    <t>2022-10-25 15:40:35</t>
  </si>
  <si>
    <t>2022-10-25 13:57:07</t>
  </si>
  <si>
    <t>2022-10-25 16:35:39</t>
  </si>
  <si>
    <t xml:space="preserve">0 天 2 小时 38 分钟 32 秒 </t>
  </si>
  <si>
    <t>2022-10-25 12:27:01</t>
  </si>
  <si>
    <t>2022-10-25 18:14:09</t>
  </si>
  <si>
    <t xml:space="preserve">0 天 5 小时 47 分钟 4 秒 </t>
  </si>
  <si>
    <t>2022-10-25 09:46:15</t>
  </si>
  <si>
    <t>2022-10-25 11:29:31</t>
  </si>
  <si>
    <t>2022-10-25 15:07:11</t>
  </si>
  <si>
    <t>2022-10-25 16:45:19</t>
  </si>
  <si>
    <t xml:space="preserve">0 天 1 小时 38 分钟 3 秒 </t>
  </si>
  <si>
    <t>2022-10-25 11:52:02</t>
  </si>
  <si>
    <t>2022-10-25 15:06:37</t>
  </si>
  <si>
    <t>2022-10-25 10:47:33</t>
  </si>
  <si>
    <t>2022-10-25 13:59:41</t>
  </si>
  <si>
    <t>2022-10-25 11:47:42</t>
  </si>
  <si>
    <t>2022-10-25 17:58:47</t>
  </si>
  <si>
    <t xml:space="preserve">0 天 6 小时 11 分钟 5 秒 </t>
  </si>
  <si>
    <t>2022-10-25 12:48:19</t>
  </si>
  <si>
    <t>2022-10-25 16:00:25</t>
  </si>
  <si>
    <t>2022-10-25 15:42:59</t>
  </si>
  <si>
    <t>2022-10-25 18:24:10</t>
  </si>
  <si>
    <t xml:space="preserve">0 天 2 小时 41 分钟 11 秒 </t>
  </si>
  <si>
    <t>2022-10-25 20:20:55</t>
  </si>
  <si>
    <t>2022-10-25 22:18:24</t>
  </si>
  <si>
    <t xml:space="preserve">0 天 1 小时 57 分钟 29 秒 </t>
  </si>
  <si>
    <t>2022-10-25 09:35:16</t>
  </si>
  <si>
    <t>2022-10-25 13:51:58</t>
  </si>
  <si>
    <t xml:space="preserve">0 天 4 小时 16 分钟 42 秒 </t>
  </si>
  <si>
    <t>2022-10-25 06:01:46</t>
  </si>
  <si>
    <t>2022-10-25 13:07:27</t>
  </si>
  <si>
    <t xml:space="preserve">0 天 7 小时 5 分钟 41 秒 </t>
  </si>
  <si>
    <t>2022-10-25 21:04:59</t>
  </si>
  <si>
    <t>2022-10-25 22:44:52</t>
  </si>
  <si>
    <t xml:space="preserve">0 天 1 小时 39 分钟 53 秒 </t>
  </si>
  <si>
    <t>2022-10-25 10:33:47</t>
  </si>
  <si>
    <t>2022-10-25 22:52:08</t>
  </si>
  <si>
    <t xml:space="preserve">0 天 12 小时 18 分钟 18 秒 </t>
  </si>
  <si>
    <t>2022-10-25 13:59:44</t>
  </si>
  <si>
    <t>2022-10-25 17:03:12</t>
  </si>
  <si>
    <t>2022-10-25 06:35:45</t>
  </si>
  <si>
    <t>2022-10-25 12:54:22</t>
  </si>
  <si>
    <t xml:space="preserve">0 天 6 小时 18 分钟 37 秒 </t>
  </si>
  <si>
    <t>2022-10-25 11:59:28</t>
  </si>
  <si>
    <t>2022-10-25 16:56:31</t>
  </si>
  <si>
    <t xml:space="preserve">0 天 4 小时 57 分钟 3 秒 </t>
  </si>
  <si>
    <t>2022-10-25 10:12:16</t>
  </si>
  <si>
    <t>2022-10-25 12:00:24</t>
  </si>
  <si>
    <t xml:space="preserve">0 天 1 小时 48 分钟 4 秒 </t>
  </si>
  <si>
    <t>2022-10-25 13:09:44</t>
  </si>
  <si>
    <t>2022-10-25 14:59:22</t>
  </si>
  <si>
    <t xml:space="preserve">0 天 1 小时 49 分钟 32 秒 </t>
  </si>
  <si>
    <t>2022-10-25 11:14:46</t>
  </si>
  <si>
    <t>2022-10-25 13:34:02</t>
  </si>
  <si>
    <t xml:space="preserve">0 天 2 小时 19 分钟 16 秒 </t>
  </si>
  <si>
    <t>2022-10-25 18:02:15</t>
  </si>
  <si>
    <t>2022-10-25 21:50:55</t>
  </si>
  <si>
    <t>2022-10-25 18:27:45</t>
  </si>
  <si>
    <t>2022-10-25 20:39:03</t>
  </si>
  <si>
    <t xml:space="preserve">0 天 2 小时 11 分钟 18 秒 </t>
  </si>
  <si>
    <t>2022-10-25 18:52:50</t>
  </si>
  <si>
    <t>2022-10-25 22:10:43</t>
  </si>
  <si>
    <t xml:space="preserve">0 天 3 小时 17 分钟 53 秒 </t>
  </si>
  <si>
    <t>2022-10-25 12:00:10</t>
  </si>
  <si>
    <t>2022-10-25 15:00:29</t>
  </si>
  <si>
    <t>2022-10-25 10:34:45</t>
  </si>
  <si>
    <t>2022-10-25 15:33:07</t>
  </si>
  <si>
    <t xml:space="preserve">0 天 4 小时 58 分钟 16 秒 </t>
  </si>
  <si>
    <t>2022-10-25 14:24:08</t>
  </si>
  <si>
    <t>2022-10-25 18:19:37</t>
  </si>
  <si>
    <t>2022-10-25 10:35:44</t>
  </si>
  <si>
    <t>2022-10-25 14:21:04</t>
  </si>
  <si>
    <t>2022-10-25 09:48:14</t>
  </si>
  <si>
    <t>2022-10-25 10:34:47</t>
  </si>
  <si>
    <t xml:space="preserve">0 天 0 小时 46 分钟 17 秒 </t>
  </si>
  <si>
    <t>2022-10-25 15:27:45</t>
  </si>
  <si>
    <t>2022-10-25 18:31:47</t>
  </si>
  <si>
    <t xml:space="preserve">0 天 3 小时 3 分钟 58 秒 </t>
  </si>
  <si>
    <t>2022-10-25 12:17:20</t>
  </si>
  <si>
    <t>2022-10-25 15:18:52</t>
  </si>
  <si>
    <t>2022-10-25 10:15:34</t>
  </si>
  <si>
    <t>2022-10-25 13:22:00</t>
  </si>
  <si>
    <t>2022-10-25 19:12:42</t>
  </si>
  <si>
    <t>2022-10-25 22:32:44</t>
  </si>
  <si>
    <t xml:space="preserve">0 天 3 小时 19 分钟 47 秒 </t>
  </si>
  <si>
    <t>2022-10-25 12:47:28</t>
  </si>
  <si>
    <t>2022-10-25 16:19:29</t>
  </si>
  <si>
    <t xml:space="preserve">0 天 3 小时 31 分钟 52 秒 </t>
  </si>
  <si>
    <t>2022-10-25 07:14:10</t>
  </si>
  <si>
    <t>2022-10-25 10:35:27</t>
  </si>
  <si>
    <t>2022-10-25 09:35:20</t>
  </si>
  <si>
    <t>2022-10-25 14:07:43</t>
  </si>
  <si>
    <t xml:space="preserve">0 天 4 小时 32 分钟 19 秒 </t>
  </si>
  <si>
    <t>2022-10-25 11:19:01</t>
  </si>
  <si>
    <t>2022-10-25 13:21:25</t>
  </si>
  <si>
    <t xml:space="preserve">0 天 2 小时 2 分钟 19 秒 </t>
  </si>
  <si>
    <t>2022-10-25 10:40:36</t>
  </si>
  <si>
    <t>2022-10-25 13:40:55</t>
  </si>
  <si>
    <t>2022-10-25 15:47:40</t>
  </si>
  <si>
    <t>2022-10-25 18:50:31</t>
  </si>
  <si>
    <t>2022-10-25 12:32:20</t>
  </si>
  <si>
    <t>2022-10-25 15:46:57</t>
  </si>
  <si>
    <t>2022-10-25 16:17:50</t>
  </si>
  <si>
    <t>2022-10-25 19:23:41</t>
  </si>
  <si>
    <t xml:space="preserve">0 天 3 小时 5 分钟 47 秒 </t>
  </si>
  <si>
    <t>2022-10-25 18:12:19</t>
  </si>
  <si>
    <t>2022-10-25 21:41:36</t>
  </si>
  <si>
    <t xml:space="preserve">0 天 3 小时 29 分钟 13 秒 </t>
  </si>
  <si>
    <t>2022-10-25 10:24:51</t>
  </si>
  <si>
    <t>2022-10-25 12:25:52</t>
  </si>
  <si>
    <t xml:space="preserve">0 天 2 小时 0 分钟 58 秒 </t>
  </si>
  <si>
    <t>2022-10-25 16:35:15</t>
  </si>
  <si>
    <t>2022-10-25 20:56:44</t>
  </si>
  <si>
    <t xml:space="preserve">0 天 4 小时 21 分钟 24 秒 </t>
  </si>
  <si>
    <t>2022-10-25 11:56:46</t>
  </si>
  <si>
    <t>2022-10-25 16:34:36</t>
  </si>
  <si>
    <t>2022-10-25 14:34:46</t>
  </si>
  <si>
    <t>2022-10-25 18:03:29</t>
  </si>
  <si>
    <t>2022-10-25 11:49:53</t>
  </si>
  <si>
    <t>2022-10-25 13:53:14</t>
  </si>
  <si>
    <t xml:space="preserve">0 天 2 小时 3 分钟 17 秒 </t>
  </si>
  <si>
    <t>2022-10-25 08:03:21</t>
  </si>
  <si>
    <t>2022-10-25 10:18:47</t>
  </si>
  <si>
    <t xml:space="preserve">0 天 2 小时 15 分钟 22 秒 </t>
  </si>
  <si>
    <t>2022-10-25 20:30:24</t>
  </si>
  <si>
    <t>2022-10-25 22:21:16</t>
  </si>
  <si>
    <t>2022-10-25 11:47:52</t>
  </si>
  <si>
    <t>2022-10-25 14:14:11</t>
  </si>
  <si>
    <t>2022-10-25 11:03:36</t>
  </si>
  <si>
    <t>2022-10-25 14:13:26</t>
  </si>
  <si>
    <t>2022-10-25 16:10:17</t>
  </si>
  <si>
    <t>2022-10-25 21:06:08</t>
  </si>
  <si>
    <t xml:space="preserve">0 天 4 小时 55 分钟 47 秒 </t>
  </si>
  <si>
    <t>2022-10-25 17:11:55</t>
  </si>
  <si>
    <t>2022-10-25 21:04:41</t>
  </si>
  <si>
    <t>2022-10-25 12:19:44</t>
  </si>
  <si>
    <t>2022-10-25 15:45:36</t>
  </si>
  <si>
    <t>2022-10-25 06:36:36</t>
  </si>
  <si>
    <t>2022-10-25 10:10:45</t>
  </si>
  <si>
    <t>2022-10-25 10:11:16</t>
  </si>
  <si>
    <t>2022-10-25 17:58:30</t>
  </si>
  <si>
    <t xml:space="preserve">0 天 7 小时 47 分钟 10 秒 </t>
  </si>
  <si>
    <t>2022-10-25 11:57:50</t>
  </si>
  <si>
    <t>2022-10-25 15:18:16</t>
  </si>
  <si>
    <t>2022-10-25 11:06:00</t>
  </si>
  <si>
    <t>2022-10-25 14:44:51</t>
  </si>
  <si>
    <t xml:space="preserve">0 天 3 小时 38 分钟 48 秒 </t>
  </si>
  <si>
    <t>2022-10-25 18:28:53</t>
  </si>
  <si>
    <t>2022-10-25 21:29:55</t>
  </si>
  <si>
    <t>2022-10-25 17:35:11</t>
  </si>
  <si>
    <t>2022-10-25 21:40:24</t>
  </si>
  <si>
    <t>2022-10-25 12:19:01</t>
  </si>
  <si>
    <t>2022-10-25 15:43:55</t>
  </si>
  <si>
    <t xml:space="preserve">0 天 3 小时 24 分钟 41 秒 </t>
  </si>
  <si>
    <t>2022-10-25 15:58:03</t>
  </si>
  <si>
    <t>2022-10-25 20:39:54</t>
  </si>
  <si>
    <t xml:space="preserve">0 天 4 小时 41 分钟 47 秒 </t>
  </si>
  <si>
    <t>2022-10-25 10:58:25</t>
  </si>
  <si>
    <t>2022-10-25 15:47:20</t>
  </si>
  <si>
    <t xml:space="preserve">0 天 4 小时 48 分钟 47 秒 </t>
  </si>
  <si>
    <t>2022-10-25 11:32:46</t>
  </si>
  <si>
    <t>2022-10-25 13:12:14</t>
  </si>
  <si>
    <t>2022-10-25 09:47:48</t>
  </si>
  <si>
    <t>2022-10-25 11:31:28</t>
  </si>
  <si>
    <t xml:space="preserve">0 天 1 小时 43 分钟 33 秒 </t>
  </si>
  <si>
    <t>2022-10-25 12:35:58</t>
  </si>
  <si>
    <t>2022-10-25 17:20:09</t>
  </si>
  <si>
    <t xml:space="preserve">0 天 4 小时 44 分钟 11 秒 </t>
  </si>
  <si>
    <t>2022-10-25 09:59:09</t>
  </si>
  <si>
    <t>2022-10-25 12:13:18</t>
  </si>
  <si>
    <t>2022-10-25 13:40:13</t>
  </si>
  <si>
    <t>2022-10-25 17:38:45</t>
  </si>
  <si>
    <t xml:space="preserve">0 天 3 小时 58 分钟 32 秒 </t>
  </si>
  <si>
    <t>2022-10-25 17:19:26</t>
  </si>
  <si>
    <t>2022-10-25 20:21:25</t>
  </si>
  <si>
    <t>2022-10-25 11:02:02</t>
  </si>
  <si>
    <t>2022-10-25 14:20:25</t>
  </si>
  <si>
    <t>2022-10-25 09:55:36</t>
  </si>
  <si>
    <t>2022-10-25 13:59:50</t>
  </si>
  <si>
    <t xml:space="preserve">0 天 4 小时 4 分钟 7 秒 </t>
  </si>
  <si>
    <t>2022-10-25 10:41:18</t>
  </si>
  <si>
    <t>2022-10-25 13:56:19</t>
  </si>
  <si>
    <t>2022-10-25 12:40:34</t>
  </si>
  <si>
    <t>2022-10-25 14:25:35</t>
  </si>
  <si>
    <t xml:space="preserve">0 天 1 小时 44 分钟 51 秒 </t>
  </si>
  <si>
    <t>2022-10-25 10:00:54</t>
  </si>
  <si>
    <t>2022-10-25 12:49:36</t>
  </si>
  <si>
    <t xml:space="preserve">0 天 2 小时 48 分钟 42 秒 </t>
  </si>
  <si>
    <t>2022-10-25 14:01:17</t>
  </si>
  <si>
    <t>2022-10-25 19:00:19</t>
  </si>
  <si>
    <t xml:space="preserve">0 天 4 小时 59 分钟 2 秒 </t>
  </si>
  <si>
    <t>2022-10-25 17:48:32</t>
  </si>
  <si>
    <t>2022-10-25 21:49:08</t>
  </si>
  <si>
    <t xml:space="preserve">0 天 4 小时 0 分钟 36 秒 </t>
  </si>
  <si>
    <t>2022-10-25 13:06:22</t>
  </si>
  <si>
    <t>2022-10-25 15:42:05</t>
  </si>
  <si>
    <t xml:space="preserve">0 天 2 小时 34 分钟 43 秒 </t>
  </si>
  <si>
    <t>2022-10-25 09:27:13</t>
  </si>
  <si>
    <t>2022-10-25 13:04:14</t>
  </si>
  <si>
    <t xml:space="preserve">0 天 3 小时 36 分钟 33 秒 </t>
  </si>
  <si>
    <t>2022-10-25 09:48:44</t>
  </si>
  <si>
    <t>2022-10-25 13:08:36</t>
  </si>
  <si>
    <t xml:space="preserve">0 天 3 小时 19 分钟 52 秒 </t>
  </si>
  <si>
    <t>2022-10-25 06:28:17</t>
  </si>
  <si>
    <t>2022-10-25 10:23:38</t>
  </si>
  <si>
    <t>2022-10-25 11:43:33</t>
  </si>
  <si>
    <t>2022-10-25 13:24:42</t>
  </si>
  <si>
    <t>2022-10-25 10:48:20</t>
  </si>
  <si>
    <t>2022-10-25 15:05:04</t>
  </si>
  <si>
    <t xml:space="preserve">0 天 4 小时 16 分钟 44 秒 </t>
  </si>
  <si>
    <t>2022-10-25 13:57:11</t>
  </si>
  <si>
    <t>2022-10-25 16:58:28</t>
  </si>
  <si>
    <t>2022-10-25 15:00:55</t>
  </si>
  <si>
    <t>2022-10-25 18:02:47</t>
  </si>
  <si>
    <t>2022-10-25 11:22:40</t>
  </si>
  <si>
    <t>2022-10-25 14:50:00</t>
  </si>
  <si>
    <t xml:space="preserve">0 天 3 小时 27 分钟 17 秒 </t>
  </si>
  <si>
    <t>2022-10-25 06:00:44</t>
  </si>
  <si>
    <t>2022-10-25 09:03:22</t>
  </si>
  <si>
    <t>2022-10-25 10:50:16</t>
  </si>
  <si>
    <t>2022-10-25 15:51:23</t>
  </si>
  <si>
    <t xml:space="preserve">0 天 5 小时 1 分钟 3 秒 </t>
  </si>
  <si>
    <t>2022-10-25 10:59:31</t>
  </si>
  <si>
    <t>2022-10-25 14:00:11</t>
  </si>
  <si>
    <t>2022-10-25 13:36:00</t>
  </si>
  <si>
    <t>2022-10-25 16:37:36</t>
  </si>
  <si>
    <t>2022-10-25 11:28:30</t>
  </si>
  <si>
    <t>2022-10-25 13:35:39</t>
  </si>
  <si>
    <t>2022-10-25 12:35:02</t>
  </si>
  <si>
    <t>2022-10-25 14:44:47</t>
  </si>
  <si>
    <t>2022-10-25 14:27:23</t>
  </si>
  <si>
    <t>2022-10-25 17:48:26</t>
  </si>
  <si>
    <t xml:space="preserve">0 天 3 小时 20 分钟 59 秒 </t>
  </si>
  <si>
    <t>2022-10-25 20:46:43</t>
  </si>
  <si>
    <t>2022-10-25 22:20:58</t>
  </si>
  <si>
    <t>2022-10-25 14:38:13</t>
  </si>
  <si>
    <t>2022-10-25 20:46:17</t>
  </si>
  <si>
    <t xml:space="preserve">0 天 6 小时 7 分钟 59 秒 </t>
  </si>
  <si>
    <t>2022-10-25 16:47:43</t>
  </si>
  <si>
    <t>2022-10-25 19:50:36</t>
  </si>
  <si>
    <t>2022-10-25 11:04:05</t>
  </si>
  <si>
    <t>2022-10-25 12:46:45</t>
  </si>
  <si>
    <t>2022-10-25 18:04:54</t>
  </si>
  <si>
    <t>2022-10-25 21:08:24</t>
  </si>
  <si>
    <t>2022-10-25 12:39:13</t>
  </si>
  <si>
    <t>2022-10-25 16:28:20</t>
  </si>
  <si>
    <t xml:space="preserve">0 天 3 小时 49 分钟 7 秒 </t>
  </si>
  <si>
    <t>2022-10-25 15:01:57</t>
  </si>
  <si>
    <t>2022-10-25 19:19:30</t>
  </si>
  <si>
    <t xml:space="preserve">0 天 4 小时 17 分钟 30 秒 </t>
  </si>
  <si>
    <t>2022-10-25 11:07:13</t>
  </si>
  <si>
    <t>2022-10-25 14:17:47</t>
  </si>
  <si>
    <t>2022-10-25 14:12:49</t>
  </si>
  <si>
    <t>2022-10-25 17:18:51</t>
  </si>
  <si>
    <t xml:space="preserve">0 天 3 小时 5 分钟 54 秒 </t>
  </si>
  <si>
    <t>2022-10-25 08:02:38</t>
  </si>
  <si>
    <t>2022-10-25 11:06:22</t>
  </si>
  <si>
    <t>2022-10-25 11:06:50</t>
  </si>
  <si>
    <t>2022-10-25 14:09:05</t>
  </si>
  <si>
    <t>2022-10-25 07:49:01</t>
  </si>
  <si>
    <t>2022-10-25 11:10:52</t>
  </si>
  <si>
    <t>2022-10-25 12:29:50</t>
  </si>
  <si>
    <t>2022-10-25 17:51:11</t>
  </si>
  <si>
    <t>2022-10-25 09:53:48</t>
  </si>
  <si>
    <t>2022-10-25 14:46:27</t>
  </si>
  <si>
    <t xml:space="preserve">0 天 4 小时 52 分钟 35 秒 </t>
  </si>
  <si>
    <t>2022-10-25 11:02:21</t>
  </si>
  <si>
    <t>2022-10-25 14:05:20</t>
  </si>
  <si>
    <t>2022-10-25 10:23:23</t>
  </si>
  <si>
    <t>2022-10-25 13:24:30</t>
  </si>
  <si>
    <t>2022-10-25 07:16:54</t>
  </si>
  <si>
    <t>2022-10-25 10:22:58</t>
  </si>
  <si>
    <t>2022-10-25 16:38:12</t>
  </si>
  <si>
    <t>2022-10-25 18:45:20</t>
  </si>
  <si>
    <t xml:space="preserve">0 天 2 小时 6 分钟 56 秒 </t>
  </si>
  <si>
    <t>2022-10-25 21:47:48</t>
  </si>
  <si>
    <t>2022-10-25 23:28:32</t>
  </si>
  <si>
    <t>2022-10-25 11:45:18</t>
  </si>
  <si>
    <t>2022-10-25 14:06:56</t>
  </si>
  <si>
    <t>2022-10-25 17:24:27</t>
  </si>
  <si>
    <t>2022-10-25 21:09:58</t>
  </si>
  <si>
    <t xml:space="preserve">0 天 3 小时 45 分钟 31 秒 </t>
  </si>
  <si>
    <t>2022-10-25 17:40:11</t>
  </si>
  <si>
    <t>2022-10-25 21:33:25</t>
  </si>
  <si>
    <t xml:space="preserve">0 天 3 小时 53 分钟 9 秒 </t>
  </si>
  <si>
    <t>2022-10-25 11:09:23</t>
  </si>
  <si>
    <t>2022-10-25 13:49:32</t>
  </si>
  <si>
    <t xml:space="preserve">0 天 2 小时 40 分钟 4 秒 </t>
  </si>
  <si>
    <t>2022-10-25 11:01:37</t>
  </si>
  <si>
    <t>2022-10-25 14:10:34</t>
  </si>
  <si>
    <t>2022-10-25 10:35:23</t>
  </si>
  <si>
    <t>2022-10-25 15:28:23</t>
  </si>
  <si>
    <t xml:space="preserve">0 天 4 小时 53 分钟 0 秒 </t>
  </si>
  <si>
    <t>2022-10-25 18:40:09</t>
  </si>
  <si>
    <t>2022-10-25 20:50:24</t>
  </si>
  <si>
    <t xml:space="preserve">0 天 2 小时 10 分钟 12 秒 </t>
  </si>
  <si>
    <t>2022-10-25 11:31:52</t>
  </si>
  <si>
    <t>2022-10-25 15:07:34</t>
  </si>
  <si>
    <t>2022-10-25 10:31:14</t>
  </si>
  <si>
    <t>2022-10-25 15:47:38</t>
  </si>
  <si>
    <t xml:space="preserve">0 天 5 小时 16 分钟 24 秒 </t>
  </si>
  <si>
    <t>2022-10-25 11:44:49</t>
  </si>
  <si>
    <t>2022-10-25 15:59:37</t>
  </si>
  <si>
    <t>2022-10-25 12:05:09</t>
  </si>
  <si>
    <t>2022-10-25 18:05:28</t>
  </si>
  <si>
    <t xml:space="preserve">0 天 6 小时 0 分钟 19 秒 </t>
  </si>
  <si>
    <t>2022-10-25 15:06:40</t>
  </si>
  <si>
    <t>2022-10-25 21:46:58</t>
  </si>
  <si>
    <t xml:space="preserve">0 天 6 小时 40 分钟 13 秒 </t>
  </si>
  <si>
    <t>2022-10-25 10:46:46</t>
  </si>
  <si>
    <t>2022-10-25 15:04:19</t>
  </si>
  <si>
    <t xml:space="preserve">0 天 4 小时 17 分钟 27 秒 </t>
  </si>
  <si>
    <t>2022-10-25 09:45:36</t>
  </si>
  <si>
    <t>2022-10-25 13:37:36</t>
  </si>
  <si>
    <t xml:space="preserve">0 天 3 小时 51 分钟 56 秒 </t>
  </si>
  <si>
    <t>2022-10-25 09:53:13</t>
  </si>
  <si>
    <t>2022-10-25 13:25:39</t>
  </si>
  <si>
    <t xml:space="preserve">0 天 3 小时 31 分钟 40 秒 </t>
  </si>
  <si>
    <t>2022-10-25 10:24:29</t>
  </si>
  <si>
    <t>2022-10-25 16:48:37</t>
  </si>
  <si>
    <t xml:space="preserve">0 天 6 小时 24 分钟 4 秒 </t>
  </si>
  <si>
    <t>2022-10-25 10:40:31</t>
  </si>
  <si>
    <t>2022-10-25 13:52:40</t>
  </si>
  <si>
    <t xml:space="preserve">0 天 3 小时 12 分钟 9 秒 </t>
  </si>
  <si>
    <t>2022-10-25 12:18:33</t>
  </si>
  <si>
    <t>2022-10-25 17:12:26</t>
  </si>
  <si>
    <t xml:space="preserve">0 天 4 小时 53 分钟 53 秒 </t>
  </si>
  <si>
    <t>2022-10-25 14:03:50</t>
  </si>
  <si>
    <t>2022-10-25 15:09:05</t>
  </si>
  <si>
    <t>2022-10-25 18:46:05</t>
  </si>
  <si>
    <t>2022-10-25 09:58:40</t>
  </si>
  <si>
    <t>2022-10-25 17:38:03</t>
  </si>
  <si>
    <t xml:space="preserve">0 天 7 小时 39 分钟 19 秒 </t>
  </si>
  <si>
    <t>2022-10-25 11:01:29</t>
  </si>
  <si>
    <t>2022-10-25 14:43:52</t>
  </si>
  <si>
    <t xml:space="preserve">0 天 3 小时 42 分钟 3 秒 </t>
  </si>
  <si>
    <t>2022-10-25 10:50:44</t>
  </si>
  <si>
    <t>2022-10-25 10:52:22</t>
  </si>
  <si>
    <t xml:space="preserve">0 天 0 小时 1 分钟 38 秒 </t>
  </si>
  <si>
    <t>2022-10-25 10:53:17</t>
  </si>
  <si>
    <t>2022-10-25 14:26:41</t>
  </si>
  <si>
    <t>2022-10-25 09:32:42</t>
  </si>
  <si>
    <t>2022-10-25 13:44:41</t>
  </si>
  <si>
    <t xml:space="preserve">0 天 4 小时 11 分钟 59 秒 </t>
  </si>
  <si>
    <t>2022-10-25 11:57:48</t>
  </si>
  <si>
    <t>2022-10-25 13:54:08</t>
  </si>
  <si>
    <t>2022-10-25 18:36:48</t>
  </si>
  <si>
    <t>2022-10-25 20:32:52</t>
  </si>
  <si>
    <t xml:space="preserve">0 天 1 小时 56 分钟 0 秒 </t>
  </si>
  <si>
    <t>2022-10-25 09:52:04</t>
  </si>
  <si>
    <t>2022-10-25 12:32:19</t>
  </si>
  <si>
    <t>2022-10-25 10:28:55</t>
  </si>
  <si>
    <t>2022-10-25 13:29:31</t>
  </si>
  <si>
    <t>2022-10-25 13:40:10</t>
  </si>
  <si>
    <t>2022-10-25 17:02:45</t>
  </si>
  <si>
    <t>2022-10-25 11:57:39</t>
  </si>
  <si>
    <t>2022-10-25 13:59:26</t>
  </si>
  <si>
    <t>2022-10-25 10:29:33</t>
  </si>
  <si>
    <t>2022-10-25 14:26:10</t>
  </si>
  <si>
    <t xml:space="preserve">0 天 3 小时 56 分钟 34 秒 </t>
  </si>
  <si>
    <t>2022-10-25 06:03:09</t>
  </si>
  <si>
    <t>2022-10-25 16:19:11</t>
  </si>
  <si>
    <t xml:space="preserve">0 天 10 小时 15 分钟 57 秒 </t>
  </si>
  <si>
    <t>2022-10-25 09:37:59</t>
  </si>
  <si>
    <t>2022-10-25 11:25:11</t>
  </si>
  <si>
    <t xml:space="preserve">0 天 1 小时 47 分钟 12 秒 </t>
  </si>
  <si>
    <t>2022-10-25 10:00:23</t>
  </si>
  <si>
    <t>2022-10-25 13:01:32</t>
  </si>
  <si>
    <t>2022-10-25 10:58:26</t>
  </si>
  <si>
    <t>2022-10-25 15:46:58</t>
  </si>
  <si>
    <t xml:space="preserve">0 天 4 小时 48 分钟 21 秒 </t>
  </si>
  <si>
    <t>2022-10-25 12:07:42</t>
  </si>
  <si>
    <t xml:space="preserve">0 天 2 小时 15 分钟 38 秒 </t>
  </si>
  <si>
    <t>2022-10-25 06:34:16</t>
  </si>
  <si>
    <t>2022-10-25 18:38:51</t>
  </si>
  <si>
    <t xml:space="preserve">0 天 12 小时 4 分钟 18 秒 </t>
  </si>
  <si>
    <t>2022-10-25 18:39:21</t>
  </si>
  <si>
    <t>2022-10-25 22:16:09</t>
  </si>
  <si>
    <t xml:space="preserve">0 天 3 小时 36 分钟 44 秒 </t>
  </si>
  <si>
    <t>2022-10-25 18:14:47</t>
  </si>
  <si>
    <t>2022-10-25 21:14:16</t>
  </si>
  <si>
    <t xml:space="preserve">0 天 2 小时 59 分钟 29 秒 </t>
  </si>
  <si>
    <t>2022-10-25 18:25:05</t>
  </si>
  <si>
    <t>2022-10-25 21:24:51</t>
  </si>
  <si>
    <t xml:space="preserve">0 天 2 小时 59 分钟 46 秒 </t>
  </si>
  <si>
    <t>2022-10-25 06:26:02</t>
  </si>
  <si>
    <t>2022-10-25 09:19:24</t>
  </si>
  <si>
    <t>2022-10-25 10:14:11</t>
  </si>
  <si>
    <t>2022-10-25 14:25:43</t>
  </si>
  <si>
    <t xml:space="preserve">0 天 4 小时 11 分钟 4 秒 </t>
  </si>
  <si>
    <t>2022-10-25 13:58:48</t>
  </si>
  <si>
    <t>2022-10-25 18:25:51</t>
  </si>
  <si>
    <t xml:space="preserve">0 天 4 小时 26 分钟 58 秒 </t>
  </si>
  <si>
    <t>2022-10-25 11:51:04</t>
  </si>
  <si>
    <t>2022-10-25 13:50:28</t>
  </si>
  <si>
    <t>2022-10-25 19:06:10</t>
  </si>
  <si>
    <t>2022-10-25 20:36:20</t>
  </si>
  <si>
    <t xml:space="preserve">0 天 1 小时 30 分钟 5 秒 </t>
  </si>
  <si>
    <t>2022-10-25 12:38:05</t>
  </si>
  <si>
    <t>2022-10-25 16:01:22</t>
  </si>
  <si>
    <t>2022-10-25 07:11:55</t>
  </si>
  <si>
    <t>2022-10-25 12:11:55</t>
  </si>
  <si>
    <t xml:space="preserve">0 天 4 小时 59 分钟 55 秒 </t>
  </si>
  <si>
    <t>2022-10-25 09:20:44</t>
  </si>
  <si>
    <t>2022-10-25 11:47:14</t>
  </si>
  <si>
    <t xml:space="preserve">0 天 2 小时 26 分钟 30 秒 </t>
  </si>
  <si>
    <t>2022-10-25 18:55:33</t>
  </si>
  <si>
    <t>2022-10-25 22:02:54</t>
  </si>
  <si>
    <t>2022-10-25 12:54:06</t>
  </si>
  <si>
    <t>2022-10-25 18:55:05</t>
  </si>
  <si>
    <t xml:space="preserve">0 天 6 小时 0 分钟 55 秒 </t>
  </si>
  <si>
    <t>2022-10-25 12:07:18</t>
  </si>
  <si>
    <t>2022-10-25 17:00:07</t>
  </si>
  <si>
    <t xml:space="preserve">0 天 4 小时 52 分钟 44 秒 </t>
  </si>
  <si>
    <t>2022-10-25 11:55:21</t>
  </si>
  <si>
    <t>2022-10-25 15:11:21</t>
  </si>
  <si>
    <t>2022-10-25 15:12:24</t>
  </si>
  <si>
    <t>2022-10-25 18:23:14</t>
  </si>
  <si>
    <t xml:space="preserve">0 天 3 小时 10 分钟 46 秒 </t>
  </si>
  <si>
    <t>2022-10-25 16:46:01</t>
  </si>
  <si>
    <t xml:space="preserve">0 天 2 小时 55 分钟 33 秒 </t>
  </si>
  <si>
    <t>2022-10-25 13:05:31</t>
  </si>
  <si>
    <t>2022-10-25 21:31:30</t>
  </si>
  <si>
    <t xml:space="preserve">0 天 8 小时 25 分钟 56 秒 </t>
  </si>
  <si>
    <t>2022-10-25 14:39:35</t>
  </si>
  <si>
    <t>2022-10-25 17:40:42</t>
  </si>
  <si>
    <t>2022-10-25 09:33:35</t>
  </si>
  <si>
    <t>2022-10-25 12:38:01</t>
  </si>
  <si>
    <t>2022-10-25 13:54:45</t>
  </si>
  <si>
    <t>2022-10-25 15:55:23</t>
  </si>
  <si>
    <t>2022-10-25 09:45:05</t>
  </si>
  <si>
    <t>2022-10-25 12:49:20</t>
  </si>
  <si>
    <t>2022-10-25 15:53:12</t>
  </si>
  <si>
    <t>2022-10-25 20:49:48</t>
  </si>
  <si>
    <t>2022-10-25 14:30:28</t>
  </si>
  <si>
    <t xml:space="preserve">0 天 4 小时 34 分钟 52 秒 </t>
  </si>
  <si>
    <t>2022-10-25 13:47:24</t>
  </si>
  <si>
    <t>2022-10-25 15:29:48</t>
  </si>
  <si>
    <t>2022-10-25 12:33:52</t>
  </si>
  <si>
    <t>2022-10-25 15:44:04</t>
  </si>
  <si>
    <t>2022-10-25 17:17:54</t>
  </si>
  <si>
    <t xml:space="preserve">0 天 1 小时 54 分钟 48 秒 </t>
  </si>
  <si>
    <t>2022-10-25 15:21:11</t>
  </si>
  <si>
    <t>2022-10-25 15:21:42</t>
  </si>
  <si>
    <t xml:space="preserve">0 天 0 小时 0 分钟 31 秒 </t>
  </si>
  <si>
    <t>2022-10-25 11:00:27</t>
  </si>
  <si>
    <t>2022-10-25 12:41:04</t>
  </si>
  <si>
    <t xml:space="preserve">0 天 1 小时 40 分钟 37 秒 </t>
  </si>
  <si>
    <t>2022-10-25 19:48:18</t>
  </si>
  <si>
    <t>2022-10-25 23:35:15</t>
  </si>
  <si>
    <t xml:space="preserve">0 天 3 小时 46 分钟 53 秒 </t>
  </si>
  <si>
    <t>2022-10-25 11:16:50</t>
  </si>
  <si>
    <t>2022-10-25 14:30:04</t>
  </si>
  <si>
    <t>2022-10-25 09:56:33</t>
  </si>
  <si>
    <t>2022-10-25 12:46:16</t>
  </si>
  <si>
    <t xml:space="preserve">0 天 2 小时 48 分钟 47 秒 </t>
  </si>
  <si>
    <t>2022-10-25 12:40:26</t>
  </si>
  <si>
    <t xml:space="preserve">0 天 2 小时 52 分钟 38 秒 </t>
  </si>
  <si>
    <t>2022-10-25 06:24:30</t>
  </si>
  <si>
    <t>2022-10-25 09:35:34</t>
  </si>
  <si>
    <t xml:space="preserve">0 天 3 小时 10 分钟 53 秒 </t>
  </si>
  <si>
    <t>2022-10-25 10:39:32</t>
  </si>
  <si>
    <t>2022-10-25 13:53:34</t>
  </si>
  <si>
    <t xml:space="preserve">0 天 3 小时 13 分钟 56 秒 </t>
  </si>
  <si>
    <t>2022-10-25 13:58:01</t>
  </si>
  <si>
    <t>2022-10-25 17:06:02</t>
  </si>
  <si>
    <t>2022-10-25 17:36:16</t>
  </si>
  <si>
    <t>2022-10-25 20:42:46</t>
  </si>
  <si>
    <t>2022-10-25 11:14:19</t>
  </si>
  <si>
    <t>2022-10-25 13:33:26</t>
  </si>
  <si>
    <t xml:space="preserve">0 天 2 小时 19 分钟 3 秒 </t>
  </si>
  <si>
    <t>2022-10-25 12:12:35</t>
  </si>
  <si>
    <t>2022-10-25 15:07:19</t>
  </si>
  <si>
    <t xml:space="preserve">0 天 2 小时 54 分钟 40 秒 </t>
  </si>
  <si>
    <t>2022-10-25 11:07:32</t>
  </si>
  <si>
    <t>2022-10-25 12:55:06</t>
  </si>
  <si>
    <t>2022-10-25 19:58:06</t>
  </si>
  <si>
    <t>2022-10-25 22:59:46</t>
  </si>
  <si>
    <t>2022-10-25 09:05:37</t>
  </si>
  <si>
    <t>2022-10-25 12:30:23</t>
  </si>
  <si>
    <t>2022-10-25 19:31:55</t>
  </si>
  <si>
    <t>2022-10-25 21:20:22</t>
  </si>
  <si>
    <t xml:space="preserve">0 天 1 小时 48 分钟 23 秒 </t>
  </si>
  <si>
    <t>2022-10-25 17:49:54</t>
  </si>
  <si>
    <t>2022-10-25 20:54:41</t>
  </si>
  <si>
    <t>2022-10-25 11:04:11</t>
  </si>
  <si>
    <t>2022-10-25 13:20:27</t>
  </si>
  <si>
    <t xml:space="preserve">0 天 2 小时 16 分钟 12 秒 </t>
  </si>
  <si>
    <t>2022-10-25 13:22:24</t>
  </si>
  <si>
    <t>2022-10-25 17:39:01</t>
  </si>
  <si>
    <t xml:space="preserve">0 天 4 小时 16 分钟 28 秒 </t>
  </si>
  <si>
    <t>2022-10-25 10:17:24</t>
  </si>
  <si>
    <t>2022-10-25 17:19:01</t>
  </si>
  <si>
    <t xml:space="preserve">0 天 7 小时 1 分钟 32 秒 </t>
  </si>
  <si>
    <t>2022-10-25 19:54:46</t>
  </si>
  <si>
    <t>2022-10-25 21:35:20</t>
  </si>
  <si>
    <t>2022-10-25 15:21:43</t>
  </si>
  <si>
    <t>2022-10-25 19:40:14</t>
  </si>
  <si>
    <t xml:space="preserve">0 天 4 小时 18 分钟 27 秒 </t>
  </si>
  <si>
    <t>2022-10-25 13:14:00</t>
  </si>
  <si>
    <t>2022-10-25 16:19:53</t>
  </si>
  <si>
    <t xml:space="preserve">0 天 3 小时 5 分钟 48 秒 </t>
  </si>
  <si>
    <t>2022-10-25 09:53:08</t>
  </si>
  <si>
    <t xml:space="preserve">0 天 4 小时 53 分钟 12 秒 </t>
  </si>
  <si>
    <t>2022-10-25 12:17:48</t>
  </si>
  <si>
    <t>2022-10-25 14:39:30</t>
  </si>
  <si>
    <t>2022-10-25 17:23:43</t>
  </si>
  <si>
    <t>2022-10-25 20:44:31</t>
  </si>
  <si>
    <t>2022-10-25 08:04:49</t>
  </si>
  <si>
    <t>2022-10-25 13:43:56</t>
  </si>
  <si>
    <t xml:space="preserve">0 天 5 小时 39 分钟 7 秒 </t>
  </si>
  <si>
    <t>2022-10-25 10:19:08</t>
  </si>
  <si>
    <t>2022-10-25 15:10:15</t>
  </si>
  <si>
    <t xml:space="preserve">0 天 4 小时 50 分钟 17 秒 </t>
  </si>
  <si>
    <t>2022-10-25 10:21:33</t>
  </si>
  <si>
    <t>2022-10-25 14:21:47</t>
  </si>
  <si>
    <t xml:space="preserve">0 天 4 小时 0 分钟 14 秒 </t>
  </si>
  <si>
    <t>2022-10-25 15:04:53</t>
  </si>
  <si>
    <t>2022-10-25 16:35:45</t>
  </si>
  <si>
    <t xml:space="preserve">0 天 1 小时 30 分钟 52 秒 </t>
  </si>
  <si>
    <t>2022-10-25 17:24:03</t>
  </si>
  <si>
    <t>2022-10-25 20:24:18</t>
  </si>
  <si>
    <t>2022-10-25 17:35:57</t>
  </si>
  <si>
    <t>2022-10-25 21:18:35</t>
  </si>
  <si>
    <t>2022-10-25 06:03:36</t>
  </si>
  <si>
    <t>2022-10-25 09:09:45</t>
  </si>
  <si>
    <t>2022-10-25 17:27:15</t>
  </si>
  <si>
    <t>2022-10-25 19:42:31</t>
  </si>
  <si>
    <t>2022-10-25 07:16:30</t>
  </si>
  <si>
    <t>2022-10-25 11:01:34</t>
  </si>
  <si>
    <t>2022-10-25 17:31:09</t>
  </si>
  <si>
    <t>2022-10-25 22:45:37</t>
  </si>
  <si>
    <t xml:space="preserve">0 天 5 小时 14 分钟 24 秒 </t>
  </si>
  <si>
    <t>2022-10-25 20:10:29</t>
  </si>
  <si>
    <t>2022-10-25 21:51:14</t>
  </si>
  <si>
    <t xml:space="preserve">0 天 1 小时 40 分钟 45 秒 </t>
  </si>
  <si>
    <t>2022-10-25 18:12:27</t>
  </si>
  <si>
    <t>2022-10-25 19:51:59</t>
  </si>
  <si>
    <t>2022-10-25 10:35:57</t>
  </si>
  <si>
    <t>2022-10-25 15:23:37</t>
  </si>
  <si>
    <t xml:space="preserve">0 天 4 小时 47 分钟 36 秒 </t>
  </si>
  <si>
    <t>2022-10-25 14:33:16</t>
  </si>
  <si>
    <t>2022-10-25 18:33:17</t>
  </si>
  <si>
    <t>2022-10-25 06:00:55</t>
  </si>
  <si>
    <t>2022-10-25 10:13:58</t>
  </si>
  <si>
    <t xml:space="preserve">0 天 4 小时 13 分钟 3 秒 </t>
  </si>
  <si>
    <t>2022-10-25 10:07:23</t>
  </si>
  <si>
    <t>2022-10-25 14:25:08</t>
  </si>
  <si>
    <t xml:space="preserve">0 天 4 小时 17 分钟 45 秒 </t>
  </si>
  <si>
    <t>2022-10-25 10:31:56</t>
  </si>
  <si>
    <t>2022-10-25 14:01:01</t>
  </si>
  <si>
    <t>2022-10-25 18:10:47</t>
  </si>
  <si>
    <t>2022-10-25 21:24:20</t>
  </si>
  <si>
    <t>2022-10-25 09:40:47</t>
  </si>
  <si>
    <t>2022-10-25 12:58:36</t>
  </si>
  <si>
    <t xml:space="preserve">0 天 3 小时 17 分钟 49 秒 </t>
  </si>
  <si>
    <t>2022-10-25 11:15:57</t>
  </si>
  <si>
    <t>2022-10-25 12:52:32</t>
  </si>
  <si>
    <t xml:space="preserve">0 天 1 小时 36 分钟 35 秒 </t>
  </si>
  <si>
    <t>2022-10-25 13:04:50</t>
  </si>
  <si>
    <t>2022-10-25 19:30:04</t>
  </si>
  <si>
    <t xml:space="preserve">0 天 6 小时 25 分钟 14 秒 </t>
  </si>
  <si>
    <t>2022-10-25 10:28:43</t>
  </si>
  <si>
    <t>2022-10-25 15:48:59</t>
  </si>
  <si>
    <t xml:space="preserve">0 天 5 小时 20 分钟 16 秒 </t>
  </si>
  <si>
    <t>2022-10-25 09:41:25</t>
  </si>
  <si>
    <t>2022-10-25 13:12:20</t>
  </si>
  <si>
    <t>2022-10-25 13:18:02</t>
  </si>
  <si>
    <t>2022-10-25 15:40:48</t>
  </si>
  <si>
    <t xml:space="preserve">0 天 2 小时 22 分钟 46 秒 </t>
  </si>
  <si>
    <t>2022-10-25 09:41:15</t>
  </si>
  <si>
    <t>2022-10-25 13:08:33</t>
  </si>
  <si>
    <t xml:space="preserve">0 天 3 小时 27 分钟 5 秒 </t>
  </si>
  <si>
    <t>2022-10-25 06:12:24</t>
  </si>
  <si>
    <t>2022-10-25 22:08:34</t>
  </si>
  <si>
    <t xml:space="preserve">0 天 15 小时 56 分钟 6 秒 </t>
  </si>
  <si>
    <t>2022-10-25 10:37:57</t>
  </si>
  <si>
    <t>2022-10-25 12:23:39</t>
  </si>
  <si>
    <t>2022-10-25 13:22:34</t>
  </si>
  <si>
    <t>2022-10-25 16:04:36</t>
  </si>
  <si>
    <t xml:space="preserve">0 天 2 小时 41 分钟 58 秒 </t>
  </si>
  <si>
    <t>2022-10-25 11:53:42</t>
  </si>
  <si>
    <t>2022-10-25 15:42:47</t>
  </si>
  <si>
    <t xml:space="preserve">0 天 3 小时 49 分钟 0 秒 </t>
  </si>
  <si>
    <t>2022-10-25 12:46:13</t>
  </si>
  <si>
    <t>2022-10-25 16:55:18</t>
  </si>
  <si>
    <t xml:space="preserve">0 天 4 小时 9 分钟 1 秒 </t>
  </si>
  <si>
    <t>2022-10-25 18:42:01</t>
  </si>
  <si>
    <t>2022-10-25 23:09:20</t>
  </si>
  <si>
    <t xml:space="preserve">0 天 4 小时 27 分钟 19 秒 </t>
  </si>
  <si>
    <t>2022-10-25 16:28:33</t>
  </si>
  <si>
    <t>2022-10-25 18:41:43</t>
  </si>
  <si>
    <t>2022-10-25 09:40:56</t>
  </si>
  <si>
    <t>2022-10-25 12:51:31</t>
  </si>
  <si>
    <t>2022-10-25 17:57:56</t>
  </si>
  <si>
    <t>2022-10-25 21:08:27</t>
  </si>
  <si>
    <t>2022-10-25 09:40:00</t>
  </si>
  <si>
    <t>2022-10-25 14:02:22</t>
  </si>
  <si>
    <t xml:space="preserve">0 天 4 小时 22 分钟 22 秒 </t>
  </si>
  <si>
    <t>2022-10-25 19:40:07</t>
  </si>
  <si>
    <t>2022-10-25 22:47:32</t>
  </si>
  <si>
    <t>2022-10-25 17:22:54</t>
  </si>
  <si>
    <t>2022-10-25 21:34:54</t>
  </si>
  <si>
    <t>2022-10-25 06:26:48</t>
  </si>
  <si>
    <t>2022-10-25 12:18:11</t>
  </si>
  <si>
    <t xml:space="preserve">0 天 5 小时 51 分钟 23 秒 </t>
  </si>
  <si>
    <t>2022-10-25 11:45:22</t>
  </si>
  <si>
    <t>2022-10-25 13:58:14</t>
  </si>
  <si>
    <t>2022-10-25 10:33:38</t>
  </si>
  <si>
    <t>2022-10-25 13:57:29</t>
  </si>
  <si>
    <t>2022-10-25 12:37:53</t>
  </si>
  <si>
    <t>2022-10-25 15:39:13</t>
  </si>
  <si>
    <t>2022-10-25 17:43:07</t>
  </si>
  <si>
    <t>2022-10-25 19:15:31</t>
  </si>
  <si>
    <t>2022-10-25 10:42:59</t>
  </si>
  <si>
    <t>2022-10-25 14:19:21</t>
  </si>
  <si>
    <t xml:space="preserve">0 天 3 小时 36 分钟 22 秒 </t>
  </si>
  <si>
    <t>2022-10-25 14:35:57</t>
  </si>
  <si>
    <t>2022-10-25 17:52:42</t>
  </si>
  <si>
    <t>2022-10-25 18:50:53</t>
  </si>
  <si>
    <t>2022-10-25 22:28:40</t>
  </si>
  <si>
    <t>2022-10-25 09:24:31</t>
  </si>
  <si>
    <t>2022-10-25 15:09:09</t>
  </si>
  <si>
    <t xml:space="preserve">0 天 5 小时 44 分钟 34 秒 </t>
  </si>
  <si>
    <t>2022-10-25 15:47:36</t>
  </si>
  <si>
    <t>2022-10-25 21:24:16</t>
  </si>
  <si>
    <t xml:space="preserve">0 天 5 小时 36 分钟 33 秒 </t>
  </si>
  <si>
    <t>2022-10-25 09:18:09</t>
  </si>
  <si>
    <t>2022-10-25 15:47:05</t>
  </si>
  <si>
    <t xml:space="preserve">0 天 6 小时 28 分钟 47 秒 </t>
  </si>
  <si>
    <t>2022-10-25 12:41:23</t>
  </si>
  <si>
    <t>2022-10-25 18:50:04</t>
  </si>
  <si>
    <t xml:space="preserve">0 天 6 小时 8 分钟 41 秒 </t>
  </si>
  <si>
    <t>2022-10-25 17:49:47</t>
  </si>
  <si>
    <t>2022-10-25 20:58:15</t>
  </si>
  <si>
    <t xml:space="preserve">0 天 3 小时 8 分钟 28 秒 </t>
  </si>
  <si>
    <t>2022-10-25 17:25:02</t>
  </si>
  <si>
    <t>2022-10-25 21:24:05</t>
  </si>
  <si>
    <t xml:space="preserve">0 天 3 小时 58 分钟 56 秒 </t>
  </si>
  <si>
    <t>2022-10-25 12:06:01</t>
  </si>
  <si>
    <t>2022-10-25 15:44:05</t>
  </si>
  <si>
    <t>2022-10-25 18:19:26</t>
  </si>
  <si>
    <t>2022-10-25 20:13:51</t>
  </si>
  <si>
    <t xml:space="preserve">0 天 1 小时 54 分钟 25 秒 </t>
  </si>
  <si>
    <t>2022-10-25 06:06:04</t>
  </si>
  <si>
    <t>2022-10-25 09:08:24</t>
  </si>
  <si>
    <t>2022-10-25 11:06:56</t>
  </si>
  <si>
    <t>2022-10-25 14:07:41</t>
  </si>
  <si>
    <t>2022-10-25 10:33:31</t>
  </si>
  <si>
    <t>2022-10-25 14:26:05</t>
  </si>
  <si>
    <t xml:space="preserve">0 天 3 小时 52 分钟 34 秒 </t>
  </si>
  <si>
    <t>2022-10-25 13:08:39</t>
  </si>
  <si>
    <t>2022-10-25 17:18:13</t>
  </si>
  <si>
    <t xml:space="preserve">0 天 4 小时 9 分钟 30 秒 </t>
  </si>
  <si>
    <t>2022-10-25 09:47:41</t>
  </si>
  <si>
    <t>2022-10-25 13:08:21</t>
  </si>
  <si>
    <t>2022-10-25 08:02:46</t>
  </si>
  <si>
    <t>2022-10-25 11:26:06</t>
  </si>
  <si>
    <t xml:space="preserve">0 天 3 小时 23 分钟 14 秒 </t>
  </si>
  <si>
    <t>2022-10-25 12:18:27</t>
  </si>
  <si>
    <t>2022-10-25 15:40:51</t>
  </si>
  <si>
    <t>2022-10-25 10:13:00</t>
  </si>
  <si>
    <t>2022-10-25 12:17:49</t>
  </si>
  <si>
    <t xml:space="preserve">0 天 2 小时 4 分钟 43 秒 </t>
  </si>
  <si>
    <t>2022-10-25 07:02:12</t>
  </si>
  <si>
    <t>2022-10-25 10:08:40</t>
  </si>
  <si>
    <t>2022-10-25 17:01:56</t>
  </si>
  <si>
    <t>2022-10-25 17:02:02</t>
  </si>
  <si>
    <t>2022-10-25 11:14:11</t>
  </si>
  <si>
    <t>2022-10-25 16:48:44</t>
  </si>
  <si>
    <t xml:space="preserve">0 天 5 小时 34 分钟 33 秒 </t>
  </si>
  <si>
    <t>2022-10-25 10:20:41</t>
  </si>
  <si>
    <t>2022-10-25 15:01:42</t>
  </si>
  <si>
    <t>2022-10-25 15:02:10</t>
  </si>
  <si>
    <t>2022-10-25 18:21:05</t>
  </si>
  <si>
    <t xml:space="preserve">0 天 3 小时 18 分钟 50 秒 </t>
  </si>
  <si>
    <t>2022-10-25 12:44:48</t>
  </si>
  <si>
    <t>2022-10-25 18:41:09</t>
  </si>
  <si>
    <t xml:space="preserve">0 天 5 小时 56 分钟 14 秒 </t>
  </si>
  <si>
    <t>2022-10-25 12:17:32</t>
  </si>
  <si>
    <t>2022-10-25 17:03:07</t>
  </si>
  <si>
    <t xml:space="preserve">0 天 4 小时 45 分钟 30 秒 </t>
  </si>
  <si>
    <t>2022-10-25 09:59:41</t>
  </si>
  <si>
    <t>2022-10-25 13:18:00</t>
  </si>
  <si>
    <t>2022-10-25 16:45:48</t>
  </si>
  <si>
    <t>2022-10-25 13:11:00</t>
  </si>
  <si>
    <t>2022-10-25 17:36:50</t>
  </si>
  <si>
    <t xml:space="preserve">0 天 4 小时 25 分钟 44 秒 </t>
  </si>
  <si>
    <t>2022-10-25 10:22:41</t>
  </si>
  <si>
    <t>2022-10-25 13:10:30</t>
  </si>
  <si>
    <t xml:space="preserve">0 天 2 小时 47 分钟 44 秒 </t>
  </si>
  <si>
    <t>2022-10-25 17:30:48</t>
  </si>
  <si>
    <t>2022-10-25 23:23:45</t>
  </si>
  <si>
    <t xml:space="preserve">0 天 5 小时 52 分钟 53 秒 </t>
  </si>
  <si>
    <t>2022-10-25 11:56:06</t>
  </si>
  <si>
    <t>2022-10-25 15:36:19</t>
  </si>
  <si>
    <t xml:space="preserve">0 天 3 小时 40 分钟 9 秒 </t>
  </si>
  <si>
    <t>2022-10-25 06:05:30</t>
  </si>
  <si>
    <t>2022-10-25 11:36:45</t>
  </si>
  <si>
    <t xml:space="preserve">0 天 5 小时 31 分钟 3 秒 </t>
  </si>
  <si>
    <t>2022-10-25 17:14:37</t>
  </si>
  <si>
    <t>2022-10-25 21:29:26</t>
  </si>
  <si>
    <t>2022-10-25 17:03:26</t>
  </si>
  <si>
    <t xml:space="preserve">0 天 5 小时 5 分钟 36 秒 </t>
  </si>
  <si>
    <t>2022-10-25 10:22:57</t>
  </si>
  <si>
    <t>2022-10-25 16:02:47</t>
  </si>
  <si>
    <t xml:space="preserve">0 天 5 小时 39 分钟 46 秒 </t>
  </si>
  <si>
    <t>2022-10-25 16:58:12</t>
  </si>
  <si>
    <t>2022-10-26 08:08:45</t>
  </si>
  <si>
    <t xml:space="preserve">0 天 15 小时 10 分钟 30 秒 </t>
  </si>
  <si>
    <t>2022-10-25 10:04:16</t>
  </si>
  <si>
    <t>2022-10-25 13:10:11</t>
  </si>
  <si>
    <t xml:space="preserve">0 天 3 小时 5 分钟 55 秒 </t>
  </si>
  <si>
    <t>2022-10-25 17:07:10</t>
  </si>
  <si>
    <t>2022-10-25 20:12:10</t>
  </si>
  <si>
    <t>2022-10-25 06:29:46</t>
  </si>
  <si>
    <t>2022-10-25 13:07:02</t>
  </si>
  <si>
    <t xml:space="preserve">0 天 6 小时 37 分钟 11 秒 </t>
  </si>
  <si>
    <t>2022-10-25 10:59:19</t>
  </si>
  <si>
    <t>2022-10-25 14:09:40</t>
  </si>
  <si>
    <t>2022-10-25 14:10:31</t>
  </si>
  <si>
    <t>2022-10-25 17:28:02</t>
  </si>
  <si>
    <t>2022-10-25 17:26:13</t>
  </si>
  <si>
    <t>2022-10-25 21:00:12</t>
  </si>
  <si>
    <t>2022-10-25 09:13:20</t>
  </si>
  <si>
    <t>2022-10-25 14:09:55</t>
  </si>
  <si>
    <t xml:space="preserve">0 天 4 小时 56 分钟 30 秒 </t>
  </si>
  <si>
    <t>2022-10-25 06:46:12</t>
  </si>
  <si>
    <t>2022-10-25 09:54:24</t>
  </si>
  <si>
    <t xml:space="preserve">0 天 3 小时 8 分钟 6 秒 </t>
  </si>
  <si>
    <t>2022-10-25 09:54:58</t>
  </si>
  <si>
    <t>2022-10-25 13:00:33</t>
  </si>
  <si>
    <t>2022-10-25 15:28:01</t>
  </si>
  <si>
    <t>2022-10-25 18:17:30</t>
  </si>
  <si>
    <t xml:space="preserve">0 天 2 小时 49 分钟 24 秒 </t>
  </si>
  <si>
    <t>2022-10-26 08:24:59</t>
  </si>
  <si>
    <t>2022-10-26 10:06:15</t>
  </si>
  <si>
    <t>2022-10-26 06:51:35</t>
  </si>
  <si>
    <t>2022-10-26 10:01:57</t>
  </si>
  <si>
    <t>2022-10-26 07:06:29</t>
  </si>
  <si>
    <t>2022-10-26 18:49:48</t>
  </si>
  <si>
    <t xml:space="preserve">0 天 11 小时 43 分钟 16 秒 </t>
  </si>
  <si>
    <t>2022-10-26 10:54:47</t>
  </si>
  <si>
    <t>2022-10-26 13:46:06</t>
  </si>
  <si>
    <t xml:space="preserve">0 天 2 小时 51 分钟 15 秒 </t>
  </si>
  <si>
    <t>2022-10-26 17:09:25</t>
  </si>
  <si>
    <t>2022-10-26 20:18:43</t>
  </si>
  <si>
    <t>2022-10-26 13:56:11</t>
  </si>
  <si>
    <t>2022-10-26 17:54:27</t>
  </si>
  <si>
    <t>2022-10-26 08:55:07</t>
  </si>
  <si>
    <t>2022-10-26 12:14:34</t>
  </si>
  <si>
    <t xml:space="preserve">0 天 3 小时 19 分钟 22 秒 </t>
  </si>
  <si>
    <t>2022-10-26 11:08:33</t>
  </si>
  <si>
    <t>2022-10-26 19:06:44</t>
  </si>
  <si>
    <t xml:space="preserve">0 天 7 小时 58 分钟 7 秒 </t>
  </si>
  <si>
    <t>2022-10-26 07:01:20</t>
  </si>
  <si>
    <t>2022-10-26 11:53:47</t>
  </si>
  <si>
    <t xml:space="preserve">0 天 4 小时 52 分钟 27 秒 </t>
  </si>
  <si>
    <t>2022-10-26 10:53:38</t>
  </si>
  <si>
    <t>2022-10-26 13:58:00</t>
  </si>
  <si>
    <t>2022-10-26 06:42:40</t>
  </si>
  <si>
    <t>2022-10-26 11:02:24</t>
  </si>
  <si>
    <t xml:space="preserve">0 天 4 小时 19 分钟 39 秒 </t>
  </si>
  <si>
    <t>2022-10-26 08:05:20</t>
  </si>
  <si>
    <t>2022-10-26 11:53:44</t>
  </si>
  <si>
    <t>2022-10-26 07:26:31</t>
  </si>
  <si>
    <t>2022-10-26 09:43:17</t>
  </si>
  <si>
    <t>2022-10-26 13:00:41</t>
  </si>
  <si>
    <t>2022-10-26 14:49:13</t>
  </si>
  <si>
    <t xml:space="preserve">0 天 1 小时 48 分钟 32 秒 </t>
  </si>
  <si>
    <t>2022-10-26 08:43:57</t>
  </si>
  <si>
    <t>2022-10-26 11:50:59</t>
  </si>
  <si>
    <t>2022-10-26 17:28:03</t>
  </si>
  <si>
    <t>2022-10-26 21:49:27</t>
  </si>
  <si>
    <t>2022-10-26 06:33:44</t>
  </si>
  <si>
    <t>2022-10-26 08:05:37</t>
  </si>
  <si>
    <t>2022-10-26 10:50:12</t>
  </si>
  <si>
    <t>2022-10-26 15:58:10</t>
  </si>
  <si>
    <t xml:space="preserve">0 天 5 小时 7 分钟 52 秒 </t>
  </si>
  <si>
    <t>2022-10-26 18:21:19</t>
  </si>
  <si>
    <t>2022-10-26 21:22:42</t>
  </si>
  <si>
    <t>2022-10-26 17:03:10</t>
  </si>
  <si>
    <t>2022-10-26 19:54:01</t>
  </si>
  <si>
    <t xml:space="preserve">0 天 2 小时 50 分钟 51 秒 </t>
  </si>
  <si>
    <t>2022-10-26 07:50:16</t>
  </si>
  <si>
    <t>2022-10-26 10:52:16</t>
  </si>
  <si>
    <t>2022-10-26 10:19:49</t>
  </si>
  <si>
    <t>2022-10-26 13:43:47</t>
  </si>
  <si>
    <t>2022-10-26 11:28:20</t>
  </si>
  <si>
    <t>2022-10-26 13:38:05</t>
  </si>
  <si>
    <t xml:space="preserve">0 天 2 小时 9 分钟 30 秒 </t>
  </si>
  <si>
    <t>2022-10-26 09:53:21</t>
  </si>
  <si>
    <t>2022-10-26 13:43:45</t>
  </si>
  <si>
    <t xml:space="preserve">0 天 3 小时 50 分钟 24 秒 </t>
  </si>
  <si>
    <t>2022-10-26 20:54:26</t>
  </si>
  <si>
    <t>2022-10-27 06:54:07</t>
  </si>
  <si>
    <t xml:space="preserve">0 天 9 小时 59 分钟 41 秒 </t>
  </si>
  <si>
    <t>2022-10-26 08:15:37</t>
  </si>
  <si>
    <t>2022-10-26 11:16:58</t>
  </si>
  <si>
    <t>2022-10-26 06:24:19</t>
  </si>
  <si>
    <t>2022-10-26 10:22:33</t>
  </si>
  <si>
    <t xml:space="preserve">0 天 3 小时 58 分钟 2 秒 </t>
  </si>
  <si>
    <t>2022-10-26 11:05:06</t>
  </si>
  <si>
    <t>2022-10-26 14:15:27</t>
  </si>
  <si>
    <t>2022-10-26 17:55:20</t>
  </si>
  <si>
    <t>2022-10-26 21:05:01</t>
  </si>
  <si>
    <t>2022-10-26 06:26:42</t>
  </si>
  <si>
    <t>2022-10-26 13:37:57</t>
  </si>
  <si>
    <t xml:space="preserve">0 天 7 小时 11 分钟 11 秒 </t>
  </si>
  <si>
    <t>2022-10-26 09:31:19</t>
  </si>
  <si>
    <t>2022-10-26 11:11:38</t>
  </si>
  <si>
    <t>2022-10-26 08:02:39</t>
  </si>
  <si>
    <t>2022-10-26 11:03:42</t>
  </si>
  <si>
    <t>2022-10-26 11:44:33</t>
  </si>
  <si>
    <t>2022-10-26 18:42:35</t>
  </si>
  <si>
    <t xml:space="preserve">0 天 6 小时 57 分钟 59 秒 </t>
  </si>
  <si>
    <t>2022-10-26 07:02:09</t>
  </si>
  <si>
    <t>2022-10-26 10:10:52</t>
  </si>
  <si>
    <t>2022-10-26 08:20:37</t>
  </si>
  <si>
    <t>2022-10-26 11:35:01</t>
  </si>
  <si>
    <t>2022-10-26 08:20:10</t>
  </si>
  <si>
    <t>2022-10-26 18:25:30</t>
  </si>
  <si>
    <t xml:space="preserve">0 天 10 小时 5 分钟 20 秒 </t>
  </si>
  <si>
    <t>2022-10-26 08:03:26</t>
  </si>
  <si>
    <t>2022-10-26 10:14:06</t>
  </si>
  <si>
    <t xml:space="preserve">0 天 2 小时 10 分钟 40 秒 </t>
  </si>
  <si>
    <t>2022-10-26 06:50:45</t>
  </si>
  <si>
    <t>2022-10-26 10:13:54</t>
  </si>
  <si>
    <t xml:space="preserve">0 天 3 小时 23 分钟 5 秒 </t>
  </si>
  <si>
    <t>2022-10-26 06:44:18</t>
  </si>
  <si>
    <t>2022-10-26 10:46:05</t>
  </si>
  <si>
    <t>2022-10-26 10:59:09</t>
  </si>
  <si>
    <t>2022-10-26 14:01:47</t>
  </si>
  <si>
    <t>2022-10-26 11:46:27</t>
  </si>
  <si>
    <t>2022-10-26 13:29:52</t>
  </si>
  <si>
    <t xml:space="preserve">0 天 1 小时 43 分钟 25 秒 </t>
  </si>
  <si>
    <t>2022-10-26 10:07:40</t>
  </si>
  <si>
    <t>2022-10-26 12:16:13</t>
  </si>
  <si>
    <t xml:space="preserve">0 天 2 小时 8 分钟 30 秒 </t>
  </si>
  <si>
    <t>2022-10-26 07:09:17</t>
  </si>
  <si>
    <t>2022-10-26 11:34:04</t>
  </si>
  <si>
    <t>2022-10-26 07:14:27</t>
  </si>
  <si>
    <t>2022-10-26 09:37:57</t>
  </si>
  <si>
    <t xml:space="preserve">0 天 2 小时 23 分钟 30 秒 </t>
  </si>
  <si>
    <t>2022-10-26 17:52:27</t>
  </si>
  <si>
    <t>2022-10-26 20:59:05</t>
  </si>
  <si>
    <t>2022-10-26 11:08:44</t>
  </si>
  <si>
    <t>2022-10-26 14:16:47</t>
  </si>
  <si>
    <t>2022-10-26 15:18:46</t>
  </si>
  <si>
    <t>2022-10-26 18:19:57</t>
  </si>
  <si>
    <t>2022-10-26 12:31:26</t>
  </si>
  <si>
    <t>2022-10-26 16:49:49</t>
  </si>
  <si>
    <t xml:space="preserve">0 天 4 小时 18 分钟 19 秒 </t>
  </si>
  <si>
    <t>2022-10-26 09:54:40</t>
  </si>
  <si>
    <t>2022-10-26 12:59:00</t>
  </si>
  <si>
    <t>2022-10-26 18:33:44</t>
  </si>
  <si>
    <t>2022-10-26 21:52:08</t>
  </si>
  <si>
    <t>2022-10-26 17:37:41</t>
  </si>
  <si>
    <t>2022-10-26 20:13:33</t>
  </si>
  <si>
    <t xml:space="preserve">0 天 2 小时 35 分钟 48 秒 </t>
  </si>
  <si>
    <t>2022-10-26 06:34:45</t>
  </si>
  <si>
    <t>2022-10-26 10:23:54</t>
  </si>
  <si>
    <t>2022-10-26 12:25:00</t>
  </si>
  <si>
    <t>2022-10-26 15:30:08</t>
  </si>
  <si>
    <t>2022-10-26 11:13:40</t>
  </si>
  <si>
    <t>2022-10-27 06:10:01</t>
  </si>
  <si>
    <t xml:space="preserve">0 天 18 小时 56 分钟 21 秒 </t>
  </si>
  <si>
    <t>2022-10-26 07:37:24</t>
  </si>
  <si>
    <t>2022-10-26 11:04:11</t>
  </si>
  <si>
    <t xml:space="preserve">0 天 3 小时 26 分钟 47 秒 </t>
  </si>
  <si>
    <t>2022-10-26 12:59:41</t>
  </si>
  <si>
    <t>2022-10-26 15:17:58</t>
  </si>
  <si>
    <t xml:space="preserve">0 天 2 小时 18 分钟 12 秒 </t>
  </si>
  <si>
    <t>2022-10-26 06:44:37</t>
  </si>
  <si>
    <t>2022-10-26 10:12:53</t>
  </si>
  <si>
    <t xml:space="preserve">0 天 3 小时 28 分钟 9 秒 </t>
  </si>
  <si>
    <t>2022-10-26 15:54:59</t>
  </si>
  <si>
    <t>2022-10-26 18:52:52</t>
  </si>
  <si>
    <t>2022-10-26 14:33:01</t>
  </si>
  <si>
    <t>2022-10-27 14:13:47</t>
  </si>
  <si>
    <t xml:space="preserve">0 天 23 小时 40 分钟 46 秒 </t>
  </si>
  <si>
    <t>2022-10-26 12:23:38</t>
  </si>
  <si>
    <t>2022-10-26 14:29:06</t>
  </si>
  <si>
    <t>2022-10-26 15:12:39</t>
  </si>
  <si>
    <t>2022-10-26 18:15:29</t>
  </si>
  <si>
    <t>2022-10-26 08:36:45</t>
  </si>
  <si>
    <t>2022-10-26 12:26:31</t>
  </si>
  <si>
    <t xml:space="preserve">0 天 3 小时 49 分钟 46 秒 </t>
  </si>
  <si>
    <t>2022-10-26 07:05:02</t>
  </si>
  <si>
    <t>2022-10-26 10:11:49</t>
  </si>
  <si>
    <t>2022-10-26 11:51:35</t>
  </si>
  <si>
    <t>2022-10-26 23:31:52</t>
  </si>
  <si>
    <t xml:space="preserve">0 天 11 小时 40 分钟 13 秒 </t>
  </si>
  <si>
    <t>2022-10-26 15:11:14</t>
  </si>
  <si>
    <t>2022-10-26 18:13:04</t>
  </si>
  <si>
    <t>2022-10-26 17:22:43</t>
  </si>
  <si>
    <t>2022-10-26 21:04:06</t>
  </si>
  <si>
    <t xml:space="preserve">0 天 3 小时 41 分钟 23 秒 </t>
  </si>
  <si>
    <t>2022-10-26 07:16:33</t>
  </si>
  <si>
    <t>2022-10-26 19:37:11</t>
  </si>
  <si>
    <t xml:space="preserve">0 天 12 小时 20 分钟 38 秒 </t>
  </si>
  <si>
    <t>2022-10-26 11:51:44</t>
  </si>
  <si>
    <t>2022-10-26 13:52:04</t>
  </si>
  <si>
    <t xml:space="preserve">0 天 2 小时 0 分钟 16 秒 </t>
  </si>
  <si>
    <t>2022-10-26 09:09:37</t>
  </si>
  <si>
    <t>2022-10-26 13:44:02</t>
  </si>
  <si>
    <t xml:space="preserve">0 天 4 小时 34 分钟 25 秒 </t>
  </si>
  <si>
    <t>2022-10-26 07:57:40</t>
  </si>
  <si>
    <t>2022-10-26 10:32:06</t>
  </si>
  <si>
    <t>2022-10-26 13:09:52</t>
  </si>
  <si>
    <t>2022-10-26 15:26:16</t>
  </si>
  <si>
    <t xml:space="preserve">0 天 2 小时 16 分钟 24 秒 </t>
  </si>
  <si>
    <t>2022-10-26 08:01:20</t>
  </si>
  <si>
    <t>2022-10-26 22:01:47</t>
  </si>
  <si>
    <t xml:space="preserve">0 天 14 小时 0 分钟 27 秒 </t>
  </si>
  <si>
    <t>2022-10-26 07:49:02</t>
  </si>
  <si>
    <t>2022-10-26 12:59:04</t>
  </si>
  <si>
    <t xml:space="preserve">0 天 5 小时 10 分钟 2 秒 </t>
  </si>
  <si>
    <t>2022-10-26 08:31:09</t>
  </si>
  <si>
    <t>2022-10-26 20:16:09</t>
  </si>
  <si>
    <t xml:space="preserve">0 天 11 小时 45 分钟 0 秒 </t>
  </si>
  <si>
    <t>2022-10-26 08:06:02</t>
  </si>
  <si>
    <t>2022-10-26 11:27:34</t>
  </si>
  <si>
    <t xml:space="preserve">0 天 3 小时 21 分钟 27 秒 </t>
  </si>
  <si>
    <t>2022-10-26 11:47:58</t>
  </si>
  <si>
    <t>2022-10-26 14:56:58</t>
  </si>
  <si>
    <t>2022-10-26 06:21:33</t>
  </si>
  <si>
    <t>2022-10-26 09:17:33</t>
  </si>
  <si>
    <t xml:space="preserve">0 天 2 小时 56 分钟 0 秒 </t>
  </si>
  <si>
    <t>2022-10-26 06:04:23</t>
  </si>
  <si>
    <t>2022-10-26 17:25:22</t>
  </si>
  <si>
    <t xml:space="preserve">0 天 11 小时 20 分钟 53 秒 </t>
  </si>
  <si>
    <t>2022-10-26 06:00:55</t>
  </si>
  <si>
    <t>2022-10-26 08:05:47</t>
  </si>
  <si>
    <t>2022-10-26 08:55:36</t>
  </si>
  <si>
    <t>2022-10-26 12:24:25</t>
  </si>
  <si>
    <t xml:space="preserve">0 天 3 小时 28 分钟 41 秒 </t>
  </si>
  <si>
    <t>2022-10-26 08:24:12</t>
  </si>
  <si>
    <t>2022-10-26 10:07:48</t>
  </si>
  <si>
    <t xml:space="preserve">0 天 1 小时 43 分钟 36 秒 </t>
  </si>
  <si>
    <t>2022-10-26 06:45:01</t>
  </si>
  <si>
    <t>2022-10-26 10:00:15</t>
  </si>
  <si>
    <t>2022-10-26 18:28:20</t>
  </si>
  <si>
    <t>2022-10-26 20:02:36</t>
  </si>
  <si>
    <t>2022-10-26 11:58:44</t>
  </si>
  <si>
    <t>2022-10-26 13:30:25</t>
  </si>
  <si>
    <t xml:space="preserve">0 天 1 小时 31 分钟 36 秒 </t>
  </si>
  <si>
    <t>2022-10-26 06:56:10</t>
  </si>
  <si>
    <t>2022-10-26 10:01:14</t>
  </si>
  <si>
    <t>2022-10-26 08:35:20</t>
  </si>
  <si>
    <t>2022-10-26 10:44:23</t>
  </si>
  <si>
    <t>2022-10-26 12:31:30</t>
  </si>
  <si>
    <t>2022-10-26 15:34:23</t>
  </si>
  <si>
    <t>2022-10-26 14:37:10</t>
  </si>
  <si>
    <t>2022-10-26 21:16:09</t>
  </si>
  <si>
    <t xml:space="preserve">0 天 6 小时 38 分钟 55 秒 </t>
  </si>
  <si>
    <t>2022-10-26 07:49:52</t>
  </si>
  <si>
    <t>2022-10-26 18:08:52</t>
  </si>
  <si>
    <t xml:space="preserve">0 天 10 小时 19 分钟 0 秒 </t>
  </si>
  <si>
    <t>2022-10-26 06:55:54</t>
  </si>
  <si>
    <t>2022-10-26 18:00:33</t>
  </si>
  <si>
    <t xml:space="preserve">0 天 11 小时 4 分钟 39 秒 </t>
  </si>
  <si>
    <t>2022-10-26 08:00:31</t>
  </si>
  <si>
    <t>2022-10-26 11:42:51</t>
  </si>
  <si>
    <t xml:space="preserve">0 天 3 小时 42 分钟 20 秒 </t>
  </si>
  <si>
    <t>2022-10-26 12:18:46</t>
  </si>
  <si>
    <t>2022-10-26 17:35:56</t>
  </si>
  <si>
    <t xml:space="preserve">0 天 5 小时 17 分钟 10 秒 </t>
  </si>
  <si>
    <t>2022-10-26 16:51:26</t>
  </si>
  <si>
    <t>2022-10-27 11:48:28</t>
  </si>
  <si>
    <t xml:space="preserve">0 天 18 小时 57 分钟 2 秒 </t>
  </si>
  <si>
    <t>2022-10-26 13:52:19</t>
  </si>
  <si>
    <t>2022-10-26 17:30:50</t>
  </si>
  <si>
    <t>2022-10-26 07:58:52</t>
  </si>
  <si>
    <t>2022-10-26 11:29:22</t>
  </si>
  <si>
    <t>2022-10-26 11:11:49</t>
  </si>
  <si>
    <t>2022-10-26 13:12:26</t>
  </si>
  <si>
    <t xml:space="preserve">0 天 2 小时 0 分钟 37 秒 </t>
  </si>
  <si>
    <t>2022-10-26 13:45:27</t>
  </si>
  <si>
    <t>2022-10-26 17:50:17</t>
  </si>
  <si>
    <t xml:space="preserve">0 天 4 小时 4 分钟 45 秒 </t>
  </si>
  <si>
    <t>2022-10-26 18:10:32</t>
  </si>
  <si>
    <t>2022-10-26 20:12:13</t>
  </si>
  <si>
    <t xml:space="preserve">0 天 2 小时 1 分钟 41 秒 </t>
  </si>
  <si>
    <t>2022-10-26 07:56:26</t>
  </si>
  <si>
    <t>2022-10-26 09:43:44</t>
  </si>
  <si>
    <t xml:space="preserve">0 天 1 小时 47 分钟 18 秒 </t>
  </si>
  <si>
    <t>2022-10-26 09:31:33</t>
  </si>
  <si>
    <t>2022-10-26 14:19:22</t>
  </si>
  <si>
    <t xml:space="preserve">0 天 4 小时 47 分钟 44 秒 </t>
  </si>
  <si>
    <t>2022-10-26 07:06:40</t>
  </si>
  <si>
    <t>2022-10-26 13:32:57</t>
  </si>
  <si>
    <t xml:space="preserve">0 天 6 小时 26 分钟 10 秒 </t>
  </si>
  <si>
    <t>2022-10-26 08:24:26</t>
  </si>
  <si>
    <t>2022-10-26 13:20:30</t>
  </si>
  <si>
    <t xml:space="preserve">0 天 4 小时 55 分钟 59 秒 </t>
  </si>
  <si>
    <t>2022-10-26 18:22:50</t>
  </si>
  <si>
    <t>2022-10-26 21:38:26</t>
  </si>
  <si>
    <t>2022-10-26 14:12:55</t>
  </si>
  <si>
    <t>2022-10-26 17:15:16</t>
  </si>
  <si>
    <t>2022-10-26 11:12:06</t>
  </si>
  <si>
    <t>2022-10-26 13:37:51</t>
  </si>
  <si>
    <t xml:space="preserve">0 天 2 小时 25 分钟 41 秒 </t>
  </si>
  <si>
    <t>2022-10-26 06:03:44</t>
  </si>
  <si>
    <t>2022-10-26 09:11:29</t>
  </si>
  <si>
    <t>2022-10-26 14:08:12</t>
  </si>
  <si>
    <t>2022-10-26 15:59:04</t>
  </si>
  <si>
    <t>2022-10-26 08:23:12</t>
  </si>
  <si>
    <t>2022-10-26 11:22:32</t>
  </si>
  <si>
    <t xml:space="preserve">0 天 2 小时 59 分钟 15 秒 </t>
  </si>
  <si>
    <t>2022-10-26 10:11:46</t>
  </si>
  <si>
    <t>2022-10-26 08:56:42</t>
  </si>
  <si>
    <t>2022-10-26 15:08:45</t>
  </si>
  <si>
    <t xml:space="preserve">0 天 6 小时 12 分钟 3 秒 </t>
  </si>
  <si>
    <t>2022-10-26 16:50:47</t>
  </si>
  <si>
    <t>2022-10-26 21:25:20</t>
  </si>
  <si>
    <t xml:space="preserve">0 天 4 小时 34 分钟 33 秒 </t>
  </si>
  <si>
    <t>2022-10-26 10:01:02</t>
  </si>
  <si>
    <t>2022-10-26 12:55:16</t>
  </si>
  <si>
    <t>2022-10-26 18:31:20</t>
  </si>
  <si>
    <t>2022-10-26 20:43:52</t>
  </si>
  <si>
    <t xml:space="preserve">0 天 2 小时 12 分钟 27 秒 </t>
  </si>
  <si>
    <t>2022-10-26 12:58:36</t>
  </si>
  <si>
    <t>2022-10-26 16:00:49</t>
  </si>
  <si>
    <t>2022-10-26 12:40:30</t>
  </si>
  <si>
    <t>2022-10-26 14:31:03</t>
  </si>
  <si>
    <t xml:space="preserve">0 天 1 小时 50 分钟 28 秒 </t>
  </si>
  <si>
    <t>2022-10-26 07:04:39</t>
  </si>
  <si>
    <t>2022-10-26 10:26:26</t>
  </si>
  <si>
    <t>2022-10-26 06:55:22</t>
  </si>
  <si>
    <t>2022-10-26 10:25:02</t>
  </si>
  <si>
    <t xml:space="preserve">0 天 3 小时 29 分钟 40 秒 </t>
  </si>
  <si>
    <t>2022-10-26 13:42:37</t>
  </si>
  <si>
    <t>2022-10-26 15:42:50</t>
  </si>
  <si>
    <t>2022-10-26 09:12:13</t>
  </si>
  <si>
    <t>2022-10-26 12:44:39</t>
  </si>
  <si>
    <t xml:space="preserve">0 天 3 小时 32 分钟 26 秒 </t>
  </si>
  <si>
    <t>2022-10-26 12:22:46</t>
  </si>
  <si>
    <t>2022-10-26 17:07:39</t>
  </si>
  <si>
    <t xml:space="preserve">0 天 4 小时 44 分钟 53 秒 </t>
  </si>
  <si>
    <t>2022-10-26 08:30:56</t>
  </si>
  <si>
    <t>2022-10-26 10:48:29</t>
  </si>
  <si>
    <t>2022-10-26 13:51:33</t>
  </si>
  <si>
    <t>2022-10-26 17:40:03</t>
  </si>
  <si>
    <t>2022-10-26 19:30:48</t>
  </si>
  <si>
    <t>2022-10-26 14:36:54</t>
  </si>
  <si>
    <t>2022-10-26 18:17:46</t>
  </si>
  <si>
    <t xml:space="preserve">0 天 3 小时 40 分钟 52 秒 </t>
  </si>
  <si>
    <t>2022-10-26 07:48:43</t>
  </si>
  <si>
    <t>2022-10-26 15:33:16</t>
  </si>
  <si>
    <t xml:space="preserve">0 天 7 小时 44 分钟 33 秒 </t>
  </si>
  <si>
    <t>2022-10-26 15:56:07</t>
  </si>
  <si>
    <t>2022-10-26 19:18:41</t>
  </si>
  <si>
    <t>2022-10-26 13:07:02</t>
  </si>
  <si>
    <t>2022-10-26 15:44:34</t>
  </si>
  <si>
    <t xml:space="preserve">0 天 2 小时 37 分钟 28 秒 </t>
  </si>
  <si>
    <t>2022-10-26 11:34:03</t>
  </si>
  <si>
    <t>2022-10-26 16:16:35</t>
  </si>
  <si>
    <t xml:space="preserve">0 天 4 小时 41 分钟 51 秒 </t>
  </si>
  <si>
    <t>2022-10-26 06:44:53</t>
  </si>
  <si>
    <t>2022-10-26 09:50:21</t>
  </si>
  <si>
    <t>2022-10-26 07:30:08</t>
  </si>
  <si>
    <t>2022-10-26 09:34:24</t>
  </si>
  <si>
    <t xml:space="preserve">0 天 2 小时 4 分钟 16 秒 </t>
  </si>
  <si>
    <t>2022-10-26 08:52:47</t>
  </si>
  <si>
    <t>2022-10-26 22:01:29</t>
  </si>
  <si>
    <t xml:space="preserve">0 天 13 小时 8 分钟 36 秒 </t>
  </si>
  <si>
    <t>2022-10-26 17:00:34</t>
  </si>
  <si>
    <t>2022-10-26 20:43:53</t>
  </si>
  <si>
    <t xml:space="preserve">0 天 3 小时 43 分钟 15 秒 </t>
  </si>
  <si>
    <t>2022-10-26 16:05:27</t>
  </si>
  <si>
    <t>2022-10-26 19:16:42</t>
  </si>
  <si>
    <t>2022-10-26 17:07:54</t>
  </si>
  <si>
    <t>2022-10-26 20:17:07</t>
  </si>
  <si>
    <t>2022-10-26 07:22:37</t>
  </si>
  <si>
    <t>2022-10-26 13:21:42</t>
  </si>
  <si>
    <t xml:space="preserve">0 天 5 小时 59 分钟 0 秒 </t>
  </si>
  <si>
    <t>2022-10-26 07:23:26</t>
  </si>
  <si>
    <t>2022-10-26 12:37:37</t>
  </si>
  <si>
    <t xml:space="preserve">0 天 5 小时 14 分钟 11 秒 </t>
  </si>
  <si>
    <t>2022-10-26 10:53:12</t>
  </si>
  <si>
    <t>2022-10-26 12:47:18</t>
  </si>
  <si>
    <t xml:space="preserve">0 天 1 小时 54 分钟 2 秒 </t>
  </si>
  <si>
    <t>2022-10-26 06:23:43</t>
  </si>
  <si>
    <t>2022-10-26 09:51:50</t>
  </si>
  <si>
    <t>2022-10-26 10:08:22</t>
  </si>
  <si>
    <t>2022-10-26 13:09:29</t>
  </si>
  <si>
    <t>2022-10-26 07:30:50</t>
  </si>
  <si>
    <t>2022-10-26 09:01:14</t>
  </si>
  <si>
    <t xml:space="preserve">0 天 1 小时 30 分钟 24 秒 </t>
  </si>
  <si>
    <t>2022-10-26 06:26:55</t>
  </si>
  <si>
    <t>2022-10-26 09:46:12</t>
  </si>
  <si>
    <t>2022-10-26 08:32:36</t>
  </si>
  <si>
    <t>2022-10-27 08:31:19</t>
  </si>
  <si>
    <t xml:space="preserve">0 天 23 小时 58 分钟 43 秒 </t>
  </si>
  <si>
    <t>2022-10-26 18:36:07</t>
  </si>
  <si>
    <t>2022-10-26 21:13:57</t>
  </si>
  <si>
    <t xml:space="preserve">0 天 2 小时 37 分钟 50 秒 </t>
  </si>
  <si>
    <t>2022-10-26 10:40:24</t>
  </si>
  <si>
    <t>2022-10-26 14:04:33</t>
  </si>
  <si>
    <t xml:space="preserve">0 天 3 小时 24 分钟 2 秒 </t>
  </si>
  <si>
    <t>2022-10-26 06:22:23</t>
  </si>
  <si>
    <t>2022-10-26 09:54:14</t>
  </si>
  <si>
    <t xml:space="preserve">0 天 3 小时 31 分钟 48 秒 </t>
  </si>
  <si>
    <t>2022-10-26 06:25:46</t>
  </si>
  <si>
    <t>2022-10-26 09:31:02</t>
  </si>
  <si>
    <t>2022-10-26 13:27:22</t>
  </si>
  <si>
    <t>2022-10-26 17:10:37</t>
  </si>
  <si>
    <t xml:space="preserve">0 天 3 小时 43 分钟 11 秒 </t>
  </si>
  <si>
    <t>2022-10-26 07:24:25</t>
  </si>
  <si>
    <t>2022-10-26 10:33:19</t>
  </si>
  <si>
    <t xml:space="preserve">0 天 3 小时 8 分钟 50 秒 </t>
  </si>
  <si>
    <t>2022-10-26 07:26:09</t>
  </si>
  <si>
    <t>2022-10-26 13:38:18</t>
  </si>
  <si>
    <t xml:space="preserve">0 天 6 小时 12 分钟 9 秒 </t>
  </si>
  <si>
    <t>2022-10-26 15:40:06</t>
  </si>
  <si>
    <t>2022-10-26 18:42:41</t>
  </si>
  <si>
    <t>2022-10-26 07:25:22</t>
  </si>
  <si>
    <t>2022-10-26 11:00:18</t>
  </si>
  <si>
    <t>2022-10-26 07:21:23</t>
  </si>
  <si>
    <t>2022-10-26 10:02:00</t>
  </si>
  <si>
    <t xml:space="preserve">0 天 2 小时 40 分钟 34 秒 </t>
  </si>
  <si>
    <t>2022-10-26 19:21:12</t>
  </si>
  <si>
    <t>2022-10-26 21:29:06</t>
  </si>
  <si>
    <t>2022-10-26 06:36:16</t>
  </si>
  <si>
    <t>2022-10-26 10:45:38</t>
  </si>
  <si>
    <t>2022-10-26 08:23:37</t>
  </si>
  <si>
    <t>2022-10-26 12:45:21</t>
  </si>
  <si>
    <t xml:space="preserve">0 天 4 小时 21 分钟 39 秒 </t>
  </si>
  <si>
    <t>2022-10-26 13:10:42</t>
  </si>
  <si>
    <t>2022-10-26 20:15:46</t>
  </si>
  <si>
    <t xml:space="preserve">0 天 7 小时 5 分钟 4 秒 </t>
  </si>
  <si>
    <t>2022-10-26 13:03:52</t>
  </si>
  <si>
    <t>2022-10-26 16:04:42</t>
  </si>
  <si>
    <t>2022-10-26 10:27:43</t>
  </si>
  <si>
    <t>2022-10-26 17:27:36</t>
  </si>
  <si>
    <t xml:space="preserve">0 天 6 小时 59 分钟 49 秒 </t>
  </si>
  <si>
    <t>2022-10-26 08:01:26</t>
  </si>
  <si>
    <t>2022-10-26 12:15:50</t>
  </si>
  <si>
    <t xml:space="preserve">0 天 4 小时 14 分钟 18 秒 </t>
  </si>
  <si>
    <t>2022-10-26 06:41:31</t>
  </si>
  <si>
    <t>2022-10-26 08:54:47</t>
  </si>
  <si>
    <t>2022-10-26 08:35:55</t>
  </si>
  <si>
    <t>2022-10-26 11:36:51</t>
  </si>
  <si>
    <t>2022-10-26 08:42:08</t>
  </si>
  <si>
    <t>2022-10-26 10:40:06</t>
  </si>
  <si>
    <t xml:space="preserve">0 天 1 小时 57 分钟 54 秒 </t>
  </si>
  <si>
    <t>2022-10-26 12:51:25</t>
  </si>
  <si>
    <t>2022-10-26 17:19:03</t>
  </si>
  <si>
    <t xml:space="preserve">0 天 4 小时 27 分钟 31 秒 </t>
  </si>
  <si>
    <t>2022-10-26 10:47:36</t>
  </si>
  <si>
    <t>2022-10-26 12:52:24</t>
  </si>
  <si>
    <t xml:space="preserve">0 天 2 小时 4 分钟 42 秒 </t>
  </si>
  <si>
    <t>2022-10-26 11:59:15</t>
  </si>
  <si>
    <t>2022-10-26 15:01:13</t>
  </si>
  <si>
    <t>2022-10-26 08:08:42</t>
  </si>
  <si>
    <t>2022-10-26 11:28:04</t>
  </si>
  <si>
    <t>2022-10-26 07:37:01</t>
  </si>
  <si>
    <t>2022-10-26 15:27:15</t>
  </si>
  <si>
    <t xml:space="preserve">0 天 7 小时 50 分钟 7 秒 </t>
  </si>
  <si>
    <t>2022-10-26 09:52:02</t>
  </si>
  <si>
    <t>2022-10-26 18:21:06</t>
  </si>
  <si>
    <t xml:space="preserve">0 天 8 小时 29 分钟 1 秒 </t>
  </si>
  <si>
    <t>2022-10-26 07:29:04</t>
  </si>
  <si>
    <t>2022-10-26 21:28:43</t>
  </si>
  <si>
    <t xml:space="preserve">0 天 13 小时 59 分钟 39 秒 </t>
  </si>
  <si>
    <t>2022-10-26 13:39:33</t>
  </si>
  <si>
    <t>2022-10-26 15:11:07</t>
  </si>
  <si>
    <t xml:space="preserve">0 天 1 小时 31 分钟 34 秒 </t>
  </si>
  <si>
    <t>2022-10-26 10:52:51</t>
  </si>
  <si>
    <t>2022-10-26 12:56:44</t>
  </si>
  <si>
    <t>2022-10-26 13:16:51</t>
  </si>
  <si>
    <t>2022-10-26 15:07:43</t>
  </si>
  <si>
    <t>2022-10-26 07:23:02</t>
  </si>
  <si>
    <t>2022-10-26 09:30:54</t>
  </si>
  <si>
    <t>2022-10-26 09:26:22</t>
  </si>
  <si>
    <t>2022-10-26 13:44:26</t>
  </si>
  <si>
    <t xml:space="preserve">0 天 4 小时 17 分钟 40 秒 </t>
  </si>
  <si>
    <t>2022-10-26 08:02:26</t>
  </si>
  <si>
    <t>2022-10-26 11:18:45</t>
  </si>
  <si>
    <t xml:space="preserve">0 天 3 小时 16 分钟 15 秒 </t>
  </si>
  <si>
    <t>2022-10-26 06:32:03</t>
  </si>
  <si>
    <t>2022-10-26 09:39:48</t>
  </si>
  <si>
    <t>2022-10-26 07:04:58</t>
  </si>
  <si>
    <t>2022-10-26 09:51:22</t>
  </si>
  <si>
    <t xml:space="preserve">0 天 2 小时 46 分钟 20 秒 </t>
  </si>
  <si>
    <t>2022-10-26 08:22:49</t>
  </si>
  <si>
    <t>2022-10-26 12:47:44</t>
  </si>
  <si>
    <t>2022-10-26 12:32:56</t>
  </si>
  <si>
    <t>2022-10-26 18:35:56</t>
  </si>
  <si>
    <t xml:space="preserve">0 天 6 小时 2 分钟 57 秒 </t>
  </si>
  <si>
    <t>2022-10-26 13:09:16</t>
  </si>
  <si>
    <t>2022-10-26 17:02:07</t>
  </si>
  <si>
    <t xml:space="preserve">0 天 3 小时 52 分钟 51 秒 </t>
  </si>
  <si>
    <t>2022-10-26 18:13:17</t>
  </si>
  <si>
    <t>2022-10-26 20:14:05</t>
  </si>
  <si>
    <t>2022-10-26 12:37:23</t>
  </si>
  <si>
    <t>2022-10-26 18:29:31</t>
  </si>
  <si>
    <t xml:space="preserve">0 天 5 小时 52 分钟 1 秒 </t>
  </si>
  <si>
    <t>2022-10-26 09:18:54</t>
  </si>
  <si>
    <t>2022-10-26 11:39:17</t>
  </si>
  <si>
    <t xml:space="preserve">0 天 2 小时 20 分钟 23 秒 </t>
  </si>
  <si>
    <t>2022-10-26 07:33:59</t>
  </si>
  <si>
    <t>2022-10-26 15:58:14</t>
  </si>
  <si>
    <t xml:space="preserve">0 天 8 小时 24 分钟 15 秒 </t>
  </si>
  <si>
    <t>2022-10-26 13:47:47</t>
  </si>
  <si>
    <t>2022-10-26 16:47:57</t>
  </si>
  <si>
    <t>2022-10-26 08:30:35</t>
  </si>
  <si>
    <t>2022-10-26 10:02:55</t>
  </si>
  <si>
    <t xml:space="preserve">0 天 1 小时 32 分钟 17 秒 </t>
  </si>
  <si>
    <t>2022-10-26 10:53:18</t>
  </si>
  <si>
    <t>2022-10-26 15:55:41</t>
  </si>
  <si>
    <t xml:space="preserve">0 天 5 小时 2 分钟 20 秒 </t>
  </si>
  <si>
    <t>2022-10-26 12:09:07</t>
  </si>
  <si>
    <t>2022-10-26 18:16:39</t>
  </si>
  <si>
    <t xml:space="preserve">0 天 6 小时 7 分钟 27 秒 </t>
  </si>
  <si>
    <t>2022-10-26 07:04:22</t>
  </si>
  <si>
    <t>2022-10-26 10:13:57</t>
  </si>
  <si>
    <t xml:space="preserve">0 天 3 小时 9 分钟 30 秒 </t>
  </si>
  <si>
    <t>2022-10-26 08:18:13</t>
  </si>
  <si>
    <t>2022-10-26 10:17:22</t>
  </si>
  <si>
    <t>2022-10-26 08:03:54</t>
  </si>
  <si>
    <t>2022-10-26 11:57:46</t>
  </si>
  <si>
    <t xml:space="preserve">0 天 3 小时 53 分钟 46 秒 </t>
  </si>
  <si>
    <t>2022-10-26 13:15:36</t>
  </si>
  <si>
    <t>2022-10-26 17:17:09</t>
  </si>
  <si>
    <t xml:space="preserve">0 天 4 小时 1 分钟 33 秒 </t>
  </si>
  <si>
    <t>2022-10-26 11:53:07</t>
  </si>
  <si>
    <t>2022-10-26 14:11:38</t>
  </si>
  <si>
    <t xml:space="preserve">0 天 2 小时 18 分钟 27 秒 </t>
  </si>
  <si>
    <t>2022-10-26 07:35:19</t>
  </si>
  <si>
    <t>2022-10-26 10:02:33</t>
  </si>
  <si>
    <t xml:space="preserve">0 天 2 小时 27 分钟 8 秒 </t>
  </si>
  <si>
    <t>2022-10-26 11:25:34</t>
  </si>
  <si>
    <t>2022-10-26 16:05:37</t>
  </si>
  <si>
    <t xml:space="preserve">0 天 4 小时 39 分钟 59 秒 </t>
  </si>
  <si>
    <t>2022-10-26 07:38:43</t>
  </si>
  <si>
    <t>2022-10-26 09:50:28</t>
  </si>
  <si>
    <t xml:space="preserve">0 天 2 小时 11 分钟 41 秒 </t>
  </si>
  <si>
    <t>2022-10-26 14:29:43</t>
  </si>
  <si>
    <t>2022-10-26 16:59:51</t>
  </si>
  <si>
    <t xml:space="preserve">0 天 2 小时 30 分钟 4 秒 </t>
  </si>
  <si>
    <t>2022-10-26 14:15:17</t>
  </si>
  <si>
    <t>2022-10-26 18:11:57</t>
  </si>
  <si>
    <t>2022-10-26 14:30:59</t>
  </si>
  <si>
    <t>2022-10-26 17:50:25</t>
  </si>
  <si>
    <t>2022-10-26 07:25:41</t>
  </si>
  <si>
    <t>2022-10-26 13:33:24</t>
  </si>
  <si>
    <t>2022-10-26 13:02:57</t>
  </si>
  <si>
    <t>2022-10-26 15:07:08</t>
  </si>
  <si>
    <t>2022-10-26 09:04:38</t>
  </si>
  <si>
    <t>2022-10-26 13:21:04</t>
  </si>
  <si>
    <t xml:space="preserve">0 天 4 小时 16 分钟 21 秒 </t>
  </si>
  <si>
    <t>2022-10-26 08:13:45</t>
  </si>
  <si>
    <t>2022-10-26 12:50:54</t>
  </si>
  <si>
    <t>2022-10-26 07:55:12</t>
  </si>
  <si>
    <t>2022-10-26 10:20:27</t>
  </si>
  <si>
    <t>2022-10-26 15:43:13</t>
  </si>
  <si>
    <t>2022-10-26 18:44:44</t>
  </si>
  <si>
    <t>2022-10-26 07:38:39</t>
  </si>
  <si>
    <t>2022-10-26 11:06:15</t>
  </si>
  <si>
    <t>2022-10-26 07:09:42</t>
  </si>
  <si>
    <t>2022-10-26 10:12:12</t>
  </si>
  <si>
    <t>2022-10-26 06:51:56</t>
  </si>
  <si>
    <t>2022-10-26 08:56:44</t>
  </si>
  <si>
    <t>2022-10-26 07:36:59</t>
  </si>
  <si>
    <t>2022-10-26 10:37:07</t>
  </si>
  <si>
    <t>2022-10-26 12:16:20</t>
  </si>
  <si>
    <t>2022-10-26 15:31:48</t>
  </si>
  <si>
    <t>2022-10-26 06:59:21</t>
  </si>
  <si>
    <t>2022-10-26 10:35:00</t>
  </si>
  <si>
    <t>2022-10-26 06:39:06</t>
  </si>
  <si>
    <t>2022-10-26 09:53:51</t>
  </si>
  <si>
    <t xml:space="preserve">0 天 3 小时 14 分钟 40 秒 </t>
  </si>
  <si>
    <t>2022-10-26 12:16:38</t>
  </si>
  <si>
    <t>2022-10-26 20:00:20</t>
  </si>
  <si>
    <t xml:space="preserve">0 天 7 小时 43 分钟 38 秒 </t>
  </si>
  <si>
    <t>2022-10-26 12:53:02</t>
  </si>
  <si>
    <t>2022-10-26 14:51:00</t>
  </si>
  <si>
    <t xml:space="preserve">0 天 1 小时 57 分钟 53 秒 </t>
  </si>
  <si>
    <t>2022-10-26 07:34:53</t>
  </si>
  <si>
    <t>2022-10-26 12:50:43</t>
  </si>
  <si>
    <t xml:space="preserve">0 天 5 小时 15 分钟 46 秒 </t>
  </si>
  <si>
    <t>2022-10-26 10:57:26</t>
  </si>
  <si>
    <t>2022-10-26 14:43:55</t>
  </si>
  <si>
    <t>2022-10-26 07:10:29</t>
  </si>
  <si>
    <t>2022-10-26 09:03:09</t>
  </si>
  <si>
    <t xml:space="preserve">0 天 1 小时 52 分钟 34 秒 </t>
  </si>
  <si>
    <t>2022-10-26 09:27:48</t>
  </si>
  <si>
    <t>2022-10-26 13:07:39</t>
  </si>
  <si>
    <t xml:space="preserve">0 天 3 小时 38 分钟 51 秒 </t>
  </si>
  <si>
    <t>2022-10-26 09:51:17</t>
  </si>
  <si>
    <t>2022-10-26 11:55:28</t>
  </si>
  <si>
    <t xml:space="preserve">0 天 2 小时 4 分钟 8 秒 </t>
  </si>
  <si>
    <t>2022-10-26 08:17:33</t>
  </si>
  <si>
    <t>2022-10-26 11:49:30</t>
  </si>
  <si>
    <t>2022-10-26 08:03:24</t>
  </si>
  <si>
    <t>2022-10-26 11:15:10</t>
  </si>
  <si>
    <t xml:space="preserve">0 天 3 小时 11 分钟 38 秒 </t>
  </si>
  <si>
    <t>2022-10-26 07:20:52</t>
  </si>
  <si>
    <t>2022-10-26 10:25:18</t>
  </si>
  <si>
    <t xml:space="preserve">0 天 3 小时 4 分钟 23 秒 </t>
  </si>
  <si>
    <t>2022-10-26 07:11:24</t>
  </si>
  <si>
    <t>2022-10-26 11:10:21</t>
  </si>
  <si>
    <t>2022-10-26 06:57:21</t>
  </si>
  <si>
    <t>2022-10-26 10:56:07</t>
  </si>
  <si>
    <t xml:space="preserve">0 天 3 小时 58 分钟 42 秒 </t>
  </si>
  <si>
    <t>2022-10-26 06:53:03</t>
  </si>
  <si>
    <t>2022-10-26 14:04:01</t>
  </si>
  <si>
    <t xml:space="preserve">0 天 7 小时 10 分钟 58 秒 </t>
  </si>
  <si>
    <t>2022-10-26 08:09:53</t>
  </si>
  <si>
    <t>2022-10-26 13:03:53</t>
  </si>
  <si>
    <t xml:space="preserve">0 天 4 小时 54 分钟 0 秒 </t>
  </si>
  <si>
    <t>2022-10-26 16:24:58</t>
  </si>
  <si>
    <t>2022-10-26 18:48:11</t>
  </si>
  <si>
    <t>2022-10-26 18:39:52</t>
  </si>
  <si>
    <t>2022-10-26 20:35:30</t>
  </si>
  <si>
    <t>2022-10-26 12:23:50</t>
  </si>
  <si>
    <t>2022-10-26 18:52:15</t>
  </si>
  <si>
    <t xml:space="preserve">0 天 6 小时 28 分钟 21 秒 </t>
  </si>
  <si>
    <t>2022-10-26 11:58:36</t>
  </si>
  <si>
    <t>2022-10-26 15:34:47</t>
  </si>
  <si>
    <t>2022-10-26 10:33:09</t>
  </si>
  <si>
    <t>2022-10-26 15:51:03</t>
  </si>
  <si>
    <t xml:space="preserve">0 天 5 小时 17 分钟 50 秒 </t>
  </si>
  <si>
    <t>2022-10-26 08:54:11</t>
  </si>
  <si>
    <t>2022-10-26 11:26:50</t>
  </si>
  <si>
    <t>2022-10-26 08:29:01</t>
  </si>
  <si>
    <t>2022-10-26 16:57:12</t>
  </si>
  <si>
    <t xml:space="preserve">0 天 8 小时 28 分钟 7 秒 </t>
  </si>
  <si>
    <t>2022-10-26 12:15:28</t>
  </si>
  <si>
    <t>2022-10-26 15:45:57</t>
  </si>
  <si>
    <t>2022-10-26 18:09:12</t>
  </si>
  <si>
    <t>2022-10-26 22:02:57</t>
  </si>
  <si>
    <t xml:space="preserve">0 天 3 小时 53 分钟 45 秒 </t>
  </si>
  <si>
    <t>2022-10-26 11:58:33</t>
  </si>
  <si>
    <t xml:space="preserve">0 天 5 小时 2 分钟 18 秒 </t>
  </si>
  <si>
    <t>2022-10-26 08:26:18</t>
  </si>
  <si>
    <t>2022-10-26 10:00:53</t>
  </si>
  <si>
    <t xml:space="preserve">0 天 1 小时 34 分钟 30 秒 </t>
  </si>
  <si>
    <t>2022-10-26 08:20:11</t>
  </si>
  <si>
    <t xml:space="preserve">0 天 5 小时 28 分钟 50 秒 </t>
  </si>
  <si>
    <t>2022-10-26 07:05:35</t>
  </si>
  <si>
    <t>2022-10-26 12:30:23</t>
  </si>
  <si>
    <t xml:space="preserve">0 天 5 小时 24 分钟 43 秒 </t>
  </si>
  <si>
    <t>2022-10-26 12:38:32</t>
  </si>
  <si>
    <t>2022-10-26 21:56:30</t>
  </si>
  <si>
    <t xml:space="preserve">0 天 9 小时 17 分钟 53 秒 </t>
  </si>
  <si>
    <t>2022-10-26 10:24:20</t>
  </si>
  <si>
    <t>2022-10-26 15:19:39</t>
  </si>
  <si>
    <t xml:space="preserve">0 天 4 小时 55 分钟 16 秒 </t>
  </si>
  <si>
    <t>2022-10-26 11:51:55</t>
  </si>
  <si>
    <t>2022-10-26 15:20:42</t>
  </si>
  <si>
    <t>2022-10-26 08:04:54</t>
  </si>
  <si>
    <t>2022-10-26 09:49:10</t>
  </si>
  <si>
    <t xml:space="preserve">0 天 1 小时 44 分钟 12 秒 </t>
  </si>
  <si>
    <t>2022-10-26 09:29:04</t>
  </si>
  <si>
    <t>2022-10-26 11:00:23</t>
  </si>
  <si>
    <t>2022-10-26 12:15:46</t>
  </si>
  <si>
    <t>2022-10-26 15:23:01</t>
  </si>
  <si>
    <t>2022-10-26 18:01:26</t>
  </si>
  <si>
    <t>2022-10-26 20:14:39</t>
  </si>
  <si>
    <t>2022-10-26 06:21:10</t>
  </si>
  <si>
    <t>2022-10-26 12:53:20</t>
  </si>
  <si>
    <t xml:space="preserve">0 天 6 小时 32 分钟 10 秒 </t>
  </si>
  <si>
    <t>2022-10-26 07:19:12</t>
  </si>
  <si>
    <t>2022-10-26 10:33:43</t>
  </si>
  <si>
    <t>2022-10-26 10:38:17</t>
  </si>
  <si>
    <t>2022-10-26 12:59:45</t>
  </si>
  <si>
    <t xml:space="preserve">0 天 2 小时 21 分钟 22 秒 </t>
  </si>
  <si>
    <t>2022-10-26 14:49:06</t>
  </si>
  <si>
    <t xml:space="preserve">0 天 4 小时 48 分钟 13 秒 </t>
  </si>
  <si>
    <t>2022-10-26 06:35:26</t>
  </si>
  <si>
    <t>2022-10-26 09:58:06</t>
  </si>
  <si>
    <t>2022-10-26 09:38:53</t>
  </si>
  <si>
    <t>2022-10-26 22:39:07</t>
  </si>
  <si>
    <t xml:space="preserve">0 天 13 小时 0 分钟 11 秒 </t>
  </si>
  <si>
    <t>2022-10-26 08:35:28</t>
  </si>
  <si>
    <t>2022-10-26 14:36:32</t>
  </si>
  <si>
    <t xml:space="preserve">0 天 6 小时 1 分钟 0 秒 </t>
  </si>
  <si>
    <t>2022-10-26 09:45:14</t>
  </si>
  <si>
    <t>2022-10-26 14:33:37</t>
  </si>
  <si>
    <t>2022-10-26 12:16:06</t>
  </si>
  <si>
    <t>2022-10-26 14:53:21</t>
  </si>
  <si>
    <t xml:space="preserve">0 天 2 小时 37 分钟 12 秒 </t>
  </si>
  <si>
    <t>2022-10-26 06:47:40</t>
  </si>
  <si>
    <t>2022-10-26 10:25:21</t>
  </si>
  <si>
    <t xml:space="preserve">0 天 3 小时 37 分钟 41 秒 </t>
  </si>
  <si>
    <t>2022-10-26 11:15:54</t>
  </si>
  <si>
    <t>2022-10-26 15:00:41</t>
  </si>
  <si>
    <t>2022-10-26 13:03:13</t>
  </si>
  <si>
    <t xml:space="preserve">0 天 6 小时 38 分钟 50 秒 </t>
  </si>
  <si>
    <t>2022-10-26 09:10:17</t>
  </si>
  <si>
    <t>2022-10-26 11:05:49</t>
  </si>
  <si>
    <t xml:space="preserve">0 天 1 小时 55 分钟 32 秒 </t>
  </si>
  <si>
    <t>2022-10-26 07:53:36</t>
  </si>
  <si>
    <t>2022-10-26 12:16:21</t>
  </si>
  <si>
    <t xml:space="preserve">0 天 4 小时 22 分钟 45 秒 </t>
  </si>
  <si>
    <t>2022-10-26 13:16:22</t>
  </si>
  <si>
    <t>2022-10-26 16:24:18</t>
  </si>
  <si>
    <t>2022-10-26 14:04:50</t>
  </si>
  <si>
    <t>2022-10-26 17:06:59</t>
  </si>
  <si>
    <t>2022-10-26 10:28:12</t>
  </si>
  <si>
    <t>2022-10-26 14:03:19</t>
  </si>
  <si>
    <t xml:space="preserve">0 天 3 小时 35 分钟 7 秒 </t>
  </si>
  <si>
    <t>2022-10-26 09:55:33</t>
  </si>
  <si>
    <t>2022-10-26 11:31:04</t>
  </si>
  <si>
    <t>2022-10-26 09:29:12</t>
  </si>
  <si>
    <t>2022-10-26 11:59:38</t>
  </si>
  <si>
    <t>2022-10-26 12:34:34</t>
  </si>
  <si>
    <t>2022-10-26 16:07:58</t>
  </si>
  <si>
    <t>2022-10-26 07:34:40</t>
  </si>
  <si>
    <t>2022-10-26 10:34:44</t>
  </si>
  <si>
    <t>2022-10-26 18:22:45</t>
  </si>
  <si>
    <t>2022-10-26 21:26:07</t>
  </si>
  <si>
    <t>2022-10-26 09:39:42</t>
  </si>
  <si>
    <t>2022-10-26 11:12:56</t>
  </si>
  <si>
    <t>2022-10-26 08:53:55</t>
  </si>
  <si>
    <t>2022-10-26 14:07:39</t>
  </si>
  <si>
    <t xml:space="preserve">0 天 5 小时 13 分钟 40 秒 </t>
  </si>
  <si>
    <t>2022-10-26 10:57:08</t>
  </si>
  <si>
    <t>2022-10-26 12:59:34</t>
  </si>
  <si>
    <t xml:space="preserve">0 天 2 小时 2 分钟 21 秒 </t>
  </si>
  <si>
    <t>2022-10-26 18:54:11</t>
  </si>
  <si>
    <t>2022-10-26 20:25:14</t>
  </si>
  <si>
    <t>2022-10-26 17:40:34</t>
  </si>
  <si>
    <t>2022-10-26 20:45:50</t>
  </si>
  <si>
    <t>2022-10-26 11:54:11</t>
  </si>
  <si>
    <t>2022-10-26 13:58:08</t>
  </si>
  <si>
    <t>2022-10-26 07:36:25</t>
  </si>
  <si>
    <t>2022-10-26 10:52:48</t>
  </si>
  <si>
    <t>2022-10-26 08:27:07</t>
  </si>
  <si>
    <t>2022-10-26 11:59:04</t>
  </si>
  <si>
    <t xml:space="preserve">0 天 3 小时 31 分钟 37 秒 </t>
  </si>
  <si>
    <t>2022-10-26 16:22:36</t>
  </si>
  <si>
    <t>2022-10-26 19:35:48</t>
  </si>
  <si>
    <t>2022-10-26 10:16:50</t>
  </si>
  <si>
    <t>2022-10-26 12:16:49</t>
  </si>
  <si>
    <t>2022-10-26 07:59:50</t>
  </si>
  <si>
    <t>2022-10-26 10:46:46</t>
  </si>
  <si>
    <t xml:space="preserve">0 天 2 小时 46 分钟 56 秒 </t>
  </si>
  <si>
    <t>2022-10-26 08:56:19</t>
  </si>
  <si>
    <t>2022-10-26 12:44:11</t>
  </si>
  <si>
    <t xml:space="preserve">0 天 3 小时 47 分钟 49 秒 </t>
  </si>
  <si>
    <t>2022-10-26 08:16:17</t>
  </si>
  <si>
    <t>2022-10-26 17:34:49</t>
  </si>
  <si>
    <t xml:space="preserve">0 天 9 小时 18 分钟 32 秒 </t>
  </si>
  <si>
    <t>2022-10-26 06:11:01</t>
  </si>
  <si>
    <t>2022-10-26 09:16:08</t>
  </si>
  <si>
    <t>2022-10-26 08:49:43</t>
  </si>
  <si>
    <t>2022-10-26 14:54:28</t>
  </si>
  <si>
    <t xml:space="preserve">0 天 6 小时 4 分钟 45 秒 </t>
  </si>
  <si>
    <t>2022-10-26 10:41:07</t>
  </si>
  <si>
    <t>2022-10-26 13:43:48</t>
  </si>
  <si>
    <t>2022-10-26 14:08:38</t>
  </si>
  <si>
    <t>2022-10-26 19:27:42</t>
  </si>
  <si>
    <t xml:space="preserve">0 天 5 小时 18 分钟 59 秒 </t>
  </si>
  <si>
    <t>2022-10-26 07:17:48</t>
  </si>
  <si>
    <t>2022-10-26 10:55:24</t>
  </si>
  <si>
    <t>[房间、卫生间清洁及安全, 协助移动, 毛巾、洗脸盆、便器清洁, 室外活动, 床单位整洁, 穿衣/更衣, 面部清洁、梳头和口腔清洁, 床上温水擦浴/协助淋浴, 床上洗头, 剃胡须和理发, 会阴部及肛周清洁, 手、足部清洁, 睡眠护理, 房间设施安全，按需增设扶手、床栏, 心理慰藉]</t>
  </si>
  <si>
    <t xml:space="preserve">0 天 3 小时 37 分钟 24 秒 </t>
  </si>
  <si>
    <t>2022-10-26 06:39:14</t>
  </si>
  <si>
    <t>2022-10-26 09:26:51</t>
  </si>
  <si>
    <t>2022-10-26 09:28:21</t>
  </si>
  <si>
    <t>2022-10-26 12:39:59</t>
  </si>
  <si>
    <t>2022-10-26 08:32:51</t>
  </si>
  <si>
    <t>2022-10-26 11:10:08</t>
  </si>
  <si>
    <t xml:space="preserve">0 天 2 小时 37 分钟 17 秒 </t>
  </si>
  <si>
    <t>2022-10-26 12:04:50</t>
  </si>
  <si>
    <t>2022-10-26 15:53:17</t>
  </si>
  <si>
    <t xml:space="preserve">0 天 3 小时 48 分钟 27 秒 </t>
  </si>
  <si>
    <t>2022-10-26 09:26:25</t>
  </si>
  <si>
    <t>2022-10-26 13:27:02</t>
  </si>
  <si>
    <t xml:space="preserve">0 天 4 小时 0 分钟 34 秒 </t>
  </si>
  <si>
    <t>2022-10-26 07:32:07</t>
  </si>
  <si>
    <t>2022-10-26 10:40:16</t>
  </si>
  <si>
    <t>2022-10-26 08:10:25</t>
  </si>
  <si>
    <t>2022-10-26 12:12:38</t>
  </si>
  <si>
    <t>2022-10-26 09:08:52</t>
  </si>
  <si>
    <t>2022-10-26 17:11:40</t>
  </si>
  <si>
    <t xml:space="preserve">0 天 8 小时 2 分钟 45 秒 </t>
  </si>
  <si>
    <t>2022-10-26 16:53:08</t>
  </si>
  <si>
    <t>2022-10-26 20:38:12</t>
  </si>
  <si>
    <t>2022-10-26 07:06:43</t>
  </si>
  <si>
    <t>2022-10-26 10:07:51</t>
  </si>
  <si>
    <t>2022-10-26 08:03:27</t>
  </si>
  <si>
    <t>2022-10-26 11:17:45</t>
  </si>
  <si>
    <t>2022-10-26 07:57:28</t>
  </si>
  <si>
    <t>2022-10-26 12:14:54</t>
  </si>
  <si>
    <t xml:space="preserve">0 天 4 小时 17 分钟 21 秒 </t>
  </si>
  <si>
    <t>2022-10-26 17:47:29</t>
  </si>
  <si>
    <t>2022-10-26 20:57:48</t>
  </si>
  <si>
    <t>2022-10-26 12:17:50</t>
  </si>
  <si>
    <t>2022-10-26 15:21:07</t>
  </si>
  <si>
    <t>2022-10-26 07:10:46</t>
  </si>
  <si>
    <t>2022-10-26 12:35:12</t>
  </si>
  <si>
    <t>2022-10-26 11:32:11</t>
  </si>
  <si>
    <t>2022-10-26 17:02:39</t>
  </si>
  <si>
    <t xml:space="preserve">0 天 5 小时 30 分钟 28 秒 </t>
  </si>
  <si>
    <t>2022-10-26 07:08:47</t>
  </si>
  <si>
    <t>2022-10-26 10:56:01</t>
  </si>
  <si>
    <t xml:space="preserve">0 天 3 小时 47 分钟 14 秒 </t>
  </si>
  <si>
    <t>2022-10-26 08:32:42</t>
  </si>
  <si>
    <t>2022-10-26 12:55:25</t>
  </si>
  <si>
    <t>2022-10-26 16:26:57</t>
  </si>
  <si>
    <t>2022-10-26 20:18:24</t>
  </si>
  <si>
    <t xml:space="preserve">0 天 3 小时 51 分钟 27 秒 </t>
  </si>
  <si>
    <t>2022-10-26 18:19:02</t>
  </si>
  <si>
    <t>2022-10-26 21:45:25</t>
  </si>
  <si>
    <t xml:space="preserve">0 天 3 小时 26 分钟 20 秒 </t>
  </si>
  <si>
    <t>2022-10-26 08:09:43</t>
  </si>
  <si>
    <t>2022-10-26 14:02:45</t>
  </si>
  <si>
    <t xml:space="preserve">0 天 5 小时 52 分钟 44 秒 </t>
  </si>
  <si>
    <t>2022-10-26 09:03:49</t>
  </si>
  <si>
    <t>2022-10-26 13:40:27</t>
  </si>
  <si>
    <t xml:space="preserve">0 天 4 小时 36 分钟 33 秒 </t>
  </si>
  <si>
    <t>2022-10-26 09:30:34</t>
  </si>
  <si>
    <t>2022-10-26 12:46:18</t>
  </si>
  <si>
    <t xml:space="preserve">0 天 3 小时 15 分钟 36 秒 </t>
  </si>
  <si>
    <t>2022-10-26 18:45:11</t>
  </si>
  <si>
    <t>2022-10-26 21:55:12</t>
  </si>
  <si>
    <t>2022-10-26 12:36:15</t>
  </si>
  <si>
    <t>2022-10-26 15:37:26</t>
  </si>
  <si>
    <t>2022-10-26 10:09:18</t>
  </si>
  <si>
    <t>2022-10-26 13:18:43</t>
  </si>
  <si>
    <t>2022-10-26 12:52:49</t>
  </si>
  <si>
    <t>2022-10-26 17:10:56</t>
  </si>
  <si>
    <t xml:space="preserve">0 天 4 小时 18 分钟 2 秒 </t>
  </si>
  <si>
    <t>2022-10-26 07:34:43</t>
  </si>
  <si>
    <t>2022-10-26 11:04:18</t>
  </si>
  <si>
    <t xml:space="preserve">0 天 3 小时 29 分钟 31 秒 </t>
  </si>
  <si>
    <t>2022-10-26 08:42:40</t>
  </si>
  <si>
    <t>2022-10-26 10:22:03</t>
  </si>
  <si>
    <t xml:space="preserve">0 天 1 小时 39 分钟 23 秒 </t>
  </si>
  <si>
    <t>2022-10-26 17:48:50</t>
  </si>
  <si>
    <t>2022-10-26 21:39:28</t>
  </si>
  <si>
    <t>2022-10-26 07:50:00</t>
  </si>
  <si>
    <t>2022-10-26 11:11:04</t>
  </si>
  <si>
    <t>2022-10-26 07:01:38</t>
  </si>
  <si>
    <t>2022-10-26 08:38:47</t>
  </si>
  <si>
    <t xml:space="preserve">0 天 1 小时 37 分钟 4 秒 </t>
  </si>
  <si>
    <t>2022-10-26 11:09:40</t>
  </si>
  <si>
    <t>2022-10-26 16:03:39</t>
  </si>
  <si>
    <t>2022-10-27 09:25:29</t>
  </si>
  <si>
    <t>2022-10-27 10:59:38</t>
  </si>
  <si>
    <t>2022-10-27 06:42:49</t>
  </si>
  <si>
    <t>2022-10-27 12:11:19</t>
  </si>
  <si>
    <t xml:space="preserve">0 天 5 小时 28 分钟 30 秒 </t>
  </si>
  <si>
    <t>2022-10-27 08:02:47</t>
  </si>
  <si>
    <t>2022-10-27 17:46:00</t>
  </si>
  <si>
    <t xml:space="preserve">0 天 9 小时 43 分钟 13 秒 </t>
  </si>
  <si>
    <t>2022-10-27 10:48:04</t>
  </si>
  <si>
    <t>2022-10-27 13:21:03</t>
  </si>
  <si>
    <t xml:space="preserve">0 天 2 小时 32 分钟 59 秒 </t>
  </si>
  <si>
    <t>2022-10-27 17:07:49</t>
  </si>
  <si>
    <t>2022-10-27 20:08:08</t>
  </si>
  <si>
    <t>2022-10-27 09:58:30</t>
  </si>
  <si>
    <t>2022-10-27 13:11:36</t>
  </si>
  <si>
    <t>2022-10-27 13:29:57</t>
  </si>
  <si>
    <t>2022-10-27 16:41:32</t>
  </si>
  <si>
    <t>2022-10-27 12:22:19</t>
  </si>
  <si>
    <t>2022-10-27 16:20:10</t>
  </si>
  <si>
    <t xml:space="preserve">0 天 3 小时 57 分钟 51 秒 </t>
  </si>
  <si>
    <t>2022-10-27 07:35:38</t>
  </si>
  <si>
    <t>2022-10-27 15:32:51</t>
  </si>
  <si>
    <t xml:space="preserve">0 天 7 小时 57 分钟 13 秒 </t>
  </si>
  <si>
    <t>2022-10-27 10:56:55</t>
  </si>
  <si>
    <t>2022-10-27 13:58:28</t>
  </si>
  <si>
    <t>2022-10-27 07:13:21</t>
  </si>
  <si>
    <t>2022-10-27 10:44:19</t>
  </si>
  <si>
    <t>2022-10-27 07:24:55</t>
  </si>
  <si>
    <t>2022-10-27 13:32:16</t>
  </si>
  <si>
    <t xml:space="preserve">0 天 6 小时 7 分钟 21 秒 </t>
  </si>
  <si>
    <t>茹敏敏（全护人员）</t>
  </si>
  <si>
    <t>15102066553</t>
  </si>
  <si>
    <t>2022-10-27 11:58:21</t>
  </si>
  <si>
    <t>2022-10-27 16:36:04</t>
  </si>
  <si>
    <t xml:space="preserve">0 天 4 小时 37 分钟 43 秒 </t>
  </si>
  <si>
    <t>2022-10-27 08:42:29</t>
  </si>
  <si>
    <t>2022-10-27 10:24:19</t>
  </si>
  <si>
    <t>2022-10-27 09:01:50</t>
  </si>
  <si>
    <t>2022-10-27 12:03:37</t>
  </si>
  <si>
    <t>2022-10-27 06:46:02</t>
  </si>
  <si>
    <t>2022-10-27 12:44:53</t>
  </si>
  <si>
    <t xml:space="preserve">0 天 5 小时 58 分钟 51 秒 </t>
  </si>
  <si>
    <t>2022-10-27 16:05:52</t>
  </si>
  <si>
    <t>2022-10-27 18:32:42</t>
  </si>
  <si>
    <t xml:space="preserve">0 天 2 小时 26 分钟 50 秒 </t>
  </si>
  <si>
    <t>2022-10-27 08:17:52</t>
  </si>
  <si>
    <t>2022-10-27 10:49:17</t>
  </si>
  <si>
    <t>2022-10-27 12:25:27</t>
  </si>
  <si>
    <t>2022-10-27 18:25:32</t>
  </si>
  <si>
    <t xml:space="preserve">0 天 6 小时 0 分钟 5 秒 </t>
  </si>
  <si>
    <t>2022-10-27 09:44:00</t>
  </si>
  <si>
    <t>2022-10-27 13:16:17</t>
  </si>
  <si>
    <t xml:space="preserve">0 天 3 小时 32 分钟 17 秒 </t>
  </si>
  <si>
    <t>2022-10-27 18:25:54</t>
  </si>
  <si>
    <t>2022-10-27 21:26:35</t>
  </si>
  <si>
    <t>2022-10-27 07:41:40</t>
  </si>
  <si>
    <t>2022-10-27 10:41:43</t>
  </si>
  <si>
    <t>2022-10-27 07:32:34</t>
  </si>
  <si>
    <t>2022-10-27 10:38:42</t>
  </si>
  <si>
    <t xml:space="preserve">0 天 3 小时 6 分钟 8 秒 </t>
  </si>
  <si>
    <t>2022-10-27 18:26:56</t>
  </si>
  <si>
    <t>2022-10-27 21:30:50</t>
  </si>
  <si>
    <t xml:space="preserve">0 天 3 小时 3 分钟 54 秒 </t>
  </si>
  <si>
    <t>2022-10-27 10:09:40</t>
  </si>
  <si>
    <t>2022-10-27 16:48:18</t>
  </si>
  <si>
    <t xml:space="preserve">0 天 6 小时 38 分钟 38 秒 </t>
  </si>
  <si>
    <t>2022-10-27 06:29:34</t>
  </si>
  <si>
    <t>2022-10-27 12:10:01</t>
  </si>
  <si>
    <t xml:space="preserve">0 天 5 小时 40 分钟 27 秒 </t>
  </si>
  <si>
    <t>2022-10-27 06:23:02</t>
  </si>
  <si>
    <t>2022-10-27 08:03:37</t>
  </si>
  <si>
    <t xml:space="preserve">0 天 1 小时 40 分钟 35 秒 </t>
  </si>
  <si>
    <t>2022-10-27 14:43:08</t>
  </si>
  <si>
    <t>2022-10-27 19:08:52</t>
  </si>
  <si>
    <t>2022-10-27 08:18:07</t>
  </si>
  <si>
    <t>2022-10-27 11:43:53</t>
  </si>
  <si>
    <t xml:space="preserve">0 天 3 小时 25 分钟 46 秒 </t>
  </si>
  <si>
    <t>2022-10-27 12:24:21</t>
  </si>
  <si>
    <t>2022-10-27 19:20:06</t>
  </si>
  <si>
    <t xml:space="preserve">0 天 6 小时 55 分钟 45 秒 </t>
  </si>
  <si>
    <t>2022-10-27 07:54:02</t>
  </si>
  <si>
    <t>2022-10-27 18:24:32</t>
  </si>
  <si>
    <t xml:space="preserve">0 天 10 小时 30 分钟 30 秒 </t>
  </si>
  <si>
    <t>2022-10-27 08:12:35</t>
  </si>
  <si>
    <t>2022-10-27 09:57:28</t>
  </si>
  <si>
    <t>2022-10-27 11:31:51</t>
  </si>
  <si>
    <t>2022-10-27 14:45:31</t>
  </si>
  <si>
    <t xml:space="preserve">0 天 3 小时 13 分钟 40 秒 </t>
  </si>
  <si>
    <t>2022-10-27 10:10:34</t>
  </si>
  <si>
    <t>2022-10-27 11:46:02</t>
  </si>
  <si>
    <t>2022-10-27 10:11:47</t>
  </si>
  <si>
    <t>2022-10-27 13:50:58</t>
  </si>
  <si>
    <t xml:space="preserve">0 天 3 小时 39 分钟 11 秒 </t>
  </si>
  <si>
    <t>2022-10-27 11:44:51</t>
  </si>
  <si>
    <t>2022-10-27 13:39:13</t>
  </si>
  <si>
    <t xml:space="preserve">0 天 1 小时 54 分钟 22 秒 </t>
  </si>
  <si>
    <t>2022-10-27 10:50:59</t>
  </si>
  <si>
    <t>2022-10-27 12:44:08</t>
  </si>
  <si>
    <t>2022-10-27 06:25:33</t>
  </si>
  <si>
    <t>2022-10-27 11:03:33</t>
  </si>
  <si>
    <t xml:space="preserve">0 天 4 小时 38 分钟 0 秒 </t>
  </si>
  <si>
    <t>罗海球（全护人员）</t>
  </si>
  <si>
    <t>15914983757</t>
  </si>
  <si>
    <t>2022-10-27 18:44:17</t>
  </si>
  <si>
    <t>2022-10-27 18:45:19</t>
  </si>
  <si>
    <t xml:space="preserve">0 天 0 小时 1 分钟 2 秒 </t>
  </si>
  <si>
    <t>孔三妹</t>
  </si>
  <si>
    <t>44012619520901482X</t>
  </si>
  <si>
    <t>2022-10-27 18:47:58</t>
  </si>
  <si>
    <t>2022-10-27 21:51:18</t>
  </si>
  <si>
    <t xml:space="preserve">0 天 3 小时 3 分钟 20 秒 </t>
  </si>
  <si>
    <t>2022-10-27 07:51:37</t>
  </si>
  <si>
    <t>2022-10-27 10:42:04</t>
  </si>
  <si>
    <t xml:space="preserve">0 天 2 小时 50 分钟 27 秒 </t>
  </si>
  <si>
    <t>2022-10-27 10:45:23</t>
  </si>
  <si>
    <t>2022-10-27 13:50:34</t>
  </si>
  <si>
    <t>2022-10-27 10:24:49</t>
  </si>
  <si>
    <t>2022-10-27 13:32:00</t>
  </si>
  <si>
    <t>2022-10-27 16:48:46</t>
  </si>
  <si>
    <t>2022-10-27 19:02:53</t>
  </si>
  <si>
    <t>2022-10-27 11:45:19</t>
  </si>
  <si>
    <t>2022-10-27 14:59:06</t>
  </si>
  <si>
    <t xml:space="preserve">0 天 3 小时 13 分钟 47 秒 </t>
  </si>
  <si>
    <t>2022-10-27 12:52:43</t>
  </si>
  <si>
    <t>2022-10-27 15:04:35</t>
  </si>
  <si>
    <t xml:space="preserve">0 天 2 小时 11 分钟 52 秒 </t>
  </si>
  <si>
    <t>2022-10-27 09:29:23</t>
  </si>
  <si>
    <t>2022-10-27 12:35:22</t>
  </si>
  <si>
    <t>2022-10-27 15:39:05</t>
  </si>
  <si>
    <t>2022-10-27 17:47:32</t>
  </si>
  <si>
    <t xml:space="preserve">0 天 2 小时 8 分钟 27 秒 </t>
  </si>
  <si>
    <t>2022-10-27 16:36:54</t>
  </si>
  <si>
    <t>2022-10-27 21:03:07</t>
  </si>
  <si>
    <t xml:space="preserve">0 天 4 小时 26 分钟 13 秒 </t>
  </si>
  <si>
    <t>2022-10-27 06:55:14</t>
  </si>
  <si>
    <t>2022-10-27 10:14:39</t>
  </si>
  <si>
    <t>2022-10-27 09:07:54</t>
  </si>
  <si>
    <t>2022-10-27 12:21:22</t>
  </si>
  <si>
    <t xml:space="preserve">0 天 3 小时 13 分钟 28 秒 </t>
  </si>
  <si>
    <t>2022-10-27 11:29:26</t>
  </si>
  <si>
    <t>2022-10-27 13:08:31</t>
  </si>
  <si>
    <t>2022-10-27 11:03:13</t>
  </si>
  <si>
    <t>2022-10-27 19:08:59</t>
  </si>
  <si>
    <t>2022-10-27 20:45:09</t>
  </si>
  <si>
    <t xml:space="preserve">0 天 1 小时 36 分钟 10 秒 </t>
  </si>
  <si>
    <t>2022-10-27 06:52:30</t>
  </si>
  <si>
    <t>2022-10-27 10:05:20</t>
  </si>
  <si>
    <t xml:space="preserve">0 天 3 小时 12 分钟 50 秒 </t>
  </si>
  <si>
    <t>2022-10-27 16:14:50</t>
  </si>
  <si>
    <t>2022-10-27 19:00:23</t>
  </si>
  <si>
    <t xml:space="preserve">0 天 2 小时 45 分钟 33 秒 </t>
  </si>
  <si>
    <t>2022-10-27 14:14:28</t>
  </si>
  <si>
    <t>2022-10-27 16:15:29</t>
  </si>
  <si>
    <t>2022-10-27 06:49:58</t>
  </si>
  <si>
    <t>2022-10-27 09:41:02</t>
  </si>
  <si>
    <t xml:space="preserve">0 天 2 小时 51 分钟 4 秒 </t>
  </si>
  <si>
    <t>2022-10-27 09:11:51</t>
  </si>
  <si>
    <t>2022-10-27 12:11:58</t>
  </si>
  <si>
    <t>2022-10-27 08:28:53</t>
  </si>
  <si>
    <t>2022-10-27 12:18:38</t>
  </si>
  <si>
    <t>2022-10-27 07:21:48</t>
  </si>
  <si>
    <t>2022-10-27 10:24:26</t>
  </si>
  <si>
    <t>2022-10-27 12:09:06</t>
  </si>
  <si>
    <t>2022-10-27 16:38:54</t>
  </si>
  <si>
    <t xml:space="preserve">0 天 4 小时 29 分钟 48 秒 </t>
  </si>
  <si>
    <t>2022-10-27 13:44:12</t>
  </si>
  <si>
    <t>2022-10-27 16:55:13</t>
  </si>
  <si>
    <t>2022-10-27 17:11:09</t>
  </si>
  <si>
    <t>2022-10-27 21:27:51</t>
  </si>
  <si>
    <t>2022-10-27 07:29:43</t>
  </si>
  <si>
    <t>2022-10-27 19:36:51</t>
  </si>
  <si>
    <t xml:space="preserve">0 天 12 小时 7 分钟 8 秒 </t>
  </si>
  <si>
    <t>2022-10-27 18:41:57</t>
  </si>
  <si>
    <t>2022-10-27 20:44:22</t>
  </si>
  <si>
    <t>2022-10-27 10:08:49</t>
  </si>
  <si>
    <t>2022-10-27 12:42:24</t>
  </si>
  <si>
    <t xml:space="preserve">0 天 2 小时 33 分钟 35 秒 </t>
  </si>
  <si>
    <t>2022-10-27 12:03:05</t>
  </si>
  <si>
    <t>2022-10-27 19:44:57</t>
  </si>
  <si>
    <t xml:space="preserve">0 天 7 小时 41 分钟 52 秒 </t>
  </si>
  <si>
    <t>2022-10-27 13:03:48</t>
  </si>
  <si>
    <t>2022-10-27 15:06:14</t>
  </si>
  <si>
    <t xml:space="preserve">0 天 2 小时 2 分钟 26 秒 </t>
  </si>
  <si>
    <t>2022-10-27 08:19:34</t>
  </si>
  <si>
    <t>2022-10-27 11:42:16</t>
  </si>
  <si>
    <t>2022-10-27 08:54:12</t>
  </si>
  <si>
    <t>2022-10-27 11:05:06</t>
  </si>
  <si>
    <t xml:space="preserve">0 天 2 小时 10 分钟 54 秒 </t>
  </si>
  <si>
    <t>2022-10-27 08:43:08</t>
  </si>
  <si>
    <t>2022-10-27 20:00:04</t>
  </si>
  <si>
    <t xml:space="preserve">0 天 11 小时 16 分钟 56 秒 </t>
  </si>
  <si>
    <t>2022-10-27 08:08:12</t>
  </si>
  <si>
    <t>2022-10-27 11:27:09</t>
  </si>
  <si>
    <t>2022-10-27 17:46:38</t>
  </si>
  <si>
    <t>2022-10-27 21:12:29</t>
  </si>
  <si>
    <t xml:space="preserve">0 天 3 小时 25 分钟 51 秒 </t>
  </si>
  <si>
    <t>2022-10-27 08:38:30</t>
  </si>
  <si>
    <t>2022-10-27 19:27:41</t>
  </si>
  <si>
    <t xml:space="preserve">0 天 10 小时 49 分钟 11 秒 </t>
  </si>
  <si>
    <t>2022-10-27 06:25:36</t>
  </si>
  <si>
    <t>2022-10-27 10:06:55</t>
  </si>
  <si>
    <t>2022-10-27 06:01:04</t>
  </si>
  <si>
    <t>2022-10-27 08:01:31</t>
  </si>
  <si>
    <t>2022-10-27 10:09:26</t>
  </si>
  <si>
    <t>2022-10-27 14:05:04</t>
  </si>
  <si>
    <t xml:space="preserve">0 天 3 小时 55 分钟 38 秒 </t>
  </si>
  <si>
    <t>2022-10-27 06:36:24</t>
  </si>
  <si>
    <t>2022-10-27 09:51:54</t>
  </si>
  <si>
    <t>2022-10-27 19:20:10</t>
  </si>
  <si>
    <t>2022-10-27 20:50:16</t>
  </si>
  <si>
    <t>2022-10-27 11:44:26</t>
  </si>
  <si>
    <t>2022-10-27 13:30:17</t>
  </si>
  <si>
    <t xml:space="preserve">0 天 1 小时 45 分钟 51 秒 </t>
  </si>
  <si>
    <t>2022-10-27 06:36:10</t>
  </si>
  <si>
    <t>2022-10-27 10:52:43</t>
  </si>
  <si>
    <t xml:space="preserve">0 天 4 小时 16 分钟 33 秒 </t>
  </si>
  <si>
    <t>2022-10-27 08:37:01</t>
  </si>
  <si>
    <t>2022-10-27 10:44:20</t>
  </si>
  <si>
    <t>2022-10-27 12:03:33</t>
  </si>
  <si>
    <t>2022-10-27 15:17:53</t>
  </si>
  <si>
    <t>2022-10-27 20:05:57</t>
  </si>
  <si>
    <t>2022-10-28 08:06:49</t>
  </si>
  <si>
    <t xml:space="preserve">0 天 12 小时 0 分钟 52 秒 </t>
  </si>
  <si>
    <t>2022-10-27 16:25:49</t>
  </si>
  <si>
    <t>2022-10-27 19:11:56</t>
  </si>
  <si>
    <t xml:space="preserve">0 天 2 小时 46 分钟 7 秒 </t>
  </si>
  <si>
    <t>2022-10-27 18:36:17</t>
  </si>
  <si>
    <t>2022-10-27 20:45:37</t>
  </si>
  <si>
    <t>2022-10-27 07:35:56</t>
  </si>
  <si>
    <t xml:space="preserve">0 天 4 小时 27 分钟 41 秒 </t>
  </si>
  <si>
    <t>2022-10-27 12:19:38</t>
  </si>
  <si>
    <t>2022-10-27 17:23:12</t>
  </si>
  <si>
    <t xml:space="preserve">0 天 5 小时 3 分钟 34 秒 </t>
  </si>
  <si>
    <t>2022-10-27 11:49:09</t>
  </si>
  <si>
    <t>2022-10-27 14:55:37</t>
  </si>
  <si>
    <t>2022-10-27 14:03:31</t>
  </si>
  <si>
    <t>2022-10-27 17:42:45</t>
  </si>
  <si>
    <t>2022-10-27 07:42:26</t>
  </si>
  <si>
    <t>2022-10-27 11:20:38</t>
  </si>
  <si>
    <t xml:space="preserve">0 天 3 小时 38 分钟 12 秒 </t>
  </si>
  <si>
    <t>2022-10-27 13:03:41</t>
  </si>
  <si>
    <t>2022-10-27 16:49:38</t>
  </si>
  <si>
    <t xml:space="preserve">0 天 3 小时 45 分钟 57 秒 </t>
  </si>
  <si>
    <t>2022-10-27 13:58:17</t>
  </si>
  <si>
    <t>2022-10-27 18:42:53</t>
  </si>
  <si>
    <t xml:space="preserve">0 天 4 小时 44 分钟 36 秒 </t>
  </si>
  <si>
    <t>2022-10-27 06:40:35</t>
  </si>
  <si>
    <t>2022-10-27 08:53:10</t>
  </si>
  <si>
    <t xml:space="preserve">0 天 2 小时 12 分钟 35 秒 </t>
  </si>
  <si>
    <t>2022-10-27 09:20:26</t>
  </si>
  <si>
    <t>2022-10-27 14:23:23</t>
  </si>
  <si>
    <t xml:space="preserve">0 天 5 小时 2 分钟 57 秒 </t>
  </si>
  <si>
    <t>2022-10-27 08:47:17</t>
  </si>
  <si>
    <t>2022-10-27 13:21:00</t>
  </si>
  <si>
    <t xml:space="preserve">0 天 4 小时 33 分钟 43 秒 </t>
  </si>
  <si>
    <t>2022-10-27 12:23:08</t>
  </si>
  <si>
    <t>2022-10-27 16:46:37</t>
  </si>
  <si>
    <t xml:space="preserve">0 天 4 小时 23 分钟 29 秒 </t>
  </si>
  <si>
    <t>2022-10-27 18:31:06</t>
  </si>
  <si>
    <t>2022-10-27 22:06:38</t>
  </si>
  <si>
    <t>2022-10-27 13:09:04</t>
  </si>
  <si>
    <t>2022-10-27 16:10:31</t>
  </si>
  <si>
    <t>2022-10-27 08:05:50</t>
  </si>
  <si>
    <t>2022-10-27 10:15:54</t>
  </si>
  <si>
    <t>2022-10-27 08:00:51</t>
  </si>
  <si>
    <t>2022-10-27 11:18:34</t>
  </si>
  <si>
    <t>2022-10-27 14:25:09</t>
  </si>
  <si>
    <t>2022-10-27 16:42:37</t>
  </si>
  <si>
    <t xml:space="preserve">0 天 2 小时 17 分钟 28 秒 </t>
  </si>
  <si>
    <t>2022-10-27 08:27:33</t>
  </si>
  <si>
    <t>2022-10-27 11:18:51</t>
  </si>
  <si>
    <t xml:space="preserve">0 天 2 小时 51 分钟 18 秒 </t>
  </si>
  <si>
    <t>2022-10-27 08:01:08</t>
  </si>
  <si>
    <t>2022-10-27 10:44:15</t>
  </si>
  <si>
    <t xml:space="preserve">0 天 2 小时 43 分钟 7 秒 </t>
  </si>
  <si>
    <t>2022-10-27 08:16:06</t>
  </si>
  <si>
    <t>2022-10-27 11:16:15</t>
  </si>
  <si>
    <t>2022-10-27 08:25:46</t>
  </si>
  <si>
    <t>2022-10-27 14:01:29</t>
  </si>
  <si>
    <t xml:space="preserve">0 天 5 小时 35 分钟 43 秒 </t>
  </si>
  <si>
    <t>2022-10-27 08:39:29</t>
  </si>
  <si>
    <t>2022-10-27 12:12:56</t>
  </si>
  <si>
    <t xml:space="preserve">0 天 3 小时 33 分钟 27 秒 </t>
  </si>
  <si>
    <t>2022-10-27 18:43:23</t>
  </si>
  <si>
    <t>2022-10-27 20:21:51</t>
  </si>
  <si>
    <t xml:space="preserve">0 天 1 小时 38 分钟 28 秒 </t>
  </si>
  <si>
    <t>2022-10-27 12:37:42</t>
  </si>
  <si>
    <t>2022-10-27 16:04:41</t>
  </si>
  <si>
    <t>[床单位整洁, 房间、卫生间清洁及安全, 毛巾、洗脸盆、便器清洁, 室外活动, 协助移动, 穿衣/更衣, 面部清洁、梳头和口腔清洁, 床上温水擦浴/协助淋浴, 床上洗头, 剃胡须和理发, 会阴部及肛周清洁, 心理慰藉, 手、足部清洁, 睡眠护理, 房间设施安全，按需增设扶手、床栏]</t>
  </si>
  <si>
    <t>2022-10-27 09:37:52</t>
  </si>
  <si>
    <t>2022-10-27 11:16:01</t>
  </si>
  <si>
    <t xml:space="preserve">0 天 1 小时 38 分钟 9 秒 </t>
  </si>
  <si>
    <t>2022-10-27 07:35:07</t>
  </si>
  <si>
    <t>2022-10-27 12:13:12</t>
  </si>
  <si>
    <t xml:space="preserve">0 天 4 小时 38 分钟 5 秒 </t>
  </si>
  <si>
    <t>2022-10-27 06:54:57</t>
  </si>
  <si>
    <t>2022-10-27 10:11:33</t>
  </si>
  <si>
    <t>2022-10-27 13:41:37</t>
  </si>
  <si>
    <t>2022-10-27 15:17:36</t>
  </si>
  <si>
    <t>2022-10-27 08:02:19</t>
  </si>
  <si>
    <t>2022-10-27 11:49:25</t>
  </si>
  <si>
    <t xml:space="preserve">0 天 3 小时 47 分钟 6 秒 </t>
  </si>
  <si>
    <t>2022-10-27 12:26:35</t>
  </si>
  <si>
    <t>2022-10-27 16:40:01</t>
  </si>
  <si>
    <t>2022-10-27 12:09:07</t>
  </si>
  <si>
    <t>2022-10-27 17:42:01</t>
  </si>
  <si>
    <t xml:space="preserve">0 天 5 小时 32 分钟 54 秒 </t>
  </si>
  <si>
    <t>2022-10-27 10:49:24</t>
  </si>
  <si>
    <t>2022-10-27 14:02:32</t>
  </si>
  <si>
    <t>2022-10-27 18:10:02</t>
  </si>
  <si>
    <t>2022-10-27 19:58:49</t>
  </si>
  <si>
    <t xml:space="preserve">0 天 1 小时 48 分钟 47 秒 </t>
  </si>
  <si>
    <t>2022-10-27 14:48:36</t>
  </si>
  <si>
    <t>2022-10-27 18:08:55</t>
  </si>
  <si>
    <t>2022-10-27 07:51:10</t>
  </si>
  <si>
    <t>2022-10-27 14:09:24</t>
  </si>
  <si>
    <t xml:space="preserve">0 天 6 小时 18 分钟 14 秒 </t>
  </si>
  <si>
    <t>2022-10-27 15:55:30</t>
  </si>
  <si>
    <t>2022-10-27 19:06:18</t>
  </si>
  <si>
    <t>2022-10-27 11:54:12</t>
  </si>
  <si>
    <t>2022-10-27 14:55:35</t>
  </si>
  <si>
    <t>2022-10-27 14:02:09</t>
  </si>
  <si>
    <t>2022-10-27 17:46:16</t>
  </si>
  <si>
    <t xml:space="preserve">0 天 3 小时 44 分钟 7 秒 </t>
  </si>
  <si>
    <t>2022-10-27 16:11:35</t>
  </si>
  <si>
    <t>2022-10-27 19:15:04</t>
  </si>
  <si>
    <t>2022-10-27 07:42:57</t>
  </si>
  <si>
    <t>2022-10-27 10:34:40</t>
  </si>
  <si>
    <t xml:space="preserve">0 天 2 小时 51 分钟 43 秒 </t>
  </si>
  <si>
    <t>2022-10-27 06:27:21</t>
  </si>
  <si>
    <t>2022-10-27 09:09:30</t>
  </si>
  <si>
    <t xml:space="preserve">0 天 2 小时 42 分钟 9 秒 </t>
  </si>
  <si>
    <t>2022-10-27 13:17:48</t>
  </si>
  <si>
    <t>2022-10-27 17:55:36</t>
  </si>
  <si>
    <t xml:space="preserve">0 天 4 小时 37 分钟 48 秒 </t>
  </si>
  <si>
    <t>2022-10-27 12:25:08</t>
  </si>
  <si>
    <t>2022-10-27 16:35:11</t>
  </si>
  <si>
    <t>2022-10-27 12:30:11</t>
  </si>
  <si>
    <t>2022-10-27 15:35:30</t>
  </si>
  <si>
    <t>2022-10-27 10:13:59</t>
  </si>
  <si>
    <t>2022-10-27 15:09:28</t>
  </si>
  <si>
    <t xml:space="preserve">0 天 4 小时 55 分钟 29 秒 </t>
  </si>
  <si>
    <t>2022-10-27 07:21:23</t>
  </si>
  <si>
    <t>2022-10-27 13:02:52</t>
  </si>
  <si>
    <t xml:space="preserve">0 天 5 小时 41 分钟 29 秒 </t>
  </si>
  <si>
    <t>2022-10-27 11:24:17</t>
  </si>
  <si>
    <t>2022-10-27 14:07:47</t>
  </si>
  <si>
    <t xml:space="preserve">0 天 2 小时 43 分钟 30 秒 </t>
  </si>
  <si>
    <t>2022-10-27 06:51:27</t>
  </si>
  <si>
    <t>2022-10-27 10:25:57</t>
  </si>
  <si>
    <t xml:space="preserve">0 天 3 小时 34 分钟 30 秒 </t>
  </si>
  <si>
    <t>2022-10-27 10:26:40</t>
  </si>
  <si>
    <t>2022-10-27 13:27:44</t>
  </si>
  <si>
    <t>2022-10-27 07:35:43</t>
  </si>
  <si>
    <t>2022-10-27 10:38:01</t>
  </si>
  <si>
    <t>2022-10-27 08:32:08</t>
  </si>
  <si>
    <t>2022-10-27 10:05:41</t>
  </si>
  <si>
    <t>2022-10-27 18:29:27</t>
  </si>
  <si>
    <t>2022-10-27 20:36:37</t>
  </si>
  <si>
    <t xml:space="preserve">0 天 2 小时 7 分钟 10 秒 </t>
  </si>
  <si>
    <t>2022-10-27 08:09:55</t>
  </si>
  <si>
    <t>2022-10-27 13:08:16</t>
  </si>
  <si>
    <t xml:space="preserve">0 天 4 小时 58 分钟 21 秒 </t>
  </si>
  <si>
    <t>2022-10-27 06:23:09</t>
  </si>
  <si>
    <t>2022-10-27 09:28:23</t>
  </si>
  <si>
    <t>2022-10-27 06:25:04</t>
  </si>
  <si>
    <t>2022-10-27 09:28:09</t>
  </si>
  <si>
    <t>2022-10-27 11:41:53</t>
  </si>
  <si>
    <t>2022-10-27 18:54:31</t>
  </si>
  <si>
    <t>2022-10-27 07:31:32</t>
  </si>
  <si>
    <t>2022-10-27 10:28:37</t>
  </si>
  <si>
    <t>2022-10-27 07:47:52</t>
  </si>
  <si>
    <t>2022-10-27 11:24:01</t>
  </si>
  <si>
    <t xml:space="preserve">0 天 3 小时 36 分钟 9 秒 </t>
  </si>
  <si>
    <t>2022-10-27 17:05:22</t>
  </si>
  <si>
    <t>2022-10-27 20:33:01</t>
  </si>
  <si>
    <t>2022-10-27 07:35:05</t>
  </si>
  <si>
    <t>2022-10-27 11:43:48</t>
  </si>
  <si>
    <t xml:space="preserve">0 天 4 小时 8 分钟 43 秒 </t>
  </si>
  <si>
    <t>2022-10-27 07:22:40</t>
  </si>
  <si>
    <t>2022-10-27 11:36:36</t>
  </si>
  <si>
    <t xml:space="preserve">0 天 4 小时 13 分钟 56 秒 </t>
  </si>
  <si>
    <t>2022-10-27 20:53:38</t>
  </si>
  <si>
    <t>2022-10-27 22:53:46</t>
  </si>
  <si>
    <t>2022-10-27 07:24:02</t>
  </si>
  <si>
    <t>2022-10-27 12:07:34</t>
  </si>
  <si>
    <t xml:space="preserve">0 天 4 小时 43 分钟 32 秒 </t>
  </si>
  <si>
    <t>2022-10-27 08:13:04</t>
  </si>
  <si>
    <t>2022-10-27 11:20:56</t>
  </si>
  <si>
    <t>2022-10-27 10:49:20</t>
  </si>
  <si>
    <t>2022-10-27 14:16:40</t>
  </si>
  <si>
    <t xml:space="preserve">0 天 3 小时 27 分钟 20 秒 </t>
  </si>
  <si>
    <t>2022-10-27 09:14:25</t>
  </si>
  <si>
    <t>2022-10-27 12:24:20</t>
  </si>
  <si>
    <t>2022-10-27 12:45:20</t>
  </si>
  <si>
    <t>2022-10-27 19:41:50</t>
  </si>
  <si>
    <t xml:space="preserve">0 天 6 小时 56 分钟 30 秒 </t>
  </si>
  <si>
    <t>2022-10-27 08:01:18</t>
  </si>
  <si>
    <t>2022-10-27 11:17:38</t>
  </si>
  <si>
    <t>2022-10-27 07:07:16</t>
  </si>
  <si>
    <t>2022-10-27 09:07:02</t>
  </si>
  <si>
    <t>2022-10-27 08:33:32</t>
  </si>
  <si>
    <t>2022-10-27 11:36:06</t>
  </si>
  <si>
    <t>2022-10-27 08:32:47</t>
  </si>
  <si>
    <t>2022-10-27 10:13:36</t>
  </si>
  <si>
    <t>2022-10-27 14:22:51</t>
  </si>
  <si>
    <t>2022-10-27 19:10:33</t>
  </si>
  <si>
    <t xml:space="preserve">0 天 4 小时 47 分钟 42 秒 </t>
  </si>
  <si>
    <t>2022-10-27 15:15:22</t>
  </si>
  <si>
    <t>2022-10-27 17:30:49</t>
  </si>
  <si>
    <t xml:space="preserve">0 天 2 小时 15 分钟 27 秒 </t>
  </si>
  <si>
    <t>2022-10-27 09:41:47</t>
  </si>
  <si>
    <t>2022-10-27 12:43:10</t>
  </si>
  <si>
    <t>2022-10-27 09:12:52</t>
  </si>
  <si>
    <t>2022-10-27 12:48:06</t>
  </si>
  <si>
    <t>2022-10-27 07:26:41</t>
  </si>
  <si>
    <t>2022-10-27 11:20:16</t>
  </si>
  <si>
    <t>2022-10-27 10:35:32</t>
  </si>
  <si>
    <t>2022-10-27 14:15:12</t>
  </si>
  <si>
    <t>2022-10-27 07:22:55</t>
  </si>
  <si>
    <t>2022-10-27 10:35:15</t>
  </si>
  <si>
    <t>2022-10-27 13:53:20</t>
  </si>
  <si>
    <t>2022-10-27 15:38:00</t>
  </si>
  <si>
    <t xml:space="preserve">0 天 1 小时 44 分钟 40 秒 </t>
  </si>
  <si>
    <t>2022-10-27 10:49:54</t>
  </si>
  <si>
    <t>2022-10-27 12:21:00</t>
  </si>
  <si>
    <t>2022-10-27 12:07:20</t>
  </si>
  <si>
    <t>2022-10-27 13:45:11</t>
  </si>
  <si>
    <t xml:space="preserve">0 天 1 小时 37 分钟 51 秒 </t>
  </si>
  <si>
    <t>2022-10-27 07:20:59</t>
  </si>
  <si>
    <t>2022-10-27 09:19:08</t>
  </si>
  <si>
    <t xml:space="preserve">0 天 1 小时 58 分钟 9 秒 </t>
  </si>
  <si>
    <t>2022-10-27 08:52:49</t>
  </si>
  <si>
    <t>2022-10-27 17:32:44</t>
  </si>
  <si>
    <t xml:space="preserve">0 天 8 小时 39 分钟 55 秒 </t>
  </si>
  <si>
    <t>2022-10-27 08:09:33</t>
  </si>
  <si>
    <t>2022-10-27 11:54:00</t>
  </si>
  <si>
    <t>2022-10-27 08:11:35</t>
  </si>
  <si>
    <t>2022-10-27 11:58:48</t>
  </si>
  <si>
    <t>2022-10-27 07:26:06</t>
  </si>
  <si>
    <t>2022-10-27 09:51:23</t>
  </si>
  <si>
    <t>2022-10-27 09:32:21</t>
  </si>
  <si>
    <t>2022-10-27 13:18:46</t>
  </si>
  <si>
    <t xml:space="preserve">0 天 3 小时 46 分钟 25 秒 </t>
  </si>
  <si>
    <t>2022-10-27 13:02:10</t>
  </si>
  <si>
    <t>2022-10-27 16:10:34</t>
  </si>
  <si>
    <t>2022-10-27 21:26:28</t>
  </si>
  <si>
    <t xml:space="preserve">0 天 8 小时 23 分钟 36 秒 </t>
  </si>
  <si>
    <t>2022-10-27 21:31:38</t>
  </si>
  <si>
    <t>2022-10-27 23:08:13</t>
  </si>
  <si>
    <t>2022-10-27 08:37:39</t>
  </si>
  <si>
    <t>2022-10-27 10:25:43</t>
  </si>
  <si>
    <t>2022-10-27 09:17:48</t>
  </si>
  <si>
    <t>2022-10-27 11:38:56</t>
  </si>
  <si>
    <t>2022-10-27 08:09:02</t>
  </si>
  <si>
    <t>2022-10-27 11:58:04</t>
  </si>
  <si>
    <t xml:space="preserve">0 天 3 小时 49 分钟 2 秒 </t>
  </si>
  <si>
    <t>2022-10-27 15:11:50</t>
  </si>
  <si>
    <t>2022-10-27 18:33:03</t>
  </si>
  <si>
    <t>2022-10-27 12:06:10</t>
  </si>
  <si>
    <t>2022-10-27 14:42:38</t>
  </si>
  <si>
    <t>2022-10-27 07:54:15</t>
  </si>
  <si>
    <t>2022-10-27 09:26:33</t>
  </si>
  <si>
    <t>2022-10-27 11:22:11</t>
  </si>
  <si>
    <t>2022-10-27 15:14:44</t>
  </si>
  <si>
    <t>[房间、卫生间清洁及安全, 毛巾、洗脸盆、便器清洁, 室外活动, 床单位整洁, 协助移动, 穿衣/更衣, 面部清洁、梳头和口腔清洁, 会阴部及肛周清洁, 床上温水擦浴/协助淋浴, 床上洗头, 剃胡须和理发, 手、足部清洁, 睡眠护理, 房间设施安全，按需增设扶手、床栏, 心理慰藉]</t>
  </si>
  <si>
    <t>2022-10-27 07:40:30</t>
  </si>
  <si>
    <t>2022-10-27 11:15:59</t>
  </si>
  <si>
    <t xml:space="preserve">0 天 3 小时 35 分钟 29 秒 </t>
  </si>
  <si>
    <t>2022-10-27 08:44:24</t>
  </si>
  <si>
    <t>2022-10-27 13:47:10</t>
  </si>
  <si>
    <t xml:space="preserve">0 天 5 小时 2 分钟 46 秒 </t>
  </si>
  <si>
    <t>2022-10-27 07:52:33</t>
  </si>
  <si>
    <t>2022-10-27 11:20:53</t>
  </si>
  <si>
    <t>2022-10-27 08:37:27</t>
  </si>
  <si>
    <t>2022-10-27 11:58:27</t>
  </si>
  <si>
    <t>2022-10-27 12:50:50</t>
  </si>
  <si>
    <t>2022-10-27 14:37:54</t>
  </si>
  <si>
    <t xml:space="preserve">0 天 1 小时 47 分钟 4 秒 </t>
  </si>
  <si>
    <t>2022-10-27 07:36:20</t>
  </si>
  <si>
    <t>2022-10-27 09:39:01</t>
  </si>
  <si>
    <t xml:space="preserve">0 天 2 小时 2 分钟 41 秒 </t>
  </si>
  <si>
    <t>2022-10-27 12:18:28</t>
  </si>
  <si>
    <t>2022-10-27 15:47:58</t>
  </si>
  <si>
    <t xml:space="preserve">0 天 3 小时 29 分钟 30 秒 </t>
  </si>
  <si>
    <t>2022-10-27 07:27:59</t>
  </si>
  <si>
    <t>2022-10-27 10:16:49</t>
  </si>
  <si>
    <t xml:space="preserve">0 天 2 小时 48 分钟 50 秒 </t>
  </si>
  <si>
    <t>2022-10-27 09:49:34</t>
  </si>
  <si>
    <t>2022-10-27 13:17:20</t>
  </si>
  <si>
    <t xml:space="preserve">0 天 3 小时 27 分钟 46 秒 </t>
  </si>
  <si>
    <t>2022-10-27 14:26:56</t>
  </si>
  <si>
    <t>2022-10-27 18:06:20</t>
  </si>
  <si>
    <t>2022-10-27 08:22:02</t>
  </si>
  <si>
    <t>2022-10-27 11:23:16</t>
  </si>
  <si>
    <t>[房间设施安全，按需增设扶手、床栏, 心理慰藉, 床单位整洁, 房间、卫生间清洁及安全, 毛巾、洗脸盆、便器清洁, 室外活动, 协助移动, 穿衣/更衣, 面部清洁、梳头和口腔清洁, 床上温水擦浴/协助淋浴, 床上洗头, 剃胡须和理发, 会阴部及肛周清洁, 手、足部清洁, 睡眠护理]</t>
  </si>
  <si>
    <t>2022-10-27 12:26:38</t>
  </si>
  <si>
    <t>2022-10-27 15:38:37</t>
  </si>
  <si>
    <t>2022-10-27 12:02:01</t>
  </si>
  <si>
    <t>2022-10-27 14:49:59</t>
  </si>
  <si>
    <t xml:space="preserve">0 天 2 小时 47 分钟 58 秒 </t>
  </si>
  <si>
    <t>2022-10-27 09:35:50</t>
  </si>
  <si>
    <t>2022-10-27 14:19:36</t>
  </si>
  <si>
    <t xml:space="preserve">0 天 4 小时 43 分钟 46 秒 </t>
  </si>
  <si>
    <t>2022-10-27 08:19:29</t>
  </si>
  <si>
    <t>2022-10-27 14:21:43</t>
  </si>
  <si>
    <t xml:space="preserve">0 天 6 小时 2 分钟 14 秒 </t>
  </si>
  <si>
    <t>2022-10-27 09:17:05</t>
  </si>
  <si>
    <t>2022-10-27 11:28:27</t>
  </si>
  <si>
    <t>2022-10-27 12:56:09</t>
  </si>
  <si>
    <t>2022-10-27 16:52:55</t>
  </si>
  <si>
    <t xml:space="preserve">0 天 3 小时 56 分钟 46 秒 </t>
  </si>
  <si>
    <t>2022-10-27 07:10:43</t>
  </si>
  <si>
    <t>2022-10-27 09:59:50</t>
  </si>
  <si>
    <t xml:space="preserve">0 天 2 小时 49 分钟 7 秒 </t>
  </si>
  <si>
    <t>2022-10-27 07:08:41</t>
  </si>
  <si>
    <t>2022-10-27 10:08:52</t>
  </si>
  <si>
    <t>2022-10-27 07:07:10</t>
  </si>
  <si>
    <t>2022-10-27 09:08:13</t>
  </si>
  <si>
    <t xml:space="preserve">0 天 2 小时 1 分钟 3 秒 </t>
  </si>
  <si>
    <t>2022-10-27 07:37:31</t>
  </si>
  <si>
    <t>2022-10-27 11:21:26</t>
  </si>
  <si>
    <t xml:space="preserve">0 天 3 小时 43 分钟 55 秒 </t>
  </si>
  <si>
    <t>2022-10-27 11:18:18</t>
  </si>
  <si>
    <t>2022-10-27 14:25:35</t>
  </si>
  <si>
    <t>2022-10-27 06:59:55</t>
  </si>
  <si>
    <t>2022-10-27 10:43:21</t>
  </si>
  <si>
    <t xml:space="preserve">0 天 3 小时 43 分钟 26 秒 </t>
  </si>
  <si>
    <t>2022-10-27 06:34:33</t>
  </si>
  <si>
    <t>2022-10-27 10:02:15</t>
  </si>
  <si>
    <t>2022-10-27 12:15:02</t>
  </si>
  <si>
    <t>2022-10-27 17:05:18</t>
  </si>
  <si>
    <t xml:space="preserve">0 天 4 小时 50 分钟 16 秒 </t>
  </si>
  <si>
    <t>2022-10-27 17:31:21</t>
  </si>
  <si>
    <t>2022-10-27 19:54:33</t>
  </si>
  <si>
    <t>2022-10-27 07:27:00</t>
  </si>
  <si>
    <t>2022-10-27 10:29:22</t>
  </si>
  <si>
    <t xml:space="preserve">0 天 3 小时 2 分钟 22 秒 </t>
  </si>
  <si>
    <t>2022-10-27 16:53:28</t>
  </si>
  <si>
    <t>2022-10-27 21:14:43</t>
  </si>
  <si>
    <t xml:space="preserve">0 天 4 小时 21 分钟 15 秒 </t>
  </si>
  <si>
    <t>2022-10-27 07:16:31</t>
  </si>
  <si>
    <t>2022-10-27 09:41:24</t>
  </si>
  <si>
    <t xml:space="preserve">0 天 2 小时 24 分钟 53 秒 </t>
  </si>
  <si>
    <t>2022-10-27 10:11:39</t>
  </si>
  <si>
    <t>2022-10-27 13:31:50</t>
  </si>
  <si>
    <t xml:space="preserve">0 天 3 小时 20 分钟 11 秒 </t>
  </si>
  <si>
    <t>2022-10-27 12:31:11</t>
  </si>
  <si>
    <t>2022-10-27 14:33:25</t>
  </si>
  <si>
    <t xml:space="preserve">0 天 2 小时 2 分钟 14 秒 </t>
  </si>
  <si>
    <t>2022-10-27 09:16:50</t>
  </si>
  <si>
    <t>2022-10-27 11:36:03</t>
  </si>
  <si>
    <t xml:space="preserve">0 天 2 小时 19 分钟 13 秒 </t>
  </si>
  <si>
    <t>2022-10-27 08:47:00</t>
  </si>
  <si>
    <t>2022-10-27 12:36:59</t>
  </si>
  <si>
    <t xml:space="preserve">0 天 3 小时 49 分钟 59 秒 </t>
  </si>
  <si>
    <t>2022-10-27 08:15:18</t>
  </si>
  <si>
    <t>2022-10-27 12:13:19</t>
  </si>
  <si>
    <t xml:space="preserve">0 天 3 小时 58 分钟 1 秒 </t>
  </si>
  <si>
    <t>2022-10-27 12:11:56</t>
  </si>
  <si>
    <t>2022-10-27 17:03:04</t>
  </si>
  <si>
    <t xml:space="preserve">0 天 4 小时 51 分钟 8 秒 </t>
  </si>
  <si>
    <t>2022-10-27 08:30:08</t>
  </si>
  <si>
    <t>2022-10-27 12:01:41</t>
  </si>
  <si>
    <t xml:space="preserve">0 天 3 小时 31 分钟 33 秒 </t>
  </si>
  <si>
    <t>2022-10-27 08:01:20</t>
  </si>
  <si>
    <t>2022-10-27 14:51:43</t>
  </si>
  <si>
    <t xml:space="preserve">0 天 6 小时 50 分钟 23 秒 </t>
  </si>
  <si>
    <t>2022-10-27 07:12:03</t>
  </si>
  <si>
    <t>2022-10-27 22:01:04</t>
  </si>
  <si>
    <t xml:space="preserve">0 天 14 小时 49 分钟 1 秒 </t>
  </si>
  <si>
    <t>2022-10-27 13:29:52</t>
  </si>
  <si>
    <t>2022-10-27 16:04:02</t>
  </si>
  <si>
    <t xml:space="preserve">0 天 2 小时 34 分钟 10 秒 </t>
  </si>
  <si>
    <t>2022-10-27 18:36:36</t>
  </si>
  <si>
    <t>2022-10-27 21:32:43</t>
  </si>
  <si>
    <t>2022-10-27 09:32:51</t>
  </si>
  <si>
    <t>2022-10-27 14:02:30</t>
  </si>
  <si>
    <t xml:space="preserve">0 天 4 小时 29 分钟 39 秒 </t>
  </si>
  <si>
    <t>2022-10-27 06:46:54</t>
  </si>
  <si>
    <t>2022-10-27 10:58:14</t>
  </si>
  <si>
    <t xml:space="preserve">0 天 4 小时 11 分钟 20 秒 </t>
  </si>
  <si>
    <t>2022-10-27 07:49:04</t>
  </si>
  <si>
    <t>2022-10-27 11:46:51</t>
  </si>
  <si>
    <t xml:space="preserve">0 天 3 小时 57 分钟 47 秒 </t>
  </si>
  <si>
    <t>2022-10-27 08:28:50</t>
  </si>
  <si>
    <t>2022-10-27 13:09:27</t>
  </si>
  <si>
    <t>2022-10-27 08:11:54</t>
  </si>
  <si>
    <t>2022-10-27 12:12:16</t>
  </si>
  <si>
    <t xml:space="preserve">0 天 4 小时 0 分钟 22 秒 </t>
  </si>
  <si>
    <t>2022-10-27 12:49:56</t>
  </si>
  <si>
    <t>2022-10-27 16:40:44</t>
  </si>
  <si>
    <t xml:space="preserve">0 天 3 小时 50 分钟 48 秒 </t>
  </si>
  <si>
    <t>2022-10-27 07:54:17</t>
  </si>
  <si>
    <t>2022-10-27 16:25:32</t>
  </si>
  <si>
    <t xml:space="preserve">0 天 8 小时 31 分钟 15 秒 </t>
  </si>
  <si>
    <t>2022-10-27 09:13:26</t>
  </si>
  <si>
    <t>2022-10-27 12:52:15</t>
  </si>
  <si>
    <t xml:space="preserve">0 天 3 小时 38 分钟 49 秒 </t>
  </si>
  <si>
    <t>2022-10-27 08:03:30</t>
  </si>
  <si>
    <t>2022-10-27 09:42:49</t>
  </si>
  <si>
    <t xml:space="preserve">0 天 1 小时 39 分钟 19 秒 </t>
  </si>
  <si>
    <t>2022-10-27 08:32:58</t>
  </si>
  <si>
    <t>2022-10-27 11:43:25</t>
  </si>
  <si>
    <t>2022-10-27 08:06:51</t>
  </si>
  <si>
    <t>2022-10-27 18:05:17</t>
  </si>
  <si>
    <t xml:space="preserve">0 天 9 小时 58 分钟 26 秒 </t>
  </si>
  <si>
    <t>2022-10-27 08:53:48</t>
  </si>
  <si>
    <t>2022-10-27 16:51:48</t>
  </si>
  <si>
    <t xml:space="preserve">0 天 7 小时 58 分钟 0 秒 </t>
  </si>
  <si>
    <t>2022-10-27 10:15:08</t>
  </si>
  <si>
    <t>2022-10-27 14:07:58</t>
  </si>
  <si>
    <t>2022-10-27 11:47:15</t>
  </si>
  <si>
    <t>2022-10-27 15:00:45</t>
  </si>
  <si>
    <t xml:space="preserve">0 天 3 小时 13 分钟 30 秒 </t>
  </si>
  <si>
    <t>2022-10-27 08:53:53</t>
  </si>
  <si>
    <t>2022-10-27 11:00:21</t>
  </si>
  <si>
    <t xml:space="preserve">0 天 2 小时 6 分钟 28 秒 </t>
  </si>
  <si>
    <t>2022-10-27 09:00:58</t>
  </si>
  <si>
    <t>2022-10-27 12:17:44</t>
  </si>
  <si>
    <t xml:space="preserve">0 天 3 小时 16 分钟 46 秒 </t>
  </si>
  <si>
    <t>2022-10-27 12:30:47</t>
  </si>
  <si>
    <t>2022-10-27 18:07:57</t>
  </si>
  <si>
    <t xml:space="preserve">0 天 5 小时 37 分钟 10 秒 </t>
  </si>
  <si>
    <t>2022-10-27 18:14:52</t>
  </si>
  <si>
    <t>2022-10-27 20:56:30</t>
  </si>
  <si>
    <t xml:space="preserve">0 天 2 小时 41 分钟 38 秒 </t>
  </si>
  <si>
    <t>2022-10-27 06:26:31</t>
  </si>
  <si>
    <t>2022-10-27 14:03:28</t>
  </si>
  <si>
    <t xml:space="preserve">0 天 7 小时 36 分钟 57 秒 </t>
  </si>
  <si>
    <t>2022-10-27 06:15:04</t>
  </si>
  <si>
    <t>2022-10-27 09:16:09</t>
  </si>
  <si>
    <t>2022-10-27 11:30:29</t>
  </si>
  <si>
    <t>2022-10-27 13:24:47</t>
  </si>
  <si>
    <t xml:space="preserve">0 天 1 小时 54 分钟 18 秒 </t>
  </si>
  <si>
    <t>2022-10-27 09:00:46</t>
  </si>
  <si>
    <t>2022-10-27 13:20:20</t>
  </si>
  <si>
    <t xml:space="preserve">0 天 4 小时 19 分钟 34 秒 </t>
  </si>
  <si>
    <t>2022-10-27 10:56:36</t>
  </si>
  <si>
    <t>2022-10-27 17:01:16</t>
  </si>
  <si>
    <t xml:space="preserve">0 天 6 小时 4 分钟 40 秒 </t>
  </si>
  <si>
    <t>2022-10-27 06:26:44</t>
  </si>
  <si>
    <t>2022-10-27 09:32:06</t>
  </si>
  <si>
    <t>2022-10-27 08:41:22</t>
  </si>
  <si>
    <t>2022-10-27 13:07:40</t>
  </si>
  <si>
    <t xml:space="preserve">0 天 4 小时 26 分钟 18 秒 </t>
  </si>
  <si>
    <t>2022-10-27 08:03:58</t>
  </si>
  <si>
    <t>2022-10-27 20:05:22</t>
  </si>
  <si>
    <t xml:space="preserve">0 天 12 小时 1 分钟 24 秒 </t>
  </si>
  <si>
    <t>2022-10-27 08:32:38</t>
  </si>
  <si>
    <t>2022-10-27 14:36:29</t>
  </si>
  <si>
    <t xml:space="preserve">0 天 6 小时 3 分钟 51 秒 </t>
  </si>
  <si>
    <t>2022-10-27 12:36:55</t>
  </si>
  <si>
    <t>2022-10-27 16:26:37</t>
  </si>
  <si>
    <t>2022-10-27 07:00:49</t>
  </si>
  <si>
    <t>2022-10-27 10:06:53</t>
  </si>
  <si>
    <t>2022-10-27 12:37:59</t>
  </si>
  <si>
    <t>2022-10-27 16:42:48</t>
  </si>
  <si>
    <t xml:space="preserve">0 天 4 小时 4 分钟 49 秒 </t>
  </si>
  <si>
    <t>2022-10-27 06:03:41</t>
  </si>
  <si>
    <t>2022-10-27 09:13:01</t>
  </si>
  <si>
    <t>2022-10-27 09:17:20</t>
  </si>
  <si>
    <t>2022-10-27 11:39:01</t>
  </si>
  <si>
    <t xml:space="preserve">0 天 2 小时 21 分钟 41 秒 </t>
  </si>
  <si>
    <t>2022-10-27 08:04:41</t>
  </si>
  <si>
    <t>2022-10-27 11:31:39</t>
  </si>
  <si>
    <t xml:space="preserve">0 天 3 小时 26 分钟 58 秒 </t>
  </si>
  <si>
    <t>2022-10-27 08:32:57</t>
  </si>
  <si>
    <t>2022-10-27 13:29:04</t>
  </si>
  <si>
    <t>2022-10-27 14:03:43</t>
  </si>
  <si>
    <t>2022-10-27 17:06:09</t>
  </si>
  <si>
    <t>2022-10-27 10:30:58</t>
  </si>
  <si>
    <t>2022-10-27 14:02:38</t>
  </si>
  <si>
    <t>2022-10-27 12:30:26</t>
  </si>
  <si>
    <t>2022-10-27 16:39:27</t>
  </si>
  <si>
    <t>2022-10-27 14:05:45</t>
  </si>
  <si>
    <t>2022-10-27 18:38:42</t>
  </si>
  <si>
    <t xml:space="preserve">0 天 4 小时 32 分钟 57 秒 </t>
  </si>
  <si>
    <t>2022-10-27 08:15:07</t>
  </si>
  <si>
    <t>2022-10-27 11:15:10</t>
  </si>
  <si>
    <t>2022-10-27 18:08:13</t>
  </si>
  <si>
    <t>2022-10-27 21:09:15</t>
  </si>
  <si>
    <t>2022-10-27 09:47:28</t>
  </si>
  <si>
    <t>2022-10-27 11:28:51</t>
  </si>
  <si>
    <t xml:space="preserve">0 天 1 小时 41 分钟 23 秒 </t>
  </si>
  <si>
    <t>2022-10-27 09:04:40</t>
  </si>
  <si>
    <t>2022-10-27 14:56:30</t>
  </si>
  <si>
    <t xml:space="preserve">0 天 5 小时 51 分钟 50 秒 </t>
  </si>
  <si>
    <t>2022-10-27 10:19:53</t>
  </si>
  <si>
    <t>2022-10-27 12:10:15</t>
  </si>
  <si>
    <t>2022-10-27 17:51:38</t>
  </si>
  <si>
    <t>2022-10-27 19:47:37</t>
  </si>
  <si>
    <t xml:space="preserve">0 天 1 小时 55 分钟 59 秒 </t>
  </si>
  <si>
    <t>2022-10-27 17:40:08</t>
  </si>
  <si>
    <t>2022-10-27 20:43:13</t>
  </si>
  <si>
    <t>2022-10-27 11:56:38</t>
  </si>
  <si>
    <t>2022-10-27 16:49:28</t>
  </si>
  <si>
    <t xml:space="preserve">0 天 4 小时 52 分钟 50 秒 </t>
  </si>
  <si>
    <t>2022-10-27 08:04:02</t>
  </si>
  <si>
    <t>2022-10-27 11:23:44</t>
  </si>
  <si>
    <t xml:space="preserve">0 天 3 小时 19 分钟 42 秒 </t>
  </si>
  <si>
    <t>2022-10-27 10:27:52</t>
  </si>
  <si>
    <t>2022-10-27 14:03:15</t>
  </si>
  <si>
    <t xml:space="preserve">0 天 3 小时 35 分钟 23 秒 </t>
  </si>
  <si>
    <t>2022-10-27 16:20:36</t>
  </si>
  <si>
    <t>2022-10-27 19:53:41</t>
  </si>
  <si>
    <t xml:space="preserve">0 天 3 小时 33 分钟 5 秒 </t>
  </si>
  <si>
    <t>2022-10-27 12:07:54</t>
  </si>
  <si>
    <t>2022-10-27 14:14:49</t>
  </si>
  <si>
    <t xml:space="preserve">0 天 2 小时 6 分钟 55 秒 </t>
  </si>
  <si>
    <t>2022-10-27 08:04:43</t>
  </si>
  <si>
    <t>2022-10-27 11:21:46</t>
  </si>
  <si>
    <t xml:space="preserve">0 天 3 小时 17 分钟 3 秒 </t>
  </si>
  <si>
    <t>2022-10-27 09:49:25</t>
  </si>
  <si>
    <t>2022-10-28 09:20:31</t>
  </si>
  <si>
    <t xml:space="preserve">0 天 23 小时 31 分钟 6 秒 </t>
  </si>
  <si>
    <t>2022-10-27 08:06:00</t>
  </si>
  <si>
    <t>2022-10-27 11:23:06</t>
  </si>
  <si>
    <t>2022-10-27 06:01:38</t>
  </si>
  <si>
    <t>2022-10-27 09:10:41</t>
  </si>
  <si>
    <t xml:space="preserve">0 天 3 小时 9 分钟 3 秒 </t>
  </si>
  <si>
    <t>2022-10-27 08:32:04</t>
  </si>
  <si>
    <t>2022-10-27 13:03:26</t>
  </si>
  <si>
    <t xml:space="preserve">0 天 4 小时 31 分钟 22 秒 </t>
  </si>
  <si>
    <t>2022-10-27 10:06:37</t>
  </si>
  <si>
    <t>2022-10-27 14:14:41</t>
  </si>
  <si>
    <t xml:space="preserve">0 天 4 小时 8 分钟 4 秒 </t>
  </si>
  <si>
    <t>2022-10-27 10:15:05</t>
  </si>
  <si>
    <t>2022-10-27 15:19:54</t>
  </si>
  <si>
    <t>2022-10-27 06:26:15</t>
  </si>
  <si>
    <t>2022-10-27 10:08:51</t>
  </si>
  <si>
    <t>2022-10-27 06:34:05</t>
  </si>
  <si>
    <t>2022-10-27 09:37:09</t>
  </si>
  <si>
    <t>2022-10-27 08:26:37</t>
  </si>
  <si>
    <t>2022-10-27 09:58:39</t>
  </si>
  <si>
    <t>2022-10-27 09:00:04</t>
  </si>
  <si>
    <t>2022-10-27 14:58:53</t>
  </si>
  <si>
    <t xml:space="preserve">0 天 5 小时 58 分钟 49 秒 </t>
  </si>
  <si>
    <t>2022-10-27 08:36:01</t>
  </si>
  <si>
    <t>2022-10-27 11:41:33</t>
  </si>
  <si>
    <t>2022-10-27 08:04:27</t>
  </si>
  <si>
    <t>2022-10-27 11:14:48</t>
  </si>
  <si>
    <t>2022-10-27 15:30:49</t>
  </si>
  <si>
    <t>2022-10-27 20:50:25</t>
  </si>
  <si>
    <t xml:space="preserve">0 天 5 小时 19 分钟 36 秒 </t>
  </si>
  <si>
    <t>2022-10-27 07:57:34</t>
  </si>
  <si>
    <t>2022-10-27 11:57:34</t>
  </si>
  <si>
    <t xml:space="preserve">0 天 4 小时 0 分钟 0 秒 </t>
  </si>
  <si>
    <t>2022-10-27 16:59:41</t>
  </si>
  <si>
    <t>2022-10-27 21:05:32</t>
  </si>
  <si>
    <t xml:space="preserve">0 天 4 小时 5 分钟 51 秒 </t>
  </si>
  <si>
    <t>2022-10-27 07:00:39</t>
  </si>
  <si>
    <t>2022-10-27 10:25:51</t>
  </si>
  <si>
    <t xml:space="preserve">0 天 3 小时 25 分钟 12 秒 </t>
  </si>
  <si>
    <t>2022-10-27 08:27:49</t>
  </si>
  <si>
    <t>2022-10-27 11:33:23</t>
  </si>
  <si>
    <t xml:space="preserve">0 天 3 小时 5 分钟 34 秒 </t>
  </si>
  <si>
    <t>2022-10-27 09:01:45</t>
  </si>
  <si>
    <t>2022-10-27 12:49:24</t>
  </si>
  <si>
    <t>2022-10-27 17:47:03</t>
  </si>
  <si>
    <t>2022-10-27 21:00:23</t>
  </si>
  <si>
    <t>2022-10-27 08:18:16</t>
  </si>
  <si>
    <t>2022-10-27 15:17:14</t>
  </si>
  <si>
    <t xml:space="preserve">0 天 6 小时 58 分钟 58 秒 </t>
  </si>
  <si>
    <t>2022-10-27 07:57:27</t>
  </si>
  <si>
    <t>2022-10-27 11:01:57</t>
  </si>
  <si>
    <t>2022-10-27 13:28:24</t>
  </si>
  <si>
    <t>2022-10-27 16:13:50</t>
  </si>
  <si>
    <t xml:space="preserve">0 天 2 小时 45 分钟 26 秒 </t>
  </si>
  <si>
    <t>2022-10-27 10:22:44</t>
  </si>
  <si>
    <t>2022-10-27 13:54:24</t>
  </si>
  <si>
    <t>2022-10-27 10:11:11</t>
  </si>
  <si>
    <t>2022-10-27 14:19:28</t>
  </si>
  <si>
    <t>2022-10-27 08:31:26</t>
  </si>
  <si>
    <t>2022-10-27 11:54:32</t>
  </si>
  <si>
    <t>2022-10-27 12:28:22</t>
  </si>
  <si>
    <t>2022-10-27 19:31:41</t>
  </si>
  <si>
    <t xml:space="preserve">0 天 7 小时 3 分钟 19 秒 </t>
  </si>
  <si>
    <t>2022-10-27 08:42:45</t>
  </si>
  <si>
    <t>2022-10-27 15:11:23</t>
  </si>
  <si>
    <t xml:space="preserve">0 天 6 小时 28 分钟 38 秒 </t>
  </si>
  <si>
    <t>2022-10-27 08:11:17</t>
  </si>
  <si>
    <t>2022-10-27 12:38:42</t>
  </si>
  <si>
    <t>2022-10-27 07:05:57</t>
  </si>
  <si>
    <t>2022-10-27 10:26:28</t>
  </si>
  <si>
    <t>2022-10-27 18:40:22</t>
  </si>
  <si>
    <t>2022-10-27 21:55:14</t>
  </si>
  <si>
    <t>2022-10-27 11:02:40</t>
  </si>
  <si>
    <t>2022-10-27 16:54:58</t>
  </si>
  <si>
    <t xml:space="preserve">0 天 5 小时 52 分钟 18 秒 </t>
  </si>
  <si>
    <t>2022-10-27 09:56:48</t>
  </si>
  <si>
    <t>2022-10-27 14:07:41</t>
  </si>
  <si>
    <t xml:space="preserve">0 天 4 小时 10 分钟 53 秒 </t>
  </si>
  <si>
    <t>2022-10-27 12:55:14</t>
  </si>
  <si>
    <t>2022-10-27 17:30:17</t>
  </si>
  <si>
    <t xml:space="preserve">0 天 4 小时 35 分钟 3 秒 </t>
  </si>
  <si>
    <t>2022-10-27 06:55:16</t>
  </si>
  <si>
    <t>2022-10-27 09:58:26</t>
  </si>
  <si>
    <t>2022-10-27 09:54:48</t>
  </si>
  <si>
    <t>2022-10-27 11:25:54</t>
  </si>
  <si>
    <t>2022-10-27 18:20:21</t>
  </si>
  <si>
    <t>2022-10-27 21:41:21</t>
  </si>
  <si>
    <t>2022-10-27 08:56:00</t>
  </si>
  <si>
    <t>2022-10-27 11:57:23</t>
  </si>
  <si>
    <t>2022-10-27 07:30:20</t>
  </si>
  <si>
    <t>2022-10-27 09:46:56</t>
  </si>
  <si>
    <t xml:space="preserve">0 天 2 小时 16 分钟 36 秒 </t>
  </si>
  <si>
    <t>2022-10-27 06:32:08</t>
  </si>
  <si>
    <t>2022-10-27 09:33:23</t>
  </si>
</sst>
</file>

<file path=xl/styles.xml><?xml version="1.0" encoding="utf-8"?>
<styleSheet xmlns="http://schemas.openxmlformats.org/spreadsheetml/2006/main">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1][$-804]General"/>
    <numFmt numFmtId="177" formatCode="yyyy/m/d;@"/>
    <numFmt numFmtId="178" formatCode="0_ "/>
    <numFmt numFmtId="179" formatCode="0_);[Red]\(0\)"/>
  </numFmts>
  <fonts count="64">
    <font>
      <sz val="11"/>
      <color theme="1"/>
      <name val="宋体"/>
      <charset val="134"/>
      <scheme val="minor"/>
    </font>
    <font>
      <sz val="11"/>
      <color indexed="8"/>
      <name val="宋体"/>
      <charset val="134"/>
      <scheme val="minor"/>
    </font>
    <font>
      <b/>
      <sz val="12"/>
      <color theme="1"/>
      <name val="宋体"/>
      <charset val="134"/>
    </font>
    <font>
      <b/>
      <sz val="12"/>
      <name val="宋体"/>
      <charset val="134"/>
    </font>
    <font>
      <sz val="11"/>
      <color rgb="FFFF0000"/>
      <name val="宋体"/>
      <charset val="134"/>
      <scheme val="minor"/>
    </font>
    <font>
      <b/>
      <sz val="12"/>
      <color rgb="FFFF0000"/>
      <name val="宋体"/>
      <charset val="134"/>
    </font>
    <font>
      <sz val="11"/>
      <color indexed="8"/>
      <name val="微软雅黑"/>
      <charset val="134"/>
    </font>
    <font>
      <b/>
      <sz val="11"/>
      <name val="微软雅黑"/>
      <charset val="134"/>
    </font>
    <font>
      <b/>
      <sz val="11"/>
      <color theme="1"/>
      <name val="微软雅黑"/>
      <charset val="134"/>
    </font>
    <font>
      <b/>
      <sz val="10"/>
      <name val="微软雅黑"/>
      <charset val="134"/>
    </font>
    <font>
      <sz val="10"/>
      <name val="微软雅黑"/>
      <charset val="134"/>
    </font>
    <font>
      <sz val="10"/>
      <name val="Microsoft YaHei"/>
      <charset val="134"/>
    </font>
    <font>
      <sz val="10"/>
      <color theme="1"/>
      <name val="Microsoft YaHei"/>
      <charset val="134"/>
    </font>
    <font>
      <sz val="10"/>
      <color rgb="FF000000"/>
      <name val="微软雅黑"/>
      <charset val="134"/>
    </font>
    <font>
      <sz val="10"/>
      <color theme="1"/>
      <name val="微软雅黑"/>
      <charset val="134"/>
    </font>
    <font>
      <sz val="10"/>
      <color rgb="FF000000"/>
      <name val="宋体"/>
      <charset val="134"/>
      <scheme val="minor"/>
    </font>
    <font>
      <sz val="10.5"/>
      <color rgb="FF606266"/>
      <name val="微软雅黑"/>
      <charset val="134"/>
    </font>
    <font>
      <sz val="11"/>
      <color rgb="FF000000"/>
      <name val="宋体"/>
      <charset val="134"/>
      <scheme val="minor"/>
    </font>
    <font>
      <sz val="11"/>
      <name val="微软雅黑"/>
      <charset val="134"/>
    </font>
    <font>
      <sz val="10"/>
      <name val="宋体"/>
      <charset val="134"/>
      <scheme val="minor"/>
    </font>
    <font>
      <sz val="11"/>
      <color rgb="FF000000"/>
      <name val="微软雅黑"/>
      <charset val="134"/>
    </font>
    <font>
      <sz val="10.5"/>
      <color rgb="FF000000"/>
      <name val="微软雅黑"/>
      <charset val="134"/>
    </font>
    <font>
      <sz val="10"/>
      <color indexed="8"/>
      <name val="微软雅黑"/>
      <charset val="134"/>
    </font>
    <font>
      <sz val="10.5"/>
      <name val="微软雅黑"/>
      <charset val="134"/>
    </font>
    <font>
      <sz val="10"/>
      <name val="宋体"/>
      <charset val="134"/>
    </font>
    <font>
      <sz val="12"/>
      <name val="等线"/>
      <charset val="134"/>
    </font>
    <font>
      <b/>
      <sz val="10"/>
      <color rgb="FF101010"/>
      <name val="微软雅黑"/>
      <charset val="134"/>
    </font>
    <font>
      <sz val="12"/>
      <color rgb="FF000000"/>
      <name val="宋体"/>
      <charset val="134"/>
      <scheme val="minor"/>
    </font>
    <font>
      <sz val="10"/>
      <color rgb="FF000000"/>
      <name val="Helvetica"/>
      <charset val="0"/>
    </font>
    <font>
      <sz val="11"/>
      <color indexed="8"/>
      <name val="宋体"/>
      <charset val="134"/>
    </font>
    <font>
      <sz val="11"/>
      <name val="等线"/>
      <charset val="134"/>
    </font>
    <font>
      <b/>
      <sz val="11"/>
      <color indexed="8"/>
      <name val="微软雅黑"/>
      <charset val="134"/>
    </font>
    <font>
      <sz val="10.5"/>
      <color rgb="FF636363"/>
      <name val="微软雅黑"/>
      <charset val="134"/>
    </font>
    <font>
      <sz val="12"/>
      <color theme="1"/>
      <name val="宋体"/>
      <charset val="134"/>
      <scheme val="minor"/>
    </font>
    <font>
      <sz val="11"/>
      <color theme="1"/>
      <name val="微软雅黑"/>
      <charset val="134"/>
    </font>
    <font>
      <sz val="9"/>
      <color rgb="FF000000"/>
      <name val="宋体"/>
      <charset val="134"/>
      <scheme val="minor"/>
    </font>
    <font>
      <sz val="9"/>
      <name val="微软雅黑"/>
      <charset val="134"/>
    </font>
    <font>
      <sz val="10.5"/>
      <color rgb="FF606266"/>
      <name val="Helvetica"/>
      <charset val="0"/>
    </font>
    <font>
      <sz val="11"/>
      <name val="宋体"/>
      <charset val="134"/>
      <scheme val="minor"/>
    </font>
    <font>
      <sz val="11"/>
      <color rgb="FF636363"/>
      <name val="Helvetica"/>
      <charset val="0"/>
    </font>
    <font>
      <sz val="9"/>
      <color theme="1"/>
      <name val="微软雅黑"/>
      <charset val="134"/>
    </font>
    <font>
      <sz val="10"/>
      <color rgb="FFFF0000"/>
      <name val="微软雅黑"/>
      <charset val="134"/>
    </font>
    <font>
      <sz val="12"/>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name val="宋体"/>
      <charset val="134"/>
    </font>
    <font>
      <b/>
      <sz val="9"/>
      <name val="宋体"/>
      <charset val="134"/>
    </font>
  </fonts>
  <fills count="4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3" tint="0.399945066682943"/>
        <bgColor indexed="64"/>
      </patternFill>
    </fill>
    <fill>
      <patternFill patternType="solid">
        <fgColor theme="0"/>
        <bgColor indexed="64"/>
      </patternFill>
    </fill>
    <fill>
      <patternFill patternType="solid">
        <fgColor rgb="FFFFFFFF"/>
        <bgColor indexed="64"/>
      </patternFill>
    </fill>
    <fill>
      <patternFill patternType="solid">
        <fgColor theme="9" tint="0.8"/>
        <bgColor indexed="64"/>
      </patternFill>
    </fill>
    <fill>
      <patternFill patternType="solid">
        <fgColor indexed="9"/>
        <bgColor indexed="64"/>
      </patternFill>
    </fill>
    <fill>
      <patternFill patternType="solid">
        <fgColor rgb="FFF9FBFA"/>
        <bgColor indexed="64"/>
      </patternFill>
    </fill>
    <fill>
      <patternFill patternType="solid">
        <fgColor rgb="FF00B0F0"/>
        <bgColor indexed="64"/>
      </patternFill>
    </fill>
    <fill>
      <patternFill patternType="solid">
        <fgColor theme="2" tint="-0.5"/>
        <bgColor indexed="64"/>
      </patternFill>
    </fill>
    <fill>
      <patternFill patternType="solid">
        <fgColor theme="1" tint="0.35"/>
        <bgColor indexed="64"/>
      </patternFill>
    </fill>
    <fill>
      <patternFill patternType="solid">
        <fgColor rgb="FFFFC000"/>
        <bgColor indexed="64"/>
      </patternFill>
    </fill>
    <fill>
      <patternFill patternType="solid">
        <fgColor theme="9" tint="0.399975585192419"/>
        <bgColor indexed="64"/>
      </patternFill>
    </fill>
    <fill>
      <patternFill patternType="solid">
        <fgColor theme="4" tint="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3" fillId="16" borderId="0" applyNumberFormat="0" applyBorder="0" applyAlignment="0" applyProtection="0">
      <alignment vertical="center"/>
    </xf>
    <xf numFmtId="0" fontId="44" fillId="17"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3" fillId="18" borderId="0" applyNumberFormat="0" applyBorder="0" applyAlignment="0" applyProtection="0">
      <alignment vertical="center"/>
    </xf>
    <xf numFmtId="0" fontId="45" fillId="19" borderId="0" applyNumberFormat="0" applyBorder="0" applyAlignment="0" applyProtection="0">
      <alignment vertical="center"/>
    </xf>
    <xf numFmtId="43" fontId="0" fillId="0" borderId="0" applyFont="0" applyFill="0" applyBorder="0" applyAlignment="0" applyProtection="0">
      <alignment vertical="center"/>
    </xf>
    <xf numFmtId="0" fontId="46" fillId="20" borderId="0" applyNumberFormat="0" applyBorder="0" applyAlignment="0" applyProtection="0">
      <alignment vertical="center"/>
    </xf>
    <xf numFmtId="0" fontId="47" fillId="0" borderId="0" applyNumberFormat="0" applyFill="0" applyBorder="0" applyAlignment="0" applyProtection="0">
      <alignment vertical="center"/>
    </xf>
    <xf numFmtId="9"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0" fillId="21" borderId="11" applyNumberFormat="0" applyFont="0" applyAlignment="0" applyProtection="0">
      <alignment vertical="center"/>
    </xf>
    <xf numFmtId="0" fontId="46" fillId="22" borderId="0" applyNumberFormat="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6" fillId="23" borderId="0" applyNumberFormat="0" applyBorder="0" applyAlignment="0" applyProtection="0">
      <alignment vertical="center"/>
    </xf>
    <xf numFmtId="0" fontId="49" fillId="0" borderId="13" applyNumberFormat="0" applyFill="0" applyAlignment="0" applyProtection="0">
      <alignment vertical="center"/>
    </xf>
    <xf numFmtId="0" fontId="46" fillId="24" borderId="0" applyNumberFormat="0" applyBorder="0" applyAlignment="0" applyProtection="0">
      <alignment vertical="center"/>
    </xf>
    <xf numFmtId="0" fontId="55" fillId="25" borderId="14" applyNumberFormat="0" applyAlignment="0" applyProtection="0">
      <alignment vertical="center"/>
    </xf>
    <xf numFmtId="0" fontId="56" fillId="25" borderId="10" applyNumberFormat="0" applyAlignment="0" applyProtection="0">
      <alignment vertical="center"/>
    </xf>
    <xf numFmtId="0" fontId="57" fillId="26" borderId="15" applyNumberFormat="0" applyAlignment="0" applyProtection="0">
      <alignment vertical="center"/>
    </xf>
    <xf numFmtId="0" fontId="43" fillId="27" borderId="0" applyNumberFormat="0" applyBorder="0" applyAlignment="0" applyProtection="0">
      <alignment vertical="center"/>
    </xf>
    <xf numFmtId="0" fontId="46" fillId="28" borderId="0" applyNumberFormat="0" applyBorder="0" applyAlignment="0" applyProtection="0">
      <alignment vertical="center"/>
    </xf>
    <xf numFmtId="0" fontId="58" fillId="0" borderId="16" applyNumberFormat="0" applyFill="0" applyAlignment="0" applyProtection="0">
      <alignment vertical="center"/>
    </xf>
    <xf numFmtId="0" fontId="59" fillId="0" borderId="17" applyNumberFormat="0" applyFill="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43" fillId="31" borderId="0" applyNumberFormat="0" applyBorder="0" applyAlignment="0" applyProtection="0">
      <alignment vertical="center"/>
    </xf>
    <xf numFmtId="0" fontId="46" fillId="32" borderId="0" applyNumberFormat="0" applyBorder="0" applyAlignment="0" applyProtection="0">
      <alignment vertical="center"/>
    </xf>
    <xf numFmtId="0" fontId="43" fillId="33" borderId="0" applyNumberFormat="0" applyBorder="0" applyAlignment="0" applyProtection="0">
      <alignment vertical="center"/>
    </xf>
    <xf numFmtId="0" fontId="43" fillId="34" borderId="0" applyNumberFormat="0" applyBorder="0" applyAlignment="0" applyProtection="0">
      <alignment vertical="center"/>
    </xf>
    <xf numFmtId="0" fontId="43" fillId="35" borderId="0" applyNumberFormat="0" applyBorder="0" applyAlignment="0" applyProtection="0">
      <alignment vertical="center"/>
    </xf>
    <xf numFmtId="0" fontId="43" fillId="36" borderId="0" applyNumberFormat="0" applyBorder="0" applyAlignment="0" applyProtection="0">
      <alignment vertical="center"/>
    </xf>
    <xf numFmtId="0" fontId="46" fillId="37" borderId="0" applyNumberFormat="0" applyBorder="0" applyAlignment="0" applyProtection="0">
      <alignment vertical="center"/>
    </xf>
    <xf numFmtId="0" fontId="46" fillId="38" borderId="0" applyNumberFormat="0" applyBorder="0" applyAlignment="0" applyProtection="0">
      <alignment vertical="center"/>
    </xf>
    <xf numFmtId="0" fontId="43" fillId="39" borderId="0" applyNumberFormat="0" applyBorder="0" applyAlignment="0" applyProtection="0">
      <alignment vertical="center"/>
    </xf>
    <xf numFmtId="0" fontId="43" fillId="40" borderId="0" applyNumberFormat="0" applyBorder="0" applyAlignment="0" applyProtection="0">
      <alignment vertical="center"/>
    </xf>
    <xf numFmtId="0" fontId="46" fillId="41" borderId="0" applyNumberFormat="0" applyBorder="0" applyAlignment="0" applyProtection="0">
      <alignment vertical="center"/>
    </xf>
    <xf numFmtId="0" fontId="43" fillId="42" borderId="0" applyNumberFormat="0" applyBorder="0" applyAlignment="0" applyProtection="0">
      <alignment vertical="center"/>
    </xf>
    <xf numFmtId="0" fontId="46" fillId="43" borderId="0" applyNumberFormat="0" applyBorder="0" applyAlignment="0" applyProtection="0">
      <alignment vertical="center"/>
    </xf>
    <xf numFmtId="0" fontId="46" fillId="44" borderId="0" applyNumberFormat="0" applyBorder="0" applyAlignment="0" applyProtection="0">
      <alignment vertical="center"/>
    </xf>
    <xf numFmtId="0" fontId="43" fillId="45" borderId="0" applyNumberFormat="0" applyBorder="0" applyAlignment="0" applyProtection="0">
      <alignment vertical="center"/>
    </xf>
    <xf numFmtId="0" fontId="46" fillId="14" borderId="0" applyNumberFormat="0" applyBorder="0" applyAlignment="0" applyProtection="0">
      <alignment vertical="center"/>
    </xf>
  </cellStyleXfs>
  <cellXfs count="290">
    <xf numFmtId="0" fontId="0" fillId="0" borderId="0" xfId="0">
      <alignment vertical="center"/>
    </xf>
    <xf numFmtId="0" fontId="1" fillId="0" borderId="0" xfId="0" applyFont="1" applyFill="1" applyBorder="1" applyAlignment="1">
      <alignment vertical="center"/>
    </xf>
    <xf numFmtId="0" fontId="0" fillId="2" borderId="1" xfId="0" applyFill="1" applyBorder="1">
      <alignment vertical="center"/>
    </xf>
    <xf numFmtId="0" fontId="1" fillId="2" borderId="1" xfId="0" applyFont="1" applyFill="1" applyBorder="1" applyAlignment="1">
      <alignment vertical="center"/>
    </xf>
    <xf numFmtId="0" fontId="2" fillId="3" borderId="2" xfId="0" applyNumberFormat="1" applyFont="1" applyFill="1" applyBorder="1" applyAlignment="1">
      <alignment horizontal="center"/>
    </xf>
    <xf numFmtId="0" fontId="2" fillId="3" borderId="1" xfId="0" applyNumberFormat="1" applyFont="1" applyFill="1" applyBorder="1" applyAlignment="1">
      <alignment horizontal="center"/>
    </xf>
    <xf numFmtId="0" fontId="2" fillId="3" borderId="1" xfId="0" applyNumberFormat="1" applyFont="1" applyFill="1" applyBorder="1" applyAlignment="1"/>
    <xf numFmtId="0" fontId="1" fillId="0" borderId="3" xfId="0" applyFont="1" applyFill="1" applyBorder="1" applyAlignment="1">
      <alignment horizontal="center" vertical="center"/>
    </xf>
    <xf numFmtId="0" fontId="3" fillId="3" borderId="1" xfId="0" applyNumberFormat="1" applyFont="1" applyFill="1" applyBorder="1" applyAlignment="1">
      <alignment horizontal="center"/>
    </xf>
    <xf numFmtId="0" fontId="1" fillId="3" borderId="1" xfId="0" applyFont="1" applyFill="1" applyBorder="1" applyAlignment="1">
      <alignment horizontal="center" vertical="center"/>
    </xf>
    <xf numFmtId="0" fontId="1" fillId="3" borderId="1" xfId="0" applyFont="1" applyFill="1" applyBorder="1" applyAlignment="1">
      <alignment horizontal="right" vertical="center"/>
    </xf>
    <xf numFmtId="0" fontId="1" fillId="0" borderId="0" xfId="0" applyFont="1" applyFill="1" applyAlignment="1">
      <alignment vertical="center"/>
    </xf>
    <xf numFmtId="0" fontId="1" fillId="3" borderId="1" xfId="0" applyFont="1" applyFill="1" applyBorder="1" applyAlignment="1">
      <alignment vertical="center"/>
    </xf>
    <xf numFmtId="0" fontId="4" fillId="3" borderId="1" xfId="0" applyFont="1" applyFill="1" applyBorder="1" applyAlignment="1">
      <alignment vertical="center"/>
    </xf>
    <xf numFmtId="0" fontId="5"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1" fillId="0" borderId="0" xfId="0" applyFont="1" applyFill="1" applyBorder="1" applyAlignment="1">
      <alignment horizontal="center" vertical="center"/>
    </xf>
    <xf numFmtId="0" fontId="0" fillId="2" borderId="1" xfId="0" applyFill="1" applyBorder="1" applyAlignment="1">
      <alignment horizontal="center" vertical="center"/>
    </xf>
    <xf numFmtId="0" fontId="0" fillId="0" borderId="0" xfId="0" applyAlignment="1">
      <alignment horizontal="center" vertical="center"/>
    </xf>
    <xf numFmtId="0" fontId="1"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0" fillId="0" borderId="0" xfId="0" applyFill="1" applyAlignment="1">
      <alignment vertical="center"/>
    </xf>
    <xf numFmtId="0" fontId="0" fillId="0" borderId="1" xfId="0" applyFill="1" applyBorder="1" applyAlignment="1">
      <alignment vertical="center"/>
    </xf>
    <xf numFmtId="0" fontId="0" fillId="0" borderId="1" xfId="0" applyBorder="1" applyAlignment="1">
      <alignment horizontal="center" vertical="center"/>
    </xf>
    <xf numFmtId="0" fontId="0" fillId="0" borderId="1" xfId="0" applyBorder="1">
      <alignment vertical="center"/>
    </xf>
    <xf numFmtId="0" fontId="6" fillId="4" borderId="1" xfId="0" applyFont="1" applyFill="1" applyBorder="1" applyAlignment="1">
      <alignment horizontal="center" vertical="center"/>
    </xf>
    <xf numFmtId="0" fontId="7" fillId="5" borderId="1" xfId="0" applyFont="1" applyFill="1" applyBorder="1" applyAlignment="1">
      <alignment horizontal="center" vertical="center"/>
    </xf>
    <xf numFmtId="0" fontId="8" fillId="5" borderId="1" xfId="0" applyFont="1" applyFill="1" applyBorder="1" applyAlignment="1">
      <alignment horizontal="center" vertical="center"/>
    </xf>
    <xf numFmtId="0" fontId="9" fillId="6" borderId="1" xfId="0" applyFont="1" applyFill="1" applyBorder="1" applyAlignment="1">
      <alignment horizontal="center" vertical="center" wrapText="1"/>
    </xf>
    <xf numFmtId="177" fontId="9" fillId="5"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wrapText="1"/>
    </xf>
    <xf numFmtId="0" fontId="0" fillId="7" borderId="1" xfId="0" applyFill="1" applyBorder="1" applyAlignment="1">
      <alignment horizontal="center" vertical="center"/>
    </xf>
    <xf numFmtId="0" fontId="0" fillId="5" borderId="1" xfId="0" applyFill="1" applyBorder="1" applyAlignment="1">
      <alignment horizontal="center" vertical="center"/>
    </xf>
    <xf numFmtId="0" fontId="10" fillId="6" borderId="1" xfId="0" applyNumberFormat="1" applyFont="1" applyFill="1" applyBorder="1" applyAlignment="1">
      <alignment horizontal="center" vertical="center" wrapText="1"/>
    </xf>
    <xf numFmtId="0" fontId="10" fillId="8" borderId="1" xfId="0" applyNumberFormat="1" applyFont="1" applyFill="1" applyBorder="1" applyAlignment="1">
      <alignment horizontal="center" vertical="center" wrapText="1"/>
    </xf>
    <xf numFmtId="0" fontId="10" fillId="6" borderId="1" xfId="0" applyFont="1" applyFill="1" applyBorder="1" applyAlignment="1">
      <alignment horizontal="center" vertical="center" wrapText="1"/>
    </xf>
    <xf numFmtId="0" fontId="10" fillId="6" borderId="2" xfId="0" applyFont="1" applyFill="1" applyBorder="1" applyAlignment="1">
      <alignment horizontal="center" vertical="center" wrapText="1"/>
    </xf>
    <xf numFmtId="177" fontId="11" fillId="0" borderId="1" xfId="0" applyNumberFormat="1" applyFont="1" applyFill="1" applyBorder="1" applyAlignment="1">
      <alignment horizontal="center" vertical="center" wrapText="1"/>
    </xf>
    <xf numFmtId="0" fontId="12" fillId="0" borderId="1" xfId="0" applyFont="1" applyFill="1" applyBorder="1" applyAlignment="1">
      <alignment horizontal="center" vertical="center" wrapText="1"/>
    </xf>
    <xf numFmtId="0" fontId="10" fillId="0"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xf>
    <xf numFmtId="0" fontId="10" fillId="0" borderId="2" xfId="0" applyFont="1" applyFill="1" applyBorder="1" applyAlignment="1">
      <alignment horizontal="center" vertical="center" wrapText="1"/>
    </xf>
    <xf numFmtId="49" fontId="13" fillId="6" borderId="1" xfId="0" applyNumberFormat="1" applyFont="1" applyFill="1" applyBorder="1" applyAlignment="1">
      <alignment horizontal="center" vertical="center"/>
    </xf>
    <xf numFmtId="0" fontId="13" fillId="8" borderId="1" xfId="0" applyFont="1" applyFill="1" applyBorder="1" applyAlignment="1">
      <alignment horizontal="center" vertical="center"/>
    </xf>
    <xf numFmtId="0" fontId="10" fillId="0" borderId="1" xfId="0" applyFont="1" applyFill="1" applyBorder="1" applyAlignment="1">
      <alignment horizontal="center" vertical="center" wrapText="1"/>
    </xf>
    <xf numFmtId="49" fontId="10" fillId="6" borderId="1" xfId="0" applyNumberFormat="1" applyFont="1" applyFill="1" applyBorder="1" applyAlignment="1">
      <alignment horizontal="center" vertical="center"/>
    </xf>
    <xf numFmtId="0" fontId="14" fillId="6" borderId="2" xfId="0" applyFont="1" applyFill="1" applyBorder="1" applyAlignment="1">
      <alignment horizontal="center" vertical="center" wrapText="1"/>
    </xf>
    <xf numFmtId="0" fontId="10" fillId="9" borderId="1" xfId="0" applyNumberFormat="1" applyFont="1" applyFill="1" applyBorder="1" applyAlignment="1">
      <alignment horizontal="center" vertical="center" wrapText="1"/>
    </xf>
    <xf numFmtId="0" fontId="10" fillId="9" borderId="1" xfId="0" applyFont="1" applyFill="1" applyBorder="1" applyAlignment="1">
      <alignment horizontal="center" vertical="center" wrapText="1"/>
    </xf>
    <xf numFmtId="0" fontId="10" fillId="9" borderId="2"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5" fillId="5" borderId="1" xfId="0" applyFont="1" applyFill="1" applyBorder="1" applyAlignment="1">
      <alignment horizontal="center" vertical="center"/>
    </xf>
    <xf numFmtId="49" fontId="15" fillId="5" borderId="1" xfId="0" applyNumberFormat="1" applyFont="1" applyFill="1" applyBorder="1" applyAlignment="1">
      <alignment horizontal="center" vertical="center"/>
    </xf>
    <xf numFmtId="0" fontId="10" fillId="5" borderId="1" xfId="0" applyFont="1" applyFill="1" applyBorder="1" applyAlignment="1">
      <alignment horizontal="center" vertical="center" wrapText="1"/>
    </xf>
    <xf numFmtId="0" fontId="10" fillId="5" borderId="2" xfId="0" applyFont="1" applyFill="1" applyBorder="1" applyAlignment="1">
      <alignment horizontal="center" vertical="center" wrapText="1"/>
    </xf>
    <xf numFmtId="0" fontId="16" fillId="6" borderId="1" xfId="0" applyFont="1" applyFill="1" applyBorder="1" applyAlignment="1">
      <alignment horizontal="center" vertical="center" wrapText="1"/>
    </xf>
    <xf numFmtId="49" fontId="10" fillId="2" borderId="1" xfId="0" applyNumberFormat="1" applyFont="1" applyFill="1" applyBorder="1" applyAlignment="1">
      <alignment horizontal="center" vertical="center"/>
    </xf>
    <xf numFmtId="0" fontId="10" fillId="2" borderId="1" xfId="0" applyFont="1" applyFill="1" applyBorder="1" applyAlignment="1">
      <alignment horizontal="center" vertical="center" wrapText="1"/>
    </xf>
    <xf numFmtId="0" fontId="10" fillId="2" borderId="2" xfId="0" applyFont="1" applyFill="1" applyBorder="1" applyAlignment="1">
      <alignment horizontal="center" vertical="center" wrapText="1"/>
    </xf>
    <xf numFmtId="49" fontId="17" fillId="0" borderId="1" xfId="0" applyNumberFormat="1" applyFont="1" applyFill="1" applyBorder="1" applyAlignment="1">
      <alignment horizontal="center" vertical="center"/>
    </xf>
    <xf numFmtId="0" fontId="18" fillId="0" borderId="1" xfId="0" applyNumberFormat="1" applyFont="1" applyFill="1" applyBorder="1" applyAlignment="1">
      <alignment horizontal="center" vertical="center" wrapText="1"/>
    </xf>
    <xf numFmtId="0" fontId="18" fillId="0" borderId="1" xfId="0" applyFont="1" applyFill="1" applyBorder="1" applyAlignment="1">
      <alignment horizontal="center" vertical="center" wrapText="1"/>
    </xf>
    <xf numFmtId="49" fontId="19" fillId="0" borderId="1" xfId="0" applyNumberFormat="1" applyFont="1" applyFill="1" applyBorder="1" applyAlignment="1">
      <alignment horizontal="center" vertical="center"/>
    </xf>
    <xf numFmtId="49" fontId="13" fillId="0" borderId="1" xfId="0" applyNumberFormat="1" applyFont="1" applyFill="1" applyBorder="1" applyAlignment="1">
      <alignment horizontal="center" vertical="center"/>
    </xf>
    <xf numFmtId="49" fontId="20" fillId="0" borderId="1" xfId="0" applyNumberFormat="1" applyFont="1" applyFill="1" applyBorder="1" applyAlignment="1">
      <alignment horizontal="center" vertical="center"/>
    </xf>
    <xf numFmtId="0" fontId="0" fillId="5" borderId="4" xfId="0" applyFill="1" applyBorder="1" applyAlignment="1">
      <alignment horizontal="center" vertical="center"/>
    </xf>
    <xf numFmtId="0" fontId="21" fillId="0" borderId="1" xfId="0" applyFont="1" applyFill="1" applyBorder="1" applyAlignment="1">
      <alignment horizontal="center" vertical="center"/>
    </xf>
    <xf numFmtId="49" fontId="15" fillId="0" borderId="4" xfId="0" applyNumberFormat="1" applyFont="1" applyFill="1" applyBorder="1" applyAlignment="1">
      <alignment horizontal="center" vertical="center"/>
    </xf>
    <xf numFmtId="49" fontId="17" fillId="0" borderId="4" xfId="0" applyNumberFormat="1" applyFont="1" applyFill="1" applyBorder="1" applyAlignment="1">
      <alignment horizontal="center" vertical="center"/>
    </xf>
    <xf numFmtId="177" fontId="11" fillId="0" borderId="4" xfId="0" applyNumberFormat="1" applyFont="1" applyFill="1" applyBorder="1" applyAlignment="1">
      <alignment horizontal="center" vertical="center" wrapText="1"/>
    </xf>
    <xf numFmtId="49" fontId="15" fillId="0" borderId="1" xfId="0" applyNumberFormat="1" applyFont="1" applyFill="1" applyBorder="1" applyAlignment="1">
      <alignment horizontal="center" vertical="center"/>
    </xf>
    <xf numFmtId="0" fontId="21" fillId="0" borderId="1" xfId="0" applyFont="1" applyFill="1" applyBorder="1" applyAlignment="1">
      <alignment horizontal="center" vertical="center" wrapText="1"/>
    </xf>
    <xf numFmtId="0" fontId="0" fillId="5" borderId="5" xfId="0" applyFill="1" applyBorder="1" applyAlignment="1">
      <alignment horizontal="center" vertical="center"/>
    </xf>
    <xf numFmtId="0" fontId="14" fillId="0" borderId="1" xfId="0" applyFont="1" applyFill="1" applyBorder="1" applyAlignment="1">
      <alignment horizontal="center" vertical="center"/>
    </xf>
    <xf numFmtId="0" fontId="22" fillId="0" borderId="1" xfId="0" applyFont="1" applyFill="1" applyBorder="1" applyAlignment="1">
      <alignment horizontal="center" vertical="center"/>
    </xf>
    <xf numFmtId="0" fontId="14" fillId="0" borderId="1" xfId="0" applyFont="1" applyFill="1" applyBorder="1" applyAlignment="1">
      <alignment horizontal="center" vertical="center" wrapText="1"/>
    </xf>
    <xf numFmtId="0" fontId="10" fillId="6" borderId="4" xfId="0" applyFont="1" applyFill="1" applyBorder="1" applyAlignment="1">
      <alignment horizontal="center" vertical="center" wrapText="1"/>
    </xf>
    <xf numFmtId="49" fontId="22" fillId="5" borderId="1" xfId="0" applyNumberFormat="1" applyFont="1" applyFill="1" applyBorder="1" applyAlignment="1">
      <alignment horizontal="center" vertical="center"/>
    </xf>
    <xf numFmtId="0" fontId="22" fillId="5" borderId="1" xfId="0" applyFont="1" applyFill="1" applyBorder="1" applyAlignment="1">
      <alignment horizontal="center" vertical="center"/>
    </xf>
    <xf numFmtId="0" fontId="23" fillId="5" borderId="4" xfId="0" applyFont="1" applyFill="1" applyBorder="1" applyAlignment="1">
      <alignment horizontal="center" vertical="center" wrapText="1"/>
    </xf>
    <xf numFmtId="0" fontId="10" fillId="5" borderId="4" xfId="0" applyNumberFormat="1" applyFont="1" applyFill="1" applyBorder="1" applyAlignment="1">
      <alignment horizontal="center" vertical="center" wrapText="1"/>
    </xf>
    <xf numFmtId="49" fontId="24" fillId="5" borderId="4" xfId="0" applyNumberFormat="1" applyFont="1" applyFill="1" applyBorder="1" applyAlignment="1">
      <alignment horizontal="center" vertical="center"/>
    </xf>
    <xf numFmtId="0" fontId="10" fillId="5" borderId="4" xfId="0" applyFont="1" applyFill="1" applyBorder="1" applyAlignment="1">
      <alignment horizontal="center" vertical="center" wrapText="1"/>
    </xf>
    <xf numFmtId="49" fontId="25" fillId="0" borderId="1" xfId="0" applyNumberFormat="1" applyFont="1" applyFill="1" applyBorder="1" applyAlignment="1">
      <alignment horizontal="center" vertical="center" wrapText="1"/>
    </xf>
    <xf numFmtId="0" fontId="16" fillId="0" borderId="1" xfId="0" applyFont="1" applyFill="1" applyBorder="1" applyAlignment="1">
      <alignment horizontal="center" vertical="center"/>
    </xf>
    <xf numFmtId="0" fontId="10" fillId="6" borderId="1" xfId="0" applyFont="1" applyFill="1" applyBorder="1" applyAlignment="1">
      <alignment horizontal="center" vertical="center"/>
    </xf>
    <xf numFmtId="177" fontId="10" fillId="0" borderId="4" xfId="0" applyNumberFormat="1" applyFont="1" applyFill="1" applyBorder="1" applyAlignment="1">
      <alignment horizontal="center" vertical="center" wrapText="1"/>
    </xf>
    <xf numFmtId="0" fontId="21" fillId="2" borderId="1" xfId="0" applyFont="1" applyFill="1" applyBorder="1" applyAlignment="1">
      <alignment horizontal="center" vertical="center"/>
    </xf>
    <xf numFmtId="0" fontId="18" fillId="2" borderId="1" xfId="0" applyFont="1" applyFill="1" applyBorder="1" applyAlignment="1">
      <alignment horizontal="center" vertical="center" wrapText="1"/>
    </xf>
    <xf numFmtId="177" fontId="10" fillId="2" borderId="4" xfId="0" applyNumberFormat="1" applyFont="1" applyFill="1" applyBorder="1" applyAlignment="1">
      <alignment horizontal="center" vertical="center" wrapText="1"/>
    </xf>
    <xf numFmtId="177" fontId="10" fillId="0" borderId="1" xfId="0" applyNumberFormat="1" applyFont="1" applyFill="1" applyBorder="1" applyAlignment="1">
      <alignment horizontal="center" vertical="center" wrapText="1"/>
    </xf>
    <xf numFmtId="49" fontId="17" fillId="2" borderId="4" xfId="0" applyNumberFormat="1" applyFont="1" applyFill="1" applyBorder="1" applyAlignment="1">
      <alignment horizontal="center" vertical="center"/>
    </xf>
    <xf numFmtId="0" fontId="10" fillId="2" borderId="4" xfId="0" applyFont="1" applyFill="1" applyBorder="1" applyAlignment="1">
      <alignment horizontal="center" vertical="center"/>
    </xf>
    <xf numFmtId="0" fontId="18" fillId="2" borderId="4" xfId="0" applyFont="1" applyFill="1" applyBorder="1" applyAlignment="1">
      <alignment horizontal="center" vertical="center" wrapText="1"/>
    </xf>
    <xf numFmtId="0" fontId="10" fillId="2" borderId="4" xfId="0" applyFont="1" applyFill="1" applyBorder="1" applyAlignment="1">
      <alignment horizontal="center" vertical="center" wrapText="1"/>
    </xf>
    <xf numFmtId="0" fontId="21" fillId="0" borderId="0" xfId="0" applyFont="1" applyFill="1" applyBorder="1" applyAlignment="1">
      <alignment horizontal="center" vertical="center"/>
    </xf>
    <xf numFmtId="0" fontId="10" fillId="2" borderId="4" xfId="0" applyNumberFormat="1" applyFont="1" applyFill="1" applyBorder="1" applyAlignment="1">
      <alignment horizontal="center" vertical="center" wrapText="1"/>
    </xf>
    <xf numFmtId="0" fontId="26" fillId="0" borderId="4" xfId="0" applyFont="1" applyFill="1" applyBorder="1" applyAlignment="1">
      <alignment horizontal="center" vertical="center" wrapText="1"/>
    </xf>
    <xf numFmtId="0" fontId="21" fillId="0" borderId="4" xfId="0" applyFont="1" applyFill="1" applyBorder="1" applyAlignment="1">
      <alignment horizontal="center" vertical="center"/>
    </xf>
    <xf numFmtId="0" fontId="10" fillId="0" borderId="4" xfId="0" applyFont="1" applyFill="1" applyBorder="1" applyAlignment="1">
      <alignment horizontal="center" vertical="center" wrapText="1"/>
    </xf>
    <xf numFmtId="0" fontId="21" fillId="6" borderId="1" xfId="0" applyFont="1" applyFill="1" applyBorder="1" applyAlignment="1">
      <alignment horizontal="center" vertical="center" wrapText="1"/>
    </xf>
    <xf numFmtId="49" fontId="14" fillId="0" borderId="1" xfId="0" applyNumberFormat="1" applyFont="1" applyFill="1" applyBorder="1" applyAlignment="1">
      <alignment horizontal="center" vertical="center"/>
    </xf>
    <xf numFmtId="49" fontId="27" fillId="0" borderId="1" xfId="0" applyNumberFormat="1" applyFont="1" applyFill="1" applyBorder="1" applyAlignment="1">
      <alignment horizontal="center" vertical="center"/>
    </xf>
    <xf numFmtId="0" fontId="10" fillId="6" borderId="5" xfId="0" applyFont="1" applyFill="1" applyBorder="1" applyAlignment="1">
      <alignment horizontal="center" vertical="center" wrapText="1"/>
    </xf>
    <xf numFmtId="177" fontId="11" fillId="0" borderId="6" xfId="0" applyNumberFormat="1" applyFont="1" applyFill="1" applyBorder="1" applyAlignment="1">
      <alignment horizontal="center" vertical="center" wrapText="1"/>
    </xf>
    <xf numFmtId="0" fontId="6" fillId="6" borderId="2" xfId="0" applyFont="1" applyFill="1" applyBorder="1" applyAlignment="1">
      <alignment horizontal="center" vertical="center"/>
    </xf>
    <xf numFmtId="0" fontId="6" fillId="6" borderId="1" xfId="0" applyFont="1" applyFill="1" applyBorder="1" applyAlignment="1">
      <alignment horizontal="center" vertical="center"/>
    </xf>
    <xf numFmtId="49" fontId="9" fillId="5" borderId="1" xfId="0" applyNumberFormat="1" applyFont="1" applyFill="1" applyBorder="1" applyAlignment="1">
      <alignment horizontal="center" vertical="center" wrapText="1"/>
    </xf>
    <xf numFmtId="0" fontId="22" fillId="6" borderId="1" xfId="0" applyFont="1" applyFill="1" applyBorder="1" applyAlignment="1">
      <alignment horizontal="center" vertical="center"/>
    </xf>
    <xf numFmtId="49" fontId="10" fillId="0" borderId="2" xfId="0" applyNumberFormat="1" applyFont="1" applyFill="1" applyBorder="1" applyAlignment="1">
      <alignment horizontal="center" vertical="center" wrapText="1"/>
    </xf>
    <xf numFmtId="0" fontId="10" fillId="6" borderId="1" xfId="0" applyNumberFormat="1" applyFont="1" applyFill="1" applyBorder="1" applyAlignment="1">
      <alignment horizontal="center" vertical="center"/>
    </xf>
    <xf numFmtId="49" fontId="13" fillId="9" borderId="2" xfId="0" applyNumberFormat="1" applyFont="1" applyFill="1" applyBorder="1" applyAlignment="1">
      <alignment horizontal="center" vertical="center"/>
    </xf>
    <xf numFmtId="0" fontId="16" fillId="6" borderId="2" xfId="0" applyFont="1" applyFill="1" applyBorder="1" applyAlignment="1">
      <alignment horizontal="center" vertical="center" wrapText="1"/>
    </xf>
    <xf numFmtId="0" fontId="10" fillId="2" borderId="1" xfId="0" applyNumberFormat="1" applyFont="1" applyFill="1" applyBorder="1" applyAlignment="1">
      <alignment horizontal="center" vertical="center"/>
    </xf>
    <xf numFmtId="49" fontId="21" fillId="0" borderId="1" xfId="0" applyNumberFormat="1" applyFont="1" applyFill="1" applyBorder="1" applyAlignment="1">
      <alignment horizontal="center" vertical="center"/>
    </xf>
    <xf numFmtId="49" fontId="21" fillId="0" borderId="2" xfId="0" applyNumberFormat="1" applyFont="1" applyFill="1" applyBorder="1" applyAlignment="1">
      <alignment horizontal="center" vertical="center"/>
    </xf>
    <xf numFmtId="0" fontId="13" fillId="0" borderId="1" xfId="0" applyNumberFormat="1" applyFont="1" applyFill="1" applyBorder="1" applyAlignment="1">
      <alignment horizontal="center" vertical="center"/>
    </xf>
    <xf numFmtId="0" fontId="28" fillId="0" borderId="1" xfId="0" applyFont="1" applyFill="1" applyBorder="1" applyAlignment="1">
      <alignment horizontal="center" vertical="center"/>
    </xf>
    <xf numFmtId="49" fontId="10" fillId="0" borderId="2" xfId="0" applyNumberFormat="1" applyFont="1" applyFill="1" applyBorder="1" applyAlignment="1">
      <alignment horizontal="center" vertical="center"/>
    </xf>
    <xf numFmtId="0" fontId="10" fillId="0" borderId="1" xfId="0" applyNumberFormat="1" applyFont="1" applyFill="1" applyBorder="1" applyAlignment="1">
      <alignment horizontal="center" vertical="center"/>
    </xf>
    <xf numFmtId="49" fontId="15" fillId="0" borderId="0" xfId="0" applyNumberFormat="1" applyFont="1" applyFill="1" applyBorder="1" applyAlignment="1">
      <alignment horizontal="center" vertical="center"/>
    </xf>
    <xf numFmtId="49" fontId="15" fillId="0" borderId="2" xfId="0" applyNumberFormat="1" applyFont="1" applyFill="1" applyBorder="1" applyAlignment="1">
      <alignment horizontal="center" vertical="center"/>
    </xf>
    <xf numFmtId="0" fontId="17" fillId="0"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wrapText="1"/>
    </xf>
    <xf numFmtId="0" fontId="15" fillId="0"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10" fillId="6" borderId="7" xfId="0" applyFont="1" applyFill="1" applyBorder="1" applyAlignment="1">
      <alignment horizontal="center" vertical="center" wrapText="1"/>
    </xf>
    <xf numFmtId="49" fontId="10" fillId="6" borderId="4" xfId="0" applyNumberFormat="1" applyFont="1" applyFill="1" applyBorder="1" applyAlignment="1">
      <alignment horizontal="center" vertical="center" wrapText="1"/>
    </xf>
    <xf numFmtId="49" fontId="10" fillId="0" borderId="7" xfId="0" applyNumberFormat="1" applyFont="1" applyFill="1" applyBorder="1" applyAlignment="1">
      <alignment horizontal="center" vertical="center" wrapText="1"/>
    </xf>
    <xf numFmtId="0" fontId="27" fillId="0" borderId="1" xfId="0" applyFont="1" applyFill="1" applyBorder="1" applyAlignment="1">
      <alignment horizontal="center" vertical="center"/>
    </xf>
    <xf numFmtId="49" fontId="10" fillId="0" borderId="1" xfId="0" applyNumberFormat="1" applyFont="1" applyFill="1" applyBorder="1" applyAlignment="1">
      <alignment horizontal="center" vertical="center" wrapText="1"/>
    </xf>
    <xf numFmtId="0" fontId="10" fillId="5" borderId="1" xfId="0" applyFont="1" applyFill="1" applyBorder="1" applyAlignment="1">
      <alignment horizontal="left" vertical="center" wrapText="1"/>
    </xf>
    <xf numFmtId="49" fontId="22" fillId="5" borderId="2" xfId="0" applyNumberFormat="1" applyFont="1" applyFill="1" applyBorder="1" applyAlignment="1">
      <alignment horizontal="center" vertical="center"/>
    </xf>
    <xf numFmtId="0" fontId="29" fillId="5" borderId="1" xfId="0" applyFont="1" applyFill="1" applyBorder="1" applyAlignment="1">
      <alignment horizontal="center" vertical="center"/>
    </xf>
    <xf numFmtId="0" fontId="29" fillId="5" borderId="1" xfId="0" applyFont="1" applyFill="1" applyBorder="1" applyAlignment="1">
      <alignment vertical="center"/>
    </xf>
    <xf numFmtId="0" fontId="23" fillId="5" borderId="4" xfId="0" applyFont="1" applyFill="1" applyBorder="1" applyAlignment="1">
      <alignment horizontal="center" vertical="center"/>
    </xf>
    <xf numFmtId="49" fontId="24" fillId="5" borderId="7" xfId="0" applyNumberFormat="1" applyFont="1" applyFill="1" applyBorder="1" applyAlignment="1">
      <alignment horizontal="center" vertical="center"/>
    </xf>
    <xf numFmtId="0" fontId="24" fillId="5" borderId="4" xfId="0" applyNumberFormat="1" applyFont="1" applyFill="1" applyBorder="1" applyAlignment="1">
      <alignment horizontal="center" vertical="center"/>
    </xf>
    <xf numFmtId="0" fontId="30" fillId="0" borderId="1" xfId="0" applyFont="1" applyFill="1" applyBorder="1" applyAlignment="1">
      <alignment horizontal="center" vertical="center" wrapText="1"/>
    </xf>
    <xf numFmtId="49" fontId="30" fillId="0" borderId="1" xfId="0" applyNumberFormat="1" applyFont="1" applyFill="1" applyBorder="1" applyAlignment="1">
      <alignment horizontal="center" vertical="center" wrapText="1"/>
    </xf>
    <xf numFmtId="0" fontId="30" fillId="0" borderId="2" xfId="0" applyFont="1" applyFill="1" applyBorder="1" applyAlignment="1">
      <alignment horizontal="center" vertical="center" wrapText="1"/>
    </xf>
    <xf numFmtId="49" fontId="17" fillId="0" borderId="0" xfId="0" applyNumberFormat="1" applyFont="1" applyFill="1" applyBorder="1" applyAlignment="1">
      <alignment horizontal="center" vertical="center"/>
    </xf>
    <xf numFmtId="49" fontId="15" fillId="2" borderId="0" xfId="0" applyNumberFormat="1" applyFont="1" applyFill="1" applyBorder="1" applyAlignment="1">
      <alignment horizontal="center" vertical="center"/>
    </xf>
    <xf numFmtId="49" fontId="17" fillId="2" borderId="0" xfId="0" applyNumberFormat="1" applyFont="1" applyFill="1" applyBorder="1" applyAlignment="1">
      <alignment horizontal="center" vertical="center"/>
    </xf>
    <xf numFmtId="49" fontId="15" fillId="2" borderId="1" xfId="0" applyNumberFormat="1" applyFont="1" applyFill="1" applyBorder="1" applyAlignment="1">
      <alignment horizontal="center" vertical="center"/>
    </xf>
    <xf numFmtId="49" fontId="10" fillId="2" borderId="7" xfId="0" applyNumberFormat="1"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49" fontId="15" fillId="0" borderId="7" xfId="0" applyNumberFormat="1" applyFont="1" applyFill="1" applyBorder="1" applyAlignment="1">
      <alignment horizontal="center" vertical="center"/>
    </xf>
    <xf numFmtId="0" fontId="14" fillId="0" borderId="2" xfId="0" applyFont="1" applyFill="1" applyBorder="1" applyAlignment="1">
      <alignment horizontal="center" vertical="center"/>
    </xf>
    <xf numFmtId="0" fontId="6" fillId="6" borderId="4" xfId="0" applyFont="1" applyFill="1" applyBorder="1" applyAlignment="1">
      <alignment horizontal="center" vertical="center"/>
    </xf>
    <xf numFmtId="0" fontId="6" fillId="5" borderId="4" xfId="0" applyFont="1" applyFill="1" applyBorder="1" applyAlignment="1">
      <alignment horizontal="center" vertical="center"/>
    </xf>
    <xf numFmtId="0" fontId="6" fillId="5" borderId="1" xfId="0" applyFont="1" applyFill="1" applyBorder="1" applyAlignment="1">
      <alignment horizontal="center" vertical="center"/>
    </xf>
    <xf numFmtId="0" fontId="31" fillId="6"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5" borderId="8" xfId="0" applyFont="1" applyFill="1" applyBorder="1" applyAlignment="1">
      <alignment horizontal="center" vertical="center" wrapText="1"/>
    </xf>
    <xf numFmtId="0" fontId="31" fillId="6"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0" fillId="6" borderId="9" xfId="0" applyFont="1" applyFill="1" applyBorder="1" applyAlignment="1">
      <alignment horizontal="center" vertical="center" wrapText="1"/>
    </xf>
    <xf numFmtId="177" fontId="11" fillId="0" borderId="8" xfId="0" applyNumberFormat="1" applyFont="1" applyFill="1" applyBorder="1" applyAlignment="1">
      <alignment horizontal="center" vertical="center" wrapText="1"/>
    </xf>
    <xf numFmtId="0" fontId="0" fillId="0" borderId="1" xfId="0" applyFill="1" applyBorder="1" applyAlignment="1">
      <alignment horizontal="center" vertical="center"/>
    </xf>
    <xf numFmtId="177" fontId="11" fillId="2" borderId="1" xfId="0" applyNumberFormat="1" applyFont="1" applyFill="1" applyBorder="1" applyAlignment="1">
      <alignment horizontal="center" vertical="center" wrapText="1"/>
    </xf>
    <xf numFmtId="49" fontId="19" fillId="10" borderId="1" xfId="0" applyNumberFormat="1" applyFont="1" applyFill="1" applyBorder="1" applyAlignment="1">
      <alignment horizontal="center" vertical="center"/>
    </xf>
    <xf numFmtId="0" fontId="32" fillId="0" borderId="1" xfId="0" applyFont="1" applyFill="1" applyBorder="1" applyAlignment="1">
      <alignment horizontal="center" vertical="center" wrapText="1"/>
    </xf>
    <xf numFmtId="49" fontId="27" fillId="0" borderId="4" xfId="0" applyNumberFormat="1" applyFont="1" applyFill="1" applyBorder="1" applyAlignment="1">
      <alignment horizontal="center" vertical="center"/>
    </xf>
    <xf numFmtId="49" fontId="27" fillId="2" borderId="1" xfId="0" applyNumberFormat="1" applyFont="1" applyFill="1" applyBorder="1" applyAlignment="1">
      <alignment horizontal="center" vertical="center"/>
    </xf>
    <xf numFmtId="49" fontId="15" fillId="2" borderId="2" xfId="0" applyNumberFormat="1" applyFont="1" applyFill="1" applyBorder="1" applyAlignment="1">
      <alignment horizontal="center" vertical="center"/>
    </xf>
    <xf numFmtId="0" fontId="32" fillId="0" borderId="1" xfId="0" applyFont="1" applyFill="1" applyBorder="1" applyAlignment="1">
      <alignment horizontal="center" vertical="center"/>
    </xf>
    <xf numFmtId="0" fontId="32" fillId="0" borderId="2" xfId="0" applyFont="1" applyFill="1" applyBorder="1" applyAlignment="1">
      <alignment horizontal="center" vertical="center"/>
    </xf>
    <xf numFmtId="0" fontId="0" fillId="11" borderId="0" xfId="0" applyFill="1">
      <alignment vertical="center"/>
    </xf>
    <xf numFmtId="0" fontId="0" fillId="12" borderId="0" xfId="0" applyFill="1">
      <alignment vertical="center"/>
    </xf>
    <xf numFmtId="0" fontId="0" fillId="2" borderId="0" xfId="0" applyFill="1">
      <alignment vertical="center"/>
    </xf>
    <xf numFmtId="0" fontId="0" fillId="13" borderId="0" xfId="0" applyFill="1">
      <alignment vertical="center"/>
    </xf>
    <xf numFmtId="0" fontId="0" fillId="5" borderId="0" xfId="0" applyFill="1">
      <alignment vertical="center"/>
    </xf>
    <xf numFmtId="0" fontId="10" fillId="6" borderId="0" xfId="0" applyFont="1" applyFill="1" applyBorder="1" applyAlignment="1">
      <alignment horizontal="center" vertical="center" wrapText="1"/>
    </xf>
    <xf numFmtId="177" fontId="10" fillId="5" borderId="0" xfId="0" applyNumberFormat="1" applyFont="1" applyFill="1" applyBorder="1" applyAlignment="1">
      <alignment horizontal="center" vertical="center" wrapText="1"/>
    </xf>
    <xf numFmtId="0" fontId="10" fillId="5" borderId="0" xfId="0" applyFont="1" applyFill="1" applyBorder="1" applyAlignment="1">
      <alignment horizontal="center" vertical="center" wrapText="1"/>
    </xf>
    <xf numFmtId="49" fontId="10" fillId="5" borderId="0" xfId="0" applyNumberFormat="1" applyFont="1" applyFill="1" applyBorder="1" applyAlignment="1">
      <alignment horizontal="center" vertical="center" wrapText="1"/>
    </xf>
    <xf numFmtId="0" fontId="7" fillId="9" borderId="1" xfId="0" applyFont="1" applyFill="1" applyBorder="1" applyAlignment="1">
      <alignment horizontal="center" vertical="center"/>
    </xf>
    <xf numFmtId="0" fontId="8" fillId="5" borderId="2" xfId="0" applyFont="1" applyFill="1" applyBorder="1" applyAlignment="1">
      <alignment horizontal="center" vertical="center"/>
    </xf>
    <xf numFmtId="0" fontId="9" fillId="6" borderId="2"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4" fillId="0" borderId="2" xfId="0" applyFont="1" applyFill="1" applyBorder="1" applyAlignment="1">
      <alignment horizontal="center" vertical="center" wrapText="1"/>
    </xf>
    <xf numFmtId="0" fontId="14" fillId="2" borderId="2" xfId="0" applyFont="1" applyFill="1" applyBorder="1" applyAlignment="1">
      <alignment horizontal="center" vertical="center" wrapText="1"/>
    </xf>
    <xf numFmtId="0" fontId="10" fillId="0" borderId="1" xfId="0" applyFont="1" applyFill="1" applyBorder="1" applyAlignment="1">
      <alignment horizontal="center" vertical="center"/>
    </xf>
    <xf numFmtId="0" fontId="0" fillId="11" borderId="1" xfId="0" applyFill="1" applyBorder="1" applyAlignment="1">
      <alignment horizontal="center" vertical="center"/>
    </xf>
    <xf numFmtId="0" fontId="14" fillId="0" borderId="1" xfId="0" applyNumberFormat="1" applyFont="1" applyFill="1" applyBorder="1" applyAlignment="1">
      <alignment horizontal="center" vertical="center"/>
    </xf>
    <xf numFmtId="49" fontId="14" fillId="0" borderId="1" xfId="0" applyNumberFormat="1" applyFont="1" applyFill="1" applyBorder="1" applyAlignment="1" applyProtection="1">
      <alignment horizontal="center" vertical="center" wrapText="1"/>
      <protection locked="0"/>
    </xf>
    <xf numFmtId="0" fontId="9" fillId="5" borderId="6"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13" fillId="0" borderId="1" xfId="0" applyFont="1" applyFill="1" applyBorder="1" applyAlignment="1">
      <alignment horizontal="center" vertical="center"/>
    </xf>
    <xf numFmtId="0" fontId="14" fillId="0" borderId="1" xfId="0" applyNumberFormat="1" applyFont="1" applyFill="1" applyBorder="1" applyAlignment="1">
      <alignment horizontal="center" vertical="center" wrapText="1"/>
    </xf>
    <xf numFmtId="0" fontId="33" fillId="14" borderId="1" xfId="0" applyFont="1" applyFill="1" applyBorder="1" applyAlignment="1">
      <alignment horizontal="center" vertical="center"/>
    </xf>
    <xf numFmtId="0" fontId="0" fillId="0" borderId="0" xfId="0" applyFill="1" applyBorder="1" applyAlignment="1">
      <alignment vertical="center"/>
    </xf>
    <xf numFmtId="49" fontId="14" fillId="0" borderId="1" xfId="0" applyNumberFormat="1" applyFont="1" applyFill="1" applyBorder="1" applyAlignment="1">
      <alignment horizontal="center" vertical="center" wrapText="1"/>
    </xf>
    <xf numFmtId="176" fontId="14" fillId="0" borderId="1" xfId="0" applyNumberFormat="1" applyFont="1" applyFill="1" applyBorder="1" applyAlignment="1">
      <alignment horizontal="center" vertical="center"/>
    </xf>
    <xf numFmtId="178" fontId="14" fillId="0" borderId="1" xfId="0" applyNumberFormat="1" applyFont="1" applyFill="1" applyBorder="1" applyAlignment="1">
      <alignment horizontal="center" vertical="center"/>
    </xf>
    <xf numFmtId="0" fontId="10" fillId="0" borderId="1" xfId="0" applyFont="1" applyFill="1" applyBorder="1" applyAlignment="1">
      <alignment horizontal="left" vertical="center"/>
    </xf>
    <xf numFmtId="0" fontId="0" fillId="12" borderId="1" xfId="0" applyFill="1" applyBorder="1" applyAlignment="1">
      <alignment horizontal="center" vertical="center"/>
    </xf>
    <xf numFmtId="0" fontId="14" fillId="2" borderId="1" xfId="0" applyFont="1" applyFill="1" applyBorder="1" applyAlignment="1">
      <alignment horizontal="center" vertical="center"/>
    </xf>
    <xf numFmtId="0" fontId="14" fillId="2"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5" borderId="1" xfId="0" applyFont="1" applyFill="1" applyBorder="1" applyAlignment="1">
      <alignment horizontal="center" vertical="center" wrapText="1"/>
    </xf>
    <xf numFmtId="0" fontId="14" fillId="5" borderId="2" xfId="0" applyFont="1" applyFill="1" applyBorder="1" applyAlignment="1">
      <alignment horizontal="center" vertical="center" wrapText="1"/>
    </xf>
    <xf numFmtId="0" fontId="14" fillId="2" borderId="1" xfId="0" applyNumberFormat="1" applyFont="1" applyFill="1" applyBorder="1" applyAlignment="1">
      <alignment horizontal="center" vertical="center"/>
    </xf>
    <xf numFmtId="0" fontId="14" fillId="6" borderId="1" xfId="0" applyFont="1" applyFill="1" applyBorder="1" applyAlignment="1">
      <alignment horizontal="center" vertical="center"/>
    </xf>
    <xf numFmtId="0" fontId="14" fillId="6" borderId="1"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0" fillId="2" borderId="1" xfId="0" applyNumberFormat="1" applyFont="1" applyFill="1" applyBorder="1" applyAlignment="1">
      <alignment horizontal="center" vertical="center" wrapText="1"/>
    </xf>
    <xf numFmtId="49" fontId="17" fillId="14" borderId="1" xfId="0" applyNumberFormat="1" applyFont="1" applyFill="1" applyBorder="1" applyAlignment="1">
      <alignment horizontal="center" vertical="center"/>
    </xf>
    <xf numFmtId="0" fontId="14" fillId="6" borderId="1" xfId="0" applyNumberFormat="1" applyFont="1" applyFill="1" applyBorder="1" applyAlignment="1">
      <alignment horizontal="center" vertical="center" wrapText="1"/>
    </xf>
    <xf numFmtId="49" fontId="10" fillId="2" borderId="1" xfId="0" applyNumberFormat="1" applyFont="1" applyFill="1" applyBorder="1" applyAlignment="1">
      <alignment horizontal="center" vertical="center" wrapText="1"/>
    </xf>
    <xf numFmtId="0" fontId="22" fillId="11" borderId="1" xfId="0" applyFont="1" applyFill="1" applyBorder="1" applyAlignment="1">
      <alignment horizontal="center" vertical="center"/>
    </xf>
    <xf numFmtId="0" fontId="14" fillId="11" borderId="1" xfId="0" applyFont="1" applyFill="1" applyBorder="1" applyAlignment="1">
      <alignment horizontal="center" vertical="center" wrapText="1"/>
    </xf>
    <xf numFmtId="0" fontId="14" fillId="11" borderId="2" xfId="0" applyFont="1" applyFill="1" applyBorder="1" applyAlignment="1">
      <alignment horizontal="center" vertical="center" wrapText="1"/>
    </xf>
    <xf numFmtId="177" fontId="11" fillId="11" borderId="1" xfId="0" applyNumberFormat="1" applyFont="1" applyFill="1" applyBorder="1" applyAlignment="1">
      <alignment horizontal="center" vertical="center" wrapText="1"/>
    </xf>
    <xf numFmtId="0" fontId="12" fillId="11" borderId="1" xfId="0" applyFont="1" applyFill="1" applyBorder="1" applyAlignment="1">
      <alignment horizontal="center" vertical="center" wrapText="1"/>
    </xf>
    <xf numFmtId="177" fontId="11" fillId="5" borderId="1" xfId="0" applyNumberFormat="1" applyFont="1" applyFill="1" applyBorder="1" applyAlignment="1">
      <alignment horizontal="center" vertical="center" wrapText="1"/>
    </xf>
    <xf numFmtId="0" fontId="22" fillId="8" borderId="1" xfId="0" applyFont="1" applyFill="1" applyBorder="1" applyAlignment="1">
      <alignment horizontal="center" vertical="center"/>
    </xf>
    <xf numFmtId="0" fontId="14" fillId="6" borderId="1" xfId="0" applyNumberFormat="1" applyFont="1" applyFill="1" applyBorder="1" applyAlignment="1">
      <alignment horizontal="center" vertical="center"/>
    </xf>
    <xf numFmtId="179" fontId="14" fillId="6" borderId="1" xfId="0" applyNumberFormat="1" applyFont="1" applyFill="1" applyBorder="1" applyAlignment="1">
      <alignment horizontal="center" vertical="center"/>
    </xf>
    <xf numFmtId="0" fontId="0" fillId="13" borderId="1" xfId="0" applyFill="1" applyBorder="1" applyAlignment="1">
      <alignment horizontal="center" vertical="center"/>
    </xf>
    <xf numFmtId="0" fontId="10" fillId="13" borderId="1" xfId="0" applyFont="1" applyFill="1" applyBorder="1" applyAlignment="1">
      <alignment horizontal="center" vertical="center" wrapText="1"/>
    </xf>
    <xf numFmtId="0" fontId="14" fillId="13" borderId="2" xfId="0" applyFont="1" applyFill="1" applyBorder="1" applyAlignment="1">
      <alignment horizontal="center" vertical="center" wrapText="1"/>
    </xf>
    <xf numFmtId="177" fontId="11" fillId="13" borderId="1" xfId="0" applyNumberFormat="1" applyFont="1" applyFill="1" applyBorder="1" applyAlignment="1">
      <alignment horizontal="center" vertical="center" wrapText="1"/>
    </xf>
    <xf numFmtId="0" fontId="12" fillId="13" borderId="1" xfId="0" applyFont="1" applyFill="1" applyBorder="1" applyAlignment="1">
      <alignment horizontal="center" vertical="center" wrapText="1"/>
    </xf>
    <xf numFmtId="49" fontId="14" fillId="6" borderId="1" xfId="0" applyNumberFormat="1" applyFont="1" applyFill="1" applyBorder="1" applyAlignment="1">
      <alignment horizontal="center" vertical="center"/>
    </xf>
    <xf numFmtId="0" fontId="11" fillId="2" borderId="1" xfId="0" applyFont="1" applyFill="1" applyBorder="1" applyAlignment="1">
      <alignment horizontal="center" vertical="center" wrapText="1"/>
    </xf>
    <xf numFmtId="0" fontId="14" fillId="11" borderId="1" xfId="0" applyFont="1" applyFill="1" applyBorder="1" applyAlignment="1">
      <alignment horizontal="center" vertical="center"/>
    </xf>
    <xf numFmtId="0" fontId="11" fillId="11" borderId="1" xfId="0" applyFont="1" applyFill="1" applyBorder="1" applyAlignment="1">
      <alignment horizontal="center" vertical="center" wrapText="1"/>
    </xf>
    <xf numFmtId="178" fontId="14" fillId="11" borderId="1" xfId="0" applyNumberFormat="1" applyFont="1" applyFill="1" applyBorder="1" applyAlignment="1">
      <alignment horizontal="center" vertical="center"/>
    </xf>
    <xf numFmtId="49" fontId="14" fillId="6" borderId="1" xfId="0" applyNumberFormat="1" applyFont="1" applyFill="1" applyBorder="1" applyAlignment="1">
      <alignment horizontal="center" vertical="center" wrapText="1"/>
    </xf>
    <xf numFmtId="0" fontId="10" fillId="5" borderId="1" xfId="0" applyNumberFormat="1" applyFont="1" applyFill="1" applyBorder="1" applyAlignment="1">
      <alignment horizontal="center" vertical="center" wrapText="1"/>
    </xf>
    <xf numFmtId="49" fontId="13" fillId="6" borderId="1" xfId="0" applyNumberFormat="1" applyFont="1" applyFill="1" applyBorder="1" applyAlignment="1">
      <alignment horizontal="center" vertical="center" wrapText="1"/>
    </xf>
    <xf numFmtId="49" fontId="10" fillId="13" borderId="1" xfId="0" applyNumberFormat="1" applyFont="1" applyFill="1" applyBorder="1" applyAlignment="1">
      <alignment horizontal="center" vertical="center" wrapText="1"/>
    </xf>
    <xf numFmtId="0" fontId="11" fillId="13" borderId="1" xfId="0" applyFont="1" applyFill="1" applyBorder="1" applyAlignment="1">
      <alignment horizontal="center" vertical="center" wrapText="1"/>
    </xf>
    <xf numFmtId="0" fontId="34" fillId="6" borderId="1" xfId="0"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0" fontId="12" fillId="5"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xf>
    <xf numFmtId="49" fontId="13" fillId="2" borderId="1" xfId="0" applyNumberFormat="1" applyFont="1" applyFill="1" applyBorder="1" applyAlignment="1">
      <alignment horizontal="center" vertical="center"/>
    </xf>
    <xf numFmtId="0" fontId="21" fillId="2" borderId="1" xfId="0" applyFont="1" applyFill="1" applyBorder="1" applyAlignment="1">
      <alignment horizontal="center" vertical="center" wrapText="1"/>
    </xf>
    <xf numFmtId="0" fontId="21" fillId="8" borderId="1" xfId="0" applyFont="1" applyFill="1" applyBorder="1" applyAlignment="1">
      <alignment horizontal="center" vertical="center" wrapText="1"/>
    </xf>
    <xf numFmtId="0" fontId="10" fillId="8" borderId="1" xfId="0" applyFont="1" applyFill="1" applyBorder="1" applyAlignment="1">
      <alignment horizontal="center" vertical="center"/>
    </xf>
    <xf numFmtId="0" fontId="22" fillId="2" borderId="1" xfId="0" applyFont="1" applyFill="1" applyBorder="1" applyAlignment="1">
      <alignment horizontal="center" vertical="center"/>
    </xf>
    <xf numFmtId="49" fontId="13" fillId="2" borderId="1" xfId="0" applyNumberFormat="1" applyFont="1" applyFill="1" applyBorder="1" applyAlignment="1">
      <alignment horizontal="center" vertical="center" wrapText="1"/>
    </xf>
    <xf numFmtId="0" fontId="10" fillId="0" borderId="7" xfId="0" applyFont="1" applyFill="1" applyBorder="1" applyAlignment="1">
      <alignment horizontal="center" vertical="center" wrapText="1"/>
    </xf>
    <xf numFmtId="0" fontId="13" fillId="6" borderId="1" xfId="0" applyNumberFormat="1" applyFont="1" applyFill="1" applyBorder="1" applyAlignment="1">
      <alignment horizontal="center" vertical="center"/>
    </xf>
    <xf numFmtId="0" fontId="13" fillId="6" borderId="1" xfId="0" applyFont="1" applyFill="1" applyBorder="1" applyAlignment="1">
      <alignment horizontal="center" vertical="center"/>
    </xf>
    <xf numFmtId="0" fontId="14" fillId="2" borderId="1" xfId="0" applyNumberFormat="1" applyFont="1" applyFill="1" applyBorder="1" applyAlignment="1">
      <alignment horizontal="center" vertical="center" wrapText="1"/>
    </xf>
    <xf numFmtId="0" fontId="10" fillId="6" borderId="1" xfId="0" applyFont="1" applyFill="1" applyBorder="1" applyAlignment="1">
      <alignment horizontal="left" vertical="center" wrapText="1"/>
    </xf>
    <xf numFmtId="0" fontId="11" fillId="5" borderId="1" xfId="0" applyFont="1" applyFill="1" applyBorder="1" applyAlignment="1">
      <alignment horizontal="center" vertical="center" wrapText="1"/>
    </xf>
    <xf numFmtId="0" fontId="15" fillId="2" borderId="1" xfId="0" applyNumberFormat="1" applyFont="1" applyFill="1" applyBorder="1" applyAlignment="1">
      <alignment horizontal="center" vertical="center"/>
    </xf>
    <xf numFmtId="0" fontId="14" fillId="2" borderId="1" xfId="0" applyFont="1" applyFill="1" applyBorder="1" applyAlignment="1">
      <alignment vertical="center"/>
    </xf>
    <xf numFmtId="0" fontId="15" fillId="0" borderId="1" xfId="0" applyFont="1" applyFill="1" applyBorder="1" applyAlignment="1">
      <alignment horizontal="center" vertical="center"/>
    </xf>
    <xf numFmtId="49" fontId="10" fillId="6" borderId="1" xfId="0" applyNumberFormat="1" applyFont="1" applyFill="1" applyBorder="1" applyAlignment="1">
      <alignment horizontal="left" vertical="center" wrapText="1"/>
    </xf>
    <xf numFmtId="0" fontId="14" fillId="0" borderId="4" xfId="0" applyFont="1" applyFill="1" applyBorder="1" applyAlignment="1">
      <alignment horizontal="center" vertical="center" wrapText="1"/>
    </xf>
    <xf numFmtId="0" fontId="23" fillId="6" borderId="1" xfId="0" applyFont="1" applyFill="1" applyBorder="1" applyAlignment="1">
      <alignment horizontal="center" vertical="center" wrapText="1"/>
    </xf>
    <xf numFmtId="0" fontId="23" fillId="0" borderId="1" xfId="0" applyFont="1" applyFill="1" applyBorder="1" applyAlignment="1">
      <alignment horizontal="center" vertical="center"/>
    </xf>
    <xf numFmtId="49" fontId="35" fillId="0" borderId="1" xfId="0" applyNumberFormat="1" applyFont="1" applyFill="1" applyBorder="1" applyAlignment="1">
      <alignment horizontal="center" vertical="center"/>
    </xf>
    <xf numFmtId="0" fontId="36" fillId="0" borderId="1" xfId="0" applyFont="1" applyFill="1" applyBorder="1" applyAlignment="1">
      <alignment horizontal="center" vertical="center" wrapText="1"/>
    </xf>
    <xf numFmtId="0" fontId="36" fillId="0" borderId="2" xfId="0" applyFont="1" applyFill="1" applyBorder="1" applyAlignment="1">
      <alignment horizontal="center" vertical="center" wrapText="1"/>
    </xf>
    <xf numFmtId="0" fontId="37" fillId="8" borderId="1" xfId="0" applyFont="1" applyFill="1" applyBorder="1" applyAlignment="1">
      <alignment horizontal="center" vertical="center" wrapText="1"/>
    </xf>
    <xf numFmtId="49" fontId="38" fillId="0" borderId="1" xfId="0" applyNumberFormat="1" applyFont="1" applyFill="1" applyBorder="1" applyAlignment="1">
      <alignment horizontal="center" vertical="center"/>
    </xf>
    <xf numFmtId="0" fontId="23" fillId="0" borderId="1" xfId="0" applyFont="1" applyFill="1" applyBorder="1" applyAlignment="1">
      <alignment horizontal="center" vertical="center" wrapText="1"/>
    </xf>
    <xf numFmtId="0" fontId="39" fillId="0" borderId="1" xfId="0" applyFont="1" applyFill="1" applyBorder="1" applyAlignment="1">
      <alignment horizontal="center" vertical="center"/>
    </xf>
    <xf numFmtId="0" fontId="22" fillId="5" borderId="1" xfId="0" applyFont="1" applyFill="1" applyBorder="1" applyAlignment="1">
      <alignment horizontal="center" vertical="center" wrapText="1"/>
    </xf>
    <xf numFmtId="0" fontId="10" fillId="6" borderId="4" xfId="0" applyFont="1" applyFill="1" applyBorder="1" applyAlignment="1">
      <alignment horizontal="center" vertical="center"/>
    </xf>
    <xf numFmtId="0" fontId="16" fillId="0" borderId="0" xfId="0" applyFont="1" applyFill="1" applyBorder="1" applyAlignment="1">
      <alignment vertical="center"/>
    </xf>
    <xf numFmtId="49" fontId="40" fillId="6" borderId="1" xfId="0" applyNumberFormat="1" applyFont="1" applyFill="1" applyBorder="1" applyAlignment="1">
      <alignment horizontal="center" vertical="center"/>
    </xf>
    <xf numFmtId="0" fontId="40" fillId="6" borderId="1" xfId="0" applyNumberFormat="1" applyFont="1" applyFill="1" applyBorder="1" applyAlignment="1">
      <alignment horizontal="center" vertical="center"/>
    </xf>
    <xf numFmtId="49" fontId="35" fillId="0" borderId="0" xfId="0" applyNumberFormat="1" applyFont="1" applyFill="1" applyBorder="1" applyAlignment="1">
      <alignment horizontal="center" vertical="center"/>
    </xf>
    <xf numFmtId="0" fontId="19" fillId="0" borderId="1" xfId="0" applyNumberFormat="1" applyFont="1" applyFill="1" applyBorder="1" applyAlignment="1">
      <alignment horizontal="center" vertical="center"/>
    </xf>
    <xf numFmtId="0" fontId="28" fillId="0" borderId="1" xfId="0" applyFont="1" applyFill="1" applyBorder="1" applyAlignment="1">
      <alignment vertical="center"/>
    </xf>
    <xf numFmtId="0" fontId="41" fillId="0" borderId="1" xfId="0" applyFont="1" applyFill="1" applyBorder="1" applyAlignment="1">
      <alignment horizontal="center" vertical="center" wrapText="1"/>
    </xf>
    <xf numFmtId="0" fontId="10" fillId="5" borderId="1" xfId="0" applyFont="1" applyFill="1" applyBorder="1" applyAlignment="1">
      <alignment horizontal="center" vertical="center"/>
    </xf>
    <xf numFmtId="0" fontId="10" fillId="5" borderId="1" xfId="0" applyNumberFormat="1" applyFont="1" applyFill="1" applyBorder="1" applyAlignment="1">
      <alignment horizontal="center" vertical="center"/>
    </xf>
    <xf numFmtId="0" fontId="10" fillId="0" borderId="0" xfId="0" applyFont="1" applyFill="1" applyBorder="1" applyAlignment="1">
      <alignment horizontal="center" vertical="center" wrapText="1"/>
    </xf>
    <xf numFmtId="0" fontId="10" fillId="5" borderId="1" xfId="0" applyFont="1" applyFill="1" applyBorder="1" applyAlignment="1">
      <alignment horizontal="left" vertical="center"/>
    </xf>
    <xf numFmtId="49" fontId="10" fillId="5" borderId="1" xfId="0" applyNumberFormat="1" applyFont="1" applyFill="1" applyBorder="1" applyAlignment="1">
      <alignment horizontal="center" vertical="center" wrapText="1"/>
    </xf>
    <xf numFmtId="49" fontId="19" fillId="2" borderId="1" xfId="0" applyNumberFormat="1" applyFont="1" applyFill="1" applyBorder="1" applyAlignment="1">
      <alignment horizontal="center" vertical="center"/>
    </xf>
    <xf numFmtId="177" fontId="10" fillId="2" borderId="1" xfId="0" applyNumberFormat="1" applyFont="1" applyFill="1" applyBorder="1" applyAlignment="1">
      <alignment horizontal="center" vertical="center" wrapText="1"/>
    </xf>
    <xf numFmtId="49" fontId="10" fillId="2" borderId="2" xfId="0" applyNumberFormat="1" applyFont="1" applyFill="1" applyBorder="1" applyAlignment="1">
      <alignment horizontal="center" vertical="center" wrapText="1"/>
    </xf>
    <xf numFmtId="49" fontId="42" fillId="2" borderId="1" xfId="0" applyNumberFormat="1" applyFont="1" applyFill="1" applyBorder="1" applyAlignment="1">
      <alignment horizontal="center" vertical="center"/>
    </xf>
    <xf numFmtId="49" fontId="19" fillId="2" borderId="2" xfId="0" applyNumberFormat="1" applyFont="1" applyFill="1" applyBorder="1" applyAlignment="1">
      <alignment horizontal="center" vertical="center"/>
    </xf>
    <xf numFmtId="0" fontId="10" fillId="0" borderId="0" xfId="0" applyFont="1" applyFill="1" applyAlignment="1">
      <alignment horizontal="center" vertical="center" wrapText="1"/>
    </xf>
    <xf numFmtId="0" fontId="0" fillId="15" borderId="1" xfId="0" applyFill="1" applyBorder="1">
      <alignment vertical="center"/>
    </xf>
    <xf numFmtId="0" fontId="0" fillId="15" borderId="1" xfId="0" applyFill="1" applyBorder="1" applyAlignment="1">
      <alignment horizontal="center" vertical="center"/>
    </xf>
    <xf numFmtId="0" fontId="11" fillId="0" borderId="1" xfId="0" applyFont="1" applyFill="1" applyBorder="1" applyAlignment="1" quotePrefix="1">
      <alignment horizontal="center" vertical="center" wrapText="1"/>
    </xf>
    <xf numFmtId="0" fontId="10" fillId="0" borderId="1" xfId="0" applyFont="1" applyFill="1" applyBorder="1" applyAlignment="1" quotePrefix="1">
      <alignment horizontal="center" vertical="center" wrapText="1"/>
    </xf>
    <xf numFmtId="0" fontId="10" fillId="2" borderId="1" xfId="0" applyFont="1" applyFill="1" applyBorder="1" applyAlignment="1" quotePrefix="1">
      <alignment horizontal="center" vertical="center" wrapText="1"/>
    </xf>
    <xf numFmtId="0" fontId="10" fillId="0" borderId="1" xfId="0" applyFont="1" applyFill="1" applyBorder="1" applyAlignment="1" quotePrefix="1">
      <alignment horizontal="center" vertical="center"/>
    </xf>
    <xf numFmtId="0" fontId="14" fillId="0" borderId="1" xfId="0" applyFont="1" applyFill="1" applyBorder="1" applyAlignment="1" quotePrefix="1">
      <alignment horizontal="center" vertical="center"/>
    </xf>
    <xf numFmtId="0" fontId="14" fillId="0" borderId="1" xfId="0" applyFont="1" applyFill="1" applyBorder="1" applyAlignment="1" quotePrefix="1">
      <alignment horizontal="center" vertical="center" wrapText="1"/>
    </xf>
    <xf numFmtId="0" fontId="10" fillId="8" borderId="1" xfId="0" applyFont="1" applyFill="1" applyBorder="1" applyAlignment="1" quotePrefix="1">
      <alignment horizontal="center" vertical="center" wrapText="1"/>
    </xf>
    <xf numFmtId="0" fontId="14" fillId="6" borderId="1" xfId="0" applyFont="1" applyFill="1" applyBorder="1" applyAlignment="1" quotePrefix="1">
      <alignment horizontal="center" vertical="center"/>
    </xf>
    <xf numFmtId="0" fontId="14" fillId="8" borderId="1" xfId="0" applyFont="1" applyFill="1" applyBorder="1" applyAlignment="1" quotePrefix="1">
      <alignment horizontal="center" vertical="center" wrapText="1"/>
    </xf>
    <xf numFmtId="0" fontId="22" fillId="11" borderId="1" xfId="0" applyFont="1" applyFill="1" applyBorder="1" applyAlignment="1" quotePrefix="1">
      <alignment horizontal="center" vertical="center"/>
    </xf>
    <xf numFmtId="0" fontId="10" fillId="5" borderId="1" xfId="0" applyFont="1" applyFill="1" applyBorder="1" applyAlignment="1" quotePrefix="1">
      <alignment horizontal="center" vertical="center" wrapText="1"/>
    </xf>
    <xf numFmtId="0" fontId="22" fillId="8" borderId="1" xfId="0" applyFont="1" applyFill="1" applyBorder="1" applyAlignment="1" quotePrefix="1">
      <alignment horizontal="center" vertical="center"/>
    </xf>
    <xf numFmtId="0" fontId="10" fillId="13" borderId="1" xfId="0" applyFont="1" applyFill="1" applyBorder="1" applyAlignment="1" quotePrefix="1">
      <alignment horizontal="center" vertical="center" wrapText="1"/>
    </xf>
    <xf numFmtId="0" fontId="14" fillId="5" borderId="1" xfId="0" applyFont="1" applyFill="1" applyBorder="1" applyAlignment="1" quotePrefix="1">
      <alignment horizontal="center" vertical="center" wrapText="1"/>
    </xf>
    <xf numFmtId="0" fontId="10" fillId="2" borderId="1" xfId="0" applyNumberFormat="1" applyFont="1" applyFill="1" applyBorder="1" applyAlignment="1" quotePrefix="1">
      <alignment horizontal="center" vertical="center" wrapText="1"/>
    </xf>
    <xf numFmtId="0" fontId="10" fillId="8" borderId="1" xfId="0" applyNumberFormat="1" applyFont="1" applyFill="1" applyBorder="1" applyAlignment="1" quotePrefix="1">
      <alignment horizontal="center" vertical="center" wrapText="1"/>
    </xf>
    <xf numFmtId="0" fontId="10" fillId="6" borderId="1" xfId="0" applyFont="1" applyFill="1" applyBorder="1" applyAlignment="1" quotePrefix="1">
      <alignment horizontal="center" vertical="center" wrapText="1"/>
    </xf>
    <xf numFmtId="49" fontId="13" fillId="8" borderId="1" xfId="0" applyNumberFormat="1" applyFont="1" applyFill="1" applyBorder="1" applyAlignment="1" quotePrefix="1">
      <alignment horizontal="center" vertical="center"/>
    </xf>
    <xf numFmtId="0" fontId="10" fillId="5" borderId="1" xfId="0" applyNumberFormat="1" applyFont="1" applyFill="1" applyBorder="1" applyAlignment="1" quotePrefix="1">
      <alignment horizontal="center" vertical="center" wrapText="1"/>
    </xf>
    <xf numFmtId="0" fontId="0" fillId="0" borderId="1" xfId="0" applyFill="1" applyBorder="1" applyAlignment="1" quotePrefix="1">
      <alignment horizontal="center" vertical="center"/>
    </xf>
    <xf numFmtId="49" fontId="13" fillId="2" borderId="1" xfId="0" applyNumberFormat="1" applyFont="1" applyFill="1" applyBorder="1" applyAlignment="1" quotePrefix="1">
      <alignment horizontal="center" vertical="center"/>
    </xf>
    <xf numFmtId="0" fontId="21" fillId="0" borderId="1" xfId="0" applyFont="1" applyFill="1" applyBorder="1" applyAlignment="1" quotePrefix="1">
      <alignment horizontal="center" vertical="center"/>
    </xf>
    <xf numFmtId="0" fontId="10" fillId="0" borderId="1" xfId="0" applyNumberFormat="1" applyFont="1" applyFill="1" applyBorder="1" applyAlignment="1" quotePrefix="1">
      <alignment horizontal="center" vertical="center" wrapText="1"/>
    </xf>
    <xf numFmtId="0" fontId="21" fillId="2" borderId="1" xfId="0" applyFont="1" applyFill="1" applyBorder="1" applyAlignment="1" quotePrefix="1">
      <alignment horizontal="center" vertical="center" wrapText="1"/>
    </xf>
    <xf numFmtId="0" fontId="21" fillId="8" borderId="1" xfId="0" applyFont="1" applyFill="1" applyBorder="1" applyAlignment="1" quotePrefix="1">
      <alignment horizontal="center" vertical="center" wrapText="1"/>
    </xf>
    <xf numFmtId="0" fontId="10" fillId="8" borderId="1" xfId="0" applyFont="1" applyFill="1" applyBorder="1" applyAlignment="1" quotePrefix="1">
      <alignment horizontal="center" vertical="center"/>
    </xf>
    <xf numFmtId="0" fontId="23" fillId="0" borderId="1" xfId="0" applyFont="1" applyFill="1" applyBorder="1" applyAlignment="1" quotePrefix="1">
      <alignment horizontal="center" vertical="center"/>
    </xf>
    <xf numFmtId="0" fontId="37" fillId="8" borderId="1" xfId="0" applyFont="1" applyFill="1" applyBorder="1" applyAlignment="1" quotePrefix="1">
      <alignment horizontal="center" vertical="center" wrapText="1"/>
    </xf>
    <xf numFmtId="0" fontId="13" fillId="0" borderId="1" xfId="0" applyFont="1" applyFill="1" applyBorder="1" applyAlignment="1" quotePrefix="1">
      <alignment horizontal="center" vertical="center"/>
    </xf>
    <xf numFmtId="0" fontId="39" fillId="0" borderId="1" xfId="0" applyFont="1" applyFill="1" applyBorder="1" applyAlignment="1" quotePrefix="1">
      <alignment horizontal="center" vertical="center"/>
    </xf>
    <xf numFmtId="0" fontId="10" fillId="6" borderId="1" xfId="0" applyFont="1" applyFill="1" applyBorder="1" applyAlignment="1" quotePrefix="1">
      <alignment horizontal="center" vertical="center"/>
    </xf>
    <xf numFmtId="0" fontId="21" fillId="0" borderId="0" xfId="0" applyFont="1" applyFill="1" applyBorder="1" applyAlignment="1" quotePrefix="1">
      <alignment horizontal="center" vertical="center"/>
    </xf>
    <xf numFmtId="0" fontId="21" fillId="0" borderId="4" xfId="0" applyFont="1" applyFill="1" applyBorder="1" applyAlignment="1" quotePrefix="1">
      <alignment horizontal="center" vertical="center"/>
    </xf>
    <xf numFmtId="0" fontId="10" fillId="6" borderId="4" xfId="0" applyFont="1" applyFill="1" applyBorder="1" applyAlignment="1" quotePrefix="1">
      <alignment horizontal="center" vertical="center" wrapText="1"/>
    </xf>
    <xf numFmtId="0" fontId="21" fillId="6" borderId="1" xfId="0" applyFont="1" applyFill="1" applyBorder="1" applyAlignment="1" quotePrefix="1">
      <alignment horizontal="center" vertical="center" wrapText="1"/>
    </xf>
    <xf numFmtId="0" fontId="13" fillId="8" borderId="1" xfId="0" applyFont="1" applyFill="1" applyBorder="1" applyAlignment="1" quotePrefix="1">
      <alignment horizontal="center" vertical="center"/>
    </xf>
    <xf numFmtId="0" fontId="18" fillId="0" borderId="1" xfId="0" applyNumberFormat="1" applyFont="1" applyFill="1" applyBorder="1" applyAlignment="1" quotePrefix="1">
      <alignment horizontal="center" vertical="center" wrapText="1"/>
    </xf>
    <xf numFmtId="0" fontId="21" fillId="0" borderId="1" xfId="0" applyFont="1" applyFill="1" applyBorder="1" applyAlignment="1" quotePrefix="1">
      <alignment horizontal="center" vertical="center" wrapText="1"/>
    </xf>
    <xf numFmtId="0" fontId="10" fillId="5" borderId="4" xfId="0" applyNumberFormat="1" applyFont="1" applyFill="1" applyBorder="1" applyAlignment="1" quotePrefix="1">
      <alignment horizontal="center" vertical="center" wrapText="1"/>
    </xf>
    <xf numFmtId="0" fontId="16" fillId="6" borderId="1" xfId="0" applyFont="1" applyFill="1" applyBorder="1" applyAlignment="1" quotePrefix="1">
      <alignment horizontal="center" vertical="center" wrapText="1"/>
    </xf>
    <xf numFmtId="0" fontId="16" fillId="0" borderId="1" xfId="0" applyFont="1" applyFill="1" applyBorder="1" applyAlignment="1" quotePrefix="1">
      <alignment horizontal="center" vertical="center"/>
    </xf>
    <xf numFmtId="0" fontId="10" fillId="2" borderId="4" xfId="0" applyNumberFormat="1" applyFont="1" applyFill="1" applyBorder="1" applyAlignment="1" quotePrefix="1">
      <alignment horizontal="center" vertical="center" wrapText="1"/>
    </xf>
    <xf numFmtId="0" fontId="21" fillId="2" borderId="1" xfId="0" applyFont="1" applyFill="1" applyBorder="1" applyAlignment="1" quotePrefix="1">
      <alignment horizontal="center" vertical="center"/>
    </xf>
    <xf numFmtId="0" fontId="32" fillId="0" borderId="1" xfId="0" applyFont="1" applyFill="1" applyBorder="1" applyAlignment="1" quotePrefix="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ill>
        <patternFill patternType="solid">
          <bgColor rgb="FFFF9900"/>
        </patternFill>
      </fill>
    </dxf>
    <dxf>
      <font>
        <b val="0"/>
        <i val="0"/>
        <strike val="0"/>
        <u val="none"/>
        <sz val="11"/>
        <color rgb="FF9C0006"/>
      </font>
      <fill>
        <patternFill patternType="solid">
          <bgColor rgb="FFFFC7CE"/>
        </patternFill>
      </fill>
    </dxf>
  </dxf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customXml" Target="../customXml/item1.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Z393"/>
  <sheetViews>
    <sheetView tabSelected="1" zoomScale="115" zoomScaleNormal="115" workbookViewId="0">
      <pane xSplit="12" topLeftCell="BM1" activePane="topRight" state="frozen"/>
      <selection/>
      <selection pane="topRight" activeCell="C324" sqref="C324"/>
    </sheetView>
  </sheetViews>
  <sheetFormatPr defaultColWidth="9" defaultRowHeight="16.5"/>
  <cols>
    <col min="1" max="1" width="12.75" style="23" customWidth="1"/>
    <col min="2" max="2" width="7.81666666666667" style="32" customWidth="1"/>
    <col min="3" max="3" width="7.38333333333333" style="173" customWidth="1"/>
    <col min="4" max="4" width="19.775" style="173" customWidth="1"/>
    <col min="5" max="5" width="6.675" style="173" customWidth="1"/>
    <col min="6" max="6" width="10.875" style="174" customWidth="1"/>
    <col min="7" max="7" width="11" style="175" customWidth="1"/>
    <col min="8" max="8" width="14.5" style="53" customWidth="1"/>
    <col min="9" max="9" width="10.4333333333333" style="176" customWidth="1"/>
    <col min="10" max="10" width="14.375" style="177" customWidth="1"/>
    <col min="11" max="11" width="10.2083333333333" style="176" customWidth="1"/>
    <col min="12" max="12" width="13.25" style="176" customWidth="1"/>
    <col min="13" max="13" width="8" customWidth="1"/>
    <col min="14" max="14" width="7.25" customWidth="1"/>
    <col min="15" max="15" width="7" customWidth="1"/>
    <col min="16" max="16" width="7.5" style="18" customWidth="1"/>
    <col min="17" max="17" width="7" customWidth="1"/>
    <col min="18" max="18" width="6.5" customWidth="1"/>
    <col min="19" max="19" width="6.625" customWidth="1"/>
    <col min="20" max="20" width="6.5" customWidth="1"/>
    <col min="21" max="78" width="9" customWidth="1"/>
  </cols>
  <sheetData>
    <row r="1" s="21" customFormat="1" ht="24" customHeight="1" spans="1:78">
      <c r="A1" s="178" t="s">
        <v>0</v>
      </c>
      <c r="B1" s="26" t="s">
        <v>1</v>
      </c>
      <c r="C1" s="179" t="s">
        <v>2</v>
      </c>
      <c r="D1" s="27" t="s">
        <v>3</v>
      </c>
      <c r="E1" s="27" t="s">
        <v>4</v>
      </c>
      <c r="F1" s="180"/>
      <c r="G1" s="29"/>
      <c r="H1" s="30"/>
      <c r="I1" s="189" t="s">
        <v>5</v>
      </c>
      <c r="J1" s="190"/>
      <c r="K1" s="189" t="s">
        <v>6</v>
      </c>
      <c r="L1" s="190"/>
      <c r="M1" s="105">
        <v>1</v>
      </c>
      <c r="N1" s="106"/>
      <c r="O1" s="106">
        <v>2</v>
      </c>
      <c r="P1" s="106"/>
      <c r="Q1" s="106">
        <v>3</v>
      </c>
      <c r="R1" s="106"/>
      <c r="S1" s="106">
        <v>4</v>
      </c>
      <c r="T1" s="106"/>
      <c r="U1" s="106">
        <v>5</v>
      </c>
      <c r="V1" s="106"/>
      <c r="W1" s="106">
        <v>6</v>
      </c>
      <c r="X1" s="106"/>
      <c r="Y1" s="106">
        <v>7</v>
      </c>
      <c r="Z1" s="106"/>
      <c r="AA1" s="106">
        <v>8</v>
      </c>
      <c r="AB1" s="106"/>
      <c r="AC1" s="106">
        <v>9</v>
      </c>
      <c r="AD1" s="106"/>
      <c r="AE1" s="106">
        <v>10</v>
      </c>
      <c r="AF1" s="106"/>
      <c r="AG1" s="106">
        <v>11</v>
      </c>
      <c r="AH1" s="106"/>
      <c r="AI1" s="106">
        <v>12</v>
      </c>
      <c r="AJ1" s="106"/>
      <c r="AK1" s="149">
        <v>13</v>
      </c>
      <c r="AL1" s="149"/>
      <c r="AM1" s="149">
        <v>14</v>
      </c>
      <c r="AN1" s="149"/>
      <c r="AO1" s="149">
        <v>15</v>
      </c>
      <c r="AP1" s="149"/>
      <c r="AQ1" s="149">
        <v>16</v>
      </c>
      <c r="AR1" s="149"/>
      <c r="AS1" s="149">
        <v>17</v>
      </c>
      <c r="AT1" s="149"/>
      <c r="AU1" s="149">
        <v>18</v>
      </c>
      <c r="AV1" s="149"/>
      <c r="AW1" s="150">
        <v>19</v>
      </c>
      <c r="AX1" s="150"/>
      <c r="AY1" s="150">
        <v>20</v>
      </c>
      <c r="AZ1" s="150"/>
      <c r="BA1" s="149">
        <v>21</v>
      </c>
      <c r="BB1" s="149"/>
      <c r="BC1" s="149">
        <v>22</v>
      </c>
      <c r="BD1" s="149"/>
      <c r="BE1" s="149">
        <v>23</v>
      </c>
      <c r="BF1" s="149"/>
      <c r="BG1" s="149">
        <v>24</v>
      </c>
      <c r="BH1" s="149"/>
      <c r="BI1" s="149">
        <v>25</v>
      </c>
      <c r="BJ1" s="149"/>
      <c r="BK1" s="149">
        <v>26</v>
      </c>
      <c r="BL1" s="149"/>
      <c r="BM1" s="149">
        <v>27</v>
      </c>
      <c r="BN1" s="149"/>
      <c r="BO1" s="149">
        <v>28</v>
      </c>
      <c r="BP1" s="149"/>
      <c r="BQ1" s="149">
        <v>29</v>
      </c>
      <c r="BR1" s="149"/>
      <c r="BS1" s="149">
        <v>30</v>
      </c>
      <c r="BT1" s="149"/>
      <c r="BU1" s="149">
        <v>31</v>
      </c>
      <c r="BV1" s="149"/>
      <c r="BW1" s="152" t="s">
        <v>7</v>
      </c>
      <c r="BX1" s="150" t="s">
        <v>8</v>
      </c>
      <c r="BY1" s="153" t="s">
        <v>9</v>
      </c>
      <c r="BZ1" s="154" t="s">
        <v>10</v>
      </c>
    </row>
    <row r="2" s="22" customFormat="1" ht="13" customHeight="1" spans="1:78">
      <c r="A2" s="178"/>
      <c r="B2" s="26"/>
      <c r="C2" s="179"/>
      <c r="D2" s="27"/>
      <c r="E2" s="27"/>
      <c r="F2" s="180" t="s">
        <v>11</v>
      </c>
      <c r="G2" s="29" t="s">
        <v>12</v>
      </c>
      <c r="H2" s="30" t="s">
        <v>13</v>
      </c>
      <c r="I2" s="30" t="s">
        <v>14</v>
      </c>
      <c r="J2" s="107" t="s">
        <v>15</v>
      </c>
      <c r="K2" s="30" t="s">
        <v>16</v>
      </c>
      <c r="L2" s="30" t="s">
        <v>15</v>
      </c>
      <c r="M2" s="105" t="s">
        <v>17</v>
      </c>
      <c r="N2" s="106" t="s">
        <v>18</v>
      </c>
      <c r="O2" s="106" t="s">
        <v>17</v>
      </c>
      <c r="P2" s="106" t="s">
        <v>18</v>
      </c>
      <c r="Q2" s="106" t="s">
        <v>17</v>
      </c>
      <c r="R2" s="106" t="s">
        <v>18</v>
      </c>
      <c r="S2" s="106" t="s">
        <v>17</v>
      </c>
      <c r="T2" s="106" t="s">
        <v>18</v>
      </c>
      <c r="U2" s="106" t="s">
        <v>17</v>
      </c>
      <c r="V2" s="106" t="s">
        <v>18</v>
      </c>
      <c r="W2" s="106" t="s">
        <v>17</v>
      </c>
      <c r="X2" s="106" t="s">
        <v>18</v>
      </c>
      <c r="Y2" s="106" t="s">
        <v>17</v>
      </c>
      <c r="Z2" s="106" t="s">
        <v>18</v>
      </c>
      <c r="AA2" s="106" t="s">
        <v>17</v>
      </c>
      <c r="AB2" s="106" t="s">
        <v>18</v>
      </c>
      <c r="AC2" s="106" t="s">
        <v>17</v>
      </c>
      <c r="AD2" s="106" t="s">
        <v>18</v>
      </c>
      <c r="AE2" s="106" t="s">
        <v>17</v>
      </c>
      <c r="AF2" s="106" t="s">
        <v>18</v>
      </c>
      <c r="AG2" s="106" t="s">
        <v>17</v>
      </c>
      <c r="AH2" s="106" t="s">
        <v>18</v>
      </c>
      <c r="AI2" s="106" t="s">
        <v>17</v>
      </c>
      <c r="AJ2" s="106" t="s">
        <v>18</v>
      </c>
      <c r="AK2" s="106" t="s">
        <v>17</v>
      </c>
      <c r="AL2" s="106" t="s">
        <v>18</v>
      </c>
      <c r="AM2" s="106" t="s">
        <v>17</v>
      </c>
      <c r="AN2" s="106" t="s">
        <v>18</v>
      </c>
      <c r="AO2" s="106" t="s">
        <v>17</v>
      </c>
      <c r="AP2" s="106" t="s">
        <v>18</v>
      </c>
      <c r="AQ2" s="106" t="s">
        <v>17</v>
      </c>
      <c r="AR2" s="106" t="s">
        <v>18</v>
      </c>
      <c r="AS2" s="106" t="s">
        <v>17</v>
      </c>
      <c r="AT2" s="106" t="s">
        <v>18</v>
      </c>
      <c r="AU2" s="106" t="s">
        <v>17</v>
      </c>
      <c r="AV2" s="106" t="s">
        <v>18</v>
      </c>
      <c r="AW2" s="151" t="s">
        <v>17</v>
      </c>
      <c r="AX2" s="151" t="s">
        <v>18</v>
      </c>
      <c r="AY2" s="151" t="s">
        <v>17</v>
      </c>
      <c r="AZ2" s="151" t="s">
        <v>18</v>
      </c>
      <c r="BA2" s="106" t="s">
        <v>17</v>
      </c>
      <c r="BB2" s="106" t="s">
        <v>18</v>
      </c>
      <c r="BC2" s="106" t="s">
        <v>17</v>
      </c>
      <c r="BD2" s="106" t="s">
        <v>18</v>
      </c>
      <c r="BE2" s="106" t="s">
        <v>17</v>
      </c>
      <c r="BF2" s="106" t="s">
        <v>18</v>
      </c>
      <c r="BG2" s="106" t="s">
        <v>17</v>
      </c>
      <c r="BH2" s="106" t="s">
        <v>18</v>
      </c>
      <c r="BI2" s="106" t="s">
        <v>17</v>
      </c>
      <c r="BJ2" s="106" t="s">
        <v>18</v>
      </c>
      <c r="BK2" s="106" t="s">
        <v>17</v>
      </c>
      <c r="BL2" s="106" t="s">
        <v>18</v>
      </c>
      <c r="BM2" s="106" t="s">
        <v>17</v>
      </c>
      <c r="BN2" s="106" t="s">
        <v>18</v>
      </c>
      <c r="BO2" s="106" t="s">
        <v>17</v>
      </c>
      <c r="BP2" s="106" t="s">
        <v>18</v>
      </c>
      <c r="BQ2" s="106" t="s">
        <v>17</v>
      </c>
      <c r="BR2" s="106" t="s">
        <v>18</v>
      </c>
      <c r="BS2" s="106" t="s">
        <v>17</v>
      </c>
      <c r="BT2" s="106" t="s">
        <v>18</v>
      </c>
      <c r="BU2" s="106" t="s">
        <v>17</v>
      </c>
      <c r="BV2" s="106" t="s">
        <v>18</v>
      </c>
      <c r="BW2" s="155"/>
      <c r="BX2" s="151"/>
      <c r="BY2" s="156"/>
      <c r="BZ2" s="156"/>
    </row>
    <row r="3" ht="25" hidden="1" customHeight="1" spans="1:70">
      <c r="A3" s="31" t="str">
        <f>C3&amp;MID(D:D,15,4)</f>
        <v>曹玉兰1522</v>
      </c>
      <c r="B3" s="32" t="s">
        <v>19</v>
      </c>
      <c r="C3" s="181" t="s">
        <v>20</v>
      </c>
      <c r="D3" s="290" t="s">
        <v>21</v>
      </c>
      <c r="E3" s="181" t="s">
        <v>22</v>
      </c>
      <c r="F3" s="182" t="s">
        <v>23</v>
      </c>
      <c r="G3" s="37">
        <v>44545</v>
      </c>
      <c r="H3" s="38" t="s">
        <v>24</v>
      </c>
      <c r="I3" s="181" t="s">
        <v>25</v>
      </c>
      <c r="J3" s="181">
        <v>13533277266</v>
      </c>
      <c r="K3" s="181" t="s">
        <v>25</v>
      </c>
      <c r="L3" s="181">
        <v>13533277266</v>
      </c>
      <c r="M3">
        <f>COUNTIF('1'!$K:$K,C3)</f>
        <v>1</v>
      </c>
      <c r="N3">
        <f>COUNTIFS('1'!$K:$K,C3,'1'!$U:$U,"是")</f>
        <v>1</v>
      </c>
      <c r="O3">
        <f>COUNTIF('2'!$K:$K,C3)</f>
        <v>1</v>
      </c>
      <c r="P3">
        <f>COUNTIFS('2'!$K:$K,C3,'2'!$U:$U,"是")</f>
        <v>1</v>
      </c>
      <c r="Q3">
        <f>COUNTIF('3'!$K:$K,C3)</f>
        <v>1</v>
      </c>
      <c r="R3">
        <f>COUNTIFS('3'!$K:$K,C3,'3'!$U:$U,"是")</f>
        <v>1</v>
      </c>
      <c r="S3">
        <f>COUNTIF('4'!$K:$K,C3)</f>
        <v>1</v>
      </c>
      <c r="T3">
        <f>COUNTIFS('4'!$K:$K,C3,'4'!$U:$U,"是")</f>
        <v>1</v>
      </c>
      <c r="U3">
        <f>COUNTIF('5'!$K:$K,C3)</f>
        <v>1</v>
      </c>
      <c r="V3">
        <f>COUNTIFS('5'!$K:$K,C3,'5'!$U:$U,"是")</f>
        <v>1</v>
      </c>
      <c r="W3">
        <f>COUNTIF('6'!$K:$K,C3)</f>
        <v>0</v>
      </c>
      <c r="X3">
        <f>COUNTIFS('6'!$K:$K,C3,'6'!$U:$U,"是")</f>
        <v>0</v>
      </c>
      <c r="Y3">
        <f>COUNTIF('7'!$K:$K,C3)</f>
        <v>1</v>
      </c>
      <c r="Z3">
        <f>COUNTIFS('7'!$K:$K,C3,'7'!$U:$U,"是")</f>
        <v>1</v>
      </c>
      <c r="AA3">
        <f>COUNTIF('8'!$K:$K,C3)</f>
        <v>1</v>
      </c>
      <c r="AB3">
        <f>COUNTIFS('8'!$K:$K,C3,'8'!$U:$U,"是")</f>
        <v>1</v>
      </c>
      <c r="AC3">
        <f>COUNTIF('9'!$K:$K,C3)</f>
        <v>1</v>
      </c>
      <c r="AD3">
        <f>COUNTIFS('9'!$K:$K,C3,'9'!$U:$U,"是")</f>
        <v>1</v>
      </c>
      <c r="AE3">
        <f>COUNTIF('10'!$K:$K,C3)</f>
        <v>1</v>
      </c>
      <c r="AF3">
        <f>COUNTIFS('10'!$K:$K,C3,'10'!$U:$U,"是")</f>
        <v>1</v>
      </c>
      <c r="AG3">
        <f>COUNTIF('11'!$K:$K,C3)</f>
        <v>1</v>
      </c>
      <c r="AH3">
        <f>COUNTIFS('11'!$K:$K,C3,'11'!$U:$U,"是")</f>
        <v>1</v>
      </c>
      <c r="AI3">
        <f>COUNTIF('12'!$K:$K,C3)</f>
        <v>0</v>
      </c>
      <c r="AJ3">
        <f>COUNTIFS('12'!$K:$K,C3,'12'!$U:$U,"是")</f>
        <v>0</v>
      </c>
      <c r="AK3">
        <f>COUNTIF('13'!$K:$K,C3)</f>
        <v>1</v>
      </c>
      <c r="AL3">
        <f>COUNTIFS('13'!$K:$K,C3,'13'!$U:$U,"是")</f>
        <v>1</v>
      </c>
      <c r="AM3">
        <f>COUNTIF('14'!$K:$K,C3)</f>
        <v>1</v>
      </c>
      <c r="AN3">
        <f>COUNTIFS('14'!$K:$K,C3,'14'!$U:$U,"是")</f>
        <v>1</v>
      </c>
      <c r="AO3">
        <f>COUNTIF('15'!$K:$K,C3)</f>
        <v>1</v>
      </c>
      <c r="AP3">
        <f>COUNTIFS('15'!$K:$K,C3,'15'!$U:$U,"是")</f>
        <v>1</v>
      </c>
      <c r="AQ3">
        <f>COUNTIF('16'!$K:$K,C3)</f>
        <v>1</v>
      </c>
      <c r="AR3">
        <f>COUNTIFS('16'!$K:$K,C3,'16'!$U:$U,"是")</f>
        <v>1</v>
      </c>
      <c r="AS3">
        <f>COUNTIF('17'!$K:$K,C3)</f>
        <v>1</v>
      </c>
      <c r="AT3">
        <f>COUNTIFS('17'!$K:$K,C3,'17'!$U:$U,"是")</f>
        <v>1</v>
      </c>
      <c r="AU3">
        <f>COUNTIF('18'!$K:$K,C3)</f>
        <v>1</v>
      </c>
      <c r="AV3">
        <f>COUNTIFS('18'!$K:$K,C3,'18'!$U:$U,"是")</f>
        <v>1</v>
      </c>
      <c r="AW3">
        <f>COUNTIF('19'!$K:$K,C3)</f>
        <v>1</v>
      </c>
      <c r="AX3">
        <f>COUNTIFS('19'!$K:$K,C3,'19'!$U:$U,"是")</f>
        <v>1</v>
      </c>
      <c r="AY3">
        <f>COUNTIF('20'!$K:$K,C3)</f>
        <v>1</v>
      </c>
      <c r="AZ3">
        <f>COUNTIFS('20'!$K:$K,C3,'20'!$U:$U,"是")</f>
        <v>1</v>
      </c>
      <c r="BA3">
        <f>COUNTIF('21'!$K:$K,C3)</f>
        <v>1</v>
      </c>
      <c r="BB3">
        <f>COUNTIFS('21'!$K:$K,C3,'21'!$U:$U,"是")</f>
        <v>1</v>
      </c>
      <c r="BC3">
        <f>COUNTIF('22'!$K:$K,C3)</f>
        <v>1</v>
      </c>
      <c r="BD3">
        <f>COUNTIFS('22'!$K:$K,C3,'22'!$U:$U,"是")</f>
        <v>1</v>
      </c>
      <c r="BE3">
        <f>COUNTIF('23'!$K:$K,C3)</f>
        <v>1</v>
      </c>
      <c r="BF3">
        <f>COUNTIFS('23'!$K:$K,C3,'23'!$U:$U,"是")</f>
        <v>1</v>
      </c>
      <c r="BG3">
        <f>COUNTIF('24'!$K:$K,C3)</f>
        <v>1</v>
      </c>
      <c r="BH3">
        <f>COUNTIFS('24'!$K:$K,C3,'24'!$U:$U,"是")</f>
        <v>1</v>
      </c>
      <c r="BI3">
        <f>COUNTIF('25'!$K:$K,C3)</f>
        <v>1</v>
      </c>
      <c r="BJ3">
        <f>COUNTIFS('25'!$K:$K,C3,'25'!$U:$U,"是")</f>
        <v>1</v>
      </c>
      <c r="BK3">
        <f>COUNTIF('26'!$K:$K,C3)</f>
        <v>1</v>
      </c>
      <c r="BL3">
        <f>COUNTIFS('26'!$K:$K,C3,'26'!$U:$U,"是")</f>
        <v>1</v>
      </c>
      <c r="BM3">
        <f>COUNTIF('27'!$K:$K,C3)</f>
        <v>1</v>
      </c>
      <c r="BN3">
        <f>COUNTIFS('27'!$K:$K,C3,'27'!$U:$U,"是")</f>
        <v>1</v>
      </c>
      <c r="BO3">
        <f>COUNTIF('28'!$K:$K,C3)</f>
        <v>0</v>
      </c>
      <c r="BP3">
        <f>COUNTIFS('28'!$K:$K,C3,'28'!$U:$U,"是")</f>
        <v>0</v>
      </c>
      <c r="BQ3">
        <f>COUNTIF('29'!$K:$K,C3)</f>
        <v>0</v>
      </c>
      <c r="BR3">
        <f>COUNTIFS('29'!$K:$K,C3,'29'!$U:$U,"是")</f>
        <v>0</v>
      </c>
    </row>
    <row r="4" ht="25" customHeight="1" spans="1:70">
      <c r="A4" s="31" t="str">
        <f t="shared" ref="A4:A67" si="0">C4&amp;MID(D:D,15,4)</f>
        <v>曾宝琰033X</v>
      </c>
      <c r="B4" s="32" t="s">
        <v>19</v>
      </c>
      <c r="C4" s="44" t="s">
        <v>26</v>
      </c>
      <c r="D4" s="44" t="s">
        <v>27</v>
      </c>
      <c r="E4" s="44" t="s">
        <v>28</v>
      </c>
      <c r="F4" s="183" t="s">
        <v>23</v>
      </c>
      <c r="G4" s="37">
        <v>44480</v>
      </c>
      <c r="H4" s="38" t="s">
        <v>29</v>
      </c>
      <c r="I4" s="44" t="s">
        <v>30</v>
      </c>
      <c r="J4" s="39">
        <v>13660053455</v>
      </c>
      <c r="K4" s="181" t="s">
        <v>30</v>
      </c>
      <c r="L4" s="44">
        <v>13660053455</v>
      </c>
      <c r="M4">
        <f>COUNTIF('1'!$K:$K,C4)</f>
        <v>1</v>
      </c>
      <c r="N4">
        <f>COUNTIFS('1'!$K:$K,C4,'1'!$U:$U,"是")</f>
        <v>1</v>
      </c>
      <c r="O4">
        <f>COUNTIF('2'!$K:$K,C4)</f>
        <v>1</v>
      </c>
      <c r="P4">
        <f>COUNTIFS('2'!$K:$K,C4,'2'!$U:$U,"是")</f>
        <v>1</v>
      </c>
      <c r="Q4">
        <f>COUNTIF('3'!$K:$K,C4)</f>
        <v>1</v>
      </c>
      <c r="R4">
        <f>COUNTIFS('3'!$K:$K,C4,'3'!$U:$U,"是")</f>
        <v>1</v>
      </c>
      <c r="S4">
        <f>COUNTIF('4'!$K:$K,C4)</f>
        <v>1</v>
      </c>
      <c r="T4">
        <f>COUNTIFS('4'!$K:$K,C4,'4'!$U:$U,"是")</f>
        <v>1</v>
      </c>
      <c r="U4">
        <f>COUNTIF('5'!$K:$K,C4)</f>
        <v>1</v>
      </c>
      <c r="V4">
        <f>COUNTIFS('5'!$K:$K,C4,'5'!$U:$U,"是")</f>
        <v>1</v>
      </c>
      <c r="W4">
        <f>COUNTIF('6'!$K:$K,C4)</f>
        <v>1</v>
      </c>
      <c r="X4">
        <f>COUNTIFS('6'!$K:$K,C4,'6'!$U:$U,"是")</f>
        <v>1</v>
      </c>
      <c r="Y4">
        <f>COUNTIF('7'!$K:$K,C4)</f>
        <v>1</v>
      </c>
      <c r="Z4">
        <f>COUNTIFS('7'!$K:$K,C4,'7'!$U:$U,"是")</f>
        <v>1</v>
      </c>
      <c r="AA4">
        <f>COUNTIF('8'!$K:$K,C4)</f>
        <v>1</v>
      </c>
      <c r="AB4">
        <f>COUNTIFS('8'!$K:$K,C4,'8'!$U:$U,"是")</f>
        <v>1</v>
      </c>
      <c r="AC4">
        <f>COUNTIF('9'!$K:$K,C4)</f>
        <v>1</v>
      </c>
      <c r="AD4">
        <f>COUNTIFS('9'!$K:$K,C4,'9'!$U:$U,"是")</f>
        <v>1</v>
      </c>
      <c r="AE4">
        <f>COUNTIF('10'!$K:$K,C4)</f>
        <v>1</v>
      </c>
      <c r="AF4">
        <f>COUNTIFS('10'!$K:$K,C4,'10'!$U:$U,"是")</f>
        <v>1</v>
      </c>
      <c r="AG4">
        <f>COUNTIF('11'!$K:$K,C4)</f>
        <v>1</v>
      </c>
      <c r="AH4">
        <f>COUNTIFS('11'!$K:$K,C4,'11'!$U:$U,"是")</f>
        <v>1</v>
      </c>
      <c r="AI4">
        <f>COUNTIF('12'!$K:$K,C4)</f>
        <v>1</v>
      </c>
      <c r="AJ4">
        <f>COUNTIFS('12'!$K:$K,C4,'12'!$U:$U,"是")</f>
        <v>1</v>
      </c>
      <c r="AK4">
        <f>COUNTIF('13'!$K:$K,C4)</f>
        <v>1</v>
      </c>
      <c r="AL4">
        <f>COUNTIFS('13'!$K:$K,C4,'13'!$U:$U,"是")</f>
        <v>0</v>
      </c>
      <c r="AM4">
        <f>COUNTIF('14'!$K:$K,C4)</f>
        <v>1</v>
      </c>
      <c r="AN4">
        <f>COUNTIFS('14'!$K:$K,C4,'14'!$U:$U,"是")</f>
        <v>1</v>
      </c>
      <c r="AO4">
        <f>COUNTIF('15'!$K:$K,C4)</f>
        <v>1</v>
      </c>
      <c r="AP4">
        <f>COUNTIFS('15'!$K:$K,C4,'15'!$U:$U,"是")</f>
        <v>1</v>
      </c>
      <c r="AQ4">
        <f>COUNTIF('16'!$K:$K,C4)</f>
        <v>1</v>
      </c>
      <c r="AR4">
        <f>COUNTIFS('16'!$K:$K,C4,'16'!$U:$U,"是")</f>
        <v>1</v>
      </c>
      <c r="AS4">
        <f>COUNTIF('17'!$K:$K,C4)</f>
        <v>1</v>
      </c>
      <c r="AT4">
        <f>COUNTIFS('17'!$K:$K,C4,'17'!$U:$U,"是")</f>
        <v>1</v>
      </c>
      <c r="AU4">
        <f>COUNTIF('18'!$K:$K,C4)</f>
        <v>1</v>
      </c>
      <c r="AV4">
        <f>COUNTIFS('18'!$K:$K,C4,'18'!$U:$U,"是")</f>
        <v>1</v>
      </c>
      <c r="AW4">
        <f>COUNTIF('19'!$K:$K,C4)</f>
        <v>1</v>
      </c>
      <c r="AX4">
        <f>COUNTIFS('19'!$K:$K,C4,'19'!$U:$U,"是")</f>
        <v>1</v>
      </c>
      <c r="AY4">
        <f>COUNTIF('20'!$K:$K,C4)</f>
        <v>1</v>
      </c>
      <c r="AZ4">
        <f>COUNTIFS('20'!$K:$K,C4,'20'!$U:$U,"是")</f>
        <v>1</v>
      </c>
      <c r="BA4">
        <f>COUNTIF('21'!$K:$K,C4)</f>
        <v>1</v>
      </c>
      <c r="BB4">
        <f>COUNTIFS('21'!$K:$K,C4,'21'!$U:$U,"是")</f>
        <v>1</v>
      </c>
      <c r="BC4">
        <f>COUNTIF('22'!$K:$K,C4)</f>
        <v>1</v>
      </c>
      <c r="BD4">
        <f>COUNTIFS('22'!$K:$K,C4,'22'!$U:$U,"是")</f>
        <v>1</v>
      </c>
      <c r="BE4">
        <f>COUNTIF('23'!$K:$K,C4)</f>
        <v>1</v>
      </c>
      <c r="BF4">
        <f>COUNTIFS('23'!$K:$K,C4,'23'!$U:$U,"是")</f>
        <v>1</v>
      </c>
      <c r="BG4">
        <f>COUNTIF('24'!$K:$K,C4)</f>
        <v>1</v>
      </c>
      <c r="BH4">
        <f>COUNTIFS('24'!$K:$K,C4,'24'!$U:$U,"是")</f>
        <v>1</v>
      </c>
      <c r="BI4">
        <f>COUNTIF('25'!$K:$K,C4)</f>
        <v>1</v>
      </c>
      <c r="BJ4">
        <f>COUNTIFS('25'!$K:$K,C4,'25'!$U:$U,"是")</f>
        <v>1</v>
      </c>
      <c r="BK4">
        <f>COUNTIF('26'!$K:$K,C4)</f>
        <v>1</v>
      </c>
      <c r="BL4">
        <f>COUNTIFS('26'!$K:$K,C4,'26'!$U:$U,"是")</f>
        <v>1</v>
      </c>
      <c r="BM4">
        <f>COUNTIF('27'!$K:$K,C4)</f>
        <v>1</v>
      </c>
      <c r="BN4">
        <f>COUNTIFS('27'!$K:$K,C4,'27'!$U:$U,"是")</f>
        <v>1</v>
      </c>
      <c r="BO4">
        <f>COUNTIF('28'!$K:$K,C4)</f>
        <v>0</v>
      </c>
      <c r="BP4">
        <f>COUNTIFS('28'!$K:$K,C4,'28'!$U:$U,"是")</f>
        <v>0</v>
      </c>
      <c r="BQ4">
        <f>COUNTIF('29'!$K:$K,C4)</f>
        <v>0</v>
      </c>
      <c r="BR4">
        <f>COUNTIFS('29'!$K:$K,C4,'29'!$U:$U,"是")</f>
        <v>0</v>
      </c>
    </row>
    <row r="5" ht="25" hidden="1" customHeight="1" spans="1:70">
      <c r="A5" s="31" t="str">
        <f t="shared" si="0"/>
        <v>陈柏焯0012</v>
      </c>
      <c r="B5" s="32" t="s">
        <v>19</v>
      </c>
      <c r="C5" s="44" t="s">
        <v>31</v>
      </c>
      <c r="D5" s="291" t="s">
        <v>32</v>
      </c>
      <c r="E5" s="44" t="s">
        <v>22</v>
      </c>
      <c r="F5" s="183" t="s">
        <v>23</v>
      </c>
      <c r="G5" s="37">
        <v>44519</v>
      </c>
      <c r="H5" s="38" t="s">
        <v>33</v>
      </c>
      <c r="I5" s="44" t="s">
        <v>34</v>
      </c>
      <c r="J5" s="44">
        <v>18928817836</v>
      </c>
      <c r="K5" s="181" t="s">
        <v>35</v>
      </c>
      <c r="L5" s="44">
        <v>15800049398</v>
      </c>
      <c r="M5">
        <f>COUNTIF('1'!$K:$K,C5)</f>
        <v>1</v>
      </c>
      <c r="N5">
        <f>COUNTIFS('1'!$K:$K,C5,'1'!$U:$U,"是")</f>
        <v>1</v>
      </c>
      <c r="O5">
        <f>COUNTIF('2'!$K:$K,C5)</f>
        <v>1</v>
      </c>
      <c r="P5">
        <f>COUNTIFS('2'!$K:$K,C5,'2'!$U:$U,"是")</f>
        <v>1</v>
      </c>
      <c r="Q5">
        <f>COUNTIF('3'!$K:$K,C5)</f>
        <v>1</v>
      </c>
      <c r="R5">
        <f>COUNTIFS('3'!$K:$K,C5,'3'!$U:$U,"是")</f>
        <v>1</v>
      </c>
      <c r="S5">
        <f>COUNTIF('4'!$K:$K,C5)</f>
        <v>1</v>
      </c>
      <c r="T5">
        <f>COUNTIFS('4'!$K:$K,C5,'4'!$U:$U,"是")</f>
        <v>1</v>
      </c>
      <c r="U5">
        <f>COUNTIF('5'!$K:$K,C5)</f>
        <v>1</v>
      </c>
      <c r="V5">
        <f>COUNTIFS('5'!$K:$K,C5,'5'!$U:$U,"是")</f>
        <v>1</v>
      </c>
      <c r="W5">
        <f>COUNTIF('6'!$K:$K,C5)</f>
        <v>1</v>
      </c>
      <c r="X5">
        <f>COUNTIFS('6'!$K:$K,C5,'6'!$U:$U,"是")</f>
        <v>1</v>
      </c>
      <c r="Y5">
        <f>COUNTIF('7'!$K:$K,C5)</f>
        <v>1</v>
      </c>
      <c r="Z5">
        <f>COUNTIFS('7'!$K:$K,C5,'7'!$U:$U,"是")</f>
        <v>1</v>
      </c>
      <c r="AA5">
        <f>COUNTIF('8'!$K:$K,C5)</f>
        <v>1</v>
      </c>
      <c r="AB5">
        <f>COUNTIFS('8'!$K:$K,C5,'8'!$U:$U,"是")</f>
        <v>1</v>
      </c>
      <c r="AC5">
        <f>COUNTIF('9'!$K:$K,C5)</f>
        <v>1</v>
      </c>
      <c r="AD5">
        <f>COUNTIFS('9'!$K:$K,C5,'9'!$U:$U,"是")</f>
        <v>1</v>
      </c>
      <c r="AE5">
        <f>COUNTIF('10'!$K:$K,C5)</f>
        <v>2</v>
      </c>
      <c r="AF5">
        <f>COUNTIFS('10'!$K:$K,C5,'10'!$U:$U,"是")</f>
        <v>2</v>
      </c>
      <c r="AG5">
        <f>COUNTIF('11'!$K:$K,C5)</f>
        <v>1</v>
      </c>
      <c r="AH5">
        <f>COUNTIFS('11'!$K:$K,C5,'11'!$U:$U,"是")</f>
        <v>1</v>
      </c>
      <c r="AI5">
        <f>COUNTIF('12'!$K:$K,C5)</f>
        <v>2</v>
      </c>
      <c r="AJ5">
        <f>COUNTIFS('12'!$K:$K,C5,'12'!$U:$U,"是")</f>
        <v>1</v>
      </c>
      <c r="AK5">
        <f>COUNTIF('13'!$K:$K,C5)</f>
        <v>1</v>
      </c>
      <c r="AL5">
        <f>COUNTIFS('13'!$K:$K,C5,'13'!$U:$U,"是")</f>
        <v>1</v>
      </c>
      <c r="AM5">
        <f>COUNTIF('14'!$K:$K,C5)</f>
        <v>2</v>
      </c>
      <c r="AN5">
        <f>COUNTIFS('14'!$K:$K,C5,'14'!$U:$U,"是")</f>
        <v>1</v>
      </c>
      <c r="AO5">
        <f>COUNTIF('15'!$K:$K,C5)</f>
        <v>1</v>
      </c>
      <c r="AP5">
        <f>COUNTIFS('15'!$K:$K,C5,'15'!$U:$U,"是")</f>
        <v>1</v>
      </c>
      <c r="AQ5">
        <f>COUNTIF('16'!$K:$K,C5)</f>
        <v>1</v>
      </c>
      <c r="AR5">
        <f>COUNTIFS('16'!$K:$K,C5,'16'!$U:$U,"是")</f>
        <v>1</v>
      </c>
      <c r="AS5">
        <f>COUNTIF('17'!$K:$K,C5)</f>
        <v>1</v>
      </c>
      <c r="AT5">
        <f>COUNTIFS('17'!$K:$K,C5,'17'!$U:$U,"是")</f>
        <v>1</v>
      </c>
      <c r="AU5">
        <f>COUNTIF('18'!$K:$K,C5)</f>
        <v>1</v>
      </c>
      <c r="AV5">
        <f>COUNTIFS('18'!$K:$K,C5,'18'!$U:$U,"是")</f>
        <v>1</v>
      </c>
      <c r="AW5">
        <f>COUNTIF('19'!$K:$K,C5)</f>
        <v>2</v>
      </c>
      <c r="AX5">
        <f>COUNTIFS('19'!$K:$K,C5,'19'!$U:$U,"是")</f>
        <v>2</v>
      </c>
      <c r="AY5">
        <f>COUNTIF('20'!$K:$K,C5)</f>
        <v>1</v>
      </c>
      <c r="AZ5">
        <f>COUNTIFS('20'!$K:$K,C5,'20'!$U:$U,"是")</f>
        <v>1</v>
      </c>
      <c r="BA5">
        <f>COUNTIF('21'!$K:$K,C5)</f>
        <v>1</v>
      </c>
      <c r="BB5">
        <f>COUNTIFS('21'!$K:$K,C5,'21'!$U:$U,"是")</f>
        <v>1</v>
      </c>
      <c r="BC5">
        <f>COUNTIF('22'!$K:$K,C5)</f>
        <v>1</v>
      </c>
      <c r="BD5">
        <f>COUNTIFS('22'!$K:$K,C5,'22'!$U:$U,"是")</f>
        <v>1</v>
      </c>
      <c r="BE5">
        <f>COUNTIF('23'!$K:$K,C5)</f>
        <v>1</v>
      </c>
      <c r="BF5">
        <f>COUNTIFS('23'!$K:$K,C5,'23'!$U:$U,"是")</f>
        <v>1</v>
      </c>
      <c r="BG5">
        <f>COUNTIF('24'!$K:$K,C5)</f>
        <v>2</v>
      </c>
      <c r="BH5">
        <f>COUNTIFS('24'!$K:$K,C5,'24'!$U:$U,"是")</f>
        <v>2</v>
      </c>
      <c r="BI5">
        <f>COUNTIF('25'!$K:$K,C5)</f>
        <v>1</v>
      </c>
      <c r="BJ5">
        <f>COUNTIFS('25'!$K:$K,C5,'25'!$U:$U,"是")</f>
        <v>1</v>
      </c>
      <c r="BK5">
        <f>COUNTIF('26'!$K:$K,C5)</f>
        <v>1</v>
      </c>
      <c r="BL5">
        <f>COUNTIFS('26'!$K:$K,C5,'26'!$U:$U,"是")</f>
        <v>1</v>
      </c>
      <c r="BM5">
        <f>COUNTIF('27'!$K:$K,C5)</f>
        <v>1</v>
      </c>
      <c r="BN5">
        <f>COUNTIFS('27'!$K:$K,C5,'27'!$U:$U,"是")</f>
        <v>1</v>
      </c>
      <c r="BO5">
        <f>COUNTIF('28'!$K:$K,C5)</f>
        <v>0</v>
      </c>
      <c r="BP5">
        <f>COUNTIFS('28'!$K:$K,C5,'28'!$U:$U,"是")</f>
        <v>0</v>
      </c>
      <c r="BQ5">
        <f>COUNTIF('29'!$K:$K,C5)</f>
        <v>0</v>
      </c>
      <c r="BR5">
        <f>COUNTIFS('29'!$K:$K,C5,'29'!$U:$U,"是")</f>
        <v>0</v>
      </c>
    </row>
    <row r="6" ht="25" customHeight="1" spans="1:70">
      <c r="A6" s="31" t="str">
        <f t="shared" si="0"/>
        <v>冼意芬3944</v>
      </c>
      <c r="B6" s="32" t="s">
        <v>19</v>
      </c>
      <c r="C6" s="57" t="s">
        <v>36</v>
      </c>
      <c r="D6" s="292" t="s">
        <v>37</v>
      </c>
      <c r="E6" s="57" t="s">
        <v>28</v>
      </c>
      <c r="F6" s="184" t="s">
        <v>23</v>
      </c>
      <c r="G6" s="161">
        <v>44549</v>
      </c>
      <c r="H6" s="38" t="s">
        <v>29</v>
      </c>
      <c r="I6" s="57" t="s">
        <v>38</v>
      </c>
      <c r="J6" s="57">
        <v>18316666013</v>
      </c>
      <c r="K6" s="181" t="s">
        <v>39</v>
      </c>
      <c r="L6" s="57">
        <v>13710631113</v>
      </c>
      <c r="M6">
        <f>COUNTIF('1'!$K:$K,C6)</f>
        <v>1</v>
      </c>
      <c r="N6">
        <f>COUNTIFS('1'!$K:$K,C6,'1'!$U:$U,"是")</f>
        <v>1</v>
      </c>
      <c r="O6">
        <f>COUNTIF('2'!$K:$K,C6)</f>
        <v>1</v>
      </c>
      <c r="P6">
        <f>COUNTIFS('2'!$K:$K,C6,'2'!$U:$U,"是")</f>
        <v>1</v>
      </c>
      <c r="Q6">
        <f>COUNTIF('3'!$K:$K,C6)</f>
        <v>1</v>
      </c>
      <c r="R6">
        <f>COUNTIFS('3'!$K:$K,C6,'3'!$U:$U,"是")</f>
        <v>0</v>
      </c>
      <c r="S6">
        <f>COUNTIF('4'!$K:$K,C6)</f>
        <v>1</v>
      </c>
      <c r="T6">
        <f>COUNTIFS('4'!$K:$K,C6,'4'!$U:$U,"是")</f>
        <v>1</v>
      </c>
      <c r="U6">
        <f>COUNTIF('5'!$K:$K,C6)</f>
        <v>1</v>
      </c>
      <c r="V6">
        <f>COUNTIFS('5'!$K:$K,C6,'5'!$U:$U,"是")</f>
        <v>1</v>
      </c>
      <c r="W6">
        <f>COUNTIF('6'!$K:$K,C6)</f>
        <v>1</v>
      </c>
      <c r="X6">
        <f>COUNTIFS('6'!$K:$K,C6,'6'!$U:$U,"是")</f>
        <v>1</v>
      </c>
      <c r="Y6">
        <f>COUNTIF('7'!$K:$K,C6)</f>
        <v>1</v>
      </c>
      <c r="Z6">
        <f>COUNTIFS('7'!$K:$K,C6,'7'!$U:$U,"是")</f>
        <v>1</v>
      </c>
      <c r="AA6">
        <f>COUNTIF('8'!$K:$K,C6)</f>
        <v>1</v>
      </c>
      <c r="AB6">
        <f>COUNTIFS('8'!$K:$K,C6,'8'!$U:$U,"是")</f>
        <v>1</v>
      </c>
      <c r="AC6">
        <f>COUNTIF('9'!$K:$K,C6)</f>
        <v>1</v>
      </c>
      <c r="AD6">
        <f>COUNTIFS('9'!$K:$K,C6,'9'!$U:$U,"是")</f>
        <v>1</v>
      </c>
      <c r="AE6">
        <f>COUNTIF('10'!$K:$K,C6)</f>
        <v>1</v>
      </c>
      <c r="AF6">
        <f>COUNTIFS('10'!$K:$K,C6,'10'!$U:$U,"是")</f>
        <v>1</v>
      </c>
      <c r="AG6">
        <f>COUNTIF('11'!$K:$K,C6)</f>
        <v>1</v>
      </c>
      <c r="AH6">
        <f>COUNTIFS('11'!$K:$K,C6,'11'!$U:$U,"是")</f>
        <v>1</v>
      </c>
      <c r="AI6">
        <f>COUNTIF('12'!$K:$K,C6)</f>
        <v>1</v>
      </c>
      <c r="AJ6">
        <f>COUNTIFS('12'!$K:$K,C6,'12'!$U:$U,"是")</f>
        <v>1</v>
      </c>
      <c r="AK6">
        <f>COUNTIF('13'!$K:$K,C6)</f>
        <v>1</v>
      </c>
      <c r="AL6">
        <f>COUNTIFS('13'!$K:$K,C6,'13'!$U:$U,"是")</f>
        <v>1</v>
      </c>
      <c r="AM6">
        <f>COUNTIF('14'!$K:$K,C6)</f>
        <v>1</v>
      </c>
      <c r="AN6">
        <f>COUNTIFS('14'!$K:$K,C6,'14'!$U:$U,"是")</f>
        <v>1</v>
      </c>
      <c r="AO6">
        <f>COUNTIF('15'!$K:$K,C6)</f>
        <v>1</v>
      </c>
      <c r="AP6">
        <f>COUNTIFS('15'!$K:$K,C6,'15'!$U:$U,"是")</f>
        <v>1</v>
      </c>
      <c r="AQ6" t="s">
        <v>40</v>
      </c>
      <c r="AR6" t="s">
        <v>40</v>
      </c>
      <c r="AS6" t="s">
        <v>40</v>
      </c>
      <c r="AT6" t="s">
        <v>40</v>
      </c>
      <c r="AU6" t="s">
        <v>40</v>
      </c>
      <c r="AV6" t="s">
        <v>40</v>
      </c>
      <c r="AW6" t="s">
        <v>40</v>
      </c>
      <c r="AX6" t="s">
        <v>40</v>
      </c>
      <c r="AY6" t="s">
        <v>40</v>
      </c>
      <c r="AZ6" t="s">
        <v>40</v>
      </c>
      <c r="BA6" t="s">
        <v>40</v>
      </c>
      <c r="BB6" t="s">
        <v>40</v>
      </c>
      <c r="BC6" t="s">
        <v>40</v>
      </c>
      <c r="BD6" t="s">
        <v>40</v>
      </c>
      <c r="BE6" t="s">
        <v>40</v>
      </c>
      <c r="BF6" t="s">
        <v>40</v>
      </c>
      <c r="BG6" t="s">
        <v>40</v>
      </c>
      <c r="BH6" t="s">
        <v>40</v>
      </c>
      <c r="BI6" t="s">
        <v>40</v>
      </c>
      <c r="BJ6" t="s">
        <v>40</v>
      </c>
      <c r="BK6" t="s">
        <v>40</v>
      </c>
      <c r="BL6" t="s">
        <v>40</v>
      </c>
      <c r="BM6" t="s">
        <v>40</v>
      </c>
      <c r="BN6" t="s">
        <v>40</v>
      </c>
      <c r="BO6" t="s">
        <v>40</v>
      </c>
      <c r="BP6" t="s">
        <v>40</v>
      </c>
      <c r="BQ6" t="s">
        <v>40</v>
      </c>
      <c r="BR6" t="s">
        <v>40</v>
      </c>
    </row>
    <row r="7" ht="25" hidden="1" customHeight="1" spans="1:70">
      <c r="A7" s="31" t="str">
        <f t="shared" si="0"/>
        <v>陈炳有6612</v>
      </c>
      <c r="B7" s="32" t="s">
        <v>19</v>
      </c>
      <c r="C7" s="44" t="s">
        <v>41</v>
      </c>
      <c r="D7" s="291" t="s">
        <v>42</v>
      </c>
      <c r="E7" s="44" t="s">
        <v>28</v>
      </c>
      <c r="F7" s="183" t="s">
        <v>23</v>
      </c>
      <c r="G7" s="37">
        <v>44557</v>
      </c>
      <c r="H7" s="38" t="s">
        <v>43</v>
      </c>
      <c r="I7" s="44" t="s">
        <v>44</v>
      </c>
      <c r="J7" s="44">
        <v>18022866784</v>
      </c>
      <c r="K7" s="181" t="s">
        <v>45</v>
      </c>
      <c r="L7" s="44">
        <v>18022866784</v>
      </c>
      <c r="M7">
        <f>COUNTIF('1'!$K:$K,C7)</f>
        <v>1</v>
      </c>
      <c r="N7">
        <f>COUNTIFS('1'!$K:$K,C7,'1'!$U:$U,"是")</f>
        <v>1</v>
      </c>
      <c r="O7">
        <f>COUNTIF('2'!$K:$K,C7)</f>
        <v>1</v>
      </c>
      <c r="P7">
        <f>COUNTIFS('2'!$K:$K,C7,'2'!$U:$U,"是")</f>
        <v>1</v>
      </c>
      <c r="Q7">
        <f>COUNTIF('3'!$K:$K,C7)</f>
        <v>1</v>
      </c>
      <c r="R7">
        <f>COUNTIFS('3'!$K:$K,C7,'3'!$U:$U,"是")</f>
        <v>1</v>
      </c>
      <c r="S7">
        <f>COUNTIF('4'!$K:$K,C7)</f>
        <v>1</v>
      </c>
      <c r="T7">
        <f>COUNTIFS('4'!$K:$K,C7,'4'!$U:$U,"是")</f>
        <v>1</v>
      </c>
      <c r="U7">
        <f>COUNTIF('5'!$K:$K,C7)</f>
        <v>1</v>
      </c>
      <c r="V7">
        <f>COUNTIFS('5'!$K:$K,C7,'5'!$U:$U,"是")</f>
        <v>1</v>
      </c>
      <c r="W7">
        <f>COUNTIF('6'!$K:$K,C7)</f>
        <v>1</v>
      </c>
      <c r="X7">
        <f>COUNTIFS('6'!$K:$K,C7,'6'!$U:$U,"是")</f>
        <v>1</v>
      </c>
      <c r="Y7">
        <f>COUNTIF('7'!$K:$K,C7)</f>
        <v>1</v>
      </c>
      <c r="Z7">
        <f>COUNTIFS('7'!$K:$K,C7,'7'!$U:$U,"是")</f>
        <v>1</v>
      </c>
      <c r="AA7">
        <f>COUNTIF('8'!$K:$K,C7)</f>
        <v>1</v>
      </c>
      <c r="AB7">
        <f>COUNTIFS('8'!$K:$K,C7,'8'!$U:$U,"是")</f>
        <v>1</v>
      </c>
      <c r="AC7">
        <f>COUNTIF('9'!$K:$K,C7)</f>
        <v>1</v>
      </c>
      <c r="AD7">
        <f>COUNTIFS('9'!$K:$K,C7,'9'!$U:$U,"是")</f>
        <v>1</v>
      </c>
      <c r="AE7">
        <f>COUNTIF('10'!$K:$K,C7)</f>
        <v>1</v>
      </c>
      <c r="AF7">
        <f>COUNTIFS('10'!$K:$K,C7,'10'!$U:$U,"是")</f>
        <v>1</v>
      </c>
      <c r="AG7">
        <f>COUNTIF('11'!$K:$K,C7)</f>
        <v>1</v>
      </c>
      <c r="AH7">
        <f>COUNTIFS('11'!$K:$K,C7,'11'!$U:$U,"是")</f>
        <v>1</v>
      </c>
      <c r="AI7">
        <f>COUNTIF('12'!$K:$K,C7)</f>
        <v>1</v>
      </c>
      <c r="AJ7">
        <f>COUNTIFS('12'!$K:$K,C7,'12'!$U:$U,"是")</f>
        <v>1</v>
      </c>
      <c r="AK7">
        <f>COUNTIF('13'!$K:$K,C7)</f>
        <v>1</v>
      </c>
      <c r="AL7">
        <f>COUNTIFS('13'!$K:$K,C7,'13'!$U:$U,"是")</f>
        <v>1</v>
      </c>
      <c r="AM7">
        <f>COUNTIF('14'!$K:$K,C7)</f>
        <v>1</v>
      </c>
      <c r="AN7">
        <f>COUNTIFS('14'!$K:$K,C7,'14'!$U:$U,"是")</f>
        <v>1</v>
      </c>
      <c r="AO7">
        <f>COUNTIF('15'!$K:$K,C7)</f>
        <v>1</v>
      </c>
      <c r="AP7">
        <f>COUNTIFS('15'!$K:$K,C7,'15'!$U:$U,"是")</f>
        <v>1</v>
      </c>
      <c r="AQ7">
        <f>COUNTIF('16'!$K:$K,C7)</f>
        <v>1</v>
      </c>
      <c r="AR7">
        <f>COUNTIFS('16'!$K:$K,C7,'16'!$U:$U,"是")</f>
        <v>1</v>
      </c>
      <c r="AS7">
        <f>COUNTIF('17'!$K:$K,C7)</f>
        <v>1</v>
      </c>
      <c r="AT7">
        <f>COUNTIFS('17'!$K:$K,C7,'17'!$U:$U,"是")</f>
        <v>1</v>
      </c>
      <c r="AU7">
        <f>COUNTIF('18'!$K:$K,C7)</f>
        <v>1</v>
      </c>
      <c r="AV7">
        <f>COUNTIFS('18'!$K:$K,C7,'18'!$U:$U,"是")</f>
        <v>1</v>
      </c>
      <c r="AW7">
        <f>COUNTIF('19'!$K:$K,C7)</f>
        <v>1</v>
      </c>
      <c r="AX7">
        <f>COUNTIFS('19'!$K:$K,C7,'19'!$U:$U,"是")</f>
        <v>1</v>
      </c>
      <c r="AY7">
        <f>COUNTIF('20'!$K:$K,C7)</f>
        <v>1</v>
      </c>
      <c r="AZ7">
        <f>COUNTIFS('20'!$K:$K,C7,'20'!$U:$U,"是")</f>
        <v>1</v>
      </c>
      <c r="BA7">
        <f>COUNTIF('21'!$K:$K,C7)</f>
        <v>1</v>
      </c>
      <c r="BB7">
        <f>COUNTIFS('21'!$K:$K,C7,'21'!$U:$U,"是")</f>
        <v>1</v>
      </c>
      <c r="BC7">
        <f>COUNTIF('22'!$K:$K,C7)</f>
        <v>1</v>
      </c>
      <c r="BD7">
        <f>COUNTIFS('22'!$K:$K,C7,'22'!$U:$U,"是")</f>
        <v>1</v>
      </c>
      <c r="BE7">
        <f>COUNTIF('23'!$K:$K,C7)</f>
        <v>1</v>
      </c>
      <c r="BF7">
        <f>COUNTIFS('23'!$K:$K,C7,'23'!$U:$U,"是")</f>
        <v>1</v>
      </c>
      <c r="BG7">
        <f>COUNTIF('24'!$K:$K,C7)</f>
        <v>1</v>
      </c>
      <c r="BH7">
        <f>COUNTIFS('24'!$K:$K,C7,'24'!$U:$U,"是")</f>
        <v>1</v>
      </c>
      <c r="BI7">
        <f>COUNTIF('25'!$K:$K,C7)</f>
        <v>1</v>
      </c>
      <c r="BJ7">
        <f>COUNTIFS('25'!$K:$K,C7,'25'!$U:$U,"是")</f>
        <v>1</v>
      </c>
      <c r="BK7">
        <f>COUNTIF('26'!$K:$K,C7)</f>
        <v>1</v>
      </c>
      <c r="BL7">
        <f>COUNTIFS('26'!$K:$K,C7,'26'!$U:$U,"是")</f>
        <v>1</v>
      </c>
      <c r="BM7">
        <f>COUNTIF('27'!$K:$K,C7)</f>
        <v>1</v>
      </c>
      <c r="BN7">
        <f>COUNTIFS('27'!$K:$K,C7,'27'!$U:$U,"是")</f>
        <v>1</v>
      </c>
      <c r="BO7">
        <f>COUNTIF('28'!$K:$K,C7)</f>
        <v>0</v>
      </c>
      <c r="BP7">
        <f>COUNTIFS('28'!$K:$K,C7,'28'!$U:$U,"是")</f>
        <v>0</v>
      </c>
      <c r="BQ7">
        <f>COUNTIF('29'!$K:$K,C7)</f>
        <v>0</v>
      </c>
      <c r="BR7">
        <f>COUNTIFS('29'!$K:$K,C7,'29'!$U:$U,"是")</f>
        <v>0</v>
      </c>
    </row>
    <row r="8" ht="25" hidden="1" customHeight="1" spans="1:70">
      <c r="A8" s="31" t="str">
        <f t="shared" si="0"/>
        <v>周浩冲0255</v>
      </c>
      <c r="B8" s="32" t="s">
        <v>19</v>
      </c>
      <c r="C8" s="63" t="s">
        <v>46</v>
      </c>
      <c r="D8" s="44" t="s">
        <v>47</v>
      </c>
      <c r="E8" s="44" t="s">
        <v>48</v>
      </c>
      <c r="F8" s="183" t="s">
        <v>23</v>
      </c>
      <c r="G8" s="37">
        <v>44516</v>
      </c>
      <c r="H8" s="38" t="s">
        <v>24</v>
      </c>
      <c r="I8" s="63" t="s">
        <v>49</v>
      </c>
      <c r="J8" s="63" t="s">
        <v>50</v>
      </c>
      <c r="K8" s="181" t="s">
        <v>49</v>
      </c>
      <c r="L8" s="116">
        <v>13068893225</v>
      </c>
      <c r="M8">
        <f>COUNTIF('1'!$K:$K,C8)</f>
        <v>1</v>
      </c>
      <c r="N8">
        <f>COUNTIFS('1'!$K:$K,C8,'1'!$U:$U,"是")</f>
        <v>1</v>
      </c>
      <c r="O8">
        <f>COUNTIF('2'!$K:$K,C8)</f>
        <v>1</v>
      </c>
      <c r="P8">
        <f>COUNTIFS('2'!$K:$K,C8,'2'!$U:$U,"是")</f>
        <v>1</v>
      </c>
      <c r="Q8">
        <f>COUNTIF('3'!$K:$K,C8)</f>
        <v>1</v>
      </c>
      <c r="R8">
        <f>COUNTIFS('3'!$K:$K,C8,'3'!$U:$U,"是")</f>
        <v>1</v>
      </c>
      <c r="S8">
        <f>COUNTIF('4'!$K:$K,C8)</f>
        <v>1</v>
      </c>
      <c r="T8">
        <f>COUNTIFS('4'!$K:$K,C8,'4'!$U:$U,"是")</f>
        <v>1</v>
      </c>
      <c r="U8">
        <f>COUNTIF('5'!$K:$K,C8)</f>
        <v>1</v>
      </c>
      <c r="V8">
        <f>COUNTIFS('5'!$K:$K,C8,'5'!$U:$U,"是")</f>
        <v>1</v>
      </c>
      <c r="W8">
        <f>COUNTIF('6'!$K:$K,C8)</f>
        <v>1</v>
      </c>
      <c r="X8">
        <f>COUNTIFS('6'!$K:$K,C8,'6'!$U:$U,"是")</f>
        <v>1</v>
      </c>
      <c r="Y8">
        <f>COUNTIF('7'!$K:$K,C8)</f>
        <v>1</v>
      </c>
      <c r="Z8">
        <f>COUNTIFS('7'!$K:$K,C8,'7'!$U:$U,"是")</f>
        <v>0</v>
      </c>
      <c r="AA8">
        <f>COUNTIF('8'!$K:$K,C8)</f>
        <v>1</v>
      </c>
      <c r="AB8">
        <f>COUNTIFS('8'!$K:$K,C8,'8'!$U:$U,"是")</f>
        <v>1</v>
      </c>
      <c r="AC8">
        <f>COUNTIF('9'!$K:$K,C8)</f>
        <v>1</v>
      </c>
      <c r="AD8">
        <f>COUNTIFS('9'!$K:$K,C8,'9'!$U:$U,"是")</f>
        <v>1</v>
      </c>
      <c r="AE8">
        <f>COUNTIF('10'!$K:$K,C8)</f>
        <v>1</v>
      </c>
      <c r="AF8">
        <f>COUNTIFS('10'!$K:$K,C8,'10'!$U:$U,"是")</f>
        <v>1</v>
      </c>
      <c r="AG8">
        <f>COUNTIF('11'!$K:$K,C8)</f>
        <v>1</v>
      </c>
      <c r="AH8">
        <f>COUNTIFS('11'!$K:$K,C8,'11'!$U:$U,"是")</f>
        <v>1</v>
      </c>
      <c r="AI8">
        <f>COUNTIF('12'!$K:$K,C8)</f>
        <v>1</v>
      </c>
      <c r="AJ8">
        <f>COUNTIFS('12'!$K:$K,C8,'12'!$U:$U,"是")</f>
        <v>1</v>
      </c>
      <c r="AK8">
        <f>COUNTIF('13'!$K:$K,C8)</f>
        <v>1</v>
      </c>
      <c r="AL8">
        <f>COUNTIFS('13'!$K:$K,C8,'13'!$U:$U,"是")</f>
        <v>1</v>
      </c>
      <c r="AM8">
        <f>COUNTIF('14'!$K:$K,C8)</f>
        <v>1</v>
      </c>
      <c r="AN8">
        <f>COUNTIFS('14'!$K:$K,C8,'14'!$U:$U,"是")</f>
        <v>1</v>
      </c>
      <c r="AO8">
        <f>COUNTIF('15'!$K:$K,C8)</f>
        <v>1</v>
      </c>
      <c r="AP8">
        <f>COUNTIFS('15'!$K:$K,C8,'15'!$U:$U,"是")</f>
        <v>1</v>
      </c>
      <c r="AQ8">
        <f>COUNTIF('16'!$K:$K,C8)</f>
        <v>1</v>
      </c>
      <c r="AR8">
        <f>COUNTIFS('16'!$K:$K,C8,'16'!$U:$U,"是")</f>
        <v>1</v>
      </c>
      <c r="AS8">
        <f>COUNTIF('17'!$K:$K,C8)</f>
        <v>1</v>
      </c>
      <c r="AT8">
        <f>COUNTIFS('17'!$K:$K,C8,'17'!$U:$U,"是")</f>
        <v>1</v>
      </c>
      <c r="AU8">
        <f>COUNTIF('18'!$K:$K,C8)</f>
        <v>1</v>
      </c>
      <c r="AV8">
        <f>COUNTIFS('18'!$K:$K,C8,'18'!$U:$U,"是")</f>
        <v>1</v>
      </c>
      <c r="AW8">
        <f>COUNTIF('19'!$K:$K,C8)</f>
        <v>1</v>
      </c>
      <c r="AX8">
        <f>COUNTIFS('19'!$K:$K,C8,'19'!$U:$U,"是")</f>
        <v>1</v>
      </c>
      <c r="AY8">
        <f>COUNTIF('20'!$K:$K,C8)</f>
        <v>0</v>
      </c>
      <c r="AZ8">
        <f>COUNTIFS('20'!$K:$K,C8,'20'!$U:$U,"是")</f>
        <v>0</v>
      </c>
      <c r="BA8">
        <f>COUNTIF('21'!$K:$K,C8)</f>
        <v>1</v>
      </c>
      <c r="BB8">
        <f>COUNTIFS('21'!$K:$K,C8,'21'!$U:$U,"是")</f>
        <v>1</v>
      </c>
      <c r="BC8">
        <f>COUNTIF('22'!$K:$K,C8)</f>
        <v>1</v>
      </c>
      <c r="BD8">
        <f>COUNTIFS('22'!$K:$K,C8,'22'!$U:$U,"是")</f>
        <v>1</v>
      </c>
      <c r="BE8">
        <f>COUNTIF('23'!$K:$K,C8)</f>
        <v>1</v>
      </c>
      <c r="BF8">
        <f>COUNTIFS('23'!$K:$K,C8,'23'!$U:$U,"是")</f>
        <v>0</v>
      </c>
      <c r="BG8">
        <f>COUNTIF('24'!$K:$K,C8)</f>
        <v>1</v>
      </c>
      <c r="BH8">
        <f>COUNTIFS('24'!$K:$K,C8,'24'!$U:$U,"是")</f>
        <v>1</v>
      </c>
      <c r="BI8">
        <f>COUNTIF('25'!$K:$K,C8)</f>
        <v>1</v>
      </c>
      <c r="BJ8">
        <f>COUNTIFS('25'!$K:$K,C8,'25'!$U:$U,"是")</f>
        <v>1</v>
      </c>
      <c r="BK8">
        <f>COUNTIF('26'!$K:$K,C8)</f>
        <v>1</v>
      </c>
      <c r="BL8">
        <f>COUNTIFS('26'!$K:$K,C8,'26'!$U:$U,"是")</f>
        <v>1</v>
      </c>
      <c r="BM8">
        <f>COUNTIF('27'!$K:$K,C8)</f>
        <v>1</v>
      </c>
      <c r="BN8">
        <f>COUNTIFS('27'!$K:$K,C8,'27'!$U:$U,"是")</f>
        <v>1</v>
      </c>
      <c r="BO8">
        <f>COUNTIF('28'!$K:$K,C8)</f>
        <v>0</v>
      </c>
      <c r="BP8">
        <f>COUNTIFS('28'!$K:$K,C8,'28'!$U:$U,"是")</f>
        <v>0</v>
      </c>
      <c r="BQ8">
        <f>COUNTIF('29'!$K:$K,C8)</f>
        <v>0</v>
      </c>
      <c r="BR8">
        <f>COUNTIFS('29'!$K:$K,C8,'29'!$U:$U,"是")</f>
        <v>0</v>
      </c>
    </row>
    <row r="9" ht="25" hidden="1" customHeight="1" spans="1:70">
      <c r="A9" s="31" t="str">
        <f t="shared" si="0"/>
        <v>陈蝶娇5424</v>
      </c>
      <c r="B9" s="32" t="s">
        <v>19</v>
      </c>
      <c r="C9" s="44" t="s">
        <v>51</v>
      </c>
      <c r="D9" s="291" t="s">
        <v>52</v>
      </c>
      <c r="E9" s="44" t="s">
        <v>22</v>
      </c>
      <c r="F9" s="183" t="s">
        <v>23</v>
      </c>
      <c r="G9" s="37">
        <v>44556</v>
      </c>
      <c r="H9" s="38" t="s">
        <v>43</v>
      </c>
      <c r="I9" s="185" t="s">
        <v>53</v>
      </c>
      <c r="J9" s="44">
        <v>13422173523</v>
      </c>
      <c r="K9" s="181" t="s">
        <v>53</v>
      </c>
      <c r="L9" s="44">
        <v>13422173523</v>
      </c>
      <c r="M9">
        <f>COUNTIF('1'!$K:$K,C9)</f>
        <v>1</v>
      </c>
      <c r="N9">
        <f>COUNTIFS('1'!$K:$K,C9,'1'!$U:$U,"是")</f>
        <v>1</v>
      </c>
      <c r="O9">
        <f>COUNTIF('2'!$K:$K,C9)</f>
        <v>1</v>
      </c>
      <c r="P9">
        <f>COUNTIFS('2'!$K:$K,C9,'2'!$U:$U,"是")</f>
        <v>1</v>
      </c>
      <c r="Q9">
        <f>COUNTIF('3'!$K:$K,C9)</f>
        <v>1</v>
      </c>
      <c r="R9">
        <f>COUNTIFS('3'!$K:$K,C9,'3'!$U:$U,"是")</f>
        <v>1</v>
      </c>
      <c r="S9">
        <f>COUNTIF('4'!$K:$K,C9)</f>
        <v>1</v>
      </c>
      <c r="T9">
        <f>COUNTIFS('4'!$K:$K,C9,'4'!$U:$U,"是")</f>
        <v>1</v>
      </c>
      <c r="U9">
        <f>COUNTIF('5'!$K:$K,C9)</f>
        <v>1</v>
      </c>
      <c r="V9">
        <f>COUNTIFS('5'!$K:$K,C9,'5'!$U:$U,"是")</f>
        <v>1</v>
      </c>
      <c r="W9">
        <f>COUNTIF('6'!$K:$K,C9)</f>
        <v>1</v>
      </c>
      <c r="X9">
        <f>COUNTIFS('6'!$K:$K,C9,'6'!$U:$U,"是")</f>
        <v>1</v>
      </c>
      <c r="Y9">
        <f>COUNTIF('7'!$K:$K,C9)</f>
        <v>1</v>
      </c>
      <c r="Z9">
        <f>COUNTIFS('7'!$K:$K,C9,'7'!$U:$U,"是")</f>
        <v>1</v>
      </c>
      <c r="AA9">
        <f>COUNTIF('8'!$K:$K,C9)</f>
        <v>1</v>
      </c>
      <c r="AB9">
        <f>COUNTIFS('8'!$K:$K,C9,'8'!$U:$U,"是")</f>
        <v>1</v>
      </c>
      <c r="AC9">
        <f>COUNTIF('9'!$K:$K,C9)</f>
        <v>1</v>
      </c>
      <c r="AD9">
        <f>COUNTIFS('9'!$K:$K,C9,'9'!$U:$U,"是")</f>
        <v>1</v>
      </c>
      <c r="AE9">
        <f>COUNTIF('10'!$K:$K,C9)</f>
        <v>1</v>
      </c>
      <c r="AF9">
        <f>COUNTIFS('10'!$K:$K,C9,'10'!$U:$U,"是")</f>
        <v>1</v>
      </c>
      <c r="AG9">
        <f>COUNTIF('11'!$K:$K,C9)</f>
        <v>1</v>
      </c>
      <c r="AH9">
        <f>COUNTIFS('11'!$K:$K,C9,'11'!$U:$U,"是")</f>
        <v>1</v>
      </c>
      <c r="AI9">
        <f>COUNTIF('12'!$K:$K,C9)</f>
        <v>1</v>
      </c>
      <c r="AJ9">
        <f>COUNTIFS('12'!$K:$K,C9,'12'!$U:$U,"是")</f>
        <v>1</v>
      </c>
      <c r="AK9">
        <f>COUNTIF('13'!$K:$K,C9)</f>
        <v>1</v>
      </c>
      <c r="AL9">
        <f>COUNTIFS('13'!$K:$K,C9,'13'!$U:$U,"是")</f>
        <v>1</v>
      </c>
      <c r="AM9">
        <f>COUNTIF('14'!$K:$K,C9)</f>
        <v>1</v>
      </c>
      <c r="AN9">
        <f>COUNTIFS('14'!$K:$K,C9,'14'!$U:$U,"是")</f>
        <v>1</v>
      </c>
      <c r="AO9">
        <f>COUNTIF('15'!$K:$K,C9)</f>
        <v>1</v>
      </c>
      <c r="AP9">
        <f>COUNTIFS('15'!$K:$K,C9,'15'!$U:$U,"是")</f>
        <v>1</v>
      </c>
      <c r="AQ9">
        <f>COUNTIF('16'!$K:$K,C9)</f>
        <v>1</v>
      </c>
      <c r="AR9">
        <f>COUNTIFS('16'!$K:$K,C9,'16'!$U:$U,"是")</f>
        <v>1</v>
      </c>
      <c r="AS9">
        <f>COUNTIF('17'!$K:$K,C9)</f>
        <v>1</v>
      </c>
      <c r="AT9">
        <f>COUNTIFS('17'!$K:$K,C9,'17'!$U:$U,"是")</f>
        <v>1</v>
      </c>
      <c r="AU9">
        <f>COUNTIF('18'!$K:$K,C9)</f>
        <v>1</v>
      </c>
      <c r="AV9">
        <f>COUNTIFS('18'!$K:$K,C9,'18'!$U:$U,"是")</f>
        <v>1</v>
      </c>
      <c r="AW9">
        <f>COUNTIF('19'!$K:$K,C9)</f>
        <v>1</v>
      </c>
      <c r="AX9">
        <f>COUNTIFS('19'!$K:$K,C9,'19'!$U:$U,"是")</f>
        <v>1</v>
      </c>
      <c r="AY9">
        <f>COUNTIF('20'!$K:$K,C9)</f>
        <v>1</v>
      </c>
      <c r="AZ9">
        <f>COUNTIFS('20'!$K:$K,C9,'20'!$U:$U,"是")</f>
        <v>1</v>
      </c>
      <c r="BA9">
        <f>COUNTIF('21'!$K:$K,C9)</f>
        <v>1</v>
      </c>
      <c r="BB9">
        <f>COUNTIFS('21'!$K:$K,C9,'21'!$U:$U,"是")</f>
        <v>1</v>
      </c>
      <c r="BC9">
        <f>COUNTIF('22'!$K:$K,C9)</f>
        <v>1</v>
      </c>
      <c r="BD9">
        <f>COUNTIFS('22'!$K:$K,C9,'22'!$U:$U,"是")</f>
        <v>1</v>
      </c>
      <c r="BE9">
        <f>COUNTIF('23'!$K:$K,C9)</f>
        <v>1</v>
      </c>
      <c r="BF9">
        <f>COUNTIFS('23'!$K:$K,C9,'23'!$U:$U,"是")</f>
        <v>1</v>
      </c>
      <c r="BG9">
        <f>COUNTIF('24'!$K:$K,C9)</f>
        <v>1</v>
      </c>
      <c r="BH9">
        <f>COUNTIFS('24'!$K:$K,C9,'24'!$U:$U,"是")</f>
        <v>1</v>
      </c>
      <c r="BI9">
        <f>COUNTIF('25'!$K:$K,C9)</f>
        <v>1</v>
      </c>
      <c r="BJ9">
        <f>COUNTIFS('25'!$K:$K,C9,'25'!$U:$U,"是")</f>
        <v>1</v>
      </c>
      <c r="BK9">
        <f>COUNTIF('26'!$K:$K,C9)</f>
        <v>1</v>
      </c>
      <c r="BL9">
        <f>COUNTIFS('26'!$K:$K,C9,'26'!$U:$U,"是")</f>
        <v>1</v>
      </c>
      <c r="BM9">
        <f>COUNTIF('27'!$K:$K,C9)</f>
        <v>1</v>
      </c>
      <c r="BN9">
        <f>COUNTIFS('27'!$K:$K,C9,'27'!$U:$U,"是")</f>
        <v>1</v>
      </c>
      <c r="BO9">
        <f>COUNTIF('28'!$K:$K,C9)</f>
        <v>0</v>
      </c>
      <c r="BP9">
        <f>COUNTIFS('28'!$K:$K,C9,'28'!$U:$U,"是")</f>
        <v>0</v>
      </c>
      <c r="BQ9">
        <f>COUNTIF('29'!$K:$K,C9)</f>
        <v>0</v>
      </c>
      <c r="BR9">
        <f>COUNTIFS('29'!$K:$K,C9,'29'!$U:$U,"是")</f>
        <v>0</v>
      </c>
    </row>
    <row r="10" ht="25" hidden="1" customHeight="1" spans="1:70">
      <c r="A10" s="31" t="str">
        <f t="shared" si="0"/>
        <v>陈桂梅1224</v>
      </c>
      <c r="B10" s="32" t="s">
        <v>19</v>
      </c>
      <c r="C10" s="101" t="s">
        <v>54</v>
      </c>
      <c r="D10" s="44" t="s">
        <v>55</v>
      </c>
      <c r="E10" s="75" t="s">
        <v>22</v>
      </c>
      <c r="F10" s="183" t="s">
        <v>23</v>
      </c>
      <c r="G10" s="37">
        <v>44410</v>
      </c>
      <c r="H10" s="38" t="s">
        <v>56</v>
      </c>
      <c r="I10" s="101" t="s">
        <v>57</v>
      </c>
      <c r="J10" s="187">
        <v>13610339848</v>
      </c>
      <c r="K10" s="181" t="s">
        <v>57</v>
      </c>
      <c r="L10" s="75">
        <v>13610339848</v>
      </c>
      <c r="M10">
        <f>COUNTIF('1'!$K:$K,C10)</f>
        <v>1</v>
      </c>
      <c r="N10">
        <f>COUNTIFS('1'!$K:$K,C10,'1'!$U:$U,"是")</f>
        <v>1</v>
      </c>
      <c r="O10">
        <f>COUNTIF('2'!$K:$K,C10)</f>
        <v>1</v>
      </c>
      <c r="P10">
        <f>COUNTIFS('2'!$K:$K,C10,'2'!$U:$U,"是")</f>
        <v>1</v>
      </c>
      <c r="Q10">
        <f>COUNTIF('3'!$K:$K,C10)</f>
        <v>1</v>
      </c>
      <c r="R10">
        <f>COUNTIFS('3'!$K:$K,C10,'3'!$U:$U,"是")</f>
        <v>1</v>
      </c>
      <c r="S10">
        <f>COUNTIF('4'!$K:$K,C10)</f>
        <v>1</v>
      </c>
      <c r="T10">
        <f>COUNTIFS('4'!$K:$K,C10,'4'!$U:$U,"是")</f>
        <v>1</v>
      </c>
      <c r="U10">
        <f>COUNTIF('5'!$K:$K,C10)</f>
        <v>1</v>
      </c>
      <c r="V10">
        <f>COUNTIFS('5'!$K:$K,C10,'5'!$U:$U,"是")</f>
        <v>1</v>
      </c>
      <c r="W10">
        <f>COUNTIF('6'!$K:$K,C10)</f>
        <v>1</v>
      </c>
      <c r="X10">
        <f>COUNTIFS('6'!$K:$K,C10,'6'!$U:$U,"是")</f>
        <v>1</v>
      </c>
      <c r="Y10">
        <f>COUNTIF('7'!$K:$K,C10)</f>
        <v>1</v>
      </c>
      <c r="Z10">
        <f>COUNTIFS('7'!$K:$K,C10,'7'!$U:$U,"是")</f>
        <v>1</v>
      </c>
      <c r="AA10">
        <f>COUNTIF('8'!$K:$K,C10)</f>
        <v>0</v>
      </c>
      <c r="AB10">
        <f>COUNTIFS('8'!$K:$K,C10,'8'!$U:$U,"是")</f>
        <v>0</v>
      </c>
      <c r="AC10">
        <f>COUNTIF('9'!$K:$K,C10)</f>
        <v>1</v>
      </c>
      <c r="AD10">
        <f>COUNTIFS('9'!$K:$K,C10,'9'!$U:$U,"是")</f>
        <v>1</v>
      </c>
      <c r="AE10">
        <f>COUNTIF('10'!$K:$K,C10)</f>
        <v>1</v>
      </c>
      <c r="AF10">
        <f>COUNTIFS('10'!$K:$K,C10,'10'!$U:$U,"是")</f>
        <v>1</v>
      </c>
      <c r="AG10">
        <f>COUNTIF('11'!$K:$K,C10)</f>
        <v>1</v>
      </c>
      <c r="AH10">
        <f>COUNTIFS('11'!$K:$K,C10,'11'!$U:$U,"是")</f>
        <v>1</v>
      </c>
      <c r="AI10">
        <f>COUNTIF('12'!$K:$K,C10)</f>
        <v>1</v>
      </c>
      <c r="AJ10">
        <f>COUNTIFS('12'!$K:$K,C10,'12'!$U:$U,"是")</f>
        <v>1</v>
      </c>
      <c r="AK10">
        <f>COUNTIF('13'!$K:$K,C10)</f>
        <v>1</v>
      </c>
      <c r="AL10">
        <f>COUNTIFS('13'!$K:$K,C10,'13'!$U:$U,"是")</f>
        <v>1</v>
      </c>
      <c r="AM10">
        <f>COUNTIF('14'!$K:$K,C10)</f>
        <v>1</v>
      </c>
      <c r="AN10">
        <f>COUNTIFS('14'!$K:$K,C10,'14'!$U:$U,"是")</f>
        <v>1</v>
      </c>
      <c r="AO10">
        <f>COUNTIF('15'!$K:$K,C10)</f>
        <v>1</v>
      </c>
      <c r="AP10">
        <f>COUNTIFS('15'!$K:$K,C10,'15'!$U:$U,"是")</f>
        <v>1</v>
      </c>
      <c r="AQ10">
        <f>COUNTIF('16'!$K:$K,C10)</f>
        <v>1</v>
      </c>
      <c r="AR10">
        <f>COUNTIFS('16'!$K:$K,C10,'16'!$U:$U,"是")</f>
        <v>1</v>
      </c>
      <c r="AS10">
        <f>COUNTIF('17'!$K:$K,C10)</f>
        <v>1</v>
      </c>
      <c r="AT10">
        <f>COUNTIFS('17'!$K:$K,C10,'17'!$U:$U,"是")</f>
        <v>1</v>
      </c>
      <c r="AU10">
        <f>COUNTIF('18'!$K:$K,C10)</f>
        <v>1</v>
      </c>
      <c r="AV10">
        <f>COUNTIFS('18'!$K:$K,C10,'18'!$U:$U,"是")</f>
        <v>1</v>
      </c>
      <c r="AW10">
        <f>COUNTIF('19'!$K:$K,C10)</f>
        <v>1</v>
      </c>
      <c r="AX10">
        <f>COUNTIFS('19'!$K:$K,C10,'19'!$U:$U,"是")</f>
        <v>1</v>
      </c>
      <c r="AY10">
        <f>COUNTIF('20'!$K:$K,C10)</f>
        <v>0</v>
      </c>
      <c r="AZ10">
        <f>COUNTIFS('20'!$K:$K,C10,'20'!$U:$U,"是")</f>
        <v>0</v>
      </c>
      <c r="BA10">
        <f>COUNTIF('21'!$K:$K,C10)</f>
        <v>1</v>
      </c>
      <c r="BB10">
        <f>COUNTIFS('21'!$K:$K,C10,'21'!$U:$U,"是")</f>
        <v>1</v>
      </c>
      <c r="BC10">
        <f>COUNTIF('22'!$K:$K,C10)</f>
        <v>1</v>
      </c>
      <c r="BD10">
        <f>COUNTIFS('22'!$K:$K,C10,'22'!$U:$U,"是")</f>
        <v>1</v>
      </c>
      <c r="BE10">
        <f>COUNTIF('23'!$K:$K,C10)</f>
        <v>1</v>
      </c>
      <c r="BF10">
        <f>COUNTIFS('23'!$K:$K,C10,'23'!$U:$U,"是")</f>
        <v>1</v>
      </c>
      <c r="BG10">
        <f>COUNTIF('24'!$K:$K,C10)</f>
        <v>1</v>
      </c>
      <c r="BH10">
        <f>COUNTIFS('24'!$K:$K,C10,'24'!$U:$U,"是")</f>
        <v>1</v>
      </c>
      <c r="BI10">
        <f>COUNTIF('25'!$K:$K,C10)</f>
        <v>1</v>
      </c>
      <c r="BJ10">
        <f>COUNTIFS('25'!$K:$K,C10,'25'!$U:$U,"是")</f>
        <v>1</v>
      </c>
      <c r="BK10">
        <f>COUNTIF('26'!$K:$K,C10)</f>
        <v>1</v>
      </c>
      <c r="BL10">
        <f>COUNTIFS('26'!$K:$K,C10,'26'!$U:$U,"是")</f>
        <v>1</v>
      </c>
      <c r="BM10">
        <f>COUNTIF('27'!$K:$K,C10)</f>
        <v>1</v>
      </c>
      <c r="BN10">
        <f>COUNTIFS('27'!$K:$K,C10,'27'!$U:$U,"是")</f>
        <v>1</v>
      </c>
      <c r="BO10">
        <f>COUNTIF('28'!$K:$K,C10)</f>
        <v>0</v>
      </c>
      <c r="BP10">
        <f>COUNTIFS('28'!$K:$K,C10,'28'!$U:$U,"是")</f>
        <v>0</v>
      </c>
      <c r="BQ10">
        <f>COUNTIF('29'!$K:$K,C10)</f>
        <v>0</v>
      </c>
      <c r="BR10">
        <f>COUNTIFS('29'!$K:$K,C10,'29'!$U:$U,"是")</f>
        <v>0</v>
      </c>
    </row>
    <row r="11" ht="25" hidden="1" customHeight="1" spans="1:70">
      <c r="A11" s="31" t="str">
        <f t="shared" si="0"/>
        <v>陈和272X</v>
      </c>
      <c r="B11" s="32" t="s">
        <v>19</v>
      </c>
      <c r="C11" s="44" t="s">
        <v>58</v>
      </c>
      <c r="D11" s="44" t="s">
        <v>59</v>
      </c>
      <c r="E11" s="44" t="s">
        <v>22</v>
      </c>
      <c r="F11" s="183" t="s">
        <v>23</v>
      </c>
      <c r="G11" s="37">
        <v>44531</v>
      </c>
      <c r="H11" s="38" t="s">
        <v>24</v>
      </c>
      <c r="I11" s="191" t="s">
        <v>60</v>
      </c>
      <c r="J11" s="191">
        <v>13924022677</v>
      </c>
      <c r="K11" s="181" t="s">
        <v>60</v>
      </c>
      <c r="L11" s="44">
        <v>13924022677</v>
      </c>
      <c r="M11">
        <v>1</v>
      </c>
      <c r="N11">
        <f>COUNTIFS('1'!$K:$K,C11,'1'!$U:$U,"是")</f>
        <v>1</v>
      </c>
      <c r="O11">
        <f>COUNTIF('2'!$K:$K,C11)</f>
        <v>1</v>
      </c>
      <c r="P11">
        <f>COUNTIFS('2'!$K:$K,C11,'2'!$U:$U,"是")</f>
        <v>1</v>
      </c>
      <c r="Q11">
        <f>COUNTIF('3'!$K:$K,C11)</f>
        <v>1</v>
      </c>
      <c r="R11">
        <f>COUNTIFS('3'!$K:$K,C11,'3'!$U:$U,"是")</f>
        <v>1</v>
      </c>
      <c r="S11">
        <f>COUNTIF('4'!$K:$K,C11)</f>
        <v>1</v>
      </c>
      <c r="T11">
        <f>COUNTIFS('4'!$K:$K,C11,'4'!$U:$U,"是")</f>
        <v>1</v>
      </c>
      <c r="U11">
        <f>COUNTIF('5'!$K:$K,C11)</f>
        <v>1</v>
      </c>
      <c r="V11">
        <f>COUNTIFS('5'!$K:$K,C11,'5'!$U:$U,"是")</f>
        <v>1</v>
      </c>
      <c r="W11">
        <f>COUNTIF('6'!$K:$K,C11)</f>
        <v>1</v>
      </c>
      <c r="X11">
        <f>COUNTIFS('6'!$K:$K,C11,'6'!$U:$U,"是")</f>
        <v>1</v>
      </c>
      <c r="Y11">
        <f>COUNTIF('7'!$K:$K,C11)</f>
        <v>1</v>
      </c>
      <c r="Z11">
        <f>COUNTIFS('7'!$K:$K,C11,'7'!$U:$U,"是")</f>
        <v>1</v>
      </c>
      <c r="AA11">
        <f>COUNTIF('8'!$K:$K,C11)</f>
        <v>1</v>
      </c>
      <c r="AB11">
        <f>COUNTIFS('8'!$K:$K,C11,'8'!$U:$U,"是")</f>
        <v>1</v>
      </c>
      <c r="AC11">
        <f>COUNTIF('9'!$K:$K,C11)</f>
        <v>1</v>
      </c>
      <c r="AD11">
        <f>COUNTIFS('9'!$K:$K,C11,'9'!$U:$U,"是")</f>
        <v>1</v>
      </c>
      <c r="AE11">
        <f>COUNTIF('10'!$K:$K,C11)</f>
        <v>1</v>
      </c>
      <c r="AF11">
        <f>COUNTIFS('10'!$K:$K,C11,'10'!$U:$U,"是")</f>
        <v>1</v>
      </c>
      <c r="AG11">
        <f>COUNTIF('11'!$K:$K,C11)</f>
        <v>1</v>
      </c>
      <c r="AH11">
        <f>COUNTIFS('11'!$K:$K,C11,'11'!$U:$U,"是")</f>
        <v>1</v>
      </c>
      <c r="AI11">
        <f>COUNTIF('12'!$K:$K,C11)</f>
        <v>1</v>
      </c>
      <c r="AJ11">
        <f>COUNTIFS('12'!$K:$K,C11,'12'!$U:$U,"是")</f>
        <v>1</v>
      </c>
      <c r="AK11">
        <f>COUNTIF('13'!$K:$K,C11)</f>
        <v>1</v>
      </c>
      <c r="AL11">
        <f>COUNTIFS('13'!$K:$K,C11,'13'!$U:$U,"是")</f>
        <v>1</v>
      </c>
      <c r="AM11">
        <f>COUNTIF('14'!$K:$K,C11)</f>
        <v>1</v>
      </c>
      <c r="AN11">
        <f>COUNTIFS('14'!$K:$K,C11,'14'!$U:$U,"是")</f>
        <v>1</v>
      </c>
      <c r="AO11">
        <f>COUNTIF('15'!$K:$K,C11)</f>
        <v>1</v>
      </c>
      <c r="AP11">
        <f>COUNTIFS('15'!$K:$K,C11,'15'!$U:$U,"是")</f>
        <v>1</v>
      </c>
      <c r="AQ11">
        <f>COUNTIF('16'!$K:$K,C11)</f>
        <v>1</v>
      </c>
      <c r="AR11">
        <f>COUNTIFS('16'!$K:$K,C11,'16'!$U:$U,"是")</f>
        <v>1</v>
      </c>
      <c r="AS11">
        <f>COUNTIF('17'!$K:$K,C11)</f>
        <v>1</v>
      </c>
      <c r="AT11">
        <f>COUNTIFS('17'!$K:$K,C11,'17'!$U:$U,"是")</f>
        <v>1</v>
      </c>
      <c r="AU11">
        <f>COUNTIF('18'!$K:$K,C11)</f>
        <v>1</v>
      </c>
      <c r="AV11">
        <f>COUNTIFS('18'!$K:$K,C11,'18'!$U:$U,"是")</f>
        <v>1</v>
      </c>
      <c r="AW11">
        <f>COUNTIF('19'!$K:$K,C11)</f>
        <v>1</v>
      </c>
      <c r="AX11">
        <f>COUNTIFS('19'!$K:$K,C11,'19'!$U:$U,"是")</f>
        <v>1</v>
      </c>
      <c r="AY11">
        <f>COUNTIF('20'!$K:$K,C11)</f>
        <v>1</v>
      </c>
      <c r="AZ11">
        <f>COUNTIFS('20'!$K:$K,C11,'20'!$U:$U,"是")</f>
        <v>1</v>
      </c>
      <c r="BA11">
        <f>COUNTIF('21'!$K:$K,C11)</f>
        <v>1</v>
      </c>
      <c r="BB11">
        <f>COUNTIFS('21'!$K:$K,C11,'21'!$U:$U,"是")</f>
        <v>1</v>
      </c>
      <c r="BC11">
        <f>COUNTIF('22'!$K:$K,C11)</f>
        <v>1</v>
      </c>
      <c r="BD11">
        <f>COUNTIFS('22'!$K:$K,C11,'22'!$U:$U,"是")</f>
        <v>1</v>
      </c>
      <c r="BE11">
        <f>COUNTIF('23'!$K:$K,C11)</f>
        <v>1</v>
      </c>
      <c r="BF11">
        <f>COUNTIFS('23'!$K:$K,C11,'23'!$U:$U,"是")</f>
        <v>1</v>
      </c>
      <c r="BG11">
        <f>COUNTIF('24'!$K:$K,C11)</f>
        <v>1</v>
      </c>
      <c r="BH11">
        <f>COUNTIFS('24'!$K:$K,C11,'24'!$U:$U,"是")</f>
        <v>1</v>
      </c>
      <c r="BI11">
        <f>COUNTIF('25'!$K:$K,C11)</f>
        <v>1</v>
      </c>
      <c r="BJ11">
        <f>COUNTIFS('25'!$K:$K,C11,'25'!$U:$U,"是")</f>
        <v>1</v>
      </c>
      <c r="BK11">
        <f>COUNTIF('26'!$K:$K,C11)</f>
        <v>1</v>
      </c>
      <c r="BL11">
        <f>COUNTIFS('26'!$K:$K,C11,'26'!$U:$U,"是")</f>
        <v>1</v>
      </c>
      <c r="BM11">
        <f>COUNTIF('27'!$K:$K,C11)</f>
        <v>1</v>
      </c>
      <c r="BN11">
        <f>COUNTIFS('27'!$K:$K,C11,'27'!$U:$U,"是")</f>
        <v>1</v>
      </c>
      <c r="BO11">
        <f>COUNTIF('28'!$K:$K,C11)</f>
        <v>0</v>
      </c>
      <c r="BP11">
        <f>COUNTIFS('28'!$K:$K,C11,'28'!$U:$U,"是")</f>
        <v>0</v>
      </c>
      <c r="BQ11">
        <f>COUNTIF('29'!$K:$K,C11)</f>
        <v>0</v>
      </c>
      <c r="BR11">
        <f>COUNTIFS('29'!$K:$K,C11,'29'!$U:$U,"是")</f>
        <v>0</v>
      </c>
    </row>
    <row r="12" ht="25" hidden="1" customHeight="1" spans="1:70">
      <c r="A12" s="31" t="str">
        <f t="shared" si="0"/>
        <v>陈红玉2747</v>
      </c>
      <c r="B12" s="32" t="s">
        <v>19</v>
      </c>
      <c r="C12" s="73" t="s">
        <v>61</v>
      </c>
      <c r="D12" s="291" t="s">
        <v>62</v>
      </c>
      <c r="E12" s="75" t="s">
        <v>28</v>
      </c>
      <c r="F12" s="183" t="s">
        <v>23</v>
      </c>
      <c r="G12" s="37">
        <v>44311</v>
      </c>
      <c r="H12" s="38" t="s">
        <v>24</v>
      </c>
      <c r="I12" s="75" t="s">
        <v>63</v>
      </c>
      <c r="J12" s="75">
        <v>13413497344</v>
      </c>
      <c r="K12" s="181" t="s">
        <v>64</v>
      </c>
      <c r="L12" s="192">
        <v>18027482158</v>
      </c>
      <c r="M12">
        <f>COUNTIF('1'!$K:$K,C12)</f>
        <v>1</v>
      </c>
      <c r="N12">
        <f>COUNTIFS('1'!$K:$K,C12,'1'!$U:$U,"是")</f>
        <v>1</v>
      </c>
      <c r="O12">
        <f>COUNTIF('2'!$K:$K,C12)</f>
        <v>0</v>
      </c>
      <c r="P12">
        <f>COUNTIFS('2'!$K:$K,C12,'2'!$U:$U,"是")</f>
        <v>0</v>
      </c>
      <c r="Q12">
        <f>COUNTIF('3'!$K:$K,C12)</f>
        <v>0</v>
      </c>
      <c r="R12">
        <f>COUNTIFS('3'!$K:$K,C12,'3'!$U:$U,"是")</f>
        <v>0</v>
      </c>
      <c r="S12">
        <f>COUNTIF('4'!$K:$K,C12)</f>
        <v>0</v>
      </c>
      <c r="T12">
        <f>COUNTIFS('4'!$K:$K,C12,'4'!$U:$U,"是")</f>
        <v>0</v>
      </c>
      <c r="U12">
        <f>COUNTIF('5'!$K:$K,C12)</f>
        <v>1</v>
      </c>
      <c r="V12">
        <f>COUNTIFS('5'!$K:$K,C12,'5'!$U:$U,"是")</f>
        <v>0</v>
      </c>
      <c r="W12">
        <f>COUNTIF('6'!$K:$K,C12)</f>
        <v>1</v>
      </c>
      <c r="X12">
        <f>COUNTIFS('6'!$K:$K,C12,'6'!$U:$U,"是")</f>
        <v>1</v>
      </c>
      <c r="Y12">
        <f>COUNTIF('7'!$K:$K,C12)</f>
        <v>1</v>
      </c>
      <c r="Z12">
        <f>COUNTIFS('7'!$K:$K,C12,'7'!$U:$U,"是")</f>
        <v>1</v>
      </c>
      <c r="AA12">
        <f>COUNTIF('8'!$K:$K,C12)</f>
        <v>1</v>
      </c>
      <c r="AB12">
        <f>COUNTIFS('8'!$K:$K,C12,'8'!$U:$U,"是")</f>
        <v>1</v>
      </c>
      <c r="AC12">
        <f>COUNTIF('9'!$K:$K,C12)</f>
        <v>1</v>
      </c>
      <c r="AD12">
        <f>COUNTIFS('9'!$K:$K,C12,'9'!$U:$U,"是")</f>
        <v>1</v>
      </c>
      <c r="AE12">
        <f>COUNTIF('10'!$K:$K,C12)</f>
        <v>1</v>
      </c>
      <c r="AF12">
        <f>COUNTIFS('10'!$K:$K,C12,'10'!$U:$U,"是")</f>
        <v>1</v>
      </c>
      <c r="AG12">
        <f>COUNTIF('11'!$K:$K,C12)</f>
        <v>1</v>
      </c>
      <c r="AH12">
        <f>COUNTIFS('11'!$K:$K,C12,'11'!$U:$U,"是")</f>
        <v>1</v>
      </c>
      <c r="AI12">
        <f>COUNTIF('12'!$K:$K,C12)</f>
        <v>1</v>
      </c>
      <c r="AJ12">
        <f>COUNTIFS('12'!$K:$K,C12,'12'!$U:$U,"是")</f>
        <v>1</v>
      </c>
      <c r="AK12">
        <f>COUNTIF('13'!$K:$K,C12)</f>
        <v>1</v>
      </c>
      <c r="AL12">
        <f>COUNTIFS('13'!$K:$K,C12,'13'!$U:$U,"是")</f>
        <v>1</v>
      </c>
      <c r="AM12">
        <f>COUNTIF('14'!$K:$K,C12)</f>
        <v>1</v>
      </c>
      <c r="AN12">
        <f>COUNTIFS('14'!$K:$K,C12,'14'!$U:$U,"是")</f>
        <v>1</v>
      </c>
      <c r="AO12">
        <f>COUNTIF('15'!$K:$K,C12)</f>
        <v>1</v>
      </c>
      <c r="AP12">
        <f>COUNTIFS('15'!$K:$K,C12,'15'!$U:$U,"是")</f>
        <v>1</v>
      </c>
      <c r="AQ12">
        <f>COUNTIF('16'!$K:$K,C12)</f>
        <v>1</v>
      </c>
      <c r="AR12">
        <f>COUNTIFS('16'!$K:$K,C12,'16'!$U:$U,"是")</f>
        <v>1</v>
      </c>
      <c r="AS12">
        <f>COUNTIF('17'!$K:$K,C12)</f>
        <v>1</v>
      </c>
      <c r="AT12">
        <f>COUNTIFS('17'!$K:$K,C12,'17'!$U:$U,"是")</f>
        <v>1</v>
      </c>
      <c r="AU12">
        <f>COUNTIF('18'!$K:$K,C12)</f>
        <v>1</v>
      </c>
      <c r="AV12">
        <f>COUNTIFS('18'!$K:$K,C12,'18'!$U:$U,"是")</f>
        <v>1</v>
      </c>
      <c r="AW12">
        <f>COUNTIF('19'!$K:$K,C12)</f>
        <v>1</v>
      </c>
      <c r="AX12">
        <f>COUNTIFS('19'!$K:$K,C12,'19'!$U:$U,"是")</f>
        <v>1</v>
      </c>
      <c r="AY12">
        <f>COUNTIF('20'!$K:$K,C12)</f>
        <v>1</v>
      </c>
      <c r="AZ12">
        <f>COUNTIFS('20'!$K:$K,C12,'20'!$U:$U,"是")</f>
        <v>1</v>
      </c>
      <c r="BA12">
        <f>COUNTIF('21'!$K:$K,C12)</f>
        <v>1</v>
      </c>
      <c r="BB12">
        <f>COUNTIFS('21'!$K:$K,C12,'21'!$U:$U,"是")</f>
        <v>1</v>
      </c>
      <c r="BC12">
        <f>COUNTIF('22'!$K:$K,C12)</f>
        <v>0</v>
      </c>
      <c r="BD12">
        <f>COUNTIFS('22'!$K:$K,C12,'22'!$U:$U,"是")</f>
        <v>0</v>
      </c>
      <c r="BE12">
        <f>COUNTIF('23'!$K:$K,C12)</f>
        <v>1</v>
      </c>
      <c r="BF12">
        <f>COUNTIFS('23'!$K:$K,C12,'23'!$U:$U,"是")</f>
        <v>1</v>
      </c>
      <c r="BG12">
        <f>COUNTIF('24'!$K:$K,C12)</f>
        <v>1</v>
      </c>
      <c r="BH12">
        <f>COUNTIFS('24'!$K:$K,C12,'24'!$U:$U,"是")</f>
        <v>1</v>
      </c>
      <c r="BI12">
        <f>COUNTIF('25'!$K:$K,C12)</f>
        <v>1</v>
      </c>
      <c r="BJ12">
        <f>COUNTIFS('25'!$K:$K,C12,'25'!$U:$U,"是")</f>
        <v>1</v>
      </c>
      <c r="BK12">
        <f>COUNTIF('26'!$K:$K,C12)</f>
        <v>1</v>
      </c>
      <c r="BL12">
        <f>COUNTIFS('26'!$K:$K,C12,'26'!$U:$U,"是")</f>
        <v>1</v>
      </c>
      <c r="BM12">
        <f>COUNTIF('27'!$K:$K,C12)</f>
        <v>1</v>
      </c>
      <c r="BN12">
        <f>COUNTIFS('27'!$K:$K,C12,'27'!$U:$U,"是")</f>
        <v>1</v>
      </c>
      <c r="BO12">
        <f>COUNTIF('28'!$K:$K,C12)</f>
        <v>0</v>
      </c>
      <c r="BP12">
        <f>COUNTIFS('28'!$K:$K,C12,'28'!$U:$U,"是")</f>
        <v>0</v>
      </c>
      <c r="BQ12">
        <f>COUNTIF('29'!$K:$K,C12)</f>
        <v>0</v>
      </c>
      <c r="BR12">
        <f>COUNTIFS('29'!$K:$K,C12,'29'!$U:$U,"是")</f>
        <v>0</v>
      </c>
    </row>
    <row r="13" ht="25" hidden="1" customHeight="1" spans="1:70">
      <c r="A13" s="31" t="str">
        <f t="shared" si="0"/>
        <v>陈惠群282X</v>
      </c>
      <c r="B13" s="32" t="s">
        <v>19</v>
      </c>
      <c r="C13" s="44" t="s">
        <v>65</v>
      </c>
      <c r="D13" s="44" t="s">
        <v>66</v>
      </c>
      <c r="E13" s="44" t="s">
        <v>28</v>
      </c>
      <c r="F13" s="183" t="s">
        <v>23</v>
      </c>
      <c r="G13" s="37">
        <v>44550</v>
      </c>
      <c r="H13" s="38" t="s">
        <v>43</v>
      </c>
      <c r="I13" s="44" t="s">
        <v>67</v>
      </c>
      <c r="J13" s="44">
        <v>13538926545</v>
      </c>
      <c r="K13" s="181" t="s">
        <v>68</v>
      </c>
      <c r="L13" s="44">
        <v>13360906912</v>
      </c>
      <c r="M13">
        <f>COUNTIF('1'!$K:$K,C13)</f>
        <v>1</v>
      </c>
      <c r="N13">
        <f>COUNTIFS('1'!$K:$K,C13,'1'!$U:$U,"是")</f>
        <v>1</v>
      </c>
      <c r="O13">
        <f>COUNTIF('2'!$K:$K,C13)</f>
        <v>1</v>
      </c>
      <c r="P13">
        <f>COUNTIFS('2'!$K:$K,C13,'2'!$U:$U,"是")</f>
        <v>1</v>
      </c>
      <c r="Q13">
        <f>COUNTIF('3'!$K:$K,C13)</f>
        <v>1</v>
      </c>
      <c r="R13">
        <f>COUNTIFS('3'!$K:$K,C13,'3'!$U:$U,"是")</f>
        <v>1</v>
      </c>
      <c r="S13">
        <f>COUNTIF('4'!$K:$K,C13)</f>
        <v>1</v>
      </c>
      <c r="T13">
        <f>COUNTIFS('4'!$K:$K,C13,'4'!$U:$U,"是")</f>
        <v>1</v>
      </c>
      <c r="U13">
        <f>COUNTIF('5'!$K:$K,C13)</f>
        <v>1</v>
      </c>
      <c r="V13">
        <f>COUNTIFS('5'!$K:$K,C13,'5'!$U:$U,"是")</f>
        <v>1</v>
      </c>
      <c r="W13">
        <f>COUNTIF('6'!$K:$K,C13)</f>
        <v>1</v>
      </c>
      <c r="X13">
        <f>COUNTIFS('6'!$K:$K,C13,'6'!$U:$U,"是")</f>
        <v>1</v>
      </c>
      <c r="Y13">
        <f>COUNTIF('7'!$K:$K,C13)</f>
        <v>1</v>
      </c>
      <c r="Z13">
        <f>COUNTIFS('7'!$K:$K,C13,'7'!$U:$U,"是")</f>
        <v>1</v>
      </c>
      <c r="AA13">
        <f>COUNTIF('8'!$K:$K,C13)</f>
        <v>1</v>
      </c>
      <c r="AB13">
        <f>COUNTIFS('8'!$K:$K,C13,'8'!$U:$U,"是")</f>
        <v>1</v>
      </c>
      <c r="AC13">
        <f>COUNTIF('9'!$K:$K,C13)</f>
        <v>1</v>
      </c>
      <c r="AD13">
        <f>COUNTIFS('9'!$K:$K,C13,'9'!$U:$U,"是")</f>
        <v>1</v>
      </c>
      <c r="AE13">
        <f>COUNTIF('10'!$K:$K,C13)</f>
        <v>1</v>
      </c>
      <c r="AF13">
        <f>COUNTIFS('10'!$K:$K,C13,'10'!$U:$U,"是")</f>
        <v>1</v>
      </c>
      <c r="AG13">
        <f>COUNTIF('11'!$K:$K,C13)</f>
        <v>1</v>
      </c>
      <c r="AH13">
        <f>COUNTIFS('11'!$K:$K,C13,'11'!$U:$U,"是")</f>
        <v>1</v>
      </c>
      <c r="AI13">
        <f>COUNTIF('12'!$K:$K,C13)</f>
        <v>1</v>
      </c>
      <c r="AJ13">
        <f>COUNTIFS('12'!$K:$K,C13,'12'!$U:$U,"是")</f>
        <v>1</v>
      </c>
      <c r="AK13">
        <f>COUNTIF('13'!$K:$K,C13)</f>
        <v>1</v>
      </c>
      <c r="AL13">
        <f>COUNTIFS('13'!$K:$K,C13,'13'!$U:$U,"是")</f>
        <v>1</v>
      </c>
      <c r="AM13">
        <f>COUNTIF('14'!$K:$K,C13)</f>
        <v>1</v>
      </c>
      <c r="AN13">
        <f>COUNTIFS('14'!$K:$K,C13,'14'!$U:$U,"是")</f>
        <v>1</v>
      </c>
      <c r="AO13">
        <f>COUNTIF('15'!$K:$K,C13)</f>
        <v>1</v>
      </c>
      <c r="AP13">
        <f>COUNTIFS('15'!$K:$K,C13,'15'!$U:$U,"是")</f>
        <v>1</v>
      </c>
      <c r="AQ13">
        <f>COUNTIF('16'!$K:$K,C13)</f>
        <v>1</v>
      </c>
      <c r="AR13">
        <f>COUNTIFS('16'!$K:$K,C13,'16'!$U:$U,"是")</f>
        <v>1</v>
      </c>
      <c r="AS13">
        <f>COUNTIF('17'!$K:$K,C13)</f>
        <v>1</v>
      </c>
      <c r="AT13">
        <f>COUNTIFS('17'!$K:$K,C13,'17'!$U:$U,"是")</f>
        <v>1</v>
      </c>
      <c r="AU13">
        <f>COUNTIF('18'!$K:$K,C13)</f>
        <v>1</v>
      </c>
      <c r="AV13">
        <f>COUNTIFS('18'!$K:$K,C13,'18'!$U:$U,"是")</f>
        <v>1</v>
      </c>
      <c r="AW13">
        <f>COUNTIF('19'!$K:$K,C13)</f>
        <v>1</v>
      </c>
      <c r="AX13">
        <f>COUNTIFS('19'!$K:$K,C13,'19'!$U:$U,"是")</f>
        <v>1</v>
      </c>
      <c r="AY13">
        <f>COUNTIF('20'!$K:$K,C13)</f>
        <v>1</v>
      </c>
      <c r="AZ13">
        <f>COUNTIFS('20'!$K:$K,C13,'20'!$U:$U,"是")</f>
        <v>1</v>
      </c>
      <c r="BA13">
        <f>COUNTIF('21'!$K:$K,C13)</f>
        <v>1</v>
      </c>
      <c r="BB13">
        <f>COUNTIFS('21'!$K:$K,C13,'21'!$U:$U,"是")</f>
        <v>1</v>
      </c>
      <c r="BC13">
        <f>COUNTIF('22'!$K:$K,C13)</f>
        <v>1</v>
      </c>
      <c r="BD13">
        <f>COUNTIFS('22'!$K:$K,C13,'22'!$U:$U,"是")</f>
        <v>1</v>
      </c>
      <c r="BE13">
        <f>COUNTIF('23'!$K:$K,C13)</f>
        <v>1</v>
      </c>
      <c r="BF13">
        <f>COUNTIFS('23'!$K:$K,C13,'23'!$U:$U,"是")</f>
        <v>1</v>
      </c>
      <c r="BG13">
        <f>COUNTIF('24'!$K:$K,C13)</f>
        <v>1</v>
      </c>
      <c r="BH13">
        <f>COUNTIFS('24'!$K:$K,C13,'24'!$U:$U,"是")</f>
        <v>1</v>
      </c>
      <c r="BI13">
        <f>COUNTIF('25'!$K:$K,C13)</f>
        <v>1</v>
      </c>
      <c r="BJ13">
        <f>COUNTIFS('25'!$K:$K,C13,'25'!$U:$U,"是")</f>
        <v>1</v>
      </c>
      <c r="BK13">
        <f>COUNTIF('26'!$K:$K,C13)</f>
        <v>1</v>
      </c>
      <c r="BL13">
        <f>COUNTIFS('26'!$K:$K,C13,'26'!$U:$U,"是")</f>
        <v>1</v>
      </c>
      <c r="BM13">
        <f>COUNTIF('27'!$K:$K,C13)</f>
        <v>1</v>
      </c>
      <c r="BN13">
        <f>COUNTIFS('27'!$K:$K,C13,'27'!$U:$U,"是")</f>
        <v>1</v>
      </c>
      <c r="BO13">
        <f>COUNTIF('28'!$K:$K,C13)</f>
        <v>0</v>
      </c>
      <c r="BP13">
        <f>COUNTIFS('28'!$K:$K,C13,'28'!$U:$U,"是")</f>
        <v>0</v>
      </c>
      <c r="BQ13">
        <f>COUNTIF('29'!$K:$K,C13)</f>
        <v>0</v>
      </c>
      <c r="BR13">
        <f>COUNTIFS('29'!$K:$K,C13,'29'!$U:$U,"是")</f>
        <v>0</v>
      </c>
    </row>
    <row r="14" ht="25" hidden="1" customHeight="1" spans="1:70">
      <c r="A14" s="31" t="str">
        <f t="shared" si="0"/>
        <v>陈连意5326</v>
      </c>
      <c r="B14" s="32" t="s">
        <v>19</v>
      </c>
      <c r="C14" s="73" t="s">
        <v>69</v>
      </c>
      <c r="D14" s="44" t="s">
        <v>70</v>
      </c>
      <c r="E14" s="75" t="s">
        <v>28</v>
      </c>
      <c r="F14" s="183" t="s">
        <v>23</v>
      </c>
      <c r="G14" s="37">
        <v>44335</v>
      </c>
      <c r="H14" s="38" t="s">
        <v>33</v>
      </c>
      <c r="I14" s="75" t="s">
        <v>71</v>
      </c>
      <c r="J14" s="75">
        <v>13640223005</v>
      </c>
      <c r="K14" s="193" t="s">
        <v>72</v>
      </c>
      <c r="L14" s="192">
        <v>13640223005</v>
      </c>
      <c r="M14">
        <f>COUNTIF('1'!$K:$K,C14)</f>
        <v>2</v>
      </c>
      <c r="N14">
        <f>COUNTIFS('1'!$K:$K,C14,'1'!$U:$U,"是")</f>
        <v>2</v>
      </c>
      <c r="O14">
        <f>COUNTIF('2'!$K:$K,C14)</f>
        <v>1</v>
      </c>
      <c r="P14">
        <f>COUNTIFS('2'!$K:$K,C14,'2'!$U:$U,"是")</f>
        <v>1</v>
      </c>
      <c r="Q14">
        <f>COUNTIF('3'!$K:$K,C14)</f>
        <v>1</v>
      </c>
      <c r="R14">
        <f>COUNTIFS('3'!$K:$K,C14,'3'!$U:$U,"是")</f>
        <v>1</v>
      </c>
      <c r="S14">
        <f>COUNTIF('4'!$K:$K,C14)</f>
        <v>1</v>
      </c>
      <c r="T14">
        <f>COUNTIFS('4'!$K:$K,C14,'4'!$U:$U,"是")</f>
        <v>1</v>
      </c>
      <c r="U14">
        <f>COUNTIF('5'!$K:$K,C14)</f>
        <v>1</v>
      </c>
      <c r="V14">
        <f>COUNTIFS('5'!$K:$K,C14,'5'!$U:$U,"是")</f>
        <v>1</v>
      </c>
      <c r="W14">
        <f>COUNTIF('6'!$K:$K,C14)</f>
        <v>1</v>
      </c>
      <c r="X14">
        <f>COUNTIFS('6'!$K:$K,C14,'6'!$U:$U,"是")</f>
        <v>1</v>
      </c>
      <c r="Y14">
        <f>COUNTIF('7'!$K:$K,C14)</f>
        <v>1</v>
      </c>
      <c r="Z14">
        <f>COUNTIFS('7'!$K:$K,C14,'7'!$U:$U,"是")</f>
        <v>1</v>
      </c>
      <c r="AA14">
        <f>COUNTIF('8'!$K:$K,C14)</f>
        <v>1</v>
      </c>
      <c r="AB14">
        <f>COUNTIFS('8'!$K:$K,C14,'8'!$U:$U,"是")</f>
        <v>1</v>
      </c>
      <c r="AC14">
        <f>COUNTIF('9'!$K:$K,C14)</f>
        <v>1</v>
      </c>
      <c r="AD14">
        <f>COUNTIFS('9'!$K:$K,C14,'9'!$U:$U,"是")</f>
        <v>1</v>
      </c>
      <c r="AE14">
        <f>COUNTIF('10'!$K:$K,C14)</f>
        <v>1</v>
      </c>
      <c r="AF14">
        <f>COUNTIFS('10'!$K:$K,C14,'10'!$U:$U,"是")</f>
        <v>1</v>
      </c>
      <c r="AG14">
        <f>COUNTIF('11'!$K:$K,C14)</f>
        <v>1</v>
      </c>
      <c r="AH14">
        <f>COUNTIFS('11'!$K:$K,C14,'11'!$U:$U,"是")</f>
        <v>1</v>
      </c>
      <c r="AI14">
        <f>COUNTIF('12'!$K:$K,C14)</f>
        <v>1</v>
      </c>
      <c r="AJ14">
        <f>COUNTIFS('12'!$K:$K,C14,'12'!$U:$U,"是")</f>
        <v>1</v>
      </c>
      <c r="AK14">
        <f>COUNTIF('13'!$K:$K,C14)</f>
        <v>1</v>
      </c>
      <c r="AL14">
        <f>COUNTIFS('13'!$K:$K,C14,'13'!$U:$U,"是")</f>
        <v>1</v>
      </c>
      <c r="AM14">
        <f>COUNTIF('14'!$K:$K,C14)</f>
        <v>1</v>
      </c>
      <c r="AN14">
        <f>COUNTIFS('14'!$K:$K,C14,'14'!$U:$U,"是")</f>
        <v>1</v>
      </c>
      <c r="AO14">
        <f>COUNTIF('15'!$K:$K,C14)</f>
        <v>1</v>
      </c>
      <c r="AP14">
        <f>COUNTIFS('15'!$K:$K,C14,'15'!$U:$U,"是")</f>
        <v>1</v>
      </c>
      <c r="AQ14">
        <f>COUNTIF('16'!$K:$K,C14)</f>
        <v>1</v>
      </c>
      <c r="AR14">
        <f>COUNTIFS('16'!$K:$K,C14,'16'!$U:$U,"是")</f>
        <v>1</v>
      </c>
      <c r="AS14">
        <f>COUNTIF('17'!$K:$K,C14)</f>
        <v>1</v>
      </c>
      <c r="AT14">
        <f>COUNTIFS('17'!$K:$K,C14,'17'!$U:$U,"是")</f>
        <v>1</v>
      </c>
      <c r="AU14">
        <f>COUNTIF('18'!$K:$K,C14)</f>
        <v>1</v>
      </c>
      <c r="AV14">
        <f>COUNTIFS('18'!$K:$K,C14,'18'!$U:$U,"是")</f>
        <v>1</v>
      </c>
      <c r="AW14">
        <f>COUNTIF('19'!$K:$K,C14)</f>
        <v>1</v>
      </c>
      <c r="AX14">
        <f>COUNTIFS('19'!$K:$K,C14,'19'!$U:$U,"是")</f>
        <v>1</v>
      </c>
      <c r="AY14">
        <f>COUNTIF('20'!$K:$K,C14)</f>
        <v>1</v>
      </c>
      <c r="AZ14">
        <f>COUNTIFS('20'!$K:$K,C14,'20'!$U:$U,"是")</f>
        <v>1</v>
      </c>
      <c r="BA14">
        <f>COUNTIF('21'!$K:$K,C14)</f>
        <v>1</v>
      </c>
      <c r="BB14">
        <f>COUNTIFS('21'!$K:$K,C14,'21'!$U:$U,"是")</f>
        <v>1</v>
      </c>
      <c r="BC14">
        <f>COUNTIF('22'!$K:$K,C14)</f>
        <v>1</v>
      </c>
      <c r="BD14">
        <f>COUNTIFS('22'!$K:$K,C14,'22'!$U:$U,"是")</f>
        <v>1</v>
      </c>
      <c r="BE14">
        <f>COUNTIF('23'!$K:$K,C14)</f>
        <v>1</v>
      </c>
      <c r="BF14">
        <f>COUNTIFS('23'!$K:$K,C14,'23'!$U:$U,"是")</f>
        <v>1</v>
      </c>
      <c r="BG14">
        <f>COUNTIF('24'!$K:$K,C14)</f>
        <v>1</v>
      </c>
      <c r="BH14">
        <f>COUNTIFS('24'!$K:$K,C14,'24'!$U:$U,"是")</f>
        <v>1</v>
      </c>
      <c r="BI14">
        <f>COUNTIF('25'!$K:$K,C14)</f>
        <v>1</v>
      </c>
      <c r="BJ14">
        <f>COUNTIFS('25'!$K:$K,C14,'25'!$U:$U,"是")</f>
        <v>1</v>
      </c>
      <c r="BK14">
        <f>COUNTIF('26'!$K:$K,C14)</f>
        <v>1</v>
      </c>
      <c r="BL14">
        <f>COUNTIFS('26'!$K:$K,C14,'26'!$U:$U,"是")</f>
        <v>1</v>
      </c>
      <c r="BM14">
        <f>COUNTIF('27'!$K:$K,C14)</f>
        <v>1</v>
      </c>
      <c r="BN14">
        <f>COUNTIFS('27'!$K:$K,C14,'27'!$U:$U,"是")</f>
        <v>1</v>
      </c>
      <c r="BO14">
        <f>COUNTIF('28'!$K:$K,C14)</f>
        <v>0</v>
      </c>
      <c r="BP14">
        <f>COUNTIFS('28'!$K:$K,C14,'28'!$U:$U,"是")</f>
        <v>0</v>
      </c>
      <c r="BQ14">
        <f>COUNTIF('29'!$K:$K,C14)</f>
        <v>0</v>
      </c>
      <c r="BR14">
        <f>COUNTIFS('29'!$K:$K,C14,'29'!$U:$U,"是")</f>
        <v>0</v>
      </c>
    </row>
    <row r="15" ht="25" hidden="1" customHeight="1" spans="1:70">
      <c r="A15" s="31" t="str">
        <f t="shared" si="0"/>
        <v>陈妹女5426</v>
      </c>
      <c r="B15" s="32" t="s">
        <v>19</v>
      </c>
      <c r="C15" s="44" t="s">
        <v>73</v>
      </c>
      <c r="D15" s="291" t="s">
        <v>74</v>
      </c>
      <c r="E15" s="44" t="s">
        <v>22</v>
      </c>
      <c r="F15" s="183" t="s">
        <v>23</v>
      </c>
      <c r="G15" s="37">
        <v>44529</v>
      </c>
      <c r="H15" s="38" t="s">
        <v>43</v>
      </c>
      <c r="I15" s="44" t="s">
        <v>75</v>
      </c>
      <c r="J15" s="185">
        <v>18565124118</v>
      </c>
      <c r="K15" s="181" t="s">
        <v>76</v>
      </c>
      <c r="L15" s="44">
        <v>18565124118</v>
      </c>
      <c r="M15">
        <f>COUNTIF('1'!$K:$K,C15)</f>
        <v>1</v>
      </c>
      <c r="N15">
        <f>COUNTIFS('1'!$K:$K,C15,'1'!$U:$U,"是")</f>
        <v>1</v>
      </c>
      <c r="O15">
        <f>COUNTIF('2'!$K:$K,C15)</f>
        <v>1</v>
      </c>
      <c r="P15">
        <f>COUNTIFS('2'!$K:$K,C15,'2'!$U:$U,"是")</f>
        <v>1</v>
      </c>
      <c r="Q15">
        <f>COUNTIF('3'!$K:$K,C15)</f>
        <v>1</v>
      </c>
      <c r="R15">
        <f>COUNTIFS('3'!$K:$K,C15,'3'!$U:$U,"是")</f>
        <v>1</v>
      </c>
      <c r="S15">
        <f>COUNTIF('4'!$K:$K,C15)</f>
        <v>0</v>
      </c>
      <c r="T15">
        <f>COUNTIFS('4'!$K:$K,C15,'4'!$U:$U,"是")</f>
        <v>0</v>
      </c>
      <c r="U15">
        <f>COUNTIF('5'!$K:$K,C15)</f>
        <v>0</v>
      </c>
      <c r="V15">
        <f>COUNTIFS('5'!$K:$K,C15,'5'!$U:$U,"是")</f>
        <v>0</v>
      </c>
      <c r="W15">
        <f>COUNTIF('6'!$K:$K,C15)</f>
        <v>1</v>
      </c>
      <c r="X15">
        <f>COUNTIFS('6'!$K:$K,C15,'6'!$U:$U,"是")</f>
        <v>1</v>
      </c>
      <c r="Y15">
        <f>COUNTIF('7'!$K:$K,C15)</f>
        <v>1</v>
      </c>
      <c r="Z15">
        <f>COUNTIFS('7'!$K:$K,C15,'7'!$U:$U,"是")</f>
        <v>1</v>
      </c>
      <c r="AA15">
        <f>COUNTIF('8'!$K:$K,C15)</f>
        <v>1</v>
      </c>
      <c r="AB15">
        <f>COUNTIFS('8'!$K:$K,C15,'8'!$U:$U,"是")</f>
        <v>1</v>
      </c>
      <c r="AC15">
        <f>COUNTIF('9'!$K:$K,C15)</f>
        <v>1</v>
      </c>
      <c r="AD15">
        <f>COUNTIFS('9'!$K:$K,C15,'9'!$U:$U,"是")</f>
        <v>1</v>
      </c>
      <c r="AE15">
        <f>COUNTIF('10'!$K:$K,C15)</f>
        <v>0</v>
      </c>
      <c r="AF15">
        <f>COUNTIFS('10'!$K:$K,C15,'10'!$U:$U,"是")</f>
        <v>0</v>
      </c>
      <c r="AG15">
        <f>COUNTIF('11'!$K:$K,C15)</f>
        <v>1</v>
      </c>
      <c r="AH15">
        <f>COUNTIFS('11'!$K:$K,C15,'11'!$U:$U,"是")</f>
        <v>1</v>
      </c>
      <c r="AI15">
        <f>COUNTIF('12'!$K:$K,C15)</f>
        <v>1</v>
      </c>
      <c r="AJ15">
        <f>COUNTIFS('12'!$K:$K,C15,'12'!$U:$U,"是")</f>
        <v>0</v>
      </c>
      <c r="AK15">
        <f>COUNTIF('13'!$K:$K,C15)</f>
        <v>1</v>
      </c>
      <c r="AL15">
        <f>COUNTIFS('13'!$K:$K,C15,'13'!$U:$U,"是")</f>
        <v>1</v>
      </c>
      <c r="AM15">
        <f>COUNTIF('14'!$K:$K,C15)</f>
        <v>1</v>
      </c>
      <c r="AN15">
        <f>COUNTIFS('14'!$K:$K,C15,'14'!$U:$U,"是")</f>
        <v>1</v>
      </c>
      <c r="AO15">
        <f>COUNTIF('15'!$K:$K,C15)</f>
        <v>1</v>
      </c>
      <c r="AP15">
        <f>COUNTIFS('15'!$K:$K,C15,'15'!$U:$U,"是")</f>
        <v>1</v>
      </c>
      <c r="AQ15">
        <f>COUNTIF('16'!$K:$K,C15)</f>
        <v>1</v>
      </c>
      <c r="AR15">
        <f>COUNTIFS('16'!$K:$K,C15,'16'!$U:$U,"是")</f>
        <v>1</v>
      </c>
      <c r="AS15">
        <f>COUNTIF('17'!$K:$K,C15)</f>
        <v>1</v>
      </c>
      <c r="AT15">
        <f>COUNTIFS('17'!$K:$K,C15,'17'!$U:$U,"是")</f>
        <v>1</v>
      </c>
      <c r="AU15">
        <f>COUNTIF('18'!$K:$K,C15)</f>
        <v>1</v>
      </c>
      <c r="AV15">
        <f>COUNTIFS('18'!$K:$K,C15,'18'!$U:$U,"是")</f>
        <v>1</v>
      </c>
      <c r="AW15">
        <f>COUNTIF('19'!$K:$K,C15)</f>
        <v>1</v>
      </c>
      <c r="AX15">
        <f>COUNTIFS('19'!$K:$K,C15,'19'!$U:$U,"是")</f>
        <v>1</v>
      </c>
      <c r="AY15">
        <f>COUNTIF('20'!$K:$K,C15)</f>
        <v>1</v>
      </c>
      <c r="AZ15">
        <f>COUNTIFS('20'!$K:$K,C15,'20'!$U:$U,"是")</f>
        <v>1</v>
      </c>
      <c r="BA15">
        <f>COUNTIF('21'!$K:$K,C15)</f>
        <v>0</v>
      </c>
      <c r="BB15">
        <f>COUNTIFS('21'!$K:$K,C15,'21'!$U:$U,"是")</f>
        <v>0</v>
      </c>
      <c r="BC15">
        <f>COUNTIF('22'!$K:$K,C15)</f>
        <v>0</v>
      </c>
      <c r="BD15">
        <f>COUNTIFS('22'!$K:$K,C15,'22'!$U:$U,"是")</f>
        <v>0</v>
      </c>
      <c r="BE15">
        <f>COUNTIF('23'!$K:$K,C15)</f>
        <v>0</v>
      </c>
      <c r="BF15">
        <f>COUNTIFS('23'!$K:$K,C15,'23'!$U:$U,"是")</f>
        <v>0</v>
      </c>
      <c r="BG15">
        <f>COUNTIF('24'!$K:$K,C15)</f>
        <v>0</v>
      </c>
      <c r="BH15">
        <f>COUNTIFS('24'!$K:$K,C15,'24'!$U:$U,"是")</f>
        <v>0</v>
      </c>
      <c r="BI15">
        <f>COUNTIF('25'!$K:$K,C15)</f>
        <v>1</v>
      </c>
      <c r="BJ15">
        <f>COUNTIFS('25'!$K:$K,C15,'25'!$U:$U,"是")</f>
        <v>1</v>
      </c>
      <c r="BK15">
        <f>COUNTIF('26'!$K:$K,C15)</f>
        <v>1</v>
      </c>
      <c r="BL15">
        <f>COUNTIFS('26'!$K:$K,C15,'26'!$U:$U,"是")</f>
        <v>1</v>
      </c>
      <c r="BM15">
        <f>COUNTIF('27'!$K:$K,C15)</f>
        <v>1</v>
      </c>
      <c r="BN15">
        <f>COUNTIFS('27'!$K:$K,C15,'27'!$U:$U,"是")</f>
        <v>1</v>
      </c>
      <c r="BO15">
        <f>COUNTIF('28'!$K:$K,C15)</f>
        <v>0</v>
      </c>
      <c r="BP15">
        <f>COUNTIFS('28'!$K:$K,C15,'28'!$U:$U,"是")</f>
        <v>0</v>
      </c>
      <c r="BQ15">
        <f>COUNTIF('29'!$K:$K,C15)</f>
        <v>0</v>
      </c>
      <c r="BR15">
        <f>COUNTIFS('29'!$K:$K,C15,'29'!$U:$U,"是")</f>
        <v>0</v>
      </c>
    </row>
    <row r="16" ht="25" hidden="1" customHeight="1" spans="1:70">
      <c r="A16" s="31" t="str">
        <f t="shared" si="0"/>
        <v>莫锦全4534</v>
      </c>
      <c r="B16" s="32" t="s">
        <v>19</v>
      </c>
      <c r="C16" s="73" t="s">
        <v>77</v>
      </c>
      <c r="D16" s="291" t="s">
        <v>78</v>
      </c>
      <c r="E16" s="75" t="s">
        <v>28</v>
      </c>
      <c r="F16" s="183" t="s">
        <v>23</v>
      </c>
      <c r="G16" s="37">
        <v>44156</v>
      </c>
      <c r="H16" s="38" t="s">
        <v>43</v>
      </c>
      <c r="I16" s="73" t="s">
        <v>79</v>
      </c>
      <c r="J16" s="73">
        <v>13660482009</v>
      </c>
      <c r="K16" s="181" t="s">
        <v>80</v>
      </c>
      <c r="L16" s="73">
        <v>13763388036</v>
      </c>
      <c r="M16">
        <f>COUNTIF('1'!$K:$K,C16)</f>
        <v>1</v>
      </c>
      <c r="N16">
        <f>COUNTIFS('1'!$K:$K,C16,'1'!$U:$U,"是")</f>
        <v>1</v>
      </c>
      <c r="O16">
        <f>COUNTIF('2'!$K:$K,C16)</f>
        <v>1</v>
      </c>
      <c r="P16">
        <f>COUNTIFS('2'!$K:$K,C16,'2'!$U:$U,"是")</f>
        <v>1</v>
      </c>
      <c r="Q16">
        <f>COUNTIF('3'!$K:$K,C16)</f>
        <v>1</v>
      </c>
      <c r="R16">
        <f>COUNTIFS('3'!$K:$K,C16,'3'!$U:$U,"是")</f>
        <v>1</v>
      </c>
      <c r="S16">
        <f>COUNTIF('4'!$K:$K,C16)</f>
        <v>1</v>
      </c>
      <c r="T16">
        <f>COUNTIFS('4'!$K:$K,C16,'4'!$U:$U,"是")</f>
        <v>1</v>
      </c>
      <c r="U16">
        <f>COUNTIF('5'!$K:$K,C16)</f>
        <v>1</v>
      </c>
      <c r="V16">
        <f>COUNTIFS('5'!$K:$K,C16,'5'!$U:$U,"是")</f>
        <v>1</v>
      </c>
      <c r="W16">
        <f>COUNTIF('6'!$K:$K,C16)</f>
        <v>1</v>
      </c>
      <c r="X16">
        <f>COUNTIFS('6'!$K:$K,C16,'6'!$U:$U,"是")</f>
        <v>1</v>
      </c>
      <c r="Y16">
        <f>COUNTIF('7'!$K:$K,C16)</f>
        <v>1</v>
      </c>
      <c r="Z16">
        <f>COUNTIFS('7'!$K:$K,C16,'7'!$U:$U,"是")</f>
        <v>1</v>
      </c>
      <c r="AA16">
        <f>COUNTIF('8'!$K:$K,C16)</f>
        <v>1</v>
      </c>
      <c r="AB16">
        <f>COUNTIFS('8'!$K:$K,C16,'8'!$U:$U,"是")</f>
        <v>1</v>
      </c>
      <c r="AC16">
        <f>COUNTIF('9'!$K:$K,C16)</f>
        <v>1</v>
      </c>
      <c r="AD16">
        <f>COUNTIFS('9'!$K:$K,C16,'9'!$U:$U,"是")</f>
        <v>1</v>
      </c>
      <c r="AE16">
        <f>COUNTIF('10'!$K:$K,C16)</f>
        <v>1</v>
      </c>
      <c r="AF16">
        <f>COUNTIFS('10'!$K:$K,C16,'10'!$U:$U,"是")</f>
        <v>1</v>
      </c>
      <c r="AG16">
        <f>COUNTIF('11'!$K:$K,C16)</f>
        <v>1</v>
      </c>
      <c r="AH16">
        <f>COUNTIFS('11'!$K:$K,C16,'11'!$U:$U,"是")</f>
        <v>1</v>
      </c>
      <c r="AI16">
        <f>COUNTIF('12'!$K:$K,C16)</f>
        <v>1</v>
      </c>
      <c r="AJ16">
        <v>1</v>
      </c>
      <c r="AK16">
        <f>COUNTIF('13'!$K:$K,C16)</f>
        <v>1</v>
      </c>
      <c r="AL16">
        <f>COUNTIFS('13'!$K:$K,C16,'13'!$U:$U,"是")</f>
        <v>1</v>
      </c>
      <c r="AM16">
        <f>COUNTIF('14'!$K:$K,C16)</f>
        <v>1</v>
      </c>
      <c r="AN16">
        <f>COUNTIFS('14'!$K:$K,C16,'14'!$U:$U,"是")</f>
        <v>1</v>
      </c>
      <c r="AO16">
        <f>COUNTIF('15'!$K:$K,C16)</f>
        <v>1</v>
      </c>
      <c r="AP16">
        <f>COUNTIFS('15'!$K:$K,C16,'15'!$U:$U,"是")</f>
        <v>1</v>
      </c>
      <c r="AQ16">
        <f>COUNTIF('16'!$K:$K,C16)</f>
        <v>1</v>
      </c>
      <c r="AR16">
        <f>COUNTIFS('16'!$K:$K,C16,'16'!$U:$U,"是")</f>
        <v>1</v>
      </c>
      <c r="AS16">
        <f>COUNTIF('17'!$K:$K,C16)</f>
        <v>1</v>
      </c>
      <c r="AT16">
        <f>COUNTIFS('17'!$K:$K,C16,'17'!$U:$U,"是")</f>
        <v>1</v>
      </c>
      <c r="AU16">
        <f>COUNTIF('18'!$K:$K,C16)</f>
        <v>1</v>
      </c>
      <c r="AV16">
        <f>COUNTIFS('18'!$K:$K,C16,'18'!$U:$U,"是")</f>
        <v>1</v>
      </c>
      <c r="AW16">
        <f>COUNTIF('19'!$K:$K,C16)</f>
        <v>1</v>
      </c>
      <c r="AX16">
        <f>COUNTIFS('19'!$K:$K,C16,'19'!$U:$U,"是")</f>
        <v>1</v>
      </c>
      <c r="AY16">
        <f>COUNTIF('20'!$K:$K,C16)</f>
        <v>1</v>
      </c>
      <c r="AZ16">
        <f>COUNTIFS('20'!$K:$K,C16,'20'!$U:$U,"是")</f>
        <v>1</v>
      </c>
      <c r="BA16">
        <f>COUNTIF('21'!$K:$K,C16)</f>
        <v>1</v>
      </c>
      <c r="BB16">
        <f>COUNTIFS('21'!$K:$K,C16,'21'!$U:$U,"是")</f>
        <v>1</v>
      </c>
      <c r="BC16">
        <f>COUNTIF('22'!$K:$K,C16)</f>
        <v>1</v>
      </c>
      <c r="BD16">
        <f>COUNTIFS('22'!$K:$K,C16,'22'!$U:$U,"是")</f>
        <v>1</v>
      </c>
      <c r="BE16">
        <f>COUNTIF('23'!$K:$K,C16)</f>
        <v>1</v>
      </c>
      <c r="BF16">
        <f>COUNTIFS('23'!$K:$K,C16,'23'!$U:$U,"是")</f>
        <v>1</v>
      </c>
      <c r="BG16">
        <f>COUNTIF('24'!$K:$K,C16)</f>
        <v>1</v>
      </c>
      <c r="BH16">
        <f>COUNTIFS('24'!$K:$K,C16,'24'!$U:$U,"是")</f>
        <v>1</v>
      </c>
      <c r="BI16">
        <f>COUNTIF('25'!$K:$K,C16)</f>
        <v>1</v>
      </c>
      <c r="BJ16">
        <f>COUNTIFS('25'!$K:$K,C16,'25'!$U:$U,"是")</f>
        <v>1</v>
      </c>
      <c r="BK16">
        <f>COUNTIF('26'!$K:$K,C16)</f>
        <v>1</v>
      </c>
      <c r="BL16">
        <f>COUNTIFS('26'!$K:$K,C16,'26'!$U:$U,"是")</f>
        <v>1</v>
      </c>
      <c r="BM16">
        <f>COUNTIF('27'!$K:$K,C16)</f>
        <v>1</v>
      </c>
      <c r="BN16">
        <f>COUNTIFS('27'!$K:$K,C16,'27'!$U:$U,"是")</f>
        <v>1</v>
      </c>
      <c r="BO16">
        <f>COUNTIF('28'!$K:$K,C16)</f>
        <v>0</v>
      </c>
      <c r="BP16">
        <f>COUNTIFS('28'!$K:$K,C16,'28'!$U:$U,"是")</f>
        <v>0</v>
      </c>
      <c r="BQ16">
        <f>COUNTIF('29'!$K:$K,C16)</f>
        <v>0</v>
      </c>
      <c r="BR16">
        <f>COUNTIFS('29'!$K:$K,C16,'29'!$U:$U,"是")</f>
        <v>0</v>
      </c>
    </row>
    <row r="17" ht="25" hidden="1" customHeight="1" spans="1:70">
      <c r="A17" s="31" t="str">
        <f t="shared" si="0"/>
        <v>陈儒林3613</v>
      </c>
      <c r="B17" s="32" t="s">
        <v>19</v>
      </c>
      <c r="C17" s="44" t="s">
        <v>81</v>
      </c>
      <c r="D17" s="291" t="s">
        <v>82</v>
      </c>
      <c r="E17" s="44" t="s">
        <v>28</v>
      </c>
      <c r="F17" s="183" t="s">
        <v>23</v>
      </c>
      <c r="G17" s="37">
        <v>44508</v>
      </c>
      <c r="H17" s="38" t="s">
        <v>83</v>
      </c>
      <c r="I17" s="44" t="s">
        <v>84</v>
      </c>
      <c r="J17" s="130">
        <v>13711155686</v>
      </c>
      <c r="K17" s="181" t="s">
        <v>85</v>
      </c>
      <c r="L17" s="44">
        <v>13711155686</v>
      </c>
      <c r="M17">
        <f>COUNTIF('1'!$K:$K,C17)</f>
        <v>0</v>
      </c>
      <c r="N17">
        <f>COUNTIFS('1'!$K:$K,C17,'1'!$U:$U,"是")</f>
        <v>0</v>
      </c>
      <c r="O17">
        <f>COUNTIF('2'!$K:$K,C17)</f>
        <v>1</v>
      </c>
      <c r="P17">
        <f>COUNTIFS('2'!$K:$K,C17,'2'!$U:$U,"是")</f>
        <v>1</v>
      </c>
      <c r="Q17">
        <f>COUNTIF('3'!$K:$K,C17)</f>
        <v>1</v>
      </c>
      <c r="R17">
        <f>COUNTIFS('3'!$K:$K,C17,'3'!$U:$U,"是")</f>
        <v>1</v>
      </c>
      <c r="S17">
        <f>COUNTIF('4'!$K:$K,C17)</f>
        <v>1</v>
      </c>
      <c r="T17">
        <f>COUNTIFS('4'!$K:$K,C17,'4'!$U:$U,"是")</f>
        <v>1</v>
      </c>
      <c r="U17">
        <f>COUNTIF('5'!$K:$K,C17)</f>
        <v>1</v>
      </c>
      <c r="V17">
        <f>COUNTIFS('5'!$K:$K,C17,'5'!$U:$U,"是")</f>
        <v>1</v>
      </c>
      <c r="W17">
        <f>COUNTIF('6'!$K:$K,C17)</f>
        <v>1</v>
      </c>
      <c r="X17">
        <f>COUNTIFS('6'!$K:$K,C17,'6'!$U:$U,"是")</f>
        <v>1</v>
      </c>
      <c r="Y17">
        <f>COUNTIF('7'!$K:$K,C17)</f>
        <v>1</v>
      </c>
      <c r="Z17">
        <f>COUNTIFS('7'!$K:$K,C17,'7'!$U:$U,"是")</f>
        <v>1</v>
      </c>
      <c r="AA17">
        <f>COUNTIF('8'!$K:$K,C17)</f>
        <v>1</v>
      </c>
      <c r="AB17">
        <f>COUNTIFS('8'!$K:$K,C17,'8'!$U:$U,"是")</f>
        <v>1</v>
      </c>
      <c r="AC17">
        <f>COUNTIF('9'!$K:$K,C17)</f>
        <v>1</v>
      </c>
      <c r="AD17">
        <f>COUNTIFS('9'!$K:$K,C17,'9'!$U:$U,"是")</f>
        <v>1</v>
      </c>
      <c r="AE17">
        <f>COUNTIF('10'!$K:$K,C17)</f>
        <v>1</v>
      </c>
      <c r="AF17">
        <f>COUNTIFS('10'!$K:$K,C17,'10'!$U:$U,"是")</f>
        <v>1</v>
      </c>
      <c r="AG17">
        <f>COUNTIF('11'!$K:$K,C17)</f>
        <v>1</v>
      </c>
      <c r="AH17">
        <f>COUNTIFS('11'!$K:$K,C17,'11'!$U:$U,"是")</f>
        <v>1</v>
      </c>
      <c r="AI17">
        <f>COUNTIF('12'!$K:$K,C17)</f>
        <v>1</v>
      </c>
      <c r="AJ17">
        <f>COUNTIFS('12'!$K:$K,C17,'12'!$U:$U,"是")</f>
        <v>1</v>
      </c>
      <c r="AK17">
        <f>COUNTIF('13'!$K:$K,C17)</f>
        <v>1</v>
      </c>
      <c r="AL17">
        <f>COUNTIFS('13'!$K:$K,C17,'13'!$U:$U,"是")</f>
        <v>1</v>
      </c>
      <c r="AM17">
        <f>COUNTIF('14'!$K:$K,C17)</f>
        <v>1</v>
      </c>
      <c r="AN17">
        <f>COUNTIFS('14'!$K:$K,C17,'14'!$U:$U,"是")</f>
        <v>1</v>
      </c>
      <c r="AO17">
        <f>COUNTIF('15'!$K:$K,C17)</f>
        <v>1</v>
      </c>
      <c r="AP17">
        <f>COUNTIFS('15'!$K:$K,C17,'15'!$U:$U,"是")</f>
        <v>1</v>
      </c>
      <c r="AQ17">
        <f>COUNTIF('16'!$K:$K,C17)</f>
        <v>1</v>
      </c>
      <c r="AR17">
        <f>COUNTIFS('16'!$K:$K,C17,'16'!$U:$U,"是")</f>
        <v>1</v>
      </c>
      <c r="AS17">
        <f>COUNTIF('17'!$K:$K,C17)</f>
        <v>1</v>
      </c>
      <c r="AT17">
        <f>COUNTIFS('17'!$K:$K,C17,'17'!$U:$U,"是")</f>
        <v>1</v>
      </c>
      <c r="AU17">
        <f>COUNTIF('18'!$K:$K,C17)</f>
        <v>1</v>
      </c>
      <c r="AV17">
        <f>COUNTIFS('18'!$K:$K,C17,'18'!$U:$U,"是")</f>
        <v>1</v>
      </c>
      <c r="AW17">
        <f>COUNTIF('19'!$K:$K,C17)</f>
        <v>1</v>
      </c>
      <c r="AX17">
        <f>COUNTIFS('19'!$K:$K,C17,'19'!$U:$U,"是")</f>
        <v>1</v>
      </c>
      <c r="AY17">
        <f>COUNTIF('20'!$K:$K,C17)</f>
        <v>1</v>
      </c>
      <c r="AZ17">
        <f>COUNTIFS('20'!$K:$K,C17,'20'!$U:$U,"是")</f>
        <v>1</v>
      </c>
      <c r="BA17">
        <f>COUNTIF('21'!$K:$K,C17)</f>
        <v>1</v>
      </c>
      <c r="BB17">
        <f>COUNTIFS('21'!$K:$K,C17,'21'!$U:$U,"是")</f>
        <v>1</v>
      </c>
      <c r="BC17">
        <f>COUNTIF('22'!$K:$K,C17)</f>
        <v>1</v>
      </c>
      <c r="BD17">
        <f>COUNTIFS('22'!$K:$K,C17,'22'!$U:$U,"是")</f>
        <v>1</v>
      </c>
      <c r="BE17">
        <f>COUNTIF('23'!$K:$K,C17)</f>
        <v>1</v>
      </c>
      <c r="BF17">
        <f>COUNTIFS('23'!$K:$K,C17,'23'!$U:$U,"是")</f>
        <v>1</v>
      </c>
      <c r="BG17">
        <f>COUNTIF('24'!$K:$K,C17)</f>
        <v>1</v>
      </c>
      <c r="BH17">
        <f>COUNTIFS('24'!$K:$K,C17,'24'!$U:$U,"是")</f>
        <v>1</v>
      </c>
      <c r="BI17">
        <f>COUNTIF('25'!$K:$K,C17)</f>
        <v>1</v>
      </c>
      <c r="BJ17">
        <f>COUNTIFS('25'!$K:$K,C17,'25'!$U:$U,"是")</f>
        <v>1</v>
      </c>
      <c r="BK17">
        <f>COUNTIF('26'!$K:$K,C17)</f>
        <v>1</v>
      </c>
      <c r="BL17">
        <f>COUNTIFS('26'!$K:$K,C17,'26'!$U:$U,"是")</f>
        <v>1</v>
      </c>
      <c r="BM17">
        <f>COUNTIF('27'!$K:$K,C17)</f>
        <v>1</v>
      </c>
      <c r="BN17">
        <f>COUNTIFS('27'!$K:$K,C17,'27'!$U:$U,"是")</f>
        <v>1</v>
      </c>
      <c r="BO17">
        <f>COUNTIF('28'!$K:$K,C17)</f>
        <v>0</v>
      </c>
      <c r="BP17">
        <f>COUNTIFS('28'!$K:$K,C17,'28'!$U:$U,"是")</f>
        <v>0</v>
      </c>
      <c r="BQ17">
        <f>COUNTIF('29'!$K:$K,C17)</f>
        <v>0</v>
      </c>
      <c r="BR17">
        <f>COUNTIFS('29'!$K:$K,C17,'29'!$U:$U,"是")</f>
        <v>0</v>
      </c>
    </row>
    <row r="18" ht="25" hidden="1" customHeight="1" spans="1:70">
      <c r="A18" s="31" t="str">
        <f t="shared" si="0"/>
        <v>陈少好1223</v>
      </c>
      <c r="B18" s="32" t="s">
        <v>19</v>
      </c>
      <c r="C18" s="73" t="s">
        <v>86</v>
      </c>
      <c r="D18" s="291" t="s">
        <v>87</v>
      </c>
      <c r="E18" s="44" t="s">
        <v>22</v>
      </c>
      <c r="F18" s="183" t="s">
        <v>23</v>
      </c>
      <c r="G18" s="37">
        <v>44473</v>
      </c>
      <c r="H18" s="38" t="s">
        <v>83</v>
      </c>
      <c r="I18" s="44" t="s">
        <v>88</v>
      </c>
      <c r="J18" s="39">
        <v>15002004211</v>
      </c>
      <c r="K18" s="181" t="s">
        <v>88</v>
      </c>
      <c r="L18" s="39">
        <v>15002004211</v>
      </c>
      <c r="M18">
        <f>COUNTIF('1'!$K:$K,C18)</f>
        <v>1</v>
      </c>
      <c r="N18">
        <f>COUNTIFS('1'!$K:$K,C18,'1'!$U:$U,"是")</f>
        <v>1</v>
      </c>
      <c r="O18">
        <f>COUNTIF('2'!$K:$K,C18)</f>
        <v>1</v>
      </c>
      <c r="P18">
        <f>COUNTIFS('2'!$K:$K,C18,'2'!$U:$U,"是")</f>
        <v>1</v>
      </c>
      <c r="Q18">
        <f>COUNTIF('3'!$K:$K,C18)</f>
        <v>1</v>
      </c>
      <c r="R18">
        <f>COUNTIFS('3'!$K:$K,C18,'3'!$U:$U,"是")</f>
        <v>1</v>
      </c>
      <c r="S18">
        <f>COUNTIF('4'!$K:$K,C18)</f>
        <v>1</v>
      </c>
      <c r="T18">
        <f>COUNTIFS('4'!$K:$K,C18,'4'!$U:$U,"是")</f>
        <v>1</v>
      </c>
      <c r="U18">
        <f>COUNTIF('5'!$K:$K,C18)</f>
        <v>1</v>
      </c>
      <c r="V18">
        <f>COUNTIFS('5'!$K:$K,C18,'5'!$U:$U,"是")</f>
        <v>1</v>
      </c>
      <c r="W18">
        <f>COUNTIF('6'!$K:$K,C18)</f>
        <v>1</v>
      </c>
      <c r="X18">
        <f>COUNTIFS('6'!$K:$K,C18,'6'!$U:$U,"是")</f>
        <v>1</v>
      </c>
      <c r="Y18">
        <f>COUNTIF('7'!$K:$K,C18)</f>
        <v>1</v>
      </c>
      <c r="Z18">
        <f>COUNTIFS('7'!$K:$K,C18,'7'!$U:$U,"是")</f>
        <v>1</v>
      </c>
      <c r="AA18">
        <f>COUNTIF('8'!$K:$K,C18)</f>
        <v>1</v>
      </c>
      <c r="AB18">
        <f>COUNTIFS('8'!$K:$K,C18,'8'!$U:$U,"是")</f>
        <v>1</v>
      </c>
      <c r="AC18">
        <f>COUNTIF('9'!$K:$K,C18)</f>
        <v>1</v>
      </c>
      <c r="AD18">
        <f>COUNTIFS('9'!$K:$K,C18,'9'!$U:$U,"是")</f>
        <v>1</v>
      </c>
      <c r="AE18">
        <f>COUNTIF('10'!$K:$K,C18)</f>
        <v>1</v>
      </c>
      <c r="AF18">
        <f>COUNTIFS('10'!$K:$K,C18,'10'!$U:$U,"是")</f>
        <v>1</v>
      </c>
      <c r="AG18">
        <f>COUNTIF('11'!$K:$K,C18)</f>
        <v>1</v>
      </c>
      <c r="AH18">
        <f>COUNTIFS('11'!$K:$K,C18,'11'!$U:$U,"是")</f>
        <v>1</v>
      </c>
      <c r="AI18">
        <f>COUNTIF('12'!$K:$K,C18)</f>
        <v>1</v>
      </c>
      <c r="AJ18">
        <f>COUNTIFS('12'!$K:$K,C18,'12'!$U:$U,"是")</f>
        <v>1</v>
      </c>
      <c r="AK18">
        <f>COUNTIF('13'!$K:$K,C18)</f>
        <v>1</v>
      </c>
      <c r="AL18">
        <f>COUNTIFS('13'!$K:$K,C18,'13'!$U:$U,"是")</f>
        <v>1</v>
      </c>
      <c r="AM18">
        <f>COUNTIF('14'!$K:$K,C18)</f>
        <v>1</v>
      </c>
      <c r="AN18">
        <f>COUNTIFS('14'!$K:$K,C18,'14'!$U:$U,"是")</f>
        <v>1</v>
      </c>
      <c r="AO18">
        <f>COUNTIF('15'!$K:$K,C18)</f>
        <v>1</v>
      </c>
      <c r="AP18">
        <f>COUNTIFS('15'!$K:$K,C18,'15'!$U:$U,"是")</f>
        <v>1</v>
      </c>
      <c r="AQ18">
        <f>COUNTIF('16'!$K:$K,C18)</f>
        <v>1</v>
      </c>
      <c r="AR18">
        <f>COUNTIFS('16'!$K:$K,C18,'16'!$U:$U,"是")</f>
        <v>1</v>
      </c>
      <c r="AS18">
        <f>COUNTIF('17'!$K:$K,C18)</f>
        <v>1</v>
      </c>
      <c r="AT18">
        <f>COUNTIFS('17'!$K:$K,C18,'17'!$U:$U,"是")</f>
        <v>1</v>
      </c>
      <c r="AU18">
        <f>COUNTIF('18'!$K:$K,C18)</f>
        <v>1</v>
      </c>
      <c r="AV18">
        <f>COUNTIFS('18'!$K:$K,C18,'18'!$U:$U,"是")</f>
        <v>1</v>
      </c>
      <c r="AW18">
        <f>COUNTIF('19'!$K:$K,C18)</f>
        <v>1</v>
      </c>
      <c r="AX18">
        <f>COUNTIFS('19'!$K:$K,C18,'19'!$U:$U,"是")</f>
        <v>1</v>
      </c>
      <c r="AY18">
        <f>COUNTIF('20'!$K:$K,C18)</f>
        <v>1</v>
      </c>
      <c r="AZ18">
        <f>COUNTIFS('20'!$K:$K,C18,'20'!$U:$U,"是")</f>
        <v>1</v>
      </c>
      <c r="BA18">
        <f>COUNTIF('21'!$K:$K,C18)</f>
        <v>1</v>
      </c>
      <c r="BB18">
        <f>COUNTIFS('21'!$K:$K,C18,'21'!$U:$U,"是")</f>
        <v>1</v>
      </c>
      <c r="BC18">
        <f>COUNTIF('22'!$K:$K,C18)</f>
        <v>1</v>
      </c>
      <c r="BD18">
        <f>COUNTIFS('22'!$K:$K,C18,'22'!$U:$U,"是")</f>
        <v>1</v>
      </c>
      <c r="BE18">
        <f>COUNTIF('23'!$K:$K,C18)</f>
        <v>1</v>
      </c>
      <c r="BF18">
        <f>COUNTIFS('23'!$K:$K,C18,'23'!$U:$U,"是")</f>
        <v>1</v>
      </c>
      <c r="BG18">
        <f>COUNTIF('24'!$K:$K,C18)</f>
        <v>1</v>
      </c>
      <c r="BH18">
        <f>COUNTIFS('24'!$K:$K,C18,'24'!$U:$U,"是")</f>
        <v>1</v>
      </c>
      <c r="BI18">
        <f>COUNTIF('25'!$K:$K,C18)</f>
        <v>1</v>
      </c>
      <c r="BJ18">
        <f>COUNTIFS('25'!$K:$K,C18,'25'!$U:$U,"是")</f>
        <v>1</v>
      </c>
      <c r="BK18">
        <f>COUNTIF('26'!$K:$K,C18)</f>
        <v>1</v>
      </c>
      <c r="BL18">
        <f>COUNTIFS('26'!$K:$K,C18,'26'!$U:$U,"是")</f>
        <v>1</v>
      </c>
      <c r="BM18">
        <f>COUNTIF('27'!$K:$K,C18)</f>
        <v>1</v>
      </c>
      <c r="BN18">
        <f>COUNTIFS('27'!$K:$K,C18,'27'!$U:$U,"是")</f>
        <v>1</v>
      </c>
      <c r="BO18">
        <f>COUNTIF('28'!$K:$K,C18)</f>
        <v>0</v>
      </c>
      <c r="BP18">
        <f>COUNTIFS('28'!$K:$K,C18,'28'!$U:$U,"是")</f>
        <v>0</v>
      </c>
      <c r="BQ18">
        <f>COUNTIF('29'!$K:$K,C18)</f>
        <v>0</v>
      </c>
      <c r="BR18">
        <f>COUNTIFS('29'!$K:$K,C18,'29'!$U:$U,"是")</f>
        <v>0</v>
      </c>
    </row>
    <row r="19" ht="25" hidden="1" customHeight="1" spans="1:70">
      <c r="A19" s="31" t="str">
        <f t="shared" si="0"/>
        <v>陈伟安0076</v>
      </c>
      <c r="B19" s="32" t="s">
        <v>19</v>
      </c>
      <c r="C19" s="73" t="s">
        <v>89</v>
      </c>
      <c r="D19" s="44" t="s">
        <v>90</v>
      </c>
      <c r="E19" s="75" t="s">
        <v>22</v>
      </c>
      <c r="F19" s="183" t="s">
        <v>23</v>
      </c>
      <c r="G19" s="37">
        <v>44389</v>
      </c>
      <c r="H19" s="38" t="s">
        <v>33</v>
      </c>
      <c r="I19" s="75" t="s">
        <v>91</v>
      </c>
      <c r="J19" s="73">
        <v>13543434299</v>
      </c>
      <c r="K19" s="181" t="s">
        <v>91</v>
      </c>
      <c r="L19" s="75">
        <v>13543434299</v>
      </c>
      <c r="M19">
        <f>COUNTIF('1'!$K:$K,C19)</f>
        <v>0</v>
      </c>
      <c r="N19">
        <f>COUNTIFS('1'!$K:$K,C19,'1'!$U:$U,"是")</f>
        <v>0</v>
      </c>
      <c r="O19">
        <f>COUNTIF('2'!$K:$K,C19)</f>
        <v>1</v>
      </c>
      <c r="P19">
        <f>COUNTIFS('2'!$K:$K,C19,'2'!$U:$U,"是")</f>
        <v>1</v>
      </c>
      <c r="Q19">
        <f>COUNTIF('3'!$K:$K,C19)</f>
        <v>1</v>
      </c>
      <c r="R19">
        <f>COUNTIFS('3'!$K:$K,C19,'3'!$U:$U,"是")</f>
        <v>1</v>
      </c>
      <c r="S19">
        <f>COUNTIF('4'!$K:$K,C19)</f>
        <v>1</v>
      </c>
      <c r="T19">
        <f>COUNTIFS('4'!$K:$K,C19,'4'!$U:$U,"是")</f>
        <v>1</v>
      </c>
      <c r="U19">
        <f>COUNTIF('5'!$K:$K,C19)</f>
        <v>1</v>
      </c>
      <c r="V19">
        <f>COUNTIFS('5'!$K:$K,C19,'5'!$U:$U,"是")</f>
        <v>1</v>
      </c>
      <c r="W19">
        <f>COUNTIF('6'!$K:$K,C19)</f>
        <v>1</v>
      </c>
      <c r="X19">
        <f>COUNTIFS('6'!$K:$K,C19,'6'!$U:$U,"是")</f>
        <v>1</v>
      </c>
      <c r="Y19">
        <f>COUNTIF('7'!$K:$K,C19)</f>
        <v>1</v>
      </c>
      <c r="Z19">
        <f>COUNTIFS('7'!$K:$K,C19,'7'!$U:$U,"是")</f>
        <v>1</v>
      </c>
      <c r="AA19">
        <f>COUNTIF('8'!$K:$K,C19)</f>
        <v>1</v>
      </c>
      <c r="AB19">
        <f>COUNTIFS('8'!$K:$K,C19,'8'!$U:$U,"是")</f>
        <v>1</v>
      </c>
      <c r="AC19">
        <f>COUNTIF('9'!$K:$K,C19)</f>
        <v>1</v>
      </c>
      <c r="AD19">
        <f>COUNTIFS('9'!$K:$K,C19,'9'!$U:$U,"是")</f>
        <v>1</v>
      </c>
      <c r="AE19">
        <f>COUNTIF('10'!$K:$K,C19)</f>
        <v>1</v>
      </c>
      <c r="AF19">
        <f>COUNTIFS('10'!$K:$K,C19,'10'!$U:$U,"是")</f>
        <v>1</v>
      </c>
      <c r="AG19">
        <f>COUNTIF('11'!$K:$K,C19)</f>
        <v>1</v>
      </c>
      <c r="AH19">
        <f>COUNTIFS('11'!$K:$K,C19,'11'!$U:$U,"是")</f>
        <v>1</v>
      </c>
      <c r="AI19">
        <f>COUNTIF('12'!$K:$K,C19)</f>
        <v>1</v>
      </c>
      <c r="AJ19">
        <f>COUNTIFS('12'!$K:$K,C19,'12'!$U:$U,"是")</f>
        <v>1</v>
      </c>
      <c r="AK19">
        <f>COUNTIF('13'!$K:$K,C19)</f>
        <v>1</v>
      </c>
      <c r="AL19">
        <f>COUNTIFS('13'!$K:$K,C19,'13'!$U:$U,"是")</f>
        <v>1</v>
      </c>
      <c r="AM19">
        <f>COUNTIF('14'!$K:$K,C19)</f>
        <v>1</v>
      </c>
      <c r="AN19">
        <f>COUNTIFS('14'!$K:$K,C19,'14'!$U:$U,"是")</f>
        <v>1</v>
      </c>
      <c r="AO19">
        <f>COUNTIF('15'!$K:$K,C19)</f>
        <v>1</v>
      </c>
      <c r="AP19">
        <f>COUNTIFS('15'!$K:$K,C19,'15'!$U:$U,"是")</f>
        <v>1</v>
      </c>
      <c r="AQ19">
        <f>COUNTIF('16'!$K:$K,C19)</f>
        <v>1</v>
      </c>
      <c r="AR19">
        <f>COUNTIFS('16'!$K:$K,C19,'16'!$U:$U,"是")</f>
        <v>1</v>
      </c>
      <c r="AS19">
        <f>COUNTIF('17'!$K:$K,C19)</f>
        <v>1</v>
      </c>
      <c r="AT19">
        <f>COUNTIFS('17'!$K:$K,C19,'17'!$U:$U,"是")</f>
        <v>1</v>
      </c>
      <c r="AU19">
        <f>COUNTIF('18'!$K:$K,C19)</f>
        <v>1</v>
      </c>
      <c r="AV19">
        <f>COUNTIFS('18'!$K:$K,C19,'18'!$U:$U,"是")</f>
        <v>1</v>
      </c>
      <c r="AW19">
        <f>COUNTIF('19'!$K:$K,C19)</f>
        <v>1</v>
      </c>
      <c r="AX19">
        <f>COUNTIFS('19'!$K:$K,C19,'19'!$U:$U,"是")</f>
        <v>1</v>
      </c>
      <c r="AY19">
        <f>COUNTIF('20'!$K:$K,C19)</f>
        <v>1</v>
      </c>
      <c r="AZ19">
        <f>COUNTIFS('20'!$K:$K,C19,'20'!$U:$U,"是")</f>
        <v>1</v>
      </c>
      <c r="BA19">
        <f>COUNTIF('21'!$K:$K,C19)</f>
        <v>1</v>
      </c>
      <c r="BB19">
        <f>COUNTIFS('21'!$K:$K,C19,'21'!$U:$U,"是")</f>
        <v>1</v>
      </c>
      <c r="BC19">
        <f>COUNTIF('22'!$K:$K,C19)</f>
        <v>1</v>
      </c>
      <c r="BD19">
        <f>COUNTIFS('22'!$K:$K,C19,'22'!$U:$U,"是")</f>
        <v>1</v>
      </c>
      <c r="BE19">
        <f>COUNTIF('23'!$K:$K,C19)</f>
        <v>0</v>
      </c>
      <c r="BF19">
        <f>COUNTIFS('23'!$K:$K,C19,'23'!$U:$U,"是")</f>
        <v>0</v>
      </c>
      <c r="BG19">
        <f>COUNTIF('24'!$K:$K,C19)</f>
        <v>1</v>
      </c>
      <c r="BH19">
        <f>COUNTIFS('24'!$K:$K,C19,'24'!$U:$U,"是")</f>
        <v>1</v>
      </c>
      <c r="BI19">
        <f>COUNTIF('25'!$K:$K,C19)</f>
        <v>1</v>
      </c>
      <c r="BJ19">
        <f>COUNTIFS('25'!$K:$K,C19,'25'!$U:$U,"是")</f>
        <v>1</v>
      </c>
      <c r="BK19">
        <f>COUNTIF('26'!$K:$K,C19)</f>
        <v>1</v>
      </c>
      <c r="BL19">
        <f>COUNTIFS('26'!$K:$K,C19,'26'!$U:$U,"是")</f>
        <v>1</v>
      </c>
      <c r="BM19">
        <f>COUNTIF('27'!$K:$K,C19)</f>
        <v>1</v>
      </c>
      <c r="BN19">
        <f>COUNTIFS('27'!$K:$K,C19,'27'!$U:$U,"是")</f>
        <v>1</v>
      </c>
      <c r="BO19">
        <f>COUNTIF('28'!$K:$K,C19)</f>
        <v>0</v>
      </c>
      <c r="BP19">
        <f>COUNTIFS('28'!$K:$K,C19,'28'!$U:$U,"是")</f>
        <v>0</v>
      </c>
      <c r="BQ19">
        <f>COUNTIF('29'!$K:$K,C19)</f>
        <v>0</v>
      </c>
      <c r="BR19">
        <f>COUNTIFS('29'!$K:$K,C19,'29'!$U:$U,"是")</f>
        <v>0</v>
      </c>
    </row>
    <row r="20" ht="25" hidden="1" customHeight="1" spans="1:70">
      <c r="A20" s="31" t="str">
        <f t="shared" si="0"/>
        <v>陈祥仪0619</v>
      </c>
      <c r="B20" s="32" t="s">
        <v>19</v>
      </c>
      <c r="C20" s="73" t="s">
        <v>92</v>
      </c>
      <c r="D20" s="291" t="s">
        <v>93</v>
      </c>
      <c r="E20" s="44" t="s">
        <v>28</v>
      </c>
      <c r="F20" s="183" t="s">
        <v>23</v>
      </c>
      <c r="G20" s="37">
        <v>44509</v>
      </c>
      <c r="H20" s="38" t="s">
        <v>43</v>
      </c>
      <c r="I20" s="185" t="s">
        <v>94</v>
      </c>
      <c r="J20" s="130">
        <v>18926111395</v>
      </c>
      <c r="K20" s="181" t="s">
        <v>94</v>
      </c>
      <c r="L20" s="44">
        <v>18926111395</v>
      </c>
      <c r="M20">
        <f>COUNTIF('1'!$K:$K,C20)</f>
        <v>1</v>
      </c>
      <c r="N20">
        <f>COUNTIFS('1'!$K:$K,C20,'1'!$U:$U,"是")</f>
        <v>1</v>
      </c>
      <c r="O20">
        <f>COUNTIF('2'!$K:$K,C20)</f>
        <v>1</v>
      </c>
      <c r="P20">
        <f>COUNTIFS('2'!$K:$K,C20,'2'!$U:$U,"是")</f>
        <v>1</v>
      </c>
      <c r="Q20">
        <f>COUNTIF('3'!$K:$K,C20)</f>
        <v>1</v>
      </c>
      <c r="R20">
        <f>COUNTIFS('3'!$K:$K,C20,'3'!$U:$U,"是")</f>
        <v>1</v>
      </c>
      <c r="S20">
        <f>COUNTIF('4'!$K:$K,C20)</f>
        <v>1</v>
      </c>
      <c r="T20">
        <f>COUNTIFS('4'!$K:$K,C20,'4'!$U:$U,"是")</f>
        <v>1</v>
      </c>
      <c r="U20">
        <f>COUNTIF('5'!$K:$K,C20)</f>
        <v>1</v>
      </c>
      <c r="V20">
        <f>COUNTIFS('5'!$K:$K,C20,'5'!$U:$U,"是")</f>
        <v>1</v>
      </c>
      <c r="W20">
        <f>COUNTIF('6'!$K:$K,C20)</f>
        <v>1</v>
      </c>
      <c r="X20">
        <f>COUNTIFS('6'!$K:$K,C20,'6'!$U:$U,"是")</f>
        <v>1</v>
      </c>
      <c r="Y20">
        <f>COUNTIF('7'!$K:$K,C20)</f>
        <v>1</v>
      </c>
      <c r="Z20">
        <f>COUNTIFS('7'!$K:$K,C20,'7'!$U:$U,"是")</f>
        <v>1</v>
      </c>
      <c r="AA20">
        <f>COUNTIF('8'!$K:$K,C20)</f>
        <v>1</v>
      </c>
      <c r="AB20">
        <f>COUNTIFS('8'!$K:$K,C20,'8'!$U:$U,"是")</f>
        <v>1</v>
      </c>
      <c r="AC20">
        <f>COUNTIF('9'!$K:$K,C20)</f>
        <v>1</v>
      </c>
      <c r="AD20">
        <f>COUNTIFS('9'!$K:$K,C20,'9'!$U:$U,"是")</f>
        <v>1</v>
      </c>
      <c r="AE20">
        <f>COUNTIF('10'!$K:$K,C20)</f>
        <v>1</v>
      </c>
      <c r="AF20">
        <f>COUNTIFS('10'!$K:$K,C20,'10'!$U:$U,"是")</f>
        <v>1</v>
      </c>
      <c r="AG20">
        <f>COUNTIF('11'!$K:$K,C20)</f>
        <v>1</v>
      </c>
      <c r="AH20">
        <f>COUNTIFS('11'!$K:$K,C20,'11'!$U:$U,"是")</f>
        <v>1</v>
      </c>
      <c r="AI20">
        <f>COUNTIF('12'!$K:$K,C20)</f>
        <v>1</v>
      </c>
      <c r="AJ20">
        <f>COUNTIFS('12'!$K:$K,C20,'12'!$U:$U,"是")</f>
        <v>1</v>
      </c>
      <c r="AK20">
        <f>COUNTIF('13'!$K:$K,C20)</f>
        <v>1</v>
      </c>
      <c r="AL20">
        <f>COUNTIFS('13'!$K:$K,C20,'13'!$U:$U,"是")</f>
        <v>1</v>
      </c>
      <c r="AM20">
        <f>COUNTIF('14'!$K:$K,C20)</f>
        <v>1</v>
      </c>
      <c r="AN20">
        <f>COUNTIFS('14'!$K:$K,C20,'14'!$U:$U,"是")</f>
        <v>1</v>
      </c>
      <c r="AO20">
        <f>COUNTIF('15'!$K:$K,C20)</f>
        <v>1</v>
      </c>
      <c r="AP20">
        <f>COUNTIFS('15'!$K:$K,C20,'15'!$U:$U,"是")</f>
        <v>1</v>
      </c>
      <c r="AQ20">
        <f>COUNTIF('16'!$K:$K,C20)</f>
        <v>1</v>
      </c>
      <c r="AR20">
        <f>COUNTIFS('16'!$K:$K,C20,'16'!$U:$U,"是")</f>
        <v>1</v>
      </c>
      <c r="AS20">
        <f>COUNTIF('17'!$K:$K,C20)</f>
        <v>1</v>
      </c>
      <c r="AT20">
        <f>COUNTIFS('17'!$K:$K,C20,'17'!$U:$U,"是")</f>
        <v>1</v>
      </c>
      <c r="AU20">
        <f>COUNTIF('18'!$K:$K,C20)</f>
        <v>1</v>
      </c>
      <c r="AV20">
        <f>COUNTIFS('18'!$K:$K,C20,'18'!$U:$U,"是")</f>
        <v>1</v>
      </c>
      <c r="AW20">
        <f>COUNTIF('19'!$K:$K,C20)</f>
        <v>1</v>
      </c>
      <c r="AX20">
        <f>COUNTIFS('19'!$K:$K,C20,'19'!$U:$U,"是")</f>
        <v>1</v>
      </c>
      <c r="AY20">
        <f>COUNTIF('20'!$K:$K,C20)</f>
        <v>1</v>
      </c>
      <c r="AZ20">
        <f>COUNTIFS('20'!$K:$K,C20,'20'!$U:$U,"是")</f>
        <v>1</v>
      </c>
      <c r="BA20">
        <f>COUNTIF('21'!$K:$K,C20)</f>
        <v>1</v>
      </c>
      <c r="BB20">
        <f>COUNTIFS('21'!$K:$K,C20,'21'!$U:$U,"是")</f>
        <v>1</v>
      </c>
      <c r="BC20">
        <f>COUNTIF('22'!$K:$K,C20)</f>
        <v>1</v>
      </c>
      <c r="BD20">
        <f>COUNTIFS('22'!$K:$K,C20,'22'!$U:$U,"是")</f>
        <v>1</v>
      </c>
      <c r="BE20">
        <f>COUNTIF('23'!$K:$K,C20)</f>
        <v>1</v>
      </c>
      <c r="BF20">
        <f>COUNTIFS('23'!$K:$K,C20,'23'!$U:$U,"是")</f>
        <v>1</v>
      </c>
      <c r="BG20">
        <f>COUNTIF('24'!$K:$K,C20)</f>
        <v>1</v>
      </c>
      <c r="BH20">
        <f>COUNTIFS('24'!$K:$K,C20,'24'!$U:$U,"是")</f>
        <v>1</v>
      </c>
      <c r="BI20">
        <f>COUNTIF('25'!$K:$K,C20)</f>
        <v>1</v>
      </c>
      <c r="BJ20">
        <f>COUNTIFS('25'!$K:$K,C20,'25'!$U:$U,"是")</f>
        <v>1</v>
      </c>
      <c r="BK20">
        <f>COUNTIF('26'!$K:$K,C20)</f>
        <v>1</v>
      </c>
      <c r="BL20">
        <f>COUNTIFS('26'!$K:$K,C20,'26'!$U:$U,"是")</f>
        <v>1</v>
      </c>
      <c r="BM20">
        <f>COUNTIF('27'!$K:$K,C20)</f>
        <v>1</v>
      </c>
      <c r="BN20">
        <f>COUNTIFS('27'!$K:$K,C20,'27'!$U:$U,"是")</f>
        <v>1</v>
      </c>
      <c r="BO20">
        <f>COUNTIF('28'!$K:$K,C20)</f>
        <v>0</v>
      </c>
      <c r="BP20">
        <f>COUNTIFS('28'!$K:$K,C20,'28'!$U:$U,"是")</f>
        <v>0</v>
      </c>
      <c r="BQ20">
        <f>COUNTIF('29'!$K:$K,C20)</f>
        <v>0</v>
      </c>
      <c r="BR20">
        <f>COUNTIFS('29'!$K:$K,C20,'29'!$U:$U,"是")</f>
        <v>0</v>
      </c>
    </row>
    <row r="21" ht="25" hidden="1" customHeight="1" spans="1:70">
      <c r="A21" s="31" t="str">
        <f t="shared" si="0"/>
        <v>陈兴妹3927</v>
      </c>
      <c r="B21" s="32" t="s">
        <v>19</v>
      </c>
      <c r="C21" s="44" t="s">
        <v>95</v>
      </c>
      <c r="D21" s="291" t="s">
        <v>96</v>
      </c>
      <c r="E21" s="44" t="s">
        <v>22</v>
      </c>
      <c r="F21" s="183" t="s">
        <v>23</v>
      </c>
      <c r="G21" s="37">
        <v>44550</v>
      </c>
      <c r="H21" s="38" t="s">
        <v>43</v>
      </c>
      <c r="I21" s="44" t="s">
        <v>97</v>
      </c>
      <c r="J21" s="39">
        <v>13751739626</v>
      </c>
      <c r="K21" s="181" t="s">
        <v>97</v>
      </c>
      <c r="L21" s="39">
        <v>13751739626</v>
      </c>
      <c r="M21">
        <v>1</v>
      </c>
      <c r="N21">
        <v>1</v>
      </c>
      <c r="O21">
        <f>COUNTIF('2'!$K:$K,C21)</f>
        <v>0</v>
      </c>
      <c r="P21">
        <f>COUNTIFS('2'!$K:$K,C21,'2'!$U:$U,"是")</f>
        <v>0</v>
      </c>
      <c r="Q21">
        <f>COUNTIF('3'!$K:$K,C21)</f>
        <v>0</v>
      </c>
      <c r="R21">
        <f>COUNTIFS('3'!$K:$K,C21,'3'!$U:$U,"是")</f>
        <v>0</v>
      </c>
      <c r="S21">
        <f>COUNTIF('4'!$K:$K,C21)</f>
        <v>1</v>
      </c>
      <c r="T21">
        <f>COUNTIFS('4'!$K:$K,C21,'4'!$U:$U,"是")</f>
        <v>1</v>
      </c>
      <c r="U21">
        <f>COUNTIF('5'!$K:$K,C21)</f>
        <v>1</v>
      </c>
      <c r="V21">
        <f>COUNTIFS('5'!$K:$K,C21,'5'!$U:$U,"是")</f>
        <v>1</v>
      </c>
      <c r="W21">
        <f>COUNTIF('6'!$K:$K,C21)</f>
        <v>1</v>
      </c>
      <c r="X21">
        <f>COUNTIFS('6'!$K:$K,C21,'6'!$U:$U,"是")</f>
        <v>1</v>
      </c>
      <c r="Y21">
        <f>COUNTIF('7'!$K:$K,C21)</f>
        <v>1</v>
      </c>
      <c r="Z21">
        <f>COUNTIFS('7'!$K:$K,C21,'7'!$U:$U,"是")</f>
        <v>1</v>
      </c>
      <c r="AA21">
        <f>COUNTIF('8'!$K:$K,C21)</f>
        <v>1</v>
      </c>
      <c r="AB21">
        <f>COUNTIFS('8'!$K:$K,C21,'8'!$U:$U,"是")</f>
        <v>0</v>
      </c>
      <c r="AC21">
        <f>COUNTIF('9'!$K:$K,C21)</f>
        <v>1</v>
      </c>
      <c r="AD21">
        <f>COUNTIFS('9'!$K:$K,C21,'9'!$U:$U,"是")</f>
        <v>1</v>
      </c>
      <c r="AE21">
        <f>COUNTIF('10'!$K:$K,C21)</f>
        <v>1</v>
      </c>
      <c r="AF21">
        <f>COUNTIFS('10'!$K:$K,C21,'10'!$U:$U,"是")</f>
        <v>1</v>
      </c>
      <c r="AG21">
        <f>COUNTIF('11'!$K:$K,C21)</f>
        <v>1</v>
      </c>
      <c r="AH21">
        <f>COUNTIFS('11'!$K:$K,C21,'11'!$U:$U,"是")</f>
        <v>1</v>
      </c>
      <c r="AI21">
        <f>COUNTIF('12'!$K:$K,C21)</f>
        <v>1</v>
      </c>
      <c r="AJ21">
        <f>COUNTIFS('12'!$K:$K,C21,'12'!$U:$U,"是")</f>
        <v>1</v>
      </c>
      <c r="AK21">
        <f>COUNTIF('13'!$K:$K,C21)</f>
        <v>1</v>
      </c>
      <c r="AL21">
        <f>COUNTIFS('13'!$K:$K,C21,'13'!$U:$U,"是")</f>
        <v>1</v>
      </c>
      <c r="AM21">
        <f>COUNTIF('14'!$K:$K,C21)</f>
        <v>1</v>
      </c>
      <c r="AN21">
        <f>COUNTIFS('14'!$K:$K,C21,'14'!$U:$U,"是")</f>
        <v>1</v>
      </c>
      <c r="AO21">
        <f>COUNTIF('15'!$K:$K,C21)</f>
        <v>1</v>
      </c>
      <c r="AP21">
        <f>COUNTIFS('15'!$K:$K,C21,'15'!$U:$U,"是")</f>
        <v>0</v>
      </c>
      <c r="AQ21">
        <f>COUNTIF('16'!$K:$K,C21)</f>
        <v>1</v>
      </c>
      <c r="AR21">
        <f>COUNTIFS('16'!$K:$K,C21,'16'!$U:$U,"是")</f>
        <v>1</v>
      </c>
      <c r="AS21">
        <f>COUNTIF('17'!$K:$K,C21)</f>
        <v>1</v>
      </c>
      <c r="AT21">
        <f>COUNTIFS('17'!$K:$K,C21,'17'!$U:$U,"是")</f>
        <v>1</v>
      </c>
      <c r="AU21">
        <f>COUNTIF('18'!$K:$K,C21)</f>
        <v>1</v>
      </c>
      <c r="AV21">
        <f>COUNTIFS('18'!$K:$K,C21,'18'!$U:$U,"是")</f>
        <v>1</v>
      </c>
      <c r="AW21">
        <f>COUNTIF('19'!$K:$K,C21)</f>
        <v>2</v>
      </c>
      <c r="AX21">
        <f>COUNTIFS('19'!$K:$K,C21,'19'!$U:$U,"是")</f>
        <v>1</v>
      </c>
      <c r="AY21">
        <f>COUNTIF('20'!$K:$K,C21)</f>
        <v>1</v>
      </c>
      <c r="AZ21">
        <f>COUNTIFS('20'!$K:$K,C21,'20'!$U:$U,"是")</f>
        <v>1</v>
      </c>
      <c r="BA21">
        <f>COUNTIF('21'!$K:$K,C21)</f>
        <v>1</v>
      </c>
      <c r="BB21">
        <f>COUNTIFS('21'!$K:$K,C21,'21'!$U:$U,"是")</f>
        <v>1</v>
      </c>
      <c r="BC21">
        <f>COUNTIF('22'!$K:$K,C21)</f>
        <v>1</v>
      </c>
      <c r="BD21">
        <f>COUNTIFS('22'!$K:$K,C21,'22'!$U:$U,"是")</f>
        <v>1</v>
      </c>
      <c r="BE21">
        <f>COUNTIF('23'!$K:$K,C21)</f>
        <v>1</v>
      </c>
      <c r="BF21">
        <f>COUNTIFS('23'!$K:$K,C21,'23'!$U:$U,"是")</f>
        <v>1</v>
      </c>
      <c r="BG21">
        <f>COUNTIF('24'!$K:$K,C21)</f>
        <v>1</v>
      </c>
      <c r="BH21">
        <f>COUNTIFS('24'!$K:$K,C21,'24'!$U:$U,"是")</f>
        <v>1</v>
      </c>
      <c r="BI21">
        <f>COUNTIF('25'!$K:$K,C21)</f>
        <v>1</v>
      </c>
      <c r="BJ21">
        <f>COUNTIFS('25'!$K:$K,C21,'25'!$U:$U,"是")</f>
        <v>1</v>
      </c>
      <c r="BK21">
        <f>COUNTIF('26'!$K:$K,C21)</f>
        <v>0</v>
      </c>
      <c r="BL21">
        <f>COUNTIFS('26'!$K:$K,C21,'26'!$U:$U,"是")</f>
        <v>0</v>
      </c>
      <c r="BM21">
        <f>COUNTIF('27'!$K:$K,C21)</f>
        <v>0</v>
      </c>
      <c r="BN21">
        <f>COUNTIFS('27'!$K:$K,C21,'27'!$U:$U,"是")</f>
        <v>0</v>
      </c>
      <c r="BO21">
        <f>COUNTIF('28'!$K:$K,C21)</f>
        <v>0</v>
      </c>
      <c r="BP21">
        <f>COUNTIFS('28'!$K:$K,C21,'28'!$U:$U,"是")</f>
        <v>0</v>
      </c>
      <c r="BQ21">
        <f>COUNTIF('29'!$K:$K,C21)</f>
        <v>0</v>
      </c>
      <c r="BR21">
        <f>COUNTIFS('29'!$K:$K,C21,'29'!$U:$U,"是")</f>
        <v>0</v>
      </c>
    </row>
    <row r="22" ht="25" hidden="1" customHeight="1" spans="1:70">
      <c r="A22" s="31" t="str">
        <f t="shared" si="0"/>
        <v>陈雪玉0624</v>
      </c>
      <c r="B22" s="32" t="s">
        <v>19</v>
      </c>
      <c r="C22" s="44" t="s">
        <v>98</v>
      </c>
      <c r="D22" s="291" t="s">
        <v>99</v>
      </c>
      <c r="E22" s="44" t="s">
        <v>28</v>
      </c>
      <c r="F22" s="183" t="s">
        <v>23</v>
      </c>
      <c r="G22" s="37">
        <v>44559</v>
      </c>
      <c r="H22" s="38" t="s">
        <v>83</v>
      </c>
      <c r="I22" s="44" t="s">
        <v>100</v>
      </c>
      <c r="J22" s="44">
        <v>13678995577</v>
      </c>
      <c r="K22" s="181" t="s">
        <v>100</v>
      </c>
      <c r="L22" s="44">
        <v>13678995577</v>
      </c>
      <c r="M22">
        <f>COUNTIF('1'!$K:$K,C22)</f>
        <v>1</v>
      </c>
      <c r="N22">
        <f>COUNTIFS('1'!$K:$K,C22,'1'!$U:$U,"是")</f>
        <v>1</v>
      </c>
      <c r="O22">
        <f>COUNTIF('2'!$K:$K,C22)</f>
        <v>1</v>
      </c>
      <c r="P22">
        <f>COUNTIFS('2'!$K:$K,C22,'2'!$U:$U,"是")</f>
        <v>1</v>
      </c>
      <c r="Q22">
        <f>COUNTIF('3'!$K:$K,C22)</f>
        <v>1</v>
      </c>
      <c r="R22">
        <f>COUNTIFS('3'!$K:$K,C22,'3'!$U:$U,"是")</f>
        <v>1</v>
      </c>
      <c r="S22">
        <f>COUNTIF('4'!$K:$K,C22)</f>
        <v>1</v>
      </c>
      <c r="T22">
        <f>COUNTIFS('4'!$K:$K,C22,'4'!$U:$U,"是")</f>
        <v>1</v>
      </c>
      <c r="U22">
        <f>COUNTIF('5'!$K:$K,C22)</f>
        <v>1</v>
      </c>
      <c r="V22">
        <f>COUNTIFS('5'!$K:$K,C22,'5'!$U:$U,"是")</f>
        <v>1</v>
      </c>
      <c r="W22">
        <f>COUNTIF('6'!$K:$K,C22)</f>
        <v>1</v>
      </c>
      <c r="X22">
        <f>COUNTIFS('6'!$K:$K,C22,'6'!$U:$U,"是")</f>
        <v>1</v>
      </c>
      <c r="Y22">
        <f>COUNTIF('7'!$K:$K,C22)</f>
        <v>1</v>
      </c>
      <c r="Z22">
        <f>COUNTIFS('7'!$K:$K,C22,'7'!$U:$U,"是")</f>
        <v>1</v>
      </c>
      <c r="AA22">
        <f>COUNTIF('8'!$K:$K,C22)</f>
        <v>1</v>
      </c>
      <c r="AB22">
        <f>COUNTIFS('8'!$K:$K,C22,'8'!$U:$U,"是")</f>
        <v>1</v>
      </c>
      <c r="AC22">
        <f>COUNTIF('9'!$K:$K,C22)</f>
        <v>1</v>
      </c>
      <c r="AD22">
        <f>COUNTIFS('9'!$K:$K,C22,'9'!$U:$U,"是")</f>
        <v>1</v>
      </c>
      <c r="AE22">
        <f>COUNTIF('10'!$K:$K,C22)</f>
        <v>1</v>
      </c>
      <c r="AF22">
        <f>COUNTIFS('10'!$K:$K,C22,'10'!$U:$U,"是")</f>
        <v>1</v>
      </c>
      <c r="AG22">
        <f>COUNTIF('11'!$K:$K,C22)</f>
        <v>1</v>
      </c>
      <c r="AH22">
        <f>COUNTIFS('11'!$K:$K,C22,'11'!$U:$U,"是")</f>
        <v>1</v>
      </c>
      <c r="AI22">
        <f>COUNTIF('12'!$K:$K,C22)</f>
        <v>1</v>
      </c>
      <c r="AJ22">
        <f>COUNTIFS('12'!$K:$K,C22,'12'!$U:$U,"是")</f>
        <v>1</v>
      </c>
      <c r="AK22">
        <f>COUNTIF('13'!$K:$K,C22)</f>
        <v>1</v>
      </c>
      <c r="AL22">
        <f>COUNTIFS('13'!$K:$K,C22,'13'!$U:$U,"是")</f>
        <v>1</v>
      </c>
      <c r="AM22">
        <f>COUNTIF('14'!$K:$K,C22)</f>
        <v>1</v>
      </c>
      <c r="AN22">
        <f>COUNTIFS('14'!$K:$K,C22,'14'!$U:$U,"是")</f>
        <v>1</v>
      </c>
      <c r="AO22">
        <f>COUNTIF('15'!$K:$K,C22)</f>
        <v>1</v>
      </c>
      <c r="AP22">
        <f>COUNTIFS('15'!$K:$K,C22,'15'!$U:$U,"是")</f>
        <v>1</v>
      </c>
      <c r="AQ22">
        <f>COUNTIF('16'!$K:$K,C22)</f>
        <v>1</v>
      </c>
      <c r="AR22">
        <f>COUNTIFS('16'!$K:$K,C22,'16'!$U:$U,"是")</f>
        <v>1</v>
      </c>
      <c r="AS22">
        <f>COUNTIF('17'!$K:$K,C22)</f>
        <v>1</v>
      </c>
      <c r="AT22">
        <f>COUNTIFS('17'!$K:$K,C22,'17'!$U:$U,"是")</f>
        <v>1</v>
      </c>
      <c r="AU22">
        <f>COUNTIF('18'!$K:$K,C22)</f>
        <v>1</v>
      </c>
      <c r="AV22">
        <f>COUNTIFS('18'!$K:$K,C22,'18'!$U:$U,"是")</f>
        <v>1</v>
      </c>
      <c r="AW22">
        <f>COUNTIF('19'!$K:$K,C22)</f>
        <v>1</v>
      </c>
      <c r="AX22">
        <f>COUNTIFS('19'!$K:$K,C22,'19'!$U:$U,"是")</f>
        <v>1</v>
      </c>
      <c r="AY22">
        <f>COUNTIF('20'!$K:$K,C22)</f>
        <v>1</v>
      </c>
      <c r="AZ22">
        <f>COUNTIFS('20'!$K:$K,C22,'20'!$U:$U,"是")</f>
        <v>1</v>
      </c>
      <c r="BA22">
        <f>COUNTIF('21'!$K:$K,C22)</f>
        <v>1</v>
      </c>
      <c r="BB22">
        <f>COUNTIFS('21'!$K:$K,C22,'21'!$U:$U,"是")</f>
        <v>1</v>
      </c>
      <c r="BC22">
        <f>COUNTIF('22'!$K:$K,C22)</f>
        <v>2</v>
      </c>
      <c r="BD22">
        <f>COUNTIFS('22'!$K:$K,C22,'22'!$U:$U,"是")</f>
        <v>1</v>
      </c>
      <c r="BE22">
        <f>COUNTIF('23'!$K:$K,C22)</f>
        <v>1</v>
      </c>
      <c r="BF22">
        <f>COUNTIFS('23'!$K:$K,C22,'23'!$U:$U,"是")</f>
        <v>1</v>
      </c>
      <c r="BG22">
        <f>COUNTIF('24'!$K:$K,C22)</f>
        <v>1</v>
      </c>
      <c r="BH22">
        <f>COUNTIFS('24'!$K:$K,C22,'24'!$U:$U,"是")</f>
        <v>1</v>
      </c>
      <c r="BI22">
        <f>COUNTIF('25'!$K:$K,C22)</f>
        <v>1</v>
      </c>
      <c r="BJ22">
        <f>COUNTIFS('25'!$K:$K,C22,'25'!$U:$U,"是")</f>
        <v>1</v>
      </c>
      <c r="BK22">
        <f>COUNTIF('26'!$K:$K,C22)</f>
        <v>1</v>
      </c>
      <c r="BL22">
        <f>COUNTIFS('26'!$K:$K,C22,'26'!$U:$U,"是")</f>
        <v>1</v>
      </c>
      <c r="BM22">
        <f>COUNTIF('27'!$K:$K,C22)</f>
        <v>1</v>
      </c>
      <c r="BN22">
        <f>COUNTIFS('27'!$K:$K,C22,'27'!$U:$U,"是")</f>
        <v>1</v>
      </c>
      <c r="BO22">
        <f>COUNTIF('28'!$K:$K,C22)</f>
        <v>0</v>
      </c>
      <c r="BP22">
        <f>COUNTIFS('28'!$K:$K,C22,'28'!$U:$U,"是")</f>
        <v>0</v>
      </c>
      <c r="BQ22">
        <f>COUNTIF('29'!$K:$K,C22)</f>
        <v>0</v>
      </c>
      <c r="BR22">
        <f>COUNTIFS('29'!$K:$K,C22,'29'!$U:$U,"是")</f>
        <v>0</v>
      </c>
    </row>
    <row r="23" ht="25" hidden="1" customHeight="1" spans="1:70">
      <c r="A23" s="31" t="str">
        <f t="shared" si="0"/>
        <v>陈艳金0969</v>
      </c>
      <c r="B23" s="32" t="s">
        <v>19</v>
      </c>
      <c r="C23" s="44" t="s">
        <v>101</v>
      </c>
      <c r="D23" s="44" t="s">
        <v>102</v>
      </c>
      <c r="E23" s="44" t="s">
        <v>28</v>
      </c>
      <c r="F23" s="183" t="s">
        <v>23</v>
      </c>
      <c r="G23" s="37">
        <v>44524</v>
      </c>
      <c r="H23" s="38" t="s">
        <v>103</v>
      </c>
      <c r="I23" s="44" t="s">
        <v>104</v>
      </c>
      <c r="J23" s="39">
        <v>13794348735</v>
      </c>
      <c r="K23" s="181" t="s">
        <v>104</v>
      </c>
      <c r="L23" s="39">
        <v>13794348735</v>
      </c>
      <c r="M23">
        <f>COUNTIF('1'!$K:$K,C23)</f>
        <v>1</v>
      </c>
      <c r="N23">
        <f>COUNTIFS('1'!$K:$K,C23,'1'!$U:$U,"是")</f>
        <v>1</v>
      </c>
      <c r="O23">
        <f>COUNTIF('2'!$K:$K,C23)</f>
        <v>1</v>
      </c>
      <c r="P23">
        <f>COUNTIFS('2'!$K:$K,C23,'2'!$U:$U,"是")</f>
        <v>1</v>
      </c>
      <c r="Q23">
        <f>COUNTIF('3'!$K:$K,C23)</f>
        <v>1</v>
      </c>
      <c r="R23">
        <f>COUNTIFS('3'!$K:$K,C23,'3'!$U:$U,"是")</f>
        <v>1</v>
      </c>
      <c r="S23">
        <f>COUNTIF('4'!$K:$K,C23)</f>
        <v>1</v>
      </c>
      <c r="T23">
        <f>COUNTIFS('4'!$K:$K,C23,'4'!$U:$U,"是")</f>
        <v>1</v>
      </c>
      <c r="U23">
        <f>COUNTIF('5'!$K:$K,C23)</f>
        <v>1</v>
      </c>
      <c r="V23">
        <f>COUNTIFS('5'!$K:$K,C23,'5'!$U:$U,"是")</f>
        <v>1</v>
      </c>
      <c r="W23">
        <f>COUNTIF('6'!$K:$K,C23)</f>
        <v>1</v>
      </c>
      <c r="X23">
        <f>COUNTIFS('6'!$K:$K,C23,'6'!$U:$U,"是")</f>
        <v>1</v>
      </c>
      <c r="Y23">
        <f>COUNTIF('7'!$K:$K,C23)</f>
        <v>1</v>
      </c>
      <c r="Z23">
        <f>COUNTIFS('7'!$K:$K,C23,'7'!$U:$U,"是")</f>
        <v>1</v>
      </c>
      <c r="AA23">
        <f>COUNTIF('8'!$K:$K,C23)</f>
        <v>1</v>
      </c>
      <c r="AB23">
        <f>COUNTIFS('8'!$K:$K,C23,'8'!$U:$U,"是")</f>
        <v>1</v>
      </c>
      <c r="AC23">
        <f>COUNTIF('9'!$K:$K,C23)</f>
        <v>1</v>
      </c>
      <c r="AD23">
        <f>COUNTIFS('9'!$K:$K,C23,'9'!$U:$U,"是")</f>
        <v>1</v>
      </c>
      <c r="AE23">
        <f>COUNTIF('10'!$K:$K,C23)</f>
        <v>1</v>
      </c>
      <c r="AF23">
        <f>COUNTIFS('10'!$K:$K,C23,'10'!$U:$U,"是")</f>
        <v>1</v>
      </c>
      <c r="AG23">
        <f>COUNTIF('11'!$K:$K,C23)</f>
        <v>1</v>
      </c>
      <c r="AH23">
        <f>COUNTIFS('11'!$K:$K,C23,'11'!$U:$U,"是")</f>
        <v>1</v>
      </c>
      <c r="AI23">
        <f>COUNTIF('12'!$K:$K,C23)</f>
        <v>1</v>
      </c>
      <c r="AJ23">
        <f>COUNTIFS('12'!$K:$K,C23,'12'!$U:$U,"是")</f>
        <v>1</v>
      </c>
      <c r="AK23">
        <f>COUNTIF('13'!$K:$K,C23)</f>
        <v>1</v>
      </c>
      <c r="AL23">
        <f>COUNTIFS('13'!$K:$K,C23,'13'!$U:$U,"是")</f>
        <v>1</v>
      </c>
      <c r="AM23">
        <f>COUNTIF('14'!$K:$K,C23)</f>
        <v>1</v>
      </c>
      <c r="AN23">
        <f>COUNTIFS('14'!$K:$K,C23,'14'!$U:$U,"是")</f>
        <v>1</v>
      </c>
      <c r="AO23">
        <f>COUNTIF('15'!$K:$K,C23)</f>
        <v>1</v>
      </c>
      <c r="AP23">
        <f>COUNTIFS('15'!$K:$K,C23,'15'!$U:$U,"是")</f>
        <v>1</v>
      </c>
      <c r="AQ23">
        <f>COUNTIF('16'!$K:$K,C23)</f>
        <v>1</v>
      </c>
      <c r="AR23">
        <f>COUNTIFS('16'!$K:$K,C23,'16'!$U:$U,"是")</f>
        <v>1</v>
      </c>
      <c r="AS23">
        <f>COUNTIF('17'!$K:$K,C23)</f>
        <v>1</v>
      </c>
      <c r="AT23">
        <f>COUNTIFS('17'!$K:$K,C23,'17'!$U:$U,"是")</f>
        <v>1</v>
      </c>
      <c r="AU23">
        <f>COUNTIF('18'!$K:$K,C23)</f>
        <v>1</v>
      </c>
      <c r="AV23">
        <f>COUNTIFS('18'!$K:$K,C23,'18'!$U:$U,"是")</f>
        <v>1</v>
      </c>
      <c r="AW23">
        <f>COUNTIF('19'!$K:$K,C23)</f>
        <v>1</v>
      </c>
      <c r="AX23">
        <f>COUNTIFS('19'!$K:$K,C23,'19'!$U:$U,"是")</f>
        <v>1</v>
      </c>
      <c r="AY23">
        <f>COUNTIF('20'!$K:$K,C23)</f>
        <v>1</v>
      </c>
      <c r="AZ23">
        <f>COUNTIFS('20'!$K:$K,C23,'20'!$U:$U,"是")</f>
        <v>1</v>
      </c>
      <c r="BA23">
        <f>COUNTIF('21'!$K:$K,C23)</f>
        <v>1</v>
      </c>
      <c r="BB23">
        <f>COUNTIFS('21'!$K:$K,C23,'21'!$U:$U,"是")</f>
        <v>1</v>
      </c>
      <c r="BC23">
        <f>COUNTIF('22'!$K:$K,C23)</f>
        <v>1</v>
      </c>
      <c r="BD23">
        <f>COUNTIFS('22'!$K:$K,C23,'22'!$U:$U,"是")</f>
        <v>1</v>
      </c>
      <c r="BE23">
        <f>COUNTIF('23'!$K:$K,C23)</f>
        <v>1</v>
      </c>
      <c r="BF23">
        <f>COUNTIFS('23'!$K:$K,C23,'23'!$U:$U,"是")</f>
        <v>1</v>
      </c>
      <c r="BG23">
        <f>COUNTIF('24'!$K:$K,C23)</f>
        <v>1</v>
      </c>
      <c r="BH23">
        <f>COUNTIFS('24'!$K:$K,C23,'24'!$U:$U,"是")</f>
        <v>1</v>
      </c>
      <c r="BI23">
        <f>COUNTIF('25'!$K:$K,C23)</f>
        <v>1</v>
      </c>
      <c r="BJ23">
        <f>COUNTIFS('25'!$K:$K,C23,'25'!$U:$U,"是")</f>
        <v>1</v>
      </c>
      <c r="BK23">
        <f>COUNTIF('26'!$K:$K,C23)</f>
        <v>1</v>
      </c>
      <c r="BL23">
        <f>COUNTIFS('26'!$K:$K,C23,'26'!$U:$U,"是")</f>
        <v>1</v>
      </c>
      <c r="BM23">
        <f>COUNTIF('27'!$K:$K,C23)</f>
        <v>1</v>
      </c>
      <c r="BN23">
        <f>COUNTIFS('27'!$K:$K,C23,'27'!$U:$U,"是")</f>
        <v>1</v>
      </c>
      <c r="BO23">
        <f>COUNTIF('28'!$K:$K,C23)</f>
        <v>0</v>
      </c>
      <c r="BP23">
        <f>COUNTIFS('28'!$K:$K,C23,'28'!$U:$U,"是")</f>
        <v>0</v>
      </c>
      <c r="BQ23">
        <f>COUNTIF('29'!$K:$K,C23)</f>
        <v>0</v>
      </c>
      <c r="BR23">
        <f>COUNTIFS('29'!$K:$K,C23,'29'!$U:$U,"是")</f>
        <v>0</v>
      </c>
    </row>
    <row r="24" ht="25" hidden="1" customHeight="1" spans="1:70">
      <c r="A24" s="31" t="str">
        <f t="shared" si="0"/>
        <v>陈詠霓0342</v>
      </c>
      <c r="B24" s="32" t="s">
        <v>19</v>
      </c>
      <c r="C24" s="44" t="s">
        <v>105</v>
      </c>
      <c r="D24" s="291" t="s">
        <v>106</v>
      </c>
      <c r="E24" s="44" t="s">
        <v>28</v>
      </c>
      <c r="F24" s="183" t="s">
        <v>23</v>
      </c>
      <c r="G24" s="37">
        <v>44556</v>
      </c>
      <c r="H24" s="38" t="s">
        <v>107</v>
      </c>
      <c r="I24" s="44" t="s">
        <v>108</v>
      </c>
      <c r="J24" s="130" t="s">
        <v>109</v>
      </c>
      <c r="K24" s="181" t="s">
        <v>108</v>
      </c>
      <c r="L24" s="39">
        <v>13924033889</v>
      </c>
      <c r="M24">
        <f>COUNTIF('1'!$K:$K,C24)</f>
        <v>1</v>
      </c>
      <c r="N24">
        <f>COUNTIFS('1'!$K:$K,C24,'1'!$U:$U,"是")</f>
        <v>1</v>
      </c>
      <c r="O24">
        <f>COUNTIF('2'!$K:$K,C24)</f>
        <v>1</v>
      </c>
      <c r="P24">
        <f>COUNTIFS('2'!$K:$K,C24,'2'!$U:$U,"是")</f>
        <v>1</v>
      </c>
      <c r="Q24">
        <f>COUNTIF('3'!$K:$K,C24)</f>
        <v>1</v>
      </c>
      <c r="R24">
        <f>COUNTIFS('3'!$K:$K,C24,'3'!$U:$U,"是")</f>
        <v>1</v>
      </c>
      <c r="S24">
        <f>COUNTIF('4'!$K:$K,C24)</f>
        <v>1</v>
      </c>
      <c r="T24">
        <f>COUNTIFS('4'!$K:$K,C24,'4'!$U:$U,"是")</f>
        <v>1</v>
      </c>
      <c r="U24">
        <f>COUNTIF('5'!$K:$K,C24)</f>
        <v>1</v>
      </c>
      <c r="V24">
        <f>COUNTIFS('5'!$K:$K,C24,'5'!$U:$U,"是")</f>
        <v>1</v>
      </c>
      <c r="W24">
        <f>COUNTIF('6'!$K:$K,C24)</f>
        <v>1</v>
      </c>
      <c r="X24">
        <f>COUNTIFS('6'!$K:$K,C24,'6'!$U:$U,"是")</f>
        <v>1</v>
      </c>
      <c r="Y24">
        <f>COUNTIF('7'!$K:$K,C24)</f>
        <v>1</v>
      </c>
      <c r="Z24">
        <f>COUNTIFS('7'!$K:$K,C24,'7'!$U:$U,"是")</f>
        <v>1</v>
      </c>
      <c r="AA24">
        <f>COUNTIF('8'!$K:$K,C24)</f>
        <v>1</v>
      </c>
      <c r="AB24">
        <f>COUNTIFS('8'!$K:$K,C24,'8'!$U:$U,"是")</f>
        <v>1</v>
      </c>
      <c r="AC24">
        <f>COUNTIF('9'!$K:$K,C24)</f>
        <v>1</v>
      </c>
      <c r="AD24">
        <f>COUNTIFS('9'!$K:$K,C24,'9'!$U:$U,"是")</f>
        <v>1</v>
      </c>
      <c r="AE24">
        <f>COUNTIF('10'!$K:$K,C24)</f>
        <v>1</v>
      </c>
      <c r="AF24">
        <f>COUNTIFS('10'!$K:$K,C24,'10'!$U:$U,"是")</f>
        <v>1</v>
      </c>
      <c r="AG24">
        <f>COUNTIF('11'!$K:$K,C24)</f>
        <v>1</v>
      </c>
      <c r="AH24">
        <f>COUNTIFS('11'!$K:$K,C24,'11'!$U:$U,"是")</f>
        <v>1</v>
      </c>
      <c r="AI24">
        <f>COUNTIF('12'!$K:$K,C24)</f>
        <v>1</v>
      </c>
      <c r="AJ24">
        <f>COUNTIFS('12'!$K:$K,C24,'12'!$U:$U,"是")</f>
        <v>1</v>
      </c>
      <c r="AK24">
        <f>COUNTIF('13'!$K:$K,C24)</f>
        <v>1</v>
      </c>
      <c r="AL24">
        <f>COUNTIFS('13'!$K:$K,C24,'13'!$U:$U,"是")</f>
        <v>1</v>
      </c>
      <c r="AM24">
        <f>COUNTIF('14'!$K:$K,C24)</f>
        <v>1</v>
      </c>
      <c r="AN24">
        <f>COUNTIFS('14'!$K:$K,C24,'14'!$U:$U,"是")</f>
        <v>1</v>
      </c>
      <c r="AO24">
        <f>COUNTIF('15'!$K:$K,C24)</f>
        <v>1</v>
      </c>
      <c r="AP24">
        <f>COUNTIFS('15'!$K:$K,C24,'15'!$U:$U,"是")</f>
        <v>1</v>
      </c>
      <c r="AQ24">
        <f>COUNTIF('16'!$K:$K,C24)</f>
        <v>1</v>
      </c>
      <c r="AR24">
        <f>COUNTIFS('16'!$K:$K,C24,'16'!$U:$U,"是")</f>
        <v>1</v>
      </c>
      <c r="AS24">
        <f>COUNTIF('17'!$K:$K,C24)</f>
        <v>1</v>
      </c>
      <c r="AT24">
        <f>COUNTIFS('17'!$K:$K,C24,'17'!$U:$U,"是")</f>
        <v>1</v>
      </c>
      <c r="AU24">
        <f>COUNTIF('18'!$K:$K,C24)</f>
        <v>1</v>
      </c>
      <c r="AV24">
        <f>COUNTIFS('18'!$K:$K,C24,'18'!$U:$U,"是")</f>
        <v>1</v>
      </c>
      <c r="AW24">
        <f>COUNTIF('19'!$K:$K,C24)</f>
        <v>1</v>
      </c>
      <c r="AX24">
        <f>COUNTIFS('19'!$K:$K,C24,'19'!$U:$U,"是")</f>
        <v>1</v>
      </c>
      <c r="AY24">
        <f>COUNTIF('20'!$K:$K,C24)</f>
        <v>1</v>
      </c>
      <c r="AZ24">
        <f>COUNTIFS('20'!$K:$K,C24,'20'!$U:$U,"是")</f>
        <v>1</v>
      </c>
      <c r="BA24">
        <f>COUNTIF('21'!$K:$K,C24)</f>
        <v>1</v>
      </c>
      <c r="BB24">
        <f>COUNTIFS('21'!$K:$K,C24,'21'!$U:$U,"是")</f>
        <v>1</v>
      </c>
      <c r="BC24">
        <f>COUNTIF('22'!$K:$K,C24)</f>
        <v>1</v>
      </c>
      <c r="BD24">
        <f>COUNTIFS('22'!$K:$K,C24,'22'!$U:$U,"是")</f>
        <v>1</v>
      </c>
      <c r="BE24">
        <f>COUNTIF('23'!$K:$K,C24)</f>
        <v>1</v>
      </c>
      <c r="BF24">
        <f>COUNTIFS('23'!$K:$K,C24,'23'!$U:$U,"是")</f>
        <v>1</v>
      </c>
      <c r="BG24">
        <f>COUNTIF('24'!$K:$K,C24)</f>
        <v>1</v>
      </c>
      <c r="BH24">
        <f>COUNTIFS('24'!$K:$K,C24,'24'!$U:$U,"是")</f>
        <v>1</v>
      </c>
      <c r="BI24">
        <f>COUNTIF('25'!$K:$K,C24)</f>
        <v>1</v>
      </c>
      <c r="BJ24">
        <f>COUNTIFS('25'!$K:$K,C24,'25'!$U:$U,"是")</f>
        <v>1</v>
      </c>
      <c r="BK24">
        <f>COUNTIF('26'!$K:$K,C24)</f>
        <v>1</v>
      </c>
      <c r="BL24">
        <f>COUNTIFS('26'!$K:$K,C24,'26'!$U:$U,"是")</f>
        <v>1</v>
      </c>
      <c r="BM24">
        <f>COUNTIF('27'!$K:$K,C24)</f>
        <v>1</v>
      </c>
      <c r="BN24">
        <f>COUNTIFS('27'!$K:$K,C24,'27'!$U:$U,"是")</f>
        <v>1</v>
      </c>
      <c r="BO24">
        <f>COUNTIF('28'!$K:$K,C24)</f>
        <v>0</v>
      </c>
      <c r="BP24">
        <f>COUNTIFS('28'!$K:$K,C24,'28'!$U:$U,"是")</f>
        <v>0</v>
      </c>
      <c r="BQ24">
        <f>COUNTIF('29'!$K:$K,C24)</f>
        <v>0</v>
      </c>
      <c r="BR24">
        <f>COUNTIFS('29'!$K:$K,C24,'29'!$U:$U,"是")</f>
        <v>0</v>
      </c>
    </row>
    <row r="25" ht="25" hidden="1" customHeight="1" spans="1:70">
      <c r="A25" s="31" t="str">
        <f t="shared" si="0"/>
        <v>崔玉娥4261</v>
      </c>
      <c r="B25" s="32" t="s">
        <v>19</v>
      </c>
      <c r="C25" s="44" t="s">
        <v>110</v>
      </c>
      <c r="D25" s="291" t="s">
        <v>111</v>
      </c>
      <c r="E25" s="44" t="s">
        <v>22</v>
      </c>
      <c r="F25" s="183" t="s">
        <v>23</v>
      </c>
      <c r="G25" s="37">
        <v>44563</v>
      </c>
      <c r="H25" s="38" t="s">
        <v>103</v>
      </c>
      <c r="I25" s="44" t="s">
        <v>112</v>
      </c>
      <c r="J25" s="130">
        <v>18011876795</v>
      </c>
      <c r="K25" s="181" t="s">
        <v>113</v>
      </c>
      <c r="L25" s="44">
        <v>18011876795</v>
      </c>
      <c r="M25">
        <f>COUNTIF('1'!$K:$K,C25)</f>
        <v>1</v>
      </c>
      <c r="N25">
        <f>COUNTIFS('1'!$K:$K,C25,'1'!$U:$U,"是")</f>
        <v>1</v>
      </c>
      <c r="O25">
        <f>COUNTIF('2'!$K:$K,C25)</f>
        <v>1</v>
      </c>
      <c r="P25">
        <f>COUNTIFS('2'!$K:$K,C25,'2'!$U:$U,"是")</f>
        <v>1</v>
      </c>
      <c r="Q25">
        <f>COUNTIF('3'!$K:$K,C25)</f>
        <v>1</v>
      </c>
      <c r="R25">
        <f>COUNTIFS('3'!$K:$K,C25,'3'!$U:$U,"是")</f>
        <v>1</v>
      </c>
      <c r="S25">
        <f>COUNTIF('4'!$K:$K,C25)</f>
        <v>1</v>
      </c>
      <c r="T25">
        <f>COUNTIFS('4'!$K:$K,C25,'4'!$U:$U,"是")</f>
        <v>1</v>
      </c>
      <c r="U25">
        <f>COUNTIF('5'!$K:$K,C25)</f>
        <v>1</v>
      </c>
      <c r="V25">
        <f>COUNTIFS('5'!$K:$K,C25,'5'!$U:$U,"是")</f>
        <v>1</v>
      </c>
      <c r="W25">
        <f>COUNTIF('6'!$K:$K,C25)</f>
        <v>1</v>
      </c>
      <c r="X25">
        <f>COUNTIFS('6'!$K:$K,C25,'6'!$U:$U,"是")</f>
        <v>1</v>
      </c>
      <c r="Y25">
        <f>COUNTIF('7'!$K:$K,C25)</f>
        <v>1</v>
      </c>
      <c r="Z25">
        <f>COUNTIFS('7'!$K:$K,C25,'7'!$U:$U,"是")</f>
        <v>1</v>
      </c>
      <c r="AA25">
        <f>COUNTIF('8'!$K:$K,C25)</f>
        <v>1</v>
      </c>
      <c r="AB25">
        <f>COUNTIFS('8'!$K:$K,C25,'8'!$U:$U,"是")</f>
        <v>1</v>
      </c>
      <c r="AC25">
        <f>COUNTIF('9'!$K:$K,C25)</f>
        <v>1</v>
      </c>
      <c r="AD25">
        <f>COUNTIFS('9'!$K:$K,C25,'9'!$U:$U,"是")</f>
        <v>1</v>
      </c>
      <c r="AE25">
        <f>COUNTIF('10'!$K:$K,C25)</f>
        <v>1</v>
      </c>
      <c r="AF25">
        <f>COUNTIFS('10'!$K:$K,C25,'10'!$U:$U,"是")</f>
        <v>1</v>
      </c>
      <c r="AG25">
        <f>COUNTIF('11'!$K:$K,C25)</f>
        <v>1</v>
      </c>
      <c r="AH25">
        <f>COUNTIFS('11'!$K:$K,C25,'11'!$U:$U,"是")</f>
        <v>1</v>
      </c>
      <c r="AI25">
        <f>COUNTIF('12'!$K:$K,C25)</f>
        <v>1</v>
      </c>
      <c r="AJ25">
        <f>COUNTIFS('12'!$K:$K,C25,'12'!$U:$U,"是")</f>
        <v>1</v>
      </c>
      <c r="AK25">
        <f>COUNTIF('13'!$K:$K,C25)</f>
        <v>1</v>
      </c>
      <c r="AL25">
        <f>COUNTIFS('13'!$K:$K,C25,'13'!$U:$U,"是")</f>
        <v>1</v>
      </c>
      <c r="AM25">
        <f>COUNTIF('14'!$K:$K,C25)</f>
        <v>1</v>
      </c>
      <c r="AN25">
        <f>COUNTIFS('14'!$K:$K,C25,'14'!$U:$U,"是")</f>
        <v>1</v>
      </c>
      <c r="AO25">
        <f>COUNTIF('15'!$K:$K,C25)</f>
        <v>1</v>
      </c>
      <c r="AP25">
        <f>COUNTIFS('15'!$K:$K,C25,'15'!$U:$U,"是")</f>
        <v>1</v>
      </c>
      <c r="AQ25">
        <f>COUNTIF('16'!$K:$K,C25)</f>
        <v>1</v>
      </c>
      <c r="AR25">
        <f>COUNTIFS('16'!$K:$K,C25,'16'!$U:$U,"是")</f>
        <v>1</v>
      </c>
      <c r="AS25">
        <f>COUNTIF('17'!$K:$K,C25)</f>
        <v>1</v>
      </c>
      <c r="AT25">
        <f>COUNTIFS('17'!$K:$K,C25,'17'!$U:$U,"是")</f>
        <v>1</v>
      </c>
      <c r="AU25">
        <f>COUNTIF('18'!$K:$K,C25)</f>
        <v>1</v>
      </c>
      <c r="AV25">
        <f>COUNTIFS('18'!$K:$K,C25,'18'!$U:$U,"是")</f>
        <v>1</v>
      </c>
      <c r="AW25">
        <f>COUNTIF('19'!$K:$K,C25)</f>
        <v>1</v>
      </c>
      <c r="AX25">
        <f>COUNTIFS('19'!$K:$K,C25,'19'!$U:$U,"是")</f>
        <v>1</v>
      </c>
      <c r="AY25">
        <f>COUNTIF('20'!$K:$K,C25)</f>
        <v>1</v>
      </c>
      <c r="AZ25">
        <f>COUNTIFS('20'!$K:$K,C25,'20'!$U:$U,"是")</f>
        <v>1</v>
      </c>
      <c r="BA25">
        <f>COUNTIF('21'!$K:$K,C25)</f>
        <v>1</v>
      </c>
      <c r="BB25">
        <f>COUNTIFS('21'!$K:$K,C25,'21'!$U:$U,"是")</f>
        <v>1</v>
      </c>
      <c r="BC25">
        <f>COUNTIF('22'!$K:$K,C25)</f>
        <v>1</v>
      </c>
      <c r="BD25">
        <f>COUNTIFS('22'!$K:$K,C25,'22'!$U:$U,"是")</f>
        <v>1</v>
      </c>
      <c r="BE25">
        <f>COUNTIF('23'!$K:$K,C25)</f>
        <v>1</v>
      </c>
      <c r="BF25">
        <f>COUNTIFS('23'!$K:$K,C25,'23'!$U:$U,"是")</f>
        <v>1</v>
      </c>
      <c r="BG25">
        <f>COUNTIF('24'!$K:$K,C25)</f>
        <v>1</v>
      </c>
      <c r="BH25">
        <f>COUNTIFS('24'!$K:$K,C25,'24'!$U:$U,"是")</f>
        <v>1</v>
      </c>
      <c r="BI25">
        <f>COUNTIF('25'!$K:$K,C25)</f>
        <v>1</v>
      </c>
      <c r="BJ25">
        <f>COUNTIFS('25'!$K:$K,C25,'25'!$U:$U,"是")</f>
        <v>1</v>
      </c>
      <c r="BK25">
        <f>COUNTIF('26'!$K:$K,C25)</f>
        <v>1</v>
      </c>
      <c r="BL25">
        <f>COUNTIFS('26'!$K:$K,C25,'26'!$U:$U,"是")</f>
        <v>1</v>
      </c>
      <c r="BM25">
        <f>COUNTIF('27'!$K:$K,C25)</f>
        <v>1</v>
      </c>
      <c r="BN25">
        <f>COUNTIFS('27'!$K:$K,C25,'27'!$U:$U,"是")</f>
        <v>1</v>
      </c>
      <c r="BO25">
        <f>COUNTIF('28'!$K:$K,C25)</f>
        <v>0</v>
      </c>
      <c r="BP25">
        <f>COUNTIFS('28'!$K:$K,C25,'28'!$U:$U,"是")</f>
        <v>0</v>
      </c>
      <c r="BQ25">
        <f>COUNTIF('29'!$K:$K,C25)</f>
        <v>0</v>
      </c>
      <c r="BR25">
        <f>COUNTIFS('29'!$K:$K,C25,'29'!$U:$U,"是")</f>
        <v>0</v>
      </c>
    </row>
    <row r="26" ht="25" hidden="1" customHeight="1" spans="1:70">
      <c r="A26" s="31" t="str">
        <f t="shared" si="0"/>
        <v>陈志杰0352</v>
      </c>
      <c r="B26" s="32" t="s">
        <v>19</v>
      </c>
      <c r="C26" s="75" t="s">
        <v>114</v>
      </c>
      <c r="D26" s="291" t="s">
        <v>115</v>
      </c>
      <c r="E26" s="75" t="s">
        <v>116</v>
      </c>
      <c r="F26" s="183" t="s">
        <v>23</v>
      </c>
      <c r="G26" s="37">
        <v>44514</v>
      </c>
      <c r="H26" s="38" t="s">
        <v>103</v>
      </c>
      <c r="I26" s="73" t="s">
        <v>117</v>
      </c>
      <c r="J26" s="73">
        <v>13610068512</v>
      </c>
      <c r="K26" s="181" t="s">
        <v>117</v>
      </c>
      <c r="L26" s="75">
        <v>13610068512</v>
      </c>
      <c r="M26">
        <f>COUNTIF('1'!$K:$K,C26)</f>
        <v>1</v>
      </c>
      <c r="N26">
        <f>COUNTIFS('1'!$K:$K,C26,'1'!$U:$U,"是")</f>
        <v>1</v>
      </c>
      <c r="O26">
        <f>COUNTIF('2'!$K:$K,C26)</f>
        <v>1</v>
      </c>
      <c r="P26">
        <f>COUNTIFS('2'!$K:$K,C26,'2'!$U:$U,"是")</f>
        <v>1</v>
      </c>
      <c r="Q26">
        <f>COUNTIF('3'!$K:$K,C26)</f>
        <v>1</v>
      </c>
      <c r="R26">
        <f>COUNTIFS('3'!$K:$K,C26,'3'!$U:$U,"是")</f>
        <v>1</v>
      </c>
      <c r="S26">
        <f>COUNTIF('4'!$K:$K,C26)</f>
        <v>1</v>
      </c>
      <c r="T26">
        <f>COUNTIFS('4'!$K:$K,C26,'4'!$U:$U,"是")</f>
        <v>0</v>
      </c>
      <c r="U26">
        <f>COUNTIF('5'!$K:$K,C26)</f>
        <v>1</v>
      </c>
      <c r="V26">
        <f>COUNTIFS('5'!$K:$K,C26,'5'!$U:$U,"是")</f>
        <v>1</v>
      </c>
      <c r="W26">
        <f>COUNTIF('6'!$K:$K,C26)</f>
        <v>1</v>
      </c>
      <c r="X26">
        <f>COUNTIFS('6'!$K:$K,C26,'6'!$U:$U,"是")</f>
        <v>1</v>
      </c>
      <c r="Y26">
        <f>COUNTIF('7'!$K:$K,C26)</f>
        <v>1</v>
      </c>
      <c r="Z26">
        <f>COUNTIFS('7'!$K:$K,C26,'7'!$U:$U,"是")</f>
        <v>1</v>
      </c>
      <c r="AA26">
        <f>COUNTIF('8'!$K:$K,C26)</f>
        <v>1</v>
      </c>
      <c r="AB26">
        <f>COUNTIFS('8'!$K:$K,C26,'8'!$U:$U,"是")</f>
        <v>1</v>
      </c>
      <c r="AC26">
        <f>COUNTIF('9'!$K:$K,C26)</f>
        <v>1</v>
      </c>
      <c r="AD26">
        <f>COUNTIFS('9'!$K:$K,C26,'9'!$U:$U,"是")</f>
        <v>1</v>
      </c>
      <c r="AE26">
        <f>COUNTIF('10'!$K:$K,C26)</f>
        <v>1</v>
      </c>
      <c r="AF26">
        <f>COUNTIFS('10'!$K:$K,C26,'10'!$U:$U,"是")</f>
        <v>1</v>
      </c>
      <c r="AG26">
        <f>COUNTIF('11'!$K:$K,C26)</f>
        <v>1</v>
      </c>
      <c r="AH26">
        <f>COUNTIFS('11'!$K:$K,C26,'11'!$U:$U,"是")</f>
        <v>1</v>
      </c>
      <c r="AI26">
        <f>COUNTIF('12'!$K:$K,C26)</f>
        <v>1</v>
      </c>
      <c r="AJ26">
        <f>COUNTIFS('12'!$K:$K,C26,'12'!$U:$U,"是")</f>
        <v>1</v>
      </c>
      <c r="AK26">
        <f>COUNTIF('13'!$K:$K,C26)</f>
        <v>1</v>
      </c>
      <c r="AL26">
        <f>COUNTIFS('13'!$K:$K,C26,'13'!$U:$U,"是")</f>
        <v>1</v>
      </c>
      <c r="AM26">
        <f>COUNTIF('14'!$K:$K,C26)</f>
        <v>1</v>
      </c>
      <c r="AN26">
        <f>COUNTIFS('14'!$K:$K,C26,'14'!$U:$U,"是")</f>
        <v>1</v>
      </c>
      <c r="AO26">
        <f>COUNTIF('15'!$K:$K,C26)</f>
        <v>1</v>
      </c>
      <c r="AP26">
        <f>COUNTIFS('15'!$K:$K,C26,'15'!$U:$U,"是")</f>
        <v>1</v>
      </c>
      <c r="AQ26">
        <f>COUNTIF('16'!$K:$K,C26)</f>
        <v>1</v>
      </c>
      <c r="AR26">
        <f>COUNTIFS('16'!$K:$K,C26,'16'!$U:$U,"是")</f>
        <v>1</v>
      </c>
      <c r="AS26">
        <f>COUNTIF('17'!$K:$K,C26)</f>
        <v>1</v>
      </c>
      <c r="AT26">
        <f>COUNTIFS('17'!$K:$K,C26,'17'!$U:$U,"是")</f>
        <v>1</v>
      </c>
      <c r="AU26">
        <f>COUNTIF('18'!$K:$K,C26)</f>
        <v>1</v>
      </c>
      <c r="AV26">
        <f>COUNTIFS('18'!$K:$K,C26,'18'!$U:$U,"是")</f>
        <v>1</v>
      </c>
      <c r="AW26">
        <f>COUNTIF('19'!$K:$K,C26)</f>
        <v>1</v>
      </c>
      <c r="AX26">
        <f>COUNTIFS('19'!$K:$K,C26,'19'!$U:$U,"是")</f>
        <v>1</v>
      </c>
      <c r="AY26">
        <f>COUNTIF('20'!$K:$K,C26)</f>
        <v>1</v>
      </c>
      <c r="AZ26">
        <f>COUNTIFS('20'!$K:$K,C26,'20'!$U:$U,"是")</f>
        <v>1</v>
      </c>
      <c r="BA26">
        <f>COUNTIF('21'!$K:$K,C26)</f>
        <v>1</v>
      </c>
      <c r="BB26">
        <f>COUNTIFS('21'!$K:$K,C26,'21'!$U:$U,"是")</f>
        <v>1</v>
      </c>
      <c r="BC26">
        <f>COUNTIF('22'!$K:$K,C26)</f>
        <v>1</v>
      </c>
      <c r="BD26">
        <f>COUNTIFS('22'!$K:$K,C26,'22'!$U:$U,"是")</f>
        <v>1</v>
      </c>
      <c r="BE26">
        <f>COUNTIF('23'!$K:$K,C26)</f>
        <v>1</v>
      </c>
      <c r="BF26">
        <f>COUNTIFS('23'!$K:$K,C26,'23'!$U:$U,"是")</f>
        <v>1</v>
      </c>
      <c r="BG26">
        <f>COUNTIF('24'!$K:$K,C26)</f>
        <v>0</v>
      </c>
      <c r="BH26">
        <f>COUNTIFS('24'!$K:$K,C26,'24'!$U:$U,"是")</f>
        <v>0</v>
      </c>
      <c r="BI26">
        <f>COUNTIF('25'!$K:$K,C26)</f>
        <v>1</v>
      </c>
      <c r="BJ26">
        <f>COUNTIFS('25'!$K:$K,C26,'25'!$U:$U,"是")</f>
        <v>1</v>
      </c>
      <c r="BK26">
        <f>COUNTIF('26'!$K:$K,C26)</f>
        <v>1</v>
      </c>
      <c r="BL26">
        <f>COUNTIFS('26'!$K:$K,C26,'26'!$U:$U,"是")</f>
        <v>1</v>
      </c>
      <c r="BM26">
        <f>COUNTIF('27'!$K:$K,C26)</f>
        <v>1</v>
      </c>
      <c r="BN26">
        <f>COUNTIFS('27'!$K:$K,C26,'27'!$U:$U,"是")</f>
        <v>1</v>
      </c>
      <c r="BO26">
        <f>COUNTIF('28'!$K:$K,C26)</f>
        <v>0</v>
      </c>
      <c r="BP26">
        <f>COUNTIFS('28'!$K:$K,C26,'28'!$U:$U,"是")</f>
        <v>0</v>
      </c>
      <c r="BQ26">
        <f>COUNTIF('29'!$K:$K,C26)</f>
        <v>0</v>
      </c>
      <c r="BR26">
        <f>COUNTIFS('29'!$K:$K,C26,'29'!$U:$U,"是")</f>
        <v>0</v>
      </c>
    </row>
    <row r="27" ht="25" hidden="1" customHeight="1" spans="1:70">
      <c r="A27" s="31" t="str">
        <f t="shared" si="0"/>
        <v>戴英明0918</v>
      </c>
      <c r="B27" s="32" t="s">
        <v>19</v>
      </c>
      <c r="C27" s="44" t="s">
        <v>118</v>
      </c>
      <c r="D27" s="44" t="s">
        <v>119</v>
      </c>
      <c r="E27" s="44" t="s">
        <v>28</v>
      </c>
      <c r="F27" s="183" t="s">
        <v>23</v>
      </c>
      <c r="G27" s="37">
        <v>44544</v>
      </c>
      <c r="H27" s="38" t="s">
        <v>103</v>
      </c>
      <c r="I27" s="44" t="s">
        <v>120</v>
      </c>
      <c r="J27" s="44">
        <v>15011943166</v>
      </c>
      <c r="K27" s="193" t="s">
        <v>120</v>
      </c>
      <c r="L27" s="44">
        <v>15011943166</v>
      </c>
      <c r="M27">
        <f>COUNTIF('1'!$K:$K,C27)</f>
        <v>1</v>
      </c>
      <c r="N27">
        <f>COUNTIFS('1'!$K:$K,C27,'1'!$U:$U,"是")</f>
        <v>1</v>
      </c>
      <c r="O27">
        <f>COUNTIF('2'!$K:$K,C27)</f>
        <v>1</v>
      </c>
      <c r="P27">
        <f>COUNTIFS('2'!$K:$K,C27,'2'!$U:$U,"是")</f>
        <v>1</v>
      </c>
      <c r="Q27">
        <f>COUNTIF('3'!$K:$K,C27)</f>
        <v>1</v>
      </c>
      <c r="R27">
        <f>COUNTIFS('3'!$K:$K,C27,'3'!$U:$U,"是")</f>
        <v>1</v>
      </c>
      <c r="S27">
        <f>COUNTIF('4'!$K:$K,C27)</f>
        <v>1</v>
      </c>
      <c r="T27">
        <f>COUNTIFS('4'!$K:$K,C27,'4'!$U:$U,"是")</f>
        <v>1</v>
      </c>
      <c r="U27">
        <f>COUNTIF('5'!$K:$K,C27)</f>
        <v>1</v>
      </c>
      <c r="V27">
        <f>COUNTIFS('5'!$K:$K,C27,'5'!$U:$U,"是")</f>
        <v>1</v>
      </c>
      <c r="W27">
        <f>COUNTIF('6'!$K:$K,C27)</f>
        <v>1</v>
      </c>
      <c r="X27">
        <f>COUNTIFS('6'!$K:$K,C27,'6'!$U:$U,"是")</f>
        <v>1</v>
      </c>
      <c r="Y27">
        <f>COUNTIF('7'!$K:$K,C27)</f>
        <v>1</v>
      </c>
      <c r="Z27">
        <f>COUNTIFS('7'!$K:$K,C27,'7'!$U:$U,"是")</f>
        <v>1</v>
      </c>
      <c r="AA27">
        <f>COUNTIF('8'!$K:$K,C27)</f>
        <v>1</v>
      </c>
      <c r="AB27">
        <f>COUNTIFS('8'!$K:$K,C27,'8'!$U:$U,"是")</f>
        <v>1</v>
      </c>
      <c r="AC27">
        <f>COUNTIF('9'!$K:$K,C27)</f>
        <v>1</v>
      </c>
      <c r="AD27">
        <f>COUNTIFS('9'!$K:$K,C27,'9'!$U:$U,"是")</f>
        <v>1</v>
      </c>
      <c r="AE27">
        <f>COUNTIF('10'!$K:$K,C27)</f>
        <v>1</v>
      </c>
      <c r="AF27">
        <f>COUNTIFS('10'!$K:$K,C27,'10'!$U:$U,"是")</f>
        <v>1</v>
      </c>
      <c r="AG27">
        <f>COUNTIF('11'!$K:$K,C27)</f>
        <v>1</v>
      </c>
      <c r="AH27">
        <f>COUNTIFS('11'!$K:$K,C27,'11'!$U:$U,"是")</f>
        <v>1</v>
      </c>
      <c r="AI27">
        <f>COUNTIF('12'!$K:$K,C27)</f>
        <v>1</v>
      </c>
      <c r="AJ27">
        <f>COUNTIFS('12'!$K:$K,C27,'12'!$U:$U,"是")</f>
        <v>1</v>
      </c>
      <c r="AK27">
        <f>COUNTIF('13'!$K:$K,C27)</f>
        <v>1</v>
      </c>
      <c r="AL27">
        <f>COUNTIFS('13'!$K:$K,C27,'13'!$U:$U,"是")</f>
        <v>1</v>
      </c>
      <c r="AM27">
        <f>COUNTIF('14'!$K:$K,C27)</f>
        <v>1</v>
      </c>
      <c r="AN27">
        <f>COUNTIFS('14'!$K:$K,C27,'14'!$U:$U,"是")</f>
        <v>1</v>
      </c>
      <c r="AO27">
        <f>COUNTIF('15'!$K:$K,C27)</f>
        <v>1</v>
      </c>
      <c r="AP27">
        <f>COUNTIFS('15'!$K:$K,C27,'15'!$U:$U,"是")</f>
        <v>1</v>
      </c>
      <c r="AQ27">
        <f>COUNTIF('16'!$K:$K,C27)</f>
        <v>1</v>
      </c>
      <c r="AR27">
        <f>COUNTIFS('16'!$K:$K,C27,'16'!$U:$U,"是")</f>
        <v>1</v>
      </c>
      <c r="AS27">
        <f>COUNTIF('17'!$K:$K,C27)</f>
        <v>1</v>
      </c>
      <c r="AT27">
        <f>COUNTIFS('17'!$K:$K,C27,'17'!$U:$U,"是")</f>
        <v>1</v>
      </c>
      <c r="AU27">
        <f>COUNTIF('18'!$K:$K,C27)</f>
        <v>1</v>
      </c>
      <c r="AV27">
        <f>COUNTIFS('18'!$K:$K,C27,'18'!$U:$U,"是")</f>
        <v>1</v>
      </c>
      <c r="AW27">
        <f>COUNTIF('19'!$K:$K,C27)</f>
        <v>1</v>
      </c>
      <c r="AX27">
        <f>COUNTIFS('19'!$K:$K,C27,'19'!$U:$U,"是")</f>
        <v>1</v>
      </c>
      <c r="AY27">
        <f>COUNTIF('20'!$K:$K,C27)</f>
        <v>1</v>
      </c>
      <c r="AZ27">
        <f>COUNTIFS('20'!$K:$K,C27,'20'!$U:$U,"是")</f>
        <v>1</v>
      </c>
      <c r="BA27">
        <f>COUNTIF('21'!$K:$K,C27)</f>
        <v>1</v>
      </c>
      <c r="BB27">
        <f>COUNTIFS('21'!$K:$K,C27,'21'!$U:$U,"是")</f>
        <v>1</v>
      </c>
      <c r="BC27">
        <f>COUNTIF('22'!$K:$K,C27)</f>
        <v>1</v>
      </c>
      <c r="BD27">
        <f>COUNTIFS('22'!$K:$K,C27,'22'!$U:$U,"是")</f>
        <v>1</v>
      </c>
      <c r="BE27">
        <f>COUNTIF('23'!$K:$K,C27)</f>
        <v>1</v>
      </c>
      <c r="BF27">
        <f>COUNTIFS('23'!$K:$K,C27,'23'!$U:$U,"是")</f>
        <v>1</v>
      </c>
      <c r="BG27">
        <f>COUNTIF('24'!$K:$K,C27)</f>
        <v>1</v>
      </c>
      <c r="BH27">
        <f>COUNTIFS('24'!$K:$K,C27,'24'!$U:$U,"是")</f>
        <v>1</v>
      </c>
      <c r="BI27">
        <f>COUNTIF('25'!$K:$K,C27)</f>
        <v>1</v>
      </c>
      <c r="BJ27">
        <f>COUNTIFS('25'!$K:$K,C27,'25'!$U:$U,"是")</f>
        <v>1</v>
      </c>
      <c r="BK27">
        <f>COUNTIF('26'!$K:$K,C27)</f>
        <v>1</v>
      </c>
      <c r="BL27">
        <f>COUNTIFS('26'!$K:$K,C27,'26'!$U:$U,"是")</f>
        <v>1</v>
      </c>
      <c r="BM27">
        <f>COUNTIF('27'!$K:$K,C27)</f>
        <v>1</v>
      </c>
      <c r="BN27">
        <f>COUNTIFS('27'!$K:$K,C27,'27'!$U:$U,"是")</f>
        <v>1</v>
      </c>
      <c r="BO27">
        <f>COUNTIF('28'!$K:$K,C27)</f>
        <v>0</v>
      </c>
      <c r="BP27">
        <f>COUNTIFS('28'!$K:$K,C27,'28'!$U:$U,"是")</f>
        <v>0</v>
      </c>
      <c r="BQ27">
        <f>COUNTIF('29'!$K:$K,C27)</f>
        <v>0</v>
      </c>
      <c r="BR27">
        <f>COUNTIFS('29'!$K:$K,C27,'29'!$U:$U,"是")</f>
        <v>0</v>
      </c>
    </row>
    <row r="28" ht="25" hidden="1" customHeight="1" spans="1:70">
      <c r="A28" s="31" t="str">
        <f t="shared" si="0"/>
        <v>杜飞翔1210</v>
      </c>
      <c r="B28" s="32" t="s">
        <v>19</v>
      </c>
      <c r="C28" s="75" t="s">
        <v>121</v>
      </c>
      <c r="D28" s="75" t="s">
        <v>122</v>
      </c>
      <c r="E28" s="75" t="s">
        <v>28</v>
      </c>
      <c r="F28" s="183" t="s">
        <v>23</v>
      </c>
      <c r="G28" s="37">
        <v>44320</v>
      </c>
      <c r="H28" s="38" t="s">
        <v>83</v>
      </c>
      <c r="I28" s="75" t="s">
        <v>123</v>
      </c>
      <c r="J28" s="75">
        <v>15521339463</v>
      </c>
      <c r="K28" s="181" t="s">
        <v>124</v>
      </c>
      <c r="L28" s="192">
        <v>15521339463</v>
      </c>
      <c r="M28">
        <f>COUNTIF('1'!$K:$K,C28)</f>
        <v>1</v>
      </c>
      <c r="N28">
        <f>COUNTIFS('1'!$K:$K,C28,'1'!$U:$U,"是")</f>
        <v>1</v>
      </c>
      <c r="O28">
        <f>COUNTIF('2'!$K:$K,C28)</f>
        <v>1</v>
      </c>
      <c r="P28">
        <f>COUNTIFS('2'!$K:$K,C28,'2'!$U:$U,"是")</f>
        <v>1</v>
      </c>
      <c r="Q28">
        <f>COUNTIF('3'!$K:$K,C28)</f>
        <v>1</v>
      </c>
      <c r="R28">
        <f>COUNTIFS('3'!$K:$K,C28,'3'!$U:$U,"是")</f>
        <v>1</v>
      </c>
      <c r="S28">
        <f>COUNTIF('4'!$K:$K,C28)</f>
        <v>1</v>
      </c>
      <c r="T28">
        <f>COUNTIFS('4'!$K:$K,C28,'4'!$U:$U,"是")</f>
        <v>1</v>
      </c>
      <c r="U28">
        <f>COUNTIF('5'!$K:$K,C28)</f>
        <v>1</v>
      </c>
      <c r="V28">
        <f>COUNTIFS('5'!$K:$K,C28,'5'!$U:$U,"是")</f>
        <v>1</v>
      </c>
      <c r="W28">
        <f>COUNTIF('6'!$K:$K,C28)</f>
        <v>1</v>
      </c>
      <c r="X28">
        <f>COUNTIFS('6'!$K:$K,C28,'6'!$U:$U,"是")</f>
        <v>0</v>
      </c>
      <c r="Y28">
        <f>COUNTIF('7'!$K:$K,C28)</f>
        <v>1</v>
      </c>
      <c r="Z28">
        <f>COUNTIFS('7'!$K:$K,C28,'7'!$U:$U,"是")</f>
        <v>1</v>
      </c>
      <c r="AA28">
        <f>COUNTIF('8'!$K:$K,C28)</f>
        <v>1</v>
      </c>
      <c r="AB28">
        <f>COUNTIFS('8'!$K:$K,C28,'8'!$U:$U,"是")</f>
        <v>1</v>
      </c>
      <c r="AC28">
        <f>COUNTIF('9'!$K:$K,C28)</f>
        <v>1</v>
      </c>
      <c r="AD28">
        <f>COUNTIFS('9'!$K:$K,C28,'9'!$U:$U,"是")</f>
        <v>1</v>
      </c>
      <c r="AE28">
        <f>COUNTIF('10'!$K:$K,C28)</f>
        <v>1</v>
      </c>
      <c r="AF28">
        <f>COUNTIFS('10'!$K:$K,C28,'10'!$U:$U,"是")</f>
        <v>1</v>
      </c>
      <c r="AG28">
        <f>COUNTIF('11'!$K:$K,C28)</f>
        <v>1</v>
      </c>
      <c r="AH28">
        <f>COUNTIFS('11'!$K:$K,C28,'11'!$U:$U,"是")</f>
        <v>1</v>
      </c>
      <c r="AI28">
        <f>COUNTIF('12'!$K:$K,C28)</f>
        <v>1</v>
      </c>
      <c r="AJ28">
        <f>COUNTIFS('12'!$K:$K,C28,'12'!$U:$U,"是")</f>
        <v>1</v>
      </c>
      <c r="AK28">
        <f>COUNTIF('13'!$K:$K,C28)</f>
        <v>1</v>
      </c>
      <c r="AL28">
        <f>COUNTIFS('13'!$K:$K,C28,'13'!$U:$U,"是")</f>
        <v>1</v>
      </c>
      <c r="AM28">
        <f>COUNTIF('14'!$K:$K,C28)</f>
        <v>1</v>
      </c>
      <c r="AN28">
        <f>COUNTIFS('14'!$K:$K,C28,'14'!$U:$U,"是")</f>
        <v>1</v>
      </c>
      <c r="AO28">
        <f>COUNTIF('15'!$K:$K,C28)</f>
        <v>1</v>
      </c>
      <c r="AP28">
        <f>COUNTIFS('15'!$K:$K,C28,'15'!$U:$U,"是")</f>
        <v>1</v>
      </c>
      <c r="AQ28">
        <f>COUNTIF('16'!$K:$K,C28)</f>
        <v>1</v>
      </c>
      <c r="AR28">
        <f>COUNTIFS('16'!$K:$K,C28,'16'!$U:$U,"是")</f>
        <v>1</v>
      </c>
      <c r="AS28">
        <f>COUNTIF('17'!$K:$K,C28)</f>
        <v>1</v>
      </c>
      <c r="AT28">
        <f>COUNTIFS('17'!$K:$K,C28,'17'!$U:$U,"是")</f>
        <v>1</v>
      </c>
      <c r="AU28">
        <f>COUNTIF('18'!$K:$K,C28)</f>
        <v>1</v>
      </c>
      <c r="AV28">
        <f>COUNTIFS('18'!$K:$K,C28,'18'!$U:$U,"是")</f>
        <v>1</v>
      </c>
      <c r="AW28">
        <f>COUNTIF('19'!$K:$K,C28)</f>
        <v>1</v>
      </c>
      <c r="AX28">
        <f>COUNTIFS('19'!$K:$K,C28,'19'!$U:$U,"是")</f>
        <v>1</v>
      </c>
      <c r="AY28">
        <f>COUNTIF('20'!$K:$K,C28)</f>
        <v>1</v>
      </c>
      <c r="AZ28">
        <f>COUNTIFS('20'!$K:$K,C28,'20'!$U:$U,"是")</f>
        <v>1</v>
      </c>
      <c r="BA28">
        <f>COUNTIF('21'!$K:$K,C28)</f>
        <v>1</v>
      </c>
      <c r="BB28">
        <f>COUNTIFS('21'!$K:$K,C28,'21'!$U:$U,"是")</f>
        <v>1</v>
      </c>
      <c r="BC28">
        <f>COUNTIF('22'!$K:$K,C28)</f>
        <v>1</v>
      </c>
      <c r="BD28">
        <f>COUNTIFS('22'!$K:$K,C28,'22'!$U:$U,"是")</f>
        <v>1</v>
      </c>
      <c r="BE28">
        <f>COUNTIF('23'!$K:$K,C28)</f>
        <v>1</v>
      </c>
      <c r="BF28">
        <f>COUNTIFS('23'!$K:$K,C28,'23'!$U:$U,"是")</f>
        <v>1</v>
      </c>
      <c r="BG28">
        <f>COUNTIF('24'!$K:$K,C28)</f>
        <v>1</v>
      </c>
      <c r="BH28">
        <f>COUNTIFS('24'!$K:$K,C28,'24'!$U:$U,"是")</f>
        <v>1</v>
      </c>
      <c r="BI28">
        <f>COUNTIF('25'!$K:$K,C28)</f>
        <v>1</v>
      </c>
      <c r="BJ28">
        <f>COUNTIFS('25'!$K:$K,C28,'25'!$U:$U,"是")</f>
        <v>1</v>
      </c>
      <c r="BK28">
        <f>COUNTIF('26'!$K:$K,C28)</f>
        <v>1</v>
      </c>
      <c r="BL28">
        <f>COUNTIFS('26'!$K:$K,C28,'26'!$U:$U,"是")</f>
        <v>1</v>
      </c>
      <c r="BM28">
        <f>COUNTIF('27'!$K:$K,C28)</f>
        <v>1</v>
      </c>
      <c r="BN28">
        <f>COUNTIFS('27'!$K:$K,C28,'27'!$U:$U,"是")</f>
        <v>1</v>
      </c>
      <c r="BO28">
        <f>COUNTIF('28'!$K:$K,C28)</f>
        <v>0</v>
      </c>
      <c r="BP28">
        <f>COUNTIFS('28'!$K:$K,C28,'28'!$U:$U,"是")</f>
        <v>0</v>
      </c>
      <c r="BQ28">
        <f>COUNTIF('29'!$K:$K,C28)</f>
        <v>0</v>
      </c>
      <c r="BR28">
        <f>COUNTIFS('29'!$K:$K,C28,'29'!$U:$U,"是")</f>
        <v>0</v>
      </c>
    </row>
    <row r="29" ht="25" hidden="1" customHeight="1" spans="1:70">
      <c r="A29" s="31" t="str">
        <f t="shared" si="0"/>
        <v>戴秋燕1569</v>
      </c>
      <c r="B29" s="32" t="s">
        <v>19</v>
      </c>
      <c r="C29" s="185" t="s">
        <v>125</v>
      </c>
      <c r="D29" s="44" t="s">
        <v>126</v>
      </c>
      <c r="E29" s="44" t="s">
        <v>22</v>
      </c>
      <c r="F29" s="183" t="s">
        <v>23</v>
      </c>
      <c r="G29" s="37">
        <v>44495</v>
      </c>
      <c r="H29" s="38" t="s">
        <v>24</v>
      </c>
      <c r="I29" s="185" t="s">
        <v>127</v>
      </c>
      <c r="J29" s="185">
        <v>13143331551</v>
      </c>
      <c r="K29" s="181" t="s">
        <v>127</v>
      </c>
      <c r="L29" s="185">
        <v>13143331551</v>
      </c>
      <c r="M29">
        <f>COUNTIF('1'!$K:$K,C29)</f>
        <v>1</v>
      </c>
      <c r="N29">
        <f>COUNTIFS('1'!$K:$K,C29,'1'!$U:$U,"是")</f>
        <v>1</v>
      </c>
      <c r="O29">
        <f>COUNTIF('2'!$K:$K,C29)</f>
        <v>1</v>
      </c>
      <c r="P29">
        <f>COUNTIFS('2'!$K:$K,C29,'2'!$U:$U,"是")</f>
        <v>1</v>
      </c>
      <c r="Q29">
        <f>COUNTIF('3'!$K:$K,C29)</f>
        <v>1</v>
      </c>
      <c r="R29">
        <f>COUNTIFS('3'!$K:$K,C29,'3'!$U:$U,"是")</f>
        <v>0</v>
      </c>
      <c r="S29">
        <f>COUNTIF('4'!$K:$K,C29)</f>
        <v>1</v>
      </c>
      <c r="T29">
        <f>COUNTIFS('4'!$K:$K,C29,'4'!$U:$U,"是")</f>
        <v>1</v>
      </c>
      <c r="U29">
        <f>COUNTIF('5'!$K:$K,C29)</f>
        <v>1</v>
      </c>
      <c r="V29">
        <f>COUNTIFS('5'!$K:$K,C29,'5'!$U:$U,"是")</f>
        <v>1</v>
      </c>
      <c r="W29">
        <f>COUNTIF('6'!$K:$K,C29)</f>
        <v>1</v>
      </c>
      <c r="X29">
        <f>COUNTIFS('6'!$K:$K,C29,'6'!$U:$U,"是")</f>
        <v>1</v>
      </c>
      <c r="Y29">
        <f>COUNTIF('7'!$K:$K,C29)</f>
        <v>1</v>
      </c>
      <c r="Z29">
        <f>COUNTIFS('7'!$K:$K,C29,'7'!$U:$U,"是")</f>
        <v>1</v>
      </c>
      <c r="AA29">
        <f>COUNTIF('8'!$K:$K,C29)</f>
        <v>1</v>
      </c>
      <c r="AB29">
        <f>COUNTIFS('8'!$K:$K,C29,'8'!$U:$U,"是")</f>
        <v>1</v>
      </c>
      <c r="AC29">
        <f>COUNTIF('9'!$K:$K,C29)</f>
        <v>1</v>
      </c>
      <c r="AD29">
        <f>COUNTIFS('9'!$K:$K,C29,'9'!$U:$U,"是")</f>
        <v>1</v>
      </c>
      <c r="AE29">
        <f>COUNTIF('10'!$K:$K,C29)</f>
        <v>1</v>
      </c>
      <c r="AF29">
        <f>COUNTIFS('10'!$K:$K,C29,'10'!$U:$U,"是")</f>
        <v>1</v>
      </c>
      <c r="AG29">
        <f>COUNTIF('11'!$K:$K,C29)</f>
        <v>1</v>
      </c>
      <c r="AH29">
        <f>COUNTIFS('11'!$K:$K,C29,'11'!$U:$U,"是")</f>
        <v>1</v>
      </c>
      <c r="AI29">
        <f>COUNTIF('12'!$K:$K,C29)</f>
        <v>1</v>
      </c>
      <c r="AJ29">
        <f>COUNTIFS('12'!$K:$K,C29,'12'!$U:$U,"是")</f>
        <v>1</v>
      </c>
      <c r="AK29">
        <f>COUNTIF('13'!$K:$K,C29)</f>
        <v>0</v>
      </c>
      <c r="AL29">
        <f>COUNTIFS('13'!$K:$K,C29,'13'!$U:$U,"是")</f>
        <v>0</v>
      </c>
      <c r="AM29">
        <f>COUNTIF('14'!$K:$K,C29)</f>
        <v>1</v>
      </c>
      <c r="AN29">
        <f>COUNTIFS('14'!$K:$K,C29,'14'!$U:$U,"是")</f>
        <v>1</v>
      </c>
      <c r="AO29">
        <f>COUNTIF('15'!$K:$K,C29)</f>
        <v>1</v>
      </c>
      <c r="AP29">
        <f>COUNTIFS('15'!$K:$K,C29,'15'!$U:$U,"是")</f>
        <v>1</v>
      </c>
      <c r="AQ29">
        <f>COUNTIF('16'!$K:$K,C29)</f>
        <v>1</v>
      </c>
      <c r="AR29">
        <f>COUNTIFS('16'!$K:$K,C29,'16'!$U:$U,"是")</f>
        <v>1</v>
      </c>
      <c r="AS29">
        <f>COUNTIF('17'!$K:$K,C29)</f>
        <v>1</v>
      </c>
      <c r="AT29">
        <f>COUNTIFS('17'!$K:$K,C29,'17'!$U:$U,"是")</f>
        <v>1</v>
      </c>
      <c r="AU29">
        <f>COUNTIF('18'!$K:$K,C29)</f>
        <v>1</v>
      </c>
      <c r="AV29">
        <f>COUNTIFS('18'!$K:$K,C29,'18'!$U:$U,"是")</f>
        <v>1</v>
      </c>
      <c r="AW29">
        <f>COUNTIF('19'!$K:$K,C29)</f>
        <v>1</v>
      </c>
      <c r="AX29">
        <f>COUNTIFS('19'!$K:$K,C29,'19'!$U:$U,"是")</f>
        <v>1</v>
      </c>
      <c r="AY29">
        <f>COUNTIF('20'!$K:$K,C29)</f>
        <v>0</v>
      </c>
      <c r="AZ29">
        <f>COUNTIFS('20'!$K:$K,C29,'20'!$U:$U,"是")</f>
        <v>0</v>
      </c>
      <c r="BA29">
        <f>COUNTIF('21'!$K:$K,C29)</f>
        <v>1</v>
      </c>
      <c r="BB29">
        <f>COUNTIFS('21'!$K:$K,C29,'21'!$U:$U,"是")</f>
        <v>1</v>
      </c>
      <c r="BC29">
        <f>COUNTIF('22'!$K:$K,C29)</f>
        <v>1</v>
      </c>
      <c r="BD29">
        <f>COUNTIFS('22'!$K:$K,C29,'22'!$U:$U,"是")</f>
        <v>1</v>
      </c>
      <c r="BE29">
        <f>COUNTIF('23'!$K:$K,C29)</f>
        <v>1</v>
      </c>
      <c r="BF29">
        <f>COUNTIFS('23'!$K:$K,C29,'23'!$U:$U,"是")</f>
        <v>0</v>
      </c>
      <c r="BG29">
        <f>COUNTIF('24'!$K:$K,C29)</f>
        <v>1</v>
      </c>
      <c r="BH29">
        <f>COUNTIFS('24'!$K:$K,C29,'24'!$U:$U,"是")</f>
        <v>1</v>
      </c>
      <c r="BI29">
        <f>COUNTIF('25'!$K:$K,C29)</f>
        <v>1</v>
      </c>
      <c r="BJ29">
        <f>COUNTIFS('25'!$K:$K,C29,'25'!$U:$U,"是")</f>
        <v>1</v>
      </c>
      <c r="BK29">
        <f>COUNTIF('26'!$K:$K,C29)</f>
        <v>1</v>
      </c>
      <c r="BL29">
        <f>COUNTIFS('26'!$K:$K,C29,'26'!$U:$U,"是")</f>
        <v>1</v>
      </c>
      <c r="BM29">
        <f>COUNTIF('27'!$K:$K,C29)</f>
        <v>1</v>
      </c>
      <c r="BN29">
        <f>COUNTIFS('27'!$K:$K,C29,'27'!$U:$U,"是")</f>
        <v>1</v>
      </c>
      <c r="BO29">
        <f>COUNTIF('28'!$K:$K,C29)</f>
        <v>0</v>
      </c>
      <c r="BP29">
        <f>COUNTIFS('28'!$K:$K,C29,'28'!$U:$U,"是")</f>
        <v>0</v>
      </c>
      <c r="BQ29">
        <f>COUNTIF('29'!$K:$K,C29)</f>
        <v>0</v>
      </c>
      <c r="BR29">
        <f>COUNTIFS('29'!$K:$K,C29,'29'!$U:$U,"是")</f>
        <v>0</v>
      </c>
    </row>
    <row r="30" ht="25" hidden="1" customHeight="1" spans="1:70">
      <c r="A30" s="31" t="str">
        <f t="shared" si="0"/>
        <v>杜观2121</v>
      </c>
      <c r="B30" s="32" t="s">
        <v>19</v>
      </c>
      <c r="C30" s="44" t="s">
        <v>128</v>
      </c>
      <c r="D30" s="291" t="s">
        <v>129</v>
      </c>
      <c r="E30" s="44" t="s">
        <v>22</v>
      </c>
      <c r="F30" s="183" t="s">
        <v>23</v>
      </c>
      <c r="G30" s="37">
        <v>44558</v>
      </c>
      <c r="H30" s="38" t="s">
        <v>43</v>
      </c>
      <c r="I30" s="44" t="s">
        <v>130</v>
      </c>
      <c r="J30" s="44">
        <v>13711206313</v>
      </c>
      <c r="K30" s="181" t="s">
        <v>130</v>
      </c>
      <c r="L30" s="44">
        <v>13711206313</v>
      </c>
      <c r="M30">
        <f>COUNTIF('1'!$K:$K,C30)</f>
        <v>1</v>
      </c>
      <c r="N30">
        <f>COUNTIFS('1'!$K:$K,C30,'1'!$U:$U,"是")</f>
        <v>1</v>
      </c>
      <c r="O30">
        <f>COUNTIF('2'!$K:$K,C30)</f>
        <v>1</v>
      </c>
      <c r="P30">
        <f>COUNTIFS('2'!$K:$K,C30,'2'!$U:$U,"是")</f>
        <v>1</v>
      </c>
      <c r="Q30">
        <f>COUNTIF('3'!$K:$K,C30)</f>
        <v>1</v>
      </c>
      <c r="R30">
        <f>COUNTIFS('3'!$K:$K,C30,'3'!$U:$U,"是")</f>
        <v>1</v>
      </c>
      <c r="S30">
        <f>COUNTIF('4'!$K:$K,C30)</f>
        <v>1</v>
      </c>
      <c r="T30">
        <f>COUNTIFS('4'!$K:$K,C30,'4'!$U:$U,"是")</f>
        <v>1</v>
      </c>
      <c r="U30">
        <f>COUNTIF('5'!$K:$K,C30)</f>
        <v>1</v>
      </c>
      <c r="V30">
        <f>COUNTIFS('5'!$K:$K,C30,'5'!$U:$U,"是")</f>
        <v>1</v>
      </c>
      <c r="W30">
        <f>COUNTIF('6'!$K:$K,C30)</f>
        <v>1</v>
      </c>
      <c r="X30">
        <f>COUNTIFS('6'!$K:$K,C30,'6'!$U:$U,"是")</f>
        <v>1</v>
      </c>
      <c r="Y30">
        <f>COUNTIF('7'!$K:$K,C30)</f>
        <v>1</v>
      </c>
      <c r="Z30">
        <f>COUNTIFS('7'!$K:$K,C30,'7'!$U:$U,"是")</f>
        <v>1</v>
      </c>
      <c r="AA30">
        <f>COUNTIF('8'!$K:$K,C30)</f>
        <v>1</v>
      </c>
      <c r="AB30">
        <f>COUNTIFS('8'!$K:$K,C30,'8'!$U:$U,"是")</f>
        <v>1</v>
      </c>
      <c r="AC30">
        <f>COUNTIF('9'!$K:$K,C30)</f>
        <v>1</v>
      </c>
      <c r="AD30">
        <f>COUNTIFS('9'!$K:$K,C30,'9'!$U:$U,"是")</f>
        <v>1</v>
      </c>
      <c r="AE30">
        <f>COUNTIF('10'!$K:$K,C30)</f>
        <v>1</v>
      </c>
      <c r="AF30">
        <f>COUNTIFS('10'!$K:$K,C30,'10'!$U:$U,"是")</f>
        <v>1</v>
      </c>
      <c r="AG30">
        <f>COUNTIF('11'!$K:$K,C30)</f>
        <v>1</v>
      </c>
      <c r="AH30">
        <f>COUNTIFS('11'!$K:$K,C30,'11'!$U:$U,"是")</f>
        <v>1</v>
      </c>
      <c r="AI30">
        <f>COUNTIF('12'!$K:$K,C30)</f>
        <v>1</v>
      </c>
      <c r="AJ30">
        <f>COUNTIFS('12'!$K:$K,C30,'12'!$U:$U,"是")</f>
        <v>1</v>
      </c>
      <c r="AK30">
        <f>COUNTIF('13'!$K:$K,C30)</f>
        <v>1</v>
      </c>
      <c r="AL30">
        <f>COUNTIFS('13'!$K:$K,C30,'13'!$U:$U,"是")</f>
        <v>1</v>
      </c>
      <c r="AM30">
        <f>COUNTIF('14'!$K:$K,C30)</f>
        <v>1</v>
      </c>
      <c r="AN30">
        <f>COUNTIFS('14'!$K:$K,C30,'14'!$U:$U,"是")</f>
        <v>1</v>
      </c>
      <c r="AO30">
        <f>COUNTIF('15'!$K:$K,C30)</f>
        <v>1</v>
      </c>
      <c r="AP30">
        <f>COUNTIFS('15'!$K:$K,C30,'15'!$U:$U,"是")</f>
        <v>1</v>
      </c>
      <c r="AQ30">
        <f>COUNTIF('16'!$K:$K,C30)</f>
        <v>1</v>
      </c>
      <c r="AR30">
        <f>COUNTIFS('16'!$K:$K,C30,'16'!$U:$U,"是")</f>
        <v>1</v>
      </c>
      <c r="AS30">
        <f>COUNTIF('17'!$K:$K,C30)</f>
        <v>1</v>
      </c>
      <c r="AT30">
        <f>COUNTIFS('17'!$K:$K,C30,'17'!$U:$U,"是")</f>
        <v>1</v>
      </c>
      <c r="AU30">
        <f>COUNTIF('18'!$K:$K,C30)</f>
        <v>1</v>
      </c>
      <c r="AV30">
        <f>COUNTIFS('18'!$K:$K,C30,'18'!$U:$U,"是")</f>
        <v>1</v>
      </c>
      <c r="AW30">
        <f>COUNTIF('19'!$K:$K,C30)</f>
        <v>1</v>
      </c>
      <c r="AX30">
        <f>COUNTIFS('19'!$K:$K,C30,'19'!$U:$U,"是")</f>
        <v>1</v>
      </c>
      <c r="AY30">
        <f>COUNTIF('20'!$K:$K,C30)</f>
        <v>1</v>
      </c>
      <c r="AZ30">
        <f>COUNTIFS('20'!$K:$K,C30,'20'!$U:$U,"是")</f>
        <v>1</v>
      </c>
      <c r="BA30">
        <f>COUNTIF('21'!$K:$K,C30)</f>
        <v>1</v>
      </c>
      <c r="BB30">
        <f>COUNTIFS('21'!$K:$K,C30,'21'!$U:$U,"是")</f>
        <v>1</v>
      </c>
      <c r="BC30">
        <f>COUNTIF('22'!$K:$K,C30)</f>
        <v>1</v>
      </c>
      <c r="BD30">
        <f>COUNTIFS('22'!$K:$K,C30,'22'!$U:$U,"是")</f>
        <v>1</v>
      </c>
      <c r="BE30">
        <f>COUNTIF('23'!$K:$K,C30)</f>
        <v>1</v>
      </c>
      <c r="BF30">
        <f>COUNTIFS('23'!$K:$K,C30,'23'!$U:$U,"是")</f>
        <v>1</v>
      </c>
      <c r="BG30">
        <f>COUNTIF('24'!$K:$K,C30)</f>
        <v>1</v>
      </c>
      <c r="BH30">
        <f>COUNTIFS('24'!$K:$K,C30,'24'!$U:$U,"是")</f>
        <v>1</v>
      </c>
      <c r="BI30">
        <f>COUNTIF('25'!$K:$K,C30)</f>
        <v>1</v>
      </c>
      <c r="BJ30">
        <f>COUNTIFS('25'!$K:$K,C30,'25'!$U:$U,"是")</f>
        <v>1</v>
      </c>
      <c r="BK30">
        <f>COUNTIF('26'!$K:$K,C30)</f>
        <v>1</v>
      </c>
      <c r="BL30">
        <f>COUNTIFS('26'!$K:$K,C30,'26'!$U:$U,"是")</f>
        <v>1</v>
      </c>
      <c r="BM30">
        <f>COUNTIF('27'!$K:$K,C30)</f>
        <v>1</v>
      </c>
      <c r="BN30">
        <f>COUNTIFS('27'!$K:$K,C30,'27'!$U:$U,"是")</f>
        <v>1</v>
      </c>
      <c r="BO30">
        <f>COUNTIF('28'!$K:$K,C30)</f>
        <v>0</v>
      </c>
      <c r="BP30">
        <f>COUNTIFS('28'!$K:$K,C30,'28'!$U:$U,"是")</f>
        <v>0</v>
      </c>
      <c r="BQ30">
        <f>COUNTIF('29'!$K:$K,C30)</f>
        <v>0</v>
      </c>
      <c r="BR30">
        <f>COUNTIFS('29'!$K:$K,C30,'29'!$U:$U,"是")</f>
        <v>0</v>
      </c>
    </row>
    <row r="31" ht="25" customHeight="1" spans="1:70">
      <c r="A31" s="31" t="str">
        <f t="shared" si="0"/>
        <v>邓锦文0633</v>
      </c>
      <c r="B31" s="32" t="s">
        <v>19</v>
      </c>
      <c r="C31" s="75" t="s">
        <v>131</v>
      </c>
      <c r="D31" s="44" t="s">
        <v>132</v>
      </c>
      <c r="E31" s="75" t="s">
        <v>22</v>
      </c>
      <c r="F31" s="183" t="s">
        <v>23</v>
      </c>
      <c r="G31" s="37">
        <v>44321</v>
      </c>
      <c r="H31" s="38" t="s">
        <v>29</v>
      </c>
      <c r="I31" s="75" t="s">
        <v>133</v>
      </c>
      <c r="J31" s="75">
        <v>13660345318</v>
      </c>
      <c r="K31" s="181" t="s">
        <v>133</v>
      </c>
      <c r="L31" s="192">
        <v>13660345318</v>
      </c>
      <c r="M31">
        <f>COUNTIF('1'!$K:$K,C31)</f>
        <v>1</v>
      </c>
      <c r="N31">
        <f>COUNTIFS('1'!$K:$K,C31,'1'!$U:$U,"是")</f>
        <v>1</v>
      </c>
      <c r="O31">
        <f>COUNTIF('2'!$K:$K,C31)</f>
        <v>1</v>
      </c>
      <c r="P31">
        <f>COUNTIFS('2'!$K:$K,C31,'2'!$U:$U,"是")</f>
        <v>1</v>
      </c>
      <c r="Q31">
        <f>COUNTIF('3'!$K:$K,C31)</f>
        <v>1</v>
      </c>
      <c r="R31">
        <f>COUNTIFS('3'!$K:$K,C31,'3'!$U:$U,"是")</f>
        <v>1</v>
      </c>
      <c r="S31">
        <f>COUNTIF('4'!$K:$K,C31)</f>
        <v>1</v>
      </c>
      <c r="T31">
        <f>COUNTIFS('4'!$K:$K,C31,'4'!$U:$U,"是")</f>
        <v>1</v>
      </c>
      <c r="U31">
        <f>COUNTIF('5'!$K:$K,C31)</f>
        <v>1</v>
      </c>
      <c r="V31">
        <f>COUNTIFS('5'!$K:$K,C31,'5'!$U:$U,"是")</f>
        <v>1</v>
      </c>
      <c r="W31">
        <f>COUNTIF('6'!$K:$K,C31)</f>
        <v>1</v>
      </c>
      <c r="X31">
        <f>COUNTIFS('6'!$K:$K,C31,'6'!$U:$U,"是")</f>
        <v>1</v>
      </c>
      <c r="Y31">
        <f>COUNTIF('7'!$K:$K,C31)</f>
        <v>1</v>
      </c>
      <c r="Z31">
        <f>COUNTIFS('7'!$K:$K,C31,'7'!$U:$U,"是")</f>
        <v>1</v>
      </c>
      <c r="AA31">
        <f>COUNTIF('8'!$K:$K,C31)</f>
        <v>1</v>
      </c>
      <c r="AB31">
        <f>COUNTIFS('8'!$K:$K,C31,'8'!$U:$U,"是")</f>
        <v>1</v>
      </c>
      <c r="AC31">
        <f>COUNTIF('9'!$K:$K,C31)</f>
        <v>1</v>
      </c>
      <c r="AD31">
        <f>COUNTIFS('9'!$K:$K,C31,'9'!$U:$U,"是")</f>
        <v>1</v>
      </c>
      <c r="AE31">
        <f>COUNTIF('10'!$K:$K,C31)</f>
        <v>1</v>
      </c>
      <c r="AF31">
        <f>COUNTIFS('10'!$K:$K,C31,'10'!$U:$U,"是")</f>
        <v>1</v>
      </c>
      <c r="AG31">
        <f>COUNTIF('11'!$K:$K,C31)</f>
        <v>1</v>
      </c>
      <c r="AH31">
        <f>COUNTIFS('11'!$K:$K,C31,'11'!$U:$U,"是")</f>
        <v>1</v>
      </c>
      <c r="AI31">
        <f>COUNTIF('12'!$K:$K,C31)</f>
        <v>1</v>
      </c>
      <c r="AJ31">
        <f>COUNTIFS('12'!$K:$K,C31,'12'!$U:$U,"是")</f>
        <v>1</v>
      </c>
      <c r="AK31">
        <f>COUNTIF('13'!$K:$K,C31)</f>
        <v>1</v>
      </c>
      <c r="AL31">
        <f>COUNTIFS('13'!$K:$K,C31,'13'!$U:$U,"是")</f>
        <v>1</v>
      </c>
      <c r="AM31">
        <f>COUNTIF('14'!$K:$K,C31)</f>
        <v>1</v>
      </c>
      <c r="AN31">
        <f>COUNTIFS('14'!$K:$K,C31,'14'!$U:$U,"是")</f>
        <v>1</v>
      </c>
      <c r="AO31">
        <f>COUNTIF('15'!$K:$K,C31)</f>
        <v>1</v>
      </c>
      <c r="AP31">
        <f>COUNTIFS('15'!$K:$K,C31,'15'!$U:$U,"是")</f>
        <v>1</v>
      </c>
      <c r="AQ31">
        <f>COUNTIF('16'!$K:$K,C31)</f>
        <v>1</v>
      </c>
      <c r="AR31">
        <f>COUNTIFS('16'!$K:$K,C31,'16'!$U:$U,"是")</f>
        <v>1</v>
      </c>
      <c r="AS31">
        <f>COUNTIF('17'!$K:$K,C31)</f>
        <v>1</v>
      </c>
      <c r="AT31">
        <f>COUNTIFS('17'!$K:$K,C31,'17'!$U:$U,"是")</f>
        <v>1</v>
      </c>
      <c r="AU31">
        <f>COUNTIF('18'!$K:$K,C31)</f>
        <v>1</v>
      </c>
      <c r="AV31">
        <f>COUNTIFS('18'!$K:$K,C31,'18'!$U:$U,"是")</f>
        <v>1</v>
      </c>
      <c r="AW31">
        <f>COUNTIF('19'!$K:$K,C31)</f>
        <v>1</v>
      </c>
      <c r="AX31">
        <f>COUNTIFS('19'!$K:$K,C31,'19'!$U:$U,"是")</f>
        <v>1</v>
      </c>
      <c r="AY31">
        <f>COUNTIF('20'!$K:$K,C31)</f>
        <v>1</v>
      </c>
      <c r="AZ31">
        <f>COUNTIFS('20'!$K:$K,C31,'20'!$U:$U,"是")</f>
        <v>1</v>
      </c>
      <c r="BA31">
        <f>COUNTIF('21'!$K:$K,C31)</f>
        <v>1</v>
      </c>
      <c r="BB31">
        <f>COUNTIFS('21'!$K:$K,C31,'21'!$U:$U,"是")</f>
        <v>0</v>
      </c>
      <c r="BC31">
        <f>COUNTIF('22'!$K:$K,C31)</f>
        <v>1</v>
      </c>
      <c r="BD31">
        <f>COUNTIFS('22'!$K:$K,C31,'22'!$U:$U,"是")</f>
        <v>1</v>
      </c>
      <c r="BE31">
        <f>COUNTIF('23'!$K:$K,C31)</f>
        <v>1</v>
      </c>
      <c r="BF31">
        <f>COUNTIFS('23'!$K:$K,C31,'23'!$U:$U,"是")</f>
        <v>0</v>
      </c>
      <c r="BG31">
        <f>COUNTIF('24'!$K:$K,C31)</f>
        <v>1</v>
      </c>
      <c r="BH31">
        <f>COUNTIFS('24'!$K:$K,C31,'24'!$U:$U,"是")</f>
        <v>1</v>
      </c>
      <c r="BI31">
        <f>COUNTIF('25'!$K:$K,C31)</f>
        <v>1</v>
      </c>
      <c r="BJ31">
        <f>COUNTIFS('25'!$K:$K,C31,'25'!$U:$U,"是")</f>
        <v>1</v>
      </c>
      <c r="BK31">
        <f>COUNTIF('26'!$K:$K,C31)</f>
        <v>1</v>
      </c>
      <c r="BL31">
        <f>COUNTIFS('26'!$K:$K,C31,'26'!$U:$U,"是")</f>
        <v>1</v>
      </c>
      <c r="BM31">
        <f>COUNTIF('27'!$K:$K,C31)</f>
        <v>1</v>
      </c>
      <c r="BN31">
        <f>COUNTIFS('27'!$K:$K,C31,'27'!$U:$U,"是")</f>
        <v>1</v>
      </c>
      <c r="BO31">
        <f>COUNTIF('28'!$K:$K,C31)</f>
        <v>0</v>
      </c>
      <c r="BP31">
        <f>COUNTIFS('28'!$K:$K,C31,'28'!$U:$U,"是")</f>
        <v>0</v>
      </c>
      <c r="BQ31">
        <f>COUNTIF('29'!$K:$K,C31)</f>
        <v>0</v>
      </c>
      <c r="BR31">
        <f>COUNTIFS('29'!$K:$K,C31,'29'!$U:$U,"是")</f>
        <v>0</v>
      </c>
    </row>
    <row r="32" ht="25" hidden="1" customHeight="1" spans="1:70">
      <c r="A32" s="31" t="str">
        <f t="shared" si="0"/>
        <v>邓佩慧1820</v>
      </c>
      <c r="B32" s="32" t="s">
        <v>19</v>
      </c>
      <c r="C32" s="44" t="s">
        <v>134</v>
      </c>
      <c r="D32" s="291" t="s">
        <v>135</v>
      </c>
      <c r="E32" s="44" t="s">
        <v>28</v>
      </c>
      <c r="F32" s="183" t="s">
        <v>23</v>
      </c>
      <c r="G32" s="37">
        <v>44508</v>
      </c>
      <c r="H32" s="38" t="s">
        <v>83</v>
      </c>
      <c r="I32" s="44" t="s">
        <v>85</v>
      </c>
      <c r="J32" s="130">
        <v>15360022357</v>
      </c>
      <c r="K32" s="181" t="s">
        <v>85</v>
      </c>
      <c r="L32" s="44">
        <v>15360022357</v>
      </c>
      <c r="M32">
        <f>COUNTIF('1'!$K:$K,C32)</f>
        <v>2</v>
      </c>
      <c r="N32">
        <f>COUNTIFS('1'!$K:$K,C32,'1'!$U:$U,"是")</f>
        <v>2</v>
      </c>
      <c r="O32">
        <f>COUNTIF('2'!$K:$K,C32)</f>
        <v>1</v>
      </c>
      <c r="P32">
        <f>COUNTIFS('2'!$K:$K,C32,'2'!$U:$U,"是")</f>
        <v>1</v>
      </c>
      <c r="Q32">
        <f>COUNTIF('3'!$K:$K,C32)</f>
        <v>1</v>
      </c>
      <c r="R32">
        <f>COUNTIFS('3'!$K:$K,C32,'3'!$U:$U,"是")</f>
        <v>1</v>
      </c>
      <c r="S32">
        <f>COUNTIF('4'!$K:$K,C32)</f>
        <v>1</v>
      </c>
      <c r="T32">
        <f>COUNTIFS('4'!$K:$K,C32,'4'!$U:$U,"是")</f>
        <v>1</v>
      </c>
      <c r="U32">
        <f>COUNTIF('5'!$K:$K,C32)</f>
        <v>1</v>
      </c>
      <c r="V32">
        <f>COUNTIFS('5'!$K:$K,C32,'5'!$U:$U,"是")</f>
        <v>1</v>
      </c>
      <c r="W32">
        <f>COUNTIF('6'!$K:$K,C32)</f>
        <v>1</v>
      </c>
      <c r="X32">
        <f>COUNTIFS('6'!$K:$K,C32,'6'!$U:$U,"是")</f>
        <v>1</v>
      </c>
      <c r="Y32">
        <f>COUNTIF('7'!$K:$K,C32)</f>
        <v>1</v>
      </c>
      <c r="Z32">
        <f>COUNTIFS('7'!$K:$K,C32,'7'!$U:$U,"是")</f>
        <v>1</v>
      </c>
      <c r="AA32">
        <f>COUNTIF('8'!$K:$K,C32)</f>
        <v>1</v>
      </c>
      <c r="AB32">
        <f>COUNTIFS('8'!$K:$K,C32,'8'!$U:$U,"是")</f>
        <v>1</v>
      </c>
      <c r="AC32">
        <f>COUNTIF('9'!$K:$K,C32)</f>
        <v>1</v>
      </c>
      <c r="AD32">
        <f>COUNTIFS('9'!$K:$K,C32,'9'!$U:$U,"是")</f>
        <v>1</v>
      </c>
      <c r="AE32">
        <f>COUNTIF('10'!$K:$K,C32)</f>
        <v>1</v>
      </c>
      <c r="AF32">
        <f>COUNTIFS('10'!$K:$K,C32,'10'!$U:$U,"是")</f>
        <v>1</v>
      </c>
      <c r="AG32">
        <f>COUNTIF('11'!$K:$K,C32)</f>
        <v>1</v>
      </c>
      <c r="AH32">
        <f>COUNTIFS('11'!$K:$K,C32,'11'!$U:$U,"是")</f>
        <v>1</v>
      </c>
      <c r="AI32">
        <f>COUNTIF('12'!$K:$K,C32)</f>
        <v>1</v>
      </c>
      <c r="AJ32">
        <f>COUNTIFS('12'!$K:$K,C32,'12'!$U:$U,"是")</f>
        <v>1</v>
      </c>
      <c r="AK32">
        <f>COUNTIF('13'!$K:$K,C32)</f>
        <v>1</v>
      </c>
      <c r="AL32">
        <f>COUNTIFS('13'!$K:$K,C32,'13'!$U:$U,"是")</f>
        <v>1</v>
      </c>
      <c r="AM32">
        <f>COUNTIF('14'!$K:$K,C32)</f>
        <v>1</v>
      </c>
      <c r="AN32">
        <f>COUNTIFS('14'!$K:$K,C32,'14'!$U:$U,"是")</f>
        <v>1</v>
      </c>
      <c r="AO32">
        <f>COUNTIF('15'!$K:$K,C32)</f>
        <v>1</v>
      </c>
      <c r="AP32">
        <f>COUNTIFS('15'!$K:$K,C32,'15'!$U:$U,"是")</f>
        <v>1</v>
      </c>
      <c r="AQ32">
        <f>COUNTIF('16'!$K:$K,C32)</f>
        <v>1</v>
      </c>
      <c r="AR32">
        <f>COUNTIFS('16'!$K:$K,C32,'16'!$U:$U,"是")</f>
        <v>1</v>
      </c>
      <c r="AS32">
        <f>COUNTIF('17'!$K:$K,C32)</f>
        <v>1</v>
      </c>
      <c r="AT32">
        <f>COUNTIFS('17'!$K:$K,C32,'17'!$U:$U,"是")</f>
        <v>1</v>
      </c>
      <c r="AU32">
        <f>COUNTIF('18'!$K:$K,C32)</f>
        <v>1</v>
      </c>
      <c r="AV32">
        <f>COUNTIFS('18'!$K:$K,C32,'18'!$U:$U,"是")</f>
        <v>1</v>
      </c>
      <c r="AW32">
        <f>COUNTIF('19'!$K:$K,C32)</f>
        <v>1</v>
      </c>
      <c r="AX32">
        <f>COUNTIFS('19'!$K:$K,C32,'19'!$U:$U,"是")</f>
        <v>1</v>
      </c>
      <c r="AY32">
        <f>COUNTIF('20'!$K:$K,C32)</f>
        <v>1</v>
      </c>
      <c r="AZ32">
        <f>COUNTIFS('20'!$K:$K,C32,'20'!$U:$U,"是")</f>
        <v>1</v>
      </c>
      <c r="BA32">
        <f>COUNTIF('21'!$K:$K,C32)</f>
        <v>1</v>
      </c>
      <c r="BB32">
        <f>COUNTIFS('21'!$K:$K,C32,'21'!$U:$U,"是")</f>
        <v>1</v>
      </c>
      <c r="BC32">
        <f>COUNTIF('22'!$K:$K,C32)</f>
        <v>1</v>
      </c>
      <c r="BD32">
        <f>COUNTIFS('22'!$K:$K,C32,'22'!$U:$U,"是")</f>
        <v>1</v>
      </c>
      <c r="BE32">
        <f>COUNTIF('23'!$K:$K,C32)</f>
        <v>1</v>
      </c>
      <c r="BF32">
        <f>COUNTIFS('23'!$K:$K,C32,'23'!$U:$U,"是")</f>
        <v>1</v>
      </c>
      <c r="BG32">
        <f>COUNTIF('24'!$K:$K,C32)</f>
        <v>1</v>
      </c>
      <c r="BH32">
        <f>COUNTIFS('24'!$K:$K,C32,'24'!$U:$U,"是")</f>
        <v>1</v>
      </c>
      <c r="BI32">
        <f>COUNTIF('25'!$K:$K,C32)</f>
        <v>1</v>
      </c>
      <c r="BJ32">
        <f>COUNTIFS('25'!$K:$K,C32,'25'!$U:$U,"是")</f>
        <v>1</v>
      </c>
      <c r="BK32">
        <f>COUNTIF('26'!$K:$K,C32)</f>
        <v>1</v>
      </c>
      <c r="BL32">
        <f>COUNTIFS('26'!$K:$K,C32,'26'!$U:$U,"是")</f>
        <v>1</v>
      </c>
      <c r="BM32">
        <f>COUNTIF('27'!$K:$K,C32)</f>
        <v>1</v>
      </c>
      <c r="BN32">
        <f>COUNTIFS('27'!$K:$K,C32,'27'!$U:$U,"是")</f>
        <v>1</v>
      </c>
      <c r="BO32">
        <f>COUNTIF('28'!$K:$K,C32)</f>
        <v>0</v>
      </c>
      <c r="BP32">
        <f>COUNTIFS('28'!$K:$K,C32,'28'!$U:$U,"是")</f>
        <v>0</v>
      </c>
      <c r="BQ32">
        <f>COUNTIF('29'!$K:$K,C32)</f>
        <v>0</v>
      </c>
      <c r="BR32">
        <f>COUNTIFS('29'!$K:$K,C32,'29'!$U:$U,"是")</f>
        <v>0</v>
      </c>
    </row>
    <row r="33" ht="25" hidden="1" customHeight="1" spans="1:70">
      <c r="A33" s="31" t="str">
        <f t="shared" si="0"/>
        <v>邓仁爱0913</v>
      </c>
      <c r="B33" s="32" t="s">
        <v>19</v>
      </c>
      <c r="C33" s="63" t="s">
        <v>136</v>
      </c>
      <c r="D33" s="44" t="s">
        <v>137</v>
      </c>
      <c r="E33" s="185" t="s">
        <v>28</v>
      </c>
      <c r="F33" s="183" t="s">
        <v>23</v>
      </c>
      <c r="G33" s="37">
        <v>44520</v>
      </c>
      <c r="H33" s="38" t="s">
        <v>83</v>
      </c>
      <c r="I33" s="63" t="s">
        <v>138</v>
      </c>
      <c r="J33" s="119">
        <v>13760610733</v>
      </c>
      <c r="K33" s="181" t="s">
        <v>139</v>
      </c>
      <c r="L33" s="194">
        <v>13632323501</v>
      </c>
      <c r="M33">
        <f>COUNTIF('1'!$K:$K,C33)</f>
        <v>1</v>
      </c>
      <c r="N33">
        <f>COUNTIFS('1'!$K:$K,C33,'1'!$U:$U,"是")</f>
        <v>1</v>
      </c>
      <c r="O33">
        <f>COUNTIF('2'!$K:$K,C33)</f>
        <v>1</v>
      </c>
      <c r="P33">
        <f>COUNTIFS('2'!$K:$K,C33,'2'!$U:$U,"是")</f>
        <v>1</v>
      </c>
      <c r="Q33">
        <f>COUNTIF('3'!$K:$K,C33)</f>
        <v>1</v>
      </c>
      <c r="R33">
        <f>COUNTIFS('3'!$K:$K,C33,'3'!$U:$U,"是")</f>
        <v>1</v>
      </c>
      <c r="S33">
        <f>COUNTIF('4'!$K:$K,C33)</f>
        <v>1</v>
      </c>
      <c r="T33">
        <f>COUNTIFS('4'!$K:$K,C33,'4'!$U:$U,"是")</f>
        <v>1</v>
      </c>
      <c r="U33">
        <f>COUNTIF('5'!$K:$K,C33)</f>
        <v>1</v>
      </c>
      <c r="V33">
        <f>COUNTIFS('5'!$K:$K,C33,'5'!$U:$U,"是")</f>
        <v>1</v>
      </c>
      <c r="W33">
        <f>COUNTIF('6'!$K:$K,C33)</f>
        <v>0</v>
      </c>
      <c r="X33">
        <f>COUNTIFS('6'!$K:$K,C33,'6'!$U:$U,"是")</f>
        <v>0</v>
      </c>
      <c r="Y33">
        <f>COUNTIF('7'!$K:$K,C33)</f>
        <v>1</v>
      </c>
      <c r="Z33">
        <f>COUNTIFS('7'!$K:$K,C33,'7'!$U:$U,"是")</f>
        <v>1</v>
      </c>
      <c r="AA33">
        <f>COUNTIF('8'!$K:$K,C33)</f>
        <v>1</v>
      </c>
      <c r="AB33">
        <f>COUNTIFS('8'!$K:$K,C33,'8'!$U:$U,"是")</f>
        <v>1</v>
      </c>
      <c r="AC33">
        <f>COUNTIF('9'!$K:$K,C33)</f>
        <v>1</v>
      </c>
      <c r="AD33">
        <f>COUNTIFS('9'!$K:$K,C33,'9'!$U:$U,"是")</f>
        <v>1</v>
      </c>
      <c r="AE33">
        <f>COUNTIF('10'!$K:$K,C33)</f>
        <v>1</v>
      </c>
      <c r="AF33">
        <f>COUNTIFS('10'!$K:$K,C33,'10'!$U:$U,"是")</f>
        <v>1</v>
      </c>
      <c r="AG33">
        <f>COUNTIF('11'!$K:$K,C33)</f>
        <v>1</v>
      </c>
      <c r="AH33">
        <f>COUNTIFS('11'!$K:$K,C33,'11'!$U:$U,"是")</f>
        <v>1</v>
      </c>
      <c r="AI33">
        <f>COUNTIF('12'!$K:$K,C33)</f>
        <v>1</v>
      </c>
      <c r="AJ33">
        <f>COUNTIFS('12'!$K:$K,C33,'12'!$U:$U,"是")</f>
        <v>1</v>
      </c>
      <c r="AK33">
        <f>COUNTIF('13'!$K:$K,C33)</f>
        <v>1</v>
      </c>
      <c r="AL33">
        <f>COUNTIFS('13'!$K:$K,C33,'13'!$U:$U,"是")</f>
        <v>1</v>
      </c>
      <c r="AM33">
        <f>COUNTIF('14'!$K:$K,C33)</f>
        <v>1</v>
      </c>
      <c r="AN33">
        <f>COUNTIFS('14'!$K:$K,C33,'14'!$U:$U,"是")</f>
        <v>1</v>
      </c>
      <c r="AO33">
        <f>COUNTIF('15'!$K:$K,C33)</f>
        <v>1</v>
      </c>
      <c r="AP33">
        <f>COUNTIFS('15'!$K:$K,C33,'15'!$U:$U,"是")</f>
        <v>1</v>
      </c>
      <c r="AQ33">
        <f>COUNTIF('16'!$K:$K,C33)</f>
        <v>1</v>
      </c>
      <c r="AR33">
        <f>COUNTIFS('16'!$K:$K,C33,'16'!$U:$U,"是")</f>
        <v>1</v>
      </c>
      <c r="AS33">
        <f>COUNTIF('17'!$K:$K,C33)</f>
        <v>1</v>
      </c>
      <c r="AT33">
        <f>COUNTIFS('17'!$K:$K,C33,'17'!$U:$U,"是")</f>
        <v>1</v>
      </c>
      <c r="AU33">
        <f>COUNTIF('18'!$K:$K,C33)</f>
        <v>1</v>
      </c>
      <c r="AV33">
        <f>COUNTIFS('18'!$K:$K,C33,'18'!$U:$U,"是")</f>
        <v>1</v>
      </c>
      <c r="AW33">
        <f>COUNTIF('19'!$K:$K,C33)</f>
        <v>1</v>
      </c>
      <c r="AX33">
        <f>COUNTIFS('19'!$K:$K,C33,'19'!$U:$U,"是")</f>
        <v>1</v>
      </c>
      <c r="AY33">
        <f>COUNTIF('20'!$K:$K,C33)</f>
        <v>1</v>
      </c>
      <c r="AZ33">
        <f>COUNTIFS('20'!$K:$K,C33,'20'!$U:$U,"是")</f>
        <v>1</v>
      </c>
      <c r="BA33">
        <f>COUNTIF('21'!$K:$K,C33)</f>
        <v>1</v>
      </c>
      <c r="BB33">
        <f>COUNTIFS('21'!$K:$K,C33,'21'!$U:$U,"是")</f>
        <v>1</v>
      </c>
      <c r="BC33">
        <f>COUNTIF('22'!$K:$K,C33)</f>
        <v>1</v>
      </c>
      <c r="BD33">
        <f>COUNTIFS('22'!$K:$K,C33,'22'!$U:$U,"是")</f>
        <v>1</v>
      </c>
      <c r="BE33">
        <f>COUNTIF('23'!$K:$K,C33)</f>
        <v>1</v>
      </c>
      <c r="BF33">
        <f>COUNTIFS('23'!$K:$K,C33,'23'!$U:$U,"是")</f>
        <v>1</v>
      </c>
      <c r="BG33">
        <f>COUNTIF('24'!$K:$K,C33)</f>
        <v>1</v>
      </c>
      <c r="BH33">
        <f>COUNTIFS('24'!$K:$K,C33,'24'!$U:$U,"是")</f>
        <v>1</v>
      </c>
      <c r="BI33">
        <f>COUNTIF('25'!$K:$K,C33)</f>
        <v>1</v>
      </c>
      <c r="BJ33">
        <f>COUNTIFS('25'!$K:$K,C33,'25'!$U:$U,"是")</f>
        <v>1</v>
      </c>
      <c r="BK33">
        <f>COUNTIF('26'!$K:$K,C33)</f>
        <v>1</v>
      </c>
      <c r="BL33">
        <f>COUNTIFS('26'!$K:$K,C33,'26'!$U:$U,"是")</f>
        <v>1</v>
      </c>
      <c r="BM33">
        <f>COUNTIF('27'!$K:$K,C33)</f>
        <v>1</v>
      </c>
      <c r="BN33">
        <f>COUNTIFS('27'!$K:$K,C33,'27'!$U:$U,"是")</f>
        <v>1</v>
      </c>
      <c r="BO33">
        <f>COUNTIF('28'!$K:$K,C33)</f>
        <v>0</v>
      </c>
      <c r="BP33">
        <f>COUNTIFS('28'!$K:$K,C33,'28'!$U:$U,"是")</f>
        <v>0</v>
      </c>
      <c r="BQ33">
        <f>COUNTIF('29'!$K:$K,C33)</f>
        <v>0</v>
      </c>
      <c r="BR33">
        <f>COUNTIFS('29'!$K:$K,C33,'29'!$U:$U,"是")</f>
        <v>0</v>
      </c>
    </row>
    <row r="34" ht="25" hidden="1" customHeight="1" spans="1:70">
      <c r="A34" s="31" t="str">
        <f t="shared" si="0"/>
        <v>冯伟2110</v>
      </c>
      <c r="B34" s="32" t="s">
        <v>19</v>
      </c>
      <c r="C34" s="73" t="s">
        <v>140</v>
      </c>
      <c r="D34" s="75" t="s">
        <v>141</v>
      </c>
      <c r="E34" s="75" t="s">
        <v>28</v>
      </c>
      <c r="F34" s="183" t="s">
        <v>23</v>
      </c>
      <c r="G34" s="37">
        <v>44409</v>
      </c>
      <c r="H34" s="38" t="s">
        <v>24</v>
      </c>
      <c r="I34" s="75" t="s">
        <v>142</v>
      </c>
      <c r="J34" s="73">
        <v>13922148613</v>
      </c>
      <c r="K34" s="181" t="s">
        <v>142</v>
      </c>
      <c r="L34" s="75">
        <v>13922148613</v>
      </c>
      <c r="M34">
        <f>COUNTIF('1'!$K:$K,C34)</f>
        <v>1</v>
      </c>
      <c r="N34">
        <f>COUNTIFS('1'!$K:$K,C34,'1'!$U:$U,"是")</f>
        <v>0</v>
      </c>
      <c r="O34">
        <f>COUNTIF('2'!$K:$K,C34)</f>
        <v>1</v>
      </c>
      <c r="P34">
        <f>COUNTIFS('2'!$K:$K,C34,'2'!$U:$U,"是")</f>
        <v>1</v>
      </c>
      <c r="Q34">
        <f>COUNTIF('3'!$K:$K,C34)</f>
        <v>1</v>
      </c>
      <c r="R34">
        <f>COUNTIFS('3'!$K:$K,C34,'3'!$U:$U,"是")</f>
        <v>1</v>
      </c>
      <c r="S34">
        <f>COUNTIF('4'!$K:$K,C34)</f>
        <v>1</v>
      </c>
      <c r="T34">
        <f>COUNTIFS('4'!$K:$K,C34,'4'!$U:$U,"是")</f>
        <v>1</v>
      </c>
      <c r="U34">
        <f>COUNTIF('5'!$K:$K,C34)</f>
        <v>1</v>
      </c>
      <c r="V34">
        <f>COUNTIFS('5'!$K:$K,C34,'5'!$U:$U,"是")</f>
        <v>1</v>
      </c>
      <c r="W34">
        <f>COUNTIF('6'!$K:$K,C34)</f>
        <v>1</v>
      </c>
      <c r="X34">
        <f>COUNTIFS('6'!$K:$K,C34,'6'!$U:$U,"是")</f>
        <v>1</v>
      </c>
      <c r="Y34">
        <f>COUNTIF('7'!$K:$K,C34)</f>
        <v>1</v>
      </c>
      <c r="Z34">
        <f>COUNTIFS('7'!$K:$K,C34,'7'!$U:$U,"是")</f>
        <v>1</v>
      </c>
      <c r="AA34">
        <f>COUNTIF('8'!$K:$K,C34)</f>
        <v>1</v>
      </c>
      <c r="AB34">
        <f>COUNTIFS('8'!$K:$K,C34,'8'!$U:$U,"是")</f>
        <v>1</v>
      </c>
      <c r="AC34">
        <f>COUNTIF('9'!$K:$K,C34)</f>
        <v>1</v>
      </c>
      <c r="AD34">
        <f>COUNTIFS('9'!$K:$K,C34,'9'!$U:$U,"是")</f>
        <v>1</v>
      </c>
      <c r="AE34">
        <f>COUNTIF('10'!$K:$K,C34)</f>
        <v>1</v>
      </c>
      <c r="AF34">
        <f>COUNTIFS('10'!$K:$K,C34,'10'!$U:$U,"是")</f>
        <v>1</v>
      </c>
      <c r="AG34">
        <f>COUNTIF('11'!$K:$K,C34)</f>
        <v>1</v>
      </c>
      <c r="AH34">
        <f>COUNTIFS('11'!$K:$K,C34,'11'!$U:$U,"是")</f>
        <v>1</v>
      </c>
      <c r="AI34">
        <f>COUNTIF('12'!$K:$K,C34)</f>
        <v>1</v>
      </c>
      <c r="AJ34">
        <f>COUNTIFS('12'!$K:$K,C34,'12'!$U:$U,"是")</f>
        <v>1</v>
      </c>
      <c r="AK34">
        <f>COUNTIF('13'!$K:$K,C34)</f>
        <v>1</v>
      </c>
      <c r="AL34">
        <f>COUNTIFS('13'!$K:$K,C34,'13'!$U:$U,"是")</f>
        <v>1</v>
      </c>
      <c r="AM34">
        <f>COUNTIF('14'!$K:$K,C34)</f>
        <v>1</v>
      </c>
      <c r="AN34">
        <f>COUNTIFS('14'!$K:$K,C34,'14'!$U:$U,"是")</f>
        <v>1</v>
      </c>
      <c r="AO34">
        <f>COUNTIF('15'!$K:$K,C34)</f>
        <v>1</v>
      </c>
      <c r="AP34">
        <f>COUNTIFS('15'!$K:$K,C34,'15'!$U:$U,"是")</f>
        <v>1</v>
      </c>
      <c r="AQ34">
        <f>COUNTIF('16'!$K:$K,C34)</f>
        <v>1</v>
      </c>
      <c r="AR34">
        <f>COUNTIFS('16'!$K:$K,C34,'16'!$U:$U,"是")</f>
        <v>1</v>
      </c>
      <c r="AS34">
        <f>COUNTIF('17'!$K:$K,C34)</f>
        <v>1</v>
      </c>
      <c r="AT34">
        <f>COUNTIFS('17'!$K:$K,C34,'17'!$U:$U,"是")</f>
        <v>1</v>
      </c>
      <c r="AU34">
        <f>COUNTIF('18'!$K:$K,C34)</f>
        <v>1</v>
      </c>
      <c r="AV34">
        <f>COUNTIFS('18'!$K:$K,C34,'18'!$U:$U,"是")</f>
        <v>1</v>
      </c>
      <c r="AW34">
        <f>COUNTIF('19'!$K:$K,C34)</f>
        <v>1</v>
      </c>
      <c r="AX34">
        <f>COUNTIFS('19'!$K:$K,C34,'19'!$U:$U,"是")</f>
        <v>1</v>
      </c>
      <c r="AY34">
        <f>COUNTIF('20'!$K:$K,C34)</f>
        <v>0</v>
      </c>
      <c r="AZ34">
        <f>COUNTIFS('20'!$K:$K,C34,'20'!$U:$U,"是")</f>
        <v>0</v>
      </c>
      <c r="BA34">
        <f>COUNTIF('21'!$K:$K,C34)</f>
        <v>1</v>
      </c>
      <c r="BB34">
        <f>COUNTIFS('21'!$K:$K,C34,'21'!$U:$U,"是")</f>
        <v>1</v>
      </c>
      <c r="BC34">
        <f>COUNTIF('22'!$K:$K,C34)</f>
        <v>1</v>
      </c>
      <c r="BD34">
        <f>COUNTIFS('22'!$K:$K,C34,'22'!$U:$U,"是")</f>
        <v>0</v>
      </c>
      <c r="BE34">
        <f>COUNTIF('23'!$K:$K,C34)</f>
        <v>1</v>
      </c>
      <c r="BF34">
        <f>COUNTIFS('23'!$K:$K,C34,'23'!$U:$U,"是")</f>
        <v>1</v>
      </c>
      <c r="BG34">
        <f>COUNTIF('24'!$K:$K,C34)</f>
        <v>1</v>
      </c>
      <c r="BH34">
        <f>COUNTIFS('24'!$K:$K,C34,'24'!$U:$U,"是")</f>
        <v>1</v>
      </c>
      <c r="BI34">
        <f>COUNTIF('25'!$K:$K,C34)</f>
        <v>1</v>
      </c>
      <c r="BJ34">
        <f>COUNTIFS('25'!$K:$K,C34,'25'!$U:$U,"是")</f>
        <v>1</v>
      </c>
      <c r="BK34">
        <f>COUNTIF('26'!$K:$K,C34)</f>
        <v>1</v>
      </c>
      <c r="BL34">
        <f>COUNTIFS('26'!$K:$K,C34,'26'!$U:$U,"是")</f>
        <v>1</v>
      </c>
      <c r="BM34">
        <f>COUNTIF('27'!$K:$K,C34)</f>
        <v>1</v>
      </c>
      <c r="BN34">
        <f>COUNTIFS('27'!$K:$K,C34,'27'!$U:$U,"是")</f>
        <v>1</v>
      </c>
      <c r="BO34">
        <f>COUNTIF('28'!$K:$K,C34)</f>
        <v>0</v>
      </c>
      <c r="BP34">
        <f>COUNTIFS('28'!$K:$K,C34,'28'!$U:$U,"是")</f>
        <v>0</v>
      </c>
      <c r="BQ34">
        <f>COUNTIF('29'!$K:$K,C34)</f>
        <v>0</v>
      </c>
      <c r="BR34">
        <f>COUNTIFS('29'!$K:$K,C34,'29'!$U:$U,"是")</f>
        <v>0</v>
      </c>
    </row>
    <row r="35" ht="25" hidden="1" customHeight="1" spans="1:70">
      <c r="A35" s="31" t="str">
        <f t="shared" si="0"/>
        <v>邓苏1225</v>
      </c>
      <c r="B35" s="32" t="s">
        <v>19</v>
      </c>
      <c r="C35" s="75" t="s">
        <v>143</v>
      </c>
      <c r="D35" s="73" t="s">
        <v>144</v>
      </c>
      <c r="E35" s="75" t="s">
        <v>22</v>
      </c>
      <c r="F35" s="183" t="s">
        <v>23</v>
      </c>
      <c r="G35" s="37">
        <v>44436</v>
      </c>
      <c r="H35" s="38" t="s">
        <v>56</v>
      </c>
      <c r="I35" s="75" t="s">
        <v>145</v>
      </c>
      <c r="J35" s="192">
        <v>13360049141</v>
      </c>
      <c r="K35" s="181" t="s">
        <v>145</v>
      </c>
      <c r="L35" s="192">
        <v>13360049141</v>
      </c>
      <c r="M35">
        <f>COUNTIF('1'!$K:$K,C35)</f>
        <v>1</v>
      </c>
      <c r="N35">
        <f>COUNTIFS('1'!$K:$K,C35,'1'!$U:$U,"是")</f>
        <v>1</v>
      </c>
      <c r="O35">
        <f>COUNTIF('2'!$K:$K,C35)</f>
        <v>1</v>
      </c>
      <c r="P35">
        <f>COUNTIFS('2'!$K:$K,C35,'2'!$U:$U,"是")</f>
        <v>1</v>
      </c>
      <c r="Q35">
        <f>COUNTIF('3'!$K:$K,C35)</f>
        <v>1</v>
      </c>
      <c r="R35">
        <f>COUNTIFS('3'!$K:$K,C35,'3'!$U:$U,"是")</f>
        <v>1</v>
      </c>
      <c r="S35">
        <f>COUNTIF('4'!$K:$K,C35)</f>
        <v>1</v>
      </c>
      <c r="T35">
        <f>COUNTIFS('4'!$K:$K,C35,'4'!$U:$U,"是")</f>
        <v>1</v>
      </c>
      <c r="U35">
        <f>COUNTIF('5'!$K:$K,C35)</f>
        <v>1</v>
      </c>
      <c r="V35">
        <f>COUNTIFS('5'!$K:$K,C35,'5'!$U:$U,"是")</f>
        <v>1</v>
      </c>
      <c r="W35">
        <f>COUNTIF('6'!$K:$K,C35)</f>
        <v>1</v>
      </c>
      <c r="X35">
        <f>COUNTIFS('6'!$K:$K,C35,'6'!$U:$U,"是")</f>
        <v>1</v>
      </c>
      <c r="Y35">
        <f>COUNTIF('7'!$K:$K,C35)</f>
        <v>1</v>
      </c>
      <c r="Z35">
        <f>COUNTIFS('7'!$K:$K,C35,'7'!$U:$U,"是")</f>
        <v>1</v>
      </c>
      <c r="AA35">
        <f>COUNTIF('8'!$K:$K,C35)</f>
        <v>1</v>
      </c>
      <c r="AB35">
        <f>COUNTIFS('8'!$K:$K,C35,'8'!$U:$U,"是")</f>
        <v>1</v>
      </c>
      <c r="AC35">
        <f>COUNTIF('9'!$K:$K,C35)</f>
        <v>1</v>
      </c>
      <c r="AD35">
        <f>COUNTIFS('9'!$K:$K,C35,'9'!$U:$U,"是")</f>
        <v>1</v>
      </c>
      <c r="AE35">
        <f>COUNTIF('10'!$K:$K,C35)</f>
        <v>1</v>
      </c>
      <c r="AF35">
        <f>COUNTIFS('10'!$K:$K,C35,'10'!$U:$U,"是")</f>
        <v>1</v>
      </c>
      <c r="AG35">
        <f>COUNTIF('11'!$K:$K,C35)</f>
        <v>1</v>
      </c>
      <c r="AH35">
        <f>COUNTIFS('11'!$K:$K,C35,'11'!$U:$U,"是")</f>
        <v>1</v>
      </c>
      <c r="AI35">
        <f>COUNTIF('12'!$K:$K,C35)</f>
        <v>1</v>
      </c>
      <c r="AJ35">
        <f>COUNTIFS('12'!$K:$K,C35,'12'!$U:$U,"是")</f>
        <v>1</v>
      </c>
      <c r="AK35">
        <f>COUNTIF('13'!$K:$K,C35)</f>
        <v>1</v>
      </c>
      <c r="AL35">
        <f>COUNTIFS('13'!$K:$K,C35,'13'!$U:$U,"是")</f>
        <v>1</v>
      </c>
      <c r="AM35">
        <f>COUNTIF('14'!$K:$K,C35)</f>
        <v>1</v>
      </c>
      <c r="AN35">
        <f>COUNTIFS('14'!$K:$K,C35,'14'!$U:$U,"是")</f>
        <v>1</v>
      </c>
      <c r="AO35">
        <f>COUNTIF('15'!$K:$K,C35)</f>
        <v>1</v>
      </c>
      <c r="AP35">
        <f>COUNTIFS('15'!$K:$K,C35,'15'!$U:$U,"是")</f>
        <v>1</v>
      </c>
      <c r="AQ35">
        <f>COUNTIF('16'!$K:$K,C35)</f>
        <v>1</v>
      </c>
      <c r="AR35">
        <f>COUNTIFS('16'!$K:$K,C35,'16'!$U:$U,"是")</f>
        <v>1</v>
      </c>
      <c r="AS35">
        <f>COUNTIF('17'!$K:$K,C35)</f>
        <v>1</v>
      </c>
      <c r="AT35">
        <f>COUNTIFS('17'!$K:$K,C35,'17'!$U:$U,"是")</f>
        <v>1</v>
      </c>
      <c r="AU35">
        <f>COUNTIF('18'!$K:$K,C35)</f>
        <v>1</v>
      </c>
      <c r="AV35">
        <f>COUNTIFS('18'!$K:$K,C35,'18'!$U:$U,"是")</f>
        <v>1</v>
      </c>
      <c r="AW35">
        <f>COUNTIF('19'!$K:$K,C35)</f>
        <v>1</v>
      </c>
      <c r="AX35">
        <f>COUNTIFS('19'!$K:$K,C35,'19'!$U:$U,"是")</f>
        <v>1</v>
      </c>
      <c r="AY35">
        <f>COUNTIF('20'!$K:$K,C35)</f>
        <v>1</v>
      </c>
      <c r="AZ35">
        <f>COUNTIFS('20'!$K:$K,C35,'20'!$U:$U,"是")</f>
        <v>1</v>
      </c>
      <c r="BA35">
        <f>COUNTIF('21'!$K:$K,C35)</f>
        <v>1</v>
      </c>
      <c r="BB35">
        <f>COUNTIFS('21'!$K:$K,C35,'21'!$U:$U,"是")</f>
        <v>1</v>
      </c>
      <c r="BC35">
        <f>COUNTIF('22'!$K:$K,C35)</f>
        <v>1</v>
      </c>
      <c r="BD35">
        <f>COUNTIFS('22'!$K:$K,C35,'22'!$U:$U,"是")</f>
        <v>1</v>
      </c>
      <c r="BE35">
        <f>COUNTIF('23'!$K:$K,C35)</f>
        <v>1</v>
      </c>
      <c r="BF35">
        <f>COUNTIFS('23'!$K:$K,C35,'23'!$U:$U,"是")</f>
        <v>1</v>
      </c>
      <c r="BG35">
        <f>COUNTIF('24'!$K:$K,C35)</f>
        <v>1</v>
      </c>
      <c r="BH35">
        <f>COUNTIFS('24'!$K:$K,C35,'24'!$U:$U,"是")</f>
        <v>1</v>
      </c>
      <c r="BI35">
        <f>COUNTIF('25'!$K:$K,C35)</f>
        <v>1</v>
      </c>
      <c r="BJ35">
        <f>COUNTIFS('25'!$K:$K,C35,'25'!$U:$U,"是")</f>
        <v>1</v>
      </c>
      <c r="BK35">
        <f>COUNTIF('26'!$K:$K,C35)</f>
        <v>1</v>
      </c>
      <c r="BL35">
        <f>COUNTIFS('26'!$K:$K,C35,'26'!$U:$U,"是")</f>
        <v>1</v>
      </c>
      <c r="BM35">
        <f>COUNTIF('27'!$K:$K,C35)</f>
        <v>1</v>
      </c>
      <c r="BN35">
        <f>COUNTIFS('27'!$K:$K,C35,'27'!$U:$U,"是")</f>
        <v>1</v>
      </c>
      <c r="BO35">
        <f>COUNTIF('28'!$K:$K,C35)</f>
        <v>0</v>
      </c>
      <c r="BP35">
        <f>COUNTIFS('28'!$K:$K,C35,'28'!$U:$U,"是")</f>
        <v>0</v>
      </c>
      <c r="BQ35">
        <f>COUNTIF('29'!$K:$K,C35)</f>
        <v>0</v>
      </c>
      <c r="BR35">
        <f>COUNTIFS('29'!$K:$K,C35,'29'!$U:$U,"是")</f>
        <v>0</v>
      </c>
    </row>
    <row r="36" ht="25" hidden="1" customHeight="1" spans="1:70">
      <c r="A36" s="31" t="str">
        <f t="shared" si="0"/>
        <v>邓伟兰1526</v>
      </c>
      <c r="B36" s="32" t="s">
        <v>19</v>
      </c>
      <c r="C36" s="44" t="s">
        <v>146</v>
      </c>
      <c r="D36" s="291" t="s">
        <v>147</v>
      </c>
      <c r="E36" s="44" t="s">
        <v>22</v>
      </c>
      <c r="F36" s="183" t="s">
        <v>23</v>
      </c>
      <c r="G36" s="37">
        <v>44523</v>
      </c>
      <c r="H36" s="38" t="s">
        <v>24</v>
      </c>
      <c r="I36" s="44" t="s">
        <v>148</v>
      </c>
      <c r="J36" s="39">
        <v>13710311609</v>
      </c>
      <c r="K36" s="181" t="s">
        <v>148</v>
      </c>
      <c r="L36" s="44">
        <v>13710311609</v>
      </c>
      <c r="M36">
        <f>COUNTIF('1'!$K:$K,C36)</f>
        <v>1</v>
      </c>
      <c r="N36">
        <f>COUNTIFS('1'!$K:$K,C36,'1'!$U:$U,"是")</f>
        <v>1</v>
      </c>
      <c r="O36">
        <f>COUNTIF('2'!$K:$K,C36)</f>
        <v>1</v>
      </c>
      <c r="P36">
        <f>COUNTIFS('2'!$K:$K,C36,'2'!$U:$U,"是")</f>
        <v>1</v>
      </c>
      <c r="Q36">
        <f>COUNTIF('3'!$K:$K,C36)</f>
        <v>1</v>
      </c>
      <c r="R36">
        <f>COUNTIFS('3'!$K:$K,C36,'3'!$U:$U,"是")</f>
        <v>1</v>
      </c>
      <c r="S36">
        <f>COUNTIF('4'!$K:$K,C36)</f>
        <v>1</v>
      </c>
      <c r="T36">
        <f>COUNTIFS('4'!$K:$K,C36,'4'!$U:$U,"是")</f>
        <v>1</v>
      </c>
      <c r="U36">
        <f>COUNTIF('5'!$K:$K,C36)</f>
        <v>1</v>
      </c>
      <c r="V36">
        <f>COUNTIFS('5'!$K:$K,C36,'5'!$U:$U,"是")</f>
        <v>1</v>
      </c>
      <c r="W36">
        <f>COUNTIF('6'!$K:$K,C36)</f>
        <v>1</v>
      </c>
      <c r="X36">
        <f>COUNTIFS('6'!$K:$K,C36,'6'!$U:$U,"是")</f>
        <v>1</v>
      </c>
      <c r="Y36">
        <f>COUNTIF('7'!$K:$K,C36)</f>
        <v>1</v>
      </c>
      <c r="Z36">
        <f>COUNTIFS('7'!$K:$K,C36,'7'!$U:$U,"是")</f>
        <v>1</v>
      </c>
      <c r="AA36">
        <f>COUNTIF('8'!$K:$K,C36)</f>
        <v>1</v>
      </c>
      <c r="AB36">
        <f>COUNTIFS('8'!$K:$K,C36,'8'!$U:$U,"是")</f>
        <v>1</v>
      </c>
      <c r="AC36">
        <f>COUNTIF('9'!$K:$K,C36)</f>
        <v>1</v>
      </c>
      <c r="AD36">
        <f>COUNTIFS('9'!$K:$K,C36,'9'!$U:$U,"是")</f>
        <v>1</v>
      </c>
      <c r="AE36">
        <f>COUNTIF('10'!$K:$K,C36)</f>
        <v>1</v>
      </c>
      <c r="AF36">
        <f>COUNTIFS('10'!$K:$K,C36,'10'!$U:$U,"是")</f>
        <v>1</v>
      </c>
      <c r="AG36">
        <f>COUNTIF('11'!$K:$K,C36)</f>
        <v>1</v>
      </c>
      <c r="AH36">
        <f>COUNTIFS('11'!$K:$K,C36,'11'!$U:$U,"是")</f>
        <v>1</v>
      </c>
      <c r="AI36">
        <f>COUNTIF('12'!$K:$K,C36)</f>
        <v>1</v>
      </c>
      <c r="AJ36">
        <f>COUNTIFS('12'!$K:$K,C36,'12'!$U:$U,"是")</f>
        <v>1</v>
      </c>
      <c r="AK36">
        <f>COUNTIF('13'!$K:$K,C36)</f>
        <v>1</v>
      </c>
      <c r="AL36">
        <f>COUNTIFS('13'!$K:$K,C36,'13'!$U:$U,"是")</f>
        <v>1</v>
      </c>
      <c r="AM36">
        <f>COUNTIF('14'!$K:$K,C36)</f>
        <v>1</v>
      </c>
      <c r="AN36">
        <f>COUNTIFS('14'!$K:$K,C36,'14'!$U:$U,"是")</f>
        <v>1</v>
      </c>
      <c r="AO36">
        <f>COUNTIF('15'!$K:$K,C36)</f>
        <v>1</v>
      </c>
      <c r="AP36">
        <f>COUNTIFS('15'!$K:$K,C36,'15'!$U:$U,"是")</f>
        <v>1</v>
      </c>
      <c r="AQ36">
        <f>COUNTIF('16'!$K:$K,C36)</f>
        <v>1</v>
      </c>
      <c r="AR36">
        <f>COUNTIFS('16'!$K:$K,C36,'16'!$U:$U,"是")</f>
        <v>1</v>
      </c>
      <c r="AS36">
        <f>COUNTIF('17'!$K:$K,C36)</f>
        <v>1</v>
      </c>
      <c r="AT36">
        <f>COUNTIFS('17'!$K:$K,C36,'17'!$U:$U,"是")</f>
        <v>1</v>
      </c>
      <c r="AU36">
        <f>COUNTIF('18'!$K:$K,C36)</f>
        <v>1</v>
      </c>
      <c r="AV36">
        <f>COUNTIFS('18'!$K:$K,C36,'18'!$U:$U,"是")</f>
        <v>1</v>
      </c>
      <c r="AW36">
        <f>COUNTIF('19'!$K:$K,C36)</f>
        <v>1</v>
      </c>
      <c r="AX36">
        <f>COUNTIFS('19'!$K:$K,C36,'19'!$U:$U,"是")</f>
        <v>1</v>
      </c>
      <c r="AY36">
        <f>COUNTIF('20'!$K:$K,C36)</f>
        <v>1</v>
      </c>
      <c r="AZ36">
        <f>COUNTIFS('20'!$K:$K,C36,'20'!$U:$U,"是")</f>
        <v>1</v>
      </c>
      <c r="BA36">
        <f>COUNTIF('21'!$K:$K,C36)</f>
        <v>1</v>
      </c>
      <c r="BB36">
        <f>COUNTIFS('21'!$K:$K,C36,'21'!$U:$U,"是")</f>
        <v>1</v>
      </c>
      <c r="BC36">
        <f>COUNTIF('22'!$K:$K,C36)</f>
        <v>1</v>
      </c>
      <c r="BD36">
        <f>COUNTIFS('22'!$K:$K,C36,'22'!$U:$U,"是")</f>
        <v>1</v>
      </c>
      <c r="BE36">
        <f>COUNTIF('23'!$K:$K,C36)</f>
        <v>1</v>
      </c>
      <c r="BF36">
        <f>COUNTIFS('23'!$K:$K,C36,'23'!$U:$U,"是")</f>
        <v>1</v>
      </c>
      <c r="BG36">
        <f>COUNTIF('24'!$K:$K,C36)</f>
        <v>1</v>
      </c>
      <c r="BH36">
        <f>COUNTIFS('24'!$K:$K,C36,'24'!$U:$U,"是")</f>
        <v>1</v>
      </c>
      <c r="BI36">
        <f>COUNTIF('25'!$K:$K,C36)</f>
        <v>1</v>
      </c>
      <c r="BJ36">
        <f>COUNTIFS('25'!$K:$K,C36,'25'!$U:$U,"是")</f>
        <v>1</v>
      </c>
      <c r="BK36">
        <f>COUNTIF('26'!$K:$K,C36)</f>
        <v>1</v>
      </c>
      <c r="BL36">
        <f>COUNTIFS('26'!$K:$K,C36,'26'!$U:$U,"是")</f>
        <v>1</v>
      </c>
      <c r="BM36">
        <f>COUNTIF('27'!$K:$K,C36)</f>
        <v>1</v>
      </c>
      <c r="BN36">
        <f>COUNTIFS('27'!$K:$K,C36,'27'!$U:$U,"是")</f>
        <v>1</v>
      </c>
      <c r="BO36">
        <f>COUNTIF('28'!$K:$K,C36)</f>
        <v>0</v>
      </c>
      <c r="BP36">
        <f>COUNTIFS('28'!$K:$K,C36,'28'!$U:$U,"是")</f>
        <v>0</v>
      </c>
      <c r="BQ36">
        <f>COUNTIF('29'!$K:$K,C36)</f>
        <v>0</v>
      </c>
      <c r="BR36">
        <f>COUNTIFS('29'!$K:$K,C36,'29'!$U:$U,"是")</f>
        <v>0</v>
      </c>
    </row>
    <row r="37" ht="25" hidden="1" customHeight="1" spans="1:70">
      <c r="A37" s="31" t="str">
        <f t="shared" si="0"/>
        <v>邓文灿1217</v>
      </c>
      <c r="B37" s="32" t="s">
        <v>19</v>
      </c>
      <c r="C37" s="75" t="s">
        <v>149</v>
      </c>
      <c r="D37" s="75" t="s">
        <v>150</v>
      </c>
      <c r="E37" s="75" t="s">
        <v>22</v>
      </c>
      <c r="F37" s="183" t="s">
        <v>23</v>
      </c>
      <c r="G37" s="37">
        <v>44430</v>
      </c>
      <c r="H37" s="38" t="s">
        <v>103</v>
      </c>
      <c r="I37" s="75" t="s">
        <v>151</v>
      </c>
      <c r="J37" s="195">
        <v>13922359070</v>
      </c>
      <c r="K37" s="181" t="s">
        <v>151</v>
      </c>
      <c r="L37" s="195">
        <v>13922359070</v>
      </c>
      <c r="M37">
        <f>COUNTIF('1'!$K:$K,C37)</f>
        <v>1</v>
      </c>
      <c r="N37">
        <f>COUNTIFS('1'!$K:$K,C37,'1'!$U:$U,"是")</f>
        <v>1</v>
      </c>
      <c r="O37">
        <f>COUNTIF('2'!$K:$K,C37)</f>
        <v>1</v>
      </c>
      <c r="P37">
        <f>COUNTIFS('2'!$K:$K,C37,'2'!$U:$U,"是")</f>
        <v>1</v>
      </c>
      <c r="Q37">
        <f>COUNTIF('3'!$K:$K,C37)</f>
        <v>1</v>
      </c>
      <c r="R37">
        <f>COUNTIFS('3'!$K:$K,C37,'3'!$U:$U,"是")</f>
        <v>1</v>
      </c>
      <c r="S37">
        <f>COUNTIF('4'!$K:$K,C37)</f>
        <v>1</v>
      </c>
      <c r="T37">
        <f>COUNTIFS('4'!$K:$K,C37,'4'!$U:$U,"是")</f>
        <v>1</v>
      </c>
      <c r="U37">
        <f>COUNTIF('5'!$K:$K,C37)</f>
        <v>1</v>
      </c>
      <c r="V37">
        <f>COUNTIFS('5'!$K:$K,C37,'5'!$U:$U,"是")</f>
        <v>1</v>
      </c>
      <c r="W37">
        <f>COUNTIF('6'!$K:$K,C37)</f>
        <v>1</v>
      </c>
      <c r="X37">
        <f>COUNTIFS('6'!$K:$K,C37,'6'!$U:$U,"是")</f>
        <v>1</v>
      </c>
      <c r="Y37">
        <f>COUNTIF('7'!$K:$K,C37)</f>
        <v>1</v>
      </c>
      <c r="Z37">
        <f>COUNTIFS('7'!$K:$K,C37,'7'!$U:$U,"是")</f>
        <v>1</v>
      </c>
      <c r="AA37">
        <f>COUNTIF('8'!$K:$K,C37)</f>
        <v>1</v>
      </c>
      <c r="AB37">
        <f>COUNTIFS('8'!$K:$K,C37,'8'!$U:$U,"是")</f>
        <v>1</v>
      </c>
      <c r="AC37">
        <f>COUNTIF('9'!$K:$K,C37)</f>
        <v>1</v>
      </c>
      <c r="AD37">
        <f>COUNTIFS('9'!$K:$K,C37,'9'!$U:$U,"是")</f>
        <v>1</v>
      </c>
      <c r="AE37">
        <f>COUNTIF('10'!$K:$K,C37)</f>
        <v>1</v>
      </c>
      <c r="AF37">
        <f>COUNTIFS('10'!$K:$K,C37,'10'!$U:$U,"是")</f>
        <v>1</v>
      </c>
      <c r="AG37">
        <f>COUNTIF('11'!$K:$K,C37)</f>
        <v>1</v>
      </c>
      <c r="AH37">
        <f>COUNTIFS('11'!$K:$K,C37,'11'!$U:$U,"是")</f>
        <v>1</v>
      </c>
      <c r="AI37">
        <f>COUNTIF('12'!$K:$K,C37)</f>
        <v>1</v>
      </c>
      <c r="AJ37">
        <f>COUNTIFS('12'!$K:$K,C37,'12'!$U:$U,"是")</f>
        <v>1</v>
      </c>
      <c r="AK37">
        <f>COUNTIF('13'!$K:$K,C37)</f>
        <v>1</v>
      </c>
      <c r="AL37">
        <f>COUNTIFS('13'!$K:$K,C37,'13'!$U:$U,"是")</f>
        <v>1</v>
      </c>
      <c r="AM37">
        <f>COUNTIF('14'!$K:$K,C37)</f>
        <v>1</v>
      </c>
      <c r="AN37">
        <f>COUNTIFS('14'!$K:$K,C37,'14'!$U:$U,"是")</f>
        <v>1</v>
      </c>
      <c r="AO37">
        <f>COUNTIF('15'!$K:$K,C37)</f>
        <v>1</v>
      </c>
      <c r="AP37">
        <f>COUNTIFS('15'!$K:$K,C37,'15'!$U:$U,"是")</f>
        <v>1</v>
      </c>
      <c r="AQ37">
        <f>COUNTIF('16'!$K:$K,C37)</f>
        <v>1</v>
      </c>
      <c r="AR37">
        <f>COUNTIFS('16'!$K:$K,C37,'16'!$U:$U,"是")</f>
        <v>1</v>
      </c>
      <c r="AS37">
        <f>COUNTIF('17'!$K:$K,C37)</f>
        <v>1</v>
      </c>
      <c r="AT37">
        <f>COUNTIFS('17'!$K:$K,C37,'17'!$U:$U,"是")</f>
        <v>1</v>
      </c>
      <c r="AU37">
        <f>COUNTIF('18'!$K:$K,C37)</f>
        <v>1</v>
      </c>
      <c r="AV37">
        <f>COUNTIFS('18'!$K:$K,C37,'18'!$U:$U,"是")</f>
        <v>1</v>
      </c>
      <c r="AW37">
        <f>COUNTIF('19'!$K:$K,C37)</f>
        <v>1</v>
      </c>
      <c r="AX37">
        <f>COUNTIFS('19'!$K:$K,C37,'19'!$U:$U,"是")</f>
        <v>1</v>
      </c>
      <c r="AY37">
        <f>COUNTIF('20'!$K:$K,C37)</f>
        <v>1</v>
      </c>
      <c r="AZ37">
        <f>COUNTIFS('20'!$K:$K,C37,'20'!$U:$U,"是")</f>
        <v>1</v>
      </c>
      <c r="BA37">
        <f>COUNTIF('21'!$K:$K,C37)</f>
        <v>1</v>
      </c>
      <c r="BB37">
        <f>COUNTIFS('21'!$K:$K,C37,'21'!$U:$U,"是")</f>
        <v>1</v>
      </c>
      <c r="BC37">
        <f>COUNTIF('22'!$K:$K,C37)</f>
        <v>1</v>
      </c>
      <c r="BD37">
        <f>COUNTIFS('22'!$K:$K,C37,'22'!$U:$U,"是")</f>
        <v>1</v>
      </c>
      <c r="BE37">
        <f>COUNTIF('23'!$K:$K,C37)</f>
        <v>1</v>
      </c>
      <c r="BF37">
        <f>COUNTIFS('23'!$K:$K,C37,'23'!$U:$U,"是")</f>
        <v>1</v>
      </c>
      <c r="BG37">
        <f>COUNTIF('24'!$K:$K,C37)</f>
        <v>1</v>
      </c>
      <c r="BH37">
        <f>COUNTIFS('24'!$K:$K,C37,'24'!$U:$U,"是")</f>
        <v>1</v>
      </c>
      <c r="BI37">
        <f>COUNTIF('25'!$K:$K,C37)</f>
        <v>1</v>
      </c>
      <c r="BJ37">
        <f>COUNTIFS('25'!$K:$K,C37,'25'!$U:$U,"是")</f>
        <v>1</v>
      </c>
      <c r="BK37">
        <f>COUNTIF('26'!$K:$K,C37)</f>
        <v>1</v>
      </c>
      <c r="BL37">
        <f>COUNTIFS('26'!$K:$K,C37,'26'!$U:$U,"是")</f>
        <v>1</v>
      </c>
      <c r="BM37">
        <f>COUNTIF('27'!$K:$K,C37)</f>
        <v>1</v>
      </c>
      <c r="BN37">
        <f>COUNTIFS('27'!$K:$K,C37,'27'!$U:$U,"是")</f>
        <v>1</v>
      </c>
      <c r="BO37">
        <f>COUNTIF('28'!$K:$K,C37)</f>
        <v>0</v>
      </c>
      <c r="BP37">
        <f>COUNTIFS('28'!$K:$K,C37,'28'!$U:$U,"是")</f>
        <v>0</v>
      </c>
      <c r="BQ37">
        <f>COUNTIF('29'!$K:$K,C37)</f>
        <v>0</v>
      </c>
      <c r="BR37">
        <f>COUNTIFS('29'!$K:$K,C37,'29'!$U:$U,"是")</f>
        <v>0</v>
      </c>
    </row>
    <row r="38" ht="25" hidden="1" customHeight="1" spans="1:70">
      <c r="A38" s="31" t="str">
        <f t="shared" si="0"/>
        <v>邓英财0914</v>
      </c>
      <c r="B38" s="32" t="s">
        <v>19</v>
      </c>
      <c r="C38" s="75" t="s">
        <v>152</v>
      </c>
      <c r="D38" s="75" t="s">
        <v>153</v>
      </c>
      <c r="E38" s="75" t="s">
        <v>22</v>
      </c>
      <c r="F38" s="183" t="s">
        <v>23</v>
      </c>
      <c r="G38" s="37">
        <v>44430</v>
      </c>
      <c r="H38" s="38" t="s">
        <v>103</v>
      </c>
      <c r="I38" s="75" t="s">
        <v>154</v>
      </c>
      <c r="J38" s="73">
        <v>13556183807</v>
      </c>
      <c r="K38" s="181" t="s">
        <v>154</v>
      </c>
      <c r="L38" s="73">
        <v>13556183807</v>
      </c>
      <c r="M38">
        <f>COUNTIF('1'!$K:$K,C38)</f>
        <v>1</v>
      </c>
      <c r="N38">
        <f>COUNTIFS('1'!$K:$K,C38,'1'!$U:$U,"是")</f>
        <v>1</v>
      </c>
      <c r="O38">
        <f>COUNTIF('2'!$K:$K,C38)</f>
        <v>1</v>
      </c>
      <c r="P38">
        <f>COUNTIFS('2'!$K:$K,C38,'2'!$U:$U,"是")</f>
        <v>1</v>
      </c>
      <c r="Q38">
        <f>COUNTIF('3'!$K:$K,C38)</f>
        <v>1</v>
      </c>
      <c r="R38">
        <f>COUNTIFS('3'!$K:$K,C38,'3'!$U:$U,"是")</f>
        <v>1</v>
      </c>
      <c r="S38">
        <f>COUNTIF('4'!$K:$K,C38)</f>
        <v>1</v>
      </c>
      <c r="T38">
        <f>COUNTIFS('4'!$K:$K,C38,'4'!$U:$U,"是")</f>
        <v>1</v>
      </c>
      <c r="U38">
        <f>COUNTIF('5'!$K:$K,C38)</f>
        <v>1</v>
      </c>
      <c r="V38">
        <f>COUNTIFS('5'!$K:$K,C38,'5'!$U:$U,"是")</f>
        <v>1</v>
      </c>
      <c r="W38">
        <f>COUNTIF('6'!$K:$K,C38)</f>
        <v>1</v>
      </c>
      <c r="X38">
        <f>COUNTIFS('6'!$K:$K,C38,'6'!$U:$U,"是")</f>
        <v>1</v>
      </c>
      <c r="Y38">
        <f>COUNTIF('7'!$K:$K,C38)</f>
        <v>1</v>
      </c>
      <c r="Z38">
        <f>COUNTIFS('7'!$K:$K,C38,'7'!$U:$U,"是")</f>
        <v>1</v>
      </c>
      <c r="AA38">
        <f>COUNTIF('8'!$K:$K,C38)</f>
        <v>1</v>
      </c>
      <c r="AB38">
        <f>COUNTIFS('8'!$K:$K,C38,'8'!$U:$U,"是")</f>
        <v>1</v>
      </c>
      <c r="AC38">
        <f>COUNTIF('9'!$K:$K,C38)</f>
        <v>1</v>
      </c>
      <c r="AD38">
        <f>COUNTIFS('9'!$K:$K,C38,'9'!$U:$U,"是")</f>
        <v>1</v>
      </c>
      <c r="AE38">
        <f>COUNTIF('10'!$K:$K,C38)</f>
        <v>1</v>
      </c>
      <c r="AF38">
        <f>COUNTIFS('10'!$K:$K,C38,'10'!$U:$U,"是")</f>
        <v>1</v>
      </c>
      <c r="AG38">
        <f>COUNTIF('11'!$K:$K,C38)</f>
        <v>1</v>
      </c>
      <c r="AH38">
        <f>COUNTIFS('11'!$K:$K,C38,'11'!$U:$U,"是")</f>
        <v>1</v>
      </c>
      <c r="AI38">
        <f>COUNTIF('12'!$K:$K,C38)</f>
        <v>2</v>
      </c>
      <c r="AJ38">
        <f>COUNTIFS('12'!$K:$K,C38,'12'!$U:$U,"是")</f>
        <v>2</v>
      </c>
      <c r="AK38">
        <f>COUNTIF('13'!$K:$K,C38)</f>
        <v>1</v>
      </c>
      <c r="AL38">
        <f>COUNTIFS('13'!$K:$K,C38,'13'!$U:$U,"是")</f>
        <v>1</v>
      </c>
      <c r="AM38">
        <f>COUNTIF('14'!$K:$K,C38)</f>
        <v>1</v>
      </c>
      <c r="AN38">
        <f>COUNTIFS('14'!$K:$K,C38,'14'!$U:$U,"是")</f>
        <v>1</v>
      </c>
      <c r="AO38">
        <f>COUNTIF('15'!$K:$K,C38)</f>
        <v>1</v>
      </c>
      <c r="AP38">
        <f>COUNTIFS('15'!$K:$K,C38,'15'!$U:$U,"是")</f>
        <v>1</v>
      </c>
      <c r="AQ38">
        <f>COUNTIF('16'!$K:$K,C38)</f>
        <v>1</v>
      </c>
      <c r="AR38">
        <f>COUNTIFS('16'!$K:$K,C38,'16'!$U:$U,"是")</f>
        <v>1</v>
      </c>
      <c r="AS38">
        <f>COUNTIF('17'!$K:$K,C38)</f>
        <v>1</v>
      </c>
      <c r="AT38">
        <f>COUNTIFS('17'!$K:$K,C38,'17'!$U:$U,"是")</f>
        <v>1</v>
      </c>
      <c r="AU38">
        <f>COUNTIF('18'!$K:$K,C38)</f>
        <v>1</v>
      </c>
      <c r="AV38">
        <f>COUNTIFS('18'!$K:$K,C38,'18'!$U:$U,"是")</f>
        <v>1</v>
      </c>
      <c r="AW38">
        <f>COUNTIF('19'!$K:$K,C38)</f>
        <v>1</v>
      </c>
      <c r="AX38">
        <f>COUNTIFS('19'!$K:$K,C38,'19'!$U:$U,"是")</f>
        <v>1</v>
      </c>
      <c r="AY38">
        <f>COUNTIF('20'!$K:$K,C38)</f>
        <v>1</v>
      </c>
      <c r="AZ38">
        <f>COUNTIFS('20'!$K:$K,C38,'20'!$U:$U,"是")</f>
        <v>1</v>
      </c>
      <c r="BA38">
        <f>COUNTIF('21'!$K:$K,C38)</f>
        <v>1</v>
      </c>
      <c r="BB38">
        <f>COUNTIFS('21'!$K:$K,C38,'21'!$U:$U,"是")</f>
        <v>1</v>
      </c>
      <c r="BC38">
        <f>COUNTIF('22'!$K:$K,C38)</f>
        <v>1</v>
      </c>
      <c r="BD38">
        <f>COUNTIFS('22'!$K:$K,C38,'22'!$U:$U,"是")</f>
        <v>1</v>
      </c>
      <c r="BE38">
        <f>COUNTIF('23'!$K:$K,C38)</f>
        <v>0</v>
      </c>
      <c r="BF38">
        <f>COUNTIFS('23'!$K:$K,C38,'23'!$U:$U,"是")</f>
        <v>0</v>
      </c>
      <c r="BG38">
        <f>COUNTIF('24'!$K:$K,C38)</f>
        <v>1</v>
      </c>
      <c r="BH38">
        <f>COUNTIFS('24'!$K:$K,C38,'24'!$U:$U,"是")</f>
        <v>1</v>
      </c>
      <c r="BI38">
        <f>COUNTIF('25'!$K:$K,C38)</f>
        <v>1</v>
      </c>
      <c r="BJ38">
        <f>COUNTIFS('25'!$K:$K,C38,'25'!$U:$U,"是")</f>
        <v>1</v>
      </c>
      <c r="BK38">
        <f>COUNTIF('26'!$K:$K,C38)</f>
        <v>1</v>
      </c>
      <c r="BL38">
        <f>COUNTIFS('26'!$K:$K,C38,'26'!$U:$U,"是")</f>
        <v>1</v>
      </c>
      <c r="BM38">
        <f>COUNTIF('27'!$K:$K,C38)</f>
        <v>1</v>
      </c>
      <c r="BN38">
        <f>COUNTIFS('27'!$K:$K,C38,'27'!$U:$U,"是")</f>
        <v>1</v>
      </c>
      <c r="BO38">
        <f>COUNTIF('28'!$K:$K,C38)</f>
        <v>0</v>
      </c>
      <c r="BP38">
        <f>COUNTIFS('28'!$K:$K,C38,'28'!$U:$U,"是")</f>
        <v>0</v>
      </c>
      <c r="BQ38">
        <f>COUNTIF('29'!$K:$K,C38)</f>
        <v>0</v>
      </c>
      <c r="BR38">
        <f>COUNTIFS('29'!$K:$K,C38,'29'!$U:$U,"是")</f>
        <v>0</v>
      </c>
    </row>
    <row r="39" ht="25" hidden="1" customHeight="1" spans="1:70">
      <c r="A39" s="31" t="str">
        <f t="shared" si="0"/>
        <v>冯宪球2431</v>
      </c>
      <c r="B39" s="32" t="s">
        <v>19</v>
      </c>
      <c r="C39" s="44" t="s">
        <v>155</v>
      </c>
      <c r="D39" s="44" t="s">
        <v>156</v>
      </c>
      <c r="E39" s="44" t="s">
        <v>22</v>
      </c>
      <c r="F39" s="183" t="s">
        <v>23</v>
      </c>
      <c r="G39" s="37">
        <v>44489</v>
      </c>
      <c r="H39" s="38" t="s">
        <v>24</v>
      </c>
      <c r="I39" s="44" t="s">
        <v>157</v>
      </c>
      <c r="J39" s="130" t="s">
        <v>158</v>
      </c>
      <c r="K39" s="181" t="s">
        <v>157</v>
      </c>
      <c r="L39" s="39">
        <v>13535031283</v>
      </c>
      <c r="M39">
        <f>COUNTIF('1'!$K:$K,C39)</f>
        <v>1</v>
      </c>
      <c r="N39">
        <f>COUNTIFS('1'!$K:$K,C39,'1'!$U:$U,"是")</f>
        <v>1</v>
      </c>
      <c r="O39">
        <f>COUNTIF('2'!$K:$K,C39)</f>
        <v>1</v>
      </c>
      <c r="P39">
        <f>COUNTIFS('2'!$K:$K,C39,'2'!$U:$U,"是")</f>
        <v>1</v>
      </c>
      <c r="Q39">
        <f>COUNTIF('3'!$K:$K,C39)</f>
        <v>1</v>
      </c>
      <c r="R39">
        <f>COUNTIFS('3'!$K:$K,C39,'3'!$U:$U,"是")</f>
        <v>1</v>
      </c>
      <c r="S39">
        <f>COUNTIF('4'!$K:$K,C39)</f>
        <v>1</v>
      </c>
      <c r="T39">
        <f>COUNTIFS('4'!$K:$K,C39,'4'!$U:$U,"是")</f>
        <v>1</v>
      </c>
      <c r="U39">
        <f>COUNTIF('5'!$K:$K,C39)</f>
        <v>1</v>
      </c>
      <c r="V39">
        <f>COUNTIFS('5'!$K:$K,C39,'5'!$U:$U,"是")</f>
        <v>1</v>
      </c>
      <c r="W39">
        <f>COUNTIF('6'!$K:$K,C39)</f>
        <v>1</v>
      </c>
      <c r="X39">
        <f>COUNTIFS('6'!$K:$K,C39,'6'!$U:$U,"是")</f>
        <v>1</v>
      </c>
      <c r="Y39">
        <f>COUNTIF('7'!$K:$K,C39)</f>
        <v>1</v>
      </c>
      <c r="Z39">
        <f>COUNTIFS('7'!$K:$K,C39,'7'!$U:$U,"是")</f>
        <v>1</v>
      </c>
      <c r="AA39">
        <f>COUNTIF('8'!$K:$K,C39)</f>
        <v>1</v>
      </c>
      <c r="AB39">
        <f>COUNTIFS('8'!$K:$K,C39,'8'!$U:$U,"是")</f>
        <v>1</v>
      </c>
      <c r="AC39">
        <f>COUNTIF('9'!$K:$K,C39)</f>
        <v>1</v>
      </c>
      <c r="AD39">
        <f>COUNTIFS('9'!$K:$K,C39,'9'!$U:$U,"是")</f>
        <v>1</v>
      </c>
      <c r="AE39">
        <f>COUNTIF('10'!$K:$K,C39)</f>
        <v>1</v>
      </c>
      <c r="AF39">
        <f>COUNTIFS('10'!$K:$K,C39,'10'!$U:$U,"是")</f>
        <v>1</v>
      </c>
      <c r="AG39">
        <f>COUNTIF('11'!$K:$K,C39)</f>
        <v>1</v>
      </c>
      <c r="AH39">
        <f>COUNTIFS('11'!$K:$K,C39,'11'!$U:$U,"是")</f>
        <v>1</v>
      </c>
      <c r="AI39">
        <f>COUNTIF('12'!$K:$K,C39)</f>
        <v>1</v>
      </c>
      <c r="AJ39">
        <f>COUNTIFS('12'!$K:$K,C39,'12'!$U:$U,"是")</f>
        <v>1</v>
      </c>
      <c r="AK39">
        <f>COUNTIF('13'!$K:$K,C39)</f>
        <v>1</v>
      </c>
      <c r="AL39">
        <f>COUNTIFS('13'!$K:$K,C39,'13'!$U:$U,"是")</f>
        <v>1</v>
      </c>
      <c r="AM39">
        <f>COUNTIF('14'!$K:$K,C39)</f>
        <v>1</v>
      </c>
      <c r="AN39">
        <f>COUNTIFS('14'!$K:$K,C39,'14'!$U:$U,"是")</f>
        <v>1</v>
      </c>
      <c r="AO39">
        <f>COUNTIF('15'!$K:$K,C39)</f>
        <v>1</v>
      </c>
      <c r="AP39">
        <f>COUNTIFS('15'!$K:$K,C39,'15'!$U:$U,"是")</f>
        <v>1</v>
      </c>
      <c r="AQ39">
        <f>COUNTIF('16'!$K:$K,C39)</f>
        <v>1</v>
      </c>
      <c r="AR39">
        <f>COUNTIFS('16'!$K:$K,C39,'16'!$U:$U,"是")</f>
        <v>1</v>
      </c>
      <c r="AS39">
        <f>COUNTIF('17'!$K:$K,C39)</f>
        <v>1</v>
      </c>
      <c r="AT39">
        <f>COUNTIFS('17'!$K:$K,C39,'17'!$U:$U,"是")</f>
        <v>1</v>
      </c>
      <c r="AU39">
        <f>COUNTIF('18'!$K:$K,C39)</f>
        <v>1</v>
      </c>
      <c r="AV39">
        <f>COUNTIFS('18'!$K:$K,C39,'18'!$U:$U,"是")</f>
        <v>1</v>
      </c>
      <c r="AW39">
        <f>COUNTIF('19'!$K:$K,C39)</f>
        <v>1</v>
      </c>
      <c r="AX39">
        <f>COUNTIFS('19'!$K:$K,C39,'19'!$U:$U,"是")</f>
        <v>1</v>
      </c>
      <c r="AY39">
        <f>COUNTIF('20'!$K:$K,C39)</f>
        <v>1</v>
      </c>
      <c r="AZ39">
        <f>COUNTIFS('20'!$K:$K,C39,'20'!$U:$U,"是")</f>
        <v>1</v>
      </c>
      <c r="BA39">
        <f>COUNTIF('21'!$K:$K,C39)</f>
        <v>1</v>
      </c>
      <c r="BB39">
        <f>COUNTIFS('21'!$K:$K,C39,'21'!$U:$U,"是")</f>
        <v>1</v>
      </c>
      <c r="BC39">
        <f>COUNTIF('22'!$K:$K,C39)</f>
        <v>1</v>
      </c>
      <c r="BD39">
        <f>COUNTIFS('22'!$K:$K,C39,'22'!$U:$U,"是")</f>
        <v>1</v>
      </c>
      <c r="BE39">
        <f>COUNTIF('23'!$K:$K,C39)</f>
        <v>1</v>
      </c>
      <c r="BF39">
        <f>COUNTIFS('23'!$K:$K,C39,'23'!$U:$U,"是")</f>
        <v>1</v>
      </c>
      <c r="BG39">
        <f>COUNTIF('24'!$K:$K,C39)</f>
        <v>1</v>
      </c>
      <c r="BH39">
        <f>COUNTIFS('24'!$K:$K,C39,'24'!$U:$U,"是")</f>
        <v>1</v>
      </c>
      <c r="BI39">
        <f>COUNTIF('25'!$K:$K,C39)</f>
        <v>1</v>
      </c>
      <c r="BJ39">
        <f>COUNTIFS('25'!$K:$K,C39,'25'!$U:$U,"是")</f>
        <v>1</v>
      </c>
      <c r="BK39">
        <f>COUNTIF('26'!$K:$K,C39)</f>
        <v>1</v>
      </c>
      <c r="BL39">
        <f>COUNTIFS('26'!$K:$K,C39,'26'!$U:$U,"是")</f>
        <v>1</v>
      </c>
      <c r="BM39">
        <f>COUNTIF('27'!$K:$K,C39)</f>
        <v>1</v>
      </c>
      <c r="BN39">
        <f>COUNTIFS('27'!$K:$K,C39,'27'!$U:$U,"是")</f>
        <v>1</v>
      </c>
      <c r="BO39">
        <f>COUNTIF('28'!$K:$K,C39)</f>
        <v>0</v>
      </c>
      <c r="BP39">
        <f>COUNTIFS('28'!$K:$K,C39,'28'!$U:$U,"是")</f>
        <v>0</v>
      </c>
      <c r="BQ39">
        <f>COUNTIF('29'!$K:$K,C39)</f>
        <v>0</v>
      </c>
      <c r="BR39">
        <f>COUNTIFS('29'!$K:$K,C39,'29'!$U:$U,"是")</f>
        <v>0</v>
      </c>
    </row>
    <row r="40" ht="25" hidden="1" customHeight="1" spans="1:70">
      <c r="A40" s="31" t="str">
        <f t="shared" si="0"/>
        <v>高格开5129</v>
      </c>
      <c r="B40" s="32" t="s">
        <v>19</v>
      </c>
      <c r="C40" s="44" t="s">
        <v>159</v>
      </c>
      <c r="D40" s="44" t="s">
        <v>160</v>
      </c>
      <c r="E40" s="44" t="s">
        <v>22</v>
      </c>
      <c r="F40" s="183" t="s">
        <v>23</v>
      </c>
      <c r="G40" s="37">
        <v>44563</v>
      </c>
      <c r="H40" s="38" t="s">
        <v>43</v>
      </c>
      <c r="I40" s="44" t="s">
        <v>161</v>
      </c>
      <c r="J40" s="130">
        <v>13423609013</v>
      </c>
      <c r="K40" s="181" t="s">
        <v>161</v>
      </c>
      <c r="L40" s="44">
        <v>13423609013</v>
      </c>
      <c r="M40">
        <f>COUNTIF('1'!$K:$K,C40)</f>
        <v>1</v>
      </c>
      <c r="N40">
        <f>COUNTIFS('1'!$K:$K,C40,'1'!$U:$U,"是")</f>
        <v>1</v>
      </c>
      <c r="O40">
        <f>COUNTIF('2'!$K:$K,C40)</f>
        <v>1</v>
      </c>
      <c r="P40">
        <f>COUNTIFS('2'!$K:$K,C40,'2'!$U:$U,"是")</f>
        <v>1</v>
      </c>
      <c r="Q40">
        <f>COUNTIF('3'!$K:$K,C40)</f>
        <v>1</v>
      </c>
      <c r="R40">
        <f>COUNTIFS('3'!$K:$K,C40,'3'!$U:$U,"是")</f>
        <v>1</v>
      </c>
      <c r="S40">
        <f>COUNTIF('4'!$K:$K,C40)</f>
        <v>1</v>
      </c>
      <c r="T40">
        <f>COUNTIFS('4'!$K:$K,C40,'4'!$U:$U,"是")</f>
        <v>1</v>
      </c>
      <c r="U40">
        <f>COUNTIF('5'!$K:$K,C40)</f>
        <v>1</v>
      </c>
      <c r="V40">
        <f>COUNTIFS('5'!$K:$K,C40,'5'!$U:$U,"是")</f>
        <v>1</v>
      </c>
      <c r="W40">
        <f>COUNTIF('6'!$K:$K,C40)</f>
        <v>1</v>
      </c>
      <c r="X40">
        <f>COUNTIFS('6'!$K:$K,C40,'6'!$U:$U,"是")</f>
        <v>1</v>
      </c>
      <c r="Y40">
        <f>COUNTIF('7'!$K:$K,C40)</f>
        <v>1</v>
      </c>
      <c r="Z40">
        <f>COUNTIFS('7'!$K:$K,C40,'7'!$U:$U,"是")</f>
        <v>1</v>
      </c>
      <c r="AA40">
        <f>COUNTIF('8'!$K:$K,C40)</f>
        <v>1</v>
      </c>
      <c r="AB40">
        <f>COUNTIFS('8'!$K:$K,C40,'8'!$U:$U,"是")</f>
        <v>1</v>
      </c>
      <c r="AC40">
        <f>COUNTIF('9'!$K:$K,C40)</f>
        <v>1</v>
      </c>
      <c r="AD40">
        <f>COUNTIFS('9'!$K:$K,C40,'9'!$U:$U,"是")</f>
        <v>1</v>
      </c>
      <c r="AE40">
        <f>COUNTIF('10'!$K:$K,C40)</f>
        <v>1</v>
      </c>
      <c r="AF40">
        <f>COUNTIFS('10'!$K:$K,C40,'10'!$U:$U,"是")</f>
        <v>1</v>
      </c>
      <c r="AG40">
        <f>COUNTIF('11'!$K:$K,C40)</f>
        <v>1</v>
      </c>
      <c r="AH40">
        <f>COUNTIFS('11'!$K:$K,C40,'11'!$U:$U,"是")</f>
        <v>1</v>
      </c>
      <c r="AI40">
        <f>COUNTIF('12'!$K:$K,C40)</f>
        <v>1</v>
      </c>
      <c r="AJ40">
        <f>COUNTIFS('12'!$K:$K,C40,'12'!$U:$U,"是")</f>
        <v>1</v>
      </c>
      <c r="AK40">
        <f>COUNTIF('13'!$K:$K,C40)</f>
        <v>1</v>
      </c>
      <c r="AL40">
        <f>COUNTIFS('13'!$K:$K,C40,'13'!$U:$U,"是")</f>
        <v>1</v>
      </c>
      <c r="AM40">
        <f>COUNTIF('14'!$K:$K,C40)</f>
        <v>1</v>
      </c>
      <c r="AN40">
        <f>COUNTIFS('14'!$K:$K,C40,'14'!$U:$U,"是")</f>
        <v>1</v>
      </c>
      <c r="AO40">
        <f>COUNTIF('15'!$K:$K,C40)</f>
        <v>1</v>
      </c>
      <c r="AP40">
        <f>COUNTIFS('15'!$K:$K,C40,'15'!$U:$U,"是")</f>
        <v>1</v>
      </c>
      <c r="AQ40">
        <f>COUNTIF('16'!$K:$K,C40)</f>
        <v>2</v>
      </c>
      <c r="AR40">
        <f>COUNTIFS('16'!$K:$K,C40,'16'!$U:$U,"是")</f>
        <v>1</v>
      </c>
      <c r="AS40">
        <f>COUNTIF('17'!$K:$K,C40)</f>
        <v>1</v>
      </c>
      <c r="AT40">
        <f>COUNTIFS('17'!$K:$K,C40,'17'!$U:$U,"是")</f>
        <v>1</v>
      </c>
      <c r="AU40">
        <f>COUNTIF('18'!$K:$K,C40)</f>
        <v>1</v>
      </c>
      <c r="AV40">
        <f>COUNTIFS('18'!$K:$K,C40,'18'!$U:$U,"是")</f>
        <v>1</v>
      </c>
      <c r="AW40">
        <f>COUNTIF('19'!$K:$K,C40)</f>
        <v>1</v>
      </c>
      <c r="AX40">
        <f>COUNTIFS('19'!$K:$K,C40,'19'!$U:$U,"是")</f>
        <v>1</v>
      </c>
      <c r="AY40">
        <f>COUNTIF('20'!$K:$K,C40)</f>
        <v>1</v>
      </c>
      <c r="AZ40">
        <f>COUNTIFS('20'!$K:$K,C40,'20'!$U:$U,"是")</f>
        <v>1</v>
      </c>
      <c r="BA40">
        <f>COUNTIF('21'!$K:$K,C40)</f>
        <v>1</v>
      </c>
      <c r="BB40">
        <f>COUNTIFS('21'!$K:$K,C40,'21'!$U:$U,"是")</f>
        <v>1</v>
      </c>
      <c r="BC40">
        <f>COUNTIF('22'!$K:$K,C40)</f>
        <v>1</v>
      </c>
      <c r="BD40">
        <f>COUNTIFS('22'!$K:$K,C40,'22'!$U:$U,"是")</f>
        <v>1</v>
      </c>
      <c r="BE40">
        <f>COUNTIF('23'!$K:$K,C40)</f>
        <v>1</v>
      </c>
      <c r="BF40">
        <f>COUNTIFS('23'!$K:$K,C40,'23'!$U:$U,"是")</f>
        <v>1</v>
      </c>
      <c r="BG40">
        <f>COUNTIF('24'!$K:$K,C40)</f>
        <v>1</v>
      </c>
      <c r="BH40">
        <f>COUNTIFS('24'!$K:$K,C40,'24'!$U:$U,"是")</f>
        <v>1</v>
      </c>
      <c r="BI40">
        <f>COUNTIF('25'!$K:$K,C40)</f>
        <v>1</v>
      </c>
      <c r="BJ40">
        <f>COUNTIFS('25'!$K:$K,C40,'25'!$U:$U,"是")</f>
        <v>1</v>
      </c>
      <c r="BK40">
        <f>COUNTIF('26'!$K:$K,C40)</f>
        <v>1</v>
      </c>
      <c r="BL40">
        <f>COUNTIFS('26'!$K:$K,C40,'26'!$U:$U,"是")</f>
        <v>1</v>
      </c>
      <c r="BM40">
        <f>COUNTIF('27'!$K:$K,C40)</f>
        <v>1</v>
      </c>
      <c r="BN40">
        <f>COUNTIFS('27'!$K:$K,C40,'27'!$U:$U,"是")</f>
        <v>1</v>
      </c>
      <c r="BO40">
        <f>COUNTIF('28'!$K:$K,C40)</f>
        <v>0</v>
      </c>
      <c r="BP40">
        <f>COUNTIFS('28'!$K:$K,C40,'28'!$U:$U,"是")</f>
        <v>0</v>
      </c>
      <c r="BQ40">
        <f>COUNTIF('29'!$K:$K,C40)</f>
        <v>0</v>
      </c>
      <c r="BR40">
        <f>COUNTIFS('29'!$K:$K,C40,'29'!$U:$U,"是")</f>
        <v>0</v>
      </c>
    </row>
    <row r="41" ht="25" hidden="1" customHeight="1" spans="1:70">
      <c r="A41" s="31" t="str">
        <f t="shared" si="0"/>
        <v>高格卿5123</v>
      </c>
      <c r="B41" s="32" t="s">
        <v>19</v>
      </c>
      <c r="C41" s="44" t="s">
        <v>162</v>
      </c>
      <c r="D41" s="44" t="s">
        <v>163</v>
      </c>
      <c r="E41" s="44" t="s">
        <v>22</v>
      </c>
      <c r="F41" s="183" t="s">
        <v>23</v>
      </c>
      <c r="G41" s="37">
        <v>44563</v>
      </c>
      <c r="H41" s="38" t="s">
        <v>43</v>
      </c>
      <c r="I41" s="44" t="s">
        <v>161</v>
      </c>
      <c r="J41" s="130">
        <v>13423609013</v>
      </c>
      <c r="K41" s="181" t="s">
        <v>161</v>
      </c>
      <c r="L41" s="44">
        <v>13423609013</v>
      </c>
      <c r="M41">
        <f>COUNTIF('1'!$K:$K,C41)</f>
        <v>1</v>
      </c>
      <c r="N41">
        <f>COUNTIFS('1'!$K:$K,C41,'1'!$U:$U,"是")</f>
        <v>1</v>
      </c>
      <c r="O41">
        <f>COUNTIF('2'!$K:$K,C41)</f>
        <v>1</v>
      </c>
      <c r="P41">
        <f>COUNTIFS('2'!$K:$K,C41,'2'!$U:$U,"是")</f>
        <v>1</v>
      </c>
      <c r="Q41">
        <f>COUNTIF('3'!$K:$K,C41)</f>
        <v>0</v>
      </c>
      <c r="R41">
        <f>COUNTIFS('3'!$K:$K,C41,'3'!$U:$U,"是")</f>
        <v>0</v>
      </c>
      <c r="S41">
        <f>COUNTIF('4'!$K:$K,C41)</f>
        <v>1</v>
      </c>
      <c r="T41">
        <f>COUNTIFS('4'!$K:$K,C41,'4'!$U:$U,"是")</f>
        <v>1</v>
      </c>
      <c r="U41">
        <f>COUNTIF('5'!$K:$K,C41)</f>
        <v>1</v>
      </c>
      <c r="V41">
        <f>COUNTIFS('5'!$K:$K,C41,'5'!$U:$U,"是")</f>
        <v>1</v>
      </c>
      <c r="W41">
        <f>COUNTIF('6'!$K:$K,C41)</f>
        <v>1</v>
      </c>
      <c r="X41">
        <f>COUNTIFS('6'!$K:$K,C41,'6'!$U:$U,"是")</f>
        <v>1</v>
      </c>
      <c r="Y41">
        <f>COUNTIF('7'!$K:$K,C41)</f>
        <v>1</v>
      </c>
      <c r="Z41">
        <f>COUNTIFS('7'!$K:$K,C41,'7'!$U:$U,"是")</f>
        <v>1</v>
      </c>
      <c r="AA41">
        <f>COUNTIF('8'!$K:$K,C41)</f>
        <v>1</v>
      </c>
      <c r="AB41">
        <f>COUNTIFS('8'!$K:$K,C41,'8'!$U:$U,"是")</f>
        <v>1</v>
      </c>
      <c r="AC41">
        <f>COUNTIF('9'!$K:$K,C41)</f>
        <v>1</v>
      </c>
      <c r="AD41">
        <f>COUNTIFS('9'!$K:$K,C41,'9'!$U:$U,"是")</f>
        <v>1</v>
      </c>
      <c r="AE41">
        <f>COUNTIF('10'!$K:$K,C41)</f>
        <v>1</v>
      </c>
      <c r="AF41">
        <f>COUNTIFS('10'!$K:$K,C41,'10'!$U:$U,"是")</f>
        <v>1</v>
      </c>
      <c r="AG41">
        <f>COUNTIF('11'!$K:$K,C41)</f>
        <v>1</v>
      </c>
      <c r="AH41">
        <f>COUNTIFS('11'!$K:$K,C41,'11'!$U:$U,"是")</f>
        <v>1</v>
      </c>
      <c r="AI41">
        <f>COUNTIF('12'!$K:$K,C41)</f>
        <v>1</v>
      </c>
      <c r="AJ41">
        <f>COUNTIFS('12'!$K:$K,C41,'12'!$U:$U,"是")</f>
        <v>1</v>
      </c>
      <c r="AK41">
        <f>COUNTIF('13'!$K:$K,C41)</f>
        <v>1</v>
      </c>
      <c r="AL41">
        <f>COUNTIFS('13'!$K:$K,C41,'13'!$U:$U,"是")</f>
        <v>1</v>
      </c>
      <c r="AM41">
        <f>COUNTIF('14'!$K:$K,C41)</f>
        <v>1</v>
      </c>
      <c r="AN41">
        <f>COUNTIFS('14'!$K:$K,C41,'14'!$U:$U,"是")</f>
        <v>1</v>
      </c>
      <c r="AO41">
        <f>COUNTIF('15'!$K:$K,C41)</f>
        <v>1</v>
      </c>
      <c r="AP41">
        <f>COUNTIFS('15'!$K:$K,C41,'15'!$U:$U,"是")</f>
        <v>1</v>
      </c>
      <c r="AQ41">
        <f>COUNTIF('16'!$K:$K,C41)</f>
        <v>1</v>
      </c>
      <c r="AR41">
        <f>COUNTIFS('16'!$K:$K,C41,'16'!$U:$U,"是")</f>
        <v>1</v>
      </c>
      <c r="AS41">
        <f>COUNTIF('17'!$K:$K,C41)</f>
        <v>1</v>
      </c>
      <c r="AT41">
        <f>COUNTIFS('17'!$K:$K,C41,'17'!$U:$U,"是")</f>
        <v>1</v>
      </c>
      <c r="AU41">
        <f>COUNTIF('18'!$K:$K,C41)</f>
        <v>1</v>
      </c>
      <c r="AV41">
        <f>COUNTIFS('18'!$K:$K,C41,'18'!$U:$U,"是")</f>
        <v>1</v>
      </c>
      <c r="AW41">
        <f>COUNTIF('19'!$K:$K,C41)</f>
        <v>1</v>
      </c>
      <c r="AX41">
        <f>COUNTIFS('19'!$K:$K,C41,'19'!$U:$U,"是")</f>
        <v>1</v>
      </c>
      <c r="AY41">
        <f>COUNTIF('20'!$K:$K,C41)</f>
        <v>1</v>
      </c>
      <c r="AZ41">
        <f>COUNTIFS('20'!$K:$K,C41,'20'!$U:$U,"是")</f>
        <v>1</v>
      </c>
      <c r="BA41">
        <f>COUNTIF('21'!$K:$K,C41)</f>
        <v>1</v>
      </c>
      <c r="BB41">
        <f>COUNTIFS('21'!$K:$K,C41,'21'!$U:$U,"是")</f>
        <v>1</v>
      </c>
      <c r="BC41">
        <f>COUNTIF('22'!$K:$K,C41)</f>
        <v>1</v>
      </c>
      <c r="BD41">
        <f>COUNTIFS('22'!$K:$K,C41,'22'!$U:$U,"是")</f>
        <v>1</v>
      </c>
      <c r="BE41">
        <f>COUNTIF('23'!$K:$K,C41)</f>
        <v>1</v>
      </c>
      <c r="BF41">
        <f>COUNTIFS('23'!$K:$K,C41,'23'!$U:$U,"是")</f>
        <v>1</v>
      </c>
      <c r="BG41">
        <f>COUNTIF('24'!$K:$K,C41)</f>
        <v>1</v>
      </c>
      <c r="BH41">
        <f>COUNTIFS('24'!$K:$K,C41,'24'!$U:$U,"是")</f>
        <v>1</v>
      </c>
      <c r="BI41">
        <f>COUNTIF('25'!$K:$K,C41)</f>
        <v>1</v>
      </c>
      <c r="BJ41">
        <f>COUNTIFS('25'!$K:$K,C41,'25'!$U:$U,"是")</f>
        <v>1</v>
      </c>
      <c r="BK41">
        <f>COUNTIF('26'!$K:$K,C41)</f>
        <v>1</v>
      </c>
      <c r="BL41">
        <f>COUNTIFS('26'!$K:$K,C41,'26'!$U:$U,"是")</f>
        <v>1</v>
      </c>
      <c r="BM41">
        <f>COUNTIF('27'!$K:$K,C41)</f>
        <v>1</v>
      </c>
      <c r="BN41">
        <f>COUNTIFS('27'!$K:$K,C41,'27'!$U:$U,"是")</f>
        <v>1</v>
      </c>
      <c r="BO41">
        <f>COUNTIF('28'!$K:$K,C41)</f>
        <v>0</v>
      </c>
      <c r="BP41">
        <f>COUNTIFS('28'!$K:$K,C41,'28'!$U:$U,"是")</f>
        <v>0</v>
      </c>
      <c r="BQ41">
        <f>COUNTIF('29'!$K:$K,C41)</f>
        <v>0</v>
      </c>
      <c r="BR41">
        <f>COUNTIFS('29'!$K:$K,C41,'29'!$U:$U,"是")</f>
        <v>0</v>
      </c>
    </row>
    <row r="42" s="169" customFormat="1" ht="25" hidden="1" customHeight="1" spans="1:70">
      <c r="A42" s="31" t="str">
        <f t="shared" si="0"/>
        <v>高金桥6021</v>
      </c>
      <c r="B42" s="186" t="s">
        <v>19</v>
      </c>
      <c r="C42" s="44" t="s">
        <v>164</v>
      </c>
      <c r="D42" s="291" t="s">
        <v>165</v>
      </c>
      <c r="E42" s="44" t="s">
        <v>22</v>
      </c>
      <c r="F42" s="183" t="s">
        <v>23</v>
      </c>
      <c r="G42" s="37">
        <v>44558</v>
      </c>
      <c r="H42" s="38" t="s">
        <v>43</v>
      </c>
      <c r="I42" s="44" t="s">
        <v>166</v>
      </c>
      <c r="J42" s="44">
        <v>13826256087</v>
      </c>
      <c r="K42" s="181" t="s">
        <v>167</v>
      </c>
      <c r="L42" s="44">
        <v>13928723177</v>
      </c>
      <c r="M42" s="169">
        <f>COUNTIF('1'!$K:$K,C42)</f>
        <v>1</v>
      </c>
      <c r="N42" s="169">
        <f>COUNTIFS('1'!$K:$K,C42,'1'!$U:$U,"是")</f>
        <v>1</v>
      </c>
      <c r="O42" s="169">
        <f>COUNTIF('2'!$K:$K,C42)</f>
        <v>1</v>
      </c>
      <c r="P42" s="169">
        <f>COUNTIFS('2'!$K:$K,C42,'2'!$U:$U,"是")</f>
        <v>1</v>
      </c>
      <c r="Q42" s="169">
        <f>COUNTIF('3'!$K:$K,C42)</f>
        <v>1</v>
      </c>
      <c r="R42" s="169">
        <f>COUNTIFS('3'!$K:$K,C42,'3'!$U:$U,"是")</f>
        <v>1</v>
      </c>
      <c r="S42" s="169">
        <f>COUNTIF('4'!$K:$K,C42)</f>
        <v>1</v>
      </c>
      <c r="T42" s="169">
        <f>COUNTIFS('4'!$K:$K,C42,'4'!$U:$U,"是")</f>
        <v>1</v>
      </c>
      <c r="U42" s="169">
        <f>COUNTIF('5'!$K:$K,C42)</f>
        <v>1</v>
      </c>
      <c r="V42" s="169">
        <f>COUNTIFS('5'!$K:$K,C42,'5'!$U:$U,"是")</f>
        <v>1</v>
      </c>
      <c r="W42" s="169">
        <f>COUNTIF('6'!$K:$K,C42)</f>
        <v>1</v>
      </c>
      <c r="X42" s="169">
        <f>COUNTIFS('6'!$K:$K,C42,'6'!$U:$U,"是")</f>
        <v>1</v>
      </c>
      <c r="Y42" s="169">
        <f>COUNTIF('7'!$K:$K,C42)</f>
        <v>1</v>
      </c>
      <c r="Z42" s="169">
        <f>COUNTIFS('7'!$K:$K,C42,'7'!$U:$U,"是")</f>
        <v>1</v>
      </c>
      <c r="AA42" s="169">
        <f>COUNTIF('8'!$K:$K,C42)</f>
        <v>1</v>
      </c>
      <c r="AB42" s="169">
        <f>COUNTIFS('8'!$K:$K,C42,'8'!$U:$U,"是")</f>
        <v>1</v>
      </c>
      <c r="AC42" s="169">
        <f>COUNTIF('9'!$K:$K,C42)</f>
        <v>1</v>
      </c>
      <c r="AD42" s="169">
        <f>COUNTIFS('9'!$K:$K,C42,'9'!$U:$U,"是")</f>
        <v>1</v>
      </c>
      <c r="AE42" s="169">
        <f>COUNTIF('10'!$K:$K,C42)</f>
        <v>1</v>
      </c>
      <c r="AF42" s="169">
        <f>COUNTIFS('10'!$K:$K,C42,'10'!$U:$U,"是")</f>
        <v>1</v>
      </c>
      <c r="AG42" s="169">
        <f>COUNTIF('11'!$K:$K,C42)</f>
        <v>1</v>
      </c>
      <c r="AH42" s="169">
        <f>COUNTIFS('11'!$K:$K,C42,'11'!$U:$U,"是")</f>
        <v>1</v>
      </c>
      <c r="AI42" s="169">
        <f>COUNTIF('12'!$K:$K,C42)</f>
        <v>1</v>
      </c>
      <c r="AJ42" s="169">
        <f>COUNTIFS('12'!$K:$K,C42,'12'!$U:$U,"是")</f>
        <v>1</v>
      </c>
      <c r="AK42" s="169">
        <f>COUNTIF('13'!$K:$K,C42)</f>
        <v>1</v>
      </c>
      <c r="AL42" s="169">
        <f>COUNTIFS('13'!$K:$K,C42,'13'!$U:$U,"是")</f>
        <v>1</v>
      </c>
      <c r="AM42" s="169">
        <f>COUNTIF('14'!$K:$K,C42)</f>
        <v>1</v>
      </c>
      <c r="AN42" s="169">
        <f>COUNTIFS('14'!$K:$K,C42,'14'!$U:$U,"是")</f>
        <v>1</v>
      </c>
      <c r="AO42" s="169">
        <f>COUNTIF('15'!$K:$K,C42)</f>
        <v>1</v>
      </c>
      <c r="AP42" s="169">
        <f>COUNTIFS('15'!$K:$K,C42,'15'!$U:$U,"是")</f>
        <v>1</v>
      </c>
      <c r="AQ42" s="169">
        <f>COUNTIF('16'!$K:$K,C42)</f>
        <v>1</v>
      </c>
      <c r="AR42" s="169">
        <f>COUNTIFS('16'!$K:$K,C42,'16'!$U:$U,"是")</f>
        <v>1</v>
      </c>
      <c r="AS42" s="169">
        <f>COUNTIF('17'!$K:$K,C42)</f>
        <v>1</v>
      </c>
      <c r="AT42" s="169">
        <f>COUNTIFS('17'!$K:$K,C42,'17'!$U:$U,"是")</f>
        <v>1</v>
      </c>
      <c r="AU42" s="169">
        <f>COUNTIF('18'!$K:$K,C42)</f>
        <v>1</v>
      </c>
      <c r="AV42" s="169">
        <f>COUNTIFS('18'!$K:$K,C42,'18'!$U:$U,"是")</f>
        <v>1</v>
      </c>
      <c r="AW42" s="169">
        <f>COUNTIF('19'!$K:$K,C42)</f>
        <v>1</v>
      </c>
      <c r="AX42" s="169">
        <f>COUNTIFS('19'!$K:$K,C42,'19'!$U:$U,"是")</f>
        <v>1</v>
      </c>
      <c r="AY42" s="169">
        <f>COUNTIF('20'!$K:$K,C42)</f>
        <v>1</v>
      </c>
      <c r="AZ42" s="169">
        <f>COUNTIFS('20'!$K:$K,C42,'20'!$U:$U,"是")</f>
        <v>1</v>
      </c>
      <c r="BA42" s="169">
        <f>COUNTIF('21'!$K:$K,C42)</f>
        <v>1</v>
      </c>
      <c r="BB42" s="169">
        <f>COUNTIFS('21'!$K:$K,C42,'21'!$U:$U,"是")</f>
        <v>1</v>
      </c>
      <c r="BC42" s="169">
        <f>COUNTIF('22'!$K:$K,C42)</f>
        <v>1</v>
      </c>
      <c r="BD42" s="169">
        <f>COUNTIFS('22'!$K:$K,C42,'22'!$U:$U,"是")</f>
        <v>1</v>
      </c>
      <c r="BE42" s="169">
        <f>COUNTIF('23'!$K:$K,C42)</f>
        <v>1</v>
      </c>
      <c r="BF42" s="169">
        <f>COUNTIFS('23'!$K:$K,C42,'23'!$U:$U,"是")</f>
        <v>1</v>
      </c>
      <c r="BG42" s="169">
        <f>COUNTIF('24'!$K:$K,C42)</f>
        <v>1</v>
      </c>
      <c r="BH42" s="169">
        <f>COUNTIFS('24'!$K:$K,C42,'24'!$U:$U,"是")</f>
        <v>1</v>
      </c>
      <c r="BI42" s="169">
        <f>COUNTIF('25'!$K:$K,C42)</f>
        <v>1</v>
      </c>
      <c r="BJ42" s="169">
        <f>COUNTIFS('25'!$K:$K,C42,'25'!$U:$U,"是")</f>
        <v>1</v>
      </c>
      <c r="BK42" s="169">
        <f>COUNTIF('26'!$K:$K,C42)</f>
        <v>1</v>
      </c>
      <c r="BL42" s="169">
        <f>COUNTIFS('26'!$K:$K,C42,'26'!$U:$U,"是")</f>
        <v>1</v>
      </c>
      <c r="BM42" s="169">
        <f>COUNTIF('27'!$K:$K,C42)</f>
        <v>1</v>
      </c>
      <c r="BN42" s="169">
        <f>COUNTIFS('27'!$K:$K,C42,'27'!$U:$U,"是")</f>
        <v>1</v>
      </c>
      <c r="BO42" s="169" t="s">
        <v>168</v>
      </c>
      <c r="BP42" s="169" t="s">
        <v>168</v>
      </c>
      <c r="BQ42" s="169" t="s">
        <v>168</v>
      </c>
      <c r="BR42" s="169" t="s">
        <v>168</v>
      </c>
    </row>
    <row r="43" ht="25" hidden="1" customHeight="1" spans="1:70">
      <c r="A43" s="31" t="str">
        <f t="shared" si="0"/>
        <v>冯启平2454</v>
      </c>
      <c r="B43" s="32" t="s">
        <v>19</v>
      </c>
      <c r="C43" s="101" t="s">
        <v>169</v>
      </c>
      <c r="D43" s="101" t="s">
        <v>170</v>
      </c>
      <c r="E43" s="75" t="s">
        <v>22</v>
      </c>
      <c r="F43" s="183" t="s">
        <v>23</v>
      </c>
      <c r="G43" s="37">
        <v>44409</v>
      </c>
      <c r="H43" s="38" t="s">
        <v>24</v>
      </c>
      <c r="I43" s="101" t="s">
        <v>171</v>
      </c>
      <c r="J43" s="187">
        <v>13719819482</v>
      </c>
      <c r="K43" s="181" t="s">
        <v>171</v>
      </c>
      <c r="L43" s="187">
        <v>13660155965</v>
      </c>
      <c r="M43">
        <f>COUNTIF('1'!$K:$K,C43)</f>
        <v>1</v>
      </c>
      <c r="N43">
        <f>COUNTIFS('1'!$K:$K,C43,'1'!$U:$U,"是")</f>
        <v>1</v>
      </c>
      <c r="O43">
        <f>COUNTIF('2'!$K:$K,C43)</f>
        <v>1</v>
      </c>
      <c r="P43">
        <f>COUNTIFS('2'!$K:$K,C43,'2'!$U:$U,"是")</f>
        <v>1</v>
      </c>
      <c r="Q43">
        <f>COUNTIF('3'!$K:$K,C43)</f>
        <v>1</v>
      </c>
      <c r="R43">
        <f>COUNTIFS('3'!$K:$K,C43,'3'!$U:$U,"是")</f>
        <v>1</v>
      </c>
      <c r="S43">
        <f>COUNTIF('4'!$K:$K,C43)</f>
        <v>1</v>
      </c>
      <c r="T43">
        <f>COUNTIFS('4'!$K:$K,C43,'4'!$U:$U,"是")</f>
        <v>1</v>
      </c>
      <c r="U43">
        <f>COUNTIF('5'!$K:$K,C43)</f>
        <v>1</v>
      </c>
      <c r="V43">
        <f>COUNTIFS('5'!$K:$K,C43,'5'!$U:$U,"是")</f>
        <v>1</v>
      </c>
      <c r="W43">
        <f>COUNTIF('6'!$K:$K,C43)</f>
        <v>1</v>
      </c>
      <c r="X43">
        <f>COUNTIFS('6'!$K:$K,C43,'6'!$U:$U,"是")</f>
        <v>1</v>
      </c>
      <c r="Y43">
        <f>COUNTIF('7'!$K:$K,C43)</f>
        <v>1</v>
      </c>
      <c r="Z43">
        <f>COUNTIFS('7'!$K:$K,C43,'7'!$U:$U,"是")</f>
        <v>1</v>
      </c>
      <c r="AA43">
        <f>COUNTIF('8'!$K:$K,C43)</f>
        <v>1</v>
      </c>
      <c r="AB43">
        <f>COUNTIFS('8'!$K:$K,C43,'8'!$U:$U,"是")</f>
        <v>1</v>
      </c>
      <c r="AC43">
        <f>COUNTIF('9'!$K:$K,C43)</f>
        <v>1</v>
      </c>
      <c r="AD43">
        <f>COUNTIFS('9'!$K:$K,C43,'9'!$U:$U,"是")</f>
        <v>1</v>
      </c>
      <c r="AE43">
        <f>COUNTIF('10'!$K:$K,C43)</f>
        <v>1</v>
      </c>
      <c r="AF43">
        <f>COUNTIFS('10'!$K:$K,C43,'10'!$U:$U,"是")</f>
        <v>1</v>
      </c>
      <c r="AG43">
        <f>COUNTIF('11'!$K:$K,C43)</f>
        <v>1</v>
      </c>
      <c r="AH43">
        <f>COUNTIFS('11'!$K:$K,C43,'11'!$U:$U,"是")</f>
        <v>1</v>
      </c>
      <c r="AI43">
        <f>COUNTIF('12'!$K:$K,C43)</f>
        <v>1</v>
      </c>
      <c r="AJ43">
        <f>COUNTIFS('12'!$K:$K,C43,'12'!$U:$U,"是")</f>
        <v>1</v>
      </c>
      <c r="AK43">
        <f>COUNTIF('13'!$K:$K,C43)</f>
        <v>1</v>
      </c>
      <c r="AL43">
        <f>COUNTIFS('13'!$K:$K,C43,'13'!$U:$U,"是")</f>
        <v>1</v>
      </c>
      <c r="AM43">
        <f>COUNTIF('14'!$K:$K,C43)</f>
        <v>1</v>
      </c>
      <c r="AN43">
        <f>COUNTIFS('14'!$K:$K,C43,'14'!$U:$U,"是")</f>
        <v>1</v>
      </c>
      <c r="AO43">
        <f>COUNTIF('15'!$K:$K,C43)</f>
        <v>1</v>
      </c>
      <c r="AP43">
        <f>COUNTIFS('15'!$K:$K,C43,'15'!$U:$U,"是")</f>
        <v>1</v>
      </c>
      <c r="AQ43">
        <f>COUNTIF('16'!$K:$K,C43)</f>
        <v>1</v>
      </c>
      <c r="AR43">
        <f>COUNTIFS('16'!$K:$K,C43,'16'!$U:$U,"是")</f>
        <v>1</v>
      </c>
      <c r="AS43">
        <f>COUNTIF('17'!$K:$K,C43)</f>
        <v>1</v>
      </c>
      <c r="AT43">
        <f>COUNTIFS('17'!$K:$K,C43,'17'!$U:$U,"是")</f>
        <v>1</v>
      </c>
      <c r="AU43">
        <f>COUNTIF('18'!$K:$K,C43)</f>
        <v>1</v>
      </c>
      <c r="AV43">
        <f>COUNTIFS('18'!$K:$K,C43,'18'!$U:$U,"是")</f>
        <v>1</v>
      </c>
      <c r="AW43">
        <f>COUNTIF('19'!$K:$K,C43)</f>
        <v>1</v>
      </c>
      <c r="AX43">
        <f>COUNTIFS('19'!$K:$K,C43,'19'!$U:$U,"是")</f>
        <v>1</v>
      </c>
      <c r="AY43">
        <f>COUNTIF('20'!$K:$K,C43)</f>
        <v>1</v>
      </c>
      <c r="AZ43">
        <f>COUNTIFS('20'!$K:$K,C43,'20'!$U:$U,"是")</f>
        <v>1</v>
      </c>
      <c r="BA43">
        <f>COUNTIF('21'!$K:$K,C43)</f>
        <v>1</v>
      </c>
      <c r="BB43">
        <f>COUNTIFS('21'!$K:$K,C43,'21'!$U:$U,"是")</f>
        <v>1</v>
      </c>
      <c r="BC43">
        <f>COUNTIF('22'!$K:$K,C43)</f>
        <v>1</v>
      </c>
      <c r="BD43">
        <f>COUNTIFS('22'!$K:$K,C43,'22'!$U:$U,"是")</f>
        <v>1</v>
      </c>
      <c r="BE43">
        <f>COUNTIF('23'!$K:$K,C43)</f>
        <v>1</v>
      </c>
      <c r="BF43">
        <f>COUNTIFS('23'!$K:$K,C43,'23'!$U:$U,"是")</f>
        <v>1</v>
      </c>
      <c r="BG43">
        <f>COUNTIF('24'!$K:$K,C43)</f>
        <v>1</v>
      </c>
      <c r="BH43">
        <f>COUNTIFS('24'!$K:$K,C43,'24'!$U:$U,"是")</f>
        <v>1</v>
      </c>
      <c r="BI43">
        <f>COUNTIF('25'!$K:$K,C43)</f>
        <v>1</v>
      </c>
      <c r="BJ43">
        <f>COUNTIFS('25'!$K:$K,C43,'25'!$U:$U,"是")</f>
        <v>1</v>
      </c>
      <c r="BK43">
        <f>COUNTIF('26'!$K:$K,C43)</f>
        <v>1</v>
      </c>
      <c r="BL43">
        <f>COUNTIFS('26'!$K:$K,C43,'26'!$U:$U,"是")</f>
        <v>1</v>
      </c>
      <c r="BM43">
        <f>COUNTIF('27'!$K:$K,C43)</f>
        <v>1</v>
      </c>
      <c r="BN43">
        <f>COUNTIFS('27'!$K:$K,C43,'27'!$U:$U,"是")</f>
        <v>1</v>
      </c>
      <c r="BO43">
        <f>COUNTIF('28'!$K:$K,C43)</f>
        <v>0</v>
      </c>
      <c r="BP43">
        <f>COUNTIFS('28'!$K:$K,C43,'28'!$U:$U,"是")</f>
        <v>0</v>
      </c>
      <c r="BQ43">
        <f>COUNTIF('29'!$K:$K,C43)</f>
        <v>0</v>
      </c>
      <c r="BR43">
        <f>COUNTIFS('29'!$K:$K,C43,'29'!$U:$U,"是")</f>
        <v>0</v>
      </c>
    </row>
    <row r="44" ht="25" hidden="1" customHeight="1" spans="1:70">
      <c r="A44" s="31" t="str">
        <f t="shared" si="0"/>
        <v>郭彦镜0637</v>
      </c>
      <c r="B44" s="32" t="s">
        <v>19</v>
      </c>
      <c r="C44" s="44" t="s">
        <v>172</v>
      </c>
      <c r="D44" s="291" t="s">
        <v>173</v>
      </c>
      <c r="E44" s="44" t="s">
        <v>22</v>
      </c>
      <c r="F44" s="183" t="s">
        <v>23</v>
      </c>
      <c r="G44" s="37">
        <v>44538</v>
      </c>
      <c r="H44" s="38" t="s">
        <v>83</v>
      </c>
      <c r="I44" s="44" t="s">
        <v>174</v>
      </c>
      <c r="J44" s="44">
        <v>18664655413</v>
      </c>
      <c r="K44" s="181" t="s">
        <v>174</v>
      </c>
      <c r="L44" s="44">
        <v>18664655413</v>
      </c>
      <c r="M44">
        <f>COUNTIF('1'!$K:$K,C44)</f>
        <v>1</v>
      </c>
      <c r="N44">
        <f>COUNTIFS('1'!$K:$K,C44,'1'!$U:$U,"是")</f>
        <v>0</v>
      </c>
      <c r="O44">
        <f>COUNTIF('2'!$K:$K,C44)</f>
        <v>1</v>
      </c>
      <c r="P44">
        <f>COUNTIFS('2'!$K:$K,C44,'2'!$U:$U,"是")</f>
        <v>1</v>
      </c>
      <c r="Q44">
        <f>COUNTIF('3'!$K:$K,C44)</f>
        <v>1</v>
      </c>
      <c r="R44">
        <f>COUNTIFS('3'!$K:$K,C44,'3'!$U:$U,"是")</f>
        <v>1</v>
      </c>
      <c r="S44">
        <f>COUNTIF('4'!$K:$K,C44)</f>
        <v>1</v>
      </c>
      <c r="T44">
        <f>COUNTIFS('4'!$K:$K,C44,'4'!$U:$U,"是")</f>
        <v>1</v>
      </c>
      <c r="U44">
        <f>COUNTIF('5'!$K:$K,C44)</f>
        <v>0</v>
      </c>
      <c r="V44">
        <f>COUNTIFS('5'!$K:$K,C44,'5'!$U:$U,"是")</f>
        <v>0</v>
      </c>
      <c r="W44">
        <f>COUNTIF('6'!$K:$K,C44)</f>
        <v>0</v>
      </c>
      <c r="X44">
        <f>COUNTIFS('6'!$K:$K,C44,'6'!$U:$U,"是")</f>
        <v>0</v>
      </c>
      <c r="Y44">
        <f>COUNTIF('7'!$K:$K,C44)</f>
        <v>0</v>
      </c>
      <c r="Z44">
        <f>COUNTIFS('7'!$K:$K,C44,'7'!$U:$U,"是")</f>
        <v>0</v>
      </c>
      <c r="AA44">
        <f>COUNTIF('8'!$K:$K,C44)</f>
        <v>0</v>
      </c>
      <c r="AB44">
        <f>COUNTIFS('8'!$K:$K,C44,'8'!$U:$U,"是")</f>
        <v>0</v>
      </c>
      <c r="AC44">
        <f>COUNTIF('9'!$K:$K,C44)</f>
        <v>0</v>
      </c>
      <c r="AD44">
        <f>COUNTIFS('9'!$K:$K,C44,'9'!$U:$U,"是")</f>
        <v>0</v>
      </c>
      <c r="AE44">
        <f>COUNTIF('10'!$K:$K,C44)</f>
        <v>0</v>
      </c>
      <c r="AF44">
        <f>COUNTIFS('10'!$K:$K,C44,'10'!$U:$U,"是")</f>
        <v>0</v>
      </c>
      <c r="AG44">
        <f>COUNTIF('11'!$K:$K,C44)</f>
        <v>1</v>
      </c>
      <c r="AH44">
        <f>COUNTIFS('11'!$K:$K,C44,'11'!$U:$U,"是")</f>
        <v>1</v>
      </c>
      <c r="AI44">
        <f>COUNTIF('12'!$K:$K,C44)</f>
        <v>1</v>
      </c>
      <c r="AJ44">
        <f>COUNTIFS('12'!$K:$K,C44,'12'!$U:$U,"是")</f>
        <v>1</v>
      </c>
      <c r="AK44">
        <f>COUNTIF('13'!$K:$K,C44)</f>
        <v>1</v>
      </c>
      <c r="AL44">
        <f>COUNTIFS('13'!$K:$K,C44,'13'!$U:$U,"是")</f>
        <v>1</v>
      </c>
      <c r="AM44">
        <f>COUNTIF('14'!$K:$K,C44)</f>
        <v>1</v>
      </c>
      <c r="AN44">
        <f>COUNTIFS('14'!$K:$K,C44,'14'!$U:$U,"是")</f>
        <v>1</v>
      </c>
      <c r="AO44">
        <f>COUNTIF('15'!$K:$K,C44)</f>
        <v>1</v>
      </c>
      <c r="AP44">
        <f>COUNTIFS('15'!$K:$K,C44,'15'!$U:$U,"是")</f>
        <v>1</v>
      </c>
      <c r="AQ44">
        <f>COUNTIF('16'!$K:$K,C44)</f>
        <v>1</v>
      </c>
      <c r="AR44">
        <f>COUNTIFS('16'!$K:$K,C44,'16'!$U:$U,"是")</f>
        <v>1</v>
      </c>
      <c r="AS44">
        <f>COUNTIF('17'!$K:$K,C44)</f>
        <v>1</v>
      </c>
      <c r="AT44">
        <f>COUNTIFS('17'!$K:$K,C44,'17'!$U:$U,"是")</f>
        <v>1</v>
      </c>
      <c r="AU44">
        <f>COUNTIF('18'!$K:$K,C44)</f>
        <v>1</v>
      </c>
      <c r="AV44">
        <f>COUNTIFS('18'!$K:$K,C44,'18'!$U:$U,"是")</f>
        <v>1</v>
      </c>
      <c r="AW44">
        <f>COUNTIF('19'!$K:$K,C44)</f>
        <v>1</v>
      </c>
      <c r="AX44">
        <f>COUNTIFS('19'!$K:$K,C44,'19'!$U:$U,"是")</f>
        <v>1</v>
      </c>
      <c r="AY44">
        <f>COUNTIF('20'!$K:$K,C44)</f>
        <v>1</v>
      </c>
      <c r="AZ44">
        <f>COUNTIFS('20'!$K:$K,C44,'20'!$U:$U,"是")</f>
        <v>1</v>
      </c>
      <c r="BA44">
        <f>COUNTIF('21'!$K:$K,C44)</f>
        <v>1</v>
      </c>
      <c r="BB44">
        <f>COUNTIFS('21'!$K:$K,C44,'21'!$U:$U,"是")</f>
        <v>1</v>
      </c>
      <c r="BC44">
        <f>COUNTIF('22'!$K:$K,C44)</f>
        <v>1</v>
      </c>
      <c r="BD44">
        <f>COUNTIFS('22'!$K:$K,C44,'22'!$U:$U,"是")</f>
        <v>0</v>
      </c>
      <c r="BE44">
        <f>COUNTIF('23'!$K:$K,C44)</f>
        <v>1</v>
      </c>
      <c r="BF44">
        <f>COUNTIFS('23'!$K:$K,C44,'23'!$U:$U,"是")</f>
        <v>1</v>
      </c>
      <c r="BG44">
        <f>COUNTIF('24'!$K:$K,C44)</f>
        <v>1</v>
      </c>
      <c r="BH44">
        <f>COUNTIFS('24'!$K:$K,C44,'24'!$U:$U,"是")</f>
        <v>1</v>
      </c>
      <c r="BI44">
        <f>COUNTIF('25'!$K:$K,C44)</f>
        <v>1</v>
      </c>
      <c r="BJ44">
        <f>COUNTIFS('25'!$K:$K,C44,'25'!$U:$U,"是")</f>
        <v>1</v>
      </c>
      <c r="BK44">
        <f>COUNTIF('26'!$K:$K,C44)</f>
        <v>1</v>
      </c>
      <c r="BL44">
        <f>COUNTIFS('26'!$K:$K,C44,'26'!$U:$U,"是")</f>
        <v>1</v>
      </c>
      <c r="BM44">
        <f>COUNTIF('27'!$K:$K,C44)</f>
        <v>1</v>
      </c>
      <c r="BN44">
        <f>COUNTIFS('27'!$K:$K,C44,'27'!$U:$U,"是")</f>
        <v>1</v>
      </c>
      <c r="BO44">
        <f>COUNTIF('28'!$K:$K,C44)</f>
        <v>0</v>
      </c>
      <c r="BP44">
        <f>COUNTIFS('28'!$K:$K,C44,'28'!$U:$U,"是")</f>
        <v>0</v>
      </c>
      <c r="BQ44">
        <f>COUNTIF('29'!$K:$K,C44)</f>
        <v>0</v>
      </c>
      <c r="BR44">
        <f>COUNTIFS('29'!$K:$K,C44,'29'!$U:$U,"是")</f>
        <v>0</v>
      </c>
    </row>
    <row r="45" ht="25" hidden="1" customHeight="1" spans="1:70">
      <c r="A45" s="31" t="str">
        <f t="shared" si="0"/>
        <v>何凤喜6626</v>
      </c>
      <c r="B45" s="32" t="s">
        <v>19</v>
      </c>
      <c r="C45" s="44" t="s">
        <v>175</v>
      </c>
      <c r="D45" s="291" t="s">
        <v>176</v>
      </c>
      <c r="E45" s="44" t="s">
        <v>28</v>
      </c>
      <c r="F45" s="183" t="s">
        <v>23</v>
      </c>
      <c r="G45" s="37">
        <v>44558</v>
      </c>
      <c r="H45" s="38" t="s">
        <v>43</v>
      </c>
      <c r="I45" s="44" t="s">
        <v>45</v>
      </c>
      <c r="J45" s="44">
        <v>13433950694</v>
      </c>
      <c r="K45" s="181" t="s">
        <v>45</v>
      </c>
      <c r="L45" s="44">
        <v>13433950694</v>
      </c>
      <c r="M45">
        <f>COUNTIF('1'!$K:$K,C45)</f>
        <v>1</v>
      </c>
      <c r="N45">
        <f>COUNTIFS('1'!$K:$K,C45,'1'!$U:$U,"是")</f>
        <v>1</v>
      </c>
      <c r="O45">
        <f>COUNTIF('2'!$K:$K,C45)</f>
        <v>1</v>
      </c>
      <c r="P45">
        <f>COUNTIFS('2'!$K:$K,C45,'2'!$U:$U,"是")</f>
        <v>1</v>
      </c>
      <c r="Q45">
        <f>COUNTIF('3'!$K:$K,C45)</f>
        <v>1</v>
      </c>
      <c r="R45">
        <f>COUNTIFS('3'!$K:$K,C45,'3'!$U:$U,"是")</f>
        <v>1</v>
      </c>
      <c r="S45">
        <f>COUNTIF('4'!$K:$K,C45)</f>
        <v>1</v>
      </c>
      <c r="T45">
        <f>COUNTIFS('4'!$K:$K,C45,'4'!$U:$U,"是")</f>
        <v>1</v>
      </c>
      <c r="U45">
        <f>COUNTIF('5'!$K:$K,C45)</f>
        <v>1</v>
      </c>
      <c r="V45">
        <f>COUNTIFS('5'!$K:$K,C45,'5'!$U:$U,"是")</f>
        <v>1</v>
      </c>
      <c r="W45">
        <f>COUNTIF('6'!$K:$K,C45)</f>
        <v>1</v>
      </c>
      <c r="X45">
        <f>COUNTIFS('6'!$K:$K,C45,'6'!$U:$U,"是")</f>
        <v>1</v>
      </c>
      <c r="Y45">
        <f>COUNTIF('7'!$K:$K,C45)</f>
        <v>1</v>
      </c>
      <c r="Z45">
        <f>COUNTIFS('7'!$K:$K,C45,'7'!$U:$U,"是")</f>
        <v>1</v>
      </c>
      <c r="AA45">
        <f>COUNTIF('8'!$K:$K,C45)</f>
        <v>1</v>
      </c>
      <c r="AB45">
        <f>COUNTIFS('8'!$K:$K,C45,'8'!$U:$U,"是")</f>
        <v>1</v>
      </c>
      <c r="AC45">
        <f>COUNTIF('9'!$K:$K,C45)</f>
        <v>1</v>
      </c>
      <c r="AD45">
        <f>COUNTIFS('9'!$K:$K,C45,'9'!$U:$U,"是")</f>
        <v>1</v>
      </c>
      <c r="AE45">
        <f>COUNTIF('10'!$K:$K,C45)</f>
        <v>1</v>
      </c>
      <c r="AF45">
        <f>COUNTIFS('10'!$K:$K,C45,'10'!$U:$U,"是")</f>
        <v>1</v>
      </c>
      <c r="AG45">
        <f>COUNTIF('11'!$K:$K,C45)</f>
        <v>1</v>
      </c>
      <c r="AH45">
        <f>COUNTIFS('11'!$K:$K,C45,'11'!$U:$U,"是")</f>
        <v>1</v>
      </c>
      <c r="AI45">
        <f>COUNTIF('12'!$K:$K,C45)</f>
        <v>1</v>
      </c>
      <c r="AJ45">
        <f>COUNTIFS('12'!$K:$K,C45,'12'!$U:$U,"是")</f>
        <v>1</v>
      </c>
      <c r="AK45">
        <f>COUNTIF('13'!$K:$K,C45)</f>
        <v>1</v>
      </c>
      <c r="AL45">
        <f>COUNTIFS('13'!$K:$K,C45,'13'!$U:$U,"是")</f>
        <v>1</v>
      </c>
      <c r="AM45">
        <f>COUNTIF('14'!$K:$K,C45)</f>
        <v>1</v>
      </c>
      <c r="AN45">
        <f>COUNTIFS('14'!$K:$K,C45,'14'!$U:$U,"是")</f>
        <v>1</v>
      </c>
      <c r="AO45">
        <f>COUNTIF('15'!$K:$K,C45)</f>
        <v>1</v>
      </c>
      <c r="AP45">
        <f>COUNTIFS('15'!$K:$K,C45,'15'!$U:$U,"是")</f>
        <v>1</v>
      </c>
      <c r="AQ45">
        <f>COUNTIF('16'!$K:$K,C45)</f>
        <v>1</v>
      </c>
      <c r="AR45">
        <f>COUNTIFS('16'!$K:$K,C45,'16'!$U:$U,"是")</f>
        <v>1</v>
      </c>
      <c r="AS45">
        <f>COUNTIF('17'!$K:$K,C45)</f>
        <v>1</v>
      </c>
      <c r="AT45">
        <f>COUNTIFS('17'!$K:$K,C45,'17'!$U:$U,"是")</f>
        <v>1</v>
      </c>
      <c r="AU45">
        <f>COUNTIF('18'!$K:$K,C45)</f>
        <v>1</v>
      </c>
      <c r="AV45">
        <f>COUNTIFS('18'!$K:$K,C45,'18'!$U:$U,"是")</f>
        <v>1</v>
      </c>
      <c r="AW45">
        <f>COUNTIF('19'!$K:$K,C45)</f>
        <v>1</v>
      </c>
      <c r="AX45">
        <f>COUNTIFS('19'!$K:$K,C45,'19'!$U:$U,"是")</f>
        <v>1</v>
      </c>
      <c r="AY45">
        <f>COUNTIF('20'!$K:$K,C45)</f>
        <v>1</v>
      </c>
      <c r="AZ45">
        <f>COUNTIFS('20'!$K:$K,C45,'20'!$U:$U,"是")</f>
        <v>1</v>
      </c>
      <c r="BA45">
        <f>COUNTIF('21'!$K:$K,C45)</f>
        <v>1</v>
      </c>
      <c r="BB45">
        <f>COUNTIFS('21'!$K:$K,C45,'21'!$U:$U,"是")</f>
        <v>1</v>
      </c>
      <c r="BC45">
        <f>COUNTIF('22'!$K:$K,C45)</f>
        <v>1</v>
      </c>
      <c r="BD45">
        <f>COUNTIFS('22'!$K:$K,C45,'22'!$U:$U,"是")</f>
        <v>1</v>
      </c>
      <c r="BE45">
        <f>COUNTIF('23'!$K:$K,C45)</f>
        <v>1</v>
      </c>
      <c r="BF45">
        <f>COUNTIFS('23'!$K:$K,C45,'23'!$U:$U,"是")</f>
        <v>0</v>
      </c>
      <c r="BG45">
        <f>COUNTIF('24'!$K:$K,C45)</f>
        <v>1</v>
      </c>
      <c r="BH45">
        <f>COUNTIFS('24'!$K:$K,C45,'24'!$U:$U,"是")</f>
        <v>1</v>
      </c>
      <c r="BI45">
        <f>COUNTIF('25'!$K:$K,C45)</f>
        <v>1</v>
      </c>
      <c r="BJ45">
        <f>COUNTIFS('25'!$K:$K,C45,'25'!$U:$U,"是")</f>
        <v>1</v>
      </c>
      <c r="BK45">
        <f>COUNTIF('26'!$K:$K,C45)</f>
        <v>1</v>
      </c>
      <c r="BL45">
        <f>COUNTIFS('26'!$K:$K,C45,'26'!$U:$U,"是")</f>
        <v>1</v>
      </c>
      <c r="BM45">
        <f>COUNTIF('27'!$K:$K,C45)</f>
        <v>1</v>
      </c>
      <c r="BN45">
        <f>COUNTIFS('27'!$K:$K,C45,'27'!$U:$U,"是")</f>
        <v>1</v>
      </c>
      <c r="BO45">
        <f>COUNTIF('28'!$K:$K,C45)</f>
        <v>0</v>
      </c>
      <c r="BP45">
        <f>COUNTIFS('28'!$K:$K,C45,'28'!$U:$U,"是")</f>
        <v>0</v>
      </c>
      <c r="BQ45">
        <f>COUNTIF('29'!$K:$K,C45)</f>
        <v>0</v>
      </c>
      <c r="BR45">
        <f>COUNTIFS('29'!$K:$K,C45,'29'!$U:$U,"是")</f>
        <v>0</v>
      </c>
    </row>
    <row r="46" ht="25" hidden="1" customHeight="1" spans="1:70">
      <c r="A46" s="31" t="str">
        <f t="shared" si="0"/>
        <v>汤文俊3011</v>
      </c>
      <c r="B46" s="32" t="s">
        <v>19</v>
      </c>
      <c r="C46" s="44" t="s">
        <v>177</v>
      </c>
      <c r="D46" s="293" t="s">
        <v>178</v>
      </c>
      <c r="E46" s="44" t="s">
        <v>28</v>
      </c>
      <c r="F46" s="183" t="s">
        <v>23</v>
      </c>
      <c r="G46" s="37">
        <v>44523</v>
      </c>
      <c r="H46" s="38" t="s">
        <v>24</v>
      </c>
      <c r="I46" s="44" t="s">
        <v>179</v>
      </c>
      <c r="J46" s="185">
        <v>13610019867</v>
      </c>
      <c r="K46" s="181" t="s">
        <v>179</v>
      </c>
      <c r="L46" s="185">
        <v>13610019867</v>
      </c>
      <c r="M46">
        <f>COUNTIF('1'!$K:$K,C46)</f>
        <v>1</v>
      </c>
      <c r="N46">
        <f>COUNTIFS('1'!$K:$K,C46,'1'!$U:$U,"是")</f>
        <v>1</v>
      </c>
      <c r="O46">
        <f>COUNTIF('2'!$K:$K,C46)</f>
        <v>1</v>
      </c>
      <c r="P46">
        <f>COUNTIFS('2'!$K:$K,C46,'2'!$U:$U,"是")</f>
        <v>1</v>
      </c>
      <c r="Q46">
        <f>COUNTIF('3'!$K:$K,C46)</f>
        <v>1</v>
      </c>
      <c r="R46">
        <f>COUNTIFS('3'!$K:$K,C46,'3'!$U:$U,"是")</f>
        <v>1</v>
      </c>
      <c r="S46">
        <f>COUNTIF('4'!$K:$K,C46)</f>
        <v>1</v>
      </c>
      <c r="T46">
        <f>COUNTIFS('4'!$K:$K,C46,'4'!$U:$U,"是")</f>
        <v>1</v>
      </c>
      <c r="U46">
        <f>COUNTIF('5'!$K:$K,C46)</f>
        <v>1</v>
      </c>
      <c r="V46">
        <f>COUNTIFS('5'!$K:$K,C46,'5'!$U:$U,"是")</f>
        <v>1</v>
      </c>
      <c r="W46">
        <f>COUNTIF('6'!$K:$K,C46)</f>
        <v>1</v>
      </c>
      <c r="X46">
        <f>COUNTIFS('6'!$K:$K,C46,'6'!$U:$U,"是")</f>
        <v>1</v>
      </c>
      <c r="Y46">
        <f>COUNTIF('7'!$K:$K,C46)</f>
        <v>1</v>
      </c>
      <c r="Z46">
        <f>COUNTIFS('7'!$K:$K,C46,'7'!$U:$U,"是")</f>
        <v>1</v>
      </c>
      <c r="AA46">
        <f>COUNTIF('8'!$K:$K,C46)</f>
        <v>1</v>
      </c>
      <c r="AB46">
        <f>COUNTIFS('8'!$K:$K,C46,'8'!$U:$U,"是")</f>
        <v>1</v>
      </c>
      <c r="AC46">
        <f>COUNTIF('9'!$K:$K,C46)</f>
        <v>1</v>
      </c>
      <c r="AD46">
        <f>COUNTIFS('9'!$K:$K,C46,'9'!$U:$U,"是")</f>
        <v>1</v>
      </c>
      <c r="AE46">
        <f>COUNTIF('10'!$K:$K,C46)</f>
        <v>1</v>
      </c>
      <c r="AF46">
        <f>COUNTIFS('10'!$K:$K,C46,'10'!$U:$U,"是")</f>
        <v>1</v>
      </c>
      <c r="AG46">
        <f>COUNTIF('11'!$K:$K,C46)</f>
        <v>1</v>
      </c>
      <c r="AH46">
        <f>COUNTIFS('11'!$K:$K,C46,'11'!$U:$U,"是")</f>
        <v>1</v>
      </c>
      <c r="AI46">
        <f>COUNTIF('12'!$K:$K,C46)</f>
        <v>1</v>
      </c>
      <c r="AJ46">
        <f>COUNTIFS('12'!$K:$K,C46,'12'!$U:$U,"是")</f>
        <v>1</v>
      </c>
      <c r="AK46">
        <f>COUNTIF('13'!$K:$K,C46)</f>
        <v>1</v>
      </c>
      <c r="AL46">
        <f>COUNTIFS('13'!$K:$K,C46,'13'!$U:$U,"是")</f>
        <v>1</v>
      </c>
      <c r="AM46">
        <f>COUNTIF('14'!$K:$K,C46)</f>
        <v>1</v>
      </c>
      <c r="AN46">
        <f>COUNTIFS('14'!$K:$K,C46,'14'!$U:$U,"是")</f>
        <v>1</v>
      </c>
      <c r="AO46">
        <f>COUNTIF('15'!$K:$K,C46)</f>
        <v>1</v>
      </c>
      <c r="AP46">
        <f>COUNTIFS('15'!$K:$K,C46,'15'!$U:$U,"是")</f>
        <v>1</v>
      </c>
      <c r="AQ46">
        <f>COUNTIF('16'!$K:$K,C46)</f>
        <v>1</v>
      </c>
      <c r="AR46">
        <f>COUNTIFS('16'!$K:$K,C46,'16'!$U:$U,"是")</f>
        <v>1</v>
      </c>
      <c r="AS46">
        <f>COUNTIF('17'!$K:$K,C46)</f>
        <v>1</v>
      </c>
      <c r="AT46">
        <f>COUNTIFS('17'!$K:$K,C46,'17'!$U:$U,"是")</f>
        <v>1</v>
      </c>
      <c r="AU46">
        <f>COUNTIF('18'!$K:$K,C46)</f>
        <v>1</v>
      </c>
      <c r="AV46">
        <f>COUNTIFS('18'!$K:$K,C46,'18'!$U:$U,"是")</f>
        <v>1</v>
      </c>
      <c r="AW46">
        <f>COUNTIF('19'!$K:$K,C46)</f>
        <v>1</v>
      </c>
      <c r="AX46">
        <f>COUNTIFS('19'!$K:$K,C46,'19'!$U:$U,"是")</f>
        <v>1</v>
      </c>
      <c r="AY46">
        <f>COUNTIF('20'!$K:$K,C46)</f>
        <v>1</v>
      </c>
      <c r="AZ46">
        <f>COUNTIFS('20'!$K:$K,C46,'20'!$U:$U,"是")</f>
        <v>1</v>
      </c>
      <c r="BA46">
        <f>COUNTIF('21'!$K:$K,C46)</f>
        <v>1</v>
      </c>
      <c r="BB46">
        <f>COUNTIFS('21'!$K:$K,C46,'21'!$U:$U,"是")</f>
        <v>1</v>
      </c>
      <c r="BC46">
        <f>COUNTIF('22'!$K:$K,C46)</f>
        <v>1</v>
      </c>
      <c r="BD46">
        <f>COUNTIFS('22'!$K:$K,C46,'22'!$U:$U,"是")</f>
        <v>1</v>
      </c>
      <c r="BE46">
        <f>COUNTIF('23'!$K:$K,C46)</f>
        <v>1</v>
      </c>
      <c r="BF46">
        <f>COUNTIFS('23'!$K:$K,C46,'23'!$U:$U,"是")</f>
        <v>1</v>
      </c>
      <c r="BG46">
        <f>COUNTIF('24'!$K:$K,C46)</f>
        <v>1</v>
      </c>
      <c r="BH46">
        <f>COUNTIFS('24'!$K:$K,C46,'24'!$U:$U,"是")</f>
        <v>1</v>
      </c>
      <c r="BI46">
        <f>COUNTIF('25'!$K:$K,C46)</f>
        <v>1</v>
      </c>
      <c r="BJ46">
        <f>COUNTIFS('25'!$K:$K,C46,'25'!$U:$U,"是")</f>
        <v>1</v>
      </c>
      <c r="BK46">
        <f>COUNTIF('26'!$K:$K,C46)</f>
        <v>1</v>
      </c>
      <c r="BL46">
        <f>COUNTIFS('26'!$K:$K,C46,'26'!$U:$U,"是")</f>
        <v>1</v>
      </c>
      <c r="BM46">
        <f>COUNTIF('27'!$K:$K,C46)</f>
        <v>1</v>
      </c>
      <c r="BN46">
        <f>COUNTIFS('27'!$K:$K,C46,'27'!$U:$U,"是")</f>
        <v>1</v>
      </c>
      <c r="BO46">
        <f>COUNTIF('28'!$K:$K,C46)</f>
        <v>0</v>
      </c>
      <c r="BP46">
        <f>COUNTIFS('28'!$K:$K,C46,'28'!$U:$U,"是")</f>
        <v>0</v>
      </c>
      <c r="BQ46">
        <f>COUNTIF('29'!$K:$K,C46)</f>
        <v>0</v>
      </c>
      <c r="BR46">
        <f>COUNTIFS('29'!$K:$K,C46,'29'!$U:$U,"是")</f>
        <v>0</v>
      </c>
    </row>
    <row r="47" ht="25" hidden="1" customHeight="1" spans="1:70">
      <c r="A47" s="31" t="str">
        <f t="shared" si="0"/>
        <v>冯玉桂1005</v>
      </c>
      <c r="B47" s="32" t="s">
        <v>19</v>
      </c>
      <c r="C47" s="73" t="s">
        <v>180</v>
      </c>
      <c r="D47" s="187" t="s">
        <v>181</v>
      </c>
      <c r="E47" s="75" t="s">
        <v>22</v>
      </c>
      <c r="F47" s="183" t="s">
        <v>23</v>
      </c>
      <c r="G47" s="37">
        <v>44389</v>
      </c>
      <c r="H47" s="38" t="s">
        <v>56</v>
      </c>
      <c r="I47" s="196" t="s">
        <v>182</v>
      </c>
      <c r="J47" s="73">
        <v>18922205889</v>
      </c>
      <c r="K47" s="181" t="s">
        <v>182</v>
      </c>
      <c r="L47" s="197">
        <v>18922205889</v>
      </c>
      <c r="M47">
        <f>COUNTIF('1'!$K:$K,C47)</f>
        <v>1</v>
      </c>
      <c r="N47">
        <f>COUNTIFS('1'!$K:$K,C47,'1'!$U:$U,"是")</f>
        <v>1</v>
      </c>
      <c r="O47">
        <f>COUNTIF('2'!$K:$K,C47)</f>
        <v>1</v>
      </c>
      <c r="P47">
        <f>COUNTIFS('2'!$K:$K,C47,'2'!$U:$U,"是")</f>
        <v>1</v>
      </c>
      <c r="Q47">
        <f>COUNTIF('3'!$K:$K,C47)</f>
        <v>1</v>
      </c>
      <c r="R47">
        <f>COUNTIFS('3'!$K:$K,C47,'3'!$U:$U,"是")</f>
        <v>1</v>
      </c>
      <c r="S47">
        <f>COUNTIF('4'!$K:$K,C47)</f>
        <v>1</v>
      </c>
      <c r="T47">
        <f>COUNTIFS('4'!$K:$K,C47,'4'!$U:$U,"是")</f>
        <v>1</v>
      </c>
      <c r="U47">
        <f>COUNTIF('5'!$K:$K,C47)</f>
        <v>1</v>
      </c>
      <c r="V47">
        <f>COUNTIFS('5'!$K:$K,C47,'5'!$U:$U,"是")</f>
        <v>1</v>
      </c>
      <c r="W47">
        <f>COUNTIF('6'!$K:$K,C47)</f>
        <v>1</v>
      </c>
      <c r="X47">
        <f>COUNTIFS('6'!$K:$K,C47,'6'!$U:$U,"是")</f>
        <v>1</v>
      </c>
      <c r="Y47">
        <f>COUNTIF('7'!$K:$K,C47)</f>
        <v>1</v>
      </c>
      <c r="Z47">
        <f>COUNTIFS('7'!$K:$K,C47,'7'!$U:$U,"是")</f>
        <v>1</v>
      </c>
      <c r="AA47">
        <f>COUNTIF('8'!$K:$K,C47)</f>
        <v>1</v>
      </c>
      <c r="AB47">
        <f>COUNTIFS('8'!$K:$K,C47,'8'!$U:$U,"是")</f>
        <v>1</v>
      </c>
      <c r="AC47">
        <f>COUNTIF('9'!$K:$K,C47)</f>
        <v>1</v>
      </c>
      <c r="AD47">
        <f>COUNTIFS('9'!$K:$K,C47,'9'!$U:$U,"是")</f>
        <v>1</v>
      </c>
      <c r="AE47">
        <f>COUNTIF('10'!$K:$K,C47)</f>
        <v>1</v>
      </c>
      <c r="AF47">
        <f>COUNTIFS('10'!$K:$K,C47,'10'!$U:$U,"是")</f>
        <v>1</v>
      </c>
      <c r="AG47">
        <f>COUNTIF('11'!$K:$K,C47)</f>
        <v>0</v>
      </c>
      <c r="AH47">
        <f>COUNTIFS('11'!$K:$K,C47,'11'!$U:$U,"是")</f>
        <v>0</v>
      </c>
      <c r="AI47">
        <f>COUNTIF('12'!$K:$K,C47)</f>
        <v>1</v>
      </c>
      <c r="AJ47">
        <f>COUNTIFS('12'!$K:$K,C47,'12'!$U:$U,"是")</f>
        <v>1</v>
      </c>
      <c r="AK47">
        <f>COUNTIF('13'!$K:$K,C47)</f>
        <v>1</v>
      </c>
      <c r="AL47">
        <f>COUNTIFS('13'!$K:$K,C47,'13'!$U:$U,"是")</f>
        <v>1</v>
      </c>
      <c r="AM47">
        <f>COUNTIF('14'!$K:$K,C47)</f>
        <v>0</v>
      </c>
      <c r="AN47">
        <f>COUNTIFS('14'!$K:$K,C47,'14'!$U:$U,"是")</f>
        <v>0</v>
      </c>
      <c r="AO47">
        <f>COUNTIF('15'!$K:$K,C47)</f>
        <v>1</v>
      </c>
      <c r="AP47">
        <f>COUNTIFS('15'!$K:$K,C47,'15'!$U:$U,"是")</f>
        <v>1</v>
      </c>
      <c r="AQ47">
        <f>COUNTIF('16'!$K:$K,C47)</f>
        <v>1</v>
      </c>
      <c r="AR47">
        <f>COUNTIFS('16'!$K:$K,C47,'16'!$U:$U,"是")</f>
        <v>1</v>
      </c>
      <c r="AS47">
        <f>COUNTIF('17'!$K:$K,C47)</f>
        <v>1</v>
      </c>
      <c r="AT47">
        <f>COUNTIFS('17'!$K:$K,C47,'17'!$U:$U,"是")</f>
        <v>1</v>
      </c>
      <c r="AU47">
        <f>COUNTIF('18'!$K:$K,C47)</f>
        <v>1</v>
      </c>
      <c r="AV47">
        <f>COUNTIFS('18'!$K:$K,C47,'18'!$U:$U,"是")</f>
        <v>1</v>
      </c>
      <c r="AW47">
        <f>COUNTIF('19'!$K:$K,C47)</f>
        <v>1</v>
      </c>
      <c r="AX47">
        <f>COUNTIFS('19'!$K:$K,C47,'19'!$U:$U,"是")</f>
        <v>1</v>
      </c>
      <c r="AY47">
        <f>COUNTIF('20'!$K:$K,C47)</f>
        <v>1</v>
      </c>
      <c r="AZ47">
        <f>COUNTIFS('20'!$K:$K,C47,'20'!$U:$U,"是")</f>
        <v>1</v>
      </c>
      <c r="BA47">
        <f>COUNTIF('21'!$K:$K,C47)</f>
        <v>1</v>
      </c>
      <c r="BB47">
        <f>COUNTIFS('21'!$K:$K,C47,'21'!$U:$U,"是")</f>
        <v>0</v>
      </c>
      <c r="BC47">
        <f>COUNTIF('22'!$K:$K,C47)</f>
        <v>1</v>
      </c>
      <c r="BD47">
        <f>COUNTIFS('22'!$K:$K,C47,'22'!$U:$U,"是")</f>
        <v>0</v>
      </c>
      <c r="BE47">
        <f>COUNTIF('23'!$K:$K,C47)</f>
        <v>1</v>
      </c>
      <c r="BF47">
        <f>COUNTIFS('23'!$K:$K,C47,'23'!$U:$U,"是")</f>
        <v>1</v>
      </c>
      <c r="BG47">
        <f>COUNTIF('24'!$K:$K,C47)</f>
        <v>0</v>
      </c>
      <c r="BH47">
        <f>COUNTIFS('24'!$K:$K,C47,'24'!$U:$U,"是")</f>
        <v>0</v>
      </c>
      <c r="BI47">
        <f>COUNTIF('25'!$K:$K,C47)</f>
        <v>1</v>
      </c>
      <c r="BJ47">
        <f>COUNTIFS('25'!$K:$K,C47,'25'!$U:$U,"是")</f>
        <v>1</v>
      </c>
      <c r="BK47">
        <f>COUNTIF('26'!$K:$K,C47)</f>
        <v>1</v>
      </c>
      <c r="BL47">
        <f>COUNTIFS('26'!$K:$K,C47,'26'!$U:$U,"是")</f>
        <v>1</v>
      </c>
      <c r="BM47">
        <f>COUNTIF('27'!$K:$K,C47)</f>
        <v>1</v>
      </c>
      <c r="BN47">
        <f>COUNTIFS('27'!$K:$K,C47,'27'!$U:$U,"是")</f>
        <v>1</v>
      </c>
      <c r="BO47">
        <f>COUNTIF('28'!$K:$K,C47)</f>
        <v>0</v>
      </c>
      <c r="BP47">
        <f>COUNTIFS('28'!$K:$K,C47,'28'!$U:$U,"是")</f>
        <v>0</v>
      </c>
      <c r="BQ47">
        <f>COUNTIF('29'!$K:$K,C47)</f>
        <v>0</v>
      </c>
      <c r="BR47">
        <f>COUNTIFS('29'!$K:$K,C47,'29'!$U:$U,"是")</f>
        <v>0</v>
      </c>
    </row>
    <row r="48" ht="25" hidden="1" customHeight="1" spans="1:70">
      <c r="A48" s="31" t="str">
        <f t="shared" si="0"/>
        <v>何国英4825</v>
      </c>
      <c r="B48" s="32" t="s">
        <v>19</v>
      </c>
      <c r="C48" s="187" t="s">
        <v>183</v>
      </c>
      <c r="D48" s="188" t="s">
        <v>184</v>
      </c>
      <c r="E48" s="75" t="s">
        <v>28</v>
      </c>
      <c r="F48" s="183" t="s">
        <v>23</v>
      </c>
      <c r="G48" s="37">
        <v>44332</v>
      </c>
      <c r="H48" s="38" t="s">
        <v>103</v>
      </c>
      <c r="I48" s="195" t="s">
        <v>185</v>
      </c>
      <c r="J48" s="192">
        <v>13392477447</v>
      </c>
      <c r="K48" s="193" t="s">
        <v>186</v>
      </c>
      <c r="L48" s="192">
        <v>13392477447</v>
      </c>
      <c r="M48">
        <f>COUNTIF('1'!$K:$K,C48)</f>
        <v>1</v>
      </c>
      <c r="N48">
        <f>COUNTIFS('1'!$K:$K,C48,'1'!$U:$U,"是")</f>
        <v>1</v>
      </c>
      <c r="O48">
        <f>COUNTIF('2'!$K:$K,C48)</f>
        <v>1</v>
      </c>
      <c r="P48">
        <f>COUNTIFS('2'!$K:$K,C48,'2'!$U:$U,"是")</f>
        <v>1</v>
      </c>
      <c r="Q48">
        <f>COUNTIF('3'!$K:$K,C48)</f>
        <v>1</v>
      </c>
      <c r="R48">
        <f>COUNTIFS('3'!$K:$K,C48,'3'!$U:$U,"是")</f>
        <v>1</v>
      </c>
      <c r="S48">
        <f>COUNTIF('4'!$K:$K,C48)</f>
        <v>1</v>
      </c>
      <c r="T48">
        <f>COUNTIFS('4'!$K:$K,C48,'4'!$U:$U,"是")</f>
        <v>1</v>
      </c>
      <c r="U48">
        <f>COUNTIF('5'!$K:$K,C48)</f>
        <v>1</v>
      </c>
      <c r="V48">
        <f>COUNTIFS('5'!$K:$K,C48,'5'!$U:$U,"是")</f>
        <v>1</v>
      </c>
      <c r="W48">
        <f>COUNTIF('6'!$K:$K,C48)</f>
        <v>1</v>
      </c>
      <c r="X48">
        <f>COUNTIFS('6'!$K:$K,C48,'6'!$U:$U,"是")</f>
        <v>1</v>
      </c>
      <c r="Y48">
        <f>COUNTIF('7'!$K:$K,C48)</f>
        <v>1</v>
      </c>
      <c r="Z48">
        <f>COUNTIFS('7'!$K:$K,C48,'7'!$U:$U,"是")</f>
        <v>1</v>
      </c>
      <c r="AA48">
        <f>COUNTIF('8'!$K:$K,C48)</f>
        <v>1</v>
      </c>
      <c r="AB48">
        <f>COUNTIFS('8'!$K:$K,C48,'8'!$U:$U,"是")</f>
        <v>1</v>
      </c>
      <c r="AC48">
        <f>COUNTIF('9'!$K:$K,C48)</f>
        <v>1</v>
      </c>
      <c r="AD48">
        <f>COUNTIFS('9'!$K:$K,C48,'9'!$U:$U,"是")</f>
        <v>1</v>
      </c>
      <c r="AE48">
        <f>COUNTIF('10'!$K:$K,C48)</f>
        <v>1</v>
      </c>
      <c r="AF48">
        <f>COUNTIFS('10'!$K:$K,C48,'10'!$U:$U,"是")</f>
        <v>1</v>
      </c>
      <c r="AG48">
        <f>COUNTIF('11'!$K:$K,C48)</f>
        <v>1</v>
      </c>
      <c r="AH48">
        <f>COUNTIFS('11'!$K:$K,C48,'11'!$U:$U,"是")</f>
        <v>1</v>
      </c>
      <c r="AI48">
        <f>COUNTIF('12'!$K:$K,C48)</f>
        <v>1</v>
      </c>
      <c r="AJ48">
        <f>COUNTIFS('12'!$K:$K,C48,'12'!$U:$U,"是")</f>
        <v>1</v>
      </c>
      <c r="AK48">
        <f>COUNTIF('13'!$K:$K,C48)</f>
        <v>1</v>
      </c>
      <c r="AL48">
        <f>COUNTIFS('13'!$K:$K,C48,'13'!$U:$U,"是")</f>
        <v>1</v>
      </c>
      <c r="AM48">
        <f>COUNTIF('14'!$K:$K,C48)</f>
        <v>1</v>
      </c>
      <c r="AN48">
        <f>COUNTIFS('14'!$K:$K,C48,'14'!$U:$U,"是")</f>
        <v>1</v>
      </c>
      <c r="AO48">
        <f>COUNTIF('15'!$K:$K,C48)</f>
        <v>1</v>
      </c>
      <c r="AP48">
        <f>COUNTIFS('15'!$K:$K,C48,'15'!$U:$U,"是")</f>
        <v>1</v>
      </c>
      <c r="AQ48">
        <f>COUNTIF('16'!$K:$K,C48)</f>
        <v>1</v>
      </c>
      <c r="AR48">
        <f>COUNTIFS('16'!$K:$K,C48,'16'!$U:$U,"是")</f>
        <v>1</v>
      </c>
      <c r="AS48">
        <f>COUNTIF('17'!$K:$K,C48)</f>
        <v>1</v>
      </c>
      <c r="AT48">
        <f>COUNTIFS('17'!$K:$K,C48,'17'!$U:$U,"是")</f>
        <v>1</v>
      </c>
      <c r="AU48">
        <f>COUNTIF('18'!$K:$K,C48)</f>
        <v>1</v>
      </c>
      <c r="AV48">
        <f>COUNTIFS('18'!$K:$K,C48,'18'!$U:$U,"是")</f>
        <v>1</v>
      </c>
      <c r="AW48">
        <f>COUNTIF('19'!$K:$K,C48)</f>
        <v>1</v>
      </c>
      <c r="AX48">
        <f>COUNTIFS('19'!$K:$K,C48,'19'!$U:$U,"是")</f>
        <v>1</v>
      </c>
      <c r="AY48">
        <f>COUNTIF('20'!$K:$K,C48)</f>
        <v>1</v>
      </c>
      <c r="AZ48">
        <f>COUNTIFS('20'!$K:$K,C48,'20'!$U:$U,"是")</f>
        <v>1</v>
      </c>
      <c r="BA48">
        <f>COUNTIF('21'!$K:$K,C48)</f>
        <v>0</v>
      </c>
      <c r="BB48">
        <f>COUNTIFS('21'!$K:$K,C48,'21'!$U:$U,"是")</f>
        <v>0</v>
      </c>
      <c r="BC48">
        <f>COUNTIF('22'!$K:$K,C48)</f>
        <v>0</v>
      </c>
      <c r="BD48">
        <f>COUNTIFS('22'!$K:$K,C48,'22'!$U:$U,"是")</f>
        <v>0</v>
      </c>
      <c r="BE48">
        <f>COUNTIF('23'!$K:$K,C48)</f>
        <v>0</v>
      </c>
      <c r="BF48">
        <f>COUNTIFS('23'!$K:$K,C48,'23'!$U:$U,"是")</f>
        <v>0</v>
      </c>
      <c r="BG48">
        <f>COUNTIF('24'!$K:$K,C48)</f>
        <v>0</v>
      </c>
      <c r="BH48">
        <f>COUNTIFS('24'!$K:$K,C48,'24'!$U:$U,"是")</f>
        <v>0</v>
      </c>
      <c r="BI48">
        <f>COUNTIF('25'!$K:$K,C48)</f>
        <v>0</v>
      </c>
      <c r="BJ48">
        <f>COUNTIFS('25'!$K:$K,C48,'25'!$U:$U,"是")</f>
        <v>0</v>
      </c>
      <c r="BK48">
        <f>COUNTIF('26'!$K:$K,C48)</f>
        <v>0</v>
      </c>
      <c r="BL48">
        <f>COUNTIFS('26'!$K:$K,C48,'26'!$U:$U,"是")</f>
        <v>0</v>
      </c>
      <c r="BM48" t="s">
        <v>187</v>
      </c>
      <c r="BN48" t="s">
        <v>187</v>
      </c>
      <c r="BO48">
        <f>COUNTIF('28'!$K:$K,C48)</f>
        <v>0</v>
      </c>
      <c r="BP48">
        <f>COUNTIFS('28'!$K:$K,C48,'28'!$U:$U,"是")</f>
        <v>0</v>
      </c>
      <c r="BQ48">
        <f>COUNTIF('29'!$K:$K,C48)</f>
        <v>0</v>
      </c>
      <c r="BR48">
        <f>COUNTIFS('29'!$K:$K,C48,'29'!$U:$U,"是")</f>
        <v>0</v>
      </c>
    </row>
    <row r="49" ht="25" hidden="1" customHeight="1" spans="1:70">
      <c r="A49" s="31" t="str">
        <f t="shared" si="0"/>
        <v>胡继淑0947</v>
      </c>
      <c r="B49" s="32" t="s">
        <v>19</v>
      </c>
      <c r="C49" s="44" t="s">
        <v>188</v>
      </c>
      <c r="D49" s="291" t="s">
        <v>189</v>
      </c>
      <c r="E49" s="44" t="s">
        <v>28</v>
      </c>
      <c r="F49" s="183" t="s">
        <v>23</v>
      </c>
      <c r="G49" s="37">
        <v>44539</v>
      </c>
      <c r="H49" s="38" t="s">
        <v>103</v>
      </c>
      <c r="I49" s="44" t="s">
        <v>190</v>
      </c>
      <c r="J49" s="44">
        <v>13710890072</v>
      </c>
      <c r="K49" s="193" t="s">
        <v>190</v>
      </c>
      <c r="L49" s="44">
        <v>13710890072</v>
      </c>
      <c r="M49">
        <f>COUNTIF('1'!$K:$K,C49)</f>
        <v>1</v>
      </c>
      <c r="N49">
        <f>COUNTIFS('1'!$K:$K,C49,'1'!$U:$U,"是")</f>
        <v>1</v>
      </c>
      <c r="O49">
        <f>COUNTIF('2'!$K:$K,C49)</f>
        <v>1</v>
      </c>
      <c r="P49">
        <f>COUNTIFS('2'!$K:$K,C49,'2'!$U:$U,"是")</f>
        <v>1</v>
      </c>
      <c r="Q49">
        <f>COUNTIF('3'!$K:$K,C49)</f>
        <v>1</v>
      </c>
      <c r="R49">
        <f>COUNTIFS('3'!$K:$K,C49,'3'!$U:$U,"是")</f>
        <v>1</v>
      </c>
      <c r="S49">
        <f>COUNTIF('4'!$K:$K,C49)</f>
        <v>1</v>
      </c>
      <c r="T49">
        <f>COUNTIFS('4'!$K:$K,C49,'4'!$U:$U,"是")</f>
        <v>1</v>
      </c>
      <c r="U49">
        <f>COUNTIF('5'!$K:$K,C49)</f>
        <v>1</v>
      </c>
      <c r="V49">
        <f>COUNTIFS('5'!$K:$K,C49,'5'!$U:$U,"是")</f>
        <v>1</v>
      </c>
      <c r="W49">
        <f>COUNTIF('6'!$K:$K,C49)</f>
        <v>1</v>
      </c>
      <c r="X49">
        <f>COUNTIFS('6'!$K:$K,C49,'6'!$U:$U,"是")</f>
        <v>1</v>
      </c>
      <c r="Y49">
        <f>COUNTIF('7'!$K:$K,C49)</f>
        <v>1</v>
      </c>
      <c r="Z49">
        <f>COUNTIFS('7'!$K:$K,C49,'7'!$U:$U,"是")</f>
        <v>1</v>
      </c>
      <c r="AA49">
        <f>COUNTIF('8'!$K:$K,C49)</f>
        <v>1</v>
      </c>
      <c r="AB49">
        <f>COUNTIFS('8'!$K:$K,C49,'8'!$U:$U,"是")</f>
        <v>1</v>
      </c>
      <c r="AC49">
        <f>COUNTIF('9'!$K:$K,C49)</f>
        <v>1</v>
      </c>
      <c r="AD49">
        <f>COUNTIFS('9'!$K:$K,C49,'9'!$U:$U,"是")</f>
        <v>1</v>
      </c>
      <c r="AE49">
        <f>COUNTIF('10'!$K:$K,C49)</f>
        <v>1</v>
      </c>
      <c r="AF49">
        <f>COUNTIFS('10'!$K:$K,C49,'10'!$U:$U,"是")</f>
        <v>1</v>
      </c>
      <c r="AG49">
        <f>COUNTIF('11'!$K:$K,C49)</f>
        <v>1</v>
      </c>
      <c r="AH49">
        <f>COUNTIFS('11'!$K:$K,C49,'11'!$U:$U,"是")</f>
        <v>1</v>
      </c>
      <c r="AI49">
        <f>COUNTIF('12'!$K:$K,C49)</f>
        <v>1</v>
      </c>
      <c r="AJ49">
        <f>COUNTIFS('12'!$K:$K,C49,'12'!$U:$U,"是")</f>
        <v>1</v>
      </c>
      <c r="AK49">
        <f>COUNTIF('13'!$K:$K,C49)</f>
        <v>1</v>
      </c>
      <c r="AL49">
        <f>COUNTIFS('13'!$K:$K,C49,'13'!$U:$U,"是")</f>
        <v>1</v>
      </c>
      <c r="AM49">
        <f>COUNTIF('14'!$K:$K,C49)</f>
        <v>1</v>
      </c>
      <c r="AN49">
        <f>COUNTIFS('14'!$K:$K,C49,'14'!$U:$U,"是")</f>
        <v>1</v>
      </c>
      <c r="AO49">
        <f>COUNTIF('15'!$K:$K,C49)</f>
        <v>1</v>
      </c>
      <c r="AP49">
        <f>COUNTIFS('15'!$K:$K,C49,'15'!$U:$U,"是")</f>
        <v>1</v>
      </c>
      <c r="AQ49">
        <f>COUNTIF('16'!$K:$K,C49)</f>
        <v>1</v>
      </c>
      <c r="AR49">
        <f>COUNTIFS('16'!$K:$K,C49,'16'!$U:$U,"是")</f>
        <v>1</v>
      </c>
      <c r="AS49">
        <f>COUNTIF('17'!$K:$K,C49)</f>
        <v>1</v>
      </c>
      <c r="AT49">
        <f>COUNTIFS('17'!$K:$K,C49,'17'!$U:$U,"是")</f>
        <v>1</v>
      </c>
      <c r="AU49">
        <f>COUNTIF('18'!$K:$K,C49)</f>
        <v>1</v>
      </c>
      <c r="AV49">
        <f>COUNTIFS('18'!$K:$K,C49,'18'!$U:$U,"是")</f>
        <v>1</v>
      </c>
      <c r="AW49">
        <f>COUNTIF('19'!$K:$K,C49)</f>
        <v>1</v>
      </c>
      <c r="AX49">
        <f>COUNTIFS('19'!$K:$K,C49,'19'!$U:$U,"是")</f>
        <v>1</v>
      </c>
      <c r="AY49">
        <f>COUNTIF('20'!$K:$K,C49)</f>
        <v>1</v>
      </c>
      <c r="AZ49">
        <f>COUNTIFS('20'!$K:$K,C49,'20'!$U:$U,"是")</f>
        <v>1</v>
      </c>
      <c r="BA49">
        <f>COUNTIF('21'!$K:$K,C49)</f>
        <v>1</v>
      </c>
      <c r="BB49">
        <f>COUNTIFS('21'!$K:$K,C49,'21'!$U:$U,"是")</f>
        <v>1</v>
      </c>
      <c r="BC49">
        <f>COUNTIF('22'!$K:$K,C49)</f>
        <v>1</v>
      </c>
      <c r="BD49">
        <f>COUNTIFS('22'!$K:$K,C49,'22'!$U:$U,"是")</f>
        <v>1</v>
      </c>
      <c r="BE49">
        <f>COUNTIF('23'!$K:$K,C49)</f>
        <v>1</v>
      </c>
      <c r="BF49">
        <f>COUNTIFS('23'!$K:$K,C49,'23'!$U:$U,"是")</f>
        <v>1</v>
      </c>
      <c r="BG49">
        <f>COUNTIF('24'!$K:$K,C49)</f>
        <v>1</v>
      </c>
      <c r="BH49">
        <f>COUNTIFS('24'!$K:$K,C49,'24'!$U:$U,"是")</f>
        <v>1</v>
      </c>
      <c r="BI49">
        <f>COUNTIF('25'!$K:$K,C49)</f>
        <v>1</v>
      </c>
      <c r="BJ49">
        <f>COUNTIFS('25'!$K:$K,C49,'25'!$U:$U,"是")</f>
        <v>1</v>
      </c>
      <c r="BK49">
        <f>COUNTIF('26'!$K:$K,C49)</f>
        <v>1</v>
      </c>
      <c r="BL49">
        <f>COUNTIFS('26'!$K:$K,C49,'26'!$U:$U,"是")</f>
        <v>1</v>
      </c>
      <c r="BM49">
        <f>COUNTIF('27'!$K:$K,C49)</f>
        <v>1</v>
      </c>
      <c r="BN49">
        <f>COUNTIFS('27'!$K:$K,C49,'27'!$U:$U,"是")</f>
        <v>1</v>
      </c>
      <c r="BO49">
        <f>COUNTIF('28'!$K:$K,C49)</f>
        <v>0</v>
      </c>
      <c r="BP49">
        <f>COUNTIFS('28'!$K:$K,C49,'28'!$U:$U,"是")</f>
        <v>0</v>
      </c>
      <c r="BQ49">
        <f>COUNTIF('29'!$K:$K,C49)</f>
        <v>0</v>
      </c>
      <c r="BR49">
        <f>COUNTIFS('29'!$K:$K,C49,'29'!$U:$U,"是")</f>
        <v>0</v>
      </c>
    </row>
    <row r="50" ht="25" hidden="1" customHeight="1" spans="1:70">
      <c r="A50" s="31" t="str">
        <f t="shared" si="0"/>
        <v>黄大珠3223</v>
      </c>
      <c r="B50" s="32" t="s">
        <v>19</v>
      </c>
      <c r="C50" s="44" t="s">
        <v>191</v>
      </c>
      <c r="D50" s="291" t="s">
        <v>192</v>
      </c>
      <c r="E50" s="44" t="s">
        <v>28</v>
      </c>
      <c r="F50" s="183" t="s">
        <v>23</v>
      </c>
      <c r="G50" s="37">
        <v>44494</v>
      </c>
      <c r="H50" s="38" t="s">
        <v>103</v>
      </c>
      <c r="I50" s="185" t="s">
        <v>193</v>
      </c>
      <c r="J50" s="185">
        <v>15518255118</v>
      </c>
      <c r="K50" s="193" t="s">
        <v>186</v>
      </c>
      <c r="L50" s="185">
        <v>18826233339</v>
      </c>
      <c r="M50">
        <f>COUNTIF('1'!$K:$K,C50)</f>
        <v>1</v>
      </c>
      <c r="N50">
        <f>COUNTIFS('1'!$K:$K,C50,'1'!$U:$U,"是")</f>
        <v>1</v>
      </c>
      <c r="O50">
        <f>COUNTIF('2'!$K:$K,C50)</f>
        <v>1</v>
      </c>
      <c r="P50">
        <f>COUNTIFS('2'!$K:$K,C50,'2'!$U:$U,"是")</f>
        <v>1</v>
      </c>
      <c r="Q50">
        <f>COUNTIF('3'!$K:$K,C50)</f>
        <v>1</v>
      </c>
      <c r="R50">
        <f>COUNTIFS('3'!$K:$K,C50,'3'!$U:$U,"是")</f>
        <v>1</v>
      </c>
      <c r="S50">
        <f>COUNTIF('4'!$K:$K,C50)</f>
        <v>1</v>
      </c>
      <c r="T50">
        <f>COUNTIFS('4'!$K:$K,C50,'4'!$U:$U,"是")</f>
        <v>1</v>
      </c>
      <c r="U50">
        <f>COUNTIF('5'!$K:$K,C50)</f>
        <v>1</v>
      </c>
      <c r="V50">
        <f>COUNTIFS('5'!$K:$K,C50,'5'!$U:$U,"是")</f>
        <v>1</v>
      </c>
      <c r="W50">
        <f>COUNTIF('6'!$K:$K,C50)</f>
        <v>1</v>
      </c>
      <c r="X50">
        <f>COUNTIFS('6'!$K:$K,C50,'6'!$U:$U,"是")</f>
        <v>1</v>
      </c>
      <c r="Y50">
        <f>COUNTIF('7'!$K:$K,C50)</f>
        <v>1</v>
      </c>
      <c r="Z50">
        <f>COUNTIFS('7'!$K:$K,C50,'7'!$U:$U,"是")</f>
        <v>1</v>
      </c>
      <c r="AA50">
        <f>COUNTIF('8'!$K:$K,C50)</f>
        <v>1</v>
      </c>
      <c r="AB50">
        <f>COUNTIFS('8'!$K:$K,C50,'8'!$U:$U,"是")</f>
        <v>1</v>
      </c>
      <c r="AC50">
        <f>COUNTIF('9'!$K:$K,C50)</f>
        <v>1</v>
      </c>
      <c r="AD50">
        <f>COUNTIFS('9'!$K:$K,C50,'9'!$U:$U,"是")</f>
        <v>1</v>
      </c>
      <c r="AE50">
        <f>COUNTIF('10'!$K:$K,C50)</f>
        <v>1</v>
      </c>
      <c r="AF50">
        <f>COUNTIFS('10'!$K:$K,C50,'10'!$U:$U,"是")</f>
        <v>1</v>
      </c>
      <c r="AG50">
        <f>COUNTIF('11'!$K:$K,C50)</f>
        <v>1</v>
      </c>
      <c r="AH50">
        <f>COUNTIFS('11'!$K:$K,C50,'11'!$U:$U,"是")</f>
        <v>1</v>
      </c>
      <c r="AI50">
        <f>COUNTIF('12'!$K:$K,C50)</f>
        <v>1</v>
      </c>
      <c r="AJ50">
        <f>COUNTIFS('12'!$K:$K,C50,'12'!$U:$U,"是")</f>
        <v>1</v>
      </c>
      <c r="AK50">
        <f>COUNTIF('13'!$K:$K,C50)</f>
        <v>1</v>
      </c>
      <c r="AL50">
        <f>COUNTIFS('13'!$K:$K,C50,'13'!$U:$U,"是")</f>
        <v>1</v>
      </c>
      <c r="AM50">
        <f>COUNTIF('14'!$K:$K,C50)</f>
        <v>1</v>
      </c>
      <c r="AN50">
        <f>COUNTIFS('14'!$K:$K,C50,'14'!$U:$U,"是")</f>
        <v>1</v>
      </c>
      <c r="AO50">
        <f>COUNTIF('15'!$K:$K,C50)</f>
        <v>1</v>
      </c>
      <c r="AP50">
        <f>COUNTIFS('15'!$K:$K,C50,'15'!$U:$U,"是")</f>
        <v>1</v>
      </c>
      <c r="AQ50">
        <f>COUNTIF('16'!$K:$K,C50)</f>
        <v>1</v>
      </c>
      <c r="AR50">
        <f>COUNTIFS('16'!$K:$K,C50,'16'!$U:$U,"是")</f>
        <v>1</v>
      </c>
      <c r="AS50">
        <f>COUNTIF('17'!$K:$K,C50)</f>
        <v>1</v>
      </c>
      <c r="AT50">
        <f>COUNTIFS('17'!$K:$K,C50,'17'!$U:$U,"是")</f>
        <v>1</v>
      </c>
      <c r="AU50">
        <f>COUNTIF('18'!$K:$K,C50)</f>
        <v>1</v>
      </c>
      <c r="AV50">
        <f>COUNTIFS('18'!$K:$K,C50,'18'!$U:$U,"是")</f>
        <v>1</v>
      </c>
      <c r="AW50">
        <f>COUNTIF('19'!$K:$K,C50)</f>
        <v>1</v>
      </c>
      <c r="AX50">
        <f>COUNTIFS('19'!$K:$K,C50,'19'!$U:$U,"是")</f>
        <v>1</v>
      </c>
      <c r="AY50">
        <f>COUNTIF('20'!$K:$K,C50)</f>
        <v>1</v>
      </c>
      <c r="AZ50">
        <f>COUNTIFS('20'!$K:$K,C50,'20'!$U:$U,"是")</f>
        <v>1</v>
      </c>
      <c r="BA50">
        <f>COUNTIF('21'!$K:$K,C50)</f>
        <v>1</v>
      </c>
      <c r="BB50">
        <f>COUNTIFS('21'!$K:$K,C50,'21'!$U:$U,"是")</f>
        <v>1</v>
      </c>
      <c r="BC50">
        <f>COUNTIF('22'!$K:$K,C50)</f>
        <v>1</v>
      </c>
      <c r="BD50">
        <f>COUNTIFS('22'!$K:$K,C50,'22'!$U:$U,"是")</f>
        <v>1</v>
      </c>
      <c r="BE50">
        <f>COUNTIF('23'!$K:$K,C50)</f>
        <v>1</v>
      </c>
      <c r="BF50">
        <f>COUNTIFS('23'!$K:$K,C50,'23'!$U:$U,"是")</f>
        <v>1</v>
      </c>
      <c r="BG50">
        <f>COUNTIF('24'!$K:$K,C50)</f>
        <v>1</v>
      </c>
      <c r="BH50">
        <f>COUNTIFS('24'!$K:$K,C50,'24'!$U:$U,"是")</f>
        <v>1</v>
      </c>
      <c r="BI50">
        <f>COUNTIF('25'!$K:$K,C50)</f>
        <v>1</v>
      </c>
      <c r="BJ50">
        <f>COUNTIFS('25'!$K:$K,C50,'25'!$U:$U,"是")</f>
        <v>1</v>
      </c>
      <c r="BK50">
        <f>COUNTIF('26'!$K:$K,C50)</f>
        <v>1</v>
      </c>
      <c r="BL50">
        <f>COUNTIFS('26'!$K:$K,C50,'26'!$U:$U,"是")</f>
        <v>1</v>
      </c>
      <c r="BM50">
        <f>COUNTIF('27'!$K:$K,C50)</f>
        <v>1</v>
      </c>
      <c r="BN50">
        <f>COUNTIFS('27'!$K:$K,C50,'27'!$U:$U,"是")</f>
        <v>1</v>
      </c>
      <c r="BO50">
        <f>COUNTIF('28'!$K:$K,C50)</f>
        <v>0</v>
      </c>
      <c r="BP50">
        <f>COUNTIFS('28'!$K:$K,C50,'28'!$U:$U,"是")</f>
        <v>0</v>
      </c>
      <c r="BQ50">
        <f>COUNTIF('29'!$K:$K,C50)</f>
        <v>0</v>
      </c>
      <c r="BR50">
        <f>COUNTIFS('29'!$K:$K,C50,'29'!$U:$U,"是")</f>
        <v>0</v>
      </c>
    </row>
    <row r="51" ht="25" hidden="1" customHeight="1" spans="1:70">
      <c r="A51" s="31" t="str">
        <f t="shared" si="0"/>
        <v>黄弟6021</v>
      </c>
      <c r="B51" s="32" t="s">
        <v>19</v>
      </c>
      <c r="C51" s="44" t="s">
        <v>194</v>
      </c>
      <c r="D51" s="291" t="s">
        <v>195</v>
      </c>
      <c r="E51" s="44" t="s">
        <v>22</v>
      </c>
      <c r="F51" s="183" t="s">
        <v>23</v>
      </c>
      <c r="G51" s="37">
        <v>44558</v>
      </c>
      <c r="H51" s="38" t="s">
        <v>43</v>
      </c>
      <c r="I51" s="44" t="s">
        <v>196</v>
      </c>
      <c r="J51" s="44">
        <v>13711345998</v>
      </c>
      <c r="K51" s="193" t="s">
        <v>197</v>
      </c>
      <c r="L51" s="44">
        <v>13711345998</v>
      </c>
      <c r="M51">
        <f>COUNTIF('1'!$K:$K,C51)</f>
        <v>1</v>
      </c>
      <c r="N51">
        <f>COUNTIFS('1'!$K:$K,C51,'1'!$U:$U,"是")</f>
        <v>1</v>
      </c>
      <c r="O51">
        <f>COUNTIF('2'!$K:$K,C51)</f>
        <v>1</v>
      </c>
      <c r="P51">
        <f>COUNTIFS('2'!$K:$K,C51,'2'!$U:$U,"是")</f>
        <v>1</v>
      </c>
      <c r="Q51">
        <f>COUNTIF('3'!$K:$K,C51)</f>
        <v>1</v>
      </c>
      <c r="R51">
        <f>COUNTIFS('3'!$K:$K,C51,'3'!$U:$U,"是")</f>
        <v>0</v>
      </c>
      <c r="S51">
        <f>COUNTIF('4'!$K:$K,C51)</f>
        <v>1</v>
      </c>
      <c r="T51">
        <f>COUNTIFS('4'!$K:$K,C51,'4'!$U:$U,"是")</f>
        <v>1</v>
      </c>
      <c r="U51">
        <f>COUNTIF('5'!$K:$K,C51)</f>
        <v>1</v>
      </c>
      <c r="V51">
        <f>COUNTIFS('5'!$K:$K,C51,'5'!$U:$U,"是")</f>
        <v>1</v>
      </c>
      <c r="W51">
        <f>COUNTIF('6'!$K:$K,C51)</f>
        <v>1</v>
      </c>
      <c r="X51">
        <f>COUNTIFS('6'!$K:$K,C51,'6'!$U:$U,"是")</f>
        <v>1</v>
      </c>
      <c r="Y51">
        <f>COUNTIF('7'!$K:$K,C51)</f>
        <v>1</v>
      </c>
      <c r="Z51">
        <f>COUNTIFS('7'!$K:$K,C51,'7'!$U:$U,"是")</f>
        <v>1</v>
      </c>
      <c r="AA51">
        <f>COUNTIF('8'!$K:$K,C51)</f>
        <v>1</v>
      </c>
      <c r="AB51">
        <f>COUNTIFS('8'!$K:$K,C51,'8'!$U:$U,"是")</f>
        <v>1</v>
      </c>
      <c r="AC51">
        <f>COUNTIF('9'!$K:$K,C51)</f>
        <v>1</v>
      </c>
      <c r="AD51">
        <f>COUNTIFS('9'!$K:$K,C51,'9'!$U:$U,"是")</f>
        <v>1</v>
      </c>
      <c r="AE51">
        <f>COUNTIF('10'!$K:$K,C51)</f>
        <v>1</v>
      </c>
      <c r="AF51">
        <f>COUNTIFS('10'!$K:$K,C51,'10'!$U:$U,"是")</f>
        <v>1</v>
      </c>
      <c r="AG51">
        <f>COUNTIF('11'!$K:$K,C51)</f>
        <v>1</v>
      </c>
      <c r="AH51">
        <f>COUNTIFS('11'!$K:$K,C51,'11'!$U:$U,"是")</f>
        <v>1</v>
      </c>
      <c r="AI51">
        <f>COUNTIF('12'!$K:$K,C51)</f>
        <v>1</v>
      </c>
      <c r="AJ51">
        <f>COUNTIFS('12'!$K:$K,C51,'12'!$U:$U,"是")</f>
        <v>1</v>
      </c>
      <c r="AK51">
        <f>COUNTIF('13'!$K:$K,C51)</f>
        <v>1</v>
      </c>
      <c r="AL51">
        <f>COUNTIFS('13'!$K:$K,C51,'13'!$U:$U,"是")</f>
        <v>1</v>
      </c>
      <c r="AM51">
        <f>COUNTIF('14'!$K:$K,C51)</f>
        <v>1</v>
      </c>
      <c r="AN51">
        <f>COUNTIFS('14'!$K:$K,C51,'14'!$U:$U,"是")</f>
        <v>1</v>
      </c>
      <c r="AO51">
        <f>COUNTIF('15'!$K:$K,C51)</f>
        <v>1</v>
      </c>
      <c r="AP51">
        <f>COUNTIFS('15'!$K:$K,C51,'15'!$U:$U,"是")</f>
        <v>1</v>
      </c>
      <c r="AQ51">
        <f>COUNTIF('16'!$K:$K,C51)</f>
        <v>1</v>
      </c>
      <c r="AR51">
        <f>COUNTIFS('16'!$K:$K,C51,'16'!$U:$U,"是")</f>
        <v>1</v>
      </c>
      <c r="AS51">
        <f>COUNTIF('17'!$K:$K,C51)</f>
        <v>1</v>
      </c>
      <c r="AT51">
        <f>COUNTIFS('17'!$K:$K,C51,'17'!$U:$U,"是")</f>
        <v>1</v>
      </c>
      <c r="AU51">
        <f>COUNTIF('18'!$K:$K,C51)</f>
        <v>1</v>
      </c>
      <c r="AV51">
        <f>COUNTIFS('18'!$K:$K,C51,'18'!$U:$U,"是")</f>
        <v>1</v>
      </c>
      <c r="AW51">
        <f>COUNTIF('19'!$K:$K,C51)</f>
        <v>1</v>
      </c>
      <c r="AX51">
        <f>COUNTIFS('19'!$K:$K,C51,'19'!$U:$U,"是")</f>
        <v>1</v>
      </c>
      <c r="AY51">
        <f>COUNTIF('20'!$K:$K,C51)</f>
        <v>1</v>
      </c>
      <c r="AZ51">
        <f>COUNTIFS('20'!$K:$K,C51,'20'!$U:$U,"是")</f>
        <v>1</v>
      </c>
      <c r="BA51">
        <f>COUNTIF('21'!$K:$K,C51)</f>
        <v>1</v>
      </c>
      <c r="BB51">
        <f>COUNTIFS('21'!$K:$K,C51,'21'!$U:$U,"是")</f>
        <v>1</v>
      </c>
      <c r="BC51">
        <f>COUNTIF('22'!$K:$K,C51)</f>
        <v>1</v>
      </c>
      <c r="BD51">
        <f>COUNTIFS('22'!$K:$K,C51,'22'!$U:$U,"是")</f>
        <v>1</v>
      </c>
      <c r="BE51">
        <f>COUNTIF('23'!$K:$K,C51)</f>
        <v>1</v>
      </c>
      <c r="BF51">
        <f>COUNTIFS('23'!$K:$K,C51,'23'!$U:$U,"是")</f>
        <v>1</v>
      </c>
      <c r="BG51">
        <f>COUNTIF('24'!$K:$K,C51)</f>
        <v>1</v>
      </c>
      <c r="BH51">
        <f>COUNTIFS('24'!$K:$K,C51,'24'!$U:$U,"是")</f>
        <v>1</v>
      </c>
      <c r="BI51">
        <f>COUNTIF('25'!$K:$K,C51)</f>
        <v>1</v>
      </c>
      <c r="BJ51">
        <f>COUNTIFS('25'!$K:$K,C51,'25'!$U:$U,"是")</f>
        <v>1</v>
      </c>
      <c r="BK51">
        <f>COUNTIF('26'!$K:$K,C51)</f>
        <v>1</v>
      </c>
      <c r="BL51">
        <f>COUNTIFS('26'!$K:$K,C51,'26'!$U:$U,"是")</f>
        <v>1</v>
      </c>
      <c r="BM51">
        <f>COUNTIF('27'!$K:$K,C51)</f>
        <v>1</v>
      </c>
      <c r="BN51">
        <f>COUNTIFS('27'!$K:$K,C51,'27'!$U:$U,"是")</f>
        <v>1</v>
      </c>
      <c r="BO51">
        <f>COUNTIF('28'!$K:$K,C51)</f>
        <v>0</v>
      </c>
      <c r="BP51">
        <f>COUNTIFS('28'!$K:$K,C51,'28'!$U:$U,"是")</f>
        <v>0</v>
      </c>
      <c r="BQ51">
        <f>COUNTIF('29'!$K:$K,C51)</f>
        <v>0</v>
      </c>
      <c r="BR51">
        <f>COUNTIFS('29'!$K:$K,C51,'29'!$U:$U,"是")</f>
        <v>0</v>
      </c>
    </row>
    <row r="52" ht="25" hidden="1" customHeight="1" spans="1:70">
      <c r="A52" s="31" t="str">
        <f t="shared" si="0"/>
        <v>何炳耀0034</v>
      </c>
      <c r="B52" s="32" t="s">
        <v>19</v>
      </c>
      <c r="C52" s="44" t="s">
        <v>198</v>
      </c>
      <c r="D52" s="291" t="s">
        <v>199</v>
      </c>
      <c r="E52" s="44" t="s">
        <v>28</v>
      </c>
      <c r="F52" s="183" t="s">
        <v>23</v>
      </c>
      <c r="G52" s="37">
        <v>44558</v>
      </c>
      <c r="H52" s="38" t="s">
        <v>24</v>
      </c>
      <c r="I52" s="44" t="s">
        <v>200</v>
      </c>
      <c r="J52" s="44">
        <v>15113844351</v>
      </c>
      <c r="K52" s="181" t="s">
        <v>200</v>
      </c>
      <c r="L52" s="44">
        <v>15113844351</v>
      </c>
      <c r="M52">
        <f>COUNTIF('1'!$K:$K,C52)</f>
        <v>1</v>
      </c>
      <c r="N52">
        <f>COUNTIFS('1'!$K:$K,C52,'1'!$U:$U,"是")</f>
        <v>0</v>
      </c>
      <c r="O52">
        <f>COUNTIF('2'!$K:$K,C52)</f>
        <v>1</v>
      </c>
      <c r="P52">
        <f>COUNTIFS('2'!$K:$K,C52,'2'!$U:$U,"是")</f>
        <v>1</v>
      </c>
      <c r="Q52">
        <f>COUNTIF('3'!$K:$K,C52)</f>
        <v>1</v>
      </c>
      <c r="R52">
        <f>COUNTIFS('3'!$K:$K,C52,'3'!$U:$U,"是")</f>
        <v>1</v>
      </c>
      <c r="S52">
        <f>COUNTIF('4'!$K:$K,C52)</f>
        <v>1</v>
      </c>
      <c r="T52">
        <f>COUNTIFS('4'!$K:$K,C52,'4'!$U:$U,"是")</f>
        <v>1</v>
      </c>
      <c r="U52">
        <f>COUNTIF('5'!$K:$K,C52)</f>
        <v>1</v>
      </c>
      <c r="V52">
        <f>COUNTIFS('5'!$K:$K,C52,'5'!$U:$U,"是")</f>
        <v>1</v>
      </c>
      <c r="W52">
        <f>COUNTIF('6'!$K:$K,C52)</f>
        <v>1</v>
      </c>
      <c r="X52">
        <f>COUNTIFS('6'!$K:$K,C52,'6'!$U:$U,"是")</f>
        <v>1</v>
      </c>
      <c r="Y52">
        <f>COUNTIF('7'!$K:$K,C52)</f>
        <v>1</v>
      </c>
      <c r="Z52">
        <f>COUNTIFS('7'!$K:$K,C52,'7'!$U:$U,"是")</f>
        <v>1</v>
      </c>
      <c r="AA52">
        <f>COUNTIF('8'!$K:$K,C52)</f>
        <v>1</v>
      </c>
      <c r="AB52">
        <f>COUNTIFS('8'!$K:$K,C52,'8'!$U:$U,"是")</f>
        <v>1</v>
      </c>
      <c r="AC52">
        <f>COUNTIF('9'!$K:$K,C52)</f>
        <v>1</v>
      </c>
      <c r="AD52">
        <f>COUNTIFS('9'!$K:$K,C52,'9'!$U:$U,"是")</f>
        <v>1</v>
      </c>
      <c r="AE52">
        <f>COUNTIF('10'!$K:$K,C52)</f>
        <v>1</v>
      </c>
      <c r="AF52">
        <f>COUNTIFS('10'!$K:$K,C52,'10'!$U:$U,"是")</f>
        <v>1</v>
      </c>
      <c r="AG52">
        <f>COUNTIF('11'!$K:$K,C52)</f>
        <v>1</v>
      </c>
      <c r="AH52">
        <f>COUNTIFS('11'!$K:$K,C52,'11'!$U:$U,"是")</f>
        <v>1</v>
      </c>
      <c r="AI52">
        <f>COUNTIF('12'!$K:$K,C52)</f>
        <v>1</v>
      </c>
      <c r="AJ52">
        <f>COUNTIFS('12'!$K:$K,C52,'12'!$U:$U,"是")</f>
        <v>1</v>
      </c>
      <c r="AK52">
        <f>COUNTIF('13'!$K:$K,C52)</f>
        <v>1</v>
      </c>
      <c r="AL52">
        <f>COUNTIFS('13'!$K:$K,C52,'13'!$U:$U,"是")</f>
        <v>1</v>
      </c>
      <c r="AM52">
        <f>COUNTIF('14'!$K:$K,C52)</f>
        <v>1</v>
      </c>
      <c r="AN52">
        <f>COUNTIFS('14'!$K:$K,C52,'14'!$U:$U,"是")</f>
        <v>1</v>
      </c>
      <c r="AO52">
        <f>COUNTIF('15'!$K:$K,C52)</f>
        <v>1</v>
      </c>
      <c r="AP52">
        <f>COUNTIFS('15'!$K:$K,C52,'15'!$U:$U,"是")</f>
        <v>1</v>
      </c>
      <c r="AQ52">
        <f>COUNTIF('16'!$K:$K,C52)</f>
        <v>1</v>
      </c>
      <c r="AR52">
        <f>COUNTIFS('16'!$K:$K,C52,'16'!$U:$U,"是")</f>
        <v>1</v>
      </c>
      <c r="AS52">
        <f>COUNTIF('17'!$K:$K,C52)</f>
        <v>1</v>
      </c>
      <c r="AT52">
        <f>COUNTIFS('17'!$K:$K,C52,'17'!$U:$U,"是")</f>
        <v>1</v>
      </c>
      <c r="AU52">
        <f>COUNTIF('18'!$K:$K,C52)</f>
        <v>1</v>
      </c>
      <c r="AV52">
        <f>COUNTIFS('18'!$K:$K,C52,'18'!$U:$U,"是")</f>
        <v>1</v>
      </c>
      <c r="AW52">
        <f>COUNTIF('19'!$K:$K,C52)</f>
        <v>1</v>
      </c>
      <c r="AX52">
        <f>COUNTIFS('19'!$K:$K,C52,'19'!$U:$U,"是")</f>
        <v>1</v>
      </c>
      <c r="AY52">
        <f>COUNTIF('20'!$K:$K,C52)</f>
        <v>1</v>
      </c>
      <c r="AZ52">
        <f>COUNTIFS('20'!$K:$K,C52,'20'!$U:$U,"是")</f>
        <v>1</v>
      </c>
      <c r="BA52">
        <f>COUNTIF('21'!$K:$K,C52)</f>
        <v>1</v>
      </c>
      <c r="BB52">
        <f>COUNTIFS('21'!$K:$K,C52,'21'!$U:$U,"是")</f>
        <v>1</v>
      </c>
      <c r="BC52">
        <f>COUNTIF('22'!$K:$K,C52)</f>
        <v>1</v>
      </c>
      <c r="BD52">
        <f>COUNTIFS('22'!$K:$K,C52,'22'!$U:$U,"是")</f>
        <v>1</v>
      </c>
      <c r="BE52">
        <f>COUNTIF('23'!$K:$K,C52)</f>
        <v>1</v>
      </c>
      <c r="BF52">
        <f>COUNTIFS('23'!$K:$K,C52,'23'!$U:$U,"是")</f>
        <v>1</v>
      </c>
      <c r="BG52">
        <f>COUNTIF('24'!$K:$K,C52)</f>
        <v>1</v>
      </c>
      <c r="BH52">
        <f>COUNTIFS('24'!$K:$K,C52,'24'!$U:$U,"是")</f>
        <v>1</v>
      </c>
      <c r="BI52">
        <f>COUNTIF('25'!$K:$K,C52)</f>
        <v>1</v>
      </c>
      <c r="BJ52">
        <f>COUNTIFS('25'!$K:$K,C52,'25'!$U:$U,"是")</f>
        <v>1</v>
      </c>
      <c r="BK52">
        <f>COUNTIF('26'!$K:$K,C52)</f>
        <v>1</v>
      </c>
      <c r="BL52">
        <f>COUNTIFS('26'!$K:$K,C52,'26'!$U:$U,"是")</f>
        <v>1</v>
      </c>
      <c r="BM52">
        <f>COUNTIF('27'!$K:$K,C52)</f>
        <v>1</v>
      </c>
      <c r="BN52">
        <f>COUNTIFS('27'!$K:$K,C52,'27'!$U:$U,"是")</f>
        <v>1</v>
      </c>
      <c r="BO52">
        <f>COUNTIF('28'!$K:$K,C52)</f>
        <v>0</v>
      </c>
      <c r="BP52">
        <f>COUNTIFS('28'!$K:$K,C52,'28'!$U:$U,"是")</f>
        <v>0</v>
      </c>
      <c r="BQ52">
        <f>COUNTIF('29'!$K:$K,C52)</f>
        <v>0</v>
      </c>
      <c r="BR52">
        <f>COUNTIFS('29'!$K:$K,C52,'29'!$U:$U,"是")</f>
        <v>0</v>
      </c>
    </row>
    <row r="53" ht="25" hidden="1" customHeight="1" spans="1:70">
      <c r="A53" s="31" t="str">
        <f t="shared" si="0"/>
        <v>黄建猷1219</v>
      </c>
      <c r="B53" s="32" t="s">
        <v>19</v>
      </c>
      <c r="C53" s="73" t="s">
        <v>201</v>
      </c>
      <c r="D53" s="75" t="s">
        <v>202</v>
      </c>
      <c r="E53" s="75" t="s">
        <v>22</v>
      </c>
      <c r="F53" s="183" t="s">
        <v>23</v>
      </c>
      <c r="G53" s="37">
        <v>44339</v>
      </c>
      <c r="H53" s="38" t="s">
        <v>24</v>
      </c>
      <c r="I53" s="75" t="s">
        <v>203</v>
      </c>
      <c r="J53" s="192">
        <v>13922414227</v>
      </c>
      <c r="K53" s="181" t="s">
        <v>203</v>
      </c>
      <c r="L53" s="192">
        <v>13922414227</v>
      </c>
      <c r="M53">
        <f>COUNTIF('1'!$K:$K,C53)</f>
        <v>0</v>
      </c>
      <c r="N53">
        <f>COUNTIFS('1'!$K:$K,C53,'1'!$U:$U,"是")</f>
        <v>0</v>
      </c>
      <c r="O53">
        <f>COUNTIF('2'!$K:$K,C53)</f>
        <v>0</v>
      </c>
      <c r="P53">
        <f>COUNTIFS('2'!$K:$K,C53,'2'!$U:$U,"是")</f>
        <v>0</v>
      </c>
      <c r="Q53">
        <f>COUNTIF('3'!$K:$K,C53)</f>
        <v>0</v>
      </c>
      <c r="R53">
        <f>COUNTIFS('3'!$K:$K,C53,'3'!$U:$U,"是")</f>
        <v>0</v>
      </c>
      <c r="S53">
        <f>COUNTIF('4'!$K:$K,C53)</f>
        <v>0</v>
      </c>
      <c r="T53">
        <f>COUNTIFS('4'!$K:$K,C53,'4'!$U:$U,"是")</f>
        <v>0</v>
      </c>
      <c r="U53">
        <f>COUNTIF('5'!$K:$K,C53)</f>
        <v>0</v>
      </c>
      <c r="V53">
        <f>COUNTIFS('5'!$K:$K,C53,'5'!$U:$U,"是")</f>
        <v>0</v>
      </c>
      <c r="W53">
        <f>COUNTIF('6'!$K:$K,C53)</f>
        <v>0</v>
      </c>
      <c r="X53">
        <f>COUNTIFS('6'!$K:$K,C53,'6'!$U:$U,"是")</f>
        <v>0</v>
      </c>
      <c r="Y53">
        <f>COUNTIF('7'!$K:$K,C53)</f>
        <v>0</v>
      </c>
      <c r="Z53">
        <f>COUNTIFS('7'!$K:$K,C53,'7'!$U:$U,"是")</f>
        <v>0</v>
      </c>
      <c r="AA53">
        <f>COUNTIF('8'!$K:$K,C53)</f>
        <v>1</v>
      </c>
      <c r="AB53">
        <f>COUNTIFS('8'!$K:$K,C53,'8'!$U:$U,"是")</f>
        <v>1</v>
      </c>
      <c r="AC53">
        <f>COUNTIF('9'!$K:$K,C53)</f>
        <v>1</v>
      </c>
      <c r="AD53">
        <f>COUNTIFS('9'!$K:$K,C53,'9'!$U:$U,"是")</f>
        <v>1</v>
      </c>
      <c r="AE53">
        <f>COUNTIF('10'!$K:$K,C53)</f>
        <v>1</v>
      </c>
      <c r="AF53">
        <f>COUNTIFS('10'!$K:$K,C53,'10'!$U:$U,"是")</f>
        <v>1</v>
      </c>
      <c r="AG53">
        <f>COUNTIF('11'!$K:$K,C53)</f>
        <v>0</v>
      </c>
      <c r="AH53">
        <f>COUNTIFS('11'!$K:$K,C53,'11'!$U:$U,"是")</f>
        <v>0</v>
      </c>
      <c r="AI53">
        <f>COUNTIF('12'!$K:$K,C53)</f>
        <v>0</v>
      </c>
      <c r="AJ53">
        <f>COUNTIFS('12'!$K:$K,C53,'12'!$U:$U,"是")</f>
        <v>0</v>
      </c>
      <c r="AK53">
        <f>COUNTIF('13'!$K:$K,C53)</f>
        <v>0</v>
      </c>
      <c r="AL53">
        <f>COUNTIFS('13'!$K:$K,C53,'13'!$U:$U,"是")</f>
        <v>0</v>
      </c>
      <c r="AM53">
        <f>COUNTIF('14'!$K:$K,C53)</f>
        <v>0</v>
      </c>
      <c r="AN53">
        <f>COUNTIFS('14'!$K:$K,C53,'14'!$U:$U,"是")</f>
        <v>0</v>
      </c>
      <c r="AO53">
        <f>COUNTIF('15'!$K:$K,C53)</f>
        <v>0</v>
      </c>
      <c r="AP53">
        <f>COUNTIFS('15'!$K:$K,C53,'15'!$U:$U,"是")</f>
        <v>0</v>
      </c>
      <c r="AQ53">
        <f>COUNTIF('16'!$K:$K,C53)</f>
        <v>0</v>
      </c>
      <c r="AR53">
        <f>COUNTIFS('16'!$K:$K,C53,'16'!$U:$U,"是")</f>
        <v>0</v>
      </c>
      <c r="AS53">
        <f>COUNTIF('17'!$K:$K,C53)</f>
        <v>0</v>
      </c>
      <c r="AT53">
        <f>COUNTIFS('17'!$K:$K,C53,'17'!$U:$U,"是")</f>
        <v>0</v>
      </c>
      <c r="AU53">
        <f>COUNTIF('18'!$K:$K,C53)</f>
        <v>0</v>
      </c>
      <c r="AV53">
        <f>COUNTIFS('18'!$K:$K,C53,'18'!$U:$U,"是")</f>
        <v>0</v>
      </c>
      <c r="AW53">
        <f>COUNTIF('19'!$K:$K,C53)</f>
        <v>0</v>
      </c>
      <c r="AX53">
        <f>COUNTIFS('19'!$K:$K,C53,'19'!$U:$U,"是")</f>
        <v>0</v>
      </c>
      <c r="AY53">
        <f>COUNTIF('20'!$K:$K,C53)</f>
        <v>0</v>
      </c>
      <c r="AZ53">
        <f>COUNTIFS('20'!$K:$K,C53,'20'!$U:$U,"是")</f>
        <v>0</v>
      </c>
      <c r="BA53">
        <f>COUNTIF('21'!$K:$K,C53)</f>
        <v>1</v>
      </c>
      <c r="BB53">
        <f>COUNTIFS('21'!$K:$K,C53,'21'!$U:$U,"是")</f>
        <v>1</v>
      </c>
      <c r="BC53">
        <f>COUNTIF('22'!$K:$K,C53)</f>
        <v>1</v>
      </c>
      <c r="BD53">
        <f>COUNTIFS('22'!$K:$K,C53,'22'!$U:$U,"是")</f>
        <v>1</v>
      </c>
      <c r="BE53">
        <f>COUNTIF('23'!$K:$K,C53)</f>
        <v>0</v>
      </c>
      <c r="BF53">
        <f>COUNTIFS('23'!$K:$K,C53,'23'!$U:$U,"是")</f>
        <v>0</v>
      </c>
      <c r="BG53">
        <f>COUNTIF('24'!$K:$K,C53)</f>
        <v>0</v>
      </c>
      <c r="BH53">
        <f>COUNTIFS('24'!$K:$K,C53,'24'!$U:$U,"是")</f>
        <v>0</v>
      </c>
      <c r="BI53">
        <f>COUNTIF('25'!$K:$K,C53)</f>
        <v>1</v>
      </c>
      <c r="BJ53">
        <f>COUNTIFS('25'!$K:$K,C53,'25'!$U:$U,"是")</f>
        <v>1</v>
      </c>
      <c r="BK53">
        <f>COUNTIF('26'!$K:$K,C53)</f>
        <v>1</v>
      </c>
      <c r="BL53">
        <f>COUNTIFS('26'!$K:$K,C53,'26'!$U:$U,"是")</f>
        <v>1</v>
      </c>
      <c r="BM53">
        <f>COUNTIF('27'!$K:$K,C53)</f>
        <v>0</v>
      </c>
      <c r="BN53">
        <f>COUNTIFS('27'!$K:$K,C53,'27'!$U:$U,"是")</f>
        <v>0</v>
      </c>
      <c r="BO53">
        <f>COUNTIF('28'!$K:$K,C53)</f>
        <v>0</v>
      </c>
      <c r="BP53">
        <f>COUNTIFS('28'!$K:$K,C53,'28'!$U:$U,"是")</f>
        <v>0</v>
      </c>
      <c r="BQ53">
        <f>COUNTIF('29'!$K:$K,C53)</f>
        <v>0</v>
      </c>
      <c r="BR53">
        <f>COUNTIFS('29'!$K:$K,C53,'29'!$U:$U,"是")</f>
        <v>0</v>
      </c>
    </row>
    <row r="54" ht="25" hidden="1" customHeight="1" spans="1:70">
      <c r="A54" s="31" t="str">
        <f t="shared" si="0"/>
        <v>蓝银杏5166</v>
      </c>
      <c r="B54" s="32" t="s">
        <v>19</v>
      </c>
      <c r="C54" s="44" t="s">
        <v>204</v>
      </c>
      <c r="D54" s="294" t="s">
        <v>205</v>
      </c>
      <c r="E54" s="44" t="s">
        <v>28</v>
      </c>
      <c r="F54" s="183" t="s">
        <v>23</v>
      </c>
      <c r="G54" s="37">
        <v>44503</v>
      </c>
      <c r="H54" s="38" t="s">
        <v>83</v>
      </c>
      <c r="I54" s="185" t="s">
        <v>206</v>
      </c>
      <c r="J54" s="185">
        <v>13822108866</v>
      </c>
      <c r="K54" s="181" t="s">
        <v>206</v>
      </c>
      <c r="L54" s="198">
        <v>13822108866</v>
      </c>
      <c r="M54">
        <f>COUNTIF('1'!$K:$K,C54)</f>
        <v>1</v>
      </c>
      <c r="N54">
        <f>COUNTIFS('1'!$K:$K,C54,'1'!$U:$U,"是")</f>
        <v>1</v>
      </c>
      <c r="O54">
        <f>COUNTIF('2'!$K:$K,C54)</f>
        <v>1</v>
      </c>
      <c r="P54">
        <f>COUNTIFS('2'!$K:$K,C54,'2'!$U:$U,"是")</f>
        <v>1</v>
      </c>
      <c r="Q54">
        <f>COUNTIF('3'!$K:$K,C54)</f>
        <v>1</v>
      </c>
      <c r="R54">
        <f>COUNTIFS('3'!$K:$K,C54,'3'!$U:$U,"是")</f>
        <v>1</v>
      </c>
      <c r="S54">
        <f>COUNTIF('4'!$K:$K,C54)</f>
        <v>1</v>
      </c>
      <c r="T54">
        <f>COUNTIFS('4'!$K:$K,C54,'4'!$U:$U,"是")</f>
        <v>1</v>
      </c>
      <c r="U54">
        <f>COUNTIF('5'!$K:$K,C54)</f>
        <v>1</v>
      </c>
      <c r="V54">
        <f>COUNTIFS('5'!$K:$K,C54,'5'!$U:$U,"是")</f>
        <v>1</v>
      </c>
      <c r="W54">
        <f>COUNTIF('6'!$K:$K,C54)</f>
        <v>1</v>
      </c>
      <c r="X54">
        <f>COUNTIFS('6'!$K:$K,C54,'6'!$U:$U,"是")</f>
        <v>1</v>
      </c>
      <c r="Y54">
        <f>COUNTIF('7'!$K:$K,C54)</f>
        <v>1</v>
      </c>
      <c r="Z54">
        <f>COUNTIFS('7'!$K:$K,C54,'7'!$U:$U,"是")</f>
        <v>1</v>
      </c>
      <c r="AA54">
        <f>COUNTIF('8'!$K:$K,C54)</f>
        <v>1</v>
      </c>
      <c r="AB54">
        <f>COUNTIFS('8'!$K:$K,C54,'8'!$U:$U,"是")</f>
        <v>1</v>
      </c>
      <c r="AC54">
        <f>COUNTIF('9'!$K:$K,C54)</f>
        <v>1</v>
      </c>
      <c r="AD54">
        <f>COUNTIFS('9'!$K:$K,C54,'9'!$U:$U,"是")</f>
        <v>1</v>
      </c>
      <c r="AE54">
        <f>COUNTIF('10'!$K:$K,C54)</f>
        <v>1</v>
      </c>
      <c r="AF54">
        <f>COUNTIFS('10'!$K:$K,C54,'10'!$U:$U,"是")</f>
        <v>1</v>
      </c>
      <c r="AG54">
        <f>COUNTIF('11'!$K:$K,C54)</f>
        <v>1</v>
      </c>
      <c r="AH54">
        <f>COUNTIFS('11'!$K:$K,C54,'11'!$U:$U,"是")</f>
        <v>1</v>
      </c>
      <c r="AI54">
        <f>COUNTIF('12'!$K:$K,C54)</f>
        <v>1</v>
      </c>
      <c r="AJ54">
        <f>COUNTIFS('12'!$K:$K,C54,'12'!$U:$U,"是")</f>
        <v>1</v>
      </c>
      <c r="AK54">
        <f>COUNTIF('13'!$K:$K,C54)</f>
        <v>1</v>
      </c>
      <c r="AL54">
        <f>COUNTIFS('13'!$K:$K,C54,'13'!$U:$U,"是")</f>
        <v>1</v>
      </c>
      <c r="AM54">
        <f>COUNTIF('14'!$K:$K,C54)</f>
        <v>1</v>
      </c>
      <c r="AN54">
        <f>COUNTIFS('14'!$K:$K,C54,'14'!$U:$U,"是")</f>
        <v>1</v>
      </c>
      <c r="AO54">
        <f>COUNTIF('15'!$K:$K,C54)</f>
        <v>1</v>
      </c>
      <c r="AP54">
        <f>COUNTIFS('15'!$K:$K,C54,'15'!$U:$U,"是")</f>
        <v>1</v>
      </c>
      <c r="AQ54">
        <f>COUNTIF('16'!$K:$K,C54)</f>
        <v>1</v>
      </c>
      <c r="AR54">
        <f>COUNTIFS('16'!$K:$K,C54,'16'!$U:$U,"是")</f>
        <v>1</v>
      </c>
      <c r="AS54">
        <f>COUNTIF('17'!$K:$K,C54)</f>
        <v>1</v>
      </c>
      <c r="AT54">
        <f>COUNTIFS('17'!$K:$K,C54,'17'!$U:$U,"是")</f>
        <v>1</v>
      </c>
      <c r="AU54">
        <f>COUNTIF('18'!$K:$K,C54)</f>
        <v>1</v>
      </c>
      <c r="AV54">
        <f>COUNTIFS('18'!$K:$K,C54,'18'!$U:$U,"是")</f>
        <v>1</v>
      </c>
      <c r="AW54">
        <f>COUNTIF('19'!$K:$K,C54)</f>
        <v>1</v>
      </c>
      <c r="AX54">
        <f>COUNTIFS('19'!$K:$K,C54,'19'!$U:$U,"是")</f>
        <v>1</v>
      </c>
      <c r="AY54">
        <f>COUNTIF('20'!$K:$K,C54)</f>
        <v>1</v>
      </c>
      <c r="AZ54">
        <f>COUNTIFS('20'!$K:$K,C54,'20'!$U:$U,"是")</f>
        <v>1</v>
      </c>
      <c r="BA54">
        <f>COUNTIF('21'!$K:$K,C54)</f>
        <v>1</v>
      </c>
      <c r="BB54">
        <f>COUNTIFS('21'!$K:$K,C54,'21'!$U:$U,"是")</f>
        <v>1</v>
      </c>
      <c r="BC54">
        <f>COUNTIF('22'!$K:$K,C54)</f>
        <v>1</v>
      </c>
      <c r="BD54">
        <f>COUNTIFS('22'!$K:$K,C54,'22'!$U:$U,"是")</f>
        <v>1</v>
      </c>
      <c r="BE54">
        <f>COUNTIF('23'!$K:$K,C54)</f>
        <v>1</v>
      </c>
      <c r="BF54">
        <f>COUNTIFS('23'!$K:$K,C54,'23'!$U:$U,"是")</f>
        <v>1</v>
      </c>
      <c r="BG54">
        <f>COUNTIF('24'!$K:$K,C54)</f>
        <v>1</v>
      </c>
      <c r="BH54">
        <f>COUNTIFS('24'!$K:$K,C54,'24'!$U:$U,"是")</f>
        <v>1</v>
      </c>
      <c r="BI54">
        <f>COUNTIF('25'!$K:$K,C54)</f>
        <v>1</v>
      </c>
      <c r="BJ54">
        <f>COUNTIFS('25'!$K:$K,C54,'25'!$U:$U,"是")</f>
        <v>1</v>
      </c>
      <c r="BK54">
        <f>COUNTIF('26'!$K:$K,C54)</f>
        <v>1</v>
      </c>
      <c r="BL54">
        <f>COUNTIFS('26'!$K:$K,C54,'26'!$U:$U,"是")</f>
        <v>1</v>
      </c>
      <c r="BM54">
        <f>COUNTIF('27'!$K:$K,C54)</f>
        <v>1</v>
      </c>
      <c r="BN54">
        <f>COUNTIFS('27'!$K:$K,C54,'27'!$U:$U,"是")</f>
        <v>1</v>
      </c>
      <c r="BO54">
        <f>COUNTIF('28'!$K:$K,C54)</f>
        <v>0</v>
      </c>
      <c r="BP54">
        <f>COUNTIFS('28'!$K:$K,C54,'28'!$U:$U,"是")</f>
        <v>0</v>
      </c>
      <c r="BQ54">
        <f>COUNTIF('29'!$K:$K,C54)</f>
        <v>0</v>
      </c>
      <c r="BR54">
        <f>COUNTIFS('29'!$K:$K,C54,'29'!$U:$U,"是")</f>
        <v>0</v>
      </c>
    </row>
    <row r="55" ht="25" hidden="1" customHeight="1" spans="1:70">
      <c r="A55" s="31" t="str">
        <f t="shared" si="0"/>
        <v>黄良从1013</v>
      </c>
      <c r="B55" s="32" t="s">
        <v>19</v>
      </c>
      <c r="C55" s="44" t="s">
        <v>207</v>
      </c>
      <c r="D55" s="291" t="s">
        <v>208</v>
      </c>
      <c r="E55" s="44" t="s">
        <v>28</v>
      </c>
      <c r="F55" s="183" t="s">
        <v>23</v>
      </c>
      <c r="G55" s="37">
        <v>44509</v>
      </c>
      <c r="H55" s="38" t="s">
        <v>24</v>
      </c>
      <c r="I55" s="44" t="s">
        <v>209</v>
      </c>
      <c r="J55" s="44">
        <v>18011837310</v>
      </c>
      <c r="K55" s="181" t="s">
        <v>209</v>
      </c>
      <c r="L55" s="44">
        <v>18011837310</v>
      </c>
      <c r="M55">
        <f>COUNTIF('1'!$K:$K,C55)</f>
        <v>1</v>
      </c>
      <c r="N55">
        <f>COUNTIFS('1'!$K:$K,C55,'1'!$U:$U,"是")</f>
        <v>1</v>
      </c>
      <c r="O55">
        <f>COUNTIF('2'!$K:$K,C55)</f>
        <v>1</v>
      </c>
      <c r="P55">
        <f>COUNTIFS('2'!$K:$K,C55,'2'!$U:$U,"是")</f>
        <v>1</v>
      </c>
      <c r="Q55">
        <f>COUNTIF('3'!$K:$K,C55)</f>
        <v>1</v>
      </c>
      <c r="R55">
        <f>COUNTIFS('3'!$K:$K,C55,'3'!$U:$U,"是")</f>
        <v>1</v>
      </c>
      <c r="S55">
        <f>COUNTIF('4'!$K:$K,C55)</f>
        <v>1</v>
      </c>
      <c r="T55">
        <f>COUNTIFS('4'!$K:$K,C55,'4'!$U:$U,"是")</f>
        <v>1</v>
      </c>
      <c r="U55">
        <f>COUNTIF('5'!$K:$K,C55)</f>
        <v>1</v>
      </c>
      <c r="V55">
        <f>COUNTIFS('5'!$K:$K,C55,'5'!$U:$U,"是")</f>
        <v>1</v>
      </c>
      <c r="W55">
        <f>COUNTIF('6'!$K:$K,C55)</f>
        <v>1</v>
      </c>
      <c r="X55">
        <f>COUNTIFS('6'!$K:$K,C55,'6'!$U:$U,"是")</f>
        <v>1</v>
      </c>
      <c r="Y55">
        <f>COUNTIF('7'!$K:$K,C55)</f>
        <v>1</v>
      </c>
      <c r="Z55">
        <f>COUNTIFS('7'!$K:$K,C55,'7'!$U:$U,"是")</f>
        <v>1</v>
      </c>
      <c r="AA55">
        <f>COUNTIF('8'!$K:$K,C55)</f>
        <v>1</v>
      </c>
      <c r="AB55">
        <f>COUNTIFS('8'!$K:$K,C55,'8'!$U:$U,"是")</f>
        <v>1</v>
      </c>
      <c r="AC55">
        <f>COUNTIF('9'!$K:$K,C55)</f>
        <v>1</v>
      </c>
      <c r="AD55">
        <f>COUNTIFS('9'!$K:$K,C55,'9'!$U:$U,"是")</f>
        <v>1</v>
      </c>
      <c r="AE55">
        <f>COUNTIF('10'!$K:$K,C55)</f>
        <v>1</v>
      </c>
      <c r="AF55">
        <f>COUNTIFS('10'!$K:$K,C55,'10'!$U:$U,"是")</f>
        <v>1</v>
      </c>
      <c r="AG55">
        <f>COUNTIF('11'!$K:$K,C55)</f>
        <v>1</v>
      </c>
      <c r="AH55">
        <f>COUNTIFS('11'!$K:$K,C55,'11'!$U:$U,"是")</f>
        <v>1</v>
      </c>
      <c r="AI55">
        <f>COUNTIF('12'!$K:$K,C55)</f>
        <v>1</v>
      </c>
      <c r="AJ55">
        <f>COUNTIFS('12'!$K:$K,C55,'12'!$U:$U,"是")</f>
        <v>1</v>
      </c>
      <c r="AK55">
        <f>COUNTIF('13'!$K:$K,C55)</f>
        <v>1</v>
      </c>
      <c r="AL55">
        <f>COUNTIFS('13'!$K:$K,C55,'13'!$U:$U,"是")</f>
        <v>1</v>
      </c>
      <c r="AM55">
        <f>COUNTIF('14'!$K:$K,C55)</f>
        <v>1</v>
      </c>
      <c r="AN55">
        <f>COUNTIFS('14'!$K:$K,C55,'14'!$U:$U,"是")</f>
        <v>1</v>
      </c>
      <c r="AO55">
        <f>COUNTIF('15'!$K:$K,C55)</f>
        <v>1</v>
      </c>
      <c r="AP55">
        <f>COUNTIFS('15'!$K:$K,C55,'15'!$U:$U,"是")</f>
        <v>1</v>
      </c>
      <c r="AQ55">
        <f>COUNTIF('16'!$K:$K,C55)</f>
        <v>1</v>
      </c>
      <c r="AR55">
        <f>COUNTIFS('16'!$K:$K,C55,'16'!$U:$U,"是")</f>
        <v>1</v>
      </c>
      <c r="AS55">
        <f>COUNTIF('17'!$K:$K,C55)</f>
        <v>1</v>
      </c>
      <c r="AT55">
        <f>COUNTIFS('17'!$K:$K,C55,'17'!$U:$U,"是")</f>
        <v>1</v>
      </c>
      <c r="AU55">
        <f>COUNTIF('18'!$K:$K,C55)</f>
        <v>1</v>
      </c>
      <c r="AV55">
        <f>COUNTIFS('18'!$K:$K,C55,'18'!$U:$U,"是")</f>
        <v>1</v>
      </c>
      <c r="AW55">
        <f>COUNTIF('19'!$K:$K,C55)</f>
        <v>1</v>
      </c>
      <c r="AX55">
        <f>COUNTIFS('19'!$K:$K,C55,'19'!$U:$U,"是")</f>
        <v>1</v>
      </c>
      <c r="AY55">
        <f>COUNTIF('20'!$K:$K,C55)</f>
        <v>1</v>
      </c>
      <c r="AZ55">
        <f>COUNTIFS('20'!$K:$K,C55,'20'!$U:$U,"是")</f>
        <v>1</v>
      </c>
      <c r="BA55">
        <f>COUNTIF('21'!$K:$K,C55)</f>
        <v>1</v>
      </c>
      <c r="BB55">
        <f>COUNTIFS('21'!$K:$K,C55,'21'!$U:$U,"是")</f>
        <v>1</v>
      </c>
      <c r="BC55">
        <f>COUNTIF('22'!$K:$K,C55)</f>
        <v>1</v>
      </c>
      <c r="BD55">
        <f>COUNTIFS('22'!$K:$K,C55,'22'!$U:$U,"是")</f>
        <v>1</v>
      </c>
      <c r="BE55">
        <f>COUNTIF('23'!$K:$K,C55)</f>
        <v>1</v>
      </c>
      <c r="BF55">
        <f>COUNTIFS('23'!$K:$K,C55,'23'!$U:$U,"是")</f>
        <v>1</v>
      </c>
      <c r="BG55">
        <f>COUNTIF('24'!$K:$K,C55)</f>
        <v>1</v>
      </c>
      <c r="BH55">
        <f>COUNTIFS('24'!$K:$K,C55,'24'!$U:$U,"是")</f>
        <v>1</v>
      </c>
      <c r="BI55">
        <f>COUNTIF('25'!$K:$K,C55)</f>
        <v>2</v>
      </c>
      <c r="BJ55">
        <f>COUNTIFS('25'!$K:$K,C55,'25'!$U:$U,"是")</f>
        <v>1</v>
      </c>
      <c r="BK55">
        <f>COUNTIF('26'!$K:$K,C55)</f>
        <v>1</v>
      </c>
      <c r="BL55">
        <f>COUNTIFS('26'!$K:$K,C55,'26'!$U:$U,"是")</f>
        <v>1</v>
      </c>
      <c r="BM55">
        <f>COUNTIF('27'!$K:$K,C55)</f>
        <v>1</v>
      </c>
      <c r="BN55">
        <f>COUNTIFS('27'!$K:$K,C55,'27'!$U:$U,"是")</f>
        <v>1</v>
      </c>
      <c r="BO55">
        <f>COUNTIF('28'!$K:$K,C55)</f>
        <v>0</v>
      </c>
      <c r="BP55">
        <f>COUNTIFS('28'!$K:$K,C55,'28'!$U:$U,"是")</f>
        <v>0</v>
      </c>
      <c r="BQ55">
        <f>COUNTIF('29'!$K:$K,C55)</f>
        <v>0</v>
      </c>
      <c r="BR55">
        <f>COUNTIFS('29'!$K:$K,C55,'29'!$U:$U,"是")</f>
        <v>0</v>
      </c>
    </row>
    <row r="56" ht="25" customHeight="1" spans="1:70">
      <c r="A56" s="31" t="str">
        <f t="shared" si="0"/>
        <v>侯金有062X</v>
      </c>
      <c r="B56" s="32" t="s">
        <v>19</v>
      </c>
      <c r="C56" s="73" t="s">
        <v>210</v>
      </c>
      <c r="D56" s="75" t="s">
        <v>211</v>
      </c>
      <c r="E56" s="75" t="s">
        <v>22</v>
      </c>
      <c r="F56" s="183" t="s">
        <v>23</v>
      </c>
      <c r="G56" s="37">
        <v>44318</v>
      </c>
      <c r="H56" s="38" t="s">
        <v>29</v>
      </c>
      <c r="I56" s="73" t="s">
        <v>212</v>
      </c>
      <c r="J56" s="195">
        <v>13660345318</v>
      </c>
      <c r="K56" s="181" t="s">
        <v>212</v>
      </c>
      <c r="L56" s="73">
        <v>13660345318</v>
      </c>
      <c r="M56">
        <f>COUNTIF('1'!$K:$K,C56)</f>
        <v>1</v>
      </c>
      <c r="N56">
        <f>COUNTIFS('1'!$K:$K,C56,'1'!$U:$U,"是")</f>
        <v>1</v>
      </c>
      <c r="O56">
        <f>COUNTIF('2'!$K:$K,C56)</f>
        <v>1</v>
      </c>
      <c r="P56">
        <f>COUNTIFS('2'!$K:$K,C56,'2'!$U:$U,"是")</f>
        <v>1</v>
      </c>
      <c r="Q56">
        <f>COUNTIF('3'!$K:$K,C56)</f>
        <v>1</v>
      </c>
      <c r="R56">
        <f>COUNTIFS('3'!$K:$K,C56,'3'!$U:$U,"是")</f>
        <v>1</v>
      </c>
      <c r="S56">
        <f>COUNTIF('4'!$K:$K,C56)</f>
        <v>1</v>
      </c>
      <c r="T56">
        <f>COUNTIFS('4'!$K:$K,C56,'4'!$U:$U,"是")</f>
        <v>1</v>
      </c>
      <c r="U56">
        <f>COUNTIF('5'!$K:$K,C56)</f>
        <v>1</v>
      </c>
      <c r="V56">
        <f>COUNTIFS('5'!$K:$K,C56,'5'!$U:$U,"是")</f>
        <v>1</v>
      </c>
      <c r="W56">
        <f>COUNTIF('6'!$K:$K,C56)</f>
        <v>1</v>
      </c>
      <c r="X56">
        <f>COUNTIFS('6'!$K:$K,C56,'6'!$U:$U,"是")</f>
        <v>1</v>
      </c>
      <c r="Y56">
        <f>COUNTIF('7'!$K:$K,C56)</f>
        <v>1</v>
      </c>
      <c r="Z56">
        <f>COUNTIFS('7'!$K:$K,C56,'7'!$U:$U,"是")</f>
        <v>1</v>
      </c>
      <c r="AA56">
        <f>COUNTIF('8'!$K:$K,C56)</f>
        <v>1</v>
      </c>
      <c r="AB56">
        <f>COUNTIFS('8'!$K:$K,C56,'8'!$U:$U,"是")</f>
        <v>1</v>
      </c>
      <c r="AC56">
        <f>COUNTIF('9'!$K:$K,C56)</f>
        <v>1</v>
      </c>
      <c r="AD56">
        <f>COUNTIFS('9'!$K:$K,C56,'9'!$U:$U,"是")</f>
        <v>1</v>
      </c>
      <c r="AE56">
        <f>COUNTIF('10'!$K:$K,C56)</f>
        <v>1</v>
      </c>
      <c r="AF56">
        <f>COUNTIFS('10'!$K:$K,C56,'10'!$U:$U,"是")</f>
        <v>1</v>
      </c>
      <c r="AG56">
        <f>COUNTIF('11'!$K:$K,C56)</f>
        <v>1</v>
      </c>
      <c r="AH56">
        <f>COUNTIFS('11'!$K:$K,C56,'11'!$U:$U,"是")</f>
        <v>1</v>
      </c>
      <c r="AI56">
        <f>COUNTIF('12'!$K:$K,C56)</f>
        <v>1</v>
      </c>
      <c r="AJ56">
        <f>COUNTIFS('12'!$K:$K,C56,'12'!$U:$U,"是")</f>
        <v>1</v>
      </c>
      <c r="AK56">
        <f>COUNTIF('13'!$K:$K,C56)</f>
        <v>1</v>
      </c>
      <c r="AL56">
        <f>COUNTIFS('13'!$K:$K,C56,'13'!$U:$U,"是")</f>
        <v>1</v>
      </c>
      <c r="AM56">
        <f>COUNTIF('14'!$K:$K,C56)</f>
        <v>1</v>
      </c>
      <c r="AN56">
        <f>COUNTIFS('14'!$K:$K,C56,'14'!$U:$U,"是")</f>
        <v>1</v>
      </c>
      <c r="AO56">
        <f>COUNTIF('15'!$K:$K,C56)</f>
        <v>1</v>
      </c>
      <c r="AP56">
        <f>COUNTIFS('15'!$K:$K,C56,'15'!$U:$U,"是")</f>
        <v>1</v>
      </c>
      <c r="AQ56">
        <f>COUNTIF('16'!$K:$K,C56)</f>
        <v>1</v>
      </c>
      <c r="AR56">
        <f>COUNTIFS('16'!$K:$K,C56,'16'!$U:$U,"是")</f>
        <v>1</v>
      </c>
      <c r="AS56">
        <f>COUNTIF('17'!$K:$K,C56)</f>
        <v>1</v>
      </c>
      <c r="AT56">
        <f>COUNTIFS('17'!$K:$K,C56,'17'!$U:$U,"是")</f>
        <v>1</v>
      </c>
      <c r="AU56">
        <f>COUNTIF('18'!$K:$K,C56)</f>
        <v>1</v>
      </c>
      <c r="AV56">
        <f>COUNTIFS('18'!$K:$K,C56,'18'!$U:$U,"是")</f>
        <v>1</v>
      </c>
      <c r="AW56">
        <f>COUNTIF('19'!$K:$K,C56)</f>
        <v>1</v>
      </c>
      <c r="AX56">
        <f>COUNTIFS('19'!$K:$K,C56,'19'!$U:$U,"是")</f>
        <v>1</v>
      </c>
      <c r="AY56">
        <f>COUNTIF('20'!$K:$K,C56)</f>
        <v>1</v>
      </c>
      <c r="AZ56">
        <f>COUNTIFS('20'!$K:$K,C56,'20'!$U:$U,"是")</f>
        <v>1</v>
      </c>
      <c r="BA56">
        <f>COUNTIF('21'!$K:$K,C56)</f>
        <v>1</v>
      </c>
      <c r="BB56">
        <f>COUNTIFS('21'!$K:$K,C56,'21'!$U:$U,"是")</f>
        <v>1</v>
      </c>
      <c r="BC56">
        <f>COUNTIF('22'!$K:$K,C56)</f>
        <v>1</v>
      </c>
      <c r="BD56">
        <f>COUNTIFS('22'!$K:$K,C56,'22'!$U:$U,"是")</f>
        <v>1</v>
      </c>
      <c r="BE56">
        <f>COUNTIF('23'!$K:$K,C56)</f>
        <v>1</v>
      </c>
      <c r="BF56">
        <f>COUNTIFS('23'!$K:$K,C56,'23'!$U:$U,"是")</f>
        <v>1</v>
      </c>
      <c r="BG56">
        <f>COUNTIF('24'!$K:$K,C56)</f>
        <v>1</v>
      </c>
      <c r="BH56">
        <f>COUNTIFS('24'!$K:$K,C56,'24'!$U:$U,"是")</f>
        <v>1</v>
      </c>
      <c r="BI56">
        <f>COUNTIF('25'!$K:$K,C56)</f>
        <v>1</v>
      </c>
      <c r="BJ56">
        <f>COUNTIFS('25'!$K:$K,C56,'25'!$U:$U,"是")</f>
        <v>1</v>
      </c>
      <c r="BK56">
        <f>COUNTIF('26'!$K:$K,C56)</f>
        <v>1</v>
      </c>
      <c r="BL56">
        <f>COUNTIFS('26'!$K:$K,C56,'26'!$U:$U,"是")</f>
        <v>1</v>
      </c>
      <c r="BM56">
        <f>COUNTIF('27'!$K:$K,C56)</f>
        <v>1</v>
      </c>
      <c r="BN56">
        <f>COUNTIFS('27'!$K:$K,C56,'27'!$U:$U,"是")</f>
        <v>1</v>
      </c>
      <c r="BO56">
        <f>COUNTIF('28'!$K:$K,C56)</f>
        <v>0</v>
      </c>
      <c r="BP56">
        <f>COUNTIFS('28'!$K:$K,C56,'28'!$U:$U,"是")</f>
        <v>0</v>
      </c>
      <c r="BQ56">
        <f>COUNTIF('29'!$K:$K,C56)</f>
        <v>0</v>
      </c>
      <c r="BR56">
        <f>COUNTIFS('29'!$K:$K,C56,'29'!$U:$U,"是")</f>
        <v>0</v>
      </c>
    </row>
    <row r="57" ht="25" hidden="1" customHeight="1" spans="1:70">
      <c r="A57" s="31" t="str">
        <f t="shared" si="0"/>
        <v>胡德恒501X</v>
      </c>
      <c r="B57" s="32" t="s">
        <v>19</v>
      </c>
      <c r="C57" s="73" t="s">
        <v>213</v>
      </c>
      <c r="D57" s="75" t="s">
        <v>214</v>
      </c>
      <c r="E57" s="75" t="s">
        <v>28</v>
      </c>
      <c r="F57" s="183" t="s">
        <v>23</v>
      </c>
      <c r="G57" s="37">
        <v>44305</v>
      </c>
      <c r="H57" s="38" t="s">
        <v>215</v>
      </c>
      <c r="I57" s="75" t="s">
        <v>216</v>
      </c>
      <c r="J57" s="192">
        <v>13678903789</v>
      </c>
      <c r="K57" s="181" t="s">
        <v>216</v>
      </c>
      <c r="L57" s="192">
        <v>13678903789</v>
      </c>
      <c r="M57">
        <f>COUNTIF('1'!$K:$K,C57)</f>
        <v>1</v>
      </c>
      <c r="N57">
        <f>COUNTIFS('1'!$K:$K,C57,'1'!$U:$U,"是")</f>
        <v>1</v>
      </c>
      <c r="O57">
        <f>COUNTIF('2'!$K:$K,C57)</f>
        <v>1</v>
      </c>
      <c r="P57">
        <f>COUNTIFS('2'!$K:$K,C57,'2'!$U:$U,"是")</f>
        <v>1</v>
      </c>
      <c r="Q57">
        <f>COUNTIF('3'!$K:$K,C57)</f>
        <v>1</v>
      </c>
      <c r="R57">
        <f>COUNTIFS('3'!$K:$K,C57,'3'!$U:$U,"是")</f>
        <v>1</v>
      </c>
      <c r="S57">
        <f>COUNTIF('4'!$K:$K,C57)</f>
        <v>1</v>
      </c>
      <c r="T57">
        <f>COUNTIFS('4'!$K:$K,C57,'4'!$U:$U,"是")</f>
        <v>1</v>
      </c>
      <c r="U57">
        <f>COUNTIF('5'!$K:$K,C57)</f>
        <v>1</v>
      </c>
      <c r="V57">
        <f>COUNTIFS('5'!$K:$K,C57,'5'!$U:$U,"是")</f>
        <v>1</v>
      </c>
      <c r="W57">
        <f>COUNTIF('6'!$K:$K,C57)</f>
        <v>0</v>
      </c>
      <c r="X57">
        <f>COUNTIFS('6'!$K:$K,C57,'6'!$U:$U,"是")</f>
        <v>0</v>
      </c>
      <c r="Y57">
        <f>COUNTIF('7'!$K:$K,C57)</f>
        <v>2</v>
      </c>
      <c r="Z57">
        <f>COUNTIFS('7'!$K:$K,C57,'7'!$U:$U,"是")</f>
        <v>1</v>
      </c>
      <c r="AA57">
        <f>COUNTIF('8'!$K:$K,C57)</f>
        <v>1</v>
      </c>
      <c r="AB57">
        <f>COUNTIFS('8'!$K:$K,C57,'8'!$U:$U,"是")</f>
        <v>0</v>
      </c>
      <c r="AC57">
        <f>COUNTIF('9'!$K:$K,C57)</f>
        <v>1</v>
      </c>
      <c r="AD57">
        <f>COUNTIFS('9'!$K:$K,C57,'9'!$U:$U,"是")</f>
        <v>1</v>
      </c>
      <c r="AE57">
        <f>COUNTIF('10'!$K:$K,C57)</f>
        <v>1</v>
      </c>
      <c r="AF57">
        <f>COUNTIFS('10'!$K:$K,C57,'10'!$U:$U,"是")</f>
        <v>1</v>
      </c>
      <c r="AG57">
        <f>COUNTIF('11'!$K:$K,C57)</f>
        <v>1</v>
      </c>
      <c r="AH57">
        <f>COUNTIFS('11'!$K:$K,C57,'11'!$U:$U,"是")</f>
        <v>1</v>
      </c>
      <c r="AI57">
        <f>COUNTIF('12'!$K:$K,C57)</f>
        <v>1</v>
      </c>
      <c r="AJ57">
        <f>COUNTIFS('12'!$K:$K,C57,'12'!$U:$U,"是")</f>
        <v>1</v>
      </c>
      <c r="AK57">
        <f>COUNTIF('13'!$K:$K,C57)</f>
        <v>1</v>
      </c>
      <c r="AL57">
        <f>COUNTIFS('13'!$K:$K,C57,'13'!$U:$U,"是")</f>
        <v>1</v>
      </c>
      <c r="AM57">
        <f>COUNTIF('14'!$K:$K,C57)</f>
        <v>1</v>
      </c>
      <c r="AN57">
        <f>COUNTIFS('14'!$K:$K,C57,'14'!$U:$U,"是")</f>
        <v>1</v>
      </c>
      <c r="AO57">
        <f>COUNTIF('15'!$K:$K,C57)</f>
        <v>1</v>
      </c>
      <c r="AP57">
        <f>COUNTIFS('15'!$K:$K,C57,'15'!$U:$U,"是")</f>
        <v>1</v>
      </c>
      <c r="AQ57">
        <f>COUNTIF('16'!$K:$K,C57)</f>
        <v>1</v>
      </c>
      <c r="AR57">
        <f>COUNTIFS('16'!$K:$K,C57,'16'!$U:$U,"是")</f>
        <v>1</v>
      </c>
      <c r="AS57">
        <f>COUNTIF('17'!$K:$K,C57)</f>
        <v>1</v>
      </c>
      <c r="AT57">
        <f>COUNTIFS('17'!$K:$K,C57,'17'!$U:$U,"是")</f>
        <v>1</v>
      </c>
      <c r="AU57">
        <f>COUNTIF('18'!$K:$K,C57)</f>
        <v>1</v>
      </c>
      <c r="AV57">
        <f>COUNTIFS('18'!$K:$K,C57,'18'!$U:$U,"是")</f>
        <v>1</v>
      </c>
      <c r="AW57">
        <f>COUNTIF('19'!$K:$K,C57)</f>
        <v>1</v>
      </c>
      <c r="AX57">
        <f>COUNTIFS('19'!$K:$K,C57,'19'!$U:$U,"是")</f>
        <v>1</v>
      </c>
      <c r="AY57">
        <f>COUNTIF('20'!$K:$K,C57)</f>
        <v>1</v>
      </c>
      <c r="AZ57">
        <f>COUNTIFS('20'!$K:$K,C57,'20'!$U:$U,"是")</f>
        <v>1</v>
      </c>
      <c r="BA57">
        <f>COUNTIF('21'!$K:$K,C57)</f>
        <v>1</v>
      </c>
      <c r="BB57">
        <f>COUNTIFS('21'!$K:$K,C57,'21'!$U:$U,"是")</f>
        <v>1</v>
      </c>
      <c r="BC57">
        <f>COUNTIF('22'!$K:$K,C57)</f>
        <v>1</v>
      </c>
      <c r="BD57">
        <f>COUNTIFS('22'!$K:$K,C57,'22'!$U:$U,"是")</f>
        <v>1</v>
      </c>
      <c r="BE57">
        <f>COUNTIF('23'!$K:$K,C57)</f>
        <v>1</v>
      </c>
      <c r="BF57">
        <f>COUNTIFS('23'!$K:$K,C57,'23'!$U:$U,"是")</f>
        <v>1</v>
      </c>
      <c r="BG57">
        <f>COUNTIF('24'!$K:$K,C57)</f>
        <v>1</v>
      </c>
      <c r="BH57">
        <f>COUNTIFS('24'!$K:$K,C57,'24'!$U:$U,"是")</f>
        <v>1</v>
      </c>
      <c r="BI57">
        <f>COUNTIF('25'!$K:$K,C57)</f>
        <v>1</v>
      </c>
      <c r="BJ57">
        <f>COUNTIFS('25'!$K:$K,C57,'25'!$U:$U,"是")</f>
        <v>1</v>
      </c>
      <c r="BK57">
        <f>COUNTIF('26'!$K:$K,C57)</f>
        <v>1</v>
      </c>
      <c r="BL57">
        <f>COUNTIFS('26'!$K:$K,C57,'26'!$U:$U,"是")</f>
        <v>1</v>
      </c>
      <c r="BM57">
        <f>COUNTIF('27'!$K:$K,C57)</f>
        <v>1</v>
      </c>
      <c r="BN57">
        <f>COUNTIFS('27'!$K:$K,C57,'27'!$U:$U,"是")</f>
        <v>1</v>
      </c>
      <c r="BO57">
        <f>COUNTIF('28'!$K:$K,C57)</f>
        <v>0</v>
      </c>
      <c r="BP57">
        <f>COUNTIFS('28'!$K:$K,C57,'28'!$U:$U,"是")</f>
        <v>0</v>
      </c>
      <c r="BQ57">
        <f>COUNTIF('29'!$K:$K,C57)</f>
        <v>0</v>
      </c>
      <c r="BR57">
        <f>COUNTIFS('29'!$K:$K,C57,'29'!$U:$U,"是")</f>
        <v>0</v>
      </c>
    </row>
    <row r="58" ht="25" hidden="1" customHeight="1" spans="1:70">
      <c r="A58" s="31" t="str">
        <f t="shared" si="0"/>
        <v>黄群1426</v>
      </c>
      <c r="B58" s="32" t="s">
        <v>19</v>
      </c>
      <c r="C58" s="75" t="s">
        <v>217</v>
      </c>
      <c r="D58" s="75" t="s">
        <v>218</v>
      </c>
      <c r="E58" s="75" t="s">
        <v>28</v>
      </c>
      <c r="F58" s="183" t="s">
        <v>23</v>
      </c>
      <c r="G58" s="37">
        <v>44409</v>
      </c>
      <c r="H58" s="38" t="s">
        <v>24</v>
      </c>
      <c r="I58" s="75" t="s">
        <v>219</v>
      </c>
      <c r="J58" s="195" t="s">
        <v>220</v>
      </c>
      <c r="K58" s="181" t="s">
        <v>219</v>
      </c>
      <c r="L58" s="192">
        <v>13422159272</v>
      </c>
      <c r="M58">
        <f>COUNTIF('1'!$K:$K,C58)</f>
        <v>1</v>
      </c>
      <c r="N58">
        <f>COUNTIFS('1'!$K:$K,C58,'1'!$U:$U,"是")</f>
        <v>1</v>
      </c>
      <c r="O58">
        <f>COUNTIF('2'!$K:$K,C58)</f>
        <v>1</v>
      </c>
      <c r="P58">
        <f>COUNTIFS('2'!$K:$K,C58,'2'!$U:$U,"是")</f>
        <v>1</v>
      </c>
      <c r="Q58">
        <f>COUNTIF('3'!$K:$K,C58)</f>
        <v>1</v>
      </c>
      <c r="R58">
        <f>COUNTIFS('3'!$K:$K,C58,'3'!$U:$U,"是")</f>
        <v>1</v>
      </c>
      <c r="S58">
        <f>COUNTIF('4'!$K:$K,C58)</f>
        <v>1</v>
      </c>
      <c r="T58">
        <f>COUNTIFS('4'!$K:$K,C58,'4'!$U:$U,"是")</f>
        <v>1</v>
      </c>
      <c r="U58">
        <f>COUNTIF('5'!$K:$K,C58)</f>
        <v>1</v>
      </c>
      <c r="V58">
        <f>COUNTIFS('5'!$K:$K,C58,'5'!$U:$U,"是")</f>
        <v>1</v>
      </c>
      <c r="W58">
        <f>COUNTIF('6'!$K:$K,C58)</f>
        <v>1</v>
      </c>
      <c r="X58">
        <f>COUNTIFS('6'!$K:$K,C58,'6'!$U:$U,"是")</f>
        <v>1</v>
      </c>
      <c r="Y58">
        <f>COUNTIF('7'!$K:$K,C58)</f>
        <v>1</v>
      </c>
      <c r="Z58">
        <f>COUNTIFS('7'!$K:$K,C58,'7'!$U:$U,"是")</f>
        <v>1</v>
      </c>
      <c r="AA58">
        <f>COUNTIF('8'!$K:$K,C58)</f>
        <v>1</v>
      </c>
      <c r="AB58">
        <f>COUNTIFS('8'!$K:$K,C58,'8'!$U:$U,"是")</f>
        <v>1</v>
      </c>
      <c r="AC58">
        <f>COUNTIF('9'!$K:$K,C58)</f>
        <v>1</v>
      </c>
      <c r="AD58">
        <f>COUNTIFS('9'!$K:$K,C58,'9'!$U:$U,"是")</f>
        <v>1</v>
      </c>
      <c r="AE58">
        <f>COUNTIF('10'!$K:$K,C58)</f>
        <v>1</v>
      </c>
      <c r="AF58">
        <f>COUNTIFS('10'!$K:$K,C58,'10'!$U:$U,"是")</f>
        <v>1</v>
      </c>
      <c r="AG58">
        <f>COUNTIF('11'!$K:$K,C58)</f>
        <v>1</v>
      </c>
      <c r="AH58">
        <f>COUNTIFS('11'!$K:$K,C58,'11'!$U:$U,"是")</f>
        <v>1</v>
      </c>
      <c r="AI58">
        <f>COUNTIF('12'!$K:$K,C58)</f>
        <v>1</v>
      </c>
      <c r="AJ58">
        <f>COUNTIFS('12'!$K:$K,C58,'12'!$U:$U,"是")</f>
        <v>1</v>
      </c>
      <c r="AK58">
        <f>COUNTIF('13'!$K:$K,C58)</f>
        <v>1</v>
      </c>
      <c r="AL58">
        <f>COUNTIFS('13'!$K:$K,C58,'13'!$U:$U,"是")</f>
        <v>1</v>
      </c>
      <c r="AM58">
        <f>COUNTIF('14'!$K:$K,C58)</f>
        <v>1</v>
      </c>
      <c r="AN58">
        <f>COUNTIFS('14'!$K:$K,C58,'14'!$U:$U,"是")</f>
        <v>1</v>
      </c>
      <c r="AO58">
        <f>COUNTIF('15'!$K:$K,C58)</f>
        <v>1</v>
      </c>
      <c r="AP58">
        <f>COUNTIFS('15'!$K:$K,C58,'15'!$U:$U,"是")</f>
        <v>1</v>
      </c>
      <c r="AQ58">
        <f>COUNTIF('16'!$K:$K,C58)</f>
        <v>1</v>
      </c>
      <c r="AR58">
        <f>COUNTIFS('16'!$K:$K,C58,'16'!$U:$U,"是")</f>
        <v>1</v>
      </c>
      <c r="AS58">
        <f>COUNTIF('17'!$K:$K,C58)</f>
        <v>1</v>
      </c>
      <c r="AT58">
        <f>COUNTIFS('17'!$K:$K,C58,'17'!$U:$U,"是")</f>
        <v>1</v>
      </c>
      <c r="AU58">
        <f>COUNTIF('18'!$K:$K,C58)</f>
        <v>1</v>
      </c>
      <c r="AV58">
        <f>COUNTIFS('18'!$K:$K,C58,'18'!$U:$U,"是")</f>
        <v>1</v>
      </c>
      <c r="AW58">
        <f>COUNTIF('19'!$K:$K,C58)</f>
        <v>1</v>
      </c>
      <c r="AX58">
        <f>COUNTIFS('19'!$K:$K,C58,'19'!$U:$U,"是")</f>
        <v>1</v>
      </c>
      <c r="AY58">
        <f>COUNTIF('20'!$K:$K,C58)</f>
        <v>1</v>
      </c>
      <c r="AZ58">
        <f>COUNTIFS('20'!$K:$K,C58,'20'!$U:$U,"是")</f>
        <v>1</v>
      </c>
      <c r="BA58">
        <f>COUNTIF('21'!$K:$K,C58)</f>
        <v>1</v>
      </c>
      <c r="BB58">
        <f>COUNTIFS('21'!$K:$K,C58,'21'!$U:$U,"是")</f>
        <v>1</v>
      </c>
      <c r="BC58">
        <f>COUNTIF('22'!$K:$K,C58)</f>
        <v>1</v>
      </c>
      <c r="BD58">
        <f>COUNTIFS('22'!$K:$K,C58,'22'!$U:$U,"是")</f>
        <v>1</v>
      </c>
      <c r="BE58">
        <f>COUNTIF('23'!$K:$K,C58)</f>
        <v>1</v>
      </c>
      <c r="BF58">
        <f>COUNTIFS('23'!$K:$K,C58,'23'!$U:$U,"是")</f>
        <v>1</v>
      </c>
      <c r="BG58">
        <f>COUNTIF('24'!$K:$K,C58)</f>
        <v>1</v>
      </c>
      <c r="BH58">
        <f>COUNTIFS('24'!$K:$K,C58,'24'!$U:$U,"是")</f>
        <v>1</v>
      </c>
      <c r="BI58">
        <f>COUNTIF('25'!$K:$K,C58)</f>
        <v>1</v>
      </c>
      <c r="BJ58">
        <f>COUNTIFS('25'!$K:$K,C58,'25'!$U:$U,"是")</f>
        <v>1</v>
      </c>
      <c r="BK58">
        <f>COUNTIF('26'!$K:$K,C58)</f>
        <v>1</v>
      </c>
      <c r="BL58">
        <f>COUNTIFS('26'!$K:$K,C58,'26'!$U:$U,"是")</f>
        <v>1</v>
      </c>
      <c r="BM58">
        <f>COUNTIF('27'!$K:$K,C58)</f>
        <v>1</v>
      </c>
      <c r="BN58">
        <f>COUNTIFS('27'!$K:$K,C58,'27'!$U:$U,"是")</f>
        <v>1</v>
      </c>
      <c r="BO58">
        <f>COUNTIF('28'!$K:$K,C58)</f>
        <v>0</v>
      </c>
      <c r="BP58">
        <f>COUNTIFS('28'!$K:$K,C58,'28'!$U:$U,"是")</f>
        <v>0</v>
      </c>
      <c r="BQ58">
        <f>COUNTIF('29'!$K:$K,C58)</f>
        <v>0</v>
      </c>
      <c r="BR58">
        <f>COUNTIFS('29'!$K:$K,C58,'29'!$U:$U,"是")</f>
        <v>0</v>
      </c>
    </row>
    <row r="59" ht="25" hidden="1" customHeight="1" spans="1:70">
      <c r="A59" s="31" t="str">
        <f t="shared" si="0"/>
        <v>胡汝银0042</v>
      </c>
      <c r="B59" s="32" t="s">
        <v>19</v>
      </c>
      <c r="C59" s="73" t="s">
        <v>221</v>
      </c>
      <c r="D59" s="73" t="s">
        <v>222</v>
      </c>
      <c r="E59" s="75" t="s">
        <v>22</v>
      </c>
      <c r="F59" s="183" t="s">
        <v>23</v>
      </c>
      <c r="G59" s="37">
        <v>44349</v>
      </c>
      <c r="H59" s="38" t="s">
        <v>103</v>
      </c>
      <c r="I59" s="75" t="s">
        <v>223</v>
      </c>
      <c r="J59" s="75">
        <v>13711374089</v>
      </c>
      <c r="K59" s="181" t="s">
        <v>224</v>
      </c>
      <c r="L59" s="75">
        <v>13711374089</v>
      </c>
      <c r="M59">
        <f>COUNTIF('1'!$K:$K,C59)</f>
        <v>1</v>
      </c>
      <c r="N59">
        <f>COUNTIFS('1'!$K:$K,C59,'1'!$U:$U,"是")</f>
        <v>1</v>
      </c>
      <c r="O59">
        <f>COUNTIF('2'!$K:$K,C59)</f>
        <v>1</v>
      </c>
      <c r="P59">
        <f>COUNTIFS('2'!$K:$K,C59,'2'!$U:$U,"是")</f>
        <v>0</v>
      </c>
      <c r="Q59">
        <f>COUNTIF('3'!$K:$K,C59)</f>
        <v>1</v>
      </c>
      <c r="R59">
        <f>COUNTIFS('3'!$K:$K,C59,'3'!$U:$U,"是")</f>
        <v>1</v>
      </c>
      <c r="S59">
        <f>COUNTIF('4'!$K:$K,C59)</f>
        <v>1</v>
      </c>
      <c r="T59">
        <f>COUNTIFS('4'!$K:$K,C59,'4'!$U:$U,"是")</f>
        <v>1</v>
      </c>
      <c r="U59">
        <f>COUNTIF('5'!$K:$K,C59)</f>
        <v>1</v>
      </c>
      <c r="V59">
        <f>COUNTIFS('5'!$K:$K,C59,'5'!$U:$U,"是")</f>
        <v>1</v>
      </c>
      <c r="W59">
        <f>COUNTIF('6'!$K:$K,C59)</f>
        <v>1</v>
      </c>
      <c r="X59">
        <f>COUNTIFS('6'!$K:$K,C59,'6'!$U:$U,"是")</f>
        <v>1</v>
      </c>
      <c r="Y59">
        <f>COUNTIF('7'!$K:$K,C59)</f>
        <v>1</v>
      </c>
      <c r="Z59">
        <f>COUNTIFS('7'!$K:$K,C59,'7'!$U:$U,"是")</f>
        <v>1</v>
      </c>
      <c r="AA59">
        <f>COUNTIF('8'!$K:$K,C59)</f>
        <v>1</v>
      </c>
      <c r="AB59">
        <f>COUNTIFS('8'!$K:$K,C59,'8'!$U:$U,"是")</f>
        <v>1</v>
      </c>
      <c r="AC59">
        <f>COUNTIF('9'!$K:$K,C59)</f>
        <v>1</v>
      </c>
      <c r="AD59">
        <f>COUNTIFS('9'!$K:$K,C59,'9'!$U:$U,"是")</f>
        <v>1</v>
      </c>
      <c r="AE59">
        <f>COUNTIF('10'!$K:$K,C59)</f>
        <v>1</v>
      </c>
      <c r="AF59">
        <f>COUNTIFS('10'!$K:$K,C59,'10'!$U:$U,"是")</f>
        <v>1</v>
      </c>
      <c r="AG59">
        <f>COUNTIF('11'!$K:$K,C59)</f>
        <v>1</v>
      </c>
      <c r="AH59">
        <f>COUNTIFS('11'!$K:$K,C59,'11'!$U:$U,"是")</f>
        <v>1</v>
      </c>
      <c r="AI59">
        <f>COUNTIF('12'!$K:$K,C59)</f>
        <v>1</v>
      </c>
      <c r="AJ59">
        <f>COUNTIFS('12'!$K:$K,C59,'12'!$U:$U,"是")</f>
        <v>1</v>
      </c>
      <c r="AK59">
        <f>COUNTIF('13'!$K:$K,C59)</f>
        <v>1</v>
      </c>
      <c r="AL59">
        <f>COUNTIFS('13'!$K:$K,C59,'13'!$U:$U,"是")</f>
        <v>1</v>
      </c>
      <c r="AM59">
        <f>COUNTIF('14'!$K:$K,C59)</f>
        <v>1</v>
      </c>
      <c r="AN59">
        <f>COUNTIFS('14'!$K:$K,C59,'14'!$U:$U,"是")</f>
        <v>1</v>
      </c>
      <c r="AO59">
        <f>COUNTIF('15'!$K:$K,C59)</f>
        <v>1</v>
      </c>
      <c r="AP59">
        <f>COUNTIFS('15'!$K:$K,C59,'15'!$U:$U,"是")</f>
        <v>1</v>
      </c>
      <c r="AQ59">
        <f>COUNTIF('16'!$K:$K,C59)</f>
        <v>1</v>
      </c>
      <c r="AR59">
        <f>COUNTIFS('16'!$K:$K,C59,'16'!$U:$U,"是")</f>
        <v>1</v>
      </c>
      <c r="AS59">
        <f>COUNTIF('17'!$K:$K,C59)</f>
        <v>1</v>
      </c>
      <c r="AT59">
        <f>COUNTIFS('17'!$K:$K,C59,'17'!$U:$U,"是")</f>
        <v>1</v>
      </c>
      <c r="AU59">
        <f>COUNTIF('18'!$K:$K,C59)</f>
        <v>1</v>
      </c>
      <c r="AV59">
        <f>COUNTIFS('18'!$K:$K,C59,'18'!$U:$U,"是")</f>
        <v>1</v>
      </c>
      <c r="AW59">
        <f>COUNTIF('19'!$K:$K,C59)</f>
        <v>1</v>
      </c>
      <c r="AX59">
        <f>COUNTIFS('19'!$K:$K,C59,'19'!$U:$U,"是")</f>
        <v>1</v>
      </c>
      <c r="AY59">
        <f>COUNTIF('20'!$K:$K,C59)</f>
        <v>1</v>
      </c>
      <c r="AZ59">
        <f>COUNTIFS('20'!$K:$K,C59,'20'!$U:$U,"是")</f>
        <v>1</v>
      </c>
      <c r="BA59">
        <f>COUNTIF('21'!$K:$K,C59)</f>
        <v>1</v>
      </c>
      <c r="BB59">
        <f>COUNTIFS('21'!$K:$K,C59,'21'!$U:$U,"是")</f>
        <v>1</v>
      </c>
      <c r="BC59">
        <f>COUNTIF('22'!$K:$K,C59)</f>
        <v>1</v>
      </c>
      <c r="BD59">
        <f>COUNTIFS('22'!$K:$K,C59,'22'!$U:$U,"是")</f>
        <v>1</v>
      </c>
      <c r="BE59">
        <f>COUNTIF('23'!$K:$K,C59)</f>
        <v>1</v>
      </c>
      <c r="BF59">
        <f>COUNTIFS('23'!$K:$K,C59,'23'!$U:$U,"是")</f>
        <v>1</v>
      </c>
      <c r="BG59">
        <f>COUNTIF('24'!$K:$K,C59)</f>
        <v>1</v>
      </c>
      <c r="BH59">
        <f>COUNTIFS('24'!$K:$K,C59,'24'!$U:$U,"是")</f>
        <v>1</v>
      </c>
      <c r="BI59">
        <f>COUNTIF('25'!$K:$K,C59)</f>
        <v>2</v>
      </c>
      <c r="BJ59">
        <f>COUNTIFS('25'!$K:$K,C59,'25'!$U:$U,"是")</f>
        <v>1</v>
      </c>
      <c r="BK59">
        <f>COUNTIF('26'!$K:$K,C59)</f>
        <v>1</v>
      </c>
      <c r="BL59">
        <f>COUNTIFS('26'!$K:$K,C59,'26'!$U:$U,"是")</f>
        <v>1</v>
      </c>
      <c r="BM59">
        <f>COUNTIF('27'!$K:$K,C59)</f>
        <v>1</v>
      </c>
      <c r="BN59">
        <f>COUNTIFS('27'!$K:$K,C59,'27'!$U:$U,"是")</f>
        <v>1</v>
      </c>
      <c r="BO59">
        <f>COUNTIF('28'!$K:$K,C59)</f>
        <v>0</v>
      </c>
      <c r="BP59">
        <f>COUNTIFS('28'!$K:$K,C59,'28'!$U:$U,"是")</f>
        <v>0</v>
      </c>
      <c r="BQ59">
        <f>COUNTIF('29'!$K:$K,C59)</f>
        <v>0</v>
      </c>
      <c r="BR59">
        <f>COUNTIFS('29'!$K:$K,C59,'29'!$U:$U,"是")</f>
        <v>0</v>
      </c>
    </row>
    <row r="60" ht="25" hidden="1" customHeight="1" spans="1:70">
      <c r="A60" s="31" t="str">
        <f t="shared" si="0"/>
        <v>胡润甜1240</v>
      </c>
      <c r="B60" s="32" t="s">
        <v>19</v>
      </c>
      <c r="C60" s="44" t="s">
        <v>225</v>
      </c>
      <c r="D60" s="44" t="s">
        <v>226</v>
      </c>
      <c r="E60" s="44" t="s">
        <v>22</v>
      </c>
      <c r="F60" s="183" t="s">
        <v>23</v>
      </c>
      <c r="G60" s="37">
        <v>44544</v>
      </c>
      <c r="H60" s="38" t="s">
        <v>56</v>
      </c>
      <c r="I60" s="44" t="s">
        <v>227</v>
      </c>
      <c r="J60" s="39">
        <v>13416287138</v>
      </c>
      <c r="K60" s="181" t="s">
        <v>227</v>
      </c>
      <c r="L60" s="39">
        <v>13416287138</v>
      </c>
      <c r="M60">
        <f>COUNTIF('1'!$K:$K,C60)</f>
        <v>1</v>
      </c>
      <c r="N60">
        <f>COUNTIFS('1'!$K:$K,C60,'1'!$U:$U,"是")</f>
        <v>1</v>
      </c>
      <c r="O60">
        <f>COUNTIF('2'!$K:$K,C60)</f>
        <v>1</v>
      </c>
      <c r="P60">
        <f>COUNTIFS('2'!$K:$K,C60,'2'!$U:$U,"是")</f>
        <v>1</v>
      </c>
      <c r="Q60">
        <f>COUNTIF('3'!$K:$K,C60)</f>
        <v>1</v>
      </c>
      <c r="R60">
        <f>COUNTIFS('3'!$K:$K,C60,'3'!$U:$U,"是")</f>
        <v>1</v>
      </c>
      <c r="S60">
        <f>COUNTIF('4'!$K:$K,C60)</f>
        <v>1</v>
      </c>
      <c r="T60">
        <f>COUNTIFS('4'!$K:$K,C60,'4'!$U:$U,"是")</f>
        <v>1</v>
      </c>
      <c r="U60">
        <f>COUNTIF('5'!$K:$K,C60)</f>
        <v>1</v>
      </c>
      <c r="V60">
        <f>COUNTIFS('5'!$K:$K,C60,'5'!$U:$U,"是")</f>
        <v>1</v>
      </c>
      <c r="W60">
        <f>COUNTIF('6'!$K:$K,C60)</f>
        <v>1</v>
      </c>
      <c r="X60">
        <f>COUNTIFS('6'!$K:$K,C60,'6'!$U:$U,"是")</f>
        <v>1</v>
      </c>
      <c r="Y60">
        <f>COUNTIF('7'!$K:$K,C60)</f>
        <v>1</v>
      </c>
      <c r="Z60">
        <f>COUNTIFS('7'!$K:$K,C60,'7'!$U:$U,"是")</f>
        <v>1</v>
      </c>
      <c r="AA60">
        <f>COUNTIF('8'!$K:$K,C60)</f>
        <v>1</v>
      </c>
      <c r="AB60">
        <f>COUNTIFS('8'!$K:$K,C60,'8'!$U:$U,"是")</f>
        <v>1</v>
      </c>
      <c r="AC60">
        <f>COUNTIF('9'!$K:$K,C60)</f>
        <v>1</v>
      </c>
      <c r="AD60">
        <f>COUNTIFS('9'!$K:$K,C60,'9'!$U:$U,"是")</f>
        <v>1</v>
      </c>
      <c r="AE60">
        <f>COUNTIF('10'!$K:$K,C60)</f>
        <v>1</v>
      </c>
      <c r="AF60">
        <f>COUNTIFS('10'!$K:$K,C60,'10'!$U:$U,"是")</f>
        <v>1</v>
      </c>
      <c r="AG60">
        <f>COUNTIF('11'!$K:$K,C60)</f>
        <v>1</v>
      </c>
      <c r="AH60">
        <f>COUNTIFS('11'!$K:$K,C60,'11'!$U:$U,"是")</f>
        <v>1</v>
      </c>
      <c r="AI60">
        <f>COUNTIF('12'!$K:$K,C60)</f>
        <v>1</v>
      </c>
      <c r="AJ60">
        <f>COUNTIFS('12'!$K:$K,C60,'12'!$U:$U,"是")</f>
        <v>1</v>
      </c>
      <c r="AK60">
        <f>COUNTIF('13'!$K:$K,C60)</f>
        <v>1</v>
      </c>
      <c r="AL60">
        <f>COUNTIFS('13'!$K:$K,C60,'13'!$U:$U,"是")</f>
        <v>1</v>
      </c>
      <c r="AM60">
        <f>COUNTIF('14'!$K:$K,C60)</f>
        <v>1</v>
      </c>
      <c r="AN60">
        <f>COUNTIFS('14'!$K:$K,C60,'14'!$U:$U,"是")</f>
        <v>1</v>
      </c>
      <c r="AO60">
        <f>COUNTIF('15'!$K:$K,C60)</f>
        <v>1</v>
      </c>
      <c r="AP60">
        <f>COUNTIFS('15'!$K:$K,C60,'15'!$U:$U,"是")</f>
        <v>1</v>
      </c>
      <c r="AQ60">
        <f>COUNTIF('16'!$K:$K,C60)</f>
        <v>1</v>
      </c>
      <c r="AR60">
        <f>COUNTIFS('16'!$K:$K,C60,'16'!$U:$U,"是")</f>
        <v>1</v>
      </c>
      <c r="AS60">
        <f>COUNTIF('17'!$K:$K,C60)</f>
        <v>1</v>
      </c>
      <c r="AT60">
        <f>COUNTIFS('17'!$K:$K,C60,'17'!$U:$U,"是")</f>
        <v>1</v>
      </c>
      <c r="AU60">
        <f>COUNTIF('18'!$K:$K,C60)</f>
        <v>1</v>
      </c>
      <c r="AV60">
        <f>COUNTIFS('18'!$K:$K,C60,'18'!$U:$U,"是")</f>
        <v>1</v>
      </c>
      <c r="AW60">
        <f>COUNTIF('19'!$K:$K,C60)</f>
        <v>1</v>
      </c>
      <c r="AX60">
        <f>COUNTIFS('19'!$K:$K,C60,'19'!$U:$U,"是")</f>
        <v>1</v>
      </c>
      <c r="AY60">
        <f>COUNTIF('20'!$K:$K,C60)</f>
        <v>1</v>
      </c>
      <c r="AZ60">
        <f>COUNTIFS('20'!$K:$K,C60,'20'!$U:$U,"是")</f>
        <v>1</v>
      </c>
      <c r="BA60">
        <f>COUNTIF('21'!$K:$K,C60)</f>
        <v>1</v>
      </c>
      <c r="BB60">
        <f>COUNTIFS('21'!$K:$K,C60,'21'!$U:$U,"是")</f>
        <v>1</v>
      </c>
      <c r="BC60">
        <f>COUNTIF('22'!$K:$K,C60)</f>
        <v>1</v>
      </c>
      <c r="BD60">
        <f>COUNTIFS('22'!$K:$K,C60,'22'!$U:$U,"是")</f>
        <v>1</v>
      </c>
      <c r="BE60">
        <f>COUNTIF('23'!$K:$K,C60)</f>
        <v>1</v>
      </c>
      <c r="BF60">
        <f>COUNTIFS('23'!$K:$K,C60,'23'!$U:$U,"是")</f>
        <v>1</v>
      </c>
      <c r="BG60">
        <f>COUNTIF('24'!$K:$K,C60)</f>
        <v>1</v>
      </c>
      <c r="BH60">
        <f>COUNTIFS('24'!$K:$K,C60,'24'!$U:$U,"是")</f>
        <v>1</v>
      </c>
      <c r="BI60">
        <f>COUNTIF('25'!$K:$K,C60)</f>
        <v>1</v>
      </c>
      <c r="BJ60">
        <f>COUNTIFS('25'!$K:$K,C60,'25'!$U:$U,"是")</f>
        <v>1</v>
      </c>
      <c r="BK60">
        <f>COUNTIF('26'!$K:$K,C60)</f>
        <v>1</v>
      </c>
      <c r="BL60">
        <f>COUNTIFS('26'!$K:$K,C60,'26'!$U:$U,"是")</f>
        <v>1</v>
      </c>
      <c r="BM60">
        <f>COUNTIF('27'!$K:$K,C60)</f>
        <v>1</v>
      </c>
      <c r="BN60">
        <f>COUNTIFS('27'!$K:$K,C60,'27'!$U:$U,"是")</f>
        <v>1</v>
      </c>
      <c r="BO60">
        <f>COUNTIF('28'!$K:$K,C60)</f>
        <v>0</v>
      </c>
      <c r="BP60">
        <f>COUNTIFS('28'!$K:$K,C60,'28'!$U:$U,"是")</f>
        <v>0</v>
      </c>
      <c r="BQ60">
        <f>COUNTIF('29'!$K:$K,C60)</f>
        <v>0</v>
      </c>
      <c r="BR60">
        <f>COUNTIFS('29'!$K:$K,C60,'29'!$U:$U,"是")</f>
        <v>0</v>
      </c>
    </row>
    <row r="61" ht="25" hidden="1" customHeight="1" spans="1:70">
      <c r="A61" s="31" t="str">
        <f t="shared" si="0"/>
        <v>苏金莲6022</v>
      </c>
      <c r="B61" s="32" t="s">
        <v>19</v>
      </c>
      <c r="C61" s="185" t="s">
        <v>228</v>
      </c>
      <c r="D61" s="293" t="s">
        <v>229</v>
      </c>
      <c r="E61" s="44" t="s">
        <v>28</v>
      </c>
      <c r="F61" s="183" t="s">
        <v>23</v>
      </c>
      <c r="G61" s="37">
        <v>44503</v>
      </c>
      <c r="H61" s="38" t="s">
        <v>83</v>
      </c>
      <c r="I61" s="185" t="s">
        <v>230</v>
      </c>
      <c r="J61" s="185">
        <v>13922117223</v>
      </c>
      <c r="K61" s="193" t="s">
        <v>190</v>
      </c>
      <c r="L61" s="185">
        <v>13922117223</v>
      </c>
      <c r="M61">
        <f>COUNTIF('1'!$K:$K,C61)</f>
        <v>1</v>
      </c>
      <c r="N61">
        <f>COUNTIFS('1'!$K:$K,C61,'1'!$U:$U,"是")</f>
        <v>1</v>
      </c>
      <c r="O61">
        <f>COUNTIF('2'!$K:$K,C61)</f>
        <v>1</v>
      </c>
      <c r="P61">
        <f>COUNTIFS('2'!$K:$K,C61,'2'!$U:$U,"是")</f>
        <v>1</v>
      </c>
      <c r="Q61">
        <f>COUNTIF('3'!$K:$K,C61)</f>
        <v>1</v>
      </c>
      <c r="R61">
        <f>COUNTIFS('3'!$K:$K,C61,'3'!$U:$U,"是")</f>
        <v>1</v>
      </c>
      <c r="S61">
        <f>COUNTIF('4'!$K:$K,C61)</f>
        <v>1</v>
      </c>
      <c r="T61">
        <f>COUNTIFS('4'!$K:$K,C61,'4'!$U:$U,"是")</f>
        <v>1</v>
      </c>
      <c r="U61">
        <f>COUNTIF('5'!$K:$K,C61)</f>
        <v>1</v>
      </c>
      <c r="V61">
        <f>COUNTIFS('5'!$K:$K,C61,'5'!$U:$U,"是")</f>
        <v>1</v>
      </c>
      <c r="W61">
        <f>COUNTIF('6'!$K:$K,C61)</f>
        <v>1</v>
      </c>
      <c r="X61">
        <f>COUNTIFS('6'!$K:$K,C61,'6'!$U:$U,"是")</f>
        <v>1</v>
      </c>
      <c r="Y61">
        <f>COUNTIF('7'!$K:$K,C61)</f>
        <v>1</v>
      </c>
      <c r="Z61">
        <f>COUNTIFS('7'!$K:$K,C61,'7'!$U:$U,"是")</f>
        <v>1</v>
      </c>
      <c r="AA61">
        <f>COUNTIF('8'!$K:$K,C61)</f>
        <v>1</v>
      </c>
      <c r="AB61">
        <f>COUNTIFS('8'!$K:$K,C61,'8'!$U:$U,"是")</f>
        <v>1</v>
      </c>
      <c r="AC61">
        <f>COUNTIF('9'!$K:$K,C61)</f>
        <v>1</v>
      </c>
      <c r="AD61">
        <f>COUNTIFS('9'!$K:$K,C61,'9'!$U:$U,"是")</f>
        <v>1</v>
      </c>
      <c r="AE61">
        <f>COUNTIF('10'!$K:$K,C61)</f>
        <v>1</v>
      </c>
      <c r="AF61">
        <f>COUNTIFS('10'!$K:$K,C61,'10'!$U:$U,"是")</f>
        <v>1</v>
      </c>
      <c r="AG61">
        <f>COUNTIF('11'!$K:$K,C61)</f>
        <v>1</v>
      </c>
      <c r="AH61">
        <f>COUNTIFS('11'!$K:$K,C61,'11'!$U:$U,"是")</f>
        <v>1</v>
      </c>
      <c r="AI61">
        <f>COUNTIF('12'!$K:$K,C61)</f>
        <v>1</v>
      </c>
      <c r="AJ61">
        <f>COUNTIFS('12'!$K:$K,C61,'12'!$U:$U,"是")</f>
        <v>1</v>
      </c>
      <c r="AK61">
        <f>COUNTIF('13'!$K:$K,C61)</f>
        <v>1</v>
      </c>
      <c r="AL61">
        <f>COUNTIFS('13'!$K:$K,C61,'13'!$U:$U,"是")</f>
        <v>1</v>
      </c>
      <c r="AM61">
        <f>COUNTIF('14'!$K:$K,C61)</f>
        <v>1</v>
      </c>
      <c r="AN61">
        <f>COUNTIFS('14'!$K:$K,C61,'14'!$U:$U,"是")</f>
        <v>1</v>
      </c>
      <c r="AO61">
        <f>COUNTIF('15'!$K:$K,C61)</f>
        <v>1</v>
      </c>
      <c r="AP61">
        <f>COUNTIFS('15'!$K:$K,C61,'15'!$U:$U,"是")</f>
        <v>1</v>
      </c>
      <c r="AQ61">
        <f>COUNTIF('16'!$K:$K,C61)</f>
        <v>1</v>
      </c>
      <c r="AR61">
        <f>COUNTIFS('16'!$K:$K,C61,'16'!$U:$U,"是")</f>
        <v>1</v>
      </c>
      <c r="AS61">
        <f>COUNTIF('17'!$K:$K,C61)</f>
        <v>1</v>
      </c>
      <c r="AT61">
        <f>COUNTIFS('17'!$K:$K,C61,'17'!$U:$U,"是")</f>
        <v>1</v>
      </c>
      <c r="AU61">
        <f>COUNTIF('18'!$K:$K,C61)</f>
        <v>1</v>
      </c>
      <c r="AV61">
        <f>COUNTIFS('18'!$K:$K,C61,'18'!$U:$U,"是")</f>
        <v>1</v>
      </c>
      <c r="AW61">
        <f>COUNTIF('19'!$K:$K,C61)</f>
        <v>1</v>
      </c>
      <c r="AX61">
        <f>COUNTIFS('19'!$K:$K,C61,'19'!$U:$U,"是")</f>
        <v>1</v>
      </c>
      <c r="AY61">
        <f>COUNTIF('20'!$K:$K,C61)</f>
        <v>1</v>
      </c>
      <c r="AZ61">
        <f>COUNTIFS('20'!$K:$K,C61,'20'!$U:$U,"是")</f>
        <v>1</v>
      </c>
      <c r="BA61">
        <f>COUNTIF('21'!$K:$K,C61)</f>
        <v>1</v>
      </c>
      <c r="BB61">
        <f>COUNTIFS('21'!$K:$K,C61,'21'!$U:$U,"是")</f>
        <v>1</v>
      </c>
      <c r="BC61">
        <f>COUNTIF('22'!$K:$K,C61)</f>
        <v>1</v>
      </c>
      <c r="BD61">
        <f>COUNTIFS('22'!$K:$K,C61,'22'!$U:$U,"是")</f>
        <v>1</v>
      </c>
      <c r="BE61">
        <f>COUNTIF('23'!$K:$K,C61)</f>
        <v>1</v>
      </c>
      <c r="BF61">
        <f>COUNTIFS('23'!$K:$K,C61,'23'!$U:$U,"是")</f>
        <v>1</v>
      </c>
      <c r="BG61">
        <f>COUNTIF('24'!$K:$K,C61)</f>
        <v>1</v>
      </c>
      <c r="BH61">
        <f>COUNTIFS('24'!$K:$K,C61,'24'!$U:$U,"是")</f>
        <v>1</v>
      </c>
      <c r="BI61">
        <f>COUNTIF('25'!$K:$K,C61)</f>
        <v>1</v>
      </c>
      <c r="BJ61">
        <f>COUNTIFS('25'!$K:$K,C61,'25'!$U:$U,"是")</f>
        <v>1</v>
      </c>
      <c r="BK61">
        <f>COUNTIF('26'!$K:$K,C61)</f>
        <v>1</v>
      </c>
      <c r="BL61">
        <f>COUNTIFS('26'!$K:$K,C61,'26'!$U:$U,"是")</f>
        <v>1</v>
      </c>
      <c r="BM61">
        <f>COUNTIF('27'!$K:$K,C61)</f>
        <v>1</v>
      </c>
      <c r="BN61">
        <f>COUNTIFS('27'!$K:$K,C61,'27'!$U:$U,"是")</f>
        <v>1</v>
      </c>
      <c r="BO61">
        <f>COUNTIF('28'!$K:$K,C61)</f>
        <v>0</v>
      </c>
      <c r="BP61">
        <f>COUNTIFS('28'!$K:$K,C61,'28'!$U:$U,"是")</f>
        <v>0</v>
      </c>
      <c r="BQ61">
        <f>COUNTIF('29'!$K:$K,C61)</f>
        <v>0</v>
      </c>
      <c r="BR61">
        <f>COUNTIFS('29'!$K:$K,C61,'29'!$U:$U,"是")</f>
        <v>0</v>
      </c>
    </row>
    <row r="62" ht="25" hidden="1" customHeight="1" spans="1:70">
      <c r="A62" s="31" t="str">
        <f t="shared" si="0"/>
        <v>黄炳宽0978</v>
      </c>
      <c r="B62" s="32" t="s">
        <v>19</v>
      </c>
      <c r="C62" s="74" t="s">
        <v>231</v>
      </c>
      <c r="D62" s="44" t="s">
        <v>232</v>
      </c>
      <c r="E62" s="44" t="s">
        <v>22</v>
      </c>
      <c r="F62" s="183" t="s">
        <v>23</v>
      </c>
      <c r="G62" s="37">
        <v>44458</v>
      </c>
      <c r="H62" s="38" t="s">
        <v>56</v>
      </c>
      <c r="I62" s="44" t="s">
        <v>233</v>
      </c>
      <c r="J62" s="130" t="s">
        <v>234</v>
      </c>
      <c r="K62" s="181" t="s">
        <v>233</v>
      </c>
      <c r="L62" s="75">
        <v>13668925952</v>
      </c>
      <c r="M62">
        <f>COUNTIF('1'!$K:$K,C62)</f>
        <v>1</v>
      </c>
      <c r="N62">
        <f>COUNTIFS('1'!$K:$K,C62,'1'!$U:$U,"是")</f>
        <v>1</v>
      </c>
      <c r="O62">
        <f>COUNTIF('2'!$K:$K,C62)</f>
        <v>1</v>
      </c>
      <c r="P62">
        <f>COUNTIFS('2'!$K:$K,C62,'2'!$U:$U,"是")</f>
        <v>1</v>
      </c>
      <c r="Q62">
        <f>COUNTIF('3'!$K:$K,C62)</f>
        <v>1</v>
      </c>
      <c r="R62">
        <f>COUNTIFS('3'!$K:$K,C62,'3'!$U:$U,"是")</f>
        <v>1</v>
      </c>
      <c r="S62">
        <f>COUNTIF('4'!$K:$K,C62)</f>
        <v>1</v>
      </c>
      <c r="T62">
        <f>COUNTIFS('4'!$K:$K,C62,'4'!$U:$U,"是")</f>
        <v>1</v>
      </c>
      <c r="U62">
        <f>COUNTIF('5'!$K:$K,C62)</f>
        <v>1</v>
      </c>
      <c r="V62">
        <f>COUNTIFS('5'!$K:$K,C62,'5'!$U:$U,"是")</f>
        <v>1</v>
      </c>
      <c r="W62">
        <f>COUNTIF('6'!$K:$K,C62)</f>
        <v>1</v>
      </c>
      <c r="X62">
        <f>COUNTIFS('6'!$K:$K,C62,'6'!$U:$U,"是")</f>
        <v>1</v>
      </c>
      <c r="Y62">
        <f>COUNTIF('7'!$K:$K,C62)</f>
        <v>1</v>
      </c>
      <c r="Z62">
        <f>COUNTIFS('7'!$K:$K,C62,'7'!$U:$U,"是")</f>
        <v>1</v>
      </c>
      <c r="AA62">
        <f>COUNTIF('8'!$K:$K,C62)</f>
        <v>1</v>
      </c>
      <c r="AB62">
        <f>COUNTIFS('8'!$K:$K,C62,'8'!$U:$U,"是")</f>
        <v>1</v>
      </c>
      <c r="AC62">
        <f>COUNTIF('9'!$K:$K,C62)</f>
        <v>1</v>
      </c>
      <c r="AD62">
        <f>COUNTIFS('9'!$K:$K,C62,'9'!$U:$U,"是")</f>
        <v>1</v>
      </c>
      <c r="AE62">
        <f>COUNTIF('10'!$K:$K,C62)</f>
        <v>1</v>
      </c>
      <c r="AF62">
        <f>COUNTIFS('10'!$K:$K,C62,'10'!$U:$U,"是")</f>
        <v>1</v>
      </c>
      <c r="AG62">
        <f>COUNTIF('11'!$K:$K,C62)</f>
        <v>1</v>
      </c>
      <c r="AH62">
        <f>COUNTIFS('11'!$K:$K,C62,'11'!$U:$U,"是")</f>
        <v>1</v>
      </c>
      <c r="AI62">
        <f>COUNTIF('12'!$K:$K,C62)</f>
        <v>1</v>
      </c>
      <c r="AJ62">
        <f>COUNTIFS('12'!$K:$K,C62,'12'!$U:$U,"是")</f>
        <v>1</v>
      </c>
      <c r="AK62">
        <f>COUNTIF('13'!$K:$K,C62)</f>
        <v>1</v>
      </c>
      <c r="AL62">
        <f>COUNTIFS('13'!$K:$K,C62,'13'!$U:$U,"是")</f>
        <v>1</v>
      </c>
      <c r="AM62">
        <f>COUNTIF('14'!$K:$K,C62)</f>
        <v>1</v>
      </c>
      <c r="AN62">
        <f>COUNTIFS('14'!$K:$K,C62,'14'!$U:$U,"是")</f>
        <v>1</v>
      </c>
      <c r="AO62">
        <f>COUNTIF('15'!$K:$K,C62)</f>
        <v>1</v>
      </c>
      <c r="AP62">
        <f>COUNTIFS('15'!$K:$K,C62,'15'!$U:$U,"是")</f>
        <v>1</v>
      </c>
      <c r="AQ62">
        <f>COUNTIF('16'!$K:$K,C62)</f>
        <v>1</v>
      </c>
      <c r="AR62">
        <f>COUNTIFS('16'!$K:$K,C62,'16'!$U:$U,"是")</f>
        <v>1</v>
      </c>
      <c r="AS62">
        <f>COUNTIF('17'!$K:$K,C62)</f>
        <v>1</v>
      </c>
      <c r="AT62">
        <f>COUNTIFS('17'!$K:$K,C62,'17'!$U:$U,"是")</f>
        <v>1</v>
      </c>
      <c r="AU62">
        <f>COUNTIF('18'!$K:$K,C62)</f>
        <v>1</v>
      </c>
      <c r="AV62">
        <f>COUNTIFS('18'!$K:$K,C62,'18'!$U:$U,"是")</f>
        <v>1</v>
      </c>
      <c r="AW62">
        <f>COUNTIF('19'!$K:$K,C62)</f>
        <v>1</v>
      </c>
      <c r="AX62">
        <f>COUNTIFS('19'!$K:$K,C62,'19'!$U:$U,"是")</f>
        <v>1</v>
      </c>
      <c r="AY62">
        <f>COUNTIF('20'!$K:$K,C62)</f>
        <v>1</v>
      </c>
      <c r="AZ62">
        <f>COUNTIFS('20'!$K:$K,C62,'20'!$U:$U,"是")</f>
        <v>1</v>
      </c>
      <c r="BA62">
        <f>COUNTIF('21'!$K:$K,C62)</f>
        <v>1</v>
      </c>
      <c r="BB62">
        <f>COUNTIFS('21'!$K:$K,C62,'21'!$U:$U,"是")</f>
        <v>1</v>
      </c>
      <c r="BC62">
        <f>COUNTIF('22'!$K:$K,C62)</f>
        <v>1</v>
      </c>
      <c r="BD62">
        <f>COUNTIFS('22'!$K:$K,C62,'22'!$U:$U,"是")</f>
        <v>1</v>
      </c>
      <c r="BE62">
        <f>COUNTIF('23'!$K:$K,C62)</f>
        <v>1</v>
      </c>
      <c r="BF62">
        <f>COUNTIFS('23'!$K:$K,C62,'23'!$U:$U,"是")</f>
        <v>1</v>
      </c>
      <c r="BG62">
        <f>COUNTIF('24'!$K:$K,C62)</f>
        <v>1</v>
      </c>
      <c r="BH62">
        <f>COUNTIFS('24'!$K:$K,C62,'24'!$U:$U,"是")</f>
        <v>1</v>
      </c>
      <c r="BI62">
        <f>COUNTIF('25'!$K:$K,C62)</f>
        <v>1</v>
      </c>
      <c r="BJ62">
        <f>COUNTIFS('25'!$K:$K,C62,'25'!$U:$U,"是")</f>
        <v>1</v>
      </c>
      <c r="BK62">
        <f>COUNTIF('26'!$K:$K,C62)</f>
        <v>1</v>
      </c>
      <c r="BL62">
        <f>COUNTIFS('26'!$K:$K,C62,'26'!$U:$U,"是")</f>
        <v>1</v>
      </c>
      <c r="BM62">
        <f>COUNTIF('27'!$K:$K,C62)</f>
        <v>1</v>
      </c>
      <c r="BN62">
        <f>COUNTIFS('27'!$K:$K,C62,'27'!$U:$U,"是")</f>
        <v>1</v>
      </c>
      <c r="BO62">
        <f>COUNTIF('28'!$K:$K,C62)</f>
        <v>0</v>
      </c>
      <c r="BP62">
        <f>COUNTIFS('28'!$K:$K,C62,'28'!$U:$U,"是")</f>
        <v>0</v>
      </c>
      <c r="BQ62">
        <f>COUNTIF('29'!$K:$K,C62)</f>
        <v>0</v>
      </c>
      <c r="BR62">
        <f>COUNTIFS('29'!$K:$K,C62,'29'!$U:$U,"是")</f>
        <v>0</v>
      </c>
    </row>
    <row r="63" ht="25" hidden="1" customHeight="1" spans="1:70">
      <c r="A63" s="31" t="str">
        <f t="shared" si="0"/>
        <v>黄炳泉1253</v>
      </c>
      <c r="B63" s="32" t="s">
        <v>19</v>
      </c>
      <c r="C63" s="75" t="s">
        <v>235</v>
      </c>
      <c r="D63" s="73" t="s">
        <v>236</v>
      </c>
      <c r="E63" s="75" t="s">
        <v>22</v>
      </c>
      <c r="F63" s="183" t="s">
        <v>23</v>
      </c>
      <c r="G63" s="37">
        <v>44430</v>
      </c>
      <c r="H63" s="38" t="s">
        <v>56</v>
      </c>
      <c r="I63" s="75" t="s">
        <v>237</v>
      </c>
      <c r="J63" s="194">
        <v>13610020657</v>
      </c>
      <c r="K63" s="181" t="s">
        <v>237</v>
      </c>
      <c r="L63" s="194">
        <v>13610020657</v>
      </c>
      <c r="M63">
        <f>COUNTIF('1'!$K:$K,C63)</f>
        <v>1</v>
      </c>
      <c r="N63">
        <f>COUNTIFS('1'!$K:$K,C63,'1'!$U:$U,"是")</f>
        <v>1</v>
      </c>
      <c r="O63">
        <f>COUNTIF('2'!$K:$K,C63)</f>
        <v>1</v>
      </c>
      <c r="P63">
        <f>COUNTIFS('2'!$K:$K,C63,'2'!$U:$U,"是")</f>
        <v>1</v>
      </c>
      <c r="Q63">
        <f>COUNTIF('3'!$K:$K,C63)</f>
        <v>1</v>
      </c>
      <c r="R63">
        <f>COUNTIFS('3'!$K:$K,C63,'3'!$U:$U,"是")</f>
        <v>1</v>
      </c>
      <c r="S63">
        <f>COUNTIF('4'!$K:$K,C63)</f>
        <v>1</v>
      </c>
      <c r="T63">
        <f>COUNTIFS('4'!$K:$K,C63,'4'!$U:$U,"是")</f>
        <v>0</v>
      </c>
      <c r="U63">
        <f>COUNTIF('5'!$K:$K,C63)</f>
        <v>1</v>
      </c>
      <c r="V63">
        <f>COUNTIFS('5'!$K:$K,C63,'5'!$U:$U,"是")</f>
        <v>1</v>
      </c>
      <c r="W63">
        <f>COUNTIF('6'!$K:$K,C63)</f>
        <v>1</v>
      </c>
      <c r="X63">
        <f>COUNTIFS('6'!$K:$K,C63,'6'!$U:$U,"是")</f>
        <v>1</v>
      </c>
      <c r="Y63">
        <f>COUNTIF('7'!$K:$K,C63)</f>
        <v>1</v>
      </c>
      <c r="Z63">
        <f>COUNTIFS('7'!$K:$K,C63,'7'!$U:$U,"是")</f>
        <v>1</v>
      </c>
      <c r="AA63">
        <f>COUNTIF('8'!$K:$K,C63)</f>
        <v>1</v>
      </c>
      <c r="AB63">
        <f>COUNTIFS('8'!$K:$K,C63,'8'!$U:$U,"是")</f>
        <v>1</v>
      </c>
      <c r="AC63">
        <f>COUNTIF('9'!$K:$K,C63)</f>
        <v>1</v>
      </c>
      <c r="AD63">
        <f>COUNTIFS('9'!$K:$K,C63,'9'!$U:$U,"是")</f>
        <v>1</v>
      </c>
      <c r="AE63">
        <f>COUNTIF('10'!$K:$K,C63)</f>
        <v>1</v>
      </c>
      <c r="AF63">
        <f>COUNTIFS('10'!$K:$K,C63,'10'!$U:$U,"是")</f>
        <v>1</v>
      </c>
      <c r="AG63">
        <f>COUNTIF('11'!$K:$K,C63)</f>
        <v>1</v>
      </c>
      <c r="AH63">
        <f>COUNTIFS('11'!$K:$K,C63,'11'!$U:$U,"是")</f>
        <v>1</v>
      </c>
      <c r="AI63">
        <f>COUNTIF('12'!$K:$K,C63)</f>
        <v>1</v>
      </c>
      <c r="AJ63">
        <f>COUNTIFS('12'!$K:$K,C63,'12'!$U:$U,"是")</f>
        <v>1</v>
      </c>
      <c r="AK63">
        <f>COUNTIF('13'!$K:$K,C63)</f>
        <v>1</v>
      </c>
      <c r="AL63">
        <f>COUNTIFS('13'!$K:$K,C63,'13'!$U:$U,"是")</f>
        <v>1</v>
      </c>
      <c r="AM63">
        <f>COUNTIF('14'!$K:$K,C63)</f>
        <v>1</v>
      </c>
      <c r="AN63">
        <f>COUNTIFS('14'!$K:$K,C63,'14'!$U:$U,"是")</f>
        <v>1</v>
      </c>
      <c r="AO63">
        <f>COUNTIF('15'!$K:$K,C63)</f>
        <v>1</v>
      </c>
      <c r="AP63">
        <f>COUNTIFS('15'!$K:$K,C63,'15'!$U:$U,"是")</f>
        <v>1</v>
      </c>
      <c r="AQ63">
        <f>COUNTIF('16'!$K:$K,C63)</f>
        <v>1</v>
      </c>
      <c r="AR63">
        <f>COUNTIFS('16'!$K:$K,C63,'16'!$U:$U,"是")</f>
        <v>1</v>
      </c>
      <c r="AS63">
        <f>COUNTIF('17'!$K:$K,C63)</f>
        <v>1</v>
      </c>
      <c r="AT63">
        <f>COUNTIFS('17'!$K:$K,C63,'17'!$U:$U,"是")</f>
        <v>1</v>
      </c>
      <c r="AU63">
        <f>COUNTIF('18'!$K:$K,C63)</f>
        <v>1</v>
      </c>
      <c r="AV63">
        <f>COUNTIFS('18'!$K:$K,C63,'18'!$U:$U,"是")</f>
        <v>1</v>
      </c>
      <c r="AW63">
        <f>COUNTIF('19'!$K:$K,C63)</f>
        <v>1</v>
      </c>
      <c r="AX63">
        <f>COUNTIFS('19'!$K:$K,C63,'19'!$U:$U,"是")</f>
        <v>1</v>
      </c>
      <c r="AY63">
        <f>COUNTIF('20'!$K:$K,C63)</f>
        <v>1</v>
      </c>
      <c r="AZ63">
        <f>COUNTIFS('20'!$K:$K,C63,'20'!$U:$U,"是")</f>
        <v>1</v>
      </c>
      <c r="BA63">
        <f>COUNTIF('21'!$K:$K,C63)</f>
        <v>0</v>
      </c>
      <c r="BB63">
        <f>COUNTIFS('21'!$K:$K,C63,'21'!$U:$U,"是")</f>
        <v>0</v>
      </c>
      <c r="BC63">
        <f>COUNTIF('22'!$K:$K,C63)</f>
        <v>0</v>
      </c>
      <c r="BD63">
        <f>COUNTIFS('22'!$K:$K,C63,'22'!$U:$U,"是")</f>
        <v>0</v>
      </c>
      <c r="BE63">
        <f>COUNTIF('23'!$K:$K,C63)</f>
        <v>0</v>
      </c>
      <c r="BF63">
        <f>COUNTIFS('23'!$K:$K,C63,'23'!$U:$U,"是")</f>
        <v>0</v>
      </c>
      <c r="BG63">
        <f>COUNTIF('24'!$K:$K,C63)</f>
        <v>0</v>
      </c>
      <c r="BH63">
        <f>COUNTIFS('24'!$K:$K,C63,'24'!$U:$U,"是")</f>
        <v>0</v>
      </c>
      <c r="BI63">
        <f>COUNTIF('25'!$K:$K,C63)</f>
        <v>1</v>
      </c>
      <c r="BJ63">
        <f>COUNTIFS('25'!$K:$K,C63,'25'!$U:$U,"是")</f>
        <v>1</v>
      </c>
      <c r="BK63">
        <f>COUNTIF('26'!$K:$K,C63)</f>
        <v>1</v>
      </c>
      <c r="BL63">
        <f>COUNTIFS('26'!$K:$K,C63,'26'!$U:$U,"是")</f>
        <v>1</v>
      </c>
      <c r="BM63">
        <f>COUNTIF('27'!$K:$K,C63)</f>
        <v>1</v>
      </c>
      <c r="BN63">
        <f>COUNTIFS('27'!$K:$K,C63,'27'!$U:$U,"是")</f>
        <v>1</v>
      </c>
      <c r="BO63">
        <f>COUNTIF('28'!$K:$K,C63)</f>
        <v>0</v>
      </c>
      <c r="BP63">
        <f>COUNTIFS('28'!$K:$K,C63,'28'!$U:$U,"是")</f>
        <v>0</v>
      </c>
      <c r="BQ63">
        <f>COUNTIF('29'!$K:$K,C63)</f>
        <v>0</v>
      </c>
      <c r="BR63">
        <f>COUNTIFS('29'!$K:$K,C63,'29'!$U:$U,"是")</f>
        <v>0</v>
      </c>
    </row>
    <row r="64" ht="25" hidden="1" customHeight="1" spans="1:70">
      <c r="A64" s="31" t="str">
        <f t="shared" si="0"/>
        <v>黄允祥5110</v>
      </c>
      <c r="B64" s="32" t="s">
        <v>19</v>
      </c>
      <c r="C64" s="44" t="s">
        <v>238</v>
      </c>
      <c r="D64" s="291" t="s">
        <v>239</v>
      </c>
      <c r="E64" s="44" t="s">
        <v>22</v>
      </c>
      <c r="F64" s="183" t="s">
        <v>23</v>
      </c>
      <c r="G64" s="37">
        <v>44550</v>
      </c>
      <c r="H64" s="38" t="s">
        <v>43</v>
      </c>
      <c r="I64" s="185" t="s">
        <v>240</v>
      </c>
      <c r="J64" s="44">
        <v>13710418311</v>
      </c>
      <c r="K64" s="181" t="s">
        <v>241</v>
      </c>
      <c r="L64" s="44">
        <v>13710418311</v>
      </c>
      <c r="M64">
        <f>COUNTIF('1'!$K:$K,C64)</f>
        <v>1</v>
      </c>
      <c r="N64">
        <f>COUNTIFS('1'!$K:$K,C64,'1'!$U:$U,"是")</f>
        <v>1</v>
      </c>
      <c r="O64">
        <f>COUNTIF('2'!$K:$K,C64)</f>
        <v>1</v>
      </c>
      <c r="P64">
        <f>COUNTIFS('2'!$K:$K,C64,'2'!$U:$U,"是")</f>
        <v>1</v>
      </c>
      <c r="Q64">
        <f>COUNTIF('3'!$K:$K,C64)</f>
        <v>1</v>
      </c>
      <c r="R64">
        <f>COUNTIFS('3'!$K:$K,C64,'3'!$U:$U,"是")</f>
        <v>1</v>
      </c>
      <c r="S64">
        <f>COUNTIF('4'!$K:$K,C64)</f>
        <v>1</v>
      </c>
      <c r="T64">
        <f>COUNTIFS('4'!$K:$K,C64,'4'!$U:$U,"是")</f>
        <v>1</v>
      </c>
      <c r="U64">
        <f>COUNTIF('5'!$K:$K,C64)</f>
        <v>1</v>
      </c>
      <c r="V64">
        <f>COUNTIFS('5'!$K:$K,C64,'5'!$U:$U,"是")</f>
        <v>1</v>
      </c>
      <c r="W64">
        <f>COUNTIF('6'!$K:$K,C64)</f>
        <v>1</v>
      </c>
      <c r="X64">
        <f>COUNTIFS('6'!$K:$K,C64,'6'!$U:$U,"是")</f>
        <v>1</v>
      </c>
      <c r="Y64">
        <f>COUNTIF('7'!$K:$K,C64)</f>
        <v>1</v>
      </c>
      <c r="Z64">
        <f>COUNTIFS('7'!$K:$K,C64,'7'!$U:$U,"是")</f>
        <v>1</v>
      </c>
      <c r="AA64">
        <f>COUNTIF('8'!$K:$K,C64)</f>
        <v>1</v>
      </c>
      <c r="AB64">
        <f>COUNTIFS('8'!$K:$K,C64,'8'!$U:$U,"是")</f>
        <v>1</v>
      </c>
      <c r="AC64">
        <f>COUNTIF('9'!$K:$K,C64)</f>
        <v>1</v>
      </c>
      <c r="AD64">
        <f>COUNTIFS('9'!$K:$K,C64,'9'!$U:$U,"是")</f>
        <v>1</v>
      </c>
      <c r="AE64">
        <f>COUNTIF('10'!$K:$K,C64)</f>
        <v>1</v>
      </c>
      <c r="AF64">
        <f>COUNTIFS('10'!$K:$K,C64,'10'!$U:$U,"是")</f>
        <v>1</v>
      </c>
      <c r="AG64">
        <f>COUNTIF('11'!$K:$K,C64)</f>
        <v>1</v>
      </c>
      <c r="AH64">
        <f>COUNTIFS('11'!$K:$K,C64,'11'!$U:$U,"是")</f>
        <v>1</v>
      </c>
      <c r="AI64">
        <f>COUNTIF('12'!$K:$K,C64)</f>
        <v>1</v>
      </c>
      <c r="AJ64">
        <f>COUNTIFS('12'!$K:$K,C64,'12'!$U:$U,"是")</f>
        <v>1</v>
      </c>
      <c r="AK64">
        <f>COUNTIF('13'!$K:$K,C64)</f>
        <v>1</v>
      </c>
      <c r="AL64">
        <f>COUNTIFS('13'!$K:$K,C64,'13'!$U:$U,"是")</f>
        <v>1</v>
      </c>
      <c r="AM64">
        <f>COUNTIF('14'!$K:$K,C64)</f>
        <v>1</v>
      </c>
      <c r="AN64">
        <f>COUNTIFS('14'!$K:$K,C64,'14'!$U:$U,"是")</f>
        <v>1</v>
      </c>
      <c r="AO64">
        <f>COUNTIF('15'!$K:$K,C64)</f>
        <v>1</v>
      </c>
      <c r="AP64">
        <f>COUNTIFS('15'!$K:$K,C64,'15'!$U:$U,"是")</f>
        <v>1</v>
      </c>
      <c r="AQ64">
        <f>COUNTIF('16'!$K:$K,C64)</f>
        <v>1</v>
      </c>
      <c r="AR64">
        <f>COUNTIFS('16'!$K:$K,C64,'16'!$U:$U,"是")</f>
        <v>1</v>
      </c>
      <c r="AS64">
        <f>COUNTIF('17'!$K:$K,C64)</f>
        <v>1</v>
      </c>
      <c r="AT64">
        <f>COUNTIFS('17'!$K:$K,C64,'17'!$U:$U,"是")</f>
        <v>1</v>
      </c>
      <c r="AU64">
        <f>COUNTIF('18'!$K:$K,C64)</f>
        <v>1</v>
      </c>
      <c r="AV64">
        <f>COUNTIFS('18'!$K:$K,C64,'18'!$U:$U,"是")</f>
        <v>1</v>
      </c>
      <c r="AW64">
        <f>COUNTIF('19'!$K:$K,C64)</f>
        <v>1</v>
      </c>
      <c r="AX64">
        <f>COUNTIFS('19'!$K:$K,C64,'19'!$U:$U,"是")</f>
        <v>1</v>
      </c>
      <c r="AY64">
        <f>COUNTIF('20'!$K:$K,C64)</f>
        <v>1</v>
      </c>
      <c r="AZ64">
        <f>COUNTIFS('20'!$K:$K,C64,'20'!$U:$U,"是")</f>
        <v>1</v>
      </c>
      <c r="BA64">
        <f>COUNTIF('21'!$K:$K,C64)</f>
        <v>1</v>
      </c>
      <c r="BB64">
        <f>COUNTIFS('21'!$K:$K,C64,'21'!$U:$U,"是")</f>
        <v>1</v>
      </c>
      <c r="BC64">
        <f>COUNTIF('22'!$K:$K,C64)</f>
        <v>1</v>
      </c>
      <c r="BD64">
        <f>COUNTIFS('22'!$K:$K,C64,'22'!$U:$U,"是")</f>
        <v>1</v>
      </c>
      <c r="BE64">
        <f>COUNTIF('23'!$K:$K,C64)</f>
        <v>1</v>
      </c>
      <c r="BF64">
        <f>COUNTIFS('23'!$K:$K,C64,'23'!$U:$U,"是")</f>
        <v>1</v>
      </c>
      <c r="BG64">
        <f>COUNTIF('24'!$K:$K,C64)</f>
        <v>1</v>
      </c>
      <c r="BH64">
        <f>COUNTIFS('24'!$K:$K,C64,'24'!$U:$U,"是")</f>
        <v>1</v>
      </c>
      <c r="BI64">
        <f>COUNTIF('25'!$K:$K,C64)</f>
        <v>1</v>
      </c>
      <c r="BJ64">
        <f>COUNTIFS('25'!$K:$K,C64,'25'!$U:$U,"是")</f>
        <v>1</v>
      </c>
      <c r="BK64">
        <f>COUNTIF('26'!$K:$K,C64)</f>
        <v>1</v>
      </c>
      <c r="BL64">
        <f>COUNTIFS('26'!$K:$K,C64,'26'!$U:$U,"是")</f>
        <v>1</v>
      </c>
      <c r="BM64">
        <f>COUNTIF('27'!$K:$K,C64)</f>
        <v>1</v>
      </c>
      <c r="BN64">
        <f>COUNTIFS('27'!$K:$K,C64,'27'!$U:$U,"是")</f>
        <v>1</v>
      </c>
      <c r="BO64">
        <f>COUNTIF('28'!$K:$K,C64)</f>
        <v>0</v>
      </c>
      <c r="BP64">
        <f>COUNTIFS('28'!$K:$K,C64,'28'!$U:$U,"是")</f>
        <v>0</v>
      </c>
      <c r="BQ64">
        <f>COUNTIF('29'!$K:$K,C64)</f>
        <v>0</v>
      </c>
      <c r="BR64">
        <f>COUNTIFS('29'!$K:$K,C64,'29'!$U:$U,"是")</f>
        <v>0</v>
      </c>
    </row>
    <row r="65" ht="25" hidden="1" customHeight="1" spans="1:70">
      <c r="A65" s="31" t="str">
        <f t="shared" si="0"/>
        <v>黄广奀1237</v>
      </c>
      <c r="B65" s="32" t="s">
        <v>19</v>
      </c>
      <c r="C65" s="44" t="s">
        <v>242</v>
      </c>
      <c r="D65" s="291" t="s">
        <v>243</v>
      </c>
      <c r="E65" s="44" t="s">
        <v>22</v>
      </c>
      <c r="F65" s="183" t="s">
        <v>23</v>
      </c>
      <c r="G65" s="37">
        <v>44514</v>
      </c>
      <c r="H65" s="38" t="s">
        <v>56</v>
      </c>
      <c r="I65" s="185" t="s">
        <v>244</v>
      </c>
      <c r="J65" s="185">
        <v>13422353887</v>
      </c>
      <c r="K65" s="181" t="s">
        <v>244</v>
      </c>
      <c r="L65" s="44">
        <v>13422353887</v>
      </c>
      <c r="M65">
        <f>COUNTIF('1'!$K:$K,C65)</f>
        <v>1</v>
      </c>
      <c r="N65">
        <f>COUNTIFS('1'!$K:$K,C65,'1'!$U:$U,"是")</f>
        <v>1</v>
      </c>
      <c r="O65">
        <f>COUNTIF('2'!$K:$K,C65)</f>
        <v>1</v>
      </c>
      <c r="P65">
        <f>COUNTIFS('2'!$K:$K,C65,'2'!$U:$U,"是")</f>
        <v>1</v>
      </c>
      <c r="Q65">
        <f>COUNTIF('3'!$K:$K,C65)</f>
        <v>1</v>
      </c>
      <c r="R65">
        <f>COUNTIFS('3'!$K:$K,C65,'3'!$U:$U,"是")</f>
        <v>1</v>
      </c>
      <c r="S65">
        <f>COUNTIF('4'!$K:$K,C65)</f>
        <v>1</v>
      </c>
      <c r="T65">
        <f>COUNTIFS('4'!$K:$K,C65,'4'!$U:$U,"是")</f>
        <v>1</v>
      </c>
      <c r="U65">
        <f>COUNTIF('5'!$K:$K,C65)</f>
        <v>1</v>
      </c>
      <c r="V65">
        <f>COUNTIFS('5'!$K:$K,C65,'5'!$U:$U,"是")</f>
        <v>1</v>
      </c>
      <c r="W65">
        <f>COUNTIF('6'!$K:$K,C65)</f>
        <v>1</v>
      </c>
      <c r="X65">
        <f>COUNTIFS('6'!$K:$K,C65,'6'!$U:$U,"是")</f>
        <v>1</v>
      </c>
      <c r="Y65">
        <f>COUNTIF('7'!$K:$K,C65)</f>
        <v>1</v>
      </c>
      <c r="Z65">
        <f>COUNTIFS('7'!$K:$K,C65,'7'!$U:$U,"是")</f>
        <v>1</v>
      </c>
      <c r="AA65">
        <f>COUNTIF('8'!$K:$K,C65)</f>
        <v>1</v>
      </c>
      <c r="AB65">
        <f>COUNTIFS('8'!$K:$K,C65,'8'!$U:$U,"是")</f>
        <v>1</v>
      </c>
      <c r="AC65">
        <f>COUNTIF('9'!$K:$K,C65)</f>
        <v>1</v>
      </c>
      <c r="AD65">
        <f>COUNTIFS('9'!$K:$K,C65,'9'!$U:$U,"是")</f>
        <v>0</v>
      </c>
      <c r="AE65">
        <f>COUNTIF('10'!$K:$K,C65)</f>
        <v>1</v>
      </c>
      <c r="AF65">
        <f>COUNTIFS('10'!$K:$K,C65,'10'!$U:$U,"是")</f>
        <v>1</v>
      </c>
      <c r="AG65">
        <f>COUNTIF('11'!$K:$K,C65)</f>
        <v>1</v>
      </c>
      <c r="AH65">
        <f>COUNTIFS('11'!$K:$K,C65,'11'!$U:$U,"是")</f>
        <v>1</v>
      </c>
      <c r="AI65">
        <f>COUNTIF('12'!$K:$K,C65)</f>
        <v>1</v>
      </c>
      <c r="AJ65">
        <f>COUNTIFS('12'!$K:$K,C65,'12'!$U:$U,"是")</f>
        <v>1</v>
      </c>
      <c r="AK65">
        <f>COUNTIF('13'!$K:$K,C65)</f>
        <v>1</v>
      </c>
      <c r="AL65">
        <f>COUNTIFS('13'!$K:$K,C65,'13'!$U:$U,"是")</f>
        <v>1</v>
      </c>
      <c r="AM65">
        <f>COUNTIF('14'!$K:$K,C65)</f>
        <v>1</v>
      </c>
      <c r="AN65">
        <f>COUNTIFS('14'!$K:$K,C65,'14'!$U:$U,"是")</f>
        <v>1</v>
      </c>
      <c r="AO65">
        <f>COUNTIF('15'!$K:$K,C65)</f>
        <v>1</v>
      </c>
      <c r="AP65">
        <f>COUNTIFS('15'!$K:$K,C65,'15'!$U:$U,"是")</f>
        <v>1</v>
      </c>
      <c r="AQ65">
        <f>COUNTIF('16'!$K:$K,C65)</f>
        <v>1</v>
      </c>
      <c r="AR65">
        <f>COUNTIFS('16'!$K:$K,C65,'16'!$U:$U,"是")</f>
        <v>1</v>
      </c>
      <c r="AS65">
        <f>COUNTIF('17'!$K:$K,C65)</f>
        <v>1</v>
      </c>
      <c r="AT65">
        <f>COUNTIFS('17'!$K:$K,C65,'17'!$U:$U,"是")</f>
        <v>1</v>
      </c>
      <c r="AU65">
        <f>COUNTIF('18'!$K:$K,C65)</f>
        <v>1</v>
      </c>
      <c r="AV65">
        <f>COUNTIFS('18'!$K:$K,C65,'18'!$U:$U,"是")</f>
        <v>1</v>
      </c>
      <c r="AW65">
        <f>COUNTIF('19'!$K:$K,C65)</f>
        <v>1</v>
      </c>
      <c r="AX65">
        <f>COUNTIFS('19'!$K:$K,C65,'19'!$U:$U,"是")</f>
        <v>1</v>
      </c>
      <c r="AY65">
        <f>COUNTIF('20'!$K:$K,C65)</f>
        <v>1</v>
      </c>
      <c r="AZ65">
        <f>COUNTIFS('20'!$K:$K,C65,'20'!$U:$U,"是")</f>
        <v>1</v>
      </c>
      <c r="BA65">
        <f>COUNTIF('21'!$K:$K,C65)</f>
        <v>1</v>
      </c>
      <c r="BB65">
        <f>COUNTIFS('21'!$K:$K,C65,'21'!$U:$U,"是")</f>
        <v>1</v>
      </c>
      <c r="BC65">
        <f>COUNTIF('22'!$K:$K,C65)</f>
        <v>1</v>
      </c>
      <c r="BD65">
        <f>COUNTIFS('22'!$K:$K,C65,'22'!$U:$U,"是")</f>
        <v>1</v>
      </c>
      <c r="BE65">
        <f>COUNTIF('23'!$K:$K,C65)</f>
        <v>1</v>
      </c>
      <c r="BF65">
        <f>COUNTIFS('23'!$K:$K,C65,'23'!$U:$U,"是")</f>
        <v>1</v>
      </c>
      <c r="BG65">
        <f>COUNTIF('24'!$K:$K,C65)</f>
        <v>0</v>
      </c>
      <c r="BH65">
        <f>COUNTIFS('24'!$K:$K,C65,'24'!$U:$U,"是")</f>
        <v>0</v>
      </c>
      <c r="BI65">
        <f>COUNTIF('25'!$K:$K,C65)</f>
        <v>1</v>
      </c>
      <c r="BJ65">
        <f>COUNTIFS('25'!$K:$K,C65,'25'!$U:$U,"是")</f>
        <v>1</v>
      </c>
      <c r="BK65">
        <f>COUNTIF('26'!$K:$K,C65)</f>
        <v>1</v>
      </c>
      <c r="BL65">
        <f>COUNTIFS('26'!$K:$K,C65,'26'!$U:$U,"是")</f>
        <v>1</v>
      </c>
      <c r="BM65">
        <f>COUNTIF('27'!$K:$K,C65)</f>
        <v>1</v>
      </c>
      <c r="BN65">
        <f>COUNTIFS('27'!$K:$K,C65,'27'!$U:$U,"是")</f>
        <v>1</v>
      </c>
      <c r="BO65">
        <f>COUNTIF('28'!$K:$K,C65)</f>
        <v>0</v>
      </c>
      <c r="BP65">
        <f>COUNTIFS('28'!$K:$K,C65,'28'!$U:$U,"是")</f>
        <v>0</v>
      </c>
      <c r="BQ65">
        <f>COUNTIF('29'!$K:$K,C65)</f>
        <v>0</v>
      </c>
      <c r="BR65">
        <f>COUNTIFS('29'!$K:$K,C65,'29'!$U:$U,"是")</f>
        <v>0</v>
      </c>
    </row>
    <row r="66" s="170" customFormat="1" ht="25" hidden="1" customHeight="1" spans="1:70">
      <c r="A66" s="31" t="str">
        <f t="shared" si="0"/>
        <v>黄惠克1210</v>
      </c>
      <c r="B66" s="199" t="s">
        <v>19</v>
      </c>
      <c r="C66" s="73" t="s">
        <v>245</v>
      </c>
      <c r="D66" s="101" t="s">
        <v>246</v>
      </c>
      <c r="E66" s="75" t="s">
        <v>22</v>
      </c>
      <c r="F66" s="183" t="s">
        <v>23</v>
      </c>
      <c r="G66" s="37">
        <v>44411</v>
      </c>
      <c r="H66" s="38" t="s">
        <v>83</v>
      </c>
      <c r="I66" s="101" t="s">
        <v>247</v>
      </c>
      <c r="J66" s="187">
        <v>13822201156</v>
      </c>
      <c r="K66" s="181" t="s">
        <v>247</v>
      </c>
      <c r="L66" s="192">
        <v>13822201156</v>
      </c>
      <c r="M66" s="170">
        <f>COUNTIF('1'!$K:$K,C66)</f>
        <v>1</v>
      </c>
      <c r="N66" s="170">
        <f>COUNTIFS('1'!$K:$K,C66,'1'!$U:$U,"是")</f>
        <v>1</v>
      </c>
      <c r="O66" s="170">
        <f>COUNTIF('2'!$K:$K,C66)</f>
        <v>1</v>
      </c>
      <c r="P66" s="170">
        <f>COUNTIFS('2'!$K:$K,C66,'2'!$U:$U,"是")</f>
        <v>1</v>
      </c>
      <c r="Q66" s="170">
        <f>COUNTIF('3'!$K:$K,C66)</f>
        <v>1</v>
      </c>
      <c r="R66" s="170">
        <f>COUNTIFS('3'!$K:$K,C66,'3'!$U:$U,"是")</f>
        <v>1</v>
      </c>
      <c r="S66" s="170">
        <f>COUNTIF('4'!$K:$K,C66)</f>
        <v>0</v>
      </c>
      <c r="T66" s="170">
        <f>COUNTIFS('4'!$K:$K,C66,'4'!$U:$U,"是")</f>
        <v>0</v>
      </c>
      <c r="U66" s="170">
        <f>COUNTIF('5'!$K:$K,C66)</f>
        <v>1</v>
      </c>
      <c r="V66" s="170">
        <f>COUNTIFS('5'!$K:$K,C66,'5'!$U:$U,"是")</f>
        <v>0</v>
      </c>
      <c r="W66" s="170">
        <f>COUNTIF('6'!$K:$K,C66)</f>
        <v>1</v>
      </c>
      <c r="X66" s="170">
        <f>COUNTIFS('6'!$K:$K,C66,'6'!$U:$U,"是")</f>
        <v>1</v>
      </c>
      <c r="Y66" s="170">
        <f>COUNTIF('7'!$K:$K,C66)</f>
        <v>1</v>
      </c>
      <c r="Z66" s="170">
        <f>COUNTIFS('7'!$K:$K,C66,'7'!$U:$U,"是")</f>
        <v>1</v>
      </c>
      <c r="AA66" s="170">
        <f>COUNTIF('8'!$K:$K,C66)</f>
        <v>1</v>
      </c>
      <c r="AB66" s="170">
        <f>COUNTIFS('8'!$K:$K,C66,'8'!$U:$U,"是")</f>
        <v>1</v>
      </c>
      <c r="AC66" s="170">
        <f>COUNTIF('9'!$K:$K,C66)</f>
        <v>1</v>
      </c>
      <c r="AD66" s="170">
        <f>COUNTIFS('9'!$K:$K,C66,'9'!$U:$U,"是")</f>
        <v>1</v>
      </c>
      <c r="AE66" s="170">
        <f>COUNTIF('10'!$K:$K,C66)</f>
        <v>1</v>
      </c>
      <c r="AF66" s="170">
        <f>COUNTIFS('10'!$K:$K,C66,'10'!$U:$U,"是")</f>
        <v>0</v>
      </c>
      <c r="AG66" s="170">
        <f>COUNTIF('11'!$K:$K,C66)</f>
        <v>1</v>
      </c>
      <c r="AH66" s="170">
        <f>COUNTIFS('11'!$K:$K,C66,'11'!$U:$U,"是")</f>
        <v>1</v>
      </c>
      <c r="AI66" s="170">
        <f>COUNTIF('12'!$K:$K,C66)</f>
        <v>1</v>
      </c>
      <c r="AJ66" s="170">
        <f>COUNTIFS('12'!$K:$K,C66,'12'!$U:$U,"是")</f>
        <v>1</v>
      </c>
      <c r="AK66" s="170">
        <f>COUNTIF('13'!$K:$K,C66)</f>
        <v>1</v>
      </c>
      <c r="AL66" s="170">
        <f>COUNTIFS('13'!$K:$K,C66,'13'!$U:$U,"是")</f>
        <v>1</v>
      </c>
      <c r="AM66" s="170">
        <f>COUNTIF('14'!$K:$K,C66)</f>
        <v>1</v>
      </c>
      <c r="AN66" s="170">
        <f>COUNTIFS('14'!$K:$K,C66,'14'!$U:$U,"是")</f>
        <v>1</v>
      </c>
      <c r="AO66" s="170">
        <f>COUNTIF('15'!$K:$K,C66)</f>
        <v>0</v>
      </c>
      <c r="AP66" s="170">
        <f>COUNTIFS('15'!$K:$K,C66,'15'!$U:$U,"是")</f>
        <v>0</v>
      </c>
      <c r="AQ66" s="170">
        <f>COUNTIF('16'!$K:$K,C66)</f>
        <v>1</v>
      </c>
      <c r="AR66" s="170">
        <f>COUNTIFS('16'!$K:$K,C66,'16'!$U:$U,"是")</f>
        <v>1</v>
      </c>
      <c r="AS66" s="170">
        <f>COUNTIF('17'!$K:$K,C66)</f>
        <v>1</v>
      </c>
      <c r="AT66" s="170">
        <f>COUNTIFS('17'!$K:$K,C66,'17'!$U:$U,"是")</f>
        <v>1</v>
      </c>
      <c r="AU66" s="170">
        <f>COUNTIF('18'!$K:$K,C66)</f>
        <v>1</v>
      </c>
      <c r="AV66" s="170">
        <f>COUNTIFS('18'!$K:$K,C66,'18'!$U:$U,"是")</f>
        <v>1</v>
      </c>
      <c r="AW66" s="170">
        <f>COUNTIF('19'!$K:$K,C66)</f>
        <v>1</v>
      </c>
      <c r="AX66" s="170">
        <f>COUNTIFS('19'!$K:$K,C66,'19'!$U:$U,"是")</f>
        <v>1</v>
      </c>
      <c r="AY66" s="170">
        <f>COUNTIF('20'!$K:$K,C66)</f>
        <v>1</v>
      </c>
      <c r="AZ66" s="170">
        <f>COUNTIFS('20'!$K:$K,C66,'20'!$U:$U,"是")</f>
        <v>1</v>
      </c>
      <c r="BA66" s="170">
        <f>COUNTIF('21'!$K:$K,C66)</f>
        <v>1</v>
      </c>
      <c r="BB66" s="170">
        <f>COUNTIFS('21'!$K:$K,C66,'21'!$U:$U,"是")</f>
        <v>1</v>
      </c>
      <c r="BC66" s="170">
        <f>COUNTIF('22'!$K:$K,C66)</f>
        <v>1</v>
      </c>
      <c r="BD66" s="170">
        <f>COUNTIFS('22'!$K:$K,C66,'22'!$U:$U,"是")</f>
        <v>1</v>
      </c>
      <c r="BE66" s="170" t="s">
        <v>168</v>
      </c>
      <c r="BF66" s="170" t="s">
        <v>168</v>
      </c>
      <c r="BG66" s="170" t="s">
        <v>168</v>
      </c>
      <c r="BH66" s="170" t="s">
        <v>168</v>
      </c>
      <c r="BI66" s="170" t="s">
        <v>168</v>
      </c>
      <c r="BJ66" s="170" t="s">
        <v>168</v>
      </c>
      <c r="BK66" s="170" t="s">
        <v>168</v>
      </c>
      <c r="BL66" s="170" t="s">
        <v>168</v>
      </c>
      <c r="BM66" s="170" t="s">
        <v>168</v>
      </c>
      <c r="BN66" s="170" t="s">
        <v>168</v>
      </c>
      <c r="BO66" s="170" t="s">
        <v>168</v>
      </c>
      <c r="BP66" s="170" t="s">
        <v>168</v>
      </c>
      <c r="BQ66" s="170" t="s">
        <v>168</v>
      </c>
      <c r="BR66" s="170" t="s">
        <v>168</v>
      </c>
    </row>
    <row r="67" ht="25" hidden="1" customHeight="1" spans="1:70">
      <c r="A67" s="31" t="str">
        <f t="shared" si="0"/>
        <v>黄见崧1247</v>
      </c>
      <c r="B67" s="32" t="s">
        <v>19</v>
      </c>
      <c r="C67" s="73" t="s">
        <v>248</v>
      </c>
      <c r="D67" s="101" t="s">
        <v>249</v>
      </c>
      <c r="E67" s="75" t="s">
        <v>22</v>
      </c>
      <c r="F67" s="183" t="s">
        <v>23</v>
      </c>
      <c r="G67" s="37">
        <v>44410</v>
      </c>
      <c r="H67" s="38" t="s">
        <v>56</v>
      </c>
      <c r="I67" s="101" t="s">
        <v>250</v>
      </c>
      <c r="J67" s="187">
        <v>13423690066</v>
      </c>
      <c r="K67" s="181" t="s">
        <v>250</v>
      </c>
      <c r="L67" s="75">
        <v>13423690066</v>
      </c>
      <c r="M67">
        <f>COUNTIF('1'!$K:$K,C67)</f>
        <v>0</v>
      </c>
      <c r="N67">
        <f>COUNTIFS('1'!$K:$K,C67,'1'!$U:$U,"是")</f>
        <v>0</v>
      </c>
      <c r="O67">
        <f>COUNTIF('2'!$K:$K,C67)</f>
        <v>1</v>
      </c>
      <c r="P67">
        <f>COUNTIFS('2'!$K:$K,C67,'2'!$U:$U,"是")</f>
        <v>1</v>
      </c>
      <c r="Q67">
        <f>COUNTIF('3'!$K:$K,C67)</f>
        <v>1</v>
      </c>
      <c r="R67">
        <f>COUNTIFS('3'!$K:$K,C67,'3'!$U:$U,"是")</f>
        <v>1</v>
      </c>
      <c r="S67">
        <f>COUNTIF('4'!$K:$K,C67)</f>
        <v>1</v>
      </c>
      <c r="T67">
        <f>COUNTIFS('4'!$K:$K,C67,'4'!$U:$U,"是")</f>
        <v>1</v>
      </c>
      <c r="U67">
        <f>COUNTIF('5'!$K:$K,C67)</f>
        <v>1</v>
      </c>
      <c r="V67">
        <f>COUNTIFS('5'!$K:$K,C67,'5'!$U:$U,"是")</f>
        <v>1</v>
      </c>
      <c r="W67">
        <f>COUNTIF('6'!$K:$K,C67)</f>
        <v>1</v>
      </c>
      <c r="X67">
        <f>COUNTIFS('6'!$K:$K,C67,'6'!$U:$U,"是")</f>
        <v>1</v>
      </c>
      <c r="Y67">
        <f>COUNTIF('7'!$K:$K,C67)</f>
        <v>1</v>
      </c>
      <c r="Z67">
        <f>COUNTIFS('7'!$K:$K,C67,'7'!$U:$U,"是")</f>
        <v>1</v>
      </c>
      <c r="AA67">
        <f>COUNTIF('8'!$K:$K,C67)</f>
        <v>1</v>
      </c>
      <c r="AB67">
        <f>COUNTIFS('8'!$K:$K,C67,'8'!$U:$U,"是")</f>
        <v>1</v>
      </c>
      <c r="AC67">
        <f>COUNTIF('9'!$K:$K,C67)</f>
        <v>1</v>
      </c>
      <c r="AD67">
        <f>COUNTIFS('9'!$K:$K,C67,'9'!$U:$U,"是")</f>
        <v>1</v>
      </c>
      <c r="AE67">
        <f>COUNTIF('10'!$K:$K,C67)</f>
        <v>1</v>
      </c>
      <c r="AF67">
        <f>COUNTIFS('10'!$K:$K,C67,'10'!$U:$U,"是")</f>
        <v>1</v>
      </c>
      <c r="AG67">
        <f>COUNTIF('11'!$K:$K,C67)</f>
        <v>1</v>
      </c>
      <c r="AH67">
        <f>COUNTIFS('11'!$K:$K,C67,'11'!$U:$U,"是")</f>
        <v>1</v>
      </c>
      <c r="AI67">
        <f>COUNTIF('12'!$K:$K,C67)</f>
        <v>1</v>
      </c>
      <c r="AJ67">
        <f>COUNTIFS('12'!$K:$K,C67,'12'!$U:$U,"是")</f>
        <v>1</v>
      </c>
      <c r="AK67">
        <f>COUNTIF('13'!$K:$K,C67)</f>
        <v>1</v>
      </c>
      <c r="AL67">
        <f>COUNTIFS('13'!$K:$K,C67,'13'!$U:$U,"是")</f>
        <v>1</v>
      </c>
      <c r="AM67">
        <f>COUNTIF('14'!$K:$K,C67)</f>
        <v>1</v>
      </c>
      <c r="AN67">
        <f>COUNTIFS('14'!$K:$K,C67,'14'!$U:$U,"是")</f>
        <v>1</v>
      </c>
      <c r="AO67">
        <f>COUNTIF('15'!$K:$K,C67)</f>
        <v>1</v>
      </c>
      <c r="AP67">
        <f>COUNTIFS('15'!$K:$K,C67,'15'!$U:$U,"是")</f>
        <v>1</v>
      </c>
      <c r="AQ67">
        <f>COUNTIF('16'!$K:$K,C67)</f>
        <v>1</v>
      </c>
      <c r="AR67">
        <f>COUNTIFS('16'!$K:$K,C67,'16'!$U:$U,"是")</f>
        <v>1</v>
      </c>
      <c r="AS67">
        <f>COUNTIF('17'!$K:$K,C67)</f>
        <v>1</v>
      </c>
      <c r="AT67">
        <f>COUNTIFS('17'!$K:$K,C67,'17'!$U:$U,"是")</f>
        <v>1</v>
      </c>
      <c r="AU67">
        <f>COUNTIF('18'!$K:$K,C67)</f>
        <v>1</v>
      </c>
      <c r="AV67">
        <f>COUNTIFS('18'!$K:$K,C67,'18'!$U:$U,"是")</f>
        <v>1</v>
      </c>
      <c r="AW67">
        <f>COUNTIF('19'!$K:$K,C67)</f>
        <v>1</v>
      </c>
      <c r="AX67">
        <f>COUNTIFS('19'!$K:$K,C67,'19'!$U:$U,"是")</f>
        <v>1</v>
      </c>
      <c r="AY67">
        <f>COUNTIF('20'!$K:$K,C67)</f>
        <v>1</v>
      </c>
      <c r="AZ67">
        <f>COUNTIFS('20'!$K:$K,C67,'20'!$U:$U,"是")</f>
        <v>1</v>
      </c>
      <c r="BA67">
        <f>COUNTIF('21'!$K:$K,C67)</f>
        <v>1</v>
      </c>
      <c r="BB67">
        <f>COUNTIFS('21'!$K:$K,C67,'21'!$U:$U,"是")</f>
        <v>1</v>
      </c>
      <c r="BC67">
        <f>COUNTIF('22'!$K:$K,C67)</f>
        <v>0</v>
      </c>
      <c r="BD67">
        <f>COUNTIFS('22'!$K:$K,C67,'22'!$U:$U,"是")</f>
        <v>0</v>
      </c>
      <c r="BE67">
        <f>COUNTIF('23'!$K:$K,C67)</f>
        <v>1</v>
      </c>
      <c r="BF67">
        <f>COUNTIFS('23'!$K:$K,C67,'23'!$U:$U,"是")</f>
        <v>1</v>
      </c>
      <c r="BG67">
        <f>COUNTIF('24'!$K:$K,C67)</f>
        <v>1</v>
      </c>
      <c r="BH67">
        <f>COUNTIFS('24'!$K:$K,C67,'24'!$U:$U,"是")</f>
        <v>1</v>
      </c>
      <c r="BI67">
        <f>COUNTIF('25'!$K:$K,C67)</f>
        <v>1</v>
      </c>
      <c r="BJ67">
        <f>COUNTIFS('25'!$K:$K,C67,'25'!$U:$U,"是")</f>
        <v>1</v>
      </c>
      <c r="BK67">
        <f>COUNTIF('26'!$K:$K,C67)</f>
        <v>1</v>
      </c>
      <c r="BL67">
        <f>COUNTIFS('26'!$K:$K,C67,'26'!$U:$U,"是")</f>
        <v>1</v>
      </c>
      <c r="BM67">
        <f>COUNTIF('27'!$K:$K,C67)</f>
        <v>1</v>
      </c>
      <c r="BN67">
        <f>COUNTIFS('27'!$K:$K,C67,'27'!$U:$U,"是")</f>
        <v>1</v>
      </c>
      <c r="BO67">
        <f>COUNTIF('28'!$K:$K,C67)</f>
        <v>0</v>
      </c>
      <c r="BP67">
        <f>COUNTIFS('28'!$K:$K,C67,'28'!$U:$U,"是")</f>
        <v>0</v>
      </c>
      <c r="BQ67">
        <f>COUNTIF('29'!$K:$K,C67)</f>
        <v>0</v>
      </c>
      <c r="BR67">
        <f>COUNTIFS('29'!$K:$K,C67,'29'!$U:$U,"是")</f>
        <v>0</v>
      </c>
    </row>
    <row r="68" ht="25" hidden="1" customHeight="1" spans="1:70">
      <c r="A68" s="31" t="str">
        <f t="shared" ref="A68:A131" si="1">C68&amp;MID(D:D,15,4)</f>
        <v>简惠京3026</v>
      </c>
      <c r="B68" s="32" t="s">
        <v>19</v>
      </c>
      <c r="C68" s="44" t="s">
        <v>251</v>
      </c>
      <c r="D68" s="44" t="s">
        <v>252</v>
      </c>
      <c r="E68" s="44" t="s">
        <v>28</v>
      </c>
      <c r="F68" s="183" t="s">
        <v>23</v>
      </c>
      <c r="G68" s="37">
        <v>44538</v>
      </c>
      <c r="H68" s="38" t="s">
        <v>83</v>
      </c>
      <c r="I68" s="44" t="s">
        <v>253</v>
      </c>
      <c r="J68" s="44">
        <v>13802784288</v>
      </c>
      <c r="K68" s="193" t="s">
        <v>253</v>
      </c>
      <c r="L68" s="44">
        <v>13802784288</v>
      </c>
      <c r="M68">
        <f>COUNTIF('1'!$K:$K,C68)</f>
        <v>1</v>
      </c>
      <c r="N68">
        <f>COUNTIFS('1'!$K:$K,C68,'1'!$U:$U,"是")</f>
        <v>1</v>
      </c>
      <c r="O68">
        <f>COUNTIF('2'!$K:$K,C68)</f>
        <v>1</v>
      </c>
      <c r="P68">
        <f>COUNTIFS('2'!$K:$K,C68,'2'!$U:$U,"是")</f>
        <v>1</v>
      </c>
      <c r="Q68">
        <f>COUNTIF('3'!$K:$K,C68)</f>
        <v>1</v>
      </c>
      <c r="R68">
        <f>COUNTIFS('3'!$K:$K,C68,'3'!$U:$U,"是")</f>
        <v>1</v>
      </c>
      <c r="S68">
        <f>COUNTIF('4'!$K:$K,C68)</f>
        <v>1</v>
      </c>
      <c r="T68">
        <f>COUNTIFS('4'!$K:$K,C68,'4'!$U:$U,"是")</f>
        <v>1</v>
      </c>
      <c r="U68">
        <f>COUNTIF('5'!$K:$K,C68)</f>
        <v>1</v>
      </c>
      <c r="V68">
        <f>COUNTIFS('5'!$K:$K,C68,'5'!$U:$U,"是")</f>
        <v>1</v>
      </c>
      <c r="W68">
        <f>COUNTIF('6'!$K:$K,C68)</f>
        <v>1</v>
      </c>
      <c r="X68">
        <f>COUNTIFS('6'!$K:$K,C68,'6'!$U:$U,"是")</f>
        <v>1</v>
      </c>
      <c r="Y68">
        <f>COUNTIF('7'!$K:$K,C68)</f>
        <v>1</v>
      </c>
      <c r="Z68">
        <f>COUNTIFS('7'!$K:$K,C68,'7'!$U:$U,"是")</f>
        <v>1</v>
      </c>
      <c r="AA68">
        <f>COUNTIF('8'!$K:$K,C68)</f>
        <v>1</v>
      </c>
      <c r="AB68">
        <f>COUNTIFS('8'!$K:$K,C68,'8'!$U:$U,"是")</f>
        <v>1</v>
      </c>
      <c r="AC68">
        <f>COUNTIF('9'!$K:$K,C68)</f>
        <v>1</v>
      </c>
      <c r="AD68">
        <f>COUNTIFS('9'!$K:$K,C68,'9'!$U:$U,"是")</f>
        <v>1</v>
      </c>
      <c r="AE68">
        <f>COUNTIF('10'!$K:$K,C68)</f>
        <v>1</v>
      </c>
      <c r="AF68">
        <f>COUNTIFS('10'!$K:$K,C68,'10'!$U:$U,"是")</f>
        <v>1</v>
      </c>
      <c r="AG68">
        <f>COUNTIF('11'!$K:$K,C68)</f>
        <v>1</v>
      </c>
      <c r="AH68">
        <f>COUNTIFS('11'!$K:$K,C68,'11'!$U:$U,"是")</f>
        <v>1</v>
      </c>
      <c r="AI68">
        <f>COUNTIF('12'!$K:$K,C68)</f>
        <v>1</v>
      </c>
      <c r="AJ68">
        <f>COUNTIFS('12'!$K:$K,C68,'12'!$U:$U,"是")</f>
        <v>1</v>
      </c>
      <c r="AK68">
        <f>COUNTIF('13'!$K:$K,C68)</f>
        <v>1</v>
      </c>
      <c r="AL68">
        <f>COUNTIFS('13'!$K:$K,C68,'13'!$U:$U,"是")</f>
        <v>1</v>
      </c>
      <c r="AM68">
        <f>COUNTIF('14'!$K:$K,C68)</f>
        <v>1</v>
      </c>
      <c r="AN68">
        <f>COUNTIFS('14'!$K:$K,C68,'14'!$U:$U,"是")</f>
        <v>1</v>
      </c>
      <c r="AO68">
        <f>COUNTIF('15'!$K:$K,C68)</f>
        <v>1</v>
      </c>
      <c r="AP68">
        <f>COUNTIFS('15'!$K:$K,C68,'15'!$U:$U,"是")</f>
        <v>1</v>
      </c>
      <c r="AQ68">
        <f>COUNTIF('16'!$K:$K,C68)</f>
        <v>1</v>
      </c>
      <c r="AR68">
        <f>COUNTIFS('16'!$K:$K,C68,'16'!$U:$U,"是")</f>
        <v>1</v>
      </c>
      <c r="AS68">
        <f>COUNTIF('17'!$K:$K,C68)</f>
        <v>1</v>
      </c>
      <c r="AT68">
        <f>COUNTIFS('17'!$K:$K,C68,'17'!$U:$U,"是")</f>
        <v>1</v>
      </c>
      <c r="AU68">
        <f>COUNTIF('18'!$K:$K,C68)</f>
        <v>1</v>
      </c>
      <c r="AV68">
        <f>COUNTIFS('18'!$K:$K,C68,'18'!$U:$U,"是")</f>
        <v>1</v>
      </c>
      <c r="AW68">
        <f>COUNTIF('19'!$K:$K,C68)</f>
        <v>1</v>
      </c>
      <c r="AX68">
        <f>COUNTIFS('19'!$K:$K,C68,'19'!$U:$U,"是")</f>
        <v>1</v>
      </c>
      <c r="AY68">
        <f>COUNTIF('20'!$K:$K,C68)</f>
        <v>1</v>
      </c>
      <c r="AZ68">
        <f>COUNTIFS('20'!$K:$K,C68,'20'!$U:$U,"是")</f>
        <v>1</v>
      </c>
      <c r="BA68">
        <f>COUNTIF('21'!$K:$K,C68)</f>
        <v>1</v>
      </c>
      <c r="BB68">
        <f>COUNTIFS('21'!$K:$K,C68,'21'!$U:$U,"是")</f>
        <v>1</v>
      </c>
      <c r="BC68">
        <f>COUNTIF('22'!$K:$K,C68)</f>
        <v>1</v>
      </c>
      <c r="BD68">
        <f>COUNTIFS('22'!$K:$K,C68,'22'!$U:$U,"是")</f>
        <v>1</v>
      </c>
      <c r="BE68">
        <f>COUNTIF('23'!$K:$K,C68)</f>
        <v>1</v>
      </c>
      <c r="BF68">
        <f>COUNTIFS('23'!$K:$K,C68,'23'!$U:$U,"是")</f>
        <v>1</v>
      </c>
      <c r="BG68">
        <f>COUNTIF('24'!$K:$K,C68)</f>
        <v>1</v>
      </c>
      <c r="BH68">
        <f>COUNTIFS('24'!$K:$K,C68,'24'!$U:$U,"是")</f>
        <v>1</v>
      </c>
      <c r="BI68">
        <f>COUNTIF('25'!$K:$K,C68)</f>
        <v>1</v>
      </c>
      <c r="BJ68">
        <f>COUNTIFS('25'!$K:$K,C68,'25'!$U:$U,"是")</f>
        <v>1</v>
      </c>
      <c r="BK68">
        <f>COUNTIF('26'!$K:$K,C68)</f>
        <v>1</v>
      </c>
      <c r="BL68">
        <f>COUNTIFS('26'!$K:$K,C68,'26'!$U:$U,"是")</f>
        <v>1</v>
      </c>
      <c r="BM68">
        <f>COUNTIF('27'!$K:$K,C68)</f>
        <v>1</v>
      </c>
      <c r="BN68">
        <f>COUNTIFS('27'!$K:$K,C68,'27'!$U:$U,"是")</f>
        <v>1</v>
      </c>
      <c r="BO68">
        <f>COUNTIF('28'!$K:$K,C68)</f>
        <v>0</v>
      </c>
      <c r="BP68">
        <f>COUNTIFS('28'!$K:$K,C68,'28'!$U:$U,"是")</f>
        <v>0</v>
      </c>
      <c r="BQ68">
        <f>COUNTIF('29'!$K:$K,C68)</f>
        <v>0</v>
      </c>
      <c r="BR68">
        <f>COUNTIFS('29'!$K:$K,C68,'29'!$U:$U,"是")</f>
        <v>0</v>
      </c>
    </row>
    <row r="69" ht="25" hidden="1" customHeight="1" spans="1:70">
      <c r="A69" s="31" t="str">
        <f t="shared" si="1"/>
        <v>黄金枝0126</v>
      </c>
      <c r="B69" s="32" t="s">
        <v>19</v>
      </c>
      <c r="C69" s="187" t="s">
        <v>254</v>
      </c>
      <c r="D69" s="75" t="s">
        <v>255</v>
      </c>
      <c r="E69" s="75" t="s">
        <v>22</v>
      </c>
      <c r="F69" s="183" t="s">
        <v>23</v>
      </c>
      <c r="G69" s="37">
        <v>44332</v>
      </c>
      <c r="H69" s="38" t="s">
        <v>24</v>
      </c>
      <c r="I69" s="160" t="s">
        <v>256</v>
      </c>
      <c r="J69" s="75">
        <v>18588539863</v>
      </c>
      <c r="K69" s="181" t="s">
        <v>256</v>
      </c>
      <c r="L69" s="75">
        <v>18588539863</v>
      </c>
      <c r="M69">
        <f>COUNTIF('1'!$K:$K,C69)</f>
        <v>1</v>
      </c>
      <c r="N69">
        <f>COUNTIFS('1'!$K:$K,C69,'1'!$U:$U,"是")</f>
        <v>1</v>
      </c>
      <c r="O69">
        <f>COUNTIF('2'!$K:$K,C69)</f>
        <v>1</v>
      </c>
      <c r="P69">
        <f>COUNTIFS('2'!$K:$K,C69,'2'!$U:$U,"是")</f>
        <v>1</v>
      </c>
      <c r="Q69">
        <f>COUNTIF('3'!$K:$K,C69)</f>
        <v>1</v>
      </c>
      <c r="R69">
        <f>COUNTIFS('3'!$K:$K,C69,'3'!$U:$U,"是")</f>
        <v>1</v>
      </c>
      <c r="S69">
        <f>COUNTIF('4'!$K:$K,C69)</f>
        <v>1</v>
      </c>
      <c r="T69">
        <f>COUNTIFS('4'!$K:$K,C69,'4'!$U:$U,"是")</f>
        <v>1</v>
      </c>
      <c r="U69">
        <f>COUNTIF('5'!$K:$K,C69)</f>
        <v>1</v>
      </c>
      <c r="V69">
        <f>COUNTIFS('5'!$K:$K,C69,'5'!$U:$U,"是")</f>
        <v>1</v>
      </c>
      <c r="W69">
        <f>COUNTIF('6'!$K:$K,C69)</f>
        <v>1</v>
      </c>
      <c r="X69">
        <f>COUNTIFS('6'!$K:$K,C69,'6'!$U:$U,"是")</f>
        <v>1</v>
      </c>
      <c r="Y69">
        <f>COUNTIF('7'!$K:$K,C69)</f>
        <v>1</v>
      </c>
      <c r="Z69">
        <f>COUNTIFS('7'!$K:$K,C69,'7'!$U:$U,"是")</f>
        <v>1</v>
      </c>
      <c r="AA69">
        <f>COUNTIF('8'!$K:$K,C69)</f>
        <v>1</v>
      </c>
      <c r="AB69">
        <f>COUNTIFS('8'!$K:$K,C69,'8'!$U:$U,"是")</f>
        <v>1</v>
      </c>
      <c r="AC69">
        <f>COUNTIF('9'!$K:$K,C69)</f>
        <v>1</v>
      </c>
      <c r="AD69">
        <f>COUNTIFS('9'!$K:$K,C69,'9'!$U:$U,"是")</f>
        <v>1</v>
      </c>
      <c r="AE69">
        <f>COUNTIF('10'!$K:$K,C69)</f>
        <v>1</v>
      </c>
      <c r="AF69">
        <f>COUNTIFS('10'!$K:$K,C69,'10'!$U:$U,"是")</f>
        <v>1</v>
      </c>
      <c r="AG69">
        <f>COUNTIF('11'!$K:$K,C69)</f>
        <v>1</v>
      </c>
      <c r="AH69">
        <f>COUNTIFS('11'!$K:$K,C69,'11'!$U:$U,"是")</f>
        <v>1</v>
      </c>
      <c r="AI69">
        <f>COUNTIF('12'!$K:$K,C69)</f>
        <v>1</v>
      </c>
      <c r="AJ69">
        <f>COUNTIFS('12'!$K:$K,C69,'12'!$U:$U,"是")</f>
        <v>1</v>
      </c>
      <c r="AK69">
        <f>COUNTIF('13'!$K:$K,C69)</f>
        <v>1</v>
      </c>
      <c r="AL69">
        <f>COUNTIFS('13'!$K:$K,C69,'13'!$U:$U,"是")</f>
        <v>1</v>
      </c>
      <c r="AM69">
        <f>COUNTIF('14'!$K:$K,C69)</f>
        <v>1</v>
      </c>
      <c r="AN69">
        <f>COUNTIFS('14'!$K:$K,C69,'14'!$U:$U,"是")</f>
        <v>1</v>
      </c>
      <c r="AO69">
        <f>COUNTIF('15'!$K:$K,C69)</f>
        <v>1</v>
      </c>
      <c r="AP69">
        <f>COUNTIFS('15'!$K:$K,C69,'15'!$U:$U,"是")</f>
        <v>1</v>
      </c>
      <c r="AQ69">
        <f>COUNTIF('16'!$K:$K,C69)</f>
        <v>0</v>
      </c>
      <c r="AR69">
        <f>COUNTIFS('16'!$K:$K,C69,'16'!$U:$U,"是")</f>
        <v>0</v>
      </c>
      <c r="AS69">
        <f>COUNTIF('17'!$K:$K,C69)</f>
        <v>1</v>
      </c>
      <c r="AT69">
        <f>COUNTIFS('17'!$K:$K,C69,'17'!$U:$U,"是")</f>
        <v>1</v>
      </c>
      <c r="AU69">
        <f>COUNTIF('18'!$K:$K,C69)</f>
        <v>1</v>
      </c>
      <c r="AV69">
        <f>COUNTIFS('18'!$K:$K,C69,'18'!$U:$U,"是")</f>
        <v>1</v>
      </c>
      <c r="AW69">
        <f>COUNTIF('19'!$K:$K,C69)</f>
        <v>1</v>
      </c>
      <c r="AX69">
        <f>COUNTIFS('19'!$K:$K,C69,'19'!$U:$U,"是")</f>
        <v>1</v>
      </c>
      <c r="AY69">
        <f>COUNTIF('20'!$K:$K,C69)</f>
        <v>1</v>
      </c>
      <c r="AZ69">
        <f>COUNTIFS('20'!$K:$K,C69,'20'!$U:$U,"是")</f>
        <v>1</v>
      </c>
      <c r="BA69">
        <f>COUNTIF('21'!$K:$K,C69)</f>
        <v>1</v>
      </c>
      <c r="BB69">
        <f>COUNTIFS('21'!$K:$K,C69,'21'!$U:$U,"是")</f>
        <v>1</v>
      </c>
      <c r="BC69">
        <f>COUNTIF('22'!$K:$K,C69)</f>
        <v>1</v>
      </c>
      <c r="BD69">
        <f>COUNTIFS('22'!$K:$K,C69,'22'!$U:$U,"是")</f>
        <v>1</v>
      </c>
      <c r="BE69">
        <f>COUNTIF('23'!$K:$K,C69)</f>
        <v>1</v>
      </c>
      <c r="BF69">
        <f>COUNTIFS('23'!$K:$K,C69,'23'!$U:$U,"是")</f>
        <v>1</v>
      </c>
      <c r="BG69">
        <f>COUNTIF('24'!$K:$K,C69)</f>
        <v>1</v>
      </c>
      <c r="BH69">
        <f>COUNTIFS('24'!$K:$K,C69,'24'!$U:$U,"是")</f>
        <v>1</v>
      </c>
      <c r="BI69">
        <f>COUNTIF('25'!$K:$K,C69)</f>
        <v>1</v>
      </c>
      <c r="BJ69">
        <f>COUNTIFS('25'!$K:$K,C69,'25'!$U:$U,"是")</f>
        <v>1</v>
      </c>
      <c r="BK69">
        <f>COUNTIF('26'!$K:$K,C69)</f>
        <v>1</v>
      </c>
      <c r="BL69">
        <f>COUNTIFS('26'!$K:$K,C69,'26'!$U:$U,"是")</f>
        <v>1</v>
      </c>
      <c r="BM69">
        <f>COUNTIF('27'!$K:$K,C69)</f>
        <v>1</v>
      </c>
      <c r="BN69">
        <f>COUNTIFS('27'!$K:$K,C69,'27'!$U:$U,"是")</f>
        <v>1</v>
      </c>
      <c r="BO69">
        <f>COUNTIF('28'!$K:$K,C69)</f>
        <v>0</v>
      </c>
      <c r="BP69">
        <f>COUNTIFS('28'!$K:$K,C69,'28'!$U:$U,"是")</f>
        <v>0</v>
      </c>
      <c r="BQ69">
        <f>COUNTIF('29'!$K:$K,C69)</f>
        <v>0</v>
      </c>
      <c r="BR69">
        <f>COUNTIFS('29'!$K:$K,C69,'29'!$U:$U,"是")</f>
        <v>0</v>
      </c>
    </row>
    <row r="70" ht="25" hidden="1" customHeight="1" spans="1:70">
      <c r="A70" s="31" t="str">
        <f t="shared" si="1"/>
        <v>江翠好0082</v>
      </c>
      <c r="B70" s="32" t="s">
        <v>19</v>
      </c>
      <c r="C70" s="200" t="s">
        <v>257</v>
      </c>
      <c r="D70" s="201" t="s">
        <v>258</v>
      </c>
      <c r="E70" s="201" t="s">
        <v>22</v>
      </c>
      <c r="F70" s="184" t="s">
        <v>23</v>
      </c>
      <c r="G70" s="37">
        <v>44444</v>
      </c>
      <c r="H70" s="38" t="s">
        <v>103</v>
      </c>
      <c r="I70" s="201" t="s">
        <v>259</v>
      </c>
      <c r="J70" s="201" t="s">
        <v>260</v>
      </c>
      <c r="K70" s="181" t="s">
        <v>259</v>
      </c>
      <c r="L70" s="75">
        <v>13128228648</v>
      </c>
      <c r="M70">
        <f>COUNTIF('1'!$K:$K,C70)</f>
        <v>0</v>
      </c>
      <c r="N70">
        <f>COUNTIFS('1'!$K:$K,C70,'1'!$U:$U,"是")</f>
        <v>0</v>
      </c>
      <c r="O70">
        <f>COUNTIF('2'!$K:$K,C70)</f>
        <v>0</v>
      </c>
      <c r="P70">
        <f>COUNTIFS('2'!$K:$K,C70,'2'!$U:$U,"是")</f>
        <v>0</v>
      </c>
      <c r="Q70">
        <f>COUNTIF('3'!$K:$K,C70)</f>
        <v>0</v>
      </c>
      <c r="R70">
        <f>COUNTIFS('3'!$K:$K,C70,'3'!$U:$U,"是")</f>
        <v>0</v>
      </c>
      <c r="S70">
        <f>COUNTIF('4'!$K:$K,C70)</f>
        <v>1</v>
      </c>
      <c r="T70">
        <f>COUNTIFS('4'!$K:$K,C70,'4'!$U:$U,"是")</f>
        <v>1</v>
      </c>
      <c r="U70">
        <f>COUNTIF('5'!$K:$K,C70)</f>
        <v>0</v>
      </c>
      <c r="V70">
        <f>COUNTIFS('5'!$K:$K,C70,'5'!$U:$U,"是")</f>
        <v>0</v>
      </c>
      <c r="W70">
        <f>COUNTIF('6'!$K:$K,C70)</f>
        <v>1</v>
      </c>
      <c r="X70">
        <f>COUNTIFS('6'!$K:$K,C70,'6'!$U:$U,"是")</f>
        <v>1</v>
      </c>
      <c r="Y70">
        <f>COUNTIF('7'!$K:$K,C70)</f>
        <v>1</v>
      </c>
      <c r="Z70">
        <f>COUNTIFS('7'!$K:$K,C70,'7'!$U:$U,"是")</f>
        <v>1</v>
      </c>
      <c r="AA70">
        <f>COUNTIF('8'!$K:$K,C70)</f>
        <v>1</v>
      </c>
      <c r="AB70">
        <f>COUNTIFS('8'!$K:$K,C70,'8'!$U:$U,"是")</f>
        <v>1</v>
      </c>
      <c r="AC70">
        <f>COUNTIF('9'!$K:$K,C70)</f>
        <v>1</v>
      </c>
      <c r="AD70">
        <f>COUNTIFS('9'!$K:$K,C70,'9'!$U:$U,"是")</f>
        <v>1</v>
      </c>
      <c r="AE70">
        <f>COUNTIF('10'!$K:$K,C70)</f>
        <v>1</v>
      </c>
      <c r="AF70">
        <f>COUNTIFS('10'!$K:$K,C70,'10'!$U:$U,"是")</f>
        <v>1</v>
      </c>
      <c r="AG70">
        <f>COUNTIF('11'!$K:$K,C70)</f>
        <v>1</v>
      </c>
      <c r="AH70">
        <f>COUNTIFS('11'!$K:$K,C70,'11'!$U:$U,"是")</f>
        <v>1</v>
      </c>
      <c r="AI70">
        <f>COUNTIF('12'!$K:$K,C70)</f>
        <v>1</v>
      </c>
      <c r="AJ70">
        <f>COUNTIFS('12'!$K:$K,C70,'12'!$U:$U,"是")</f>
        <v>1</v>
      </c>
      <c r="AK70">
        <f>COUNTIF('13'!$K:$K,C70)</f>
        <v>1</v>
      </c>
      <c r="AL70">
        <f>COUNTIFS('13'!$K:$K,C70,'13'!$U:$U,"是")</f>
        <v>1</v>
      </c>
      <c r="AM70">
        <f>COUNTIF('14'!$K:$K,C70)</f>
        <v>1</v>
      </c>
      <c r="AN70">
        <f>COUNTIFS('14'!$K:$K,C70,'14'!$U:$U,"是")</f>
        <v>1</v>
      </c>
      <c r="AO70">
        <f>COUNTIF('15'!$K:$K,C70)</f>
        <v>1</v>
      </c>
      <c r="AP70">
        <f>COUNTIFS('15'!$K:$K,C70,'15'!$U:$U,"是")</f>
        <v>1</v>
      </c>
      <c r="AQ70">
        <f>COUNTIF('16'!$K:$K,C70)</f>
        <v>1</v>
      </c>
      <c r="AR70">
        <f>COUNTIFS('16'!$K:$K,C70,'16'!$U:$U,"是")</f>
        <v>1</v>
      </c>
      <c r="AS70">
        <f>COUNTIF('17'!$K:$K,C70)</f>
        <v>1</v>
      </c>
      <c r="AT70">
        <f>COUNTIFS('17'!$K:$K,C70,'17'!$U:$U,"是")</f>
        <v>1</v>
      </c>
      <c r="AU70">
        <f>COUNTIF('18'!$K:$K,C70)</f>
        <v>0</v>
      </c>
      <c r="AV70">
        <f>COUNTIFS('18'!$K:$K,C70,'18'!$U:$U,"是")</f>
        <v>0</v>
      </c>
      <c r="AW70">
        <f>COUNTIF('19'!$K:$K,C70)</f>
        <v>2</v>
      </c>
      <c r="AX70">
        <f>COUNTIFS('19'!$K:$K,C70,'19'!$U:$U,"是")</f>
        <v>2</v>
      </c>
      <c r="AY70">
        <f>COUNTIF('20'!$K:$K,C70)</f>
        <v>1</v>
      </c>
      <c r="AZ70">
        <f>COUNTIFS('20'!$K:$K,C70,'20'!$U:$U,"是")</f>
        <v>1</v>
      </c>
      <c r="BA70">
        <f>COUNTIF('21'!$K:$K,C70)</f>
        <v>1</v>
      </c>
      <c r="BB70">
        <f>COUNTIFS('21'!$K:$K,C70,'21'!$U:$U,"是")</f>
        <v>1</v>
      </c>
      <c r="BC70">
        <f>COUNTIF('22'!$K:$K,C70)</f>
        <v>1</v>
      </c>
      <c r="BD70">
        <f>COUNTIFS('22'!$K:$K,C70,'22'!$U:$U,"是")</f>
        <v>1</v>
      </c>
      <c r="BE70">
        <f>COUNTIF('23'!$K:$K,C70)</f>
        <v>1</v>
      </c>
      <c r="BF70">
        <f>COUNTIFS('23'!$K:$K,C70,'23'!$U:$U,"是")</f>
        <v>1</v>
      </c>
      <c r="BG70">
        <f>COUNTIF('24'!$K:$K,C70)</f>
        <v>1</v>
      </c>
      <c r="BH70">
        <f>COUNTIFS('24'!$K:$K,C70,'24'!$U:$U,"是")</f>
        <v>1</v>
      </c>
      <c r="BI70">
        <f>COUNTIF('25'!$K:$K,C70)</f>
        <v>1</v>
      </c>
      <c r="BJ70">
        <f>COUNTIFS('25'!$K:$K,C70,'25'!$U:$U,"是")</f>
        <v>1</v>
      </c>
      <c r="BK70">
        <f>COUNTIF('26'!$K:$K,C70)</f>
        <v>1</v>
      </c>
      <c r="BL70">
        <f>COUNTIFS('26'!$K:$K,C70,'26'!$U:$U,"是")</f>
        <v>1</v>
      </c>
      <c r="BM70">
        <f>COUNTIF('27'!$K:$K,C70)</f>
        <v>1</v>
      </c>
      <c r="BN70">
        <f>COUNTIFS('27'!$K:$K,C70,'27'!$U:$U,"是")</f>
        <v>1</v>
      </c>
      <c r="BO70">
        <f>COUNTIF('28'!$K:$K,C70)</f>
        <v>0</v>
      </c>
      <c r="BP70">
        <f>COUNTIFS('28'!$K:$K,C70,'28'!$U:$U,"是")</f>
        <v>0</v>
      </c>
      <c r="BQ70">
        <f>COUNTIF('29'!$K:$K,C70)</f>
        <v>0</v>
      </c>
      <c r="BR70">
        <f>COUNTIFS('29'!$K:$K,C70,'29'!$U:$U,"是")</f>
        <v>0</v>
      </c>
    </row>
    <row r="71" ht="25" hidden="1" customHeight="1" spans="1:70">
      <c r="A71" s="31" t="str">
        <f t="shared" si="1"/>
        <v>江树坚2739</v>
      </c>
      <c r="B71" s="32" t="s">
        <v>19</v>
      </c>
      <c r="C71" s="44" t="s">
        <v>261</v>
      </c>
      <c r="D71" s="291" t="s">
        <v>262</v>
      </c>
      <c r="E71" s="44" t="s">
        <v>22</v>
      </c>
      <c r="F71" s="183" t="s">
        <v>23</v>
      </c>
      <c r="G71" s="37">
        <v>44563</v>
      </c>
      <c r="H71" s="38" t="s">
        <v>56</v>
      </c>
      <c r="I71" s="44" t="s">
        <v>263</v>
      </c>
      <c r="J71" s="130">
        <v>18680213621</v>
      </c>
      <c r="K71" s="181" t="s">
        <v>263</v>
      </c>
      <c r="L71" s="44">
        <v>18680213621</v>
      </c>
      <c r="M71">
        <f>COUNTIF('1'!$K:$K,C71)</f>
        <v>1</v>
      </c>
      <c r="N71">
        <f>COUNTIFS('1'!$K:$K,C71,'1'!$U:$U,"是")</f>
        <v>1</v>
      </c>
      <c r="O71">
        <f>COUNTIF('2'!$K:$K,C71)</f>
        <v>1</v>
      </c>
      <c r="P71">
        <f>COUNTIFS('2'!$K:$K,C71,'2'!$U:$U,"是")</f>
        <v>1</v>
      </c>
      <c r="Q71">
        <f>COUNTIF('3'!$K:$K,C71)</f>
        <v>1</v>
      </c>
      <c r="R71">
        <f>COUNTIFS('3'!$K:$K,C71,'3'!$U:$U,"是")</f>
        <v>0</v>
      </c>
      <c r="S71">
        <f>COUNTIF('4'!$K:$K,C71)</f>
        <v>1</v>
      </c>
      <c r="T71">
        <f>COUNTIFS('4'!$K:$K,C71,'4'!$U:$U,"是")</f>
        <v>1</v>
      </c>
      <c r="U71">
        <f>COUNTIF('5'!$K:$K,C71)</f>
        <v>1</v>
      </c>
      <c r="V71">
        <f>COUNTIFS('5'!$K:$K,C71,'5'!$U:$U,"是")</f>
        <v>1</v>
      </c>
      <c r="W71">
        <f>COUNTIF('6'!$K:$K,C71)</f>
        <v>1</v>
      </c>
      <c r="X71">
        <f>COUNTIFS('6'!$K:$K,C71,'6'!$U:$U,"是")</f>
        <v>1</v>
      </c>
      <c r="Y71">
        <f>COUNTIF('7'!$K:$K,C71)</f>
        <v>0</v>
      </c>
      <c r="Z71">
        <f>COUNTIFS('7'!$K:$K,C71,'7'!$U:$U,"是")</f>
        <v>0</v>
      </c>
      <c r="AA71">
        <f>COUNTIF('8'!$K:$K,C71)</f>
        <v>1</v>
      </c>
      <c r="AB71">
        <f>COUNTIFS('8'!$K:$K,C71,'8'!$U:$U,"是")</f>
        <v>1</v>
      </c>
      <c r="AC71">
        <f>COUNTIF('9'!$K:$K,C71)</f>
        <v>1</v>
      </c>
      <c r="AD71">
        <f>COUNTIFS('9'!$K:$K,C71,'9'!$U:$U,"是")</f>
        <v>1</v>
      </c>
      <c r="AE71">
        <f>COUNTIF('10'!$K:$K,C71)</f>
        <v>1</v>
      </c>
      <c r="AF71">
        <f>COUNTIFS('10'!$K:$K,C71,'10'!$U:$U,"是")</f>
        <v>1</v>
      </c>
      <c r="AG71">
        <f>COUNTIF('11'!$K:$K,C71)</f>
        <v>1</v>
      </c>
      <c r="AH71">
        <f>COUNTIFS('11'!$K:$K,C71,'11'!$U:$U,"是")</f>
        <v>1</v>
      </c>
      <c r="AI71">
        <f>COUNTIF('12'!$K:$K,C71)</f>
        <v>1</v>
      </c>
      <c r="AJ71">
        <f>COUNTIFS('12'!$K:$K,C71,'12'!$U:$U,"是")</f>
        <v>1</v>
      </c>
      <c r="AK71">
        <f>COUNTIF('13'!$K:$K,C71)</f>
        <v>1</v>
      </c>
      <c r="AL71">
        <f>COUNTIFS('13'!$K:$K,C71,'13'!$U:$U,"是")</f>
        <v>1</v>
      </c>
      <c r="AM71">
        <f>COUNTIF('14'!$K:$K,C71)</f>
        <v>1</v>
      </c>
      <c r="AN71">
        <f>COUNTIFS('14'!$K:$K,C71,'14'!$U:$U,"是")</f>
        <v>1</v>
      </c>
      <c r="AO71">
        <f>COUNTIF('15'!$K:$K,C71)</f>
        <v>1</v>
      </c>
      <c r="AP71">
        <f>COUNTIFS('15'!$K:$K,C71,'15'!$U:$U,"是")</f>
        <v>1</v>
      </c>
      <c r="AQ71">
        <f>COUNTIF('16'!$K:$K,C71)</f>
        <v>1</v>
      </c>
      <c r="AR71">
        <f>COUNTIFS('16'!$K:$K,C71,'16'!$U:$U,"是")</f>
        <v>1</v>
      </c>
      <c r="AS71">
        <f>COUNTIF('17'!$K:$K,C71)</f>
        <v>1</v>
      </c>
      <c r="AT71">
        <f>COUNTIFS('17'!$K:$K,C71,'17'!$U:$U,"是")</f>
        <v>1</v>
      </c>
      <c r="AU71">
        <f>COUNTIF('18'!$K:$K,C71)</f>
        <v>1</v>
      </c>
      <c r="AV71">
        <f>COUNTIFS('18'!$K:$K,C71,'18'!$U:$U,"是")</f>
        <v>1</v>
      </c>
      <c r="AW71">
        <f>COUNTIF('19'!$K:$K,C71)</f>
        <v>1</v>
      </c>
      <c r="AX71">
        <f>COUNTIFS('19'!$K:$K,C71,'19'!$U:$U,"是")</f>
        <v>1</v>
      </c>
      <c r="AY71">
        <f>COUNTIF('20'!$K:$K,C71)</f>
        <v>1</v>
      </c>
      <c r="AZ71">
        <f>COUNTIFS('20'!$K:$K,C71,'20'!$U:$U,"是")</f>
        <v>1</v>
      </c>
      <c r="BA71">
        <f>COUNTIF('21'!$K:$K,C71)</f>
        <v>1</v>
      </c>
      <c r="BB71">
        <f>COUNTIFS('21'!$K:$K,C71,'21'!$U:$U,"是")</f>
        <v>1</v>
      </c>
      <c r="BC71">
        <f>COUNTIF('22'!$K:$K,C71)</f>
        <v>1</v>
      </c>
      <c r="BD71">
        <f>COUNTIFS('22'!$K:$K,C71,'22'!$U:$U,"是")</f>
        <v>1</v>
      </c>
      <c r="BE71">
        <f>COUNTIF('23'!$K:$K,C71)</f>
        <v>1</v>
      </c>
      <c r="BF71">
        <f>COUNTIFS('23'!$K:$K,C71,'23'!$U:$U,"是")</f>
        <v>1</v>
      </c>
      <c r="BG71">
        <f>COUNTIF('24'!$K:$K,C71)</f>
        <v>1</v>
      </c>
      <c r="BH71">
        <f>COUNTIFS('24'!$K:$K,C71,'24'!$U:$U,"是")</f>
        <v>1</v>
      </c>
      <c r="BI71">
        <f>COUNTIF('25'!$K:$K,C71)</f>
        <v>1</v>
      </c>
      <c r="BJ71">
        <f>COUNTIFS('25'!$K:$K,C71,'25'!$U:$U,"是")</f>
        <v>1</v>
      </c>
      <c r="BK71">
        <f>COUNTIF('26'!$K:$K,C71)</f>
        <v>1</v>
      </c>
      <c r="BL71">
        <f>COUNTIFS('26'!$K:$K,C71,'26'!$U:$U,"是")</f>
        <v>1</v>
      </c>
      <c r="BM71">
        <f>COUNTIF('27'!$K:$K,C71)</f>
        <v>1</v>
      </c>
      <c r="BN71">
        <f>COUNTIFS('27'!$K:$K,C71,'27'!$U:$U,"是")</f>
        <v>1</v>
      </c>
      <c r="BO71">
        <f>COUNTIF('28'!$K:$K,C71)</f>
        <v>0</v>
      </c>
      <c r="BP71">
        <f>COUNTIFS('28'!$K:$K,C71,'28'!$U:$U,"是")</f>
        <v>0</v>
      </c>
      <c r="BQ71">
        <f>COUNTIF('29'!$K:$K,C71)</f>
        <v>0</v>
      </c>
      <c r="BR71">
        <f>COUNTIFS('29'!$K:$K,C71,'29'!$U:$U,"是")</f>
        <v>0</v>
      </c>
    </row>
    <row r="72" ht="25" customHeight="1" spans="1:70">
      <c r="A72" s="31" t="str">
        <f t="shared" si="1"/>
        <v>江业祥061X</v>
      </c>
      <c r="B72" s="32" t="s">
        <v>19</v>
      </c>
      <c r="C72" s="75" t="s">
        <v>264</v>
      </c>
      <c r="D72" s="75" t="s">
        <v>265</v>
      </c>
      <c r="E72" s="75" t="s">
        <v>28</v>
      </c>
      <c r="F72" s="183" t="s">
        <v>23</v>
      </c>
      <c r="G72" s="37">
        <v>44156</v>
      </c>
      <c r="H72" s="38" t="s">
        <v>29</v>
      </c>
      <c r="I72" s="73" t="s">
        <v>266</v>
      </c>
      <c r="J72" s="73">
        <v>13711717081</v>
      </c>
      <c r="K72" s="181" t="s">
        <v>266</v>
      </c>
      <c r="L72" s="73">
        <v>13711717081</v>
      </c>
      <c r="M72">
        <f>COUNTIF('1'!$K:$K,C72)</f>
        <v>1</v>
      </c>
      <c r="N72">
        <f>COUNTIFS('1'!$K:$K,C72,'1'!$U:$U,"是")</f>
        <v>1</v>
      </c>
      <c r="O72">
        <f>COUNTIF('2'!$K:$K,C72)</f>
        <v>1</v>
      </c>
      <c r="P72">
        <f>COUNTIFS('2'!$K:$K,C72,'2'!$U:$U,"是")</f>
        <v>1</v>
      </c>
      <c r="Q72">
        <f>COUNTIF('3'!$K:$K,C72)</f>
        <v>1</v>
      </c>
      <c r="R72">
        <f>COUNTIFS('3'!$K:$K,C72,'3'!$U:$U,"是")</f>
        <v>1</v>
      </c>
      <c r="S72">
        <f>COUNTIF('4'!$K:$K,C72)</f>
        <v>1</v>
      </c>
      <c r="T72">
        <f>COUNTIFS('4'!$K:$K,C72,'4'!$U:$U,"是")</f>
        <v>1</v>
      </c>
      <c r="U72">
        <f>COUNTIF('5'!$K:$K,C72)</f>
        <v>1</v>
      </c>
      <c r="V72">
        <f>COUNTIFS('5'!$K:$K,C72,'5'!$U:$U,"是")</f>
        <v>1</v>
      </c>
      <c r="W72">
        <f>COUNTIF('6'!$K:$K,C72)</f>
        <v>1</v>
      </c>
      <c r="X72">
        <f>COUNTIFS('6'!$K:$K,C72,'6'!$U:$U,"是")</f>
        <v>1</v>
      </c>
      <c r="Y72">
        <f>COUNTIF('7'!$K:$K,C72)</f>
        <v>1</v>
      </c>
      <c r="Z72">
        <f>COUNTIFS('7'!$K:$K,C72,'7'!$U:$U,"是")</f>
        <v>1</v>
      </c>
      <c r="AA72">
        <f>COUNTIF('8'!$K:$K,C72)</f>
        <v>1</v>
      </c>
      <c r="AB72">
        <f>COUNTIFS('8'!$K:$K,C72,'8'!$U:$U,"是")</f>
        <v>1</v>
      </c>
      <c r="AC72">
        <f>COUNTIF('9'!$K:$K,C72)</f>
        <v>1</v>
      </c>
      <c r="AD72">
        <f>COUNTIFS('9'!$K:$K,C72,'9'!$U:$U,"是")</f>
        <v>1</v>
      </c>
      <c r="AE72">
        <f>COUNTIF('10'!$K:$K,C72)</f>
        <v>1</v>
      </c>
      <c r="AF72">
        <f>COUNTIFS('10'!$K:$K,C72,'10'!$U:$U,"是")</f>
        <v>1</v>
      </c>
      <c r="AG72">
        <f>COUNTIF('11'!$K:$K,C72)</f>
        <v>1</v>
      </c>
      <c r="AH72">
        <f>COUNTIFS('11'!$K:$K,C72,'11'!$U:$U,"是")</f>
        <v>1</v>
      </c>
      <c r="AI72">
        <f>COUNTIF('12'!$K:$K,C72)</f>
        <v>1</v>
      </c>
      <c r="AJ72">
        <f>COUNTIFS('12'!$K:$K,C72,'12'!$U:$U,"是")</f>
        <v>1</v>
      </c>
      <c r="AK72">
        <f>COUNTIF('13'!$K:$K,C72)</f>
        <v>1</v>
      </c>
      <c r="AL72">
        <f>COUNTIFS('13'!$K:$K,C72,'13'!$U:$U,"是")</f>
        <v>1</v>
      </c>
      <c r="AM72">
        <f>COUNTIF('14'!$K:$K,C72)</f>
        <v>1</v>
      </c>
      <c r="AN72">
        <f>COUNTIFS('14'!$K:$K,C72,'14'!$U:$U,"是")</f>
        <v>1</v>
      </c>
      <c r="AO72">
        <f>COUNTIF('15'!$K:$K,C72)</f>
        <v>1</v>
      </c>
      <c r="AP72">
        <f>COUNTIFS('15'!$K:$K,C72,'15'!$U:$U,"是")</f>
        <v>1</v>
      </c>
      <c r="AQ72">
        <f>COUNTIF('16'!$K:$K,C72)</f>
        <v>1</v>
      </c>
      <c r="AR72">
        <f>COUNTIFS('16'!$K:$K,C72,'16'!$U:$U,"是")</f>
        <v>1</v>
      </c>
      <c r="AS72">
        <f>COUNTIF('17'!$K:$K,C72)</f>
        <v>1</v>
      </c>
      <c r="AT72">
        <f>COUNTIFS('17'!$K:$K,C72,'17'!$U:$U,"是")</f>
        <v>1</v>
      </c>
      <c r="AU72">
        <f>COUNTIF('18'!$K:$K,C72)</f>
        <v>1</v>
      </c>
      <c r="AV72">
        <f>COUNTIFS('18'!$K:$K,C72,'18'!$U:$U,"是")</f>
        <v>1</v>
      </c>
      <c r="AW72">
        <f>COUNTIF('19'!$K:$K,C72)</f>
        <v>1</v>
      </c>
      <c r="AX72">
        <f>COUNTIFS('19'!$K:$K,C72,'19'!$U:$U,"是")</f>
        <v>1</v>
      </c>
      <c r="AY72">
        <f>COUNTIF('20'!$K:$K,C72)</f>
        <v>1</v>
      </c>
      <c r="AZ72">
        <f>COUNTIFS('20'!$K:$K,C72,'20'!$U:$U,"是")</f>
        <v>1</v>
      </c>
      <c r="BA72">
        <f>COUNTIF('21'!$K:$K,C72)</f>
        <v>1</v>
      </c>
      <c r="BB72">
        <f>COUNTIFS('21'!$K:$K,C72,'21'!$U:$U,"是")</f>
        <v>1</v>
      </c>
      <c r="BC72">
        <f>COUNTIF('22'!$K:$K,C72)</f>
        <v>1</v>
      </c>
      <c r="BD72">
        <f>COUNTIFS('22'!$K:$K,C72,'22'!$U:$U,"是")</f>
        <v>1</v>
      </c>
      <c r="BE72">
        <f>COUNTIF('23'!$K:$K,C72)</f>
        <v>1</v>
      </c>
      <c r="BF72">
        <f>COUNTIFS('23'!$K:$K,C72,'23'!$U:$U,"是")</f>
        <v>1</v>
      </c>
      <c r="BG72">
        <f>COUNTIF('24'!$K:$K,C72)</f>
        <v>1</v>
      </c>
      <c r="BH72">
        <f>COUNTIFS('24'!$K:$K,C72,'24'!$U:$U,"是")</f>
        <v>1</v>
      </c>
      <c r="BI72">
        <f>COUNTIF('25'!$K:$K,C72)</f>
        <v>1</v>
      </c>
      <c r="BJ72">
        <f>COUNTIFS('25'!$K:$K,C72,'25'!$U:$U,"是")</f>
        <v>1</v>
      </c>
      <c r="BK72">
        <f>COUNTIF('26'!$K:$K,C72)</f>
        <v>1</v>
      </c>
      <c r="BL72">
        <f>COUNTIFS('26'!$K:$K,C72,'26'!$U:$U,"是")</f>
        <v>1</v>
      </c>
      <c r="BM72">
        <f>COUNTIF('27'!$K:$K,C72)</f>
        <v>1</v>
      </c>
      <c r="BN72">
        <f>COUNTIFS('27'!$K:$K,C72,'27'!$U:$U,"是")</f>
        <v>1</v>
      </c>
      <c r="BO72">
        <f>COUNTIF('28'!$K:$K,C72)</f>
        <v>0</v>
      </c>
      <c r="BP72">
        <f>COUNTIFS('28'!$K:$K,C72,'28'!$U:$U,"是")</f>
        <v>0</v>
      </c>
      <c r="BQ72">
        <f>COUNTIF('29'!$K:$K,C72)</f>
        <v>0</v>
      </c>
      <c r="BR72">
        <f>COUNTIFS('29'!$K:$K,C72,'29'!$U:$U,"是")</f>
        <v>0</v>
      </c>
    </row>
    <row r="73" ht="25" hidden="1" customHeight="1" spans="1:70">
      <c r="A73" s="31" t="str">
        <f t="shared" si="1"/>
        <v>蒋傍弟332X</v>
      </c>
      <c r="B73" s="32" t="s">
        <v>19</v>
      </c>
      <c r="C73" s="44" t="s">
        <v>267</v>
      </c>
      <c r="D73" s="44" t="s">
        <v>268</v>
      </c>
      <c r="E73" s="44" t="s">
        <v>28</v>
      </c>
      <c r="F73" s="183" t="s">
        <v>23</v>
      </c>
      <c r="G73" s="37">
        <v>44563</v>
      </c>
      <c r="H73" s="38" t="s">
        <v>103</v>
      </c>
      <c r="I73" s="44" t="s">
        <v>269</v>
      </c>
      <c r="J73" s="130">
        <v>13710017063</v>
      </c>
      <c r="K73" s="181" t="s">
        <v>269</v>
      </c>
      <c r="L73" s="44">
        <v>13710017063</v>
      </c>
      <c r="M73">
        <f>COUNTIF('1'!$K:$K,C73)</f>
        <v>1</v>
      </c>
      <c r="N73">
        <f>COUNTIFS('1'!$K:$K,C73,'1'!$U:$U,"是")</f>
        <v>1</v>
      </c>
      <c r="O73">
        <f>COUNTIF('2'!$K:$K,C73)</f>
        <v>1</v>
      </c>
      <c r="P73">
        <f>COUNTIFS('2'!$K:$K,C73,'2'!$U:$U,"是")</f>
        <v>1</v>
      </c>
      <c r="Q73">
        <f>COUNTIF('3'!$K:$K,C73)</f>
        <v>0</v>
      </c>
      <c r="R73">
        <f>COUNTIFS('3'!$K:$K,C73,'3'!$U:$U,"是")</f>
        <v>0</v>
      </c>
      <c r="S73">
        <f>COUNTIF('4'!$K:$K,C73)</f>
        <v>1</v>
      </c>
      <c r="T73">
        <f>COUNTIFS('4'!$K:$K,C73,'4'!$U:$U,"是")</f>
        <v>1</v>
      </c>
      <c r="U73">
        <f>COUNTIF('5'!$K:$K,C73)</f>
        <v>1</v>
      </c>
      <c r="V73">
        <f>COUNTIFS('5'!$K:$K,C73,'5'!$U:$U,"是")</f>
        <v>1</v>
      </c>
      <c r="W73">
        <f>COUNTIF('6'!$K:$K,C73)</f>
        <v>1</v>
      </c>
      <c r="X73">
        <f>COUNTIFS('6'!$K:$K,C73,'6'!$U:$U,"是")</f>
        <v>1</v>
      </c>
      <c r="Y73">
        <f>COUNTIF('7'!$K:$K,C73)</f>
        <v>1</v>
      </c>
      <c r="Z73">
        <f>COUNTIFS('7'!$K:$K,C73,'7'!$U:$U,"是")</f>
        <v>1</v>
      </c>
      <c r="AA73">
        <f>COUNTIF('8'!$K:$K,C73)</f>
        <v>1</v>
      </c>
      <c r="AB73">
        <f>COUNTIFS('8'!$K:$K,C73,'8'!$U:$U,"是")</f>
        <v>1</v>
      </c>
      <c r="AC73">
        <f>COUNTIF('9'!$K:$K,C73)</f>
        <v>1</v>
      </c>
      <c r="AD73">
        <f>COUNTIFS('9'!$K:$K,C73,'9'!$U:$U,"是")</f>
        <v>1</v>
      </c>
      <c r="AE73">
        <f>COUNTIF('10'!$K:$K,C73)</f>
        <v>1</v>
      </c>
      <c r="AF73">
        <f>COUNTIFS('10'!$K:$K,C73,'10'!$U:$U,"是")</f>
        <v>1</v>
      </c>
      <c r="AG73">
        <f>COUNTIF('11'!$K:$K,C73)</f>
        <v>1</v>
      </c>
      <c r="AH73">
        <f>COUNTIFS('11'!$K:$K,C73,'11'!$U:$U,"是")</f>
        <v>1</v>
      </c>
      <c r="AI73">
        <f>COUNTIF('12'!$K:$K,C73)</f>
        <v>1</v>
      </c>
      <c r="AJ73">
        <f>COUNTIFS('12'!$K:$K,C73,'12'!$U:$U,"是")</f>
        <v>1</v>
      </c>
      <c r="AK73">
        <f>COUNTIF('13'!$K:$K,C73)</f>
        <v>1</v>
      </c>
      <c r="AL73">
        <f>COUNTIFS('13'!$K:$K,C73,'13'!$U:$U,"是")</f>
        <v>1</v>
      </c>
      <c r="AM73">
        <f>COUNTIF('14'!$K:$K,C73)</f>
        <v>1</v>
      </c>
      <c r="AN73">
        <f>COUNTIFS('14'!$K:$K,C73,'14'!$U:$U,"是")</f>
        <v>1</v>
      </c>
      <c r="AO73">
        <f>COUNTIF('15'!$K:$K,C73)</f>
        <v>1</v>
      </c>
      <c r="AP73">
        <f>COUNTIFS('15'!$K:$K,C73,'15'!$U:$U,"是")</f>
        <v>1</v>
      </c>
      <c r="AQ73">
        <f>COUNTIF('16'!$K:$K,C73)</f>
        <v>1</v>
      </c>
      <c r="AR73">
        <f>COUNTIFS('16'!$K:$K,C73,'16'!$U:$U,"是")</f>
        <v>1</v>
      </c>
      <c r="AS73">
        <f>COUNTIF('17'!$K:$K,C73)</f>
        <v>1</v>
      </c>
      <c r="AT73">
        <f>COUNTIFS('17'!$K:$K,C73,'17'!$U:$U,"是")</f>
        <v>1</v>
      </c>
      <c r="AU73">
        <f>COUNTIF('18'!$K:$K,C73)</f>
        <v>1</v>
      </c>
      <c r="AV73">
        <f>COUNTIFS('18'!$K:$K,C73,'18'!$U:$U,"是")</f>
        <v>1</v>
      </c>
      <c r="AW73">
        <f>COUNTIF('19'!$K:$K,C73)</f>
        <v>1</v>
      </c>
      <c r="AX73">
        <f>COUNTIFS('19'!$K:$K,C73,'19'!$U:$U,"是")</f>
        <v>1</v>
      </c>
      <c r="AY73">
        <f>COUNTIF('20'!$K:$K,C73)</f>
        <v>1</v>
      </c>
      <c r="AZ73">
        <f>COUNTIFS('20'!$K:$K,C73,'20'!$U:$U,"是")</f>
        <v>1</v>
      </c>
      <c r="BA73">
        <f>COUNTIF('21'!$K:$K,C73)</f>
        <v>0</v>
      </c>
      <c r="BB73">
        <f>COUNTIFS('21'!$K:$K,C73,'21'!$U:$U,"是")</f>
        <v>0</v>
      </c>
      <c r="BC73">
        <f>COUNTIF('22'!$K:$K,C73)</f>
        <v>1</v>
      </c>
      <c r="BD73">
        <f>COUNTIFS('22'!$K:$K,C73,'22'!$U:$U,"是")</f>
        <v>1</v>
      </c>
      <c r="BE73">
        <f>COUNTIF('23'!$K:$K,C73)</f>
        <v>1</v>
      </c>
      <c r="BF73">
        <f>COUNTIFS('23'!$K:$K,C73,'23'!$U:$U,"是")</f>
        <v>1</v>
      </c>
      <c r="BG73">
        <f>COUNTIF('24'!$K:$K,C73)</f>
        <v>1</v>
      </c>
      <c r="BH73">
        <f>COUNTIFS('24'!$K:$K,C73,'24'!$U:$U,"是")</f>
        <v>1</v>
      </c>
      <c r="BI73">
        <f>COUNTIF('25'!$K:$K,C73)</f>
        <v>1</v>
      </c>
      <c r="BJ73">
        <f>COUNTIFS('25'!$K:$K,C73,'25'!$U:$U,"是")</f>
        <v>1</v>
      </c>
      <c r="BK73">
        <f>COUNTIF('26'!$K:$K,C73)</f>
        <v>1</v>
      </c>
      <c r="BL73">
        <f>COUNTIFS('26'!$K:$K,C73,'26'!$U:$U,"是")</f>
        <v>1</v>
      </c>
      <c r="BM73">
        <f>COUNTIF('27'!$K:$K,C73)</f>
        <v>1</v>
      </c>
      <c r="BN73">
        <f>COUNTIFS('27'!$K:$K,C73,'27'!$U:$U,"是")</f>
        <v>1</v>
      </c>
      <c r="BO73">
        <f>COUNTIF('28'!$K:$K,C73)</f>
        <v>0</v>
      </c>
      <c r="BP73">
        <f>COUNTIFS('28'!$K:$K,C73,'28'!$U:$U,"是")</f>
        <v>0</v>
      </c>
      <c r="BQ73">
        <f>COUNTIF('29'!$K:$K,C73)</f>
        <v>0</v>
      </c>
      <c r="BR73">
        <f>COUNTIFS('29'!$K:$K,C73,'29'!$U:$U,"是")</f>
        <v>0</v>
      </c>
    </row>
    <row r="74" ht="25" hidden="1" customHeight="1" spans="1:70">
      <c r="A74" s="31" t="str">
        <f t="shared" si="1"/>
        <v>黄星燎1235</v>
      </c>
      <c r="B74" s="32" t="s">
        <v>19</v>
      </c>
      <c r="C74" s="44" t="s">
        <v>270</v>
      </c>
      <c r="D74" s="293" t="s">
        <v>271</v>
      </c>
      <c r="E74" s="44" t="s">
        <v>28</v>
      </c>
      <c r="F74" s="183" t="s">
        <v>23</v>
      </c>
      <c r="G74" s="37">
        <v>44514</v>
      </c>
      <c r="H74" s="38" t="s">
        <v>56</v>
      </c>
      <c r="I74" s="185" t="s">
        <v>272</v>
      </c>
      <c r="J74" s="119">
        <v>13668936776</v>
      </c>
      <c r="K74" s="181" t="s">
        <v>272</v>
      </c>
      <c r="L74" s="44">
        <v>13668936776</v>
      </c>
      <c r="M74">
        <f>COUNTIF('1'!$K:$K,C74)</f>
        <v>1</v>
      </c>
      <c r="N74">
        <f>COUNTIFS('1'!$K:$K,C74,'1'!$U:$U,"是")</f>
        <v>1</v>
      </c>
      <c r="O74">
        <f>COUNTIF('2'!$K:$K,C74)</f>
        <v>1</v>
      </c>
      <c r="P74">
        <f>COUNTIFS('2'!$K:$K,C74,'2'!$U:$U,"是")</f>
        <v>1</v>
      </c>
      <c r="Q74">
        <f>COUNTIF('3'!$K:$K,C74)</f>
        <v>1</v>
      </c>
      <c r="R74">
        <f>COUNTIFS('3'!$K:$K,C74,'3'!$U:$U,"是")</f>
        <v>1</v>
      </c>
      <c r="S74">
        <f>COUNTIF('4'!$K:$K,C74)</f>
        <v>1</v>
      </c>
      <c r="T74">
        <f>COUNTIFS('4'!$K:$K,C74,'4'!$U:$U,"是")</f>
        <v>1</v>
      </c>
      <c r="U74">
        <f>COUNTIF('5'!$K:$K,C74)</f>
        <v>1</v>
      </c>
      <c r="V74">
        <f>COUNTIFS('5'!$K:$K,C74,'5'!$U:$U,"是")</f>
        <v>1</v>
      </c>
      <c r="W74">
        <f>COUNTIF('6'!$K:$K,C74)</f>
        <v>1</v>
      </c>
      <c r="X74">
        <f>COUNTIFS('6'!$K:$K,C74,'6'!$U:$U,"是")</f>
        <v>1</v>
      </c>
      <c r="Y74">
        <f>COUNTIF('7'!$K:$K,C74)</f>
        <v>1</v>
      </c>
      <c r="Z74">
        <f>COUNTIFS('7'!$K:$K,C74,'7'!$U:$U,"是")</f>
        <v>1</v>
      </c>
      <c r="AA74">
        <f>COUNTIF('8'!$K:$K,C74)</f>
        <v>1</v>
      </c>
      <c r="AB74">
        <f>COUNTIFS('8'!$K:$K,C74,'8'!$U:$U,"是")</f>
        <v>1</v>
      </c>
      <c r="AC74">
        <f>COUNTIF('9'!$K:$K,C74)</f>
        <v>1</v>
      </c>
      <c r="AD74">
        <f>COUNTIFS('9'!$K:$K,C74,'9'!$U:$U,"是")</f>
        <v>1</v>
      </c>
      <c r="AE74">
        <f>COUNTIF('10'!$K:$K,C74)</f>
        <v>1</v>
      </c>
      <c r="AF74">
        <f>COUNTIFS('10'!$K:$K,C74,'10'!$U:$U,"是")</f>
        <v>1</v>
      </c>
      <c r="AG74">
        <f>COUNTIF('11'!$K:$K,C74)</f>
        <v>1</v>
      </c>
      <c r="AH74">
        <f>COUNTIFS('11'!$K:$K,C74,'11'!$U:$U,"是")</f>
        <v>1</v>
      </c>
      <c r="AI74">
        <f>COUNTIF('12'!$K:$K,C74)</f>
        <v>1</v>
      </c>
      <c r="AJ74">
        <f>COUNTIFS('12'!$K:$K,C74,'12'!$U:$U,"是")</f>
        <v>1</v>
      </c>
      <c r="AK74">
        <f>COUNTIF('13'!$K:$K,C74)</f>
        <v>1</v>
      </c>
      <c r="AL74">
        <f>COUNTIFS('13'!$K:$K,C74,'13'!$U:$U,"是")</f>
        <v>1</v>
      </c>
      <c r="AM74">
        <f>COUNTIF('14'!$K:$K,C74)</f>
        <v>1</v>
      </c>
      <c r="AN74">
        <f>COUNTIFS('14'!$K:$K,C74,'14'!$U:$U,"是")</f>
        <v>1</v>
      </c>
      <c r="AO74">
        <f>COUNTIF('15'!$K:$K,C74)</f>
        <v>1</v>
      </c>
      <c r="AP74">
        <f>COUNTIFS('15'!$K:$K,C74,'15'!$U:$U,"是")</f>
        <v>1</v>
      </c>
      <c r="AQ74">
        <f>COUNTIF('16'!$K:$K,C74)</f>
        <v>1</v>
      </c>
      <c r="AR74">
        <f>COUNTIFS('16'!$K:$K,C74,'16'!$U:$U,"是")</f>
        <v>1</v>
      </c>
      <c r="AS74">
        <f>COUNTIF('17'!$K:$K,C74)</f>
        <v>1</v>
      </c>
      <c r="AT74">
        <f>COUNTIFS('17'!$K:$K,C74,'17'!$U:$U,"是")</f>
        <v>1</v>
      </c>
      <c r="AU74">
        <f>COUNTIF('18'!$K:$K,C74)</f>
        <v>1</v>
      </c>
      <c r="AV74">
        <f>COUNTIFS('18'!$K:$K,C74,'18'!$U:$U,"是")</f>
        <v>1</v>
      </c>
      <c r="AW74">
        <f>COUNTIF('19'!$K:$K,C74)</f>
        <v>1</v>
      </c>
      <c r="AX74">
        <f>COUNTIFS('19'!$K:$K,C74,'19'!$U:$U,"是")</f>
        <v>1</v>
      </c>
      <c r="AY74">
        <f>COUNTIF('20'!$K:$K,C74)</f>
        <v>1</v>
      </c>
      <c r="AZ74">
        <f>COUNTIFS('20'!$K:$K,C74,'20'!$U:$U,"是")</f>
        <v>1</v>
      </c>
      <c r="BA74">
        <f>COUNTIF('21'!$K:$K,C74)</f>
        <v>1</v>
      </c>
      <c r="BB74">
        <f>COUNTIFS('21'!$K:$K,C74,'21'!$U:$U,"是")</f>
        <v>1</v>
      </c>
      <c r="BC74">
        <f>COUNTIF('22'!$K:$K,C74)</f>
        <v>1</v>
      </c>
      <c r="BD74">
        <f>COUNTIFS('22'!$K:$K,C74,'22'!$U:$U,"是")</f>
        <v>1</v>
      </c>
      <c r="BE74">
        <f>COUNTIF('23'!$K:$K,C74)</f>
        <v>2</v>
      </c>
      <c r="BF74">
        <f>COUNTIFS('23'!$K:$K,C74,'23'!$U:$U,"是")</f>
        <v>1</v>
      </c>
      <c r="BG74">
        <f>COUNTIF('24'!$K:$K,C74)</f>
        <v>1</v>
      </c>
      <c r="BH74">
        <f>COUNTIFS('24'!$K:$K,C74,'24'!$U:$U,"是")</f>
        <v>1</v>
      </c>
      <c r="BI74">
        <f>COUNTIF('25'!$K:$K,C74)</f>
        <v>1</v>
      </c>
      <c r="BJ74">
        <f>COUNTIFS('25'!$K:$K,C74,'25'!$U:$U,"是")</f>
        <v>1</v>
      </c>
      <c r="BK74">
        <f>COUNTIF('26'!$K:$K,C74)</f>
        <v>1</v>
      </c>
      <c r="BL74">
        <f>COUNTIFS('26'!$K:$K,C74,'26'!$U:$U,"是")</f>
        <v>1</v>
      </c>
      <c r="BM74">
        <f>COUNTIF('27'!$K:$K,C74)</f>
        <v>1</v>
      </c>
      <c r="BN74">
        <f>COUNTIFS('27'!$K:$K,C74,'27'!$U:$U,"是")</f>
        <v>1</v>
      </c>
      <c r="BO74">
        <f>COUNTIF('28'!$K:$K,C74)</f>
        <v>0</v>
      </c>
      <c r="BP74">
        <f>COUNTIFS('28'!$K:$K,C74,'28'!$U:$U,"是")</f>
        <v>0</v>
      </c>
      <c r="BQ74">
        <f>COUNTIF('29'!$K:$K,C74)</f>
        <v>0</v>
      </c>
      <c r="BR74">
        <f>COUNTIFS('29'!$K:$K,C74,'29'!$U:$U,"是")</f>
        <v>0</v>
      </c>
    </row>
    <row r="75" ht="25" hidden="1" customHeight="1" spans="1:70">
      <c r="A75" s="31" t="str">
        <f t="shared" si="1"/>
        <v>黎焯秦0036</v>
      </c>
      <c r="B75" s="32" t="s">
        <v>19</v>
      </c>
      <c r="C75" s="202" t="s">
        <v>273</v>
      </c>
      <c r="D75" s="203" t="s">
        <v>274</v>
      </c>
      <c r="E75" s="203" t="s">
        <v>28</v>
      </c>
      <c r="F75" s="204" t="s">
        <v>23</v>
      </c>
      <c r="G75" s="37">
        <v>44444</v>
      </c>
      <c r="H75" s="38" t="s">
        <v>103</v>
      </c>
      <c r="I75" s="203" t="s">
        <v>259</v>
      </c>
      <c r="J75" s="203" t="s">
        <v>260</v>
      </c>
      <c r="K75" s="181" t="s">
        <v>259</v>
      </c>
      <c r="L75" s="75">
        <v>13128228648</v>
      </c>
      <c r="M75">
        <f>COUNTIF('1'!$K:$K,C75)</f>
        <v>0</v>
      </c>
      <c r="N75">
        <f>COUNTIFS('1'!$K:$K,C75,'1'!$U:$U,"是")</f>
        <v>0</v>
      </c>
      <c r="O75">
        <f>COUNTIF('2'!$K:$K,C75)</f>
        <v>0</v>
      </c>
      <c r="P75">
        <f>COUNTIFS('2'!$K:$K,C75,'2'!$U:$U,"是")</f>
        <v>0</v>
      </c>
      <c r="Q75">
        <f>COUNTIF('3'!$K:$K,C75)</f>
        <v>0</v>
      </c>
      <c r="R75">
        <f>COUNTIFS('3'!$K:$K,C75,'3'!$U:$U,"是")</f>
        <v>0</v>
      </c>
      <c r="S75">
        <f>COUNTIF('4'!$K:$K,C75)</f>
        <v>2</v>
      </c>
      <c r="T75">
        <f>COUNTIFS('4'!$K:$K,C75,'4'!$U:$U,"是")</f>
        <v>2</v>
      </c>
      <c r="U75">
        <f>COUNTIF('5'!$K:$K,C75)</f>
        <v>1</v>
      </c>
      <c r="V75">
        <f>COUNTIFS('5'!$K:$K,C75,'5'!$U:$U,"是")</f>
        <v>1</v>
      </c>
      <c r="W75">
        <f>COUNTIF('6'!$K:$K,C75)</f>
        <v>1</v>
      </c>
      <c r="X75">
        <f>COUNTIFS('6'!$K:$K,C75,'6'!$U:$U,"是")</f>
        <v>1</v>
      </c>
      <c r="Y75">
        <f>COUNTIF('7'!$K:$K,C75)</f>
        <v>1</v>
      </c>
      <c r="Z75">
        <f>COUNTIFS('7'!$K:$K,C75,'7'!$U:$U,"是")</f>
        <v>1</v>
      </c>
      <c r="AA75">
        <f>COUNTIF('8'!$K:$K,C75)</f>
        <v>1</v>
      </c>
      <c r="AB75">
        <f>COUNTIFS('8'!$K:$K,C75,'8'!$U:$U,"是")</f>
        <v>1</v>
      </c>
      <c r="AC75">
        <f>COUNTIF('9'!$K:$K,C75)</f>
        <v>1</v>
      </c>
      <c r="AD75">
        <f>COUNTIFS('9'!$K:$K,C75,'9'!$U:$U,"是")</f>
        <v>1</v>
      </c>
      <c r="AE75">
        <f>COUNTIF('10'!$K:$K,C75)</f>
        <v>1</v>
      </c>
      <c r="AF75">
        <f>COUNTIFS('10'!$K:$K,C75,'10'!$U:$U,"是")</f>
        <v>1</v>
      </c>
      <c r="AG75">
        <f>COUNTIF('11'!$K:$K,C75)</f>
        <v>1</v>
      </c>
      <c r="AH75">
        <f>COUNTIFS('11'!$K:$K,C75,'11'!$U:$U,"是")</f>
        <v>1</v>
      </c>
      <c r="AI75">
        <f>COUNTIF('12'!$K:$K,C75)</f>
        <v>1</v>
      </c>
      <c r="AJ75">
        <f>COUNTIFS('12'!$K:$K,C75,'12'!$U:$U,"是")</f>
        <v>1</v>
      </c>
      <c r="AK75">
        <f>COUNTIF('13'!$K:$K,C75)</f>
        <v>1</v>
      </c>
      <c r="AL75">
        <f>COUNTIFS('13'!$K:$K,C75,'13'!$U:$U,"是")</f>
        <v>1</v>
      </c>
      <c r="AM75">
        <f>COUNTIF('14'!$K:$K,C75)</f>
        <v>1</v>
      </c>
      <c r="AN75">
        <f>COUNTIFS('14'!$K:$K,C75,'14'!$U:$U,"是")</f>
        <v>1</v>
      </c>
      <c r="AO75">
        <f>COUNTIF('15'!$K:$K,C75)</f>
        <v>1</v>
      </c>
      <c r="AP75">
        <f>COUNTIFS('15'!$K:$K,C75,'15'!$U:$U,"是")</f>
        <v>1</v>
      </c>
      <c r="AQ75">
        <f>COUNTIF('16'!$K:$K,C75)</f>
        <v>1</v>
      </c>
      <c r="AR75">
        <f>COUNTIFS('16'!$K:$K,C75,'16'!$U:$U,"是")</f>
        <v>1</v>
      </c>
      <c r="AS75">
        <f>COUNTIF('17'!$K:$K,C75)</f>
        <v>1</v>
      </c>
      <c r="AT75">
        <f>COUNTIFS('17'!$K:$K,C75,'17'!$U:$U,"是")</f>
        <v>1</v>
      </c>
      <c r="AU75">
        <f>COUNTIF('18'!$K:$K,C75)</f>
        <v>1</v>
      </c>
      <c r="AV75">
        <f>COUNTIFS('18'!$K:$K,C75,'18'!$U:$U,"是")</f>
        <v>1</v>
      </c>
      <c r="AW75">
        <f>COUNTIF('19'!$K:$K,C75)</f>
        <v>1</v>
      </c>
      <c r="AX75">
        <f>COUNTIFS('19'!$K:$K,C75,'19'!$U:$U,"是")</f>
        <v>1</v>
      </c>
      <c r="AY75">
        <f>COUNTIF('20'!$K:$K,C75)</f>
        <v>1</v>
      </c>
      <c r="AZ75">
        <f>COUNTIFS('20'!$K:$K,C75,'20'!$U:$U,"是")</f>
        <v>1</v>
      </c>
      <c r="BA75">
        <f>COUNTIF('21'!$K:$K,C75)</f>
        <v>1</v>
      </c>
      <c r="BB75">
        <f>COUNTIFS('21'!$K:$K,C75,'21'!$U:$U,"是")</f>
        <v>1</v>
      </c>
      <c r="BC75">
        <f>COUNTIF('22'!$K:$K,C75)</f>
        <v>1</v>
      </c>
      <c r="BD75">
        <f>COUNTIFS('22'!$K:$K,C75,'22'!$U:$U,"是")</f>
        <v>1</v>
      </c>
      <c r="BE75">
        <f>COUNTIF('23'!$K:$K,C75)</f>
        <v>1</v>
      </c>
      <c r="BF75">
        <f>COUNTIFS('23'!$K:$K,C75,'23'!$U:$U,"是")</f>
        <v>1</v>
      </c>
      <c r="BG75">
        <f>COUNTIF('24'!$K:$K,C75)</f>
        <v>1</v>
      </c>
      <c r="BH75">
        <f>COUNTIFS('24'!$K:$K,C75,'24'!$U:$U,"是")</f>
        <v>1</v>
      </c>
      <c r="BI75">
        <f>COUNTIF('25'!$K:$K,C75)</f>
        <v>0</v>
      </c>
      <c r="BJ75">
        <f>COUNTIFS('25'!$K:$K,C75,'25'!$U:$U,"是")</f>
        <v>0</v>
      </c>
      <c r="BK75">
        <f>COUNTIF('26'!$K:$K,C75)</f>
        <v>2</v>
      </c>
      <c r="BL75">
        <f>COUNTIFS('26'!$K:$K,C75,'26'!$U:$U,"是")</f>
        <v>1</v>
      </c>
      <c r="BM75">
        <f>COUNTIF('27'!$K:$K,C75)</f>
        <v>1</v>
      </c>
      <c r="BN75">
        <f>COUNTIFS('27'!$K:$K,C75,'27'!$U:$U,"是")</f>
        <v>1</v>
      </c>
      <c r="BO75">
        <f>COUNTIF('28'!$K:$K,C75)</f>
        <v>0</v>
      </c>
      <c r="BP75">
        <f>COUNTIFS('28'!$K:$K,C75,'28'!$U:$U,"是")</f>
        <v>0</v>
      </c>
      <c r="BQ75">
        <f>COUNTIF('29'!$K:$K,C75)</f>
        <v>0</v>
      </c>
      <c r="BR75">
        <f>COUNTIFS('29'!$K:$K,C75,'29'!$U:$U,"是")</f>
        <v>0</v>
      </c>
    </row>
    <row r="76" ht="25" hidden="1" customHeight="1" spans="1:70">
      <c r="A76" s="31" t="str">
        <f t="shared" si="1"/>
        <v>伍炳基3938</v>
      </c>
      <c r="B76" s="32" t="s">
        <v>19</v>
      </c>
      <c r="C76" s="200" t="s">
        <v>275</v>
      </c>
      <c r="D76" s="57" t="s">
        <v>276</v>
      </c>
      <c r="E76" s="57" t="s">
        <v>28</v>
      </c>
      <c r="F76" s="184" t="s">
        <v>23</v>
      </c>
      <c r="G76" s="161">
        <v>44509</v>
      </c>
      <c r="H76" s="38" t="s">
        <v>103</v>
      </c>
      <c r="I76" s="209" t="s">
        <v>277</v>
      </c>
      <c r="J76" s="210">
        <v>13808811862</v>
      </c>
      <c r="K76" s="181" t="s">
        <v>278</v>
      </c>
      <c r="L76" s="57">
        <v>13808811862</v>
      </c>
      <c r="M76">
        <f>COUNTIF('1'!$K:$K,C76)</f>
        <v>1</v>
      </c>
      <c r="N76">
        <f>COUNTIFS('1'!$K:$K,C76,'1'!$U:$U,"是")</f>
        <v>1</v>
      </c>
      <c r="O76">
        <f>COUNTIF('2'!$K:$K,C76)</f>
        <v>1</v>
      </c>
      <c r="P76">
        <f>COUNTIFS('2'!$K:$K,C76,'2'!$U:$U,"是")</f>
        <v>1</v>
      </c>
      <c r="Q76">
        <f>COUNTIF('3'!$K:$K,C76)</f>
        <v>2</v>
      </c>
      <c r="R76">
        <f>COUNTIFS('3'!$K:$K,C76,'3'!$U:$U,"是")</f>
        <v>2</v>
      </c>
      <c r="S76">
        <f>COUNTIF('4'!$K:$K,C76)</f>
        <v>2</v>
      </c>
      <c r="T76">
        <f>COUNTIFS('4'!$K:$K,C76,'4'!$U:$U,"是")</f>
        <v>2</v>
      </c>
      <c r="U76">
        <f>COUNTIF('5'!$K:$K,C76)</f>
        <v>1</v>
      </c>
      <c r="V76">
        <f>COUNTIFS('5'!$K:$K,C76,'5'!$U:$U,"是")</f>
        <v>1</v>
      </c>
      <c r="W76">
        <f>COUNTIF('6'!$K:$K,C76)</f>
        <v>1</v>
      </c>
      <c r="X76">
        <f>COUNTIFS('6'!$K:$K,C76,'6'!$U:$U,"是")</f>
        <v>1</v>
      </c>
      <c r="Y76">
        <f>COUNTIF('7'!$K:$K,C76)</f>
        <v>1</v>
      </c>
      <c r="Z76">
        <f>COUNTIFS('7'!$K:$K,C76,'7'!$U:$U,"是")</f>
        <v>1</v>
      </c>
      <c r="AA76">
        <f>COUNTIF('8'!$K:$K,C76)</f>
        <v>1</v>
      </c>
      <c r="AB76">
        <f>COUNTIFS('8'!$K:$K,C76,'8'!$U:$U,"是")</f>
        <v>1</v>
      </c>
      <c r="AC76">
        <f>COUNTIF('9'!$K:$K,C76)</f>
        <v>1</v>
      </c>
      <c r="AD76">
        <f>COUNTIFS('9'!$K:$K,C76,'9'!$U:$U,"是")</f>
        <v>1</v>
      </c>
      <c r="AE76">
        <f>COUNTIF('10'!$K:$K,C76)</f>
        <v>1</v>
      </c>
      <c r="AF76">
        <v>1</v>
      </c>
      <c r="AG76">
        <f>COUNTIF('11'!$K:$K,C76)</f>
        <v>1</v>
      </c>
      <c r="AH76">
        <f>COUNTIFS('11'!$K:$K,C76,'11'!$U:$U,"是")</f>
        <v>1</v>
      </c>
      <c r="AI76">
        <f>COUNTIF('12'!$K:$K,C76)</f>
        <v>1</v>
      </c>
      <c r="AJ76">
        <f>COUNTIFS('12'!$K:$K,C76,'12'!$U:$U,"是")</f>
        <v>1</v>
      </c>
      <c r="AK76">
        <f>COUNTIF('13'!$K:$K,C76)</f>
        <v>1</v>
      </c>
      <c r="AL76">
        <f>COUNTIFS('13'!$K:$K,C76,'13'!$U:$U,"是")</f>
        <v>1</v>
      </c>
      <c r="AM76">
        <f>COUNTIF('14'!$K:$K,C76)</f>
        <v>1</v>
      </c>
      <c r="AN76">
        <f>COUNTIFS('14'!$K:$K,C76,'14'!$U:$U,"是")</f>
        <v>1</v>
      </c>
      <c r="AO76">
        <f>COUNTIF('15'!$K:$K,C76)</f>
        <v>1</v>
      </c>
      <c r="AP76">
        <f>COUNTIFS('15'!$K:$K,C76,'15'!$U:$U,"是")</f>
        <v>1</v>
      </c>
      <c r="AQ76">
        <f>COUNTIF('16'!$K:$K,C76)</f>
        <v>1</v>
      </c>
      <c r="AR76">
        <f>COUNTIFS('16'!$K:$K,C76,'16'!$U:$U,"是")</f>
        <v>1</v>
      </c>
      <c r="AS76">
        <f>COUNTIF('17'!$K:$K,C76)</f>
        <v>1</v>
      </c>
      <c r="AT76">
        <f>COUNTIFS('17'!$K:$K,C76,'17'!$U:$U,"是")</f>
        <v>1</v>
      </c>
      <c r="AU76">
        <f>COUNTIF('18'!$K:$K,C76)</f>
        <v>2</v>
      </c>
      <c r="AV76">
        <f>COUNTIFS('18'!$K:$K,C76,'18'!$U:$U,"是")</f>
        <v>1</v>
      </c>
      <c r="AW76">
        <f>COUNTIF('19'!$K:$K,C76)</f>
        <v>1</v>
      </c>
      <c r="AX76">
        <f>COUNTIFS('19'!$K:$K,C76,'19'!$U:$U,"是")</f>
        <v>1</v>
      </c>
      <c r="AY76">
        <f>COUNTIF('20'!$K:$K,C76)</f>
        <v>1</v>
      </c>
      <c r="AZ76">
        <f>COUNTIFS('20'!$K:$K,C76,'20'!$U:$U,"是")</f>
        <v>1</v>
      </c>
      <c r="BA76">
        <f>COUNTIF('21'!$K:$K,C76)</f>
        <v>1</v>
      </c>
      <c r="BB76">
        <f>COUNTIFS('21'!$K:$K,C76,'21'!$U:$U,"是")</f>
        <v>1</v>
      </c>
      <c r="BC76">
        <f>COUNTIF('22'!$K:$K,C76)</f>
        <v>1</v>
      </c>
      <c r="BD76">
        <f>COUNTIFS('22'!$K:$K,C76,'22'!$U:$U,"是")</f>
        <v>1</v>
      </c>
      <c r="BE76">
        <f>COUNTIF('23'!$K:$K,C76)</f>
        <v>1</v>
      </c>
      <c r="BF76">
        <f>COUNTIFS('23'!$K:$K,C76,'23'!$U:$U,"是")</f>
        <v>1</v>
      </c>
      <c r="BG76">
        <f>COUNTIF('24'!$K:$K,C76)</f>
        <v>1</v>
      </c>
      <c r="BH76">
        <f>COUNTIFS('24'!$K:$K,C76,'24'!$U:$U,"是")</f>
        <v>1</v>
      </c>
      <c r="BI76">
        <f>COUNTIF('25'!$K:$K,C76)</f>
        <v>1</v>
      </c>
      <c r="BJ76">
        <f>COUNTIFS('25'!$K:$K,C76,'25'!$U:$U,"是")</f>
        <v>1</v>
      </c>
      <c r="BK76">
        <f>COUNTIF('26'!$K:$K,C76)</f>
        <v>1</v>
      </c>
      <c r="BL76">
        <f>COUNTIFS('26'!$K:$K,C76,'26'!$U:$U,"是")</f>
        <v>1</v>
      </c>
      <c r="BM76">
        <f>COUNTIF('27'!$K:$K,C76)</f>
        <v>1</v>
      </c>
      <c r="BN76">
        <f>COUNTIFS('27'!$K:$K,C76,'27'!$U:$U,"是")</f>
        <v>1</v>
      </c>
      <c r="BO76">
        <f>COUNTIF('28'!$K:$K,C76)</f>
        <v>0</v>
      </c>
      <c r="BP76">
        <f>COUNTIFS('28'!$K:$K,C76,'28'!$U:$U,"是")</f>
        <v>0</v>
      </c>
      <c r="BQ76">
        <f>COUNTIF('29'!$K:$K,C76)</f>
        <v>0</v>
      </c>
      <c r="BR76">
        <f>COUNTIFS('29'!$K:$K,C76,'29'!$U:$U,"是")</f>
        <v>0</v>
      </c>
    </row>
    <row r="77" ht="25" customHeight="1" spans="1:70">
      <c r="A77" s="31" t="str">
        <f t="shared" si="1"/>
        <v>李新尚1629</v>
      </c>
      <c r="B77" s="32" t="s">
        <v>19</v>
      </c>
      <c r="C77" s="44" t="s">
        <v>279</v>
      </c>
      <c r="D77" s="291" t="s">
        <v>280</v>
      </c>
      <c r="E77" s="44" t="s">
        <v>22</v>
      </c>
      <c r="F77" s="183" t="s">
        <v>23</v>
      </c>
      <c r="G77" s="37">
        <v>44507</v>
      </c>
      <c r="H77" s="38" t="s">
        <v>29</v>
      </c>
      <c r="I77" s="185" t="s">
        <v>281</v>
      </c>
      <c r="J77" s="185">
        <v>13902395238</v>
      </c>
      <c r="K77" s="181" t="s">
        <v>281</v>
      </c>
      <c r="L77" s="185">
        <v>13902395238</v>
      </c>
      <c r="M77">
        <f>COUNTIF('1'!$K:$K,C77)</f>
        <v>1</v>
      </c>
      <c r="N77">
        <f>COUNTIFS('1'!$K:$K,C77,'1'!$U:$U,"是")</f>
        <v>1</v>
      </c>
      <c r="O77">
        <f>COUNTIF('2'!$K:$K,C77)</f>
        <v>1</v>
      </c>
      <c r="P77">
        <f>COUNTIFS('2'!$K:$K,C77,'2'!$U:$U,"是")</f>
        <v>1</v>
      </c>
      <c r="Q77">
        <f>COUNTIF('3'!$K:$K,C77)</f>
        <v>1</v>
      </c>
      <c r="R77">
        <f>COUNTIFS('3'!$K:$K,C77,'3'!$U:$U,"是")</f>
        <v>1</v>
      </c>
      <c r="S77">
        <f>COUNTIF('4'!$K:$K,C77)</f>
        <v>1</v>
      </c>
      <c r="T77">
        <f>COUNTIFS('4'!$K:$K,C77,'4'!$U:$U,"是")</f>
        <v>1</v>
      </c>
      <c r="U77">
        <f>COUNTIF('5'!$K:$K,C77)</f>
        <v>1</v>
      </c>
      <c r="V77">
        <f>COUNTIFS('5'!$K:$K,C77,'5'!$U:$U,"是")</f>
        <v>1</v>
      </c>
      <c r="W77">
        <f>COUNTIF('6'!$K:$K,C77)</f>
        <v>1</v>
      </c>
      <c r="X77">
        <f>COUNTIFS('6'!$K:$K,C77,'6'!$U:$U,"是")</f>
        <v>1</v>
      </c>
      <c r="Y77">
        <f>COUNTIF('7'!$K:$K,C77)</f>
        <v>1</v>
      </c>
      <c r="Z77">
        <f>COUNTIFS('7'!$K:$K,C77,'7'!$U:$U,"是")</f>
        <v>0</v>
      </c>
      <c r="AA77">
        <f>COUNTIF('8'!$K:$K,C77)</f>
        <v>1</v>
      </c>
      <c r="AB77">
        <f>COUNTIFS('8'!$K:$K,C77,'8'!$U:$U,"是")</f>
        <v>1</v>
      </c>
      <c r="AC77">
        <f>COUNTIF('9'!$K:$K,C77)</f>
        <v>1</v>
      </c>
      <c r="AD77">
        <f>COUNTIFS('9'!$K:$K,C77,'9'!$U:$U,"是")</f>
        <v>0</v>
      </c>
      <c r="AE77">
        <f>COUNTIF('10'!$K:$K,C77)</f>
        <v>1</v>
      </c>
      <c r="AF77">
        <f>COUNTIFS('10'!$K:$K,C77,'10'!$U:$U,"是")</f>
        <v>1</v>
      </c>
      <c r="AG77">
        <f>COUNTIF('11'!$K:$K,C77)</f>
        <v>1</v>
      </c>
      <c r="AH77">
        <f>COUNTIFS('11'!$K:$K,C77,'11'!$U:$U,"是")</f>
        <v>1</v>
      </c>
      <c r="AI77">
        <f>COUNTIF('12'!$K:$K,C77)</f>
        <v>1</v>
      </c>
      <c r="AJ77">
        <f>COUNTIFS('12'!$K:$K,C77,'12'!$U:$U,"是")</f>
        <v>1</v>
      </c>
      <c r="AK77">
        <f>COUNTIF('13'!$K:$K,C77)</f>
        <v>1</v>
      </c>
      <c r="AL77">
        <f>COUNTIFS('13'!$K:$K,C77,'13'!$U:$U,"是")</f>
        <v>1</v>
      </c>
      <c r="AM77">
        <f>COUNTIF('14'!$K:$K,C77)</f>
        <v>1</v>
      </c>
      <c r="AN77">
        <f>COUNTIFS('14'!$K:$K,C77,'14'!$U:$U,"是")</f>
        <v>1</v>
      </c>
      <c r="AO77">
        <f>COUNTIF('15'!$K:$K,C77)</f>
        <v>1</v>
      </c>
      <c r="AP77">
        <f>COUNTIFS('15'!$K:$K,C77,'15'!$U:$U,"是")</f>
        <v>1</v>
      </c>
      <c r="AQ77">
        <f>COUNTIF('16'!$K:$K,C77)</f>
        <v>1</v>
      </c>
      <c r="AR77">
        <f>COUNTIFS('16'!$K:$K,C77,'16'!$U:$U,"是")</f>
        <v>1</v>
      </c>
      <c r="AS77">
        <f>COUNTIF('17'!$K:$K,C77)</f>
        <v>1</v>
      </c>
      <c r="AT77">
        <f>COUNTIFS('17'!$K:$K,C77,'17'!$U:$U,"是")</f>
        <v>1</v>
      </c>
      <c r="AU77">
        <f>COUNTIF('18'!$K:$K,C77)</f>
        <v>1</v>
      </c>
      <c r="AV77">
        <f>COUNTIFS('18'!$K:$K,C77,'18'!$U:$U,"是")</f>
        <v>1</v>
      </c>
      <c r="AW77">
        <f>COUNTIF('19'!$K:$K,C77)</f>
        <v>1</v>
      </c>
      <c r="AX77">
        <f>COUNTIFS('19'!$K:$K,C77,'19'!$U:$U,"是")</f>
        <v>1</v>
      </c>
      <c r="AY77">
        <f>COUNTIF('20'!$K:$K,C77)</f>
        <v>1</v>
      </c>
      <c r="AZ77">
        <f>COUNTIFS('20'!$K:$K,C77,'20'!$U:$U,"是")</f>
        <v>1</v>
      </c>
      <c r="BA77">
        <f>COUNTIF('21'!$K:$K,C77)</f>
        <v>0</v>
      </c>
      <c r="BB77">
        <f>COUNTIFS('21'!$K:$K,C77,'21'!$U:$U,"是")</f>
        <v>0</v>
      </c>
      <c r="BC77">
        <f>COUNTIF('22'!$K:$K,C77)</f>
        <v>1</v>
      </c>
      <c r="BD77">
        <f>COUNTIFS('22'!$K:$K,C77,'22'!$U:$U,"是")</f>
        <v>1</v>
      </c>
      <c r="BE77">
        <f>COUNTIF('23'!$K:$K,C77)</f>
        <v>1</v>
      </c>
      <c r="BF77">
        <f>COUNTIFS('23'!$K:$K,C77,'23'!$U:$U,"是")</f>
        <v>1</v>
      </c>
      <c r="BG77">
        <f>COUNTIF('24'!$K:$K,C77)</f>
        <v>1</v>
      </c>
      <c r="BH77">
        <f>COUNTIFS('24'!$K:$K,C77,'24'!$U:$U,"是")</f>
        <v>1</v>
      </c>
      <c r="BI77">
        <f>COUNTIF('25'!$K:$K,C77)</f>
        <v>1</v>
      </c>
      <c r="BJ77">
        <f>COUNTIFS('25'!$K:$K,C77,'25'!$U:$U,"是")</f>
        <v>1</v>
      </c>
      <c r="BK77">
        <f>COUNTIF('26'!$K:$K,C77)</f>
        <v>1</v>
      </c>
      <c r="BL77">
        <f>COUNTIFS('26'!$K:$K,C77,'26'!$U:$U,"是")</f>
        <v>1</v>
      </c>
      <c r="BM77">
        <f>COUNTIF('27'!$K:$K,C77)</f>
        <v>1</v>
      </c>
      <c r="BN77">
        <f>COUNTIFS('27'!$K:$K,C77,'27'!$U:$U,"是")</f>
        <v>1</v>
      </c>
      <c r="BO77">
        <f>COUNTIF('28'!$K:$K,C77)</f>
        <v>0</v>
      </c>
      <c r="BP77">
        <f>COUNTIFS('28'!$K:$K,C77,'28'!$U:$U,"是")</f>
        <v>0</v>
      </c>
      <c r="BQ77">
        <f>COUNTIF('29'!$K:$K,C77)</f>
        <v>0</v>
      </c>
      <c r="BR77">
        <f>COUNTIFS('29'!$K:$K,C77,'29'!$U:$U,"是")</f>
        <v>0</v>
      </c>
    </row>
    <row r="78" ht="25" hidden="1" customHeight="1" spans="1:70">
      <c r="A78" s="31" t="str">
        <f t="shared" si="1"/>
        <v>梁翠仪212X</v>
      </c>
      <c r="B78" s="32" t="s">
        <v>19</v>
      </c>
      <c r="C78" s="44" t="s">
        <v>282</v>
      </c>
      <c r="D78" s="44" t="s">
        <v>283</v>
      </c>
      <c r="E78" s="44" t="s">
        <v>28</v>
      </c>
      <c r="F78" s="183" t="s">
        <v>23</v>
      </c>
      <c r="G78" s="37">
        <v>44534</v>
      </c>
      <c r="H78" s="38" t="s">
        <v>83</v>
      </c>
      <c r="I78" s="44" t="s">
        <v>284</v>
      </c>
      <c r="J78" s="44">
        <v>18144866028</v>
      </c>
      <c r="K78" s="181" t="s">
        <v>284</v>
      </c>
      <c r="L78" s="44">
        <v>18144866028</v>
      </c>
      <c r="M78">
        <f>COUNTIF('1'!$K:$K,C78)</f>
        <v>1</v>
      </c>
      <c r="N78">
        <f>COUNTIFS('1'!$K:$K,C78,'1'!$U:$U,"是")</f>
        <v>1</v>
      </c>
      <c r="O78">
        <f>COUNTIF('2'!$K:$K,C78)</f>
        <v>2</v>
      </c>
      <c r="P78">
        <f>COUNTIFS('2'!$K:$K,C78,'2'!$U:$U,"是")</f>
        <v>1</v>
      </c>
      <c r="Q78">
        <f>COUNTIF('3'!$K:$K,C78)</f>
        <v>1</v>
      </c>
      <c r="R78">
        <f>COUNTIFS('3'!$K:$K,C78,'3'!$U:$U,"是")</f>
        <v>1</v>
      </c>
      <c r="S78">
        <f>COUNTIF('4'!$K:$K,C78)</f>
        <v>1</v>
      </c>
      <c r="T78">
        <f>COUNTIFS('4'!$K:$K,C78,'4'!$U:$U,"是")</f>
        <v>1</v>
      </c>
      <c r="U78">
        <f>COUNTIF('5'!$K:$K,C78)</f>
        <v>1</v>
      </c>
      <c r="V78">
        <f>COUNTIFS('5'!$K:$K,C78,'5'!$U:$U,"是")</f>
        <v>1</v>
      </c>
      <c r="W78">
        <f>COUNTIF('6'!$K:$K,C78)</f>
        <v>1</v>
      </c>
      <c r="X78">
        <f>COUNTIFS('6'!$K:$K,C78,'6'!$U:$U,"是")</f>
        <v>1</v>
      </c>
      <c r="Y78">
        <f>COUNTIF('7'!$K:$K,C78)</f>
        <v>1</v>
      </c>
      <c r="Z78">
        <f>COUNTIFS('7'!$K:$K,C78,'7'!$U:$U,"是")</f>
        <v>1</v>
      </c>
      <c r="AA78">
        <f>COUNTIF('8'!$K:$K,C78)</f>
        <v>1</v>
      </c>
      <c r="AB78">
        <f>COUNTIFS('8'!$K:$K,C78,'8'!$U:$U,"是")</f>
        <v>1</v>
      </c>
      <c r="AC78">
        <f>COUNTIF('9'!$K:$K,C78)</f>
        <v>1</v>
      </c>
      <c r="AD78">
        <f>COUNTIFS('9'!$K:$K,C78,'9'!$U:$U,"是")</f>
        <v>1</v>
      </c>
      <c r="AE78">
        <f>COUNTIF('10'!$K:$K,C78)</f>
        <v>1</v>
      </c>
      <c r="AF78">
        <f>COUNTIFS('10'!$K:$K,C78,'10'!$U:$U,"是")</f>
        <v>1</v>
      </c>
      <c r="AG78">
        <f>COUNTIF('11'!$K:$K,C78)</f>
        <v>1</v>
      </c>
      <c r="AH78">
        <f>COUNTIFS('11'!$K:$K,C78,'11'!$U:$U,"是")</f>
        <v>1</v>
      </c>
      <c r="AI78">
        <f>COUNTIF('12'!$K:$K,C78)</f>
        <v>1</v>
      </c>
      <c r="AJ78">
        <f>COUNTIFS('12'!$K:$K,C78,'12'!$U:$U,"是")</f>
        <v>1</v>
      </c>
      <c r="AK78">
        <f>COUNTIF('13'!$K:$K,C78)</f>
        <v>1</v>
      </c>
      <c r="AL78">
        <f>COUNTIFS('13'!$K:$K,C78,'13'!$U:$U,"是")</f>
        <v>1</v>
      </c>
      <c r="AM78">
        <f>COUNTIF('14'!$K:$K,C78)</f>
        <v>1</v>
      </c>
      <c r="AN78">
        <f>COUNTIFS('14'!$K:$K,C78,'14'!$U:$U,"是")</f>
        <v>1</v>
      </c>
      <c r="AO78">
        <f>COUNTIF('15'!$K:$K,C78)</f>
        <v>1</v>
      </c>
      <c r="AP78">
        <f>COUNTIFS('15'!$K:$K,C78,'15'!$U:$U,"是")</f>
        <v>1</v>
      </c>
      <c r="AQ78">
        <f>COUNTIF('16'!$K:$K,C78)</f>
        <v>1</v>
      </c>
      <c r="AR78">
        <f>COUNTIFS('16'!$K:$K,C78,'16'!$U:$U,"是")</f>
        <v>1</v>
      </c>
      <c r="AS78">
        <f>COUNTIF('17'!$K:$K,C78)</f>
        <v>1</v>
      </c>
      <c r="AT78">
        <f>COUNTIFS('17'!$K:$K,C78,'17'!$U:$U,"是")</f>
        <v>1</v>
      </c>
      <c r="AU78">
        <f>COUNTIF('18'!$K:$K,C78)</f>
        <v>1</v>
      </c>
      <c r="AV78">
        <f>COUNTIFS('18'!$K:$K,C78,'18'!$U:$U,"是")</f>
        <v>1</v>
      </c>
      <c r="AW78">
        <f>COUNTIF('19'!$K:$K,C78)</f>
        <v>1</v>
      </c>
      <c r="AX78">
        <f>COUNTIFS('19'!$K:$K,C78,'19'!$U:$U,"是")</f>
        <v>1</v>
      </c>
      <c r="AY78">
        <f>COUNTIF('20'!$K:$K,C78)</f>
        <v>1</v>
      </c>
      <c r="AZ78">
        <f>COUNTIFS('20'!$K:$K,C78,'20'!$U:$U,"是")</f>
        <v>1</v>
      </c>
      <c r="BA78">
        <f>COUNTIF('21'!$K:$K,C78)</f>
        <v>1</v>
      </c>
      <c r="BB78">
        <f>COUNTIFS('21'!$K:$K,C78,'21'!$U:$U,"是")</f>
        <v>1</v>
      </c>
      <c r="BC78">
        <f>COUNTIF('22'!$K:$K,C78)</f>
        <v>1</v>
      </c>
      <c r="BD78">
        <f>COUNTIFS('22'!$K:$K,C78,'22'!$U:$U,"是")</f>
        <v>1</v>
      </c>
      <c r="BE78">
        <f>COUNTIF('23'!$K:$K,C78)</f>
        <v>1</v>
      </c>
      <c r="BF78">
        <f>COUNTIFS('23'!$K:$K,C78,'23'!$U:$U,"是")</f>
        <v>1</v>
      </c>
      <c r="BG78">
        <f>COUNTIF('24'!$K:$K,C78)</f>
        <v>1</v>
      </c>
      <c r="BH78">
        <f>COUNTIFS('24'!$K:$K,C78,'24'!$U:$U,"是")</f>
        <v>1</v>
      </c>
      <c r="BI78">
        <f>COUNTIF('25'!$K:$K,C78)</f>
        <v>1</v>
      </c>
      <c r="BJ78">
        <f>COUNTIFS('25'!$K:$K,C78,'25'!$U:$U,"是")</f>
        <v>1</v>
      </c>
      <c r="BK78">
        <f>COUNTIF('26'!$K:$K,C78)</f>
        <v>1</v>
      </c>
      <c r="BL78">
        <f>COUNTIFS('26'!$K:$K,C78,'26'!$U:$U,"是")</f>
        <v>1</v>
      </c>
      <c r="BM78">
        <f>COUNTIF('27'!$K:$K,C78)</f>
        <v>1</v>
      </c>
      <c r="BN78">
        <f>COUNTIFS('27'!$K:$K,C78,'27'!$U:$U,"是")</f>
        <v>1</v>
      </c>
      <c r="BO78">
        <f>COUNTIF('28'!$K:$K,C78)</f>
        <v>0</v>
      </c>
      <c r="BP78">
        <f>COUNTIFS('28'!$K:$K,C78,'28'!$U:$U,"是")</f>
        <v>0</v>
      </c>
      <c r="BQ78">
        <f>COUNTIF('29'!$K:$K,C78)</f>
        <v>0</v>
      </c>
      <c r="BR78">
        <f>COUNTIFS('29'!$K:$K,C78,'29'!$U:$U,"是")</f>
        <v>0</v>
      </c>
    </row>
    <row r="79" ht="25" hidden="1" customHeight="1" spans="1:70">
      <c r="A79" s="31" t="str">
        <f t="shared" si="1"/>
        <v>梁国英1528</v>
      </c>
      <c r="B79" s="32" t="s">
        <v>19</v>
      </c>
      <c r="C79" s="73" t="s">
        <v>285</v>
      </c>
      <c r="D79" s="75" t="s">
        <v>286</v>
      </c>
      <c r="E79" s="75" t="s">
        <v>28</v>
      </c>
      <c r="F79" s="183" t="s">
        <v>23</v>
      </c>
      <c r="G79" s="37">
        <v>44305</v>
      </c>
      <c r="H79" s="38" t="s">
        <v>43</v>
      </c>
      <c r="I79" s="75" t="s">
        <v>287</v>
      </c>
      <c r="J79" s="195" t="s">
        <v>288</v>
      </c>
      <c r="K79" s="181" t="s">
        <v>287</v>
      </c>
      <c r="L79" s="75" t="s">
        <v>288</v>
      </c>
      <c r="M79">
        <f>COUNTIF('1'!$K:$K,C79)</f>
        <v>1</v>
      </c>
      <c r="N79">
        <f>COUNTIFS('1'!$K:$K,C79,'1'!$U:$U,"是")</f>
        <v>1</v>
      </c>
      <c r="O79">
        <f>COUNTIF('2'!$K:$K,C79)</f>
        <v>1</v>
      </c>
      <c r="P79">
        <f>COUNTIFS('2'!$K:$K,C79,'2'!$U:$U,"是")</f>
        <v>0</v>
      </c>
      <c r="Q79">
        <f>COUNTIF('3'!$K:$K,C79)</f>
        <v>1</v>
      </c>
      <c r="R79">
        <f>COUNTIFS('3'!$K:$K,C79,'3'!$U:$U,"是")</f>
        <v>1</v>
      </c>
      <c r="S79">
        <f>COUNTIF('4'!$K:$K,C79)</f>
        <v>1</v>
      </c>
      <c r="T79">
        <f>COUNTIFS('4'!$K:$K,C79,'4'!$U:$U,"是")</f>
        <v>1</v>
      </c>
      <c r="U79">
        <f>COUNTIF('5'!$K:$K,C79)</f>
        <v>1</v>
      </c>
      <c r="V79">
        <f>COUNTIFS('5'!$K:$K,C79,'5'!$U:$U,"是")</f>
        <v>1</v>
      </c>
      <c r="W79">
        <f>COUNTIF('6'!$K:$K,C79)</f>
        <v>1</v>
      </c>
      <c r="X79">
        <f>COUNTIFS('6'!$K:$K,C79,'6'!$U:$U,"是")</f>
        <v>1</v>
      </c>
      <c r="Y79">
        <f>COUNTIF('7'!$K:$K,C79)</f>
        <v>1</v>
      </c>
      <c r="Z79">
        <f>COUNTIFS('7'!$K:$K,C79,'7'!$U:$U,"是")</f>
        <v>1</v>
      </c>
      <c r="AA79">
        <f>COUNTIF('8'!$K:$K,C79)</f>
        <v>1</v>
      </c>
      <c r="AB79">
        <f>COUNTIFS('8'!$K:$K,C79,'8'!$U:$U,"是")</f>
        <v>1</v>
      </c>
      <c r="AC79">
        <f>COUNTIF('9'!$K:$K,C79)</f>
        <v>1</v>
      </c>
      <c r="AD79">
        <f>COUNTIFS('9'!$K:$K,C79,'9'!$U:$U,"是")</f>
        <v>1</v>
      </c>
      <c r="AE79">
        <f>COUNTIF('10'!$K:$K,C79)</f>
        <v>1</v>
      </c>
      <c r="AF79">
        <f>COUNTIFS('10'!$K:$K,C79,'10'!$U:$U,"是")</f>
        <v>1</v>
      </c>
      <c r="AG79">
        <f>COUNTIF('11'!$K:$K,C79)</f>
        <v>1</v>
      </c>
      <c r="AH79">
        <f>COUNTIFS('11'!$K:$K,C79,'11'!$U:$U,"是")</f>
        <v>1</v>
      </c>
      <c r="AI79">
        <f>COUNTIF('12'!$K:$K,C79)</f>
        <v>1</v>
      </c>
      <c r="AJ79">
        <f>COUNTIFS('12'!$K:$K,C79,'12'!$U:$U,"是")</f>
        <v>1</v>
      </c>
      <c r="AK79">
        <f>COUNTIF('13'!$K:$K,C79)</f>
        <v>1</v>
      </c>
      <c r="AL79">
        <f>COUNTIFS('13'!$K:$K,C79,'13'!$U:$U,"是")</f>
        <v>1</v>
      </c>
      <c r="AM79">
        <f>COUNTIF('14'!$K:$K,C79)</f>
        <v>1</v>
      </c>
      <c r="AN79">
        <f>COUNTIFS('14'!$K:$K,C79,'14'!$U:$U,"是")</f>
        <v>1</v>
      </c>
      <c r="AO79">
        <f>COUNTIF('15'!$K:$K,C79)</f>
        <v>1</v>
      </c>
      <c r="AP79">
        <f>COUNTIFS('15'!$K:$K,C79,'15'!$U:$U,"是")</f>
        <v>1</v>
      </c>
      <c r="AQ79">
        <f>COUNTIF('16'!$K:$K,C79)</f>
        <v>1</v>
      </c>
      <c r="AR79">
        <f>COUNTIFS('16'!$K:$K,C79,'16'!$U:$U,"是")</f>
        <v>1</v>
      </c>
      <c r="AS79">
        <f>COUNTIF('17'!$K:$K,C79)</f>
        <v>0</v>
      </c>
      <c r="AT79">
        <f>COUNTIFS('17'!$K:$K,C79,'17'!$U:$U,"是")</f>
        <v>0</v>
      </c>
      <c r="AU79">
        <f>COUNTIF('18'!$K:$K,C79)</f>
        <v>1</v>
      </c>
      <c r="AV79">
        <f>COUNTIFS('18'!$K:$K,C79,'18'!$U:$U,"是")</f>
        <v>1</v>
      </c>
      <c r="AW79">
        <f>COUNTIF('19'!$K:$K,C79)</f>
        <v>1</v>
      </c>
      <c r="AX79">
        <f>COUNTIFS('19'!$K:$K,C79,'19'!$U:$U,"是")</f>
        <v>1</v>
      </c>
      <c r="AY79">
        <f>COUNTIF('20'!$K:$K,C79)</f>
        <v>1</v>
      </c>
      <c r="AZ79">
        <f>COUNTIFS('20'!$K:$K,C79,'20'!$U:$U,"是")</f>
        <v>1</v>
      </c>
      <c r="BA79">
        <f>COUNTIF('21'!$K:$K,C79)</f>
        <v>1</v>
      </c>
      <c r="BB79">
        <f>COUNTIFS('21'!$K:$K,C79,'21'!$U:$U,"是")</f>
        <v>1</v>
      </c>
      <c r="BC79">
        <f>COUNTIF('22'!$K:$K,C79)</f>
        <v>1</v>
      </c>
      <c r="BD79">
        <f>COUNTIFS('22'!$K:$K,C79,'22'!$U:$U,"是")</f>
        <v>1</v>
      </c>
      <c r="BE79">
        <f>COUNTIF('23'!$K:$K,C79)</f>
        <v>1</v>
      </c>
      <c r="BF79">
        <f>COUNTIFS('23'!$K:$K,C79,'23'!$U:$U,"是")</f>
        <v>1</v>
      </c>
      <c r="BG79">
        <f>COUNTIF('24'!$K:$K,C79)</f>
        <v>1</v>
      </c>
      <c r="BH79">
        <f>COUNTIFS('24'!$K:$K,C79,'24'!$U:$U,"是")</f>
        <v>1</v>
      </c>
      <c r="BI79">
        <f>COUNTIF('25'!$K:$K,C79)</f>
        <v>0</v>
      </c>
      <c r="BJ79">
        <f>COUNTIFS('25'!$K:$K,C79,'25'!$U:$U,"是")</f>
        <v>0</v>
      </c>
      <c r="BK79">
        <f>COUNTIF('26'!$K:$K,C79)</f>
        <v>1</v>
      </c>
      <c r="BL79">
        <f>COUNTIFS('26'!$K:$K,C79,'26'!$U:$U,"是")</f>
        <v>1</v>
      </c>
      <c r="BM79">
        <f>COUNTIF('27'!$K:$K,C79)</f>
        <v>1</v>
      </c>
      <c r="BN79">
        <f>COUNTIFS('27'!$K:$K,C79,'27'!$U:$U,"是")</f>
        <v>1</v>
      </c>
      <c r="BO79">
        <f>COUNTIF('28'!$K:$K,C79)</f>
        <v>0</v>
      </c>
      <c r="BP79">
        <f>COUNTIFS('28'!$K:$K,C79,'28'!$U:$U,"是")</f>
        <v>0</v>
      </c>
      <c r="BQ79">
        <f>COUNTIF('29'!$K:$K,C79)</f>
        <v>0</v>
      </c>
      <c r="BR79">
        <f>COUNTIFS('29'!$K:$K,C79,'29'!$U:$U,"是")</f>
        <v>0</v>
      </c>
    </row>
    <row r="80" ht="25" customHeight="1" spans="1:70">
      <c r="A80" s="31" t="str">
        <f t="shared" si="1"/>
        <v>江翠媥0643</v>
      </c>
      <c r="B80" s="32" t="s">
        <v>19</v>
      </c>
      <c r="C80" s="73" t="s">
        <v>289</v>
      </c>
      <c r="D80" s="75" t="s">
        <v>290</v>
      </c>
      <c r="E80" s="75" t="s">
        <v>22</v>
      </c>
      <c r="F80" s="183" t="s">
        <v>23</v>
      </c>
      <c r="G80" s="37">
        <v>44318</v>
      </c>
      <c r="H80" s="38" t="s">
        <v>29</v>
      </c>
      <c r="I80" s="73" t="s">
        <v>291</v>
      </c>
      <c r="J80" s="75">
        <v>13725348757</v>
      </c>
      <c r="K80" s="181" t="s">
        <v>291</v>
      </c>
      <c r="L80" s="73">
        <v>13725348757</v>
      </c>
      <c r="M80">
        <f>COUNTIF('1'!$K:$K,C80)</f>
        <v>1</v>
      </c>
      <c r="N80">
        <f>COUNTIFS('1'!$K:$K,C80,'1'!$U:$U,"是")</f>
        <v>1</v>
      </c>
      <c r="O80">
        <f>COUNTIF('2'!$K:$K,C80)</f>
        <v>1</v>
      </c>
      <c r="P80">
        <f>COUNTIFS('2'!$K:$K,C80,'2'!$U:$U,"是")</f>
        <v>1</v>
      </c>
      <c r="Q80">
        <f>COUNTIF('3'!$K:$K,C80)</f>
        <v>1</v>
      </c>
      <c r="R80">
        <f>COUNTIFS('3'!$K:$K,C80,'3'!$U:$U,"是")</f>
        <v>1</v>
      </c>
      <c r="S80">
        <f>COUNTIF('4'!$K:$K,C80)</f>
        <v>1</v>
      </c>
      <c r="T80">
        <f>COUNTIFS('4'!$K:$K,C80,'4'!$U:$U,"是")</f>
        <v>1</v>
      </c>
      <c r="U80">
        <f>COUNTIF('5'!$K:$K,C80)</f>
        <v>1</v>
      </c>
      <c r="V80">
        <f>COUNTIFS('5'!$K:$K,C80,'5'!$U:$U,"是")</f>
        <v>0</v>
      </c>
      <c r="W80">
        <f>COUNTIF('6'!$K:$K,C80)</f>
        <v>1</v>
      </c>
      <c r="X80">
        <f>COUNTIFS('6'!$K:$K,C80,'6'!$U:$U,"是")</f>
        <v>1</v>
      </c>
      <c r="Y80">
        <f>COUNTIF('7'!$K:$K,C80)</f>
        <v>1</v>
      </c>
      <c r="Z80">
        <f>COUNTIFS('7'!$K:$K,C80,'7'!$U:$U,"是")</f>
        <v>0</v>
      </c>
      <c r="AA80">
        <f>COUNTIF('8'!$K:$K,C80)</f>
        <v>1</v>
      </c>
      <c r="AB80">
        <f>COUNTIFS('8'!$K:$K,C80,'8'!$U:$U,"是")</f>
        <v>1</v>
      </c>
      <c r="AC80">
        <f>COUNTIF('9'!$K:$K,C80)</f>
        <v>1</v>
      </c>
      <c r="AD80">
        <f>COUNTIFS('9'!$K:$K,C80,'9'!$U:$U,"是")</f>
        <v>1</v>
      </c>
      <c r="AE80">
        <f>COUNTIF('10'!$K:$K,C80)</f>
        <v>1</v>
      </c>
      <c r="AF80">
        <f>COUNTIFS('10'!$K:$K,C80,'10'!$U:$U,"是")</f>
        <v>0</v>
      </c>
      <c r="AG80">
        <f>COUNTIF('11'!$K:$K,C80)</f>
        <v>1</v>
      </c>
      <c r="AH80">
        <f>COUNTIFS('11'!$K:$K,C80,'11'!$U:$U,"是")</f>
        <v>1</v>
      </c>
      <c r="AI80">
        <f>COUNTIF('12'!$K:$K,C80)</f>
        <v>1</v>
      </c>
      <c r="AJ80">
        <f>COUNTIFS('12'!$K:$K,C80,'12'!$U:$U,"是")</f>
        <v>1</v>
      </c>
      <c r="AK80">
        <f>COUNTIF('13'!$K:$K,C80)</f>
        <v>1</v>
      </c>
      <c r="AL80">
        <f>COUNTIFS('13'!$K:$K,C80,'13'!$U:$U,"是")</f>
        <v>1</v>
      </c>
      <c r="AM80">
        <f>COUNTIF('14'!$K:$K,C80)</f>
        <v>1</v>
      </c>
      <c r="AN80">
        <f>COUNTIFS('14'!$K:$K,C80,'14'!$U:$U,"是")</f>
        <v>1</v>
      </c>
      <c r="AO80">
        <f>COUNTIF('15'!$K:$K,C80)</f>
        <v>1</v>
      </c>
      <c r="AP80">
        <f>COUNTIFS('15'!$K:$K,C80,'15'!$U:$U,"是")</f>
        <v>1</v>
      </c>
      <c r="AQ80">
        <f>COUNTIF('16'!$K:$K,C80)</f>
        <v>1</v>
      </c>
      <c r="AR80">
        <f>COUNTIFS('16'!$K:$K,C80,'16'!$U:$U,"是")</f>
        <v>1</v>
      </c>
      <c r="AS80">
        <f>COUNTIF('17'!$K:$K,C80)</f>
        <v>1</v>
      </c>
      <c r="AT80">
        <f>COUNTIFS('17'!$K:$K,C80,'17'!$U:$U,"是")</f>
        <v>1</v>
      </c>
      <c r="AU80">
        <f>COUNTIF('18'!$K:$K,C80)</f>
        <v>1</v>
      </c>
      <c r="AV80">
        <f>COUNTIFS('18'!$K:$K,C80,'18'!$U:$U,"是")</f>
        <v>1</v>
      </c>
      <c r="AW80">
        <f>COUNTIF('19'!$K:$K,C80)</f>
        <v>1</v>
      </c>
      <c r="AX80">
        <f>COUNTIFS('19'!$K:$K,C80,'19'!$U:$U,"是")</f>
        <v>1</v>
      </c>
      <c r="AY80">
        <f>COUNTIF('20'!$K:$K,C80)</f>
        <v>1</v>
      </c>
      <c r="AZ80">
        <f>COUNTIFS('20'!$K:$K,C80,'20'!$U:$U,"是")</f>
        <v>1</v>
      </c>
      <c r="BA80">
        <f>COUNTIF('21'!$K:$K,C80)</f>
        <v>1</v>
      </c>
      <c r="BB80">
        <f>COUNTIFS('21'!$K:$K,C80,'21'!$U:$U,"是")</f>
        <v>1</v>
      </c>
      <c r="BC80">
        <f>COUNTIF('22'!$K:$K,C80)</f>
        <v>1</v>
      </c>
      <c r="BD80">
        <f>COUNTIFS('22'!$K:$K,C80,'22'!$U:$U,"是")</f>
        <v>1</v>
      </c>
      <c r="BE80">
        <f>COUNTIF('23'!$K:$K,C80)</f>
        <v>1</v>
      </c>
      <c r="BF80">
        <f>COUNTIFS('23'!$K:$K,C80,'23'!$U:$U,"是")</f>
        <v>1</v>
      </c>
      <c r="BG80">
        <f>COUNTIF('24'!$K:$K,C80)</f>
        <v>1</v>
      </c>
      <c r="BH80">
        <f>COUNTIFS('24'!$K:$K,C80,'24'!$U:$U,"是")</f>
        <v>1</v>
      </c>
      <c r="BI80">
        <f>COUNTIF('25'!$K:$K,C80)</f>
        <v>1</v>
      </c>
      <c r="BJ80">
        <f>COUNTIFS('25'!$K:$K,C80,'25'!$U:$U,"是")</f>
        <v>1</v>
      </c>
      <c r="BK80">
        <f>COUNTIF('26'!$K:$K,C80)</f>
        <v>1</v>
      </c>
      <c r="BL80">
        <f>COUNTIFS('26'!$K:$K,C80,'26'!$U:$U,"是")</f>
        <v>1</v>
      </c>
      <c r="BM80">
        <f>COUNTIF('27'!$K:$K,C80)</f>
        <v>1</v>
      </c>
      <c r="BN80">
        <f>COUNTIFS('27'!$K:$K,C80,'27'!$U:$U,"是")</f>
        <v>1</v>
      </c>
      <c r="BO80">
        <f>COUNTIF('28'!$K:$K,C80)</f>
        <v>0</v>
      </c>
      <c r="BP80">
        <f>COUNTIFS('28'!$K:$K,C80,'28'!$U:$U,"是")</f>
        <v>0</v>
      </c>
      <c r="BQ80">
        <f>COUNTIF('29'!$K:$K,C80)</f>
        <v>0</v>
      </c>
      <c r="BR80">
        <f>COUNTIFS('29'!$K:$K,C80,'29'!$U:$U,"是")</f>
        <v>0</v>
      </c>
    </row>
    <row r="81" ht="25" customHeight="1" spans="1:70">
      <c r="A81" s="31" t="str">
        <f t="shared" si="1"/>
        <v>江海清1733</v>
      </c>
      <c r="B81" s="32" t="s">
        <v>19</v>
      </c>
      <c r="C81" s="75" t="s">
        <v>292</v>
      </c>
      <c r="D81" s="75" t="s">
        <v>293</v>
      </c>
      <c r="E81" s="75" t="s">
        <v>22</v>
      </c>
      <c r="F81" s="183" t="s">
        <v>23</v>
      </c>
      <c r="G81" s="37">
        <v>44321</v>
      </c>
      <c r="H81" s="38" t="s">
        <v>29</v>
      </c>
      <c r="I81" s="75" t="s">
        <v>294</v>
      </c>
      <c r="J81" s="75">
        <v>13539704821</v>
      </c>
      <c r="K81" s="181" t="s">
        <v>295</v>
      </c>
      <c r="L81" s="75" t="s">
        <v>296</v>
      </c>
      <c r="M81">
        <f>COUNTIF('1'!$K:$K,C81)</f>
        <v>1</v>
      </c>
      <c r="N81">
        <f>COUNTIFS('1'!$K:$K,C81,'1'!$U:$U,"是")</f>
        <v>1</v>
      </c>
      <c r="O81">
        <f>COUNTIF('2'!$K:$K,C81)</f>
        <v>1</v>
      </c>
      <c r="P81">
        <f>COUNTIFS('2'!$K:$K,C81,'2'!$U:$U,"是")</f>
        <v>1</v>
      </c>
      <c r="Q81">
        <f>COUNTIF('3'!$K:$K,C81)</f>
        <v>1</v>
      </c>
      <c r="R81">
        <f>COUNTIFS('3'!$K:$K,C81,'3'!$U:$U,"是")</f>
        <v>1</v>
      </c>
      <c r="S81">
        <f>COUNTIF('4'!$K:$K,C81)</f>
        <v>1</v>
      </c>
      <c r="T81">
        <f>COUNTIFS('4'!$K:$K,C81,'4'!$U:$U,"是")</f>
        <v>0</v>
      </c>
      <c r="U81">
        <f>COUNTIF('5'!$K:$K,C81)</f>
        <v>1</v>
      </c>
      <c r="V81">
        <f>COUNTIFS('5'!$K:$K,C81,'5'!$U:$U,"是")</f>
        <v>1</v>
      </c>
      <c r="W81">
        <f>COUNTIF('6'!$K:$K,C81)</f>
        <v>1</v>
      </c>
      <c r="X81">
        <f>COUNTIFS('6'!$K:$K,C81,'6'!$U:$U,"是")</f>
        <v>1</v>
      </c>
      <c r="Y81">
        <f>COUNTIF('7'!$K:$K,C81)</f>
        <v>1</v>
      </c>
      <c r="Z81">
        <f>COUNTIFS('7'!$K:$K,C81,'7'!$U:$U,"是")</f>
        <v>1</v>
      </c>
      <c r="AA81">
        <f>COUNTIF('8'!$K:$K,C81)</f>
        <v>1</v>
      </c>
      <c r="AB81">
        <f>COUNTIFS('8'!$K:$K,C81,'8'!$U:$U,"是")</f>
        <v>1</v>
      </c>
      <c r="AC81">
        <f>COUNTIF('9'!$K:$K,C81)</f>
        <v>1</v>
      </c>
      <c r="AD81">
        <f>COUNTIFS('9'!$K:$K,C81,'9'!$U:$U,"是")</f>
        <v>1</v>
      </c>
      <c r="AE81">
        <f>COUNTIF('10'!$K:$K,C81)</f>
        <v>1</v>
      </c>
      <c r="AF81">
        <f>COUNTIFS('10'!$K:$K,C81,'10'!$U:$U,"是")</f>
        <v>1</v>
      </c>
      <c r="AG81">
        <f>COUNTIF('11'!$K:$K,C81)</f>
        <v>1</v>
      </c>
      <c r="AH81">
        <f>COUNTIFS('11'!$K:$K,C81,'11'!$U:$U,"是")</f>
        <v>1</v>
      </c>
      <c r="AI81">
        <f>COUNTIF('12'!$K:$K,C81)</f>
        <v>1</v>
      </c>
      <c r="AJ81">
        <f>COUNTIFS('12'!$K:$K,C81,'12'!$U:$U,"是")</f>
        <v>1</v>
      </c>
      <c r="AK81">
        <f>COUNTIF('13'!$K:$K,C81)</f>
        <v>1</v>
      </c>
      <c r="AL81">
        <f>COUNTIFS('13'!$K:$K,C81,'13'!$U:$U,"是")</f>
        <v>1</v>
      </c>
      <c r="AM81">
        <f>COUNTIF('14'!$K:$K,C81)</f>
        <v>1</v>
      </c>
      <c r="AN81">
        <f>COUNTIFS('14'!$K:$K,C81,'14'!$U:$U,"是")</f>
        <v>1</v>
      </c>
      <c r="AO81">
        <f>COUNTIF('15'!$K:$K,C81)</f>
        <v>1</v>
      </c>
      <c r="AP81">
        <f>COUNTIFS('15'!$K:$K,C81,'15'!$U:$U,"是")</f>
        <v>1</v>
      </c>
      <c r="AQ81">
        <f>COUNTIF('16'!$K:$K,C81)</f>
        <v>1</v>
      </c>
      <c r="AR81">
        <f>COUNTIFS('16'!$K:$K,C81,'16'!$U:$U,"是")</f>
        <v>1</v>
      </c>
      <c r="AS81">
        <f>COUNTIF('17'!$K:$K,C81)</f>
        <v>0</v>
      </c>
      <c r="AT81">
        <f>COUNTIFS('17'!$K:$K,C81,'17'!$U:$U,"是")</f>
        <v>0</v>
      </c>
      <c r="AU81">
        <f>COUNTIF('18'!$K:$K,C81)</f>
        <v>1</v>
      </c>
      <c r="AV81">
        <f>COUNTIFS('18'!$K:$K,C81,'18'!$U:$U,"是")</f>
        <v>1</v>
      </c>
      <c r="AW81">
        <f>COUNTIF('19'!$K:$K,C81)</f>
        <v>2</v>
      </c>
      <c r="AX81">
        <f>COUNTIFS('19'!$K:$K,C81,'19'!$U:$U,"是")</f>
        <v>1</v>
      </c>
      <c r="AY81">
        <f>COUNTIF('20'!$K:$K,C81)</f>
        <v>1</v>
      </c>
      <c r="AZ81">
        <f>COUNTIFS('20'!$K:$K,C81,'20'!$U:$U,"是")</f>
        <v>1</v>
      </c>
      <c r="BA81">
        <f>COUNTIF('21'!$K:$K,C81)</f>
        <v>1</v>
      </c>
      <c r="BB81">
        <f>COUNTIFS('21'!$K:$K,C81,'21'!$U:$U,"是")</f>
        <v>1</v>
      </c>
      <c r="BC81">
        <f>COUNTIF('22'!$K:$K,C81)</f>
        <v>1</v>
      </c>
      <c r="BD81">
        <f>COUNTIFS('22'!$K:$K,C81,'22'!$U:$U,"是")</f>
        <v>1</v>
      </c>
      <c r="BE81">
        <f>COUNTIF('23'!$K:$K,C81)</f>
        <v>1</v>
      </c>
      <c r="BF81">
        <f>COUNTIFS('23'!$K:$K,C81,'23'!$U:$U,"是")</f>
        <v>1</v>
      </c>
      <c r="BG81">
        <f>COUNTIF('24'!$K:$K,C81)</f>
        <v>1</v>
      </c>
      <c r="BH81">
        <f>COUNTIFS('24'!$K:$K,C81,'24'!$U:$U,"是")</f>
        <v>1</v>
      </c>
      <c r="BI81">
        <f>COUNTIF('25'!$K:$K,C81)</f>
        <v>1</v>
      </c>
      <c r="BJ81">
        <f>COUNTIFS('25'!$K:$K,C81,'25'!$U:$U,"是")</f>
        <v>1</v>
      </c>
      <c r="BK81">
        <f>COUNTIF('26'!$K:$K,C81)</f>
        <v>1</v>
      </c>
      <c r="BL81">
        <f>COUNTIFS('26'!$K:$K,C81,'26'!$U:$U,"是")</f>
        <v>1</v>
      </c>
      <c r="BM81">
        <f>COUNTIF('27'!$K:$K,C81)</f>
        <v>0</v>
      </c>
      <c r="BN81">
        <f>COUNTIFS('27'!$K:$K,C81,'27'!$U:$U,"是")</f>
        <v>0</v>
      </c>
      <c r="BO81">
        <f>COUNTIF('28'!$K:$K,C81)</f>
        <v>0</v>
      </c>
      <c r="BP81">
        <f>COUNTIFS('28'!$K:$K,C81,'28'!$U:$U,"是")</f>
        <v>0</v>
      </c>
      <c r="BQ81">
        <f>COUNTIF('29'!$K:$K,C81)</f>
        <v>0</v>
      </c>
      <c r="BR81">
        <f>COUNTIFS('29'!$K:$K,C81,'29'!$U:$U,"是")</f>
        <v>0</v>
      </c>
    </row>
    <row r="82" ht="25" hidden="1" customHeight="1" spans="1:70">
      <c r="A82" s="31" t="str">
        <f t="shared" si="1"/>
        <v>江和好0024</v>
      </c>
      <c r="B82" s="32" t="s">
        <v>19</v>
      </c>
      <c r="C82" s="73" t="s">
        <v>297</v>
      </c>
      <c r="D82" s="75" t="s">
        <v>298</v>
      </c>
      <c r="E82" s="75" t="s">
        <v>22</v>
      </c>
      <c r="F82" s="183" t="s">
        <v>23</v>
      </c>
      <c r="G82" s="37">
        <v>44283</v>
      </c>
      <c r="H82" s="38" t="s">
        <v>24</v>
      </c>
      <c r="I82" s="75" t="s">
        <v>299</v>
      </c>
      <c r="J82" s="192">
        <v>13640821820</v>
      </c>
      <c r="K82" s="181" t="s">
        <v>300</v>
      </c>
      <c r="L82" s="75">
        <v>13536985852</v>
      </c>
      <c r="M82">
        <f>COUNTIF('1'!$K:$K,C82)</f>
        <v>0</v>
      </c>
      <c r="N82">
        <f>COUNTIFS('1'!$K:$K,C82,'1'!$U:$U,"是")</f>
        <v>0</v>
      </c>
      <c r="O82">
        <f>COUNTIF('2'!$K:$K,C82)</f>
        <v>1</v>
      </c>
      <c r="P82">
        <f>COUNTIFS('2'!$K:$K,C82,'2'!$U:$U,"是")</f>
        <v>1</v>
      </c>
      <c r="Q82">
        <f>COUNTIF('3'!$K:$K,C82)</f>
        <v>1</v>
      </c>
      <c r="R82">
        <f>COUNTIFS('3'!$K:$K,C82,'3'!$U:$U,"是")</f>
        <v>1</v>
      </c>
      <c r="S82">
        <f>COUNTIF('4'!$K:$K,C82)</f>
        <v>1</v>
      </c>
      <c r="T82">
        <f>COUNTIFS('4'!$K:$K,C82,'4'!$U:$U,"是")</f>
        <v>1</v>
      </c>
      <c r="U82">
        <f>COUNTIF('5'!$K:$K,C82)</f>
        <v>1</v>
      </c>
      <c r="V82">
        <f>COUNTIFS('5'!$K:$K,C82,'5'!$U:$U,"是")</f>
        <v>1</v>
      </c>
      <c r="W82">
        <f>COUNTIF('6'!$K:$K,C82)</f>
        <v>1</v>
      </c>
      <c r="X82">
        <f>COUNTIFS('6'!$K:$K,C82,'6'!$U:$U,"是")</f>
        <v>1</v>
      </c>
      <c r="Y82">
        <f>COUNTIF('7'!$K:$K,C82)</f>
        <v>1</v>
      </c>
      <c r="Z82">
        <f>COUNTIFS('7'!$K:$K,C82,'7'!$U:$U,"是")</f>
        <v>1</v>
      </c>
      <c r="AA82">
        <f>COUNTIF('8'!$K:$K,C82)</f>
        <v>1</v>
      </c>
      <c r="AB82">
        <f>COUNTIFS('8'!$K:$K,C82,'8'!$U:$U,"是")</f>
        <v>1</v>
      </c>
      <c r="AC82">
        <f>COUNTIF('9'!$K:$K,C82)</f>
        <v>1</v>
      </c>
      <c r="AD82">
        <f>COUNTIFS('9'!$K:$K,C82,'9'!$U:$U,"是")</f>
        <v>1</v>
      </c>
      <c r="AE82">
        <f>COUNTIF('10'!$K:$K,C82)</f>
        <v>1</v>
      </c>
      <c r="AF82">
        <f>COUNTIFS('10'!$K:$K,C82,'10'!$U:$U,"是")</f>
        <v>1</v>
      </c>
      <c r="AG82">
        <f>COUNTIF('11'!$K:$K,C82)</f>
        <v>1</v>
      </c>
      <c r="AH82">
        <f>COUNTIFS('11'!$K:$K,C82,'11'!$U:$U,"是")</f>
        <v>1</v>
      </c>
      <c r="AI82">
        <f>COUNTIF('12'!$K:$K,C82)</f>
        <v>1</v>
      </c>
      <c r="AJ82">
        <f>COUNTIFS('12'!$K:$K,C82,'12'!$U:$U,"是")</f>
        <v>1</v>
      </c>
      <c r="AK82">
        <f>COUNTIF('13'!$K:$K,C82)</f>
        <v>1</v>
      </c>
      <c r="AL82">
        <f>COUNTIFS('13'!$K:$K,C82,'13'!$U:$U,"是")</f>
        <v>1</v>
      </c>
      <c r="AM82">
        <f>COUNTIF('14'!$K:$K,C82)</f>
        <v>1</v>
      </c>
      <c r="AN82">
        <f>COUNTIFS('14'!$K:$K,C82,'14'!$U:$U,"是")</f>
        <v>1</v>
      </c>
      <c r="AO82">
        <f>COUNTIF('15'!$K:$K,C82)</f>
        <v>1</v>
      </c>
      <c r="AP82">
        <f>COUNTIFS('15'!$K:$K,C82,'15'!$U:$U,"是")</f>
        <v>1</v>
      </c>
      <c r="AQ82">
        <f>COUNTIF('16'!$K:$K,C82)</f>
        <v>0</v>
      </c>
      <c r="AR82">
        <f>COUNTIFS('16'!$K:$K,C82,'16'!$U:$U,"是")</f>
        <v>0</v>
      </c>
      <c r="AS82">
        <f>COUNTIF('17'!$K:$K,C82)</f>
        <v>0</v>
      </c>
      <c r="AT82">
        <f>COUNTIFS('17'!$K:$K,C82,'17'!$U:$U,"是")</f>
        <v>0</v>
      </c>
      <c r="AU82">
        <f>COUNTIF('18'!$K:$K,C82)</f>
        <v>1</v>
      </c>
      <c r="AV82">
        <f>COUNTIFS('18'!$K:$K,C82,'18'!$U:$U,"是")</f>
        <v>1</v>
      </c>
      <c r="AW82">
        <f>COUNTIF('19'!$K:$K,C82)</f>
        <v>1</v>
      </c>
      <c r="AX82">
        <f>COUNTIFS('19'!$K:$K,C82,'19'!$U:$U,"是")</f>
        <v>1</v>
      </c>
      <c r="AY82">
        <f>COUNTIF('20'!$K:$K,C82)</f>
        <v>1</v>
      </c>
      <c r="AZ82">
        <f>COUNTIFS('20'!$K:$K,C82,'20'!$U:$U,"是")</f>
        <v>1</v>
      </c>
      <c r="BA82">
        <f>COUNTIF('21'!$K:$K,C82)</f>
        <v>1</v>
      </c>
      <c r="BB82">
        <f>COUNTIFS('21'!$K:$K,C82,'21'!$U:$U,"是")</f>
        <v>1</v>
      </c>
      <c r="BC82">
        <f>COUNTIF('22'!$K:$K,C82)</f>
        <v>1</v>
      </c>
      <c r="BD82">
        <f>COUNTIFS('22'!$K:$K,C82,'22'!$U:$U,"是")</f>
        <v>1</v>
      </c>
      <c r="BE82">
        <f>COUNTIF('23'!$K:$K,C82)</f>
        <v>1</v>
      </c>
      <c r="BF82">
        <f>COUNTIFS('23'!$K:$K,C82,'23'!$U:$U,"是")</f>
        <v>0</v>
      </c>
      <c r="BG82">
        <f>COUNTIF('24'!$K:$K,C82)</f>
        <v>1</v>
      </c>
      <c r="BH82">
        <f>COUNTIFS('24'!$K:$K,C82,'24'!$U:$U,"是")</f>
        <v>1</v>
      </c>
      <c r="BI82">
        <f>COUNTIF('25'!$K:$K,C82)</f>
        <v>1</v>
      </c>
      <c r="BJ82">
        <f>COUNTIFS('25'!$K:$K,C82,'25'!$U:$U,"是")</f>
        <v>1</v>
      </c>
      <c r="BK82">
        <f>COUNTIF('26'!$K:$K,C82)</f>
        <v>1</v>
      </c>
      <c r="BL82">
        <f>COUNTIFS('26'!$K:$K,C82,'26'!$U:$U,"是")</f>
        <v>1</v>
      </c>
      <c r="BM82">
        <f>COUNTIF('27'!$K:$K,C82)</f>
        <v>1</v>
      </c>
      <c r="BN82">
        <f>COUNTIFS('27'!$K:$K,C82,'27'!$U:$U,"是")</f>
        <v>1</v>
      </c>
      <c r="BO82">
        <f>COUNTIF('28'!$K:$K,C82)</f>
        <v>0</v>
      </c>
      <c r="BP82">
        <f>COUNTIFS('28'!$K:$K,C82,'28'!$U:$U,"是")</f>
        <v>0</v>
      </c>
      <c r="BQ82">
        <f>COUNTIF('29'!$K:$K,C82)</f>
        <v>0</v>
      </c>
      <c r="BR82">
        <f>COUNTIFS('29'!$K:$K,C82,'29'!$U:$U,"是")</f>
        <v>0</v>
      </c>
    </row>
    <row r="83" ht="25" hidden="1" customHeight="1" spans="1:70">
      <c r="A83" s="31" t="str">
        <f t="shared" si="1"/>
        <v>江锐华0972</v>
      </c>
      <c r="B83" s="32" t="s">
        <v>19</v>
      </c>
      <c r="C83" s="73" t="s">
        <v>301</v>
      </c>
      <c r="D83" s="295" t="s">
        <v>302</v>
      </c>
      <c r="E83" s="75" t="s">
        <v>28</v>
      </c>
      <c r="F83" s="183" t="s">
        <v>23</v>
      </c>
      <c r="G83" s="37">
        <v>44226</v>
      </c>
      <c r="H83" s="38" t="s">
        <v>56</v>
      </c>
      <c r="I83" s="73" t="s">
        <v>303</v>
      </c>
      <c r="J83" s="73">
        <v>13138613200</v>
      </c>
      <c r="K83" s="181" t="s">
        <v>304</v>
      </c>
      <c r="L83" s="75">
        <v>13138613200</v>
      </c>
      <c r="M83">
        <f>COUNTIF('1'!$K:$K,C83)</f>
        <v>1</v>
      </c>
      <c r="N83">
        <f>COUNTIFS('1'!$K:$K,C83,'1'!$U:$U,"是")</f>
        <v>1</v>
      </c>
      <c r="O83">
        <f>COUNTIF('2'!$K:$K,C83)</f>
        <v>1</v>
      </c>
      <c r="P83">
        <f>COUNTIFS('2'!$K:$K,C83,'2'!$U:$U,"是")</f>
        <v>1</v>
      </c>
      <c r="Q83">
        <f>COUNTIF('3'!$K:$K,C83)</f>
        <v>1</v>
      </c>
      <c r="R83">
        <f>COUNTIFS('3'!$K:$K,C83,'3'!$U:$U,"是")</f>
        <v>1</v>
      </c>
      <c r="S83">
        <f>COUNTIF('4'!$K:$K,C83)</f>
        <v>1</v>
      </c>
      <c r="T83">
        <f>COUNTIFS('4'!$K:$K,C83,'4'!$U:$U,"是")</f>
        <v>1</v>
      </c>
      <c r="U83">
        <f>COUNTIF('5'!$K:$K,C83)</f>
        <v>1</v>
      </c>
      <c r="V83">
        <f>COUNTIFS('5'!$K:$K,C83,'5'!$U:$U,"是")</f>
        <v>1</v>
      </c>
      <c r="W83">
        <f>COUNTIF('6'!$K:$K,C83)</f>
        <v>1</v>
      </c>
      <c r="X83">
        <f>COUNTIFS('6'!$K:$K,C83,'6'!$U:$U,"是")</f>
        <v>1</v>
      </c>
      <c r="Y83">
        <f>COUNTIF('7'!$K:$K,C83)</f>
        <v>1</v>
      </c>
      <c r="Z83">
        <f>COUNTIFS('7'!$K:$K,C83,'7'!$U:$U,"是")</f>
        <v>1</v>
      </c>
      <c r="AA83">
        <f>COUNTIF('8'!$K:$K,C83)</f>
        <v>1</v>
      </c>
      <c r="AB83">
        <f>COUNTIFS('8'!$K:$K,C83,'8'!$U:$U,"是")</f>
        <v>1</v>
      </c>
      <c r="AC83">
        <f>COUNTIF('9'!$K:$K,C83)</f>
        <v>1</v>
      </c>
      <c r="AD83">
        <f>COUNTIFS('9'!$K:$K,C83,'9'!$U:$U,"是")</f>
        <v>1</v>
      </c>
      <c r="AE83">
        <f>COUNTIF('10'!$K:$K,C83)</f>
        <v>1</v>
      </c>
      <c r="AF83">
        <f>COUNTIFS('10'!$K:$K,C83,'10'!$U:$U,"是")</f>
        <v>1</v>
      </c>
      <c r="AG83">
        <f>COUNTIF('11'!$K:$K,C83)</f>
        <v>1</v>
      </c>
      <c r="AH83">
        <f>COUNTIFS('11'!$K:$K,C83,'11'!$U:$U,"是")</f>
        <v>1</v>
      </c>
      <c r="AI83">
        <f>COUNTIF('12'!$K:$K,C83)</f>
        <v>1</v>
      </c>
      <c r="AJ83">
        <f>COUNTIFS('12'!$K:$K,C83,'12'!$U:$U,"是")</f>
        <v>1</v>
      </c>
      <c r="AK83">
        <f>COUNTIF('13'!$K:$K,C83)</f>
        <v>1</v>
      </c>
      <c r="AL83">
        <f>COUNTIFS('13'!$K:$K,C83,'13'!$U:$U,"是")</f>
        <v>1</v>
      </c>
      <c r="AM83">
        <f>COUNTIF('14'!$K:$K,C83)</f>
        <v>1</v>
      </c>
      <c r="AN83">
        <f>COUNTIFS('14'!$K:$K,C83,'14'!$U:$U,"是")</f>
        <v>1</v>
      </c>
      <c r="AO83">
        <f>COUNTIF('15'!$K:$K,C83)</f>
        <v>1</v>
      </c>
      <c r="AP83">
        <f>COUNTIFS('15'!$K:$K,C83,'15'!$U:$U,"是")</f>
        <v>1</v>
      </c>
      <c r="AQ83">
        <f>COUNTIF('16'!$K:$K,C83)</f>
        <v>1</v>
      </c>
      <c r="AR83">
        <f>COUNTIFS('16'!$K:$K,C83,'16'!$U:$U,"是")</f>
        <v>1</v>
      </c>
      <c r="AS83">
        <f>COUNTIF('17'!$K:$K,C83)</f>
        <v>1</v>
      </c>
      <c r="AT83">
        <f>COUNTIFS('17'!$K:$K,C83,'17'!$U:$U,"是")</f>
        <v>1</v>
      </c>
      <c r="AU83">
        <f>COUNTIF('18'!$K:$K,C83)</f>
        <v>1</v>
      </c>
      <c r="AV83">
        <f>COUNTIFS('18'!$K:$K,C83,'18'!$U:$U,"是")</f>
        <v>1</v>
      </c>
      <c r="AW83">
        <f>COUNTIF('19'!$K:$K,C83)</f>
        <v>1</v>
      </c>
      <c r="AX83">
        <f>COUNTIFS('19'!$K:$K,C83,'19'!$U:$U,"是")</f>
        <v>1</v>
      </c>
      <c r="AY83">
        <f>COUNTIF('20'!$K:$K,C83)</f>
        <v>1</v>
      </c>
      <c r="AZ83">
        <f>COUNTIFS('20'!$K:$K,C83,'20'!$U:$U,"是")</f>
        <v>1</v>
      </c>
      <c r="BA83">
        <f>COUNTIF('21'!$K:$K,C83)</f>
        <v>1</v>
      </c>
      <c r="BB83">
        <f>COUNTIFS('21'!$K:$K,C83,'21'!$U:$U,"是")</f>
        <v>1</v>
      </c>
      <c r="BC83">
        <f>COUNTIF('22'!$K:$K,C83)</f>
        <v>1</v>
      </c>
      <c r="BD83">
        <f>COUNTIFS('22'!$K:$K,C83,'22'!$U:$U,"是")</f>
        <v>1</v>
      </c>
      <c r="BE83">
        <f>COUNTIF('23'!$K:$K,C83)</f>
        <v>1</v>
      </c>
      <c r="BF83">
        <f>COUNTIFS('23'!$K:$K,C83,'23'!$U:$U,"是")</f>
        <v>1</v>
      </c>
      <c r="BG83">
        <f>COUNTIF('24'!$K:$K,C83)</f>
        <v>1</v>
      </c>
      <c r="BH83">
        <f>COUNTIFS('24'!$K:$K,C83,'24'!$U:$U,"是")</f>
        <v>1</v>
      </c>
      <c r="BI83">
        <f>COUNTIF('25'!$K:$K,C83)</f>
        <v>1</v>
      </c>
      <c r="BJ83">
        <f>COUNTIFS('25'!$K:$K,C83,'25'!$U:$U,"是")</f>
        <v>1</v>
      </c>
      <c r="BK83">
        <f>COUNTIF('26'!$K:$K,C83)</f>
        <v>1</v>
      </c>
      <c r="BL83">
        <f>COUNTIFS('26'!$K:$K,C83,'26'!$U:$U,"是")</f>
        <v>1</v>
      </c>
      <c r="BM83">
        <f>COUNTIF('27'!$K:$K,C83)</f>
        <v>1</v>
      </c>
      <c r="BN83">
        <f>COUNTIFS('27'!$K:$K,C83,'27'!$U:$U,"是")</f>
        <v>1</v>
      </c>
      <c r="BO83">
        <f>COUNTIF('28'!$K:$K,C83)</f>
        <v>0</v>
      </c>
      <c r="BP83">
        <f>COUNTIFS('28'!$K:$K,C83,'28'!$U:$U,"是")</f>
        <v>0</v>
      </c>
      <c r="BQ83">
        <f>COUNTIF('29'!$K:$K,C83)</f>
        <v>0</v>
      </c>
      <c r="BR83">
        <f>COUNTIFS('29'!$K:$K,C83,'29'!$U:$U,"是")</f>
        <v>0</v>
      </c>
    </row>
    <row r="84" s="169" customFormat="1" ht="25" hidden="1" customHeight="1" spans="1:70">
      <c r="A84" s="31" t="str">
        <f t="shared" si="1"/>
        <v>梁梅芳5148</v>
      </c>
      <c r="B84" s="186" t="s">
        <v>19</v>
      </c>
      <c r="C84" s="44" t="s">
        <v>305</v>
      </c>
      <c r="D84" s="291" t="s">
        <v>306</v>
      </c>
      <c r="E84" s="44" t="s">
        <v>28</v>
      </c>
      <c r="F84" s="183" t="s">
        <v>23</v>
      </c>
      <c r="G84" s="37">
        <v>44539</v>
      </c>
      <c r="H84" s="38" t="s">
        <v>83</v>
      </c>
      <c r="I84" s="44" t="s">
        <v>307</v>
      </c>
      <c r="J84" s="44">
        <v>13602711415</v>
      </c>
      <c r="K84" s="181" t="s">
        <v>307</v>
      </c>
      <c r="L84" s="44">
        <v>13602711415</v>
      </c>
      <c r="M84" s="169" t="s">
        <v>40</v>
      </c>
      <c r="N84" s="169" t="s">
        <v>40</v>
      </c>
      <c r="O84" s="169" t="s">
        <v>40</v>
      </c>
      <c r="P84" s="169" t="s">
        <v>40</v>
      </c>
      <c r="Q84" s="169" t="s">
        <v>40</v>
      </c>
      <c r="R84" s="169" t="s">
        <v>40</v>
      </c>
      <c r="S84" s="169" t="s">
        <v>40</v>
      </c>
      <c r="T84" s="169" t="s">
        <v>40</v>
      </c>
      <c r="U84" s="169" t="s">
        <v>40</v>
      </c>
      <c r="V84" s="169" t="s">
        <v>40</v>
      </c>
      <c r="W84" s="169" t="s">
        <v>40</v>
      </c>
      <c r="X84" s="169" t="s">
        <v>40</v>
      </c>
      <c r="Y84" s="169" t="s">
        <v>40</v>
      </c>
      <c r="Z84" s="169" t="s">
        <v>40</v>
      </c>
      <c r="AA84" s="169" t="s">
        <v>40</v>
      </c>
      <c r="AB84" s="169" t="s">
        <v>40</v>
      </c>
      <c r="AC84" s="169" t="s">
        <v>40</v>
      </c>
      <c r="AD84" s="169" t="s">
        <v>40</v>
      </c>
      <c r="AE84" s="169" t="s">
        <v>40</v>
      </c>
      <c r="AF84" s="169" t="s">
        <v>40</v>
      </c>
      <c r="AG84" s="169" t="s">
        <v>40</v>
      </c>
      <c r="AH84" s="169" t="s">
        <v>40</v>
      </c>
      <c r="AI84" s="169" t="s">
        <v>40</v>
      </c>
      <c r="AJ84" s="169" t="s">
        <v>40</v>
      </c>
      <c r="AK84" s="169" t="s">
        <v>40</v>
      </c>
      <c r="AL84" s="169" t="s">
        <v>40</v>
      </c>
      <c r="AM84" s="169" t="s">
        <v>40</v>
      </c>
      <c r="AN84" s="169" t="s">
        <v>40</v>
      </c>
      <c r="AO84" s="169" t="s">
        <v>40</v>
      </c>
      <c r="AP84" s="169" t="s">
        <v>40</v>
      </c>
      <c r="AQ84" s="169" t="s">
        <v>40</v>
      </c>
      <c r="AR84" s="169" t="s">
        <v>40</v>
      </c>
      <c r="AS84" s="169" t="s">
        <v>40</v>
      </c>
      <c r="AT84" s="169" t="s">
        <v>40</v>
      </c>
      <c r="AU84" s="169" t="s">
        <v>40</v>
      </c>
      <c r="AV84" s="169" t="s">
        <v>40</v>
      </c>
      <c r="AW84" s="169">
        <f>COUNTIF('19'!$K:$K,C84)</f>
        <v>1</v>
      </c>
      <c r="AX84" s="169">
        <f>COUNTIFS('19'!$K:$K,C84,'19'!$U:$U,"是")</f>
        <v>1</v>
      </c>
      <c r="AY84" s="169">
        <f>COUNTIF('20'!$K:$K,C84)</f>
        <v>1</v>
      </c>
      <c r="AZ84" s="169">
        <f>COUNTIFS('20'!$K:$K,C84,'20'!$U:$U,"是")</f>
        <v>1</v>
      </c>
      <c r="BA84" s="169">
        <f>COUNTIF('21'!$K:$K,C84)</f>
        <v>1</v>
      </c>
      <c r="BB84" s="169">
        <f>COUNTIFS('21'!$K:$K,C84,'21'!$U:$U,"是")</f>
        <v>1</v>
      </c>
      <c r="BC84" s="169">
        <f>COUNTIF('22'!$K:$K,C84)</f>
        <v>1</v>
      </c>
      <c r="BD84" s="169">
        <f>COUNTIFS('22'!$K:$K,C84,'22'!$U:$U,"是")</f>
        <v>1</v>
      </c>
      <c r="BE84" s="169">
        <f>COUNTIF('23'!$K:$K,C84)</f>
        <v>1</v>
      </c>
      <c r="BF84" s="169" t="s">
        <v>168</v>
      </c>
      <c r="BG84" s="169" t="s">
        <v>168</v>
      </c>
      <c r="BH84" s="169" t="s">
        <v>168</v>
      </c>
      <c r="BI84" s="169" t="s">
        <v>168</v>
      </c>
      <c r="BJ84" s="169" t="s">
        <v>168</v>
      </c>
      <c r="BK84" s="169" t="s">
        <v>168</v>
      </c>
      <c r="BL84" s="169" t="s">
        <v>168</v>
      </c>
      <c r="BM84" s="169" t="s">
        <v>168</v>
      </c>
      <c r="BN84" s="169" t="s">
        <v>168</v>
      </c>
      <c r="BO84" s="169" t="s">
        <v>168</v>
      </c>
      <c r="BP84" s="169" t="s">
        <v>168</v>
      </c>
      <c r="BQ84" s="169" t="s">
        <v>168</v>
      </c>
      <c r="BR84" s="169" t="s">
        <v>168</v>
      </c>
    </row>
    <row r="85" ht="25" hidden="1" customHeight="1" spans="1:70">
      <c r="A85" s="31" t="str">
        <f t="shared" si="1"/>
        <v>梁容5140</v>
      </c>
      <c r="B85" s="32" t="s">
        <v>19</v>
      </c>
      <c r="C85" s="185" t="s">
        <v>308</v>
      </c>
      <c r="D85" s="291" t="s">
        <v>309</v>
      </c>
      <c r="E85" s="44" t="s">
        <v>22</v>
      </c>
      <c r="F85" s="183" t="s">
        <v>23</v>
      </c>
      <c r="G85" s="37">
        <v>44509</v>
      </c>
      <c r="H85" s="38" t="s">
        <v>43</v>
      </c>
      <c r="I85" s="185" t="s">
        <v>310</v>
      </c>
      <c r="J85" s="130">
        <v>13610179211</v>
      </c>
      <c r="K85" s="181" t="s">
        <v>311</v>
      </c>
      <c r="L85" s="185">
        <v>13610179211</v>
      </c>
      <c r="M85">
        <f>COUNTIF('1'!$K:$K,C85)</f>
        <v>1</v>
      </c>
      <c r="N85">
        <f>COUNTIFS('1'!$K:$K,C85,'1'!$U:$U,"是")</f>
        <v>0</v>
      </c>
      <c r="O85">
        <f>COUNTIF('2'!$K:$K,C85)</f>
        <v>1</v>
      </c>
      <c r="P85">
        <f>COUNTIFS('2'!$K:$K,C85,'2'!$U:$U,"是")</f>
        <v>1</v>
      </c>
      <c r="Q85">
        <f>COUNTIF('3'!$K:$K,C85)</f>
        <v>1</v>
      </c>
      <c r="R85">
        <f>COUNTIFS('3'!$K:$K,C85,'3'!$U:$U,"是")</f>
        <v>1</v>
      </c>
      <c r="S85">
        <f>COUNTIF('4'!$K:$K,C85)</f>
        <v>1</v>
      </c>
      <c r="T85">
        <f>COUNTIFS('4'!$K:$K,C85,'4'!$U:$U,"是")</f>
        <v>1</v>
      </c>
      <c r="U85">
        <f>COUNTIF('5'!$K:$K,C85)</f>
        <v>1</v>
      </c>
      <c r="V85">
        <f>COUNTIFS('5'!$K:$K,C85,'5'!$U:$U,"是")</f>
        <v>1</v>
      </c>
      <c r="W85">
        <f>COUNTIF('6'!$K:$K,C85)</f>
        <v>1</v>
      </c>
      <c r="X85">
        <f>COUNTIFS('6'!$K:$K,C85,'6'!$U:$U,"是")</f>
        <v>1</v>
      </c>
      <c r="Y85">
        <f>COUNTIF('7'!$K:$K,C85)</f>
        <v>1</v>
      </c>
      <c r="Z85">
        <f>COUNTIFS('7'!$K:$K,C85,'7'!$U:$U,"是")</f>
        <v>1</v>
      </c>
      <c r="AA85">
        <f>COUNTIF('8'!$K:$K,C85)</f>
        <v>1</v>
      </c>
      <c r="AB85">
        <f>COUNTIFS('8'!$K:$K,C85,'8'!$U:$U,"是")</f>
        <v>1</v>
      </c>
      <c r="AC85">
        <f>COUNTIF('9'!$K:$K,C85)</f>
        <v>1</v>
      </c>
      <c r="AD85">
        <f>COUNTIFS('9'!$K:$K,C85,'9'!$U:$U,"是")</f>
        <v>1</v>
      </c>
      <c r="AE85">
        <f>COUNTIF('10'!$K:$K,C85)</f>
        <v>1</v>
      </c>
      <c r="AF85">
        <f>COUNTIFS('10'!$K:$K,C85,'10'!$U:$U,"是")</f>
        <v>1</v>
      </c>
      <c r="AG85">
        <f>COUNTIF('11'!$K:$K,C85)</f>
        <v>1</v>
      </c>
      <c r="AH85">
        <f>COUNTIFS('11'!$K:$K,C85,'11'!$U:$U,"是")</f>
        <v>1</v>
      </c>
      <c r="AI85">
        <f>COUNTIF('12'!$K:$K,C85)</f>
        <v>0</v>
      </c>
      <c r="AJ85">
        <f>COUNTIFS('12'!$K:$K,C85,'12'!$U:$U,"是")</f>
        <v>0</v>
      </c>
      <c r="AK85">
        <f>COUNTIF('13'!$K:$K,C85)</f>
        <v>1</v>
      </c>
      <c r="AL85">
        <f>COUNTIFS('13'!$K:$K,C85,'13'!$U:$U,"是")</f>
        <v>1</v>
      </c>
      <c r="AM85">
        <f>COUNTIF('14'!$K:$K,C85)</f>
        <v>1</v>
      </c>
      <c r="AN85">
        <f>COUNTIFS('14'!$K:$K,C85,'14'!$U:$U,"是")</f>
        <v>1</v>
      </c>
      <c r="AO85">
        <f>COUNTIF('15'!$K:$K,C85)</f>
        <v>3</v>
      </c>
      <c r="AP85">
        <f>COUNTIFS('15'!$K:$K,C85,'15'!$U:$U,"是")</f>
        <v>2</v>
      </c>
      <c r="AQ85">
        <f>COUNTIF('16'!$K:$K,C85)</f>
        <v>1</v>
      </c>
      <c r="AR85">
        <f>COUNTIFS('16'!$K:$K,C85,'16'!$U:$U,"是")</f>
        <v>1</v>
      </c>
      <c r="AS85">
        <f>COUNTIF('17'!$K:$K,C85)</f>
        <v>1</v>
      </c>
      <c r="AT85">
        <f>COUNTIFS('17'!$K:$K,C85,'17'!$U:$U,"是")</f>
        <v>1</v>
      </c>
      <c r="AU85">
        <f>COUNTIF('18'!$K:$K,C85)</f>
        <v>1</v>
      </c>
      <c r="AV85">
        <f>COUNTIFS('18'!$K:$K,C85,'18'!$U:$U,"是")</f>
        <v>1</v>
      </c>
      <c r="AW85">
        <f>COUNTIF('19'!$K:$K,C85)</f>
        <v>1</v>
      </c>
      <c r="AX85">
        <f>COUNTIFS('19'!$K:$K,C85,'19'!$U:$U,"是")</f>
        <v>1</v>
      </c>
      <c r="AY85">
        <f>COUNTIF('20'!$K:$K,C85)</f>
        <v>1</v>
      </c>
      <c r="AZ85">
        <f>COUNTIFS('20'!$K:$K,C85,'20'!$U:$U,"是")</f>
        <v>1</v>
      </c>
      <c r="BA85">
        <f>COUNTIF('21'!$K:$K,C85)</f>
        <v>1</v>
      </c>
      <c r="BB85">
        <f>COUNTIFS('21'!$K:$K,C85,'21'!$U:$U,"是")</f>
        <v>1</v>
      </c>
      <c r="BC85">
        <f>COUNTIF('22'!$K:$K,C85)</f>
        <v>1</v>
      </c>
      <c r="BD85">
        <f>COUNTIFS('22'!$K:$K,C85,'22'!$U:$U,"是")</f>
        <v>1</v>
      </c>
      <c r="BE85">
        <f>COUNTIF('23'!$K:$K,C85)</f>
        <v>1</v>
      </c>
      <c r="BF85">
        <v>1</v>
      </c>
      <c r="BG85">
        <f>COUNTIF('24'!$K:$K,C85)</f>
        <v>1</v>
      </c>
      <c r="BH85">
        <v>1</v>
      </c>
      <c r="BI85">
        <f>COUNTIF('25'!$K:$K,C85)</f>
        <v>1</v>
      </c>
      <c r="BJ85">
        <v>1</v>
      </c>
      <c r="BK85">
        <f>COUNTIF('26'!$K:$K,C85)</f>
        <v>1</v>
      </c>
      <c r="BL85">
        <f>COUNTIFS('26'!$K:$K,C85,'26'!$U:$U,"是")</f>
        <v>1</v>
      </c>
      <c r="BM85">
        <f>COUNTIF('27'!$K:$K,C85)</f>
        <v>1</v>
      </c>
      <c r="BN85">
        <v>1</v>
      </c>
      <c r="BO85">
        <f>COUNTIF('28'!$K:$K,C85)</f>
        <v>0</v>
      </c>
      <c r="BP85">
        <f>COUNTIFS('28'!$K:$K,C85,'28'!$U:$U,"是")</f>
        <v>0</v>
      </c>
      <c r="BQ85">
        <f>COUNTIF('29'!$K:$K,C85)</f>
        <v>0</v>
      </c>
      <c r="BR85">
        <f>COUNTIFS('29'!$K:$K,C85,'29'!$U:$U,"是")</f>
        <v>0</v>
      </c>
    </row>
    <row r="86" ht="25" hidden="1" customHeight="1" spans="1:70">
      <c r="A86" s="31" t="str">
        <f t="shared" si="1"/>
        <v>梁润洪3937</v>
      </c>
      <c r="B86" s="32" t="s">
        <v>19</v>
      </c>
      <c r="C86" s="44" t="s">
        <v>312</v>
      </c>
      <c r="D86" s="291" t="s">
        <v>313</v>
      </c>
      <c r="E86" s="44" t="s">
        <v>22</v>
      </c>
      <c r="F86" s="183" t="s">
        <v>23</v>
      </c>
      <c r="G86" s="37">
        <v>44550</v>
      </c>
      <c r="H86" s="38" t="s">
        <v>43</v>
      </c>
      <c r="I86" s="44" t="s">
        <v>97</v>
      </c>
      <c r="J86" s="39">
        <v>13751739626</v>
      </c>
      <c r="K86" s="181" t="s">
        <v>97</v>
      </c>
      <c r="L86" s="39">
        <v>13751739626</v>
      </c>
      <c r="M86">
        <f>COUNTIF('1'!$K:$K,C86)</f>
        <v>0</v>
      </c>
      <c r="N86">
        <f>COUNTIFS('1'!$K:$K,C86,'1'!$U:$U,"是")</f>
        <v>0</v>
      </c>
      <c r="O86">
        <f>COUNTIF('2'!$K:$K,C86)</f>
        <v>0</v>
      </c>
      <c r="P86">
        <f>COUNTIFS('2'!$K:$K,C86,'2'!$U:$U,"是")</f>
        <v>0</v>
      </c>
      <c r="Q86">
        <f>COUNTIF('3'!$K:$K,C86)</f>
        <v>0</v>
      </c>
      <c r="R86">
        <f>COUNTIFS('3'!$K:$K,C86,'3'!$U:$U,"是")</f>
        <v>0</v>
      </c>
      <c r="S86">
        <f>COUNTIF('4'!$K:$K,C86)</f>
        <v>1</v>
      </c>
      <c r="T86">
        <f>COUNTIFS('4'!$K:$K,C86,'4'!$U:$U,"是")</f>
        <v>1</v>
      </c>
      <c r="U86">
        <f>COUNTIF('5'!$K:$K,C86)</f>
        <v>1</v>
      </c>
      <c r="V86">
        <f>COUNTIFS('5'!$K:$K,C86,'5'!$U:$U,"是")</f>
        <v>1</v>
      </c>
      <c r="W86">
        <f>COUNTIF('6'!$K:$K,C86)</f>
        <v>1</v>
      </c>
      <c r="X86">
        <f>COUNTIFS('6'!$K:$K,C86,'6'!$U:$U,"是")</f>
        <v>1</v>
      </c>
      <c r="Y86">
        <f>COUNTIF('7'!$K:$K,C86)</f>
        <v>1</v>
      </c>
      <c r="Z86">
        <f>COUNTIFS('7'!$K:$K,C86,'7'!$U:$U,"是")</f>
        <v>1</v>
      </c>
      <c r="AA86">
        <f>COUNTIF('8'!$K:$K,C86)</f>
        <v>1</v>
      </c>
      <c r="AB86">
        <f>COUNTIFS('8'!$K:$K,C86,'8'!$U:$U,"是")</f>
        <v>1</v>
      </c>
      <c r="AC86">
        <f>COUNTIF('9'!$K:$K,C86)</f>
        <v>1</v>
      </c>
      <c r="AD86">
        <f>COUNTIFS('9'!$K:$K,C86,'9'!$U:$U,"是")</f>
        <v>1</v>
      </c>
      <c r="AE86">
        <f>COUNTIF('10'!$K:$K,C86)</f>
        <v>1</v>
      </c>
      <c r="AF86">
        <f>COUNTIFS('10'!$K:$K,C86,'10'!$U:$U,"是")</f>
        <v>1</v>
      </c>
      <c r="AG86">
        <f>COUNTIF('11'!$K:$K,C86)</f>
        <v>1</v>
      </c>
      <c r="AH86">
        <f>COUNTIFS('11'!$K:$K,C86,'11'!$U:$U,"是")</f>
        <v>1</v>
      </c>
      <c r="AI86">
        <f>COUNTIF('12'!$K:$K,C86)</f>
        <v>1</v>
      </c>
      <c r="AJ86">
        <f>COUNTIFS('12'!$K:$K,C86,'12'!$U:$U,"是")</f>
        <v>1</v>
      </c>
      <c r="AK86">
        <f>COUNTIF('13'!$K:$K,C86)</f>
        <v>1</v>
      </c>
      <c r="AL86">
        <f>COUNTIFS('13'!$K:$K,C86,'13'!$U:$U,"是")</f>
        <v>1</v>
      </c>
      <c r="AM86">
        <f>COUNTIF('14'!$K:$K,C86)</f>
        <v>1</v>
      </c>
      <c r="AN86">
        <f>COUNTIFS('14'!$K:$K,C86,'14'!$U:$U,"是")</f>
        <v>1</v>
      </c>
      <c r="AO86">
        <f>COUNTIF('15'!$K:$K,C86)</f>
        <v>1</v>
      </c>
      <c r="AP86">
        <f>COUNTIFS('15'!$K:$K,C86,'15'!$U:$U,"是")</f>
        <v>1</v>
      </c>
      <c r="AQ86">
        <f>COUNTIF('16'!$K:$K,C86)</f>
        <v>1</v>
      </c>
      <c r="AR86">
        <f>COUNTIFS('16'!$K:$K,C86,'16'!$U:$U,"是")</f>
        <v>1</v>
      </c>
      <c r="AS86">
        <f>COUNTIF('17'!$K:$K,C86)</f>
        <v>1</v>
      </c>
      <c r="AT86">
        <f>COUNTIFS('17'!$K:$K,C86,'17'!$U:$U,"是")</f>
        <v>1</v>
      </c>
      <c r="AU86">
        <f>COUNTIF('18'!$K:$K,C86)</f>
        <v>1</v>
      </c>
      <c r="AV86">
        <f>COUNTIFS('18'!$K:$K,C86,'18'!$U:$U,"是")</f>
        <v>1</v>
      </c>
      <c r="AW86">
        <f>COUNTIF('19'!$K:$K,C86)</f>
        <v>1</v>
      </c>
      <c r="AX86">
        <f>COUNTIFS('19'!$K:$K,C86,'19'!$U:$U,"是")</f>
        <v>1</v>
      </c>
      <c r="AY86">
        <f>COUNTIF('20'!$K:$K,C86)</f>
        <v>1</v>
      </c>
      <c r="AZ86">
        <f>COUNTIFS('20'!$K:$K,C86,'20'!$U:$U,"是")</f>
        <v>1</v>
      </c>
      <c r="BA86">
        <f>COUNTIF('21'!$K:$K,C86)</f>
        <v>1</v>
      </c>
      <c r="BB86">
        <f>COUNTIFS('21'!$K:$K,C86,'21'!$U:$U,"是")</f>
        <v>1</v>
      </c>
      <c r="BC86">
        <f>COUNTIF('22'!$K:$K,C86)</f>
        <v>1</v>
      </c>
      <c r="BD86">
        <f>COUNTIFS('22'!$K:$K,C86,'22'!$U:$U,"是")</f>
        <v>1</v>
      </c>
      <c r="BE86">
        <f>COUNTIF('23'!$K:$K,C86)</f>
        <v>1</v>
      </c>
      <c r="BF86">
        <f>COUNTIFS('23'!$K:$K,C86,'23'!$U:$U,"是")</f>
        <v>1</v>
      </c>
      <c r="BG86">
        <f>COUNTIF('24'!$K:$K,C86)</f>
        <v>1</v>
      </c>
      <c r="BH86">
        <f>COUNTIFS('24'!$K:$K,C86,'24'!$U:$U,"是")</f>
        <v>1</v>
      </c>
      <c r="BI86">
        <f>COUNTIF('25'!$K:$K,C86)</f>
        <v>1</v>
      </c>
      <c r="BJ86">
        <f>COUNTIFS('25'!$K:$K,C86,'25'!$U:$U,"是")</f>
        <v>1</v>
      </c>
      <c r="BK86">
        <f>COUNTIF('26'!$K:$K,C86)</f>
        <v>1</v>
      </c>
      <c r="BL86">
        <f>COUNTIFS('26'!$K:$K,C86,'26'!$U:$U,"是")</f>
        <v>1</v>
      </c>
      <c r="BM86">
        <f>COUNTIF('27'!$K:$K,C86)</f>
        <v>1</v>
      </c>
      <c r="BN86">
        <f>COUNTIFS('27'!$K:$K,C86,'27'!$U:$U,"是")</f>
        <v>1</v>
      </c>
      <c r="BO86">
        <f>COUNTIF('28'!$K:$K,C86)</f>
        <v>0</v>
      </c>
      <c r="BP86">
        <f>COUNTIFS('28'!$K:$K,C86,'28'!$U:$U,"是")</f>
        <v>0</v>
      </c>
      <c r="BQ86">
        <f>COUNTIF('29'!$K:$K,C86)</f>
        <v>0</v>
      </c>
      <c r="BR86">
        <f>COUNTIFS('29'!$K:$K,C86,'29'!$U:$U,"是")</f>
        <v>0</v>
      </c>
    </row>
    <row r="87" ht="25" hidden="1" customHeight="1" spans="1:70">
      <c r="A87" s="31" t="str">
        <f t="shared" si="1"/>
        <v>蒋金荣4817</v>
      </c>
      <c r="B87" s="32" t="s">
        <v>19</v>
      </c>
      <c r="C87" s="73" t="s">
        <v>314</v>
      </c>
      <c r="D87" s="75" t="s">
        <v>315</v>
      </c>
      <c r="E87" s="75" t="s">
        <v>28</v>
      </c>
      <c r="F87" s="183" t="s">
        <v>23</v>
      </c>
      <c r="G87" s="37">
        <v>44353</v>
      </c>
      <c r="H87" s="38" t="s">
        <v>43</v>
      </c>
      <c r="I87" s="75" t="s">
        <v>316</v>
      </c>
      <c r="J87" s="192">
        <v>13560471510</v>
      </c>
      <c r="K87" s="181" t="s">
        <v>316</v>
      </c>
      <c r="L87" s="75" t="s">
        <v>317</v>
      </c>
      <c r="M87">
        <f>COUNTIF('1'!$K:$K,C87)</f>
        <v>1</v>
      </c>
      <c r="N87">
        <f>COUNTIFS('1'!$K:$K,C87,'1'!$U:$U,"是")</f>
        <v>1</v>
      </c>
      <c r="O87">
        <f>COUNTIF('2'!$K:$K,C87)</f>
        <v>1</v>
      </c>
      <c r="P87">
        <f>COUNTIFS('2'!$K:$K,C87,'2'!$U:$U,"是")</f>
        <v>1</v>
      </c>
      <c r="Q87">
        <f>COUNTIF('3'!$K:$K,C87)</f>
        <v>1</v>
      </c>
      <c r="R87">
        <f>COUNTIFS('3'!$K:$K,C87,'3'!$U:$U,"是")</f>
        <v>1</v>
      </c>
      <c r="S87">
        <f>COUNTIF('4'!$K:$K,C87)</f>
        <v>1</v>
      </c>
      <c r="T87">
        <f>COUNTIFS('4'!$K:$K,C87,'4'!$U:$U,"是")</f>
        <v>1</v>
      </c>
      <c r="U87">
        <f>COUNTIF('5'!$K:$K,C87)</f>
        <v>1</v>
      </c>
      <c r="V87">
        <f>COUNTIFS('5'!$K:$K,C87,'5'!$U:$U,"是")</f>
        <v>1</v>
      </c>
      <c r="W87">
        <f>COUNTIF('6'!$K:$K,C87)</f>
        <v>1</v>
      </c>
      <c r="X87">
        <f>COUNTIFS('6'!$K:$K,C87,'6'!$U:$U,"是")</f>
        <v>1</v>
      </c>
      <c r="Y87">
        <f>COUNTIF('7'!$K:$K,C87)</f>
        <v>1</v>
      </c>
      <c r="Z87">
        <f>COUNTIFS('7'!$K:$K,C87,'7'!$U:$U,"是")</f>
        <v>1</v>
      </c>
      <c r="AA87">
        <f>COUNTIF('8'!$K:$K,C87)</f>
        <v>1</v>
      </c>
      <c r="AB87">
        <f>COUNTIFS('8'!$K:$K,C87,'8'!$U:$U,"是")</f>
        <v>1</v>
      </c>
      <c r="AC87">
        <f>COUNTIF('9'!$K:$K,C87)</f>
        <v>1</v>
      </c>
      <c r="AD87">
        <f>COUNTIFS('9'!$K:$K,C87,'9'!$U:$U,"是")</f>
        <v>1</v>
      </c>
      <c r="AE87">
        <f>COUNTIF('10'!$K:$K,C87)</f>
        <v>1</v>
      </c>
      <c r="AF87">
        <f>COUNTIFS('10'!$K:$K,C87,'10'!$U:$U,"是")</f>
        <v>1</v>
      </c>
      <c r="AG87">
        <f>COUNTIF('11'!$K:$K,C87)</f>
        <v>1</v>
      </c>
      <c r="AH87">
        <f>COUNTIFS('11'!$K:$K,C87,'11'!$U:$U,"是")</f>
        <v>1</v>
      </c>
      <c r="AI87">
        <f>COUNTIF('12'!$K:$K,C87)</f>
        <v>1</v>
      </c>
      <c r="AJ87">
        <f>COUNTIFS('12'!$K:$K,C87,'12'!$U:$U,"是")</f>
        <v>1</v>
      </c>
      <c r="AK87">
        <f>COUNTIF('13'!$K:$K,C87)</f>
        <v>1</v>
      </c>
      <c r="AL87">
        <f>COUNTIFS('13'!$K:$K,C87,'13'!$U:$U,"是")</f>
        <v>1</v>
      </c>
      <c r="AM87">
        <f>COUNTIF('14'!$K:$K,C87)</f>
        <v>1</v>
      </c>
      <c r="AN87">
        <f>COUNTIFS('14'!$K:$K,C87,'14'!$U:$U,"是")</f>
        <v>1</v>
      </c>
      <c r="AO87">
        <f>COUNTIF('15'!$K:$K,C87)</f>
        <v>1</v>
      </c>
      <c r="AP87">
        <f>COUNTIFS('15'!$K:$K,C87,'15'!$U:$U,"是")</f>
        <v>1</v>
      </c>
      <c r="AQ87">
        <f>COUNTIF('16'!$K:$K,C87)</f>
        <v>1</v>
      </c>
      <c r="AR87">
        <f>COUNTIFS('16'!$K:$K,C87,'16'!$U:$U,"是")</f>
        <v>1</v>
      </c>
      <c r="AS87">
        <f>COUNTIF('17'!$K:$K,C87)</f>
        <v>1</v>
      </c>
      <c r="AT87">
        <f>COUNTIFS('17'!$K:$K,C87,'17'!$U:$U,"是")</f>
        <v>1</v>
      </c>
      <c r="AU87">
        <f>COUNTIF('18'!$K:$K,C87)</f>
        <v>1</v>
      </c>
      <c r="AV87">
        <f>COUNTIFS('18'!$K:$K,C87,'18'!$U:$U,"是")</f>
        <v>1</v>
      </c>
      <c r="AW87">
        <f>COUNTIF('19'!$K:$K,C87)</f>
        <v>1</v>
      </c>
      <c r="AX87">
        <f>COUNTIFS('19'!$K:$K,C87,'19'!$U:$U,"是")</f>
        <v>1</v>
      </c>
      <c r="AY87">
        <f>COUNTIF('20'!$K:$K,C87)</f>
        <v>1</v>
      </c>
      <c r="AZ87">
        <f>COUNTIFS('20'!$K:$K,C87,'20'!$U:$U,"是")</f>
        <v>1</v>
      </c>
      <c r="BA87">
        <f>COUNTIF('21'!$K:$K,C87)</f>
        <v>1</v>
      </c>
      <c r="BB87">
        <f>COUNTIFS('21'!$K:$K,C87,'21'!$U:$U,"是")</f>
        <v>1</v>
      </c>
      <c r="BC87">
        <f>COUNTIF('22'!$K:$K,C87)</f>
        <v>1</v>
      </c>
      <c r="BD87">
        <f>COUNTIFS('22'!$K:$K,C87,'22'!$U:$U,"是")</f>
        <v>1</v>
      </c>
      <c r="BE87">
        <f>COUNTIF('23'!$K:$K,C87)</f>
        <v>1</v>
      </c>
      <c r="BF87">
        <f>COUNTIFS('23'!$K:$K,C87,'23'!$U:$U,"是")</f>
        <v>1</v>
      </c>
      <c r="BG87">
        <f>COUNTIF('24'!$K:$K,C87)</f>
        <v>1</v>
      </c>
      <c r="BH87">
        <f>COUNTIFS('24'!$K:$K,C87,'24'!$U:$U,"是")</f>
        <v>1</v>
      </c>
      <c r="BI87">
        <f>COUNTIF('25'!$K:$K,C87)</f>
        <v>1</v>
      </c>
      <c r="BJ87">
        <f>COUNTIFS('25'!$K:$K,C87,'25'!$U:$U,"是")</f>
        <v>1</v>
      </c>
      <c r="BK87">
        <f>COUNTIF('26'!$K:$K,C87)</f>
        <v>1</v>
      </c>
      <c r="BL87">
        <f>COUNTIFS('26'!$K:$K,C87,'26'!$U:$U,"是")</f>
        <v>1</v>
      </c>
      <c r="BM87">
        <f>COUNTIF('27'!$K:$K,C87)</f>
        <v>1</v>
      </c>
      <c r="BN87">
        <f>COUNTIFS('27'!$K:$K,C87,'27'!$U:$U,"是")</f>
        <v>1</v>
      </c>
      <c r="BO87">
        <f>COUNTIF('28'!$K:$K,C87)</f>
        <v>0</v>
      </c>
      <c r="BP87">
        <f>COUNTIFS('28'!$K:$K,C87,'28'!$U:$U,"是")</f>
        <v>0</v>
      </c>
      <c r="BQ87">
        <f>COUNTIF('29'!$K:$K,C87)</f>
        <v>0</v>
      </c>
      <c r="BR87">
        <f>COUNTIFS('29'!$K:$K,C87,'29'!$U:$U,"是")</f>
        <v>0</v>
      </c>
    </row>
    <row r="88" ht="25" hidden="1" customHeight="1" spans="1:70">
      <c r="A88" s="31" t="str">
        <f t="shared" si="1"/>
        <v>孔碧霞3027</v>
      </c>
      <c r="B88" s="32" t="s">
        <v>19</v>
      </c>
      <c r="C88" s="44" t="s">
        <v>318</v>
      </c>
      <c r="D88" s="291" t="s">
        <v>319</v>
      </c>
      <c r="E88" s="44" t="s">
        <v>28</v>
      </c>
      <c r="F88" s="183" t="s">
        <v>23</v>
      </c>
      <c r="G88" s="37">
        <v>44533</v>
      </c>
      <c r="H88" s="38" t="s">
        <v>83</v>
      </c>
      <c r="I88" s="44" t="s">
        <v>320</v>
      </c>
      <c r="J88" s="44">
        <v>13678926150</v>
      </c>
      <c r="K88" s="181" t="s">
        <v>321</v>
      </c>
      <c r="L88" s="44">
        <v>13678926150</v>
      </c>
      <c r="M88">
        <f>COUNTIF('1'!$K:$K,C88)</f>
        <v>1</v>
      </c>
      <c r="N88">
        <f>COUNTIFS('1'!$K:$K,C88,'1'!$U:$U,"是")</f>
        <v>1</v>
      </c>
      <c r="O88">
        <f>COUNTIF('2'!$K:$K,C88)</f>
        <v>1</v>
      </c>
      <c r="P88">
        <f>COUNTIFS('2'!$K:$K,C88,'2'!$U:$U,"是")</f>
        <v>1</v>
      </c>
      <c r="Q88">
        <f>COUNTIF('3'!$K:$K,C88)</f>
        <v>2</v>
      </c>
      <c r="R88">
        <f>COUNTIFS('3'!$K:$K,C88,'3'!$U:$U,"是")</f>
        <v>1</v>
      </c>
      <c r="S88">
        <f>COUNTIF('4'!$K:$K,C88)</f>
        <v>1</v>
      </c>
      <c r="T88">
        <f>COUNTIFS('4'!$K:$K,C88,'4'!$U:$U,"是")</f>
        <v>1</v>
      </c>
      <c r="U88">
        <f>COUNTIF('5'!$K:$K,C88)</f>
        <v>1</v>
      </c>
      <c r="V88">
        <f>COUNTIFS('5'!$K:$K,C88,'5'!$U:$U,"是")</f>
        <v>0</v>
      </c>
      <c r="W88">
        <f>COUNTIF('6'!$K:$K,C88)</f>
        <v>1</v>
      </c>
      <c r="X88">
        <f>COUNTIFS('6'!$K:$K,C88,'6'!$U:$U,"是")</f>
        <v>1</v>
      </c>
      <c r="Y88">
        <f>COUNTIF('7'!$K:$K,C88)</f>
        <v>1</v>
      </c>
      <c r="Z88">
        <f>COUNTIFS('7'!$K:$K,C88,'7'!$U:$U,"是")</f>
        <v>1</v>
      </c>
      <c r="AA88">
        <f>COUNTIF('8'!$K:$K,C88)</f>
        <v>1</v>
      </c>
      <c r="AB88">
        <f>COUNTIFS('8'!$K:$K,C88,'8'!$U:$U,"是")</f>
        <v>1</v>
      </c>
      <c r="AC88">
        <f>COUNTIF('9'!$K:$K,C88)</f>
        <v>1</v>
      </c>
      <c r="AD88">
        <f>COUNTIFS('9'!$K:$K,C88,'9'!$U:$U,"是")</f>
        <v>1</v>
      </c>
      <c r="AE88">
        <f>COUNTIF('10'!$K:$K,C88)</f>
        <v>1</v>
      </c>
      <c r="AF88">
        <f>COUNTIFS('10'!$K:$K,C88,'10'!$U:$U,"是")</f>
        <v>1</v>
      </c>
      <c r="AG88">
        <f>COUNTIF('11'!$K:$K,C88)</f>
        <v>1</v>
      </c>
      <c r="AH88">
        <f>COUNTIFS('11'!$K:$K,C88,'11'!$U:$U,"是")</f>
        <v>1</v>
      </c>
      <c r="AI88">
        <f>COUNTIF('12'!$K:$K,C88)</f>
        <v>1</v>
      </c>
      <c r="AJ88">
        <f>COUNTIFS('12'!$K:$K,C88,'12'!$U:$U,"是")</f>
        <v>1</v>
      </c>
      <c r="AK88">
        <f>COUNTIF('13'!$K:$K,C88)</f>
        <v>1</v>
      </c>
      <c r="AL88">
        <f>COUNTIFS('13'!$K:$K,C88,'13'!$U:$U,"是")</f>
        <v>1</v>
      </c>
      <c r="AM88">
        <f>COUNTIF('14'!$K:$K,C88)</f>
        <v>1</v>
      </c>
      <c r="AN88">
        <f>COUNTIFS('14'!$K:$K,C88,'14'!$U:$U,"是")</f>
        <v>1</v>
      </c>
      <c r="AO88">
        <f>COUNTIF('15'!$K:$K,C88)</f>
        <v>1</v>
      </c>
      <c r="AP88">
        <f>COUNTIFS('15'!$K:$K,C88,'15'!$U:$U,"是")</f>
        <v>0</v>
      </c>
      <c r="AQ88">
        <f>COUNTIF('16'!$K:$K,C88)</f>
        <v>1</v>
      </c>
      <c r="AR88">
        <f>COUNTIFS('16'!$K:$K,C88,'16'!$U:$U,"是")</f>
        <v>1</v>
      </c>
      <c r="AS88">
        <f>COUNTIF('17'!$K:$K,C88)</f>
        <v>1</v>
      </c>
      <c r="AT88">
        <f>COUNTIFS('17'!$K:$K,C88,'17'!$U:$U,"是")</f>
        <v>1</v>
      </c>
      <c r="AU88">
        <f>COUNTIF('18'!$K:$K,C88)</f>
        <v>1</v>
      </c>
      <c r="AV88">
        <f>COUNTIFS('18'!$K:$K,C88,'18'!$U:$U,"是")</f>
        <v>1</v>
      </c>
      <c r="AW88">
        <f>COUNTIF('19'!$K:$K,C88)</f>
        <v>1</v>
      </c>
      <c r="AX88">
        <f>COUNTIFS('19'!$K:$K,C88,'19'!$U:$U,"是")</f>
        <v>1</v>
      </c>
      <c r="AY88">
        <f>COUNTIF('20'!$K:$K,C88)</f>
        <v>1</v>
      </c>
      <c r="AZ88">
        <f>COUNTIFS('20'!$K:$K,C88,'20'!$U:$U,"是")</f>
        <v>1</v>
      </c>
      <c r="BA88">
        <f>COUNTIF('21'!$K:$K,C88)</f>
        <v>1</v>
      </c>
      <c r="BB88">
        <f>COUNTIFS('21'!$K:$K,C88,'21'!$U:$U,"是")</f>
        <v>1</v>
      </c>
      <c r="BC88">
        <f>COUNTIF('22'!$K:$K,C88)</f>
        <v>1</v>
      </c>
      <c r="BD88">
        <f>COUNTIFS('22'!$K:$K,C88,'22'!$U:$U,"是")</f>
        <v>1</v>
      </c>
      <c r="BE88">
        <f>COUNTIF('23'!$K:$K,C88)</f>
        <v>0</v>
      </c>
      <c r="BF88">
        <f>COUNTIFS('23'!$K:$K,C88,'23'!$U:$U,"是")</f>
        <v>0</v>
      </c>
      <c r="BG88">
        <f>COUNTIF('24'!$K:$K,C88)</f>
        <v>1</v>
      </c>
      <c r="BH88">
        <f>COUNTIFS('24'!$K:$K,C88,'24'!$U:$U,"是")</f>
        <v>1</v>
      </c>
      <c r="BI88">
        <f>COUNTIF('25'!$K:$K,C88)</f>
        <v>0</v>
      </c>
      <c r="BJ88">
        <f>COUNTIFS('25'!$K:$K,C88,'25'!$U:$U,"是")</f>
        <v>0</v>
      </c>
      <c r="BK88">
        <f>COUNTIF('26'!$K:$K,C88)</f>
        <v>1</v>
      </c>
      <c r="BL88">
        <f>COUNTIFS('26'!$K:$K,C88,'26'!$U:$U,"是")</f>
        <v>1</v>
      </c>
      <c r="BM88">
        <f>COUNTIF('27'!$K:$K,C88)</f>
        <v>1</v>
      </c>
      <c r="BN88">
        <f>COUNTIFS('27'!$K:$K,C88,'27'!$U:$U,"是")</f>
        <v>1</v>
      </c>
      <c r="BO88">
        <f>COUNTIF('28'!$K:$K,C88)</f>
        <v>0</v>
      </c>
      <c r="BP88">
        <f>COUNTIFS('28'!$K:$K,C88,'28'!$U:$U,"是")</f>
        <v>0</v>
      </c>
      <c r="BQ88">
        <f>COUNTIF('29'!$K:$K,C88)</f>
        <v>0</v>
      </c>
      <c r="BR88">
        <f>COUNTIFS('29'!$K:$K,C88,'29'!$U:$U,"是")</f>
        <v>0</v>
      </c>
    </row>
    <row r="89" ht="25" hidden="1" customHeight="1" spans="1:70">
      <c r="A89" s="31" t="str">
        <f t="shared" si="1"/>
        <v>孔庆彬0915</v>
      </c>
      <c r="B89" s="32" t="s">
        <v>19</v>
      </c>
      <c r="C89" s="44" t="s">
        <v>322</v>
      </c>
      <c r="D89" s="291" t="s">
        <v>323</v>
      </c>
      <c r="E89" s="185" t="s">
        <v>22</v>
      </c>
      <c r="F89" s="183" t="s">
        <v>23</v>
      </c>
      <c r="G89" s="37">
        <v>44565</v>
      </c>
      <c r="H89" s="38" t="s">
        <v>103</v>
      </c>
      <c r="I89" s="44" t="s">
        <v>324</v>
      </c>
      <c r="J89" s="44">
        <v>15360658519</v>
      </c>
      <c r="K89" s="181" t="s">
        <v>324</v>
      </c>
      <c r="L89" s="185">
        <v>15360658519</v>
      </c>
      <c r="M89">
        <f>COUNTIF('1'!$K:$K,C89)</f>
        <v>1</v>
      </c>
      <c r="N89">
        <f>COUNTIFS('1'!$K:$K,C89,'1'!$U:$U,"是")</f>
        <v>1</v>
      </c>
      <c r="O89">
        <f>COUNTIF('2'!$K:$K,C89)</f>
        <v>1</v>
      </c>
      <c r="P89">
        <f>COUNTIFS('2'!$K:$K,C89,'2'!$U:$U,"是")</f>
        <v>1</v>
      </c>
      <c r="Q89">
        <f>COUNTIF('3'!$K:$K,C89)</f>
        <v>1</v>
      </c>
      <c r="R89">
        <f>COUNTIFS('3'!$K:$K,C89,'3'!$U:$U,"是")</f>
        <v>1</v>
      </c>
      <c r="S89">
        <f>COUNTIF('4'!$K:$K,C89)</f>
        <v>1</v>
      </c>
      <c r="T89">
        <f>COUNTIFS('4'!$K:$K,C89,'4'!$U:$U,"是")</f>
        <v>1</v>
      </c>
      <c r="U89">
        <f>COUNTIF('5'!$K:$K,C89)</f>
        <v>1</v>
      </c>
      <c r="V89">
        <f>COUNTIFS('5'!$K:$K,C89,'5'!$U:$U,"是")</f>
        <v>1</v>
      </c>
      <c r="W89">
        <f>COUNTIF('6'!$K:$K,C89)</f>
        <v>1</v>
      </c>
      <c r="X89">
        <f>COUNTIFS('6'!$K:$K,C89,'6'!$U:$U,"是")</f>
        <v>1</v>
      </c>
      <c r="Y89">
        <f>COUNTIF('7'!$K:$K,C89)</f>
        <v>1</v>
      </c>
      <c r="Z89">
        <f>COUNTIFS('7'!$K:$K,C89,'7'!$U:$U,"是")</f>
        <v>1</v>
      </c>
      <c r="AA89">
        <f>COUNTIF('8'!$K:$K,C89)</f>
        <v>1</v>
      </c>
      <c r="AB89">
        <f>COUNTIFS('8'!$K:$K,C89,'8'!$U:$U,"是")</f>
        <v>1</v>
      </c>
      <c r="AC89">
        <f>COUNTIF('9'!$K:$K,C89)</f>
        <v>1</v>
      </c>
      <c r="AD89">
        <f>COUNTIFS('9'!$K:$K,C89,'9'!$U:$U,"是")</f>
        <v>1</v>
      </c>
      <c r="AE89">
        <f>COUNTIF('10'!$K:$K,C89)</f>
        <v>0</v>
      </c>
      <c r="AF89">
        <f>COUNTIFS('10'!$K:$K,C89,'10'!$U:$U,"是")</f>
        <v>0</v>
      </c>
      <c r="AG89">
        <f>COUNTIF('11'!$K:$K,C89)</f>
        <v>1</v>
      </c>
      <c r="AH89">
        <f>COUNTIFS('11'!$K:$K,C89,'11'!$U:$U,"是")</f>
        <v>1</v>
      </c>
      <c r="AI89">
        <f>COUNTIF('12'!$K:$K,C89)</f>
        <v>1</v>
      </c>
      <c r="AJ89">
        <f>COUNTIFS('12'!$K:$K,C89,'12'!$U:$U,"是")</f>
        <v>1</v>
      </c>
      <c r="AK89">
        <f>COUNTIF('13'!$K:$K,C89)</f>
        <v>1</v>
      </c>
      <c r="AL89">
        <f>COUNTIFS('13'!$K:$K,C89,'13'!$U:$U,"是")</f>
        <v>1</v>
      </c>
      <c r="AM89">
        <f>COUNTIF('14'!$K:$K,C89)</f>
        <v>1</v>
      </c>
      <c r="AN89">
        <f>COUNTIFS('14'!$K:$K,C89,'14'!$U:$U,"是")</f>
        <v>1</v>
      </c>
      <c r="AO89">
        <f>COUNTIF('15'!$K:$K,C89)</f>
        <v>1</v>
      </c>
      <c r="AP89">
        <f>COUNTIFS('15'!$K:$K,C89,'15'!$U:$U,"是")</f>
        <v>1</v>
      </c>
      <c r="AQ89">
        <f>COUNTIF('16'!$K:$K,C89)</f>
        <v>1</v>
      </c>
      <c r="AR89">
        <f>COUNTIFS('16'!$K:$K,C89,'16'!$U:$U,"是")</f>
        <v>1</v>
      </c>
      <c r="AS89">
        <f>COUNTIF('17'!$K:$K,C89)</f>
        <v>1</v>
      </c>
      <c r="AT89">
        <f>COUNTIFS('17'!$K:$K,C89,'17'!$U:$U,"是")</f>
        <v>1</v>
      </c>
      <c r="AU89">
        <f>COUNTIF('18'!$K:$K,C89)</f>
        <v>1</v>
      </c>
      <c r="AV89">
        <f>COUNTIFS('18'!$K:$K,C89,'18'!$U:$U,"是")</f>
        <v>1</v>
      </c>
      <c r="AW89">
        <f>COUNTIF('19'!$K:$K,C89)</f>
        <v>1</v>
      </c>
      <c r="AX89">
        <f>COUNTIFS('19'!$K:$K,C89,'19'!$U:$U,"是")</f>
        <v>1</v>
      </c>
      <c r="AY89">
        <f>COUNTIF('20'!$K:$K,C89)</f>
        <v>1</v>
      </c>
      <c r="AZ89">
        <f>COUNTIFS('20'!$K:$K,C89,'20'!$U:$U,"是")</f>
        <v>1</v>
      </c>
      <c r="BA89">
        <f>COUNTIF('21'!$K:$K,C89)</f>
        <v>1</v>
      </c>
      <c r="BB89">
        <f>COUNTIFS('21'!$K:$K,C89,'21'!$U:$U,"是")</f>
        <v>1</v>
      </c>
      <c r="BC89">
        <f>COUNTIF('22'!$K:$K,C89)</f>
        <v>1</v>
      </c>
      <c r="BD89">
        <f>COUNTIFS('22'!$K:$K,C89,'22'!$U:$U,"是")</f>
        <v>1</v>
      </c>
      <c r="BE89">
        <f>COUNTIF('23'!$K:$K,C89)</f>
        <v>1</v>
      </c>
      <c r="BF89">
        <f>COUNTIFS('23'!$K:$K,C89,'23'!$U:$U,"是")</f>
        <v>1</v>
      </c>
      <c r="BG89">
        <f>COUNTIF('24'!$K:$K,C89)</f>
        <v>1</v>
      </c>
      <c r="BH89">
        <f>COUNTIFS('24'!$K:$K,C89,'24'!$U:$U,"是")</f>
        <v>1</v>
      </c>
      <c r="BI89">
        <f>COUNTIF('25'!$K:$K,C89)</f>
        <v>1</v>
      </c>
      <c r="BJ89">
        <f>COUNTIFS('25'!$K:$K,C89,'25'!$U:$U,"是")</f>
        <v>1</v>
      </c>
      <c r="BK89">
        <f>COUNTIF('26'!$K:$K,C89)</f>
        <v>1</v>
      </c>
      <c r="BL89">
        <f>COUNTIFS('26'!$K:$K,C89,'26'!$U:$U,"是")</f>
        <v>1</v>
      </c>
      <c r="BM89">
        <f>COUNTIF('27'!$K:$K,C89)</f>
        <v>1</v>
      </c>
      <c r="BN89">
        <f>COUNTIFS('27'!$K:$K,C89,'27'!$U:$U,"是")</f>
        <v>1</v>
      </c>
      <c r="BO89">
        <f>COUNTIF('28'!$K:$K,C89)</f>
        <v>0</v>
      </c>
      <c r="BP89">
        <f>COUNTIFS('28'!$K:$K,C89,'28'!$U:$U,"是")</f>
        <v>0</v>
      </c>
      <c r="BQ89">
        <f>COUNTIF('29'!$K:$K,C89)</f>
        <v>0</v>
      </c>
      <c r="BR89">
        <f>COUNTIFS('29'!$K:$K,C89,'29'!$U:$U,"是")</f>
        <v>0</v>
      </c>
    </row>
    <row r="90" ht="25" hidden="1" customHeight="1" spans="1:70">
      <c r="A90" s="31" t="str">
        <f t="shared" si="1"/>
        <v>孔雁屏6029</v>
      </c>
      <c r="B90" s="32" t="s">
        <v>19</v>
      </c>
      <c r="C90" s="44" t="s">
        <v>325</v>
      </c>
      <c r="D90" s="44" t="s">
        <v>326</v>
      </c>
      <c r="E90" s="44" t="s">
        <v>28</v>
      </c>
      <c r="F90" s="183" t="s">
        <v>23</v>
      </c>
      <c r="G90" s="37">
        <v>44483</v>
      </c>
      <c r="H90" s="38" t="s">
        <v>103</v>
      </c>
      <c r="I90" s="44" t="s">
        <v>327</v>
      </c>
      <c r="J90" s="130" t="s">
        <v>328</v>
      </c>
      <c r="K90" s="181" t="s">
        <v>327</v>
      </c>
      <c r="L90" s="130">
        <v>13556133747</v>
      </c>
      <c r="M90">
        <f>COUNTIF('1'!$K:$K,C90)</f>
        <v>1</v>
      </c>
      <c r="N90">
        <f>COUNTIFS('1'!$K:$K,C90,'1'!$U:$U,"是")</f>
        <v>1</v>
      </c>
      <c r="O90">
        <f>COUNTIF('2'!$K:$K,C90)</f>
        <v>1</v>
      </c>
      <c r="P90">
        <f>COUNTIFS('2'!$K:$K,C90,'2'!$U:$U,"是")</f>
        <v>1</v>
      </c>
      <c r="Q90">
        <f>COUNTIF('3'!$K:$K,C90)</f>
        <v>1</v>
      </c>
      <c r="R90">
        <f>COUNTIFS('3'!$K:$K,C90,'3'!$U:$U,"是")</f>
        <v>1</v>
      </c>
      <c r="S90">
        <f>COUNTIF('4'!$K:$K,C90)</f>
        <v>1</v>
      </c>
      <c r="T90">
        <f>COUNTIFS('4'!$K:$K,C90,'4'!$U:$U,"是")</f>
        <v>1</v>
      </c>
      <c r="U90">
        <f>COUNTIF('5'!$K:$K,C90)</f>
        <v>1</v>
      </c>
      <c r="V90">
        <f>COUNTIFS('5'!$K:$K,C90,'5'!$U:$U,"是")</f>
        <v>1</v>
      </c>
      <c r="W90">
        <f>COUNTIF('6'!$K:$K,C90)</f>
        <v>1</v>
      </c>
      <c r="X90">
        <f>COUNTIFS('6'!$K:$K,C90,'6'!$U:$U,"是")</f>
        <v>1</v>
      </c>
      <c r="Y90">
        <f>COUNTIF('7'!$K:$K,C90)</f>
        <v>1</v>
      </c>
      <c r="Z90">
        <f>COUNTIFS('7'!$K:$K,C90,'7'!$U:$U,"是")</f>
        <v>1</v>
      </c>
      <c r="AA90">
        <f>COUNTIF('8'!$K:$K,C90)</f>
        <v>1</v>
      </c>
      <c r="AB90">
        <f>COUNTIFS('8'!$K:$K,C90,'8'!$U:$U,"是")</f>
        <v>1</v>
      </c>
      <c r="AC90">
        <f>COUNTIF('9'!$K:$K,C90)</f>
        <v>1</v>
      </c>
      <c r="AD90">
        <f>COUNTIFS('9'!$K:$K,C90,'9'!$U:$U,"是")</f>
        <v>1</v>
      </c>
      <c r="AE90">
        <f>COUNTIF('10'!$K:$K,C90)</f>
        <v>1</v>
      </c>
      <c r="AF90">
        <f>COUNTIFS('10'!$K:$K,C90,'10'!$U:$U,"是")</f>
        <v>1</v>
      </c>
      <c r="AG90">
        <f>COUNTIF('11'!$K:$K,C90)</f>
        <v>1</v>
      </c>
      <c r="AH90">
        <f>COUNTIFS('11'!$K:$K,C90,'11'!$U:$U,"是")</f>
        <v>1</v>
      </c>
      <c r="AI90">
        <f>COUNTIF('12'!$K:$K,C90)</f>
        <v>1</v>
      </c>
      <c r="AJ90">
        <f>COUNTIFS('12'!$K:$K,C90,'12'!$U:$U,"是")</f>
        <v>0</v>
      </c>
      <c r="AK90">
        <f>COUNTIF('13'!$K:$K,C90)</f>
        <v>1</v>
      </c>
      <c r="AL90">
        <f>COUNTIFS('13'!$K:$K,C90,'13'!$U:$U,"是")</f>
        <v>0</v>
      </c>
      <c r="AM90">
        <f>COUNTIF('14'!$K:$K,C90)</f>
        <v>1</v>
      </c>
      <c r="AN90">
        <f>COUNTIFS('14'!$K:$K,C90,'14'!$U:$U,"是")</f>
        <v>1</v>
      </c>
      <c r="AO90">
        <f>COUNTIF('15'!$K:$K,C90)</f>
        <v>1</v>
      </c>
      <c r="AP90">
        <f>COUNTIFS('15'!$K:$K,C90,'15'!$U:$U,"是")</f>
        <v>1</v>
      </c>
      <c r="AQ90">
        <f>COUNTIF('16'!$K:$K,C90)</f>
        <v>1</v>
      </c>
      <c r="AR90">
        <f>COUNTIFS('16'!$K:$K,C90,'16'!$U:$U,"是")</f>
        <v>1</v>
      </c>
      <c r="AS90">
        <f>COUNTIF('17'!$K:$K,C90)</f>
        <v>1</v>
      </c>
      <c r="AT90">
        <f>COUNTIFS('17'!$K:$K,C90,'17'!$U:$U,"是")</f>
        <v>1</v>
      </c>
      <c r="AU90">
        <f>COUNTIF('18'!$K:$K,C90)</f>
        <v>1</v>
      </c>
      <c r="AV90">
        <f>COUNTIFS('18'!$K:$K,C90,'18'!$U:$U,"是")</f>
        <v>1</v>
      </c>
      <c r="AW90">
        <f>COUNTIF('19'!$K:$K,C90)</f>
        <v>1</v>
      </c>
      <c r="AX90">
        <f>COUNTIFS('19'!$K:$K,C90,'19'!$U:$U,"是")</f>
        <v>0</v>
      </c>
      <c r="AY90">
        <f>COUNTIF('20'!$K:$K,C90)</f>
        <v>1</v>
      </c>
      <c r="AZ90">
        <f>COUNTIFS('20'!$K:$K,C90,'20'!$U:$U,"是")</f>
        <v>1</v>
      </c>
      <c r="BA90">
        <f>COUNTIF('21'!$K:$K,C90)</f>
        <v>1</v>
      </c>
      <c r="BB90">
        <f>COUNTIFS('21'!$K:$K,C90,'21'!$U:$U,"是")</f>
        <v>1</v>
      </c>
      <c r="BC90">
        <f>COUNTIF('22'!$K:$K,C90)</f>
        <v>1</v>
      </c>
      <c r="BD90">
        <f>COUNTIFS('22'!$K:$K,C90,'22'!$U:$U,"是")</f>
        <v>1</v>
      </c>
      <c r="BE90">
        <f>COUNTIF('23'!$K:$K,C90)</f>
        <v>1</v>
      </c>
      <c r="BF90">
        <f>COUNTIFS('23'!$K:$K,C90,'23'!$U:$U,"是")</f>
        <v>1</v>
      </c>
      <c r="BG90">
        <f>COUNTIF('24'!$K:$K,C90)</f>
        <v>1</v>
      </c>
      <c r="BH90">
        <f>COUNTIFS('24'!$K:$K,C90,'24'!$U:$U,"是")</f>
        <v>1</v>
      </c>
      <c r="BI90">
        <f>COUNTIF('25'!$K:$K,C90)</f>
        <v>1</v>
      </c>
      <c r="BJ90">
        <f>COUNTIFS('25'!$K:$K,C90,'25'!$U:$U,"是")</f>
        <v>1</v>
      </c>
      <c r="BK90">
        <f>COUNTIF('26'!$K:$K,C90)</f>
        <v>1</v>
      </c>
      <c r="BL90">
        <f>COUNTIFS('26'!$K:$K,C90,'26'!$U:$U,"是")</f>
        <v>1</v>
      </c>
      <c r="BM90">
        <f>COUNTIF('27'!$K:$K,C90)</f>
        <v>1</v>
      </c>
      <c r="BN90">
        <f>COUNTIFS('27'!$K:$K,C90,'27'!$U:$U,"是")</f>
        <v>1</v>
      </c>
      <c r="BO90">
        <f>COUNTIF('28'!$K:$K,C90)</f>
        <v>0</v>
      </c>
      <c r="BP90">
        <f>COUNTIFS('28'!$K:$K,C90,'28'!$U:$U,"是")</f>
        <v>0</v>
      </c>
      <c r="BQ90">
        <f>COUNTIF('29'!$K:$K,C90)</f>
        <v>0</v>
      </c>
      <c r="BR90">
        <f>COUNTIFS('29'!$K:$K,C90,'29'!$U:$U,"是")</f>
        <v>0</v>
      </c>
    </row>
    <row r="91" ht="25" hidden="1" customHeight="1" spans="1:70">
      <c r="A91" s="31" t="str">
        <f t="shared" si="1"/>
        <v>邝鉴谦1213</v>
      </c>
      <c r="B91" s="32" t="s">
        <v>19</v>
      </c>
      <c r="C91" s="74" t="s">
        <v>329</v>
      </c>
      <c r="D91" s="44" t="s">
        <v>330</v>
      </c>
      <c r="E91" s="44" t="s">
        <v>22</v>
      </c>
      <c r="F91" s="183" t="s">
        <v>23</v>
      </c>
      <c r="G91" s="37">
        <v>44458</v>
      </c>
      <c r="H91" s="38" t="s">
        <v>56</v>
      </c>
      <c r="I91" s="44" t="s">
        <v>331</v>
      </c>
      <c r="J91" s="130" t="s">
        <v>332</v>
      </c>
      <c r="K91" s="181" t="s">
        <v>333</v>
      </c>
      <c r="L91" s="75">
        <v>15013219298</v>
      </c>
      <c r="M91">
        <f>COUNTIF('1'!$K:$K,C91)</f>
        <v>1</v>
      </c>
      <c r="N91">
        <f>COUNTIFS('1'!$K:$K,C91,'1'!$U:$U,"是")</f>
        <v>1</v>
      </c>
      <c r="O91">
        <f>COUNTIF('2'!$K:$K,C91)</f>
        <v>1</v>
      </c>
      <c r="P91">
        <f>COUNTIFS('2'!$K:$K,C91,'2'!$U:$U,"是")</f>
        <v>1</v>
      </c>
      <c r="Q91">
        <f>COUNTIF('3'!$K:$K,C91)</f>
        <v>1</v>
      </c>
      <c r="R91">
        <f>COUNTIFS('3'!$K:$K,C91,'3'!$U:$U,"是")</f>
        <v>1</v>
      </c>
      <c r="S91">
        <f>COUNTIF('4'!$K:$K,C91)</f>
        <v>1</v>
      </c>
      <c r="T91">
        <f>COUNTIFS('4'!$K:$K,C91,'4'!$U:$U,"是")</f>
        <v>1</v>
      </c>
      <c r="U91">
        <f>COUNTIF('5'!$K:$K,C91)</f>
        <v>1</v>
      </c>
      <c r="V91">
        <f>COUNTIFS('5'!$K:$K,C91,'5'!$U:$U,"是")</f>
        <v>1</v>
      </c>
      <c r="W91">
        <f>COUNTIF('6'!$K:$K,C91)</f>
        <v>1</v>
      </c>
      <c r="X91">
        <f>COUNTIFS('6'!$K:$K,C91,'6'!$U:$U,"是")</f>
        <v>1</v>
      </c>
      <c r="Y91">
        <f>COUNTIF('7'!$K:$K,C91)</f>
        <v>1</v>
      </c>
      <c r="Z91">
        <f>COUNTIFS('7'!$K:$K,C91,'7'!$U:$U,"是")</f>
        <v>1</v>
      </c>
      <c r="AA91">
        <f>COUNTIF('8'!$K:$K,C91)</f>
        <v>1</v>
      </c>
      <c r="AB91">
        <f>COUNTIFS('8'!$K:$K,C91,'8'!$U:$U,"是")</f>
        <v>1</v>
      </c>
      <c r="AC91">
        <f>COUNTIF('9'!$K:$K,C91)</f>
        <v>1</v>
      </c>
      <c r="AD91">
        <f>COUNTIFS('9'!$K:$K,C91,'9'!$U:$U,"是")</f>
        <v>1</v>
      </c>
      <c r="AE91">
        <f>COUNTIF('10'!$K:$K,C91)</f>
        <v>1</v>
      </c>
      <c r="AF91">
        <f>COUNTIFS('10'!$K:$K,C91,'10'!$U:$U,"是")</f>
        <v>1</v>
      </c>
      <c r="AG91">
        <f>COUNTIF('11'!$K:$K,C91)</f>
        <v>0</v>
      </c>
      <c r="AH91">
        <f>COUNTIFS('11'!$K:$K,C91,'11'!$U:$U,"是")</f>
        <v>0</v>
      </c>
      <c r="AI91">
        <f>COUNTIF('12'!$K:$K,C91)</f>
        <v>0</v>
      </c>
      <c r="AJ91">
        <f>COUNTIFS('12'!$K:$K,C91,'12'!$U:$U,"是")</f>
        <v>0</v>
      </c>
      <c r="AK91">
        <f>COUNTIF('13'!$K:$K,C91)</f>
        <v>0</v>
      </c>
      <c r="AL91">
        <f>COUNTIFS('13'!$K:$K,C91,'13'!$U:$U,"是")</f>
        <v>0</v>
      </c>
      <c r="AM91">
        <f>COUNTIF('14'!$K:$K,C91)</f>
        <v>1</v>
      </c>
      <c r="AN91">
        <f>COUNTIFS('14'!$K:$K,C91,'14'!$U:$U,"是")</f>
        <v>1</v>
      </c>
      <c r="AO91">
        <f>COUNTIF('15'!$K:$K,C91)</f>
        <v>1</v>
      </c>
      <c r="AP91">
        <f>COUNTIFS('15'!$K:$K,C91,'15'!$U:$U,"是")</f>
        <v>1</v>
      </c>
      <c r="AQ91">
        <f>COUNTIF('16'!$K:$K,C91)</f>
        <v>1</v>
      </c>
      <c r="AR91">
        <f>COUNTIFS('16'!$K:$K,C91,'16'!$U:$U,"是")</f>
        <v>1</v>
      </c>
      <c r="AS91">
        <f>COUNTIF('17'!$K:$K,C91)</f>
        <v>1</v>
      </c>
      <c r="AT91">
        <f>COUNTIFS('17'!$K:$K,C91,'17'!$U:$U,"是")</f>
        <v>1</v>
      </c>
      <c r="AU91">
        <f>COUNTIF('18'!$K:$K,C91)</f>
        <v>1</v>
      </c>
      <c r="AV91">
        <f>COUNTIFS('18'!$K:$K,C91,'18'!$U:$U,"是")</f>
        <v>1</v>
      </c>
      <c r="AW91">
        <f>COUNTIF('19'!$K:$K,C91)</f>
        <v>1</v>
      </c>
      <c r="AX91">
        <f>COUNTIFS('19'!$K:$K,C91,'19'!$U:$U,"是")</f>
        <v>1</v>
      </c>
      <c r="AY91">
        <f>COUNTIF('20'!$K:$K,C91)</f>
        <v>1</v>
      </c>
      <c r="AZ91">
        <f>COUNTIFS('20'!$K:$K,C91,'20'!$U:$U,"是")</f>
        <v>1</v>
      </c>
      <c r="BA91">
        <f>COUNTIF('21'!$K:$K,C91)</f>
        <v>1</v>
      </c>
      <c r="BB91">
        <f>COUNTIFS('21'!$K:$K,C91,'21'!$U:$U,"是")</f>
        <v>1</v>
      </c>
      <c r="BC91">
        <f>COUNTIF('22'!$K:$K,C91)</f>
        <v>1</v>
      </c>
      <c r="BD91">
        <f>COUNTIFS('22'!$K:$K,C91,'22'!$U:$U,"是")</f>
        <v>1</v>
      </c>
      <c r="BE91">
        <f>COUNTIF('23'!$K:$K,C91)</f>
        <v>1</v>
      </c>
      <c r="BF91">
        <f>COUNTIFS('23'!$K:$K,C91,'23'!$U:$U,"是")</f>
        <v>1</v>
      </c>
      <c r="BG91">
        <f>COUNTIF('24'!$K:$K,C91)</f>
        <v>1</v>
      </c>
      <c r="BH91">
        <f>COUNTIFS('24'!$K:$K,C91,'24'!$U:$U,"是")</f>
        <v>1</v>
      </c>
      <c r="BI91">
        <f>COUNTIF('25'!$K:$K,C91)</f>
        <v>1</v>
      </c>
      <c r="BJ91">
        <f>COUNTIFS('25'!$K:$K,C91,'25'!$U:$U,"是")</f>
        <v>1</v>
      </c>
      <c r="BK91">
        <f>COUNTIF('26'!$K:$K,C91)</f>
        <v>1</v>
      </c>
      <c r="BL91">
        <f>COUNTIFS('26'!$K:$K,C91,'26'!$U:$U,"是")</f>
        <v>1</v>
      </c>
      <c r="BM91">
        <f>COUNTIF('27'!$K:$K,C91)</f>
        <v>1</v>
      </c>
      <c r="BN91">
        <f>COUNTIFS('27'!$K:$K,C91,'27'!$U:$U,"是")</f>
        <v>1</v>
      </c>
      <c r="BO91">
        <f>COUNTIF('28'!$K:$K,C91)</f>
        <v>0</v>
      </c>
      <c r="BP91">
        <f>COUNTIFS('28'!$K:$K,C91,'28'!$U:$U,"是")</f>
        <v>0</v>
      </c>
      <c r="BQ91">
        <f>COUNTIF('29'!$K:$K,C91)</f>
        <v>0</v>
      </c>
      <c r="BR91">
        <f>COUNTIFS('29'!$K:$K,C91,'29'!$U:$U,"是")</f>
        <v>0</v>
      </c>
    </row>
    <row r="92" ht="25" customHeight="1" spans="1:70">
      <c r="A92" s="31" t="str">
        <f t="shared" si="1"/>
        <v>张翠维0624</v>
      </c>
      <c r="B92" s="32" t="s">
        <v>19</v>
      </c>
      <c r="C92" s="63" t="s">
        <v>334</v>
      </c>
      <c r="D92" s="63" t="s">
        <v>335</v>
      </c>
      <c r="E92" s="185" t="s">
        <v>22</v>
      </c>
      <c r="F92" s="183" t="s">
        <v>23</v>
      </c>
      <c r="G92" s="37">
        <v>44526</v>
      </c>
      <c r="H92" s="38" t="s">
        <v>29</v>
      </c>
      <c r="I92" s="63" t="s">
        <v>336</v>
      </c>
      <c r="J92" s="116">
        <v>13710741724</v>
      </c>
      <c r="K92" s="181" t="s">
        <v>336</v>
      </c>
      <c r="L92" s="116">
        <v>13710741724</v>
      </c>
      <c r="M92">
        <f>COUNTIF('1'!$K:$K,C92)</f>
        <v>1</v>
      </c>
      <c r="N92">
        <f>COUNTIFS('1'!$K:$K,C92,'1'!$U:$U,"是")</f>
        <v>1</v>
      </c>
      <c r="O92">
        <f>COUNTIF('2'!$K:$K,C92)</f>
        <v>1</v>
      </c>
      <c r="P92">
        <f>COUNTIFS('2'!$K:$K,C92,'2'!$U:$U,"是")</f>
        <v>1</v>
      </c>
      <c r="Q92">
        <f>COUNTIF('3'!$K:$K,C92)</f>
        <v>1</v>
      </c>
      <c r="R92">
        <f>COUNTIFS('3'!$K:$K,C92,'3'!$U:$U,"是")</f>
        <v>1</v>
      </c>
      <c r="S92">
        <f>COUNTIF('4'!$K:$K,C92)</f>
        <v>1</v>
      </c>
      <c r="T92">
        <f>COUNTIFS('4'!$K:$K,C92,'4'!$U:$U,"是")</f>
        <v>1</v>
      </c>
      <c r="U92">
        <f>COUNTIF('5'!$K:$K,C92)</f>
        <v>1</v>
      </c>
      <c r="V92">
        <f>COUNTIFS('5'!$K:$K,C92,'5'!$U:$U,"是")</f>
        <v>1</v>
      </c>
      <c r="W92">
        <f>COUNTIF('6'!$K:$K,C92)</f>
        <v>1</v>
      </c>
      <c r="X92">
        <f>COUNTIFS('6'!$K:$K,C92,'6'!$U:$U,"是")</f>
        <v>1</v>
      </c>
      <c r="Y92">
        <f>COUNTIF('7'!$K:$K,C92)</f>
        <v>1</v>
      </c>
      <c r="Z92">
        <f>COUNTIFS('7'!$K:$K,C92,'7'!$U:$U,"是")</f>
        <v>1</v>
      </c>
      <c r="AA92">
        <f>COUNTIF('8'!$K:$K,C92)</f>
        <v>1</v>
      </c>
      <c r="AB92">
        <f>COUNTIFS('8'!$K:$K,C92,'8'!$U:$U,"是")</f>
        <v>1</v>
      </c>
      <c r="AC92">
        <f>COUNTIF('9'!$K:$K,C92)</f>
        <v>1</v>
      </c>
      <c r="AD92">
        <f>COUNTIFS('9'!$K:$K,C92,'9'!$U:$U,"是")</f>
        <v>1</v>
      </c>
      <c r="AE92">
        <f>COUNTIF('10'!$K:$K,C92)</f>
        <v>1</v>
      </c>
      <c r="AF92">
        <f>COUNTIFS('10'!$K:$K,C92,'10'!$U:$U,"是")</f>
        <v>1</v>
      </c>
      <c r="AG92">
        <f>COUNTIF('11'!$K:$K,C92)</f>
        <v>1</v>
      </c>
      <c r="AH92">
        <f>COUNTIFS('11'!$K:$K,C92,'11'!$U:$U,"是")</f>
        <v>1</v>
      </c>
      <c r="AI92">
        <f>COUNTIF('12'!$K:$K,C92)</f>
        <v>1</v>
      </c>
      <c r="AJ92">
        <f>COUNTIFS('12'!$K:$K,C92,'12'!$U:$U,"是")</f>
        <v>1</v>
      </c>
      <c r="AK92">
        <f>COUNTIF('13'!$K:$K,C92)</f>
        <v>1</v>
      </c>
      <c r="AL92">
        <f>COUNTIFS('13'!$K:$K,C92,'13'!$U:$U,"是")</f>
        <v>1</v>
      </c>
      <c r="AM92">
        <f>COUNTIF('14'!$K:$K,C92)</f>
        <v>1</v>
      </c>
      <c r="AN92">
        <f>COUNTIFS('14'!$K:$K,C92,'14'!$U:$U,"是")</f>
        <v>1</v>
      </c>
      <c r="AO92">
        <f>COUNTIF('15'!$K:$K,C92)</f>
        <v>1</v>
      </c>
      <c r="AP92">
        <f>COUNTIFS('15'!$K:$K,C92,'15'!$U:$U,"是")</f>
        <v>1</v>
      </c>
      <c r="AQ92">
        <f>COUNTIF('16'!$K:$K,C92)</f>
        <v>1</v>
      </c>
      <c r="AR92">
        <f>COUNTIFS('16'!$K:$K,C92,'16'!$U:$U,"是")</f>
        <v>1</v>
      </c>
      <c r="AS92">
        <f>COUNTIF('17'!$K:$K,C92)</f>
        <v>1</v>
      </c>
      <c r="AT92">
        <f>COUNTIFS('17'!$K:$K,C92,'17'!$U:$U,"是")</f>
        <v>1</v>
      </c>
      <c r="AU92">
        <f>COUNTIF('18'!$K:$K,C92)</f>
        <v>1</v>
      </c>
      <c r="AV92">
        <f>COUNTIFS('18'!$K:$K,C92,'18'!$U:$U,"是")</f>
        <v>1</v>
      </c>
      <c r="AW92">
        <f>COUNTIF('19'!$K:$K,C92)</f>
        <v>1</v>
      </c>
      <c r="AX92">
        <f>COUNTIFS('19'!$K:$K,C92,'19'!$U:$U,"是")</f>
        <v>1</v>
      </c>
      <c r="AY92">
        <f>COUNTIF('20'!$K:$K,C92)</f>
        <v>1</v>
      </c>
      <c r="AZ92">
        <f>COUNTIFS('20'!$K:$K,C92,'20'!$U:$U,"是")</f>
        <v>1</v>
      </c>
      <c r="BA92">
        <f>COUNTIF('21'!$K:$K,C92)</f>
        <v>1</v>
      </c>
      <c r="BB92">
        <f>COUNTIFS('21'!$K:$K,C92,'21'!$U:$U,"是")</f>
        <v>1</v>
      </c>
      <c r="BC92">
        <f>COUNTIF('22'!$K:$K,C92)</f>
        <v>1</v>
      </c>
      <c r="BD92">
        <f>COUNTIFS('22'!$K:$K,C92,'22'!$U:$U,"是")</f>
        <v>1</v>
      </c>
      <c r="BE92">
        <f>COUNTIF('23'!$K:$K,C92)</f>
        <v>1</v>
      </c>
      <c r="BF92">
        <f>COUNTIFS('23'!$K:$K,C92,'23'!$U:$U,"是")</f>
        <v>1</v>
      </c>
      <c r="BG92">
        <f>COUNTIF('24'!$K:$K,C92)</f>
        <v>1</v>
      </c>
      <c r="BH92">
        <f>COUNTIFS('24'!$K:$K,C92,'24'!$U:$U,"是")</f>
        <v>1</v>
      </c>
      <c r="BI92">
        <f>COUNTIF('25'!$K:$K,C92)</f>
        <v>1</v>
      </c>
      <c r="BJ92">
        <f>COUNTIFS('25'!$K:$K,C92,'25'!$U:$U,"是")</f>
        <v>1</v>
      </c>
      <c r="BK92">
        <f>COUNTIF('26'!$K:$K,C92)</f>
        <v>1</v>
      </c>
      <c r="BL92">
        <f>COUNTIFS('26'!$K:$K,C92,'26'!$U:$U,"是")</f>
        <v>1</v>
      </c>
      <c r="BM92">
        <f>COUNTIF('27'!$K:$K,C92)</f>
        <v>1</v>
      </c>
      <c r="BN92">
        <f>COUNTIFS('27'!$K:$K,C92,'27'!$U:$U,"是")</f>
        <v>1</v>
      </c>
      <c r="BO92">
        <f>COUNTIF('28'!$K:$K,C92)</f>
        <v>0</v>
      </c>
      <c r="BP92">
        <f>COUNTIFS('28'!$K:$K,C92,'28'!$U:$U,"是")</f>
        <v>0</v>
      </c>
      <c r="BQ92">
        <f>COUNTIF('29'!$K:$K,C92)</f>
        <v>0</v>
      </c>
      <c r="BR92">
        <f>COUNTIFS('29'!$K:$K,C92,'29'!$U:$U,"是")</f>
        <v>0</v>
      </c>
    </row>
    <row r="93" ht="25" hidden="1" customHeight="1" spans="1:70">
      <c r="A93" s="31" t="str">
        <f t="shared" si="1"/>
        <v>梁润可5124</v>
      </c>
      <c r="B93" s="32" t="s">
        <v>19</v>
      </c>
      <c r="C93" s="44" t="s">
        <v>337</v>
      </c>
      <c r="D93" s="291" t="s">
        <v>338</v>
      </c>
      <c r="E93" s="44" t="s">
        <v>22</v>
      </c>
      <c r="F93" s="183" t="s">
        <v>23</v>
      </c>
      <c r="G93" s="37">
        <v>44550</v>
      </c>
      <c r="H93" s="38" t="s">
        <v>43</v>
      </c>
      <c r="I93" s="185" t="s">
        <v>241</v>
      </c>
      <c r="J93" s="185">
        <v>13535399481</v>
      </c>
      <c r="K93" s="181" t="s">
        <v>241</v>
      </c>
      <c r="L93" s="185">
        <v>13535399481</v>
      </c>
      <c r="M93">
        <f>COUNTIF('1'!$K:$K,C93)</f>
        <v>1</v>
      </c>
      <c r="N93">
        <f>COUNTIFS('1'!$K:$K,C93,'1'!$U:$U,"是")</f>
        <v>1</v>
      </c>
      <c r="O93">
        <f>COUNTIF('2'!$K:$K,C93)</f>
        <v>1</v>
      </c>
      <c r="P93">
        <f>COUNTIFS('2'!$K:$K,C93,'2'!$U:$U,"是")</f>
        <v>1</v>
      </c>
      <c r="Q93">
        <f>COUNTIF('3'!$K:$K,C93)</f>
        <v>1</v>
      </c>
      <c r="R93">
        <f>COUNTIFS('3'!$K:$K,C93,'3'!$U:$U,"是")</f>
        <v>1</v>
      </c>
      <c r="S93">
        <f>COUNTIF('4'!$K:$K,C93)</f>
        <v>1</v>
      </c>
      <c r="T93">
        <f>COUNTIFS('4'!$K:$K,C93,'4'!$U:$U,"是")</f>
        <v>1</v>
      </c>
      <c r="U93">
        <f>COUNTIF('5'!$K:$K,C93)</f>
        <v>1</v>
      </c>
      <c r="V93">
        <f>COUNTIFS('5'!$K:$K,C93,'5'!$U:$U,"是")</f>
        <v>1</v>
      </c>
      <c r="W93">
        <f>COUNTIF('6'!$K:$K,C93)</f>
        <v>1</v>
      </c>
      <c r="X93">
        <f>COUNTIFS('6'!$K:$K,C93,'6'!$U:$U,"是")</f>
        <v>1</v>
      </c>
      <c r="Y93">
        <f>COUNTIF('7'!$K:$K,C93)</f>
        <v>1</v>
      </c>
      <c r="Z93">
        <f>COUNTIFS('7'!$K:$K,C93,'7'!$U:$U,"是")</f>
        <v>1</v>
      </c>
      <c r="AA93">
        <f>COUNTIF('8'!$K:$K,C93)</f>
        <v>1</v>
      </c>
      <c r="AB93">
        <f>COUNTIFS('8'!$K:$K,C93,'8'!$U:$U,"是")</f>
        <v>1</v>
      </c>
      <c r="AC93">
        <f>COUNTIF('9'!$K:$K,C93)</f>
        <v>1</v>
      </c>
      <c r="AD93">
        <f>COUNTIFS('9'!$K:$K,C93,'9'!$U:$U,"是")</f>
        <v>1</v>
      </c>
      <c r="AE93">
        <f>COUNTIF('10'!$K:$K,C93)</f>
        <v>1</v>
      </c>
      <c r="AF93">
        <f>COUNTIFS('10'!$K:$K,C93,'10'!$U:$U,"是")</f>
        <v>1</v>
      </c>
      <c r="AG93">
        <f>COUNTIF('11'!$K:$K,C93)</f>
        <v>1</v>
      </c>
      <c r="AH93">
        <f>COUNTIFS('11'!$K:$K,C93,'11'!$U:$U,"是")</f>
        <v>1</v>
      </c>
      <c r="AI93">
        <f>COUNTIF('12'!$K:$K,C93)</f>
        <v>1</v>
      </c>
      <c r="AJ93">
        <f>COUNTIFS('12'!$K:$K,C93,'12'!$U:$U,"是")</f>
        <v>1</v>
      </c>
      <c r="AK93">
        <f>COUNTIF('13'!$K:$K,C93)</f>
        <v>1</v>
      </c>
      <c r="AL93">
        <f>COUNTIFS('13'!$K:$K,C93,'13'!$U:$U,"是")</f>
        <v>1</v>
      </c>
      <c r="AM93">
        <f>COUNTIF('14'!$K:$K,C93)</f>
        <v>1</v>
      </c>
      <c r="AN93">
        <f>COUNTIFS('14'!$K:$K,C93,'14'!$U:$U,"是")</f>
        <v>1</v>
      </c>
      <c r="AO93">
        <f>COUNTIF('15'!$K:$K,C93)</f>
        <v>1</v>
      </c>
      <c r="AP93">
        <f>COUNTIFS('15'!$K:$K,C93,'15'!$U:$U,"是")</f>
        <v>1</v>
      </c>
      <c r="AQ93">
        <f>COUNTIF('16'!$K:$K,C93)</f>
        <v>1</v>
      </c>
      <c r="AR93">
        <f>COUNTIFS('16'!$K:$K,C93,'16'!$U:$U,"是")</f>
        <v>1</v>
      </c>
      <c r="AS93">
        <f>COUNTIF('17'!$K:$K,C93)</f>
        <v>1</v>
      </c>
      <c r="AT93">
        <f>COUNTIFS('17'!$K:$K,C93,'17'!$U:$U,"是")</f>
        <v>1</v>
      </c>
      <c r="AU93">
        <f>COUNTIF('18'!$K:$K,C93)</f>
        <v>1</v>
      </c>
      <c r="AV93">
        <f>COUNTIFS('18'!$K:$K,C93,'18'!$U:$U,"是")</f>
        <v>1</v>
      </c>
      <c r="AW93">
        <f>COUNTIF('19'!$K:$K,C93)</f>
        <v>1</v>
      </c>
      <c r="AX93">
        <f>COUNTIFS('19'!$K:$K,C93,'19'!$U:$U,"是")</f>
        <v>1</v>
      </c>
      <c r="AY93">
        <f>COUNTIF('20'!$K:$K,C93)</f>
        <v>1</v>
      </c>
      <c r="AZ93">
        <f>COUNTIFS('20'!$K:$K,C93,'20'!$U:$U,"是")</f>
        <v>1</v>
      </c>
      <c r="BA93">
        <f>COUNTIF('21'!$K:$K,C93)</f>
        <v>1</v>
      </c>
      <c r="BB93">
        <f>COUNTIFS('21'!$K:$K,C93,'21'!$U:$U,"是")</f>
        <v>1</v>
      </c>
      <c r="BC93">
        <f>COUNTIF('22'!$K:$K,C93)</f>
        <v>1</v>
      </c>
      <c r="BD93">
        <f>COUNTIFS('22'!$K:$K,C93,'22'!$U:$U,"是")</f>
        <v>1</v>
      </c>
      <c r="BE93">
        <f>COUNTIF('23'!$K:$K,C93)</f>
        <v>1</v>
      </c>
      <c r="BF93">
        <f>COUNTIFS('23'!$K:$K,C93,'23'!$U:$U,"是")</f>
        <v>1</v>
      </c>
      <c r="BG93">
        <f>COUNTIF('24'!$K:$K,C93)</f>
        <v>1</v>
      </c>
      <c r="BH93">
        <f>COUNTIFS('24'!$K:$K,C93,'24'!$U:$U,"是")</f>
        <v>1</v>
      </c>
      <c r="BI93">
        <f>COUNTIF('25'!$K:$K,C93)</f>
        <v>1</v>
      </c>
      <c r="BJ93">
        <f>COUNTIFS('25'!$K:$K,C93,'25'!$U:$U,"是")</f>
        <v>1</v>
      </c>
      <c r="BK93">
        <f>COUNTIF('26'!$K:$K,C93)</f>
        <v>1</v>
      </c>
      <c r="BL93">
        <f>COUNTIFS('26'!$K:$K,C93,'26'!$U:$U,"是")</f>
        <v>1</v>
      </c>
      <c r="BM93">
        <f>COUNTIF('27'!$K:$K,C93)</f>
        <v>1</v>
      </c>
      <c r="BN93">
        <f>COUNTIFS('27'!$K:$K,C93,'27'!$U:$U,"是")</f>
        <v>1</v>
      </c>
      <c r="BO93">
        <f>COUNTIF('28'!$K:$K,C93)</f>
        <v>0</v>
      </c>
      <c r="BP93">
        <f>COUNTIFS('28'!$K:$K,C93,'28'!$U:$U,"是")</f>
        <v>0</v>
      </c>
      <c r="BQ93">
        <f>COUNTIF('29'!$K:$K,C93)</f>
        <v>0</v>
      </c>
      <c r="BR93">
        <f>COUNTIFS('29'!$K:$K,C93,'29'!$U:$U,"是")</f>
        <v>0</v>
      </c>
    </row>
    <row r="94" ht="25" hidden="1" customHeight="1" spans="1:70">
      <c r="A94" s="31" t="str">
        <f t="shared" si="1"/>
        <v>黎富煊0093</v>
      </c>
      <c r="B94" s="32" t="s">
        <v>19</v>
      </c>
      <c r="C94" s="187" t="s">
        <v>339</v>
      </c>
      <c r="D94" s="75" t="s">
        <v>340</v>
      </c>
      <c r="E94" s="75" t="s">
        <v>22</v>
      </c>
      <c r="F94" s="183" t="s">
        <v>23</v>
      </c>
      <c r="G94" s="37">
        <v>44332</v>
      </c>
      <c r="H94" s="38" t="s">
        <v>24</v>
      </c>
      <c r="I94" s="73" t="s">
        <v>341</v>
      </c>
      <c r="J94" s="73">
        <v>13265189956</v>
      </c>
      <c r="K94" s="181" t="s">
        <v>341</v>
      </c>
      <c r="L94" s="73">
        <v>13265189956</v>
      </c>
      <c r="M94">
        <f>COUNTIF('1'!$K:$K,C94)</f>
        <v>1</v>
      </c>
      <c r="N94">
        <f>COUNTIFS('1'!$K:$K,C94,'1'!$U:$U,"是")</f>
        <v>1</v>
      </c>
      <c r="O94">
        <f>COUNTIF('2'!$K:$K,C94)</f>
        <v>1</v>
      </c>
      <c r="P94">
        <f>COUNTIFS('2'!$K:$K,C94,'2'!$U:$U,"是")</f>
        <v>1</v>
      </c>
      <c r="Q94">
        <f>COUNTIF('3'!$K:$K,C94)</f>
        <v>1</v>
      </c>
      <c r="R94">
        <f>COUNTIFS('3'!$K:$K,C94,'3'!$U:$U,"是")</f>
        <v>1</v>
      </c>
      <c r="S94">
        <f>COUNTIF('4'!$K:$K,C94)</f>
        <v>1</v>
      </c>
      <c r="T94">
        <f>COUNTIFS('4'!$K:$K,C94,'4'!$U:$U,"是")</f>
        <v>1</v>
      </c>
      <c r="U94">
        <f>COUNTIF('5'!$K:$K,C94)</f>
        <v>1</v>
      </c>
      <c r="V94">
        <f>COUNTIFS('5'!$K:$K,C94,'5'!$U:$U,"是")</f>
        <v>1</v>
      </c>
      <c r="W94">
        <f>COUNTIF('6'!$K:$K,C94)</f>
        <v>1</v>
      </c>
      <c r="X94">
        <f>COUNTIFS('6'!$K:$K,C94,'6'!$U:$U,"是")</f>
        <v>1</v>
      </c>
      <c r="Y94">
        <f>COUNTIF('7'!$K:$K,C94)</f>
        <v>1</v>
      </c>
      <c r="Z94">
        <f>COUNTIFS('7'!$K:$K,C94,'7'!$U:$U,"是")</f>
        <v>1</v>
      </c>
      <c r="AA94">
        <f>COUNTIF('8'!$K:$K,C94)</f>
        <v>1</v>
      </c>
      <c r="AB94">
        <f>COUNTIFS('8'!$K:$K,C94,'8'!$U:$U,"是")</f>
        <v>1</v>
      </c>
      <c r="AC94">
        <f>COUNTIF('9'!$K:$K,C94)</f>
        <v>1</v>
      </c>
      <c r="AD94">
        <f>COUNTIFS('9'!$K:$K,C94,'9'!$U:$U,"是")</f>
        <v>1</v>
      </c>
      <c r="AE94">
        <f>COUNTIF('10'!$K:$K,C94)</f>
        <v>1</v>
      </c>
      <c r="AF94">
        <f>COUNTIFS('10'!$K:$K,C94,'10'!$U:$U,"是")</f>
        <v>1</v>
      </c>
      <c r="AG94">
        <f>COUNTIF('11'!$K:$K,C94)</f>
        <v>1</v>
      </c>
      <c r="AH94">
        <f>COUNTIFS('11'!$K:$K,C94,'11'!$U:$U,"是")</f>
        <v>1</v>
      </c>
      <c r="AI94">
        <f>COUNTIF('12'!$K:$K,C94)</f>
        <v>1</v>
      </c>
      <c r="AJ94">
        <f>COUNTIFS('12'!$K:$K,C94,'12'!$U:$U,"是")</f>
        <v>1</v>
      </c>
      <c r="AK94">
        <f>COUNTIF('13'!$K:$K,C94)</f>
        <v>1</v>
      </c>
      <c r="AL94">
        <f>COUNTIFS('13'!$K:$K,C94,'13'!$U:$U,"是")</f>
        <v>1</v>
      </c>
      <c r="AM94">
        <f>COUNTIF('14'!$K:$K,C94)</f>
        <v>1</v>
      </c>
      <c r="AN94">
        <f>COUNTIFS('14'!$K:$K,C94,'14'!$U:$U,"是")</f>
        <v>1</v>
      </c>
      <c r="AO94">
        <f>COUNTIF('15'!$K:$K,C94)</f>
        <v>1</v>
      </c>
      <c r="AP94">
        <f>COUNTIFS('15'!$K:$K,C94,'15'!$U:$U,"是")</f>
        <v>1</v>
      </c>
      <c r="AQ94">
        <f>COUNTIF('16'!$K:$K,C94)</f>
        <v>1</v>
      </c>
      <c r="AR94">
        <f>COUNTIFS('16'!$K:$K,C94,'16'!$U:$U,"是")</f>
        <v>1</v>
      </c>
      <c r="AS94">
        <f>COUNTIF('17'!$K:$K,C94)</f>
        <v>1</v>
      </c>
      <c r="AT94">
        <f>COUNTIFS('17'!$K:$K,C94,'17'!$U:$U,"是")</f>
        <v>1</v>
      </c>
      <c r="AU94">
        <f>COUNTIF('18'!$K:$K,C94)</f>
        <v>1</v>
      </c>
      <c r="AV94">
        <f>COUNTIFS('18'!$K:$K,C94,'18'!$U:$U,"是")</f>
        <v>1</v>
      </c>
      <c r="AW94">
        <f>COUNTIF('19'!$K:$K,C94)</f>
        <v>1</v>
      </c>
      <c r="AX94">
        <f>COUNTIFS('19'!$K:$K,C94,'19'!$U:$U,"是")</f>
        <v>1</v>
      </c>
      <c r="AY94">
        <f>COUNTIF('20'!$K:$K,C94)</f>
        <v>1</v>
      </c>
      <c r="AZ94">
        <f>COUNTIFS('20'!$K:$K,C94,'20'!$U:$U,"是")</f>
        <v>1</v>
      </c>
      <c r="BA94">
        <f>COUNTIF('21'!$K:$K,C94)</f>
        <v>1</v>
      </c>
      <c r="BB94">
        <f>COUNTIFS('21'!$K:$K,C94,'21'!$U:$U,"是")</f>
        <v>1</v>
      </c>
      <c r="BC94">
        <f>COUNTIF('22'!$K:$K,C94)</f>
        <v>1</v>
      </c>
      <c r="BD94">
        <f>COUNTIFS('22'!$K:$K,C94,'22'!$U:$U,"是")</f>
        <v>1</v>
      </c>
      <c r="BE94">
        <f>COUNTIF('23'!$K:$K,C94)</f>
        <v>1</v>
      </c>
      <c r="BF94">
        <f>COUNTIFS('23'!$K:$K,C94,'23'!$U:$U,"是")</f>
        <v>1</v>
      </c>
      <c r="BG94">
        <f>COUNTIF('24'!$K:$K,C94)</f>
        <v>1</v>
      </c>
      <c r="BH94">
        <f>COUNTIFS('24'!$K:$K,C94,'24'!$U:$U,"是")</f>
        <v>1</v>
      </c>
      <c r="BI94">
        <f>COUNTIF('25'!$K:$K,C94)</f>
        <v>1</v>
      </c>
      <c r="BJ94">
        <f>COUNTIFS('25'!$K:$K,C94,'25'!$U:$U,"是")</f>
        <v>1</v>
      </c>
      <c r="BK94">
        <f>COUNTIF('26'!$K:$K,C94)</f>
        <v>1</v>
      </c>
      <c r="BL94">
        <f>COUNTIFS('26'!$K:$K,C94,'26'!$U:$U,"是")</f>
        <v>1</v>
      </c>
      <c r="BM94">
        <f>COUNTIF('27'!$K:$K,C94)</f>
        <v>1</v>
      </c>
      <c r="BN94">
        <f>COUNTIFS('27'!$K:$K,C94,'27'!$U:$U,"是")</f>
        <v>1</v>
      </c>
      <c r="BO94">
        <f>COUNTIF('28'!$K:$K,C94)</f>
        <v>0</v>
      </c>
      <c r="BP94">
        <f>COUNTIFS('28'!$K:$K,C94,'28'!$U:$U,"是")</f>
        <v>0</v>
      </c>
      <c r="BQ94">
        <f>COUNTIF('29'!$K:$K,C94)</f>
        <v>0</v>
      </c>
      <c r="BR94">
        <f>COUNTIFS('29'!$K:$K,C94,'29'!$U:$U,"是")</f>
        <v>0</v>
      </c>
    </row>
    <row r="95" ht="25" hidden="1" customHeight="1" spans="1:70">
      <c r="A95" s="31" t="str">
        <f t="shared" si="1"/>
        <v>黎剑明0018</v>
      </c>
      <c r="B95" s="32" t="s">
        <v>19</v>
      </c>
      <c r="C95" s="205" t="s">
        <v>342</v>
      </c>
      <c r="D95" s="201" t="s">
        <v>343</v>
      </c>
      <c r="E95" s="201" t="s">
        <v>22</v>
      </c>
      <c r="F95" s="184" t="s">
        <v>23</v>
      </c>
      <c r="G95" s="37">
        <v>44332</v>
      </c>
      <c r="H95" s="38" t="s">
        <v>24</v>
      </c>
      <c r="I95" s="201" t="s">
        <v>344</v>
      </c>
      <c r="J95" s="201">
        <v>13802965803</v>
      </c>
      <c r="K95" s="181" t="s">
        <v>344</v>
      </c>
      <c r="L95" s="201">
        <v>13802965803</v>
      </c>
      <c r="M95">
        <f>COUNTIF('1'!$K:$K,C95)</f>
        <v>0</v>
      </c>
      <c r="N95">
        <f>COUNTIFS('1'!$K:$K,C95,'1'!$U:$U,"是")</f>
        <v>0</v>
      </c>
      <c r="O95">
        <f>COUNTIF('2'!$K:$K,C95)</f>
        <v>0</v>
      </c>
      <c r="P95">
        <f>COUNTIFS('2'!$K:$K,C95,'2'!$U:$U,"是")</f>
        <v>0</v>
      </c>
      <c r="Q95">
        <f>COUNTIF('3'!$K:$K,C95)</f>
        <v>0</v>
      </c>
      <c r="R95">
        <f>COUNTIFS('3'!$K:$K,C95,'3'!$U:$U,"是")</f>
        <v>0</v>
      </c>
      <c r="S95">
        <f>COUNTIF('4'!$K:$K,C95)</f>
        <v>0</v>
      </c>
      <c r="T95">
        <f>COUNTIFS('4'!$K:$K,C95,'4'!$U:$U,"是")</f>
        <v>0</v>
      </c>
      <c r="U95">
        <f>COUNTIF('5'!$K:$K,C95)</f>
        <v>0</v>
      </c>
      <c r="V95">
        <f>COUNTIFS('5'!$K:$K,C95,'5'!$U:$U,"是")</f>
        <v>0</v>
      </c>
      <c r="W95">
        <f>COUNTIF('6'!$K:$K,C95)</f>
        <v>0</v>
      </c>
      <c r="X95">
        <f>COUNTIFS('6'!$K:$K,C95,'6'!$U:$U,"是")</f>
        <v>0</v>
      </c>
      <c r="Y95">
        <f>COUNTIF('7'!$K:$K,C95)</f>
        <v>0</v>
      </c>
      <c r="Z95">
        <f>COUNTIFS('7'!$K:$K,C95,'7'!$U:$U,"是")</f>
        <v>0</v>
      </c>
      <c r="AA95">
        <f>COUNTIF('8'!$K:$K,C95)</f>
        <v>0</v>
      </c>
      <c r="AB95">
        <f>COUNTIFS('8'!$K:$K,C95,'8'!$U:$U,"是")</f>
        <v>0</v>
      </c>
      <c r="AC95">
        <f>COUNTIF('9'!$K:$K,C95)</f>
        <v>0</v>
      </c>
      <c r="AD95">
        <f>COUNTIFS('9'!$K:$K,C95,'9'!$U:$U,"是")</f>
        <v>0</v>
      </c>
      <c r="AE95">
        <f>COUNTIF('10'!$K:$K,C95)</f>
        <v>0</v>
      </c>
      <c r="AF95">
        <f>COUNTIFS('10'!$K:$K,C95,'10'!$U:$U,"是")</f>
        <v>0</v>
      </c>
      <c r="AG95">
        <f>COUNTIF('11'!$K:$K,C95)</f>
        <v>0</v>
      </c>
      <c r="AH95">
        <f>COUNTIFS('11'!$K:$K,C95,'11'!$U:$U,"是")</f>
        <v>0</v>
      </c>
      <c r="AI95">
        <f>COUNTIF('12'!$K:$K,C95)</f>
        <v>0</v>
      </c>
      <c r="AJ95">
        <f>COUNTIFS('12'!$K:$K,C95,'12'!$U:$U,"是")</f>
        <v>0</v>
      </c>
      <c r="AK95">
        <f>COUNTIF('13'!$K:$K,C95)</f>
        <v>0</v>
      </c>
      <c r="AL95">
        <f>COUNTIFS('13'!$K:$K,C95,'13'!$U:$U,"是")</f>
        <v>0</v>
      </c>
      <c r="AM95">
        <f>COUNTIF('14'!$K:$K,C95)</f>
        <v>0</v>
      </c>
      <c r="AN95">
        <f>COUNTIFS('14'!$K:$K,C95,'14'!$U:$U,"是")</f>
        <v>0</v>
      </c>
      <c r="AO95">
        <f>COUNTIF('15'!$K:$K,C95)</f>
        <v>0</v>
      </c>
      <c r="AP95">
        <f>COUNTIFS('15'!$K:$K,C95,'15'!$U:$U,"是")</f>
        <v>0</v>
      </c>
      <c r="AQ95">
        <f>COUNTIF('16'!$K:$K,C95)</f>
        <v>0</v>
      </c>
      <c r="AR95">
        <f>COUNTIFS('16'!$K:$K,C95,'16'!$U:$U,"是")</f>
        <v>0</v>
      </c>
      <c r="AS95">
        <f>COUNTIF('17'!$K:$K,C95)</f>
        <v>0</v>
      </c>
      <c r="AT95">
        <f>COUNTIFS('17'!$K:$K,C95,'17'!$U:$U,"是")</f>
        <v>0</v>
      </c>
      <c r="AU95">
        <f>COUNTIF('18'!$K:$K,C95)</f>
        <v>0</v>
      </c>
      <c r="AV95">
        <f>COUNTIFS('18'!$K:$K,C95,'18'!$U:$U,"是")</f>
        <v>0</v>
      </c>
      <c r="AW95">
        <f>COUNTIF('19'!$K:$K,C95)</f>
        <v>0</v>
      </c>
      <c r="AX95">
        <f>COUNTIFS('19'!$K:$K,C95,'19'!$U:$U,"是")</f>
        <v>0</v>
      </c>
      <c r="AY95">
        <f>COUNTIF('20'!$K:$K,C95)</f>
        <v>0</v>
      </c>
      <c r="AZ95">
        <f>COUNTIFS('20'!$K:$K,C95,'20'!$U:$U,"是")</f>
        <v>0</v>
      </c>
      <c r="BA95">
        <f>COUNTIF('21'!$K:$K,C95)</f>
        <v>0</v>
      </c>
      <c r="BB95">
        <f>COUNTIFS('21'!$K:$K,C95,'21'!$U:$U,"是")</f>
        <v>0</v>
      </c>
      <c r="BC95">
        <f>COUNTIF('22'!$K:$K,C95)</f>
        <v>0</v>
      </c>
      <c r="BD95">
        <f>COUNTIFS('22'!$K:$K,C95,'22'!$U:$U,"是")</f>
        <v>0</v>
      </c>
      <c r="BE95">
        <f>COUNTIF('23'!$K:$K,C95)</f>
        <v>0</v>
      </c>
      <c r="BF95">
        <f>COUNTIFS('23'!$K:$K,C95,'23'!$U:$U,"是")</f>
        <v>0</v>
      </c>
      <c r="BG95">
        <f>COUNTIF('24'!$K:$K,C95)</f>
        <v>0</v>
      </c>
      <c r="BH95">
        <f>COUNTIFS('24'!$K:$K,C95,'24'!$U:$U,"是")</f>
        <v>0</v>
      </c>
      <c r="BI95">
        <f>COUNTIF('25'!$K:$K,C95)</f>
        <v>0</v>
      </c>
      <c r="BJ95">
        <f>COUNTIFS('25'!$K:$K,C95,'25'!$U:$U,"是")</f>
        <v>0</v>
      </c>
      <c r="BK95">
        <f>COUNTIF('26'!$K:$K,C95)</f>
        <v>0</v>
      </c>
      <c r="BL95">
        <f>COUNTIFS('26'!$K:$K,C95,'26'!$U:$U,"是")</f>
        <v>0</v>
      </c>
      <c r="BM95">
        <f>COUNTIF('27'!$K:$K,C95)</f>
        <v>0</v>
      </c>
      <c r="BN95">
        <f>COUNTIFS('27'!$K:$K,C95,'27'!$U:$U,"是")</f>
        <v>0</v>
      </c>
      <c r="BO95">
        <f>COUNTIF('28'!$K:$K,C95)</f>
        <v>0</v>
      </c>
      <c r="BP95">
        <f>COUNTIFS('28'!$K:$K,C95,'28'!$U:$U,"是")</f>
        <v>0</v>
      </c>
      <c r="BQ95">
        <f>COUNTIF('29'!$K:$K,C95)</f>
        <v>0</v>
      </c>
      <c r="BR95">
        <f>COUNTIFS('29'!$K:$K,C95,'29'!$U:$U,"是")</f>
        <v>0</v>
      </c>
    </row>
    <row r="96" ht="25" hidden="1" customHeight="1" spans="1:70">
      <c r="A96" s="31" t="str">
        <f t="shared" si="1"/>
        <v>黎剑强0033</v>
      </c>
      <c r="B96" s="32" t="s">
        <v>19</v>
      </c>
      <c r="C96" s="73" t="s">
        <v>345</v>
      </c>
      <c r="D96" s="75" t="s">
        <v>346</v>
      </c>
      <c r="E96" s="75" t="s">
        <v>28</v>
      </c>
      <c r="F96" s="183" t="s">
        <v>23</v>
      </c>
      <c r="G96" s="37">
        <v>44586</v>
      </c>
      <c r="H96" s="38" t="s">
        <v>24</v>
      </c>
      <c r="I96" s="75" t="s">
        <v>347</v>
      </c>
      <c r="J96" s="75">
        <v>13316072713</v>
      </c>
      <c r="K96" s="181" t="s">
        <v>348</v>
      </c>
      <c r="L96" s="75">
        <v>13544598718</v>
      </c>
      <c r="M96">
        <f>COUNTIF('1'!$K:$K,C96)</f>
        <v>1</v>
      </c>
      <c r="N96">
        <f>COUNTIFS('1'!$K:$K,C96,'1'!$U:$U,"是")</f>
        <v>1</v>
      </c>
      <c r="O96">
        <f>COUNTIF('2'!$K:$K,C96)</f>
        <v>1</v>
      </c>
      <c r="P96">
        <f>COUNTIFS('2'!$K:$K,C96,'2'!$U:$U,"是")</f>
        <v>1</v>
      </c>
      <c r="Q96">
        <f>COUNTIF('3'!$K:$K,C96)</f>
        <v>1</v>
      </c>
      <c r="R96">
        <f>COUNTIFS('3'!$K:$K,C96,'3'!$U:$U,"是")</f>
        <v>1</v>
      </c>
      <c r="S96">
        <f>COUNTIF('4'!$K:$K,C96)</f>
        <v>1</v>
      </c>
      <c r="T96">
        <f>COUNTIFS('4'!$K:$K,C96,'4'!$U:$U,"是")</f>
        <v>1</v>
      </c>
      <c r="U96">
        <f>COUNTIF('5'!$K:$K,C96)</f>
        <v>1</v>
      </c>
      <c r="V96">
        <f>COUNTIFS('5'!$K:$K,C96,'5'!$U:$U,"是")</f>
        <v>1</v>
      </c>
      <c r="W96">
        <f>COUNTIF('6'!$K:$K,C96)</f>
        <v>1</v>
      </c>
      <c r="X96">
        <f>COUNTIFS('6'!$K:$K,C96,'6'!$U:$U,"是")</f>
        <v>1</v>
      </c>
      <c r="Y96">
        <f>COUNTIF('7'!$K:$K,C96)</f>
        <v>1</v>
      </c>
      <c r="Z96">
        <f>COUNTIFS('7'!$K:$K,C96,'7'!$U:$U,"是")</f>
        <v>1</v>
      </c>
      <c r="AA96">
        <f>COUNTIF('8'!$K:$K,C96)</f>
        <v>1</v>
      </c>
      <c r="AB96">
        <f>COUNTIFS('8'!$K:$K,C96,'8'!$U:$U,"是")</f>
        <v>1</v>
      </c>
      <c r="AC96">
        <f>COUNTIF('9'!$K:$K,C96)</f>
        <v>1</v>
      </c>
      <c r="AD96">
        <f>COUNTIFS('9'!$K:$K,C96,'9'!$U:$U,"是")</f>
        <v>1</v>
      </c>
      <c r="AE96">
        <f>COUNTIF('10'!$K:$K,C96)</f>
        <v>1</v>
      </c>
      <c r="AF96">
        <f>COUNTIFS('10'!$K:$K,C96,'10'!$U:$U,"是")</f>
        <v>1</v>
      </c>
      <c r="AG96">
        <f>COUNTIF('11'!$K:$K,C96)</f>
        <v>1</v>
      </c>
      <c r="AH96">
        <f>COUNTIFS('11'!$K:$K,C96,'11'!$U:$U,"是")</f>
        <v>1</v>
      </c>
      <c r="AI96">
        <f>COUNTIF('12'!$K:$K,C96)</f>
        <v>1</v>
      </c>
      <c r="AJ96">
        <f>COUNTIFS('12'!$K:$K,C96,'12'!$U:$U,"是")</f>
        <v>1</v>
      </c>
      <c r="AK96">
        <f>COUNTIF('13'!$K:$K,C96)</f>
        <v>1</v>
      </c>
      <c r="AL96">
        <f>COUNTIFS('13'!$K:$K,C96,'13'!$U:$U,"是")</f>
        <v>1</v>
      </c>
      <c r="AM96">
        <f>COUNTIF('14'!$K:$K,C96)</f>
        <v>1</v>
      </c>
      <c r="AN96">
        <f>COUNTIFS('14'!$K:$K,C96,'14'!$U:$U,"是")</f>
        <v>1</v>
      </c>
      <c r="AO96">
        <f>COUNTIF('15'!$K:$K,C96)</f>
        <v>1</v>
      </c>
      <c r="AP96">
        <f>COUNTIFS('15'!$K:$K,C96,'15'!$U:$U,"是")</f>
        <v>1</v>
      </c>
      <c r="AQ96">
        <f>COUNTIF('16'!$K:$K,C96)</f>
        <v>1</v>
      </c>
      <c r="AR96">
        <f>COUNTIFS('16'!$K:$K,C96,'16'!$U:$U,"是")</f>
        <v>1</v>
      </c>
      <c r="AS96">
        <f>COUNTIF('17'!$K:$K,C96)</f>
        <v>1</v>
      </c>
      <c r="AT96">
        <f>COUNTIFS('17'!$K:$K,C96,'17'!$U:$U,"是")</f>
        <v>1</v>
      </c>
      <c r="AU96">
        <f>COUNTIF('18'!$K:$K,C96)</f>
        <v>1</v>
      </c>
      <c r="AV96">
        <f>COUNTIFS('18'!$K:$K,C96,'18'!$U:$U,"是")</f>
        <v>1</v>
      </c>
      <c r="AW96">
        <f>COUNTIF('19'!$K:$K,C96)</f>
        <v>1</v>
      </c>
      <c r="AX96">
        <f>COUNTIFS('19'!$K:$K,C96,'19'!$U:$U,"是")</f>
        <v>1</v>
      </c>
      <c r="AY96">
        <f>COUNTIF('20'!$K:$K,C96)</f>
        <v>1</v>
      </c>
      <c r="AZ96">
        <f>COUNTIFS('20'!$K:$K,C96,'20'!$U:$U,"是")</f>
        <v>1</v>
      </c>
      <c r="BA96">
        <f>COUNTIF('21'!$K:$K,C96)</f>
        <v>1</v>
      </c>
      <c r="BB96">
        <f>COUNTIFS('21'!$K:$K,C96,'21'!$U:$U,"是")</f>
        <v>1</v>
      </c>
      <c r="BC96">
        <f>COUNTIF('22'!$K:$K,C96)</f>
        <v>1</v>
      </c>
      <c r="BD96">
        <f>COUNTIFS('22'!$K:$K,C96,'22'!$U:$U,"是")</f>
        <v>1</v>
      </c>
      <c r="BE96">
        <f>COUNTIF('23'!$K:$K,C96)</f>
        <v>1</v>
      </c>
      <c r="BF96">
        <f>COUNTIFS('23'!$K:$K,C96,'23'!$U:$U,"是")</f>
        <v>1</v>
      </c>
      <c r="BG96">
        <f>COUNTIF('24'!$K:$K,C96)</f>
        <v>1</v>
      </c>
      <c r="BH96">
        <f>COUNTIFS('24'!$K:$K,C96,'24'!$U:$U,"是")</f>
        <v>1</v>
      </c>
      <c r="BI96">
        <f>COUNTIF('25'!$K:$K,C96)</f>
        <v>1</v>
      </c>
      <c r="BJ96">
        <f>COUNTIFS('25'!$K:$K,C96,'25'!$U:$U,"是")</f>
        <v>1</v>
      </c>
      <c r="BK96">
        <f>COUNTIF('26'!$K:$K,C96)</f>
        <v>1</v>
      </c>
      <c r="BL96">
        <f>COUNTIFS('26'!$K:$K,C96,'26'!$U:$U,"是")</f>
        <v>1</v>
      </c>
      <c r="BM96">
        <f>COUNTIF('27'!$K:$K,C96)</f>
        <v>1</v>
      </c>
      <c r="BN96">
        <f>COUNTIFS('27'!$K:$K,C96,'27'!$U:$U,"是")</f>
        <v>1</v>
      </c>
      <c r="BO96">
        <f>COUNTIF('28'!$K:$K,C96)</f>
        <v>0</v>
      </c>
      <c r="BP96">
        <f>COUNTIFS('28'!$K:$K,C96,'28'!$U:$U,"是")</f>
        <v>0</v>
      </c>
      <c r="BQ96">
        <f>COUNTIF('29'!$K:$K,C96)</f>
        <v>0</v>
      </c>
      <c r="BR96">
        <f>COUNTIFS('29'!$K:$K,C96,'29'!$U:$U,"是")</f>
        <v>0</v>
      </c>
    </row>
    <row r="97" ht="25" hidden="1" customHeight="1" spans="1:70">
      <c r="A97" s="31" t="str">
        <f t="shared" si="1"/>
        <v>黎细妹0622</v>
      </c>
      <c r="B97" s="32" t="s">
        <v>19</v>
      </c>
      <c r="C97" s="44" t="s">
        <v>349</v>
      </c>
      <c r="D97" s="291" t="s">
        <v>350</v>
      </c>
      <c r="E97" s="44" t="s">
        <v>28</v>
      </c>
      <c r="F97" s="183" t="s">
        <v>23</v>
      </c>
      <c r="G97" s="37">
        <v>44545</v>
      </c>
      <c r="H97" s="38" t="s">
        <v>107</v>
      </c>
      <c r="I97" s="44" t="s">
        <v>351</v>
      </c>
      <c r="J97" s="130">
        <v>15920304394</v>
      </c>
      <c r="K97" s="181" t="s">
        <v>352</v>
      </c>
      <c r="L97" s="125">
        <v>13422057552</v>
      </c>
      <c r="M97">
        <f>COUNTIF('1'!$K:$K,C97)</f>
        <v>1</v>
      </c>
      <c r="N97">
        <f>COUNTIFS('1'!$K:$K,C97,'1'!$U:$U,"是")</f>
        <v>1</v>
      </c>
      <c r="O97">
        <f>COUNTIF('2'!$K:$K,C97)</f>
        <v>1</v>
      </c>
      <c r="P97">
        <f>COUNTIFS('2'!$K:$K,C97,'2'!$U:$U,"是")</f>
        <v>1</v>
      </c>
      <c r="Q97">
        <f>COUNTIF('3'!$K:$K,C97)</f>
        <v>1</v>
      </c>
      <c r="R97">
        <f>COUNTIFS('3'!$K:$K,C97,'3'!$U:$U,"是")</f>
        <v>1</v>
      </c>
      <c r="S97">
        <f>COUNTIF('4'!$K:$K,C97)</f>
        <v>1</v>
      </c>
      <c r="T97">
        <f>COUNTIFS('4'!$K:$K,C97,'4'!$U:$U,"是")</f>
        <v>0</v>
      </c>
      <c r="U97">
        <f>COUNTIF('5'!$K:$K,C97)</f>
        <v>1</v>
      </c>
      <c r="V97">
        <f>COUNTIFS('5'!$K:$K,C97,'5'!$U:$U,"是")</f>
        <v>1</v>
      </c>
      <c r="W97">
        <f>COUNTIF('6'!$K:$K,C97)</f>
        <v>1</v>
      </c>
      <c r="X97">
        <f>COUNTIFS('6'!$K:$K,C97,'6'!$U:$U,"是")</f>
        <v>1</v>
      </c>
      <c r="Y97">
        <f>COUNTIF('7'!$K:$K,C97)</f>
        <v>1</v>
      </c>
      <c r="Z97">
        <f>COUNTIFS('7'!$K:$K,C97,'7'!$U:$U,"是")</f>
        <v>1</v>
      </c>
      <c r="AA97">
        <f>COUNTIF('8'!$K:$K,C97)</f>
        <v>1</v>
      </c>
      <c r="AB97">
        <f>COUNTIFS('8'!$K:$K,C97,'8'!$U:$U,"是")</f>
        <v>1</v>
      </c>
      <c r="AC97">
        <f>COUNTIF('9'!$K:$K,C97)</f>
        <v>1</v>
      </c>
      <c r="AD97">
        <f>COUNTIFS('9'!$K:$K,C97,'9'!$U:$U,"是")</f>
        <v>1</v>
      </c>
      <c r="AE97">
        <f>COUNTIF('10'!$K:$K,C97)</f>
        <v>1</v>
      </c>
      <c r="AF97">
        <f>COUNTIFS('10'!$K:$K,C97,'10'!$U:$U,"是")</f>
        <v>1</v>
      </c>
      <c r="AG97">
        <f>COUNTIF('11'!$K:$K,C97)</f>
        <v>1</v>
      </c>
      <c r="AH97">
        <f>COUNTIFS('11'!$K:$K,C97,'11'!$U:$U,"是")</f>
        <v>1</v>
      </c>
      <c r="AI97">
        <f>COUNTIF('12'!$K:$K,C97)</f>
        <v>1</v>
      </c>
      <c r="AJ97">
        <f>COUNTIFS('12'!$K:$K,C97,'12'!$U:$U,"是")</f>
        <v>1</v>
      </c>
      <c r="AK97">
        <f>COUNTIF('13'!$K:$K,C97)</f>
        <v>1</v>
      </c>
      <c r="AL97">
        <f>COUNTIFS('13'!$K:$K,C97,'13'!$U:$U,"是")</f>
        <v>1</v>
      </c>
      <c r="AM97">
        <f>COUNTIF('14'!$K:$K,C97)</f>
        <v>1</v>
      </c>
      <c r="AN97">
        <f>COUNTIFS('14'!$K:$K,C97,'14'!$U:$U,"是")</f>
        <v>1</v>
      </c>
      <c r="AO97">
        <f>COUNTIF('15'!$K:$K,C97)</f>
        <v>1</v>
      </c>
      <c r="AP97">
        <f>COUNTIFS('15'!$K:$K,C97,'15'!$U:$U,"是")</f>
        <v>1</v>
      </c>
      <c r="AQ97">
        <f>COUNTIF('16'!$K:$K,C97)</f>
        <v>1</v>
      </c>
      <c r="AR97">
        <f>COUNTIFS('16'!$K:$K,C97,'16'!$U:$U,"是")</f>
        <v>1</v>
      </c>
      <c r="AS97">
        <f>COUNTIF('17'!$K:$K,C97)</f>
        <v>1</v>
      </c>
      <c r="AT97">
        <f>COUNTIFS('17'!$K:$K,C97,'17'!$U:$U,"是")</f>
        <v>1</v>
      </c>
      <c r="AU97">
        <f>COUNTIF('18'!$K:$K,C97)</f>
        <v>1</v>
      </c>
      <c r="AV97">
        <f>COUNTIFS('18'!$K:$K,C97,'18'!$U:$U,"是")</f>
        <v>1</v>
      </c>
      <c r="AW97">
        <f>COUNTIF('19'!$K:$K,C97)</f>
        <v>1</v>
      </c>
      <c r="AX97">
        <f>COUNTIFS('19'!$K:$K,C97,'19'!$U:$U,"是")</f>
        <v>1</v>
      </c>
      <c r="AY97">
        <f>COUNTIF('20'!$K:$K,C97)</f>
        <v>1</v>
      </c>
      <c r="AZ97">
        <f>COUNTIFS('20'!$K:$K,C97,'20'!$U:$U,"是")</f>
        <v>1</v>
      </c>
      <c r="BA97">
        <f>COUNTIF('21'!$K:$K,C97)</f>
        <v>1</v>
      </c>
      <c r="BB97">
        <f>COUNTIFS('21'!$K:$K,C97,'21'!$U:$U,"是")</f>
        <v>1</v>
      </c>
      <c r="BC97">
        <f>COUNTIF('22'!$K:$K,C97)</f>
        <v>1</v>
      </c>
      <c r="BD97">
        <f>COUNTIFS('22'!$K:$K,C97,'22'!$U:$U,"是")</f>
        <v>1</v>
      </c>
      <c r="BE97">
        <f>COUNTIF('23'!$K:$K,C97)</f>
        <v>1</v>
      </c>
      <c r="BF97">
        <f>COUNTIFS('23'!$K:$K,C97,'23'!$U:$U,"是")</f>
        <v>1</v>
      </c>
      <c r="BG97">
        <f>COUNTIF('24'!$K:$K,C97)</f>
        <v>1</v>
      </c>
      <c r="BH97">
        <f>COUNTIFS('24'!$K:$K,C97,'24'!$U:$U,"是")</f>
        <v>1</v>
      </c>
      <c r="BI97">
        <f>COUNTIF('25'!$K:$K,C97)</f>
        <v>1</v>
      </c>
      <c r="BJ97">
        <f>COUNTIFS('25'!$K:$K,C97,'25'!$U:$U,"是")</f>
        <v>1</v>
      </c>
      <c r="BK97">
        <f>COUNTIF('26'!$K:$K,C97)</f>
        <v>1</v>
      </c>
      <c r="BL97">
        <f>COUNTIFS('26'!$K:$K,C97,'26'!$U:$U,"是")</f>
        <v>1</v>
      </c>
      <c r="BM97">
        <f>COUNTIF('27'!$K:$K,C97)</f>
        <v>1</v>
      </c>
      <c r="BN97">
        <f>COUNTIFS('27'!$K:$K,C97,'27'!$U:$U,"是")</f>
        <v>1</v>
      </c>
      <c r="BO97">
        <f>COUNTIF('28'!$K:$K,C97)</f>
        <v>0</v>
      </c>
      <c r="BP97">
        <f>COUNTIFS('28'!$K:$K,C97,'28'!$U:$U,"是")</f>
        <v>0</v>
      </c>
      <c r="BQ97">
        <f>COUNTIF('29'!$K:$K,C97)</f>
        <v>0</v>
      </c>
      <c r="BR97">
        <f>COUNTIFS('29'!$K:$K,C97,'29'!$U:$U,"是")</f>
        <v>0</v>
      </c>
    </row>
    <row r="98" ht="25" hidden="1" customHeight="1" spans="1:70">
      <c r="A98" s="31" t="str">
        <f t="shared" si="1"/>
        <v>黎晓君0020</v>
      </c>
      <c r="B98" s="32" t="s">
        <v>19</v>
      </c>
      <c r="C98" s="73" t="s">
        <v>353</v>
      </c>
      <c r="D98" s="75" t="s">
        <v>354</v>
      </c>
      <c r="E98" s="75" t="s">
        <v>22</v>
      </c>
      <c r="F98" s="183" t="s">
        <v>23</v>
      </c>
      <c r="G98" s="37">
        <v>44283</v>
      </c>
      <c r="H98" s="38" t="s">
        <v>33</v>
      </c>
      <c r="I98" s="75" t="s">
        <v>355</v>
      </c>
      <c r="J98" s="192">
        <v>13112241061</v>
      </c>
      <c r="K98" s="181" t="s">
        <v>356</v>
      </c>
      <c r="L98" s="192">
        <v>13249772168</v>
      </c>
      <c r="M98">
        <f>COUNTIF('1'!$K:$K,C98)</f>
        <v>1</v>
      </c>
      <c r="N98">
        <f>COUNTIFS('1'!$K:$K,C98,'1'!$U:$U,"是")</f>
        <v>1</v>
      </c>
      <c r="O98">
        <f>COUNTIF('2'!$K:$K,C98)</f>
        <v>1</v>
      </c>
      <c r="P98">
        <f>COUNTIFS('2'!$K:$K,C98,'2'!$U:$U,"是")</f>
        <v>1</v>
      </c>
      <c r="Q98">
        <f>COUNTIF('3'!$K:$K,C98)</f>
        <v>1</v>
      </c>
      <c r="R98">
        <f>COUNTIFS('3'!$K:$K,C98,'3'!$U:$U,"是")</f>
        <v>1</v>
      </c>
      <c r="S98">
        <f>COUNTIF('4'!$K:$K,C98)</f>
        <v>1</v>
      </c>
      <c r="T98">
        <f>COUNTIFS('4'!$K:$K,C98,'4'!$U:$U,"是")</f>
        <v>1</v>
      </c>
      <c r="U98">
        <f>COUNTIF('5'!$K:$K,C98)</f>
        <v>1</v>
      </c>
      <c r="V98">
        <f>COUNTIFS('5'!$K:$K,C98,'5'!$U:$U,"是")</f>
        <v>1</v>
      </c>
      <c r="W98">
        <f>COUNTIF('6'!$K:$K,C98)</f>
        <v>1</v>
      </c>
      <c r="X98">
        <f>COUNTIFS('6'!$K:$K,C98,'6'!$U:$U,"是")</f>
        <v>1</v>
      </c>
      <c r="Y98">
        <f>COUNTIF('7'!$K:$K,C98)</f>
        <v>1</v>
      </c>
      <c r="Z98">
        <f>COUNTIFS('7'!$K:$K,C98,'7'!$U:$U,"是")</f>
        <v>1</v>
      </c>
      <c r="AA98">
        <f>COUNTIF('8'!$K:$K,C98)</f>
        <v>1</v>
      </c>
      <c r="AB98">
        <f>COUNTIFS('8'!$K:$K,C98,'8'!$U:$U,"是")</f>
        <v>1</v>
      </c>
      <c r="AC98">
        <f>COUNTIF('9'!$K:$K,C98)</f>
        <v>1</v>
      </c>
      <c r="AD98">
        <f>COUNTIFS('9'!$K:$K,C98,'9'!$U:$U,"是")</f>
        <v>1</v>
      </c>
      <c r="AE98">
        <f>COUNTIF('10'!$K:$K,C98)</f>
        <v>1</v>
      </c>
      <c r="AF98">
        <f>COUNTIFS('10'!$K:$K,C98,'10'!$U:$U,"是")</f>
        <v>1</v>
      </c>
      <c r="AG98">
        <f>COUNTIF('11'!$K:$K,C98)</f>
        <v>1</v>
      </c>
      <c r="AH98">
        <f>COUNTIFS('11'!$K:$K,C98,'11'!$U:$U,"是")</f>
        <v>1</v>
      </c>
      <c r="AI98">
        <f>COUNTIF('12'!$K:$K,C98)</f>
        <v>1</v>
      </c>
      <c r="AJ98">
        <f>COUNTIFS('12'!$K:$K,C98,'12'!$U:$U,"是")</f>
        <v>1</v>
      </c>
      <c r="AK98">
        <f>COUNTIF('13'!$K:$K,C98)</f>
        <v>1</v>
      </c>
      <c r="AL98">
        <f>COUNTIFS('13'!$K:$K,C98,'13'!$U:$U,"是")</f>
        <v>1</v>
      </c>
      <c r="AM98">
        <f>COUNTIF('14'!$K:$K,C98)</f>
        <v>1</v>
      </c>
      <c r="AN98">
        <f>COUNTIFS('14'!$K:$K,C98,'14'!$U:$U,"是")</f>
        <v>1</v>
      </c>
      <c r="AO98">
        <f>COUNTIF('15'!$K:$K,C98)</f>
        <v>1</v>
      </c>
      <c r="AP98">
        <f>COUNTIFS('15'!$K:$K,C98,'15'!$U:$U,"是")</f>
        <v>1</v>
      </c>
      <c r="AQ98">
        <f>COUNTIF('16'!$K:$K,C98)</f>
        <v>1</v>
      </c>
      <c r="AR98">
        <f>COUNTIFS('16'!$K:$K,C98,'16'!$U:$U,"是")</f>
        <v>1</v>
      </c>
      <c r="AS98">
        <f>COUNTIF('17'!$K:$K,C98)</f>
        <v>1</v>
      </c>
      <c r="AT98">
        <f>COUNTIFS('17'!$K:$K,C98,'17'!$U:$U,"是")</f>
        <v>1</v>
      </c>
      <c r="AU98">
        <f>COUNTIF('18'!$K:$K,C98)</f>
        <v>1</v>
      </c>
      <c r="AV98">
        <f>COUNTIFS('18'!$K:$K,C98,'18'!$U:$U,"是")</f>
        <v>1</v>
      </c>
      <c r="AW98">
        <f>COUNTIF('19'!$K:$K,C98)</f>
        <v>1</v>
      </c>
      <c r="AX98">
        <f>COUNTIFS('19'!$K:$K,C98,'19'!$U:$U,"是")</f>
        <v>1</v>
      </c>
      <c r="AY98">
        <f>COUNTIF('20'!$K:$K,C98)</f>
        <v>1</v>
      </c>
      <c r="AZ98">
        <f>COUNTIFS('20'!$K:$K,C98,'20'!$U:$U,"是")</f>
        <v>1</v>
      </c>
      <c r="BA98">
        <f>COUNTIF('21'!$K:$K,C98)</f>
        <v>1</v>
      </c>
      <c r="BB98">
        <f>COUNTIFS('21'!$K:$K,C98,'21'!$U:$U,"是")</f>
        <v>1</v>
      </c>
      <c r="BC98">
        <f>COUNTIF('22'!$K:$K,C98)</f>
        <v>1</v>
      </c>
      <c r="BD98">
        <f>COUNTIFS('22'!$K:$K,C98,'22'!$U:$U,"是")</f>
        <v>1</v>
      </c>
      <c r="BE98">
        <f>COUNTIF('23'!$K:$K,C98)</f>
        <v>1</v>
      </c>
      <c r="BF98">
        <f>COUNTIFS('23'!$K:$K,C98,'23'!$U:$U,"是")</f>
        <v>1</v>
      </c>
      <c r="BG98">
        <f>COUNTIF('24'!$K:$K,C98)</f>
        <v>1</v>
      </c>
      <c r="BH98">
        <f>COUNTIFS('24'!$K:$K,C98,'24'!$U:$U,"是")</f>
        <v>1</v>
      </c>
      <c r="BI98">
        <f>COUNTIF('25'!$K:$K,C98)</f>
        <v>1</v>
      </c>
      <c r="BJ98">
        <f>COUNTIFS('25'!$K:$K,C98,'25'!$U:$U,"是")</f>
        <v>1</v>
      </c>
      <c r="BK98">
        <f>COUNTIF('26'!$K:$K,C98)</f>
        <v>1</v>
      </c>
      <c r="BL98">
        <f>COUNTIFS('26'!$K:$K,C98,'26'!$U:$U,"是")</f>
        <v>1</v>
      </c>
      <c r="BM98">
        <f>COUNTIF('27'!$K:$K,C98)</f>
        <v>1</v>
      </c>
      <c r="BN98">
        <f>COUNTIFS('27'!$K:$K,C98,'27'!$U:$U,"是")</f>
        <v>1</v>
      </c>
      <c r="BO98">
        <f>COUNTIF('28'!$K:$K,C98)</f>
        <v>0</v>
      </c>
      <c r="BP98">
        <f>COUNTIFS('28'!$K:$K,C98,'28'!$U:$U,"是")</f>
        <v>0</v>
      </c>
      <c r="BQ98">
        <f>COUNTIF('29'!$K:$K,C98)</f>
        <v>0</v>
      </c>
      <c r="BR98">
        <f>COUNTIFS('29'!$K:$K,C98,'29'!$U:$U,"是")</f>
        <v>0</v>
      </c>
    </row>
    <row r="99" ht="25" hidden="1" customHeight="1" spans="1:70">
      <c r="A99" s="31" t="str">
        <f t="shared" si="1"/>
        <v>黎再钊0058</v>
      </c>
      <c r="B99" s="32" t="s">
        <v>19</v>
      </c>
      <c r="C99" s="73" t="s">
        <v>357</v>
      </c>
      <c r="D99" s="73" t="s">
        <v>358</v>
      </c>
      <c r="E99" s="75" t="s">
        <v>22</v>
      </c>
      <c r="F99" s="183" t="s">
        <v>23</v>
      </c>
      <c r="G99" s="37">
        <v>44423</v>
      </c>
      <c r="H99" s="38" t="s">
        <v>33</v>
      </c>
      <c r="I99" s="73" t="s">
        <v>359</v>
      </c>
      <c r="J99" s="73">
        <v>15913178757</v>
      </c>
      <c r="K99" s="181" t="s">
        <v>359</v>
      </c>
      <c r="L99" s="73">
        <v>13622751334</v>
      </c>
      <c r="M99">
        <f>COUNTIF('1'!$K:$K,C99)</f>
        <v>1</v>
      </c>
      <c r="N99">
        <f>COUNTIFS('1'!$K:$K,C99,'1'!$U:$U,"是")</f>
        <v>1</v>
      </c>
      <c r="O99">
        <f>COUNTIF('2'!$K:$K,C99)</f>
        <v>1</v>
      </c>
      <c r="P99">
        <f>COUNTIFS('2'!$K:$K,C99,'2'!$U:$U,"是")</f>
        <v>1</v>
      </c>
      <c r="Q99">
        <f>COUNTIF('3'!$K:$K,C99)</f>
        <v>1</v>
      </c>
      <c r="R99">
        <f>COUNTIFS('3'!$K:$K,C99,'3'!$U:$U,"是")</f>
        <v>1</v>
      </c>
      <c r="S99">
        <f>COUNTIF('4'!$K:$K,C99)</f>
        <v>1</v>
      </c>
      <c r="T99">
        <f>COUNTIFS('4'!$K:$K,C99,'4'!$U:$U,"是")</f>
        <v>1</v>
      </c>
      <c r="U99">
        <f>COUNTIF('5'!$K:$K,C99)</f>
        <v>1</v>
      </c>
      <c r="V99">
        <f>COUNTIFS('5'!$K:$K,C99,'5'!$U:$U,"是")</f>
        <v>1</v>
      </c>
      <c r="W99">
        <f>COUNTIF('6'!$K:$K,C99)</f>
        <v>1</v>
      </c>
      <c r="X99">
        <f>COUNTIFS('6'!$K:$K,C99,'6'!$U:$U,"是")</f>
        <v>1</v>
      </c>
      <c r="Y99">
        <f>COUNTIF('7'!$K:$K,C99)</f>
        <v>1</v>
      </c>
      <c r="Z99">
        <f>COUNTIFS('7'!$K:$K,C99,'7'!$U:$U,"是")</f>
        <v>1</v>
      </c>
      <c r="AA99">
        <f>COUNTIF('8'!$K:$K,C99)</f>
        <v>1</v>
      </c>
      <c r="AB99">
        <f>COUNTIFS('8'!$K:$K,C99,'8'!$U:$U,"是")</f>
        <v>1</v>
      </c>
      <c r="AC99">
        <f>COUNTIF('9'!$K:$K,C99)</f>
        <v>1</v>
      </c>
      <c r="AD99">
        <f>COUNTIFS('9'!$K:$K,C99,'9'!$U:$U,"是")</f>
        <v>1</v>
      </c>
      <c r="AE99">
        <f>COUNTIF('10'!$K:$K,C99)</f>
        <v>1</v>
      </c>
      <c r="AF99">
        <f>COUNTIFS('10'!$K:$K,C99,'10'!$U:$U,"是")</f>
        <v>1</v>
      </c>
      <c r="AG99">
        <f>COUNTIF('11'!$K:$K,C99)</f>
        <v>1</v>
      </c>
      <c r="AH99">
        <f>COUNTIFS('11'!$K:$K,C99,'11'!$U:$U,"是")</f>
        <v>1</v>
      </c>
      <c r="AI99">
        <f>COUNTIF('12'!$K:$K,C99)</f>
        <v>1</v>
      </c>
      <c r="AJ99">
        <f>COUNTIFS('12'!$K:$K,C99,'12'!$U:$U,"是")</f>
        <v>1</v>
      </c>
      <c r="AK99">
        <f>COUNTIF('13'!$K:$K,C99)</f>
        <v>1</v>
      </c>
      <c r="AL99">
        <f>COUNTIFS('13'!$K:$K,C99,'13'!$U:$U,"是")</f>
        <v>1</v>
      </c>
      <c r="AM99">
        <f>COUNTIF('14'!$K:$K,C99)</f>
        <v>1</v>
      </c>
      <c r="AN99">
        <f>COUNTIFS('14'!$K:$K,C99,'14'!$U:$U,"是")</f>
        <v>1</v>
      </c>
      <c r="AO99">
        <f>COUNTIF('15'!$K:$K,C99)</f>
        <v>1</v>
      </c>
      <c r="AP99">
        <f>COUNTIFS('15'!$K:$K,C99,'15'!$U:$U,"是")</f>
        <v>1</v>
      </c>
      <c r="AQ99">
        <f>COUNTIF('16'!$K:$K,C99)</f>
        <v>1</v>
      </c>
      <c r="AR99">
        <f>COUNTIFS('16'!$K:$K,C99,'16'!$U:$U,"是")</f>
        <v>1</v>
      </c>
      <c r="AS99">
        <f>COUNTIF('17'!$K:$K,C99)</f>
        <v>1</v>
      </c>
      <c r="AT99">
        <f>COUNTIFS('17'!$K:$K,C99,'17'!$U:$U,"是")</f>
        <v>1</v>
      </c>
      <c r="AU99">
        <f>COUNTIF('18'!$K:$K,C99)</f>
        <v>1</v>
      </c>
      <c r="AV99">
        <f>COUNTIFS('18'!$K:$K,C99,'18'!$U:$U,"是")</f>
        <v>1</v>
      </c>
      <c r="AW99">
        <f>COUNTIF('19'!$K:$K,C99)</f>
        <v>1</v>
      </c>
      <c r="AX99">
        <f>COUNTIFS('19'!$K:$K,C99,'19'!$U:$U,"是")</f>
        <v>1</v>
      </c>
      <c r="AY99">
        <f>COUNTIF('20'!$K:$K,C99)</f>
        <v>1</v>
      </c>
      <c r="AZ99">
        <f>COUNTIFS('20'!$K:$K,C99,'20'!$U:$U,"是")</f>
        <v>1</v>
      </c>
      <c r="BA99">
        <f>COUNTIF('21'!$K:$K,C99)</f>
        <v>1</v>
      </c>
      <c r="BB99">
        <f>COUNTIFS('21'!$K:$K,C99,'21'!$U:$U,"是")</f>
        <v>1</v>
      </c>
      <c r="BC99">
        <f>COUNTIF('22'!$K:$K,C99)</f>
        <v>1</v>
      </c>
      <c r="BD99">
        <f>COUNTIFS('22'!$K:$K,C99,'22'!$U:$U,"是")</f>
        <v>1</v>
      </c>
      <c r="BE99">
        <f>COUNTIF('23'!$K:$K,C99)</f>
        <v>1</v>
      </c>
      <c r="BF99">
        <f>COUNTIFS('23'!$K:$K,C99,'23'!$U:$U,"是")</f>
        <v>1</v>
      </c>
      <c r="BG99">
        <f>COUNTIF('24'!$K:$K,C99)</f>
        <v>1</v>
      </c>
      <c r="BH99">
        <f>COUNTIFS('24'!$K:$K,C99,'24'!$U:$U,"是")</f>
        <v>1</v>
      </c>
      <c r="BI99">
        <f>COUNTIF('25'!$K:$K,C99)</f>
        <v>1</v>
      </c>
      <c r="BJ99">
        <f>COUNTIFS('25'!$K:$K,C99,'25'!$U:$U,"是")</f>
        <v>1</v>
      </c>
      <c r="BK99">
        <f>COUNTIF('26'!$K:$K,C99)</f>
        <v>1</v>
      </c>
      <c r="BL99">
        <f>COUNTIFS('26'!$K:$K,C99,'26'!$U:$U,"是")</f>
        <v>1</v>
      </c>
      <c r="BM99">
        <f>COUNTIF('27'!$K:$K,C99)</f>
        <v>1</v>
      </c>
      <c r="BN99">
        <f>COUNTIFS('27'!$K:$K,C99,'27'!$U:$U,"是")</f>
        <v>1</v>
      </c>
      <c r="BO99">
        <f>COUNTIF('28'!$K:$K,C99)</f>
        <v>0</v>
      </c>
      <c r="BP99">
        <f>COUNTIFS('28'!$K:$K,C99,'28'!$U:$U,"是")</f>
        <v>0</v>
      </c>
      <c r="BQ99">
        <f>COUNTIF('29'!$K:$K,C99)</f>
        <v>0</v>
      </c>
      <c r="BR99">
        <f>COUNTIFS('29'!$K:$K,C99,'29'!$U:$U,"是")</f>
        <v>0</v>
      </c>
    </row>
    <row r="100" ht="25" hidden="1" customHeight="1" spans="1:70">
      <c r="A100" s="31" t="str">
        <f t="shared" si="1"/>
        <v>李大秀0029</v>
      </c>
      <c r="B100" s="32" t="s">
        <v>19</v>
      </c>
      <c r="C100" s="206" t="s">
        <v>360</v>
      </c>
      <c r="D100" s="207" t="s">
        <v>361</v>
      </c>
      <c r="E100" s="207" t="s">
        <v>22</v>
      </c>
      <c r="F100" s="46" t="s">
        <v>23</v>
      </c>
      <c r="G100" s="37">
        <v>44389</v>
      </c>
      <c r="H100" s="38" t="s">
        <v>103</v>
      </c>
      <c r="I100" s="207" t="s">
        <v>362</v>
      </c>
      <c r="J100" s="207">
        <v>13172021610</v>
      </c>
      <c r="K100" s="181" t="s">
        <v>362</v>
      </c>
      <c r="L100" s="207">
        <v>13172021610</v>
      </c>
      <c r="M100">
        <v>1</v>
      </c>
      <c r="N100">
        <v>1</v>
      </c>
      <c r="O100">
        <f>COUNTIF('2'!$K:$K,C100)</f>
        <v>1</v>
      </c>
      <c r="P100">
        <f>COUNTIFS('2'!$K:$K,C100,'2'!$U:$U,"是")</f>
        <v>1</v>
      </c>
      <c r="Q100">
        <f>COUNTIF('3'!$K:$K,C100)</f>
        <v>1</v>
      </c>
      <c r="R100">
        <f>COUNTIFS('3'!$K:$K,C100,'3'!$U:$U,"是")</f>
        <v>1</v>
      </c>
      <c r="S100">
        <f>COUNTIF('4'!$K:$K,C100)</f>
        <v>1</v>
      </c>
      <c r="T100">
        <f>COUNTIFS('4'!$K:$K,C100,'4'!$U:$U,"是")</f>
        <v>1</v>
      </c>
      <c r="U100">
        <f>COUNTIF('5'!$K:$K,C100)</f>
        <v>1</v>
      </c>
      <c r="V100">
        <f>COUNTIFS('5'!$K:$K,C100,'5'!$U:$U,"是")</f>
        <v>1</v>
      </c>
      <c r="W100">
        <f>COUNTIF('6'!$K:$K,C100)</f>
        <v>1</v>
      </c>
      <c r="X100">
        <f>COUNTIFS('6'!$K:$K,C100,'6'!$U:$U,"是")</f>
        <v>1</v>
      </c>
      <c r="Y100">
        <f>COUNTIF('7'!$K:$K,C100)</f>
        <v>1</v>
      </c>
      <c r="Z100">
        <f>COUNTIFS('7'!$K:$K,C100,'7'!$U:$U,"是")</f>
        <v>1</v>
      </c>
      <c r="AA100">
        <f>COUNTIF('8'!$K:$K,C100)</f>
        <v>1</v>
      </c>
      <c r="AB100">
        <f>COUNTIFS('8'!$K:$K,C100,'8'!$U:$U,"是")</f>
        <v>1</v>
      </c>
      <c r="AC100">
        <f>COUNTIF('9'!$K:$K,C100)</f>
        <v>1</v>
      </c>
      <c r="AD100">
        <f>COUNTIFS('9'!$K:$K,C100,'9'!$U:$U,"是")</f>
        <v>1</v>
      </c>
      <c r="AE100">
        <f>COUNTIF('10'!$K:$K,C100)</f>
        <v>1</v>
      </c>
      <c r="AF100">
        <f>COUNTIFS('10'!$K:$K,C100,'10'!$U:$U,"是")</f>
        <v>1</v>
      </c>
      <c r="AG100">
        <f>COUNTIF('11'!$K:$K,C100)</f>
        <v>1</v>
      </c>
      <c r="AH100">
        <f>COUNTIFS('11'!$K:$K,C100,'11'!$U:$U,"是")</f>
        <v>1</v>
      </c>
      <c r="AI100">
        <f>COUNTIF('12'!$K:$K,C100)</f>
        <v>1</v>
      </c>
      <c r="AJ100">
        <f>COUNTIFS('12'!$K:$K,C100,'12'!$U:$U,"是")</f>
        <v>1</v>
      </c>
      <c r="AK100">
        <f>COUNTIF('13'!$K:$K,C100)</f>
        <v>1</v>
      </c>
      <c r="AL100">
        <f>COUNTIFS('13'!$K:$K,C100,'13'!$U:$U,"是")</f>
        <v>1</v>
      </c>
      <c r="AM100">
        <f>COUNTIF('14'!$K:$K,C100)</f>
        <v>1</v>
      </c>
      <c r="AN100">
        <f>COUNTIFS('14'!$K:$K,C100,'14'!$U:$U,"是")</f>
        <v>1</v>
      </c>
      <c r="AO100">
        <f>COUNTIF('15'!$K:$K,C100)</f>
        <v>1</v>
      </c>
      <c r="AP100">
        <f>COUNTIFS('15'!$K:$K,C100,'15'!$U:$U,"是")</f>
        <v>1</v>
      </c>
      <c r="AQ100">
        <f>COUNTIF('16'!$K:$K,C100)</f>
        <v>1</v>
      </c>
      <c r="AR100">
        <f>COUNTIFS('16'!$K:$K,C100,'16'!$U:$U,"是")</f>
        <v>1</v>
      </c>
      <c r="AS100">
        <f>COUNTIF('17'!$K:$K,C100)</f>
        <v>1</v>
      </c>
      <c r="AT100">
        <f>COUNTIFS('17'!$K:$K,C100,'17'!$U:$U,"是")</f>
        <v>1</v>
      </c>
      <c r="AU100">
        <f>COUNTIF('18'!$K:$K,C100)</f>
        <v>1</v>
      </c>
      <c r="AV100">
        <f>COUNTIFS('18'!$K:$K,C100,'18'!$U:$U,"是")</f>
        <v>1</v>
      </c>
      <c r="AW100">
        <f>COUNTIF('19'!$K:$K,C100)</f>
        <v>1</v>
      </c>
      <c r="AX100">
        <f>COUNTIFS('19'!$K:$K,C100,'19'!$U:$U,"是")</f>
        <v>1</v>
      </c>
      <c r="AY100">
        <f>COUNTIF('20'!$K:$K,C100)</f>
        <v>1</v>
      </c>
      <c r="AZ100">
        <f>COUNTIFS('20'!$K:$K,C100,'20'!$U:$U,"是")</f>
        <v>1</v>
      </c>
      <c r="BA100">
        <f>COUNTIF('21'!$K:$K,C100)</f>
        <v>1</v>
      </c>
      <c r="BB100">
        <f>COUNTIFS('21'!$K:$K,C100,'21'!$U:$U,"是")</f>
        <v>1</v>
      </c>
      <c r="BC100">
        <f>COUNTIF('22'!$K:$K,C100)</f>
        <v>1</v>
      </c>
      <c r="BD100">
        <f>COUNTIFS('22'!$K:$K,C100,'22'!$U:$U,"是")</f>
        <v>1</v>
      </c>
      <c r="BE100">
        <f>COUNTIF('23'!$K:$K,C100)</f>
        <v>1</v>
      </c>
      <c r="BF100">
        <f>COUNTIFS('23'!$K:$K,C100,'23'!$U:$U,"是")</f>
        <v>1</v>
      </c>
      <c r="BG100">
        <f>COUNTIF('24'!$K:$K,C100)</f>
        <v>1</v>
      </c>
      <c r="BH100">
        <f>COUNTIFS('24'!$K:$K,C100,'24'!$U:$U,"是")</f>
        <v>1</v>
      </c>
      <c r="BI100">
        <f>COUNTIF('25'!$K:$K,C100)</f>
        <v>1</v>
      </c>
      <c r="BJ100">
        <f>COUNTIFS('25'!$K:$K,C100,'25'!$U:$U,"是")</f>
        <v>1</v>
      </c>
      <c r="BK100">
        <f>COUNTIF('26'!$K:$K,C100)</f>
        <v>1</v>
      </c>
      <c r="BL100">
        <f>COUNTIFS('26'!$K:$K,C100,'26'!$U:$U,"是")</f>
        <v>1</v>
      </c>
      <c r="BM100">
        <f>COUNTIF('27'!$K:$K,C100)</f>
        <v>1</v>
      </c>
      <c r="BN100">
        <f>COUNTIFS('27'!$K:$K,C100,'27'!$U:$U,"是")</f>
        <v>1</v>
      </c>
      <c r="BO100">
        <f>COUNTIF('28'!$K:$K,C100)</f>
        <v>0</v>
      </c>
      <c r="BP100">
        <f>COUNTIFS('28'!$K:$K,C100,'28'!$U:$U,"是")</f>
        <v>0</v>
      </c>
      <c r="BQ100">
        <f>COUNTIF('29'!$K:$K,C100)</f>
        <v>0</v>
      </c>
      <c r="BR100">
        <f>COUNTIFS('29'!$K:$K,C100,'29'!$U:$U,"是")</f>
        <v>0</v>
      </c>
    </row>
    <row r="101" ht="25" hidden="1" customHeight="1" spans="1:70">
      <c r="A101" s="31" t="str">
        <f t="shared" si="1"/>
        <v>李棣华4091</v>
      </c>
      <c r="B101" s="32" t="s">
        <v>19</v>
      </c>
      <c r="C101" s="35" t="s">
        <v>363</v>
      </c>
      <c r="D101" s="296" t="s">
        <v>364</v>
      </c>
      <c r="E101" s="35" t="s">
        <v>28</v>
      </c>
      <c r="F101" s="46" t="s">
        <v>23</v>
      </c>
      <c r="G101" s="37">
        <v>44563</v>
      </c>
      <c r="H101" s="38" t="s">
        <v>43</v>
      </c>
      <c r="I101" s="35" t="s">
        <v>365</v>
      </c>
      <c r="J101" s="123">
        <v>13924132092</v>
      </c>
      <c r="K101" s="181" t="s">
        <v>366</v>
      </c>
      <c r="L101" s="35">
        <v>13553966067</v>
      </c>
      <c r="M101">
        <f>COUNTIF('1'!$K:$K,C101)</f>
        <v>1</v>
      </c>
      <c r="N101">
        <f>COUNTIFS('1'!$K:$K,C101,'1'!$U:$U,"是")</f>
        <v>1</v>
      </c>
      <c r="O101">
        <f>COUNTIF('2'!$K:$K,C101)</f>
        <v>1</v>
      </c>
      <c r="P101">
        <f>COUNTIFS('2'!$K:$K,C101,'2'!$U:$U,"是")</f>
        <v>1</v>
      </c>
      <c r="Q101">
        <f>COUNTIF('3'!$K:$K,C101)</f>
        <v>1</v>
      </c>
      <c r="R101">
        <f>COUNTIFS('3'!$K:$K,C101,'3'!$U:$U,"是")</f>
        <v>1</v>
      </c>
      <c r="S101">
        <f>COUNTIF('4'!$K:$K,C101)</f>
        <v>1</v>
      </c>
      <c r="T101">
        <f>COUNTIFS('4'!$K:$K,C101,'4'!$U:$U,"是")</f>
        <v>1</v>
      </c>
      <c r="U101">
        <f>COUNTIF('5'!$K:$K,C101)</f>
        <v>1</v>
      </c>
      <c r="V101">
        <f>COUNTIFS('5'!$K:$K,C101,'5'!$U:$U,"是")</f>
        <v>1</v>
      </c>
      <c r="W101">
        <f>COUNTIF('6'!$K:$K,C101)</f>
        <v>1</v>
      </c>
      <c r="X101">
        <f>COUNTIFS('6'!$K:$K,C101,'6'!$U:$U,"是")</f>
        <v>1</v>
      </c>
      <c r="Y101">
        <f>COUNTIF('7'!$K:$K,C101)</f>
        <v>1</v>
      </c>
      <c r="Z101">
        <f>COUNTIFS('7'!$K:$K,C101,'7'!$U:$U,"是")</f>
        <v>1</v>
      </c>
      <c r="AA101">
        <f>COUNTIF('8'!$K:$K,C101)</f>
        <v>1</v>
      </c>
      <c r="AB101">
        <f>COUNTIFS('8'!$K:$K,C101,'8'!$U:$U,"是")</f>
        <v>1</v>
      </c>
      <c r="AC101">
        <f>COUNTIF('9'!$K:$K,C101)</f>
        <v>1</v>
      </c>
      <c r="AD101">
        <f>COUNTIFS('9'!$K:$K,C101,'9'!$U:$U,"是")</f>
        <v>1</v>
      </c>
      <c r="AE101">
        <f>COUNTIF('10'!$K:$K,C101)</f>
        <v>1</v>
      </c>
      <c r="AF101">
        <f>COUNTIFS('10'!$K:$K,C101,'10'!$U:$U,"是")</f>
        <v>1</v>
      </c>
      <c r="AG101">
        <f>COUNTIF('11'!$K:$K,C101)</f>
        <v>1</v>
      </c>
      <c r="AH101">
        <f>COUNTIFS('11'!$K:$K,C101,'11'!$U:$U,"是")</f>
        <v>1</v>
      </c>
      <c r="AI101">
        <f>COUNTIF('12'!$K:$K,C101)</f>
        <v>1</v>
      </c>
      <c r="AJ101">
        <f>COUNTIFS('12'!$K:$K,C101,'12'!$U:$U,"是")</f>
        <v>1</v>
      </c>
      <c r="AK101">
        <f>COUNTIF('13'!$K:$K,C101)</f>
        <v>1</v>
      </c>
      <c r="AL101">
        <f>COUNTIFS('13'!$K:$K,C101,'13'!$U:$U,"是")</f>
        <v>1</v>
      </c>
      <c r="AM101">
        <f>COUNTIF('14'!$K:$K,C101)</f>
        <v>1</v>
      </c>
      <c r="AN101">
        <f>COUNTIFS('14'!$K:$K,C101,'14'!$U:$U,"是")</f>
        <v>1</v>
      </c>
      <c r="AO101">
        <f>COUNTIF('15'!$K:$K,C101)</f>
        <v>1</v>
      </c>
      <c r="AP101">
        <f>COUNTIFS('15'!$K:$K,C101,'15'!$U:$U,"是")</f>
        <v>1</v>
      </c>
      <c r="AQ101">
        <f>COUNTIF('16'!$K:$K,C101)</f>
        <v>1</v>
      </c>
      <c r="AR101">
        <f>COUNTIFS('16'!$K:$K,C101,'16'!$U:$U,"是")</f>
        <v>1</v>
      </c>
      <c r="AS101">
        <f>COUNTIF('17'!$K:$K,C101)</f>
        <v>1</v>
      </c>
      <c r="AT101">
        <f>COUNTIFS('17'!$K:$K,C101,'17'!$U:$U,"是")</f>
        <v>1</v>
      </c>
      <c r="AU101">
        <f>COUNTIF('18'!$K:$K,C101)</f>
        <v>1</v>
      </c>
      <c r="AV101">
        <f>COUNTIFS('18'!$K:$K,C101,'18'!$U:$U,"是")</f>
        <v>1</v>
      </c>
      <c r="AW101">
        <f>COUNTIF('19'!$K:$K,C101)</f>
        <v>1</v>
      </c>
      <c r="AX101">
        <f>COUNTIFS('19'!$K:$K,C101,'19'!$U:$U,"是")</f>
        <v>1</v>
      </c>
      <c r="AY101">
        <f>COUNTIF('20'!$K:$K,C101)</f>
        <v>1</v>
      </c>
      <c r="AZ101">
        <f>COUNTIFS('20'!$K:$K,C101,'20'!$U:$U,"是")</f>
        <v>1</v>
      </c>
      <c r="BA101">
        <f>COUNTIF('21'!$K:$K,C101)</f>
        <v>1</v>
      </c>
      <c r="BB101">
        <f>COUNTIFS('21'!$K:$K,C101,'21'!$U:$U,"是")</f>
        <v>1</v>
      </c>
      <c r="BC101">
        <f>COUNTIF('22'!$K:$K,C101)</f>
        <v>1</v>
      </c>
      <c r="BD101">
        <f>COUNTIFS('22'!$K:$K,C101,'22'!$U:$U,"是")</f>
        <v>1</v>
      </c>
      <c r="BE101">
        <f>COUNTIF('23'!$K:$K,C101)</f>
        <v>1</v>
      </c>
      <c r="BF101">
        <f>COUNTIFS('23'!$K:$K,C101,'23'!$U:$U,"是")</f>
        <v>1</v>
      </c>
      <c r="BG101">
        <f>COUNTIF('24'!$K:$K,C101)</f>
        <v>1</v>
      </c>
      <c r="BH101">
        <f>COUNTIFS('24'!$K:$K,C101,'24'!$U:$U,"是")</f>
        <v>1</v>
      </c>
      <c r="BI101">
        <f>COUNTIF('25'!$K:$K,C101)</f>
        <v>1</v>
      </c>
      <c r="BJ101">
        <f>COUNTIFS('25'!$K:$K,C101,'25'!$U:$U,"是")</f>
        <v>1</v>
      </c>
      <c r="BK101">
        <f>COUNTIF('26'!$K:$K,C101)</f>
        <v>1</v>
      </c>
      <c r="BL101">
        <f>COUNTIFS('26'!$K:$K,C101,'26'!$U:$U,"是")</f>
        <v>1</v>
      </c>
      <c r="BM101">
        <f>COUNTIF('27'!$K:$K,C101)</f>
        <v>1</v>
      </c>
      <c r="BN101">
        <f>COUNTIFS('27'!$K:$K,C101,'27'!$U:$U,"是")</f>
        <v>1</v>
      </c>
      <c r="BO101">
        <f>COUNTIF('28'!$K:$K,C101)</f>
        <v>0</v>
      </c>
      <c r="BP101">
        <f>COUNTIFS('28'!$K:$K,C101,'28'!$U:$U,"是")</f>
        <v>0</v>
      </c>
      <c r="BQ101">
        <f>COUNTIF('29'!$K:$K,C101)</f>
        <v>0</v>
      </c>
      <c r="BR101">
        <f>COUNTIFS('29'!$K:$K,C101,'29'!$U:$U,"是")</f>
        <v>0</v>
      </c>
    </row>
    <row r="102" ht="25" hidden="1" customHeight="1" spans="1:70">
      <c r="A102" s="31" t="str">
        <f t="shared" si="1"/>
        <v>李凤珍0028</v>
      </c>
      <c r="B102" s="32" t="s">
        <v>19</v>
      </c>
      <c r="C102" s="207" t="s">
        <v>367</v>
      </c>
      <c r="D102" s="206" t="s">
        <v>368</v>
      </c>
      <c r="E102" s="207" t="s">
        <v>22</v>
      </c>
      <c r="F102" s="46" t="s">
        <v>23</v>
      </c>
      <c r="G102" s="37">
        <v>44321</v>
      </c>
      <c r="H102" s="38" t="s">
        <v>103</v>
      </c>
      <c r="I102" s="207" t="s">
        <v>369</v>
      </c>
      <c r="J102" s="207">
        <v>13711499687</v>
      </c>
      <c r="K102" s="181" t="s">
        <v>369</v>
      </c>
      <c r="L102" s="207">
        <v>13711499687</v>
      </c>
      <c r="M102">
        <f>COUNTIF('1'!$K:$K,C102)</f>
        <v>1</v>
      </c>
      <c r="N102">
        <f>COUNTIFS('1'!$K:$K,C102,'1'!$U:$U,"是")</f>
        <v>1</v>
      </c>
      <c r="O102">
        <f>COUNTIF('2'!$K:$K,C102)</f>
        <v>1</v>
      </c>
      <c r="P102">
        <f>COUNTIFS('2'!$K:$K,C102,'2'!$U:$U,"是")</f>
        <v>1</v>
      </c>
      <c r="Q102">
        <f>COUNTIF('3'!$K:$K,C102)</f>
        <v>1</v>
      </c>
      <c r="R102">
        <f>COUNTIFS('3'!$K:$K,C102,'3'!$U:$U,"是")</f>
        <v>1</v>
      </c>
      <c r="S102">
        <f>COUNTIF('4'!$K:$K,C102)</f>
        <v>1</v>
      </c>
      <c r="T102">
        <f>COUNTIFS('4'!$K:$K,C102,'4'!$U:$U,"是")</f>
        <v>1</v>
      </c>
      <c r="U102">
        <f>COUNTIF('5'!$K:$K,C102)</f>
        <v>1</v>
      </c>
      <c r="V102">
        <f>COUNTIFS('5'!$K:$K,C102,'5'!$U:$U,"是")</f>
        <v>1</v>
      </c>
      <c r="W102">
        <f>COUNTIF('6'!$K:$K,C102)</f>
        <v>1</v>
      </c>
      <c r="X102">
        <f>COUNTIFS('6'!$K:$K,C102,'6'!$U:$U,"是")</f>
        <v>1</v>
      </c>
      <c r="Y102">
        <f>COUNTIF('7'!$K:$K,C102)</f>
        <v>1</v>
      </c>
      <c r="Z102">
        <f>COUNTIFS('7'!$K:$K,C102,'7'!$U:$U,"是")</f>
        <v>1</v>
      </c>
      <c r="AA102">
        <f>COUNTIF('8'!$K:$K,C102)</f>
        <v>1</v>
      </c>
      <c r="AB102">
        <f>COUNTIFS('8'!$K:$K,C102,'8'!$U:$U,"是")</f>
        <v>1</v>
      </c>
      <c r="AC102">
        <f>COUNTIF('9'!$K:$K,C102)</f>
        <v>1</v>
      </c>
      <c r="AD102">
        <f>COUNTIFS('9'!$K:$K,C102,'9'!$U:$U,"是")</f>
        <v>1</v>
      </c>
      <c r="AE102">
        <f>COUNTIF('10'!$K:$K,C102)</f>
        <v>1</v>
      </c>
      <c r="AF102">
        <f>COUNTIFS('10'!$K:$K,C102,'10'!$U:$U,"是")</f>
        <v>1</v>
      </c>
      <c r="AG102">
        <f>COUNTIF('11'!$K:$K,C102)</f>
        <v>1</v>
      </c>
      <c r="AH102">
        <f>COUNTIFS('11'!$K:$K,C102,'11'!$U:$U,"是")</f>
        <v>1</v>
      </c>
      <c r="AI102">
        <f>COUNTIF('12'!$K:$K,C102)</f>
        <v>1</v>
      </c>
      <c r="AJ102">
        <f>COUNTIFS('12'!$K:$K,C102,'12'!$U:$U,"是")</f>
        <v>1</v>
      </c>
      <c r="AK102">
        <f>COUNTIF('13'!$K:$K,C102)</f>
        <v>1</v>
      </c>
      <c r="AL102">
        <f>COUNTIFS('13'!$K:$K,C102,'13'!$U:$U,"是")</f>
        <v>1</v>
      </c>
      <c r="AM102">
        <f>COUNTIF('14'!$K:$K,C102)</f>
        <v>1</v>
      </c>
      <c r="AN102">
        <f>COUNTIFS('14'!$K:$K,C102,'14'!$U:$U,"是")</f>
        <v>1</v>
      </c>
      <c r="AO102">
        <f>COUNTIF('15'!$K:$K,C102)</f>
        <v>1</v>
      </c>
      <c r="AP102">
        <f>COUNTIFS('15'!$K:$K,C102,'15'!$U:$U,"是")</f>
        <v>1</v>
      </c>
      <c r="AQ102">
        <f>COUNTIF('16'!$K:$K,C102)</f>
        <v>1</v>
      </c>
      <c r="AR102">
        <f>COUNTIFS('16'!$K:$K,C102,'16'!$U:$U,"是")</f>
        <v>1</v>
      </c>
      <c r="AS102">
        <f>COUNTIF('17'!$K:$K,C102)</f>
        <v>1</v>
      </c>
      <c r="AT102">
        <f>COUNTIFS('17'!$K:$K,C102,'17'!$U:$U,"是")</f>
        <v>1</v>
      </c>
      <c r="AU102">
        <f>COUNTIF('18'!$K:$K,C102)</f>
        <v>1</v>
      </c>
      <c r="AV102">
        <f>COUNTIFS('18'!$K:$K,C102,'18'!$U:$U,"是")</f>
        <v>0</v>
      </c>
      <c r="AW102">
        <f>COUNTIF('19'!$K:$K,C102)</f>
        <v>1</v>
      </c>
      <c r="AX102">
        <f>COUNTIFS('19'!$K:$K,C102,'19'!$U:$U,"是")</f>
        <v>1</v>
      </c>
      <c r="AY102">
        <f>COUNTIF('20'!$K:$K,C102)</f>
        <v>1</v>
      </c>
      <c r="AZ102">
        <f>COUNTIFS('20'!$K:$K,C102,'20'!$U:$U,"是")</f>
        <v>1</v>
      </c>
      <c r="BA102">
        <f>COUNTIF('21'!$K:$K,C102)</f>
        <v>1</v>
      </c>
      <c r="BB102">
        <f>COUNTIFS('21'!$K:$K,C102,'21'!$U:$U,"是")</f>
        <v>1</v>
      </c>
      <c r="BC102">
        <f>COUNTIF('22'!$K:$K,C102)</f>
        <v>1</v>
      </c>
      <c r="BD102">
        <f>COUNTIFS('22'!$K:$K,C102,'22'!$U:$U,"是")</f>
        <v>1</v>
      </c>
      <c r="BE102">
        <f>COUNTIF('23'!$K:$K,C102)</f>
        <v>1</v>
      </c>
      <c r="BF102">
        <f>COUNTIFS('23'!$K:$K,C102,'23'!$U:$U,"是")</f>
        <v>1</v>
      </c>
      <c r="BG102">
        <f>COUNTIF('24'!$K:$K,C102)</f>
        <v>1</v>
      </c>
      <c r="BH102">
        <f>COUNTIFS('24'!$K:$K,C102,'24'!$U:$U,"是")</f>
        <v>1</v>
      </c>
      <c r="BI102">
        <f>COUNTIF('25'!$K:$K,C102)</f>
        <v>1</v>
      </c>
      <c r="BJ102">
        <f>COUNTIFS('25'!$K:$K,C102,'25'!$U:$U,"是")</f>
        <v>1</v>
      </c>
      <c r="BK102">
        <f>COUNTIF('26'!$K:$K,C102)</f>
        <v>1</v>
      </c>
      <c r="BL102">
        <f>COUNTIFS('26'!$K:$K,C102,'26'!$U:$U,"是")</f>
        <v>1</v>
      </c>
      <c r="BM102">
        <f>COUNTIF('27'!$K:$K,C102)</f>
        <v>1</v>
      </c>
      <c r="BN102">
        <f>COUNTIFS('27'!$K:$K,C102,'27'!$U:$U,"是")</f>
        <v>1</v>
      </c>
      <c r="BO102">
        <f>COUNTIF('28'!$K:$K,C102)</f>
        <v>0</v>
      </c>
      <c r="BP102">
        <f>COUNTIFS('28'!$K:$K,C102,'28'!$U:$U,"是")</f>
        <v>0</v>
      </c>
      <c r="BQ102">
        <f>COUNTIF('29'!$K:$K,C102)</f>
        <v>0</v>
      </c>
      <c r="BR102">
        <f>COUNTIFS('29'!$K:$K,C102,'29'!$U:$U,"是")</f>
        <v>0</v>
      </c>
    </row>
    <row r="103" ht="25" hidden="1" customHeight="1" spans="1:70">
      <c r="A103" s="31" t="str">
        <f t="shared" si="1"/>
        <v>李光远3619</v>
      </c>
      <c r="B103" s="32" t="s">
        <v>19</v>
      </c>
      <c r="C103" s="101" t="s">
        <v>370</v>
      </c>
      <c r="D103" s="101" t="s">
        <v>371</v>
      </c>
      <c r="E103" s="75" t="s">
        <v>28</v>
      </c>
      <c r="F103" s="183" t="s">
        <v>23</v>
      </c>
      <c r="G103" s="37">
        <v>44412</v>
      </c>
      <c r="H103" s="38" t="s">
        <v>83</v>
      </c>
      <c r="I103" s="101" t="s">
        <v>372</v>
      </c>
      <c r="J103" s="75">
        <v>18718874921</v>
      </c>
      <c r="K103" s="181" t="s">
        <v>373</v>
      </c>
      <c r="L103" s="75">
        <v>18718874921</v>
      </c>
      <c r="M103">
        <f>COUNTIF('1'!$K:$K,C103)</f>
        <v>1</v>
      </c>
      <c r="N103">
        <f>COUNTIFS('1'!$K:$K,C103,'1'!$U:$U,"是")</f>
        <v>1</v>
      </c>
      <c r="O103">
        <f>COUNTIF('2'!$K:$K,C103)</f>
        <v>1</v>
      </c>
      <c r="P103">
        <f>COUNTIFS('2'!$K:$K,C103,'2'!$U:$U,"是")</f>
        <v>1</v>
      </c>
      <c r="Q103">
        <f>COUNTIF('3'!$K:$K,C103)</f>
        <v>1</v>
      </c>
      <c r="R103">
        <f>COUNTIFS('3'!$K:$K,C103,'3'!$U:$U,"是")</f>
        <v>1</v>
      </c>
      <c r="S103">
        <f>COUNTIF('4'!$K:$K,C103)</f>
        <v>1</v>
      </c>
      <c r="T103">
        <f>COUNTIFS('4'!$K:$K,C103,'4'!$U:$U,"是")</f>
        <v>1</v>
      </c>
      <c r="U103">
        <f>COUNTIF('5'!$K:$K,C103)</f>
        <v>1</v>
      </c>
      <c r="V103">
        <f>COUNTIFS('5'!$K:$K,C103,'5'!$U:$U,"是")</f>
        <v>1</v>
      </c>
      <c r="W103">
        <f>COUNTIF('6'!$K:$K,C103)</f>
        <v>1</v>
      </c>
      <c r="X103">
        <f>COUNTIFS('6'!$K:$K,C103,'6'!$U:$U,"是")</f>
        <v>1</v>
      </c>
      <c r="Y103">
        <f>COUNTIF('7'!$K:$K,C103)</f>
        <v>1</v>
      </c>
      <c r="Z103">
        <f>COUNTIFS('7'!$K:$K,C103,'7'!$U:$U,"是")</f>
        <v>1</v>
      </c>
      <c r="AA103">
        <f>COUNTIF('8'!$K:$K,C103)</f>
        <v>1</v>
      </c>
      <c r="AB103">
        <f>COUNTIFS('8'!$K:$K,C103,'8'!$U:$U,"是")</f>
        <v>1</v>
      </c>
      <c r="AC103">
        <f>COUNTIF('9'!$K:$K,C103)</f>
        <v>1</v>
      </c>
      <c r="AD103">
        <f>COUNTIFS('9'!$K:$K,C103,'9'!$U:$U,"是")</f>
        <v>1</v>
      </c>
      <c r="AE103">
        <f>COUNTIF('10'!$K:$K,C103)</f>
        <v>1</v>
      </c>
      <c r="AF103">
        <f>COUNTIFS('10'!$K:$K,C103,'10'!$U:$U,"是")</f>
        <v>1</v>
      </c>
      <c r="AG103">
        <f>COUNTIF('11'!$K:$K,C103)</f>
        <v>1</v>
      </c>
      <c r="AH103">
        <f>COUNTIFS('11'!$K:$K,C103,'11'!$U:$U,"是")</f>
        <v>1</v>
      </c>
      <c r="AI103">
        <f>COUNTIF('12'!$K:$K,C103)</f>
        <v>1</v>
      </c>
      <c r="AJ103">
        <f>COUNTIFS('12'!$K:$K,C103,'12'!$U:$U,"是")</f>
        <v>1</v>
      </c>
      <c r="AK103">
        <f>COUNTIF('13'!$K:$K,C103)</f>
        <v>1</v>
      </c>
      <c r="AL103">
        <f>COUNTIFS('13'!$K:$K,C103,'13'!$U:$U,"是")</f>
        <v>1</v>
      </c>
      <c r="AM103">
        <f>COUNTIF('14'!$K:$K,C103)</f>
        <v>1</v>
      </c>
      <c r="AN103">
        <f>COUNTIFS('14'!$K:$K,C103,'14'!$U:$U,"是")</f>
        <v>1</v>
      </c>
      <c r="AO103">
        <f>COUNTIF('15'!$K:$K,C103)</f>
        <v>1</v>
      </c>
      <c r="AP103">
        <f>COUNTIFS('15'!$K:$K,C103,'15'!$U:$U,"是")</f>
        <v>1</v>
      </c>
      <c r="AQ103">
        <f>COUNTIF('16'!$K:$K,C103)</f>
        <v>1</v>
      </c>
      <c r="AR103">
        <f>COUNTIFS('16'!$K:$K,C103,'16'!$U:$U,"是")</f>
        <v>1</v>
      </c>
      <c r="AS103">
        <f>COUNTIF('17'!$K:$K,C103)</f>
        <v>1</v>
      </c>
      <c r="AT103">
        <f>COUNTIFS('17'!$K:$K,C103,'17'!$U:$U,"是")</f>
        <v>1</v>
      </c>
      <c r="AU103">
        <f>COUNTIF('18'!$K:$K,C103)</f>
        <v>1</v>
      </c>
      <c r="AV103">
        <f>COUNTIFS('18'!$K:$K,C103,'18'!$U:$U,"是")</f>
        <v>1</v>
      </c>
      <c r="AW103">
        <f>COUNTIF('19'!$K:$K,C103)</f>
        <v>1</v>
      </c>
      <c r="AX103">
        <f>COUNTIFS('19'!$K:$K,C103,'19'!$U:$U,"是")</f>
        <v>1</v>
      </c>
      <c r="AY103">
        <f>COUNTIF('20'!$K:$K,C103)</f>
        <v>1</v>
      </c>
      <c r="AZ103">
        <f>COUNTIFS('20'!$K:$K,C103,'20'!$U:$U,"是")</f>
        <v>1</v>
      </c>
      <c r="BA103">
        <f>COUNTIF('21'!$K:$K,C103)</f>
        <v>1</v>
      </c>
      <c r="BB103">
        <f>COUNTIFS('21'!$K:$K,C103,'21'!$U:$U,"是")</f>
        <v>1</v>
      </c>
      <c r="BC103">
        <f>COUNTIF('22'!$K:$K,C103)</f>
        <v>1</v>
      </c>
      <c r="BD103">
        <f>COUNTIFS('22'!$K:$K,C103,'22'!$U:$U,"是")</f>
        <v>1</v>
      </c>
      <c r="BE103">
        <f>COUNTIF('23'!$K:$K,C103)</f>
        <v>1</v>
      </c>
      <c r="BF103">
        <f>COUNTIFS('23'!$K:$K,C103,'23'!$U:$U,"是")</f>
        <v>1</v>
      </c>
      <c r="BG103">
        <f>COUNTIF('24'!$K:$K,C103)</f>
        <v>1</v>
      </c>
      <c r="BH103">
        <f>COUNTIFS('24'!$K:$K,C103,'24'!$U:$U,"是")</f>
        <v>1</v>
      </c>
      <c r="BI103">
        <f>COUNTIF('25'!$K:$K,C103)</f>
        <v>1</v>
      </c>
      <c r="BJ103">
        <f>COUNTIFS('25'!$K:$K,C103,'25'!$U:$U,"是")</f>
        <v>1</v>
      </c>
      <c r="BK103">
        <f>COUNTIF('26'!$K:$K,C103)</f>
        <v>1</v>
      </c>
      <c r="BL103">
        <f>COUNTIFS('26'!$K:$K,C103,'26'!$U:$U,"是")</f>
        <v>1</v>
      </c>
      <c r="BM103">
        <f>COUNTIF('27'!$K:$K,C103)</f>
        <v>1</v>
      </c>
      <c r="BN103">
        <f>COUNTIFS('27'!$K:$K,C103,'27'!$U:$U,"是")</f>
        <v>1</v>
      </c>
      <c r="BO103">
        <f>COUNTIF('28'!$K:$K,C103)</f>
        <v>0</v>
      </c>
      <c r="BP103">
        <f>COUNTIFS('28'!$K:$K,C103,'28'!$U:$U,"是")</f>
        <v>0</v>
      </c>
      <c r="BQ103">
        <f>COUNTIF('29'!$K:$K,C103)</f>
        <v>0</v>
      </c>
      <c r="BR103">
        <f>COUNTIFS('29'!$K:$K,C103,'29'!$U:$U,"是")</f>
        <v>0</v>
      </c>
    </row>
    <row r="104" ht="25" hidden="1" customHeight="1" spans="1:70">
      <c r="A104" s="31" t="str">
        <f t="shared" si="1"/>
        <v>李琼1920</v>
      </c>
      <c r="B104" s="32" t="s">
        <v>19</v>
      </c>
      <c r="C104" s="207" t="s">
        <v>374</v>
      </c>
      <c r="D104" s="297" t="s">
        <v>375</v>
      </c>
      <c r="E104" s="207" t="s">
        <v>28</v>
      </c>
      <c r="F104" s="46" t="s">
        <v>23</v>
      </c>
      <c r="G104" s="37">
        <v>44276</v>
      </c>
      <c r="H104" s="38" t="s">
        <v>33</v>
      </c>
      <c r="I104" s="206" t="s">
        <v>376</v>
      </c>
      <c r="J104" s="207">
        <v>13724122419</v>
      </c>
      <c r="K104" s="181" t="s">
        <v>377</v>
      </c>
      <c r="L104" s="206">
        <v>13724122419</v>
      </c>
      <c r="M104">
        <f>COUNTIF('1'!$K:$K,C104)</f>
        <v>1</v>
      </c>
      <c r="N104">
        <f>COUNTIFS('1'!$K:$K,C104,'1'!$U:$U,"是")</f>
        <v>1</v>
      </c>
      <c r="O104">
        <f>COUNTIF('2'!$K:$K,C104)</f>
        <v>1</v>
      </c>
      <c r="P104">
        <f>COUNTIFS('2'!$K:$K,C104,'2'!$U:$U,"是")</f>
        <v>1</v>
      </c>
      <c r="Q104">
        <f>COUNTIF('3'!$K:$K,C104)</f>
        <v>1</v>
      </c>
      <c r="R104">
        <f>COUNTIFS('3'!$K:$K,C104,'3'!$U:$U,"是")</f>
        <v>1</v>
      </c>
      <c r="S104">
        <f>COUNTIF('4'!$K:$K,C104)</f>
        <v>1</v>
      </c>
      <c r="T104">
        <f>COUNTIFS('4'!$K:$K,C104,'4'!$U:$U,"是")</f>
        <v>1</v>
      </c>
      <c r="U104">
        <f>COUNTIF('5'!$K:$K,C104)</f>
        <v>1</v>
      </c>
      <c r="V104">
        <f>COUNTIFS('5'!$K:$K,C104,'5'!$U:$U,"是")</f>
        <v>1</v>
      </c>
      <c r="W104">
        <f>COUNTIF('6'!$K:$K,C104)</f>
        <v>1</v>
      </c>
      <c r="X104">
        <f>COUNTIFS('6'!$K:$K,C104,'6'!$U:$U,"是")</f>
        <v>1</v>
      </c>
      <c r="Y104">
        <f>COUNTIF('7'!$K:$K,C104)</f>
        <v>1</v>
      </c>
      <c r="Z104">
        <f>COUNTIFS('7'!$K:$K,C104,'7'!$U:$U,"是")</f>
        <v>1</v>
      </c>
      <c r="AA104">
        <f>COUNTIF('8'!$K:$K,C104)</f>
        <v>1</v>
      </c>
      <c r="AB104">
        <f>COUNTIFS('8'!$K:$K,C104,'8'!$U:$U,"是")</f>
        <v>1</v>
      </c>
      <c r="AC104">
        <f>COUNTIF('9'!$K:$K,C104)</f>
        <v>1</v>
      </c>
      <c r="AD104">
        <f>COUNTIFS('9'!$K:$K,C104,'9'!$U:$U,"是")</f>
        <v>1</v>
      </c>
      <c r="AE104">
        <f>COUNTIF('10'!$K:$K,C104)</f>
        <v>1</v>
      </c>
      <c r="AF104">
        <f>COUNTIFS('10'!$K:$K,C104,'10'!$U:$U,"是")</f>
        <v>1</v>
      </c>
      <c r="AG104">
        <f>COUNTIF('11'!$K:$K,C104)</f>
        <v>1</v>
      </c>
      <c r="AH104">
        <f>COUNTIFS('11'!$K:$K,C104,'11'!$U:$U,"是")</f>
        <v>1</v>
      </c>
      <c r="AI104">
        <f>COUNTIF('12'!$K:$K,C104)</f>
        <v>1</v>
      </c>
      <c r="AJ104">
        <f>COUNTIFS('12'!$K:$K,C104,'12'!$U:$U,"是")</f>
        <v>1</v>
      </c>
      <c r="AK104">
        <f>COUNTIF('13'!$K:$K,C104)</f>
        <v>1</v>
      </c>
      <c r="AL104">
        <f>COUNTIFS('13'!$K:$K,C104,'13'!$U:$U,"是")</f>
        <v>1</v>
      </c>
      <c r="AM104">
        <f>COUNTIF('14'!$K:$K,C104)</f>
        <v>1</v>
      </c>
      <c r="AN104">
        <f>COUNTIFS('14'!$K:$K,C104,'14'!$U:$U,"是")</f>
        <v>1</v>
      </c>
      <c r="AO104">
        <f>COUNTIF('15'!$K:$K,C104)</f>
        <v>1</v>
      </c>
      <c r="AP104">
        <f>COUNTIFS('15'!$K:$K,C104,'15'!$U:$U,"是")</f>
        <v>1</v>
      </c>
      <c r="AQ104">
        <f>COUNTIF('16'!$K:$K,C104)</f>
        <v>1</v>
      </c>
      <c r="AR104">
        <f>COUNTIFS('16'!$K:$K,C104,'16'!$U:$U,"是")</f>
        <v>1</v>
      </c>
      <c r="AS104">
        <f>COUNTIF('17'!$K:$K,C104)</f>
        <v>1</v>
      </c>
      <c r="AT104">
        <f>COUNTIFS('17'!$K:$K,C104,'17'!$U:$U,"是")</f>
        <v>1</v>
      </c>
      <c r="AU104">
        <f>COUNTIF('18'!$K:$K,C104)</f>
        <v>1</v>
      </c>
      <c r="AV104">
        <f>COUNTIFS('18'!$K:$K,C104,'18'!$U:$U,"是")</f>
        <v>1</v>
      </c>
      <c r="AW104">
        <f>COUNTIF('19'!$K:$K,C104)</f>
        <v>1</v>
      </c>
      <c r="AX104">
        <f>COUNTIFS('19'!$K:$K,C104,'19'!$U:$U,"是")</f>
        <v>1</v>
      </c>
      <c r="AY104">
        <f>COUNTIF('20'!$K:$K,C104)</f>
        <v>1</v>
      </c>
      <c r="AZ104">
        <f>COUNTIFS('20'!$K:$K,C104,'20'!$U:$U,"是")</f>
        <v>1</v>
      </c>
      <c r="BA104">
        <f>COUNTIF('21'!$K:$K,C104)</f>
        <v>1</v>
      </c>
      <c r="BB104">
        <f>COUNTIFS('21'!$K:$K,C104,'21'!$U:$U,"是")</f>
        <v>1</v>
      </c>
      <c r="BC104">
        <f>COUNTIF('22'!$K:$K,C104)</f>
        <v>1</v>
      </c>
      <c r="BD104">
        <f>COUNTIFS('22'!$K:$K,C104,'22'!$U:$U,"是")</f>
        <v>1</v>
      </c>
      <c r="BE104">
        <f>COUNTIF('23'!$K:$K,C104)</f>
        <v>1</v>
      </c>
      <c r="BF104">
        <f>COUNTIFS('23'!$K:$K,C104,'23'!$U:$U,"是")</f>
        <v>1</v>
      </c>
      <c r="BG104">
        <f>COUNTIF('24'!$K:$K,C104)</f>
        <v>1</v>
      </c>
      <c r="BH104">
        <f>COUNTIFS('24'!$K:$K,C104,'24'!$U:$U,"是")</f>
        <v>1</v>
      </c>
      <c r="BI104">
        <f>COUNTIF('25'!$K:$K,C104)</f>
        <v>1</v>
      </c>
      <c r="BJ104">
        <f>COUNTIFS('25'!$K:$K,C104,'25'!$U:$U,"是")</f>
        <v>1</v>
      </c>
      <c r="BK104">
        <f>COUNTIF('26'!$K:$K,C104)</f>
        <v>1</v>
      </c>
      <c r="BL104">
        <f>COUNTIFS('26'!$K:$K,C104,'26'!$U:$U,"是")</f>
        <v>1</v>
      </c>
      <c r="BM104">
        <f>COUNTIF('27'!$K:$K,C104)</f>
        <v>1</v>
      </c>
      <c r="BN104">
        <f>COUNTIFS('27'!$K:$K,C104,'27'!$U:$U,"是")</f>
        <v>0</v>
      </c>
      <c r="BO104">
        <f>COUNTIF('28'!$K:$K,C104)</f>
        <v>0</v>
      </c>
      <c r="BP104">
        <f>COUNTIFS('28'!$K:$K,C104,'28'!$U:$U,"是")</f>
        <v>0</v>
      </c>
      <c r="BQ104">
        <f>COUNTIF('29'!$K:$K,C104)</f>
        <v>0</v>
      </c>
      <c r="BR104">
        <f>COUNTIFS('29'!$K:$K,C104,'29'!$U:$U,"是")</f>
        <v>0</v>
      </c>
    </row>
    <row r="105" ht="25" hidden="1" customHeight="1" spans="1:70">
      <c r="A105" s="31" t="str">
        <f t="shared" si="1"/>
        <v>饶棉粦1416</v>
      </c>
      <c r="B105" s="32" t="s">
        <v>19</v>
      </c>
      <c r="C105" s="35" t="s">
        <v>378</v>
      </c>
      <c r="D105" s="35" t="s">
        <v>379</v>
      </c>
      <c r="E105" s="35" t="s">
        <v>28</v>
      </c>
      <c r="F105" s="46" t="s">
        <v>23</v>
      </c>
      <c r="G105" s="37">
        <v>44552</v>
      </c>
      <c r="H105" s="38" t="s">
        <v>43</v>
      </c>
      <c r="I105" s="35" t="s">
        <v>380</v>
      </c>
      <c r="J105" s="33">
        <v>13668992677</v>
      </c>
      <c r="K105" s="181" t="s">
        <v>380</v>
      </c>
      <c r="L105" s="33">
        <v>13668992677</v>
      </c>
      <c r="M105">
        <f>COUNTIF('1'!$K:$K,C105)</f>
        <v>1</v>
      </c>
      <c r="N105">
        <f>COUNTIFS('1'!$K:$K,C105,'1'!$U:$U,"是")</f>
        <v>1</v>
      </c>
      <c r="O105">
        <f>COUNTIF('2'!$K:$K,C105)</f>
        <v>1</v>
      </c>
      <c r="P105">
        <f>COUNTIFS('2'!$K:$K,C105,'2'!$U:$U,"是")</f>
        <v>1</v>
      </c>
      <c r="Q105">
        <f>COUNTIF('3'!$K:$K,C105)</f>
        <v>1</v>
      </c>
      <c r="R105">
        <f>COUNTIFS('3'!$K:$K,C105,'3'!$U:$U,"是")</f>
        <v>1</v>
      </c>
      <c r="S105">
        <f>COUNTIF('4'!$K:$K,C105)</f>
        <v>1</v>
      </c>
      <c r="T105">
        <f>COUNTIFS('4'!$K:$K,C105,'4'!$U:$U,"是")</f>
        <v>1</v>
      </c>
      <c r="U105">
        <f>COUNTIF('5'!$K:$K,C105)</f>
        <v>1</v>
      </c>
      <c r="V105">
        <f>COUNTIFS('5'!$K:$K,C105,'5'!$U:$U,"是")</f>
        <v>1</v>
      </c>
      <c r="W105">
        <f>COUNTIF('6'!$K:$K,C105)</f>
        <v>1</v>
      </c>
      <c r="X105">
        <f>COUNTIFS('6'!$K:$K,C105,'6'!$U:$U,"是")</f>
        <v>1</v>
      </c>
      <c r="Y105">
        <f>COUNTIF('7'!$K:$K,C105)</f>
        <v>1</v>
      </c>
      <c r="Z105">
        <f>COUNTIFS('7'!$K:$K,C105,'7'!$U:$U,"是")</f>
        <v>1</v>
      </c>
      <c r="AA105">
        <f>COUNTIF('8'!$K:$K,C105)</f>
        <v>1</v>
      </c>
      <c r="AB105">
        <f>COUNTIFS('8'!$K:$K,C105,'8'!$U:$U,"是")</f>
        <v>1</v>
      </c>
      <c r="AC105">
        <f>COUNTIF('9'!$K:$K,C105)</f>
        <v>1</v>
      </c>
      <c r="AD105">
        <f>COUNTIFS('9'!$K:$K,C105,'9'!$U:$U,"是")</f>
        <v>1</v>
      </c>
      <c r="AE105">
        <f>COUNTIF('10'!$K:$K,C105)</f>
        <v>1</v>
      </c>
      <c r="AF105">
        <f>COUNTIFS('10'!$K:$K,C105,'10'!$U:$U,"是")</f>
        <v>1</v>
      </c>
      <c r="AG105">
        <f>COUNTIF('11'!$K:$K,C105)</f>
        <v>1</v>
      </c>
      <c r="AH105">
        <f>COUNTIFS('11'!$K:$K,C105,'11'!$U:$U,"是")</f>
        <v>1</v>
      </c>
      <c r="AI105">
        <f>COUNTIF('12'!$K:$K,C105)</f>
        <v>1</v>
      </c>
      <c r="AJ105">
        <f>COUNTIFS('12'!$K:$K,C105,'12'!$U:$U,"是")</f>
        <v>1</v>
      </c>
      <c r="AK105">
        <f>COUNTIF('13'!$K:$K,C105)</f>
        <v>1</v>
      </c>
      <c r="AL105">
        <f>COUNTIFS('13'!$K:$K,C105,'13'!$U:$U,"是")</f>
        <v>1</v>
      </c>
      <c r="AM105">
        <f>COUNTIF('14'!$K:$K,C105)</f>
        <v>1</v>
      </c>
      <c r="AN105">
        <f>COUNTIFS('14'!$K:$K,C105,'14'!$U:$U,"是")</f>
        <v>1</v>
      </c>
      <c r="AO105">
        <f>COUNTIF('15'!$K:$K,C105)</f>
        <v>1</v>
      </c>
      <c r="AP105">
        <f>COUNTIFS('15'!$K:$K,C105,'15'!$U:$U,"是")</f>
        <v>1</v>
      </c>
      <c r="AQ105">
        <f>COUNTIF('16'!$K:$K,C105)</f>
        <v>1</v>
      </c>
      <c r="AR105">
        <f>COUNTIFS('16'!$K:$K,C105,'16'!$U:$U,"是")</f>
        <v>1</v>
      </c>
      <c r="AS105">
        <f>COUNTIF('17'!$K:$K,C105)</f>
        <v>2</v>
      </c>
      <c r="AT105">
        <f>COUNTIFS('17'!$K:$K,C105,'17'!$U:$U,"是")</f>
        <v>2</v>
      </c>
      <c r="AU105">
        <f>COUNTIF('18'!$K:$K,C105)</f>
        <v>1</v>
      </c>
      <c r="AV105">
        <f>COUNTIFS('18'!$K:$K,C105,'18'!$U:$U,"是")</f>
        <v>1</v>
      </c>
      <c r="AW105">
        <f>COUNTIF('19'!$K:$K,C105)</f>
        <v>1</v>
      </c>
      <c r="AX105">
        <f>COUNTIFS('19'!$K:$K,C105,'19'!$U:$U,"是")</f>
        <v>1</v>
      </c>
      <c r="AY105">
        <f>COUNTIF('20'!$K:$K,C105)</f>
        <v>1</v>
      </c>
      <c r="AZ105">
        <f>COUNTIFS('20'!$K:$K,C105,'20'!$U:$U,"是")</f>
        <v>1</v>
      </c>
      <c r="BA105">
        <f>COUNTIF('21'!$K:$K,C105)</f>
        <v>1</v>
      </c>
      <c r="BB105">
        <f>COUNTIFS('21'!$K:$K,C105,'21'!$U:$U,"是")</f>
        <v>1</v>
      </c>
      <c r="BC105">
        <f>COUNTIF('22'!$K:$K,C105)</f>
        <v>1</v>
      </c>
      <c r="BD105">
        <f>COUNTIFS('22'!$K:$K,C105,'22'!$U:$U,"是")</f>
        <v>1</v>
      </c>
      <c r="BE105">
        <f>COUNTIF('23'!$K:$K,C105)</f>
        <v>1</v>
      </c>
      <c r="BF105">
        <f>COUNTIFS('23'!$K:$K,C105,'23'!$U:$U,"是")</f>
        <v>1</v>
      </c>
      <c r="BG105">
        <f>COUNTIF('24'!$K:$K,C105)</f>
        <v>1</v>
      </c>
      <c r="BH105">
        <f>COUNTIFS('24'!$K:$K,C105,'24'!$U:$U,"是")</f>
        <v>1</v>
      </c>
      <c r="BI105">
        <f>COUNTIF('25'!$K:$K,C105)</f>
        <v>1</v>
      </c>
      <c r="BJ105">
        <f>COUNTIFS('25'!$K:$K,C105,'25'!$U:$U,"是")</f>
        <v>1</v>
      </c>
      <c r="BK105">
        <f>COUNTIF('26'!$K:$K,C105)</f>
        <v>1</v>
      </c>
      <c r="BL105">
        <f>COUNTIFS('26'!$K:$K,C105,'26'!$U:$U,"是")</f>
        <v>1</v>
      </c>
      <c r="BM105">
        <f>COUNTIF('27'!$K:$K,C105)</f>
        <v>1</v>
      </c>
      <c r="BN105">
        <f>COUNTIFS('27'!$K:$K,C105,'27'!$U:$U,"是")</f>
        <v>1</v>
      </c>
      <c r="BO105">
        <f>COUNTIF('28'!$K:$K,C105)</f>
        <v>0</v>
      </c>
      <c r="BP105">
        <f>COUNTIFS('28'!$K:$K,C105,'28'!$U:$U,"是")</f>
        <v>0</v>
      </c>
      <c r="BQ105">
        <f>COUNTIF('29'!$K:$K,C105)</f>
        <v>0</v>
      </c>
      <c r="BR105">
        <f>COUNTIFS('29'!$K:$K,C105,'29'!$U:$U,"是")</f>
        <v>0</v>
      </c>
    </row>
    <row r="106" ht="25" customHeight="1" spans="1:70">
      <c r="A106" s="31" t="str">
        <f t="shared" si="1"/>
        <v>欧阳可昌0916</v>
      </c>
      <c r="B106" s="32" t="s">
        <v>19</v>
      </c>
      <c r="C106" s="35" t="s">
        <v>381</v>
      </c>
      <c r="D106" s="296" t="s">
        <v>382</v>
      </c>
      <c r="E106" s="35" t="s">
        <v>22</v>
      </c>
      <c r="F106" s="46" t="s">
        <v>23</v>
      </c>
      <c r="G106" s="37">
        <v>44560</v>
      </c>
      <c r="H106" s="38" t="s">
        <v>29</v>
      </c>
      <c r="I106" s="35" t="s">
        <v>383</v>
      </c>
      <c r="J106" s="123" t="s">
        <v>384</v>
      </c>
      <c r="K106" s="181" t="s">
        <v>383</v>
      </c>
      <c r="L106" s="35" t="s">
        <v>384</v>
      </c>
      <c r="M106">
        <f>COUNTIF('1'!$K:$K,C106)</f>
        <v>1</v>
      </c>
      <c r="N106">
        <f>COUNTIFS('1'!$K:$K,C106,'1'!$U:$U,"是")</f>
        <v>1</v>
      </c>
      <c r="O106">
        <f>COUNTIF('2'!$K:$K,C106)</f>
        <v>1</v>
      </c>
      <c r="P106">
        <f>COUNTIFS('2'!$K:$K,C106,'2'!$U:$U,"是")</f>
        <v>1</v>
      </c>
      <c r="Q106">
        <f>COUNTIF('3'!$K:$K,C106)</f>
        <v>1</v>
      </c>
      <c r="R106">
        <f>COUNTIFS('3'!$K:$K,C106,'3'!$U:$U,"是")</f>
        <v>1</v>
      </c>
      <c r="S106">
        <f>COUNTIF('4'!$K:$K,C106)</f>
        <v>1</v>
      </c>
      <c r="T106">
        <f>COUNTIFS('4'!$K:$K,C106,'4'!$U:$U,"是")</f>
        <v>1</v>
      </c>
      <c r="U106">
        <f>COUNTIF('5'!$K:$K,C106)</f>
        <v>1</v>
      </c>
      <c r="V106">
        <f>COUNTIFS('5'!$K:$K,C106,'5'!$U:$U,"是")</f>
        <v>1</v>
      </c>
      <c r="W106">
        <f>COUNTIF('6'!$K:$K,C106)</f>
        <v>1</v>
      </c>
      <c r="X106">
        <f>COUNTIFS('6'!$K:$K,C106,'6'!$U:$U,"是")</f>
        <v>1</v>
      </c>
      <c r="Y106">
        <f>COUNTIF('7'!$K:$K,C106)</f>
        <v>1</v>
      </c>
      <c r="Z106">
        <f>COUNTIFS('7'!$K:$K,C106,'7'!$U:$U,"是")</f>
        <v>1</v>
      </c>
      <c r="AA106">
        <f>COUNTIF('8'!$K:$K,C106)</f>
        <v>1</v>
      </c>
      <c r="AB106">
        <f>COUNTIFS('8'!$K:$K,C106,'8'!$U:$U,"是")</f>
        <v>1</v>
      </c>
      <c r="AC106">
        <f>COUNTIF('9'!$K:$K,C106)</f>
        <v>1</v>
      </c>
      <c r="AD106">
        <f>COUNTIFS('9'!$K:$K,C106,'9'!$U:$U,"是")</f>
        <v>1</v>
      </c>
      <c r="AE106">
        <f>COUNTIF('10'!$K:$K,C106)</f>
        <v>1</v>
      </c>
      <c r="AF106">
        <f>COUNTIFS('10'!$K:$K,C106,'10'!$U:$U,"是")</f>
        <v>1</v>
      </c>
      <c r="AG106">
        <f>COUNTIF('11'!$K:$K,C106)</f>
        <v>1</v>
      </c>
      <c r="AH106">
        <f>COUNTIFS('11'!$K:$K,C106,'11'!$U:$U,"是")</f>
        <v>1</v>
      </c>
      <c r="AI106">
        <f>COUNTIF('12'!$K:$K,C106)</f>
        <v>1</v>
      </c>
      <c r="AJ106">
        <f>COUNTIFS('12'!$K:$K,C106,'12'!$U:$U,"是")</f>
        <v>1</v>
      </c>
      <c r="AK106">
        <f>COUNTIF('13'!$K:$K,C106)</f>
        <v>1</v>
      </c>
      <c r="AL106">
        <f>COUNTIFS('13'!$K:$K,C106,'13'!$U:$U,"是")</f>
        <v>1</v>
      </c>
      <c r="AM106">
        <f>COUNTIF('14'!$K:$K,C106)</f>
        <v>1</v>
      </c>
      <c r="AN106">
        <f>COUNTIFS('14'!$K:$K,C106,'14'!$U:$U,"是")</f>
        <v>1</v>
      </c>
      <c r="AO106">
        <f>COUNTIF('15'!$K:$K,C106)</f>
        <v>1</v>
      </c>
      <c r="AP106">
        <f>COUNTIFS('15'!$K:$K,C106,'15'!$U:$U,"是")</f>
        <v>1</v>
      </c>
      <c r="AQ106">
        <f>COUNTIF('16'!$K:$K,C106)</f>
        <v>1</v>
      </c>
      <c r="AR106">
        <f>COUNTIFS('16'!$K:$K,C106,'16'!$U:$U,"是")</f>
        <v>1</v>
      </c>
      <c r="AS106">
        <f>COUNTIF('17'!$K:$K,C106)</f>
        <v>1</v>
      </c>
      <c r="AT106">
        <f>COUNTIFS('17'!$K:$K,C106,'17'!$U:$U,"是")</f>
        <v>1</v>
      </c>
      <c r="AU106">
        <f>COUNTIF('18'!$K:$K,C106)</f>
        <v>1</v>
      </c>
      <c r="AV106">
        <f>COUNTIFS('18'!$K:$K,C106,'18'!$U:$U,"是")</f>
        <v>1</v>
      </c>
      <c r="AW106">
        <f>COUNTIF('19'!$K:$K,C106)</f>
        <v>1</v>
      </c>
      <c r="AX106">
        <f>COUNTIFS('19'!$K:$K,C106,'19'!$U:$U,"是")</f>
        <v>1</v>
      </c>
      <c r="AY106">
        <f>COUNTIF('20'!$K:$K,C106)</f>
        <v>1</v>
      </c>
      <c r="AZ106">
        <f>COUNTIFS('20'!$K:$K,C106,'20'!$U:$U,"是")</f>
        <v>1</v>
      </c>
      <c r="BA106">
        <f>COUNTIF('21'!$K:$K,C106)</f>
        <v>1</v>
      </c>
      <c r="BB106">
        <f>COUNTIFS('21'!$K:$K,C106,'21'!$U:$U,"是")</f>
        <v>1</v>
      </c>
      <c r="BC106">
        <f>COUNTIF('22'!$K:$K,C106)</f>
        <v>1</v>
      </c>
      <c r="BD106">
        <f>COUNTIFS('22'!$K:$K,C106,'22'!$U:$U,"是")</f>
        <v>1</v>
      </c>
      <c r="BE106">
        <f>COUNTIF('23'!$K:$K,C106)</f>
        <v>1</v>
      </c>
      <c r="BF106">
        <f>COUNTIFS('23'!$K:$K,C106,'23'!$U:$U,"是")</f>
        <v>1</v>
      </c>
      <c r="BG106">
        <f>COUNTIF('24'!$K:$K,C106)</f>
        <v>1</v>
      </c>
      <c r="BH106">
        <f>COUNTIFS('24'!$K:$K,C106,'24'!$U:$U,"是")</f>
        <v>1</v>
      </c>
      <c r="BI106">
        <f>COUNTIF('25'!$K:$K,C106)</f>
        <v>1</v>
      </c>
      <c r="BJ106">
        <f>COUNTIFS('25'!$K:$K,C106,'25'!$U:$U,"是")</f>
        <v>1</v>
      </c>
      <c r="BK106">
        <f>COUNTIF('26'!$K:$K,C106)</f>
        <v>1</v>
      </c>
      <c r="BL106">
        <f>COUNTIFS('26'!$K:$K,C106,'26'!$U:$U,"是")</f>
        <v>1</v>
      </c>
      <c r="BM106">
        <f>COUNTIF('27'!$K:$K,C106)</f>
        <v>1</v>
      </c>
      <c r="BN106">
        <f>COUNTIFS('27'!$K:$K,C106,'27'!$U:$U,"是")</f>
        <v>1</v>
      </c>
      <c r="BO106">
        <f>COUNTIF('28'!$K:$K,C106)</f>
        <v>0</v>
      </c>
      <c r="BP106">
        <f>COUNTIFS('28'!$K:$K,C106,'28'!$U:$U,"是")</f>
        <v>0</v>
      </c>
      <c r="BQ106">
        <f>COUNTIF('29'!$K:$K,C106)</f>
        <v>0</v>
      </c>
      <c r="BR106">
        <f>COUNTIFS('29'!$K:$K,C106,'29'!$U:$U,"是")</f>
        <v>0</v>
      </c>
    </row>
    <row r="107" ht="25" hidden="1" customHeight="1" spans="1:70">
      <c r="A107" s="31" t="str">
        <f t="shared" si="1"/>
        <v>梁伟雄3612</v>
      </c>
      <c r="B107" s="32" t="s">
        <v>19</v>
      </c>
      <c r="C107" s="206" t="s">
        <v>385</v>
      </c>
      <c r="D107" s="296" t="s">
        <v>386</v>
      </c>
      <c r="E107" s="35" t="s">
        <v>28</v>
      </c>
      <c r="F107" s="46" t="s">
        <v>23</v>
      </c>
      <c r="G107" s="37">
        <v>44507</v>
      </c>
      <c r="H107" s="38" t="s">
        <v>103</v>
      </c>
      <c r="I107" s="85" t="s">
        <v>387</v>
      </c>
      <c r="J107" s="123">
        <v>15625091922</v>
      </c>
      <c r="K107" s="211" t="s">
        <v>388</v>
      </c>
      <c r="L107" s="35">
        <v>15625091922</v>
      </c>
      <c r="M107">
        <f>COUNTIF('1'!$K:$K,C107)</f>
        <v>1</v>
      </c>
      <c r="N107">
        <f>COUNTIFS('1'!$K:$K,C107,'1'!$U:$U,"是")</f>
        <v>1</v>
      </c>
      <c r="O107">
        <f>COUNTIF('2'!$K:$K,C107)</f>
        <v>1</v>
      </c>
      <c r="P107">
        <f>COUNTIFS('2'!$K:$K,C107,'2'!$U:$U,"是")</f>
        <v>1</v>
      </c>
      <c r="Q107">
        <f>COUNTIF('3'!$K:$K,C107)</f>
        <v>1</v>
      </c>
      <c r="R107">
        <f>COUNTIFS('3'!$K:$K,C107,'3'!$U:$U,"是")</f>
        <v>1</v>
      </c>
      <c r="S107">
        <f>COUNTIF('4'!$K:$K,C107)</f>
        <v>1</v>
      </c>
      <c r="T107">
        <f>COUNTIFS('4'!$K:$K,C107,'4'!$U:$U,"是")</f>
        <v>1</v>
      </c>
      <c r="U107">
        <f>COUNTIF('5'!$K:$K,C107)</f>
        <v>1</v>
      </c>
      <c r="V107">
        <f>COUNTIFS('5'!$K:$K,C107,'5'!$U:$U,"是")</f>
        <v>1</v>
      </c>
      <c r="W107">
        <f>COUNTIF('6'!$K:$K,C107)</f>
        <v>1</v>
      </c>
      <c r="X107">
        <f>COUNTIFS('6'!$K:$K,C107,'6'!$U:$U,"是")</f>
        <v>1</v>
      </c>
      <c r="Y107">
        <f>COUNTIF('7'!$K:$K,C107)</f>
        <v>1</v>
      </c>
      <c r="Z107">
        <f>COUNTIFS('7'!$K:$K,C107,'7'!$U:$U,"是")</f>
        <v>1</v>
      </c>
      <c r="AA107">
        <f>COUNTIF('8'!$K:$K,C107)</f>
        <v>1</v>
      </c>
      <c r="AB107">
        <f>COUNTIFS('8'!$K:$K,C107,'8'!$U:$U,"是")</f>
        <v>1</v>
      </c>
      <c r="AC107">
        <f>COUNTIF('9'!$K:$K,C107)</f>
        <v>1</v>
      </c>
      <c r="AD107">
        <f>COUNTIFS('9'!$K:$K,C107,'9'!$U:$U,"是")</f>
        <v>1</v>
      </c>
      <c r="AE107">
        <f>COUNTIF('10'!$K:$K,C107)</f>
        <v>1</v>
      </c>
      <c r="AF107">
        <f>COUNTIFS('10'!$K:$K,C107,'10'!$U:$U,"是")</f>
        <v>1</v>
      </c>
      <c r="AG107">
        <f>COUNTIF('11'!$K:$K,C107)</f>
        <v>1</v>
      </c>
      <c r="AH107">
        <f>COUNTIFS('11'!$K:$K,C107,'11'!$U:$U,"是")</f>
        <v>1</v>
      </c>
      <c r="AI107">
        <f>COUNTIF('12'!$K:$K,C107)</f>
        <v>1</v>
      </c>
      <c r="AJ107">
        <f>COUNTIFS('12'!$K:$K,C107,'12'!$U:$U,"是")</f>
        <v>1</v>
      </c>
      <c r="AK107">
        <f>COUNTIF('13'!$K:$K,C107)</f>
        <v>1</v>
      </c>
      <c r="AL107">
        <f>COUNTIFS('13'!$K:$K,C107,'13'!$U:$U,"是")</f>
        <v>1</v>
      </c>
      <c r="AM107">
        <f>COUNTIF('14'!$K:$K,C107)</f>
        <v>1</v>
      </c>
      <c r="AN107">
        <f>COUNTIFS('14'!$K:$K,C107,'14'!$U:$U,"是")</f>
        <v>1</v>
      </c>
      <c r="AO107">
        <f>COUNTIF('15'!$K:$K,C107)</f>
        <v>1</v>
      </c>
      <c r="AP107">
        <f>COUNTIFS('15'!$K:$K,C107,'15'!$U:$U,"是")</f>
        <v>1</v>
      </c>
      <c r="AQ107">
        <f>COUNTIF('16'!$K:$K,C107)</f>
        <v>1</v>
      </c>
      <c r="AR107">
        <f>COUNTIFS('16'!$K:$K,C107,'16'!$U:$U,"是")</f>
        <v>1</v>
      </c>
      <c r="AS107">
        <f>COUNTIF('17'!$K:$K,C107)</f>
        <v>1</v>
      </c>
      <c r="AT107">
        <f>COUNTIFS('17'!$K:$K,C107,'17'!$U:$U,"是")</f>
        <v>1</v>
      </c>
      <c r="AU107">
        <f>COUNTIF('18'!$K:$K,C107)</f>
        <v>1</v>
      </c>
      <c r="AV107">
        <f>COUNTIFS('18'!$K:$K,C107,'18'!$U:$U,"是")</f>
        <v>1</v>
      </c>
      <c r="AW107">
        <f>COUNTIF('19'!$K:$K,C107)</f>
        <v>1</v>
      </c>
      <c r="AX107">
        <f>COUNTIFS('19'!$K:$K,C107,'19'!$U:$U,"是")</f>
        <v>1</v>
      </c>
      <c r="AY107">
        <f>COUNTIF('20'!$K:$K,C107)</f>
        <v>1</v>
      </c>
      <c r="AZ107">
        <f>COUNTIFS('20'!$K:$K,C107,'20'!$U:$U,"是")</f>
        <v>1</v>
      </c>
      <c r="BA107">
        <f>COUNTIF('21'!$K:$K,C107)</f>
        <v>1</v>
      </c>
      <c r="BB107">
        <f>COUNTIFS('21'!$K:$K,C107,'21'!$U:$U,"是")</f>
        <v>1</v>
      </c>
      <c r="BC107">
        <f>COUNTIF('22'!$K:$K,C107)</f>
        <v>1</v>
      </c>
      <c r="BD107">
        <f>COUNTIFS('22'!$K:$K,C107,'22'!$U:$U,"是")</f>
        <v>1</v>
      </c>
      <c r="BE107">
        <f>COUNTIF('23'!$K:$K,C107)</f>
        <v>1</v>
      </c>
      <c r="BF107">
        <f>COUNTIFS('23'!$K:$K,C107,'23'!$U:$U,"是")</f>
        <v>1</v>
      </c>
      <c r="BG107">
        <f>COUNTIF('24'!$K:$K,C107)</f>
        <v>1</v>
      </c>
      <c r="BH107">
        <f>COUNTIFS('24'!$K:$K,C107,'24'!$U:$U,"是")</f>
        <v>1</v>
      </c>
      <c r="BI107">
        <f>COUNTIF('25'!$K:$K,C107)</f>
        <v>1</v>
      </c>
      <c r="BJ107">
        <f>COUNTIFS('25'!$K:$K,C107,'25'!$U:$U,"是")</f>
        <v>1</v>
      </c>
      <c r="BK107">
        <f>COUNTIF('26'!$K:$K,C107)</f>
        <v>1</v>
      </c>
      <c r="BL107">
        <f>COUNTIFS('26'!$K:$K,C107,'26'!$U:$U,"是")</f>
        <v>1</v>
      </c>
      <c r="BM107">
        <f>COUNTIF('27'!$K:$K,C107)</f>
        <v>1</v>
      </c>
      <c r="BN107">
        <f>COUNTIFS('27'!$K:$K,C107,'27'!$U:$U,"是")</f>
        <v>1</v>
      </c>
      <c r="BO107">
        <f>COUNTIF('28'!$K:$K,C107)</f>
        <v>0</v>
      </c>
      <c r="BP107">
        <f>COUNTIFS('28'!$K:$K,C107,'28'!$U:$U,"是")</f>
        <v>0</v>
      </c>
      <c r="BQ107">
        <f>COUNTIF('29'!$K:$K,C107)</f>
        <v>0</v>
      </c>
      <c r="BR107">
        <f>COUNTIFS('29'!$K:$K,C107,'29'!$U:$U,"是")</f>
        <v>0</v>
      </c>
    </row>
    <row r="108" ht="25" customHeight="1" spans="1:70">
      <c r="A108" s="31" t="str">
        <f t="shared" si="1"/>
        <v>利间开1266</v>
      </c>
      <c r="B108" s="32" t="s">
        <v>19</v>
      </c>
      <c r="C108" s="206" t="s">
        <v>389</v>
      </c>
      <c r="D108" s="207" t="s">
        <v>390</v>
      </c>
      <c r="E108" s="207" t="s">
        <v>22</v>
      </c>
      <c r="F108" s="46" t="s">
        <v>23</v>
      </c>
      <c r="G108" s="37">
        <v>44342</v>
      </c>
      <c r="H108" s="38" t="s">
        <v>29</v>
      </c>
      <c r="I108" s="207" t="s">
        <v>391</v>
      </c>
      <c r="J108" s="212">
        <v>18024090901</v>
      </c>
      <c r="K108" s="181" t="s">
        <v>391</v>
      </c>
      <c r="L108" s="207" t="s">
        <v>392</v>
      </c>
      <c r="M108">
        <f>COUNTIF('1'!$K:$K,C108)</f>
        <v>1</v>
      </c>
      <c r="N108">
        <f>COUNTIFS('1'!$K:$K,C108,'1'!$U:$U,"是")</f>
        <v>0</v>
      </c>
      <c r="O108">
        <f>COUNTIF('2'!$K:$K,C108)</f>
        <v>1</v>
      </c>
      <c r="P108">
        <f>COUNTIFS('2'!$K:$K,C108,'2'!$U:$U,"是")</f>
        <v>1</v>
      </c>
      <c r="Q108">
        <f>COUNTIF('3'!$K:$K,C108)</f>
        <v>0</v>
      </c>
      <c r="R108">
        <f>COUNTIFS('3'!$K:$K,C108,'3'!$U:$U,"是")</f>
        <v>0</v>
      </c>
      <c r="S108">
        <f>COUNTIF('4'!$K:$K,C108)</f>
        <v>0</v>
      </c>
      <c r="T108">
        <f>COUNTIFS('4'!$K:$K,C108,'4'!$U:$U,"是")</f>
        <v>0</v>
      </c>
      <c r="U108">
        <f>COUNTIF('5'!$K:$K,C108)</f>
        <v>1</v>
      </c>
      <c r="V108">
        <f>COUNTIFS('5'!$K:$K,C108,'5'!$U:$U,"是")</f>
        <v>0</v>
      </c>
      <c r="W108">
        <f>COUNTIF('6'!$K:$K,C108)</f>
        <v>1</v>
      </c>
      <c r="X108">
        <f>COUNTIFS('6'!$K:$K,C108,'6'!$U:$U,"是")</f>
        <v>1</v>
      </c>
      <c r="Y108">
        <f>COUNTIF('7'!$K:$K,C108)</f>
        <v>1</v>
      </c>
      <c r="Z108">
        <f>COUNTIFS('7'!$K:$K,C108,'7'!$U:$U,"是")</f>
        <v>1</v>
      </c>
      <c r="AA108">
        <f>COUNTIF('8'!$K:$K,C108)</f>
        <v>0</v>
      </c>
      <c r="AB108">
        <f>COUNTIFS('8'!$K:$K,C108,'8'!$U:$U,"是")</f>
        <v>0</v>
      </c>
      <c r="AC108">
        <f>COUNTIF('9'!$K:$K,C108)</f>
        <v>1</v>
      </c>
      <c r="AD108">
        <f>COUNTIFS('9'!$K:$K,C108,'9'!$U:$U,"是")</f>
        <v>1</v>
      </c>
      <c r="AE108">
        <f>COUNTIF('10'!$K:$K,C108)</f>
        <v>1</v>
      </c>
      <c r="AF108">
        <f>COUNTIFS('10'!$K:$K,C108,'10'!$U:$U,"是")</f>
        <v>1</v>
      </c>
      <c r="AG108">
        <f>COUNTIF('11'!$K:$K,C108)</f>
        <v>1</v>
      </c>
      <c r="AH108">
        <f>COUNTIFS('11'!$K:$K,C108,'11'!$U:$U,"是")</f>
        <v>1</v>
      </c>
      <c r="AI108">
        <f>COUNTIF('12'!$K:$K,C108)</f>
        <v>1</v>
      </c>
      <c r="AJ108">
        <f>COUNTIFS('12'!$K:$K,C108,'12'!$U:$U,"是")</f>
        <v>1</v>
      </c>
      <c r="AK108">
        <f>COUNTIF('13'!$K:$K,C108)</f>
        <v>1</v>
      </c>
      <c r="AL108">
        <f>COUNTIFS('13'!$K:$K,C108,'13'!$U:$U,"是")</f>
        <v>1</v>
      </c>
      <c r="AM108">
        <f>COUNTIF('14'!$K:$K,C108)</f>
        <v>1</v>
      </c>
      <c r="AN108">
        <f>COUNTIFS('14'!$K:$K,C108,'14'!$U:$U,"是")</f>
        <v>1</v>
      </c>
      <c r="AO108">
        <f>COUNTIF('15'!$K:$K,C108)</f>
        <v>1</v>
      </c>
      <c r="AP108">
        <f>COUNTIFS('15'!$K:$K,C108,'15'!$U:$U,"是")</f>
        <v>1</v>
      </c>
      <c r="AQ108">
        <f>COUNTIF('16'!$K:$K,C108)</f>
        <v>1</v>
      </c>
      <c r="AR108">
        <f>COUNTIFS('16'!$K:$K,C108,'16'!$U:$U,"是")</f>
        <v>1</v>
      </c>
      <c r="AS108">
        <f>COUNTIF('17'!$K:$K,C108)</f>
        <v>1</v>
      </c>
      <c r="AT108">
        <f>COUNTIFS('17'!$K:$K,C108,'17'!$U:$U,"是")</f>
        <v>1</v>
      </c>
      <c r="AU108">
        <f>COUNTIF('18'!$K:$K,C108)</f>
        <v>1</v>
      </c>
      <c r="AV108">
        <f>COUNTIFS('18'!$K:$K,C108,'18'!$U:$U,"是")</f>
        <v>1</v>
      </c>
      <c r="AW108">
        <f>COUNTIF('19'!$K:$K,C108)</f>
        <v>1</v>
      </c>
      <c r="AX108">
        <f>COUNTIFS('19'!$K:$K,C108,'19'!$U:$U,"是")</f>
        <v>1</v>
      </c>
      <c r="AY108">
        <f>COUNTIF('20'!$K:$K,C108)</f>
        <v>1</v>
      </c>
      <c r="AZ108">
        <f>COUNTIFS('20'!$K:$K,C108,'20'!$U:$U,"是")</f>
        <v>1</v>
      </c>
      <c r="BA108">
        <f>COUNTIF('21'!$K:$K,C108)</f>
        <v>1</v>
      </c>
      <c r="BB108">
        <f>COUNTIFS('21'!$K:$K,C108,'21'!$U:$U,"是")</f>
        <v>1</v>
      </c>
      <c r="BC108">
        <f>COUNTIF('22'!$K:$K,C108)</f>
        <v>1</v>
      </c>
      <c r="BD108">
        <f>COUNTIFS('22'!$K:$K,C108,'22'!$U:$U,"是")</f>
        <v>1</v>
      </c>
      <c r="BE108">
        <f>COUNTIF('23'!$K:$K,C108)</f>
        <v>1</v>
      </c>
      <c r="BF108">
        <f>COUNTIFS('23'!$K:$K,C108,'23'!$U:$U,"是")</f>
        <v>1</v>
      </c>
      <c r="BG108">
        <f>COUNTIF('24'!$K:$K,C108)</f>
        <v>1</v>
      </c>
      <c r="BH108">
        <f>COUNTIFS('24'!$K:$K,C108,'24'!$U:$U,"是")</f>
        <v>1</v>
      </c>
      <c r="BI108">
        <f>COUNTIF('25'!$K:$K,C108)</f>
        <v>1</v>
      </c>
      <c r="BJ108">
        <f>COUNTIFS('25'!$K:$K,C108,'25'!$U:$U,"是")</f>
        <v>1</v>
      </c>
      <c r="BK108">
        <f>COUNTIF('26'!$K:$K,C108)</f>
        <v>1</v>
      </c>
      <c r="BL108">
        <f>COUNTIFS('26'!$K:$K,C108,'26'!$U:$U,"是")</f>
        <v>1</v>
      </c>
      <c r="BM108">
        <f>COUNTIF('27'!$K:$K,C108)</f>
        <v>1</v>
      </c>
      <c r="BN108">
        <f>COUNTIFS('27'!$K:$K,C108,'27'!$U:$U,"是")</f>
        <v>1</v>
      </c>
      <c r="BO108">
        <f>COUNTIF('28'!$K:$K,C108)</f>
        <v>0</v>
      </c>
      <c r="BP108">
        <f>COUNTIFS('28'!$K:$K,C108,'28'!$U:$U,"是")</f>
        <v>0</v>
      </c>
      <c r="BQ108">
        <f>COUNTIF('29'!$K:$K,C108)</f>
        <v>0</v>
      </c>
      <c r="BR108">
        <f>COUNTIFS('29'!$K:$K,C108,'29'!$U:$U,"是")</f>
        <v>0</v>
      </c>
    </row>
    <row r="109" ht="25" hidden="1" customHeight="1" spans="1:70">
      <c r="A109" s="31" t="str">
        <f t="shared" si="1"/>
        <v>廖志坚3334</v>
      </c>
      <c r="B109" s="32" t="s">
        <v>19</v>
      </c>
      <c r="C109" s="35" t="s">
        <v>393</v>
      </c>
      <c r="D109" s="296" t="s">
        <v>394</v>
      </c>
      <c r="E109" s="35" t="s">
        <v>28</v>
      </c>
      <c r="F109" s="46" t="s">
        <v>23</v>
      </c>
      <c r="G109" s="37">
        <v>44563</v>
      </c>
      <c r="H109" s="38" t="s">
        <v>103</v>
      </c>
      <c r="I109" s="35" t="s">
        <v>269</v>
      </c>
      <c r="J109" s="123">
        <v>13710017063</v>
      </c>
      <c r="K109" s="181" t="s">
        <v>269</v>
      </c>
      <c r="L109" s="35">
        <v>13710017063</v>
      </c>
      <c r="M109">
        <f>COUNTIF('1'!$K:$K,C109)</f>
        <v>1</v>
      </c>
      <c r="N109">
        <f>COUNTIFS('1'!$K:$K,C109,'1'!$U:$U,"是")</f>
        <v>1</v>
      </c>
      <c r="O109">
        <f>COUNTIF('2'!$K:$K,C109)</f>
        <v>1</v>
      </c>
      <c r="P109">
        <f>COUNTIFS('2'!$K:$K,C109,'2'!$U:$U,"是")</f>
        <v>1</v>
      </c>
      <c r="Q109">
        <f>COUNTIF('3'!$K:$K,C109)</f>
        <v>0</v>
      </c>
      <c r="R109">
        <f>COUNTIFS('3'!$K:$K,C109,'3'!$U:$U,"是")</f>
        <v>0</v>
      </c>
      <c r="S109">
        <f>COUNTIF('4'!$K:$K,C109)</f>
        <v>1</v>
      </c>
      <c r="T109">
        <f>COUNTIFS('4'!$K:$K,C109,'4'!$U:$U,"是")</f>
        <v>1</v>
      </c>
      <c r="U109">
        <f>COUNTIF('5'!$K:$K,C109)</f>
        <v>1</v>
      </c>
      <c r="V109">
        <f>COUNTIFS('5'!$K:$K,C109,'5'!$U:$U,"是")</f>
        <v>1</v>
      </c>
      <c r="W109">
        <f>COUNTIF('6'!$K:$K,C109)</f>
        <v>1</v>
      </c>
      <c r="X109">
        <f>COUNTIFS('6'!$K:$K,C109,'6'!$U:$U,"是")</f>
        <v>1</v>
      </c>
      <c r="Y109">
        <f>COUNTIF('7'!$K:$K,C109)</f>
        <v>1</v>
      </c>
      <c r="Z109">
        <f>COUNTIFS('7'!$K:$K,C109,'7'!$U:$U,"是")</f>
        <v>1</v>
      </c>
      <c r="AA109">
        <f>COUNTIF('8'!$K:$K,C109)</f>
        <v>1</v>
      </c>
      <c r="AB109">
        <f>COUNTIFS('8'!$K:$K,C109,'8'!$U:$U,"是")</f>
        <v>1</v>
      </c>
      <c r="AC109">
        <f>COUNTIF('9'!$K:$K,C109)</f>
        <v>1</v>
      </c>
      <c r="AD109">
        <f>COUNTIFS('9'!$K:$K,C109,'9'!$U:$U,"是")</f>
        <v>1</v>
      </c>
      <c r="AE109">
        <f>COUNTIF('10'!$K:$K,C109)</f>
        <v>1</v>
      </c>
      <c r="AF109">
        <f>COUNTIFS('10'!$K:$K,C109,'10'!$U:$U,"是")</f>
        <v>1</v>
      </c>
      <c r="AG109">
        <f>COUNTIF('11'!$K:$K,C109)</f>
        <v>1</v>
      </c>
      <c r="AH109">
        <f>COUNTIFS('11'!$K:$K,C109,'11'!$U:$U,"是")</f>
        <v>1</v>
      </c>
      <c r="AI109">
        <f>COUNTIF('12'!$K:$K,C109)</f>
        <v>1</v>
      </c>
      <c r="AJ109">
        <f>COUNTIFS('12'!$K:$K,C109,'12'!$U:$U,"是")</f>
        <v>1</v>
      </c>
      <c r="AK109">
        <f>COUNTIF('13'!$K:$K,C109)</f>
        <v>1</v>
      </c>
      <c r="AL109">
        <f>COUNTIFS('13'!$K:$K,C109,'13'!$U:$U,"是")</f>
        <v>1</v>
      </c>
      <c r="AM109">
        <f>COUNTIF('14'!$K:$K,C109)</f>
        <v>1</v>
      </c>
      <c r="AN109">
        <f>COUNTIFS('14'!$K:$K,C109,'14'!$U:$U,"是")</f>
        <v>1</v>
      </c>
      <c r="AO109">
        <f>COUNTIF('15'!$K:$K,C109)</f>
        <v>1</v>
      </c>
      <c r="AP109">
        <f>COUNTIFS('15'!$K:$K,C109,'15'!$U:$U,"是")</f>
        <v>1</v>
      </c>
      <c r="AQ109">
        <f>COUNTIF('16'!$K:$K,C109)</f>
        <v>1</v>
      </c>
      <c r="AR109">
        <f>COUNTIFS('16'!$K:$K,C109,'16'!$U:$U,"是")</f>
        <v>1</v>
      </c>
      <c r="AS109">
        <f>COUNTIF('17'!$K:$K,C109)</f>
        <v>1</v>
      </c>
      <c r="AT109">
        <f>COUNTIFS('17'!$K:$K,C109,'17'!$U:$U,"是")</f>
        <v>1</v>
      </c>
      <c r="AU109">
        <f>COUNTIF('18'!$K:$K,C109)</f>
        <v>1</v>
      </c>
      <c r="AV109">
        <f>COUNTIFS('18'!$K:$K,C109,'18'!$U:$U,"是")</f>
        <v>1</v>
      </c>
      <c r="AW109">
        <f>COUNTIF('19'!$K:$K,C109)</f>
        <v>1</v>
      </c>
      <c r="AX109">
        <f>COUNTIFS('19'!$K:$K,C109,'19'!$U:$U,"是")</f>
        <v>1</v>
      </c>
      <c r="AY109">
        <f>COUNTIF('20'!$K:$K,C109)</f>
        <v>1</v>
      </c>
      <c r="AZ109">
        <f>COUNTIFS('20'!$K:$K,C109,'20'!$U:$U,"是")</f>
        <v>1</v>
      </c>
      <c r="BA109">
        <f>COUNTIF('21'!$K:$K,C109)</f>
        <v>0</v>
      </c>
      <c r="BB109">
        <f>COUNTIFS('21'!$K:$K,C109,'21'!$U:$U,"是")</f>
        <v>0</v>
      </c>
      <c r="BC109">
        <f>COUNTIF('22'!$K:$K,C109)</f>
        <v>1</v>
      </c>
      <c r="BD109">
        <f>COUNTIFS('22'!$K:$K,C109,'22'!$U:$U,"是")</f>
        <v>1</v>
      </c>
      <c r="BE109">
        <f>COUNTIF('23'!$K:$K,C109)</f>
        <v>1</v>
      </c>
      <c r="BF109">
        <f>COUNTIFS('23'!$K:$K,C109,'23'!$U:$U,"是")</f>
        <v>1</v>
      </c>
      <c r="BG109">
        <f>COUNTIF('24'!$K:$K,C109)</f>
        <v>1</v>
      </c>
      <c r="BH109">
        <f>COUNTIFS('24'!$K:$K,C109,'24'!$U:$U,"是")</f>
        <v>1</v>
      </c>
      <c r="BI109">
        <f>COUNTIF('25'!$K:$K,C109)</f>
        <v>1</v>
      </c>
      <c r="BJ109">
        <f>COUNTIFS('25'!$K:$K,C109,'25'!$U:$U,"是")</f>
        <v>1</v>
      </c>
      <c r="BK109">
        <f>COUNTIF('26'!$K:$K,C109)</f>
        <v>1</v>
      </c>
      <c r="BL109">
        <f>COUNTIFS('26'!$K:$K,C109,'26'!$U:$U,"是")</f>
        <v>1</v>
      </c>
      <c r="BM109">
        <f>COUNTIF('27'!$K:$K,C109)</f>
        <v>1</v>
      </c>
      <c r="BN109">
        <f>COUNTIFS('27'!$K:$K,C109,'27'!$U:$U,"是")</f>
        <v>1</v>
      </c>
      <c r="BO109">
        <f>COUNTIF('28'!$K:$K,C109)</f>
        <v>0</v>
      </c>
      <c r="BP109">
        <f>COUNTIFS('28'!$K:$K,C109,'28'!$U:$U,"是")</f>
        <v>0</v>
      </c>
      <c r="BQ109">
        <f>COUNTIF('29'!$K:$K,C109)</f>
        <v>0</v>
      </c>
      <c r="BR109">
        <f>COUNTIFS('29'!$K:$K,C109,'29'!$U:$U,"是")</f>
        <v>0</v>
      </c>
    </row>
    <row r="110" ht="25" hidden="1" customHeight="1" spans="1:70">
      <c r="A110" s="31" t="str">
        <f t="shared" si="1"/>
        <v>林有志2135</v>
      </c>
      <c r="B110" s="32" t="s">
        <v>19</v>
      </c>
      <c r="C110" s="35" t="s">
        <v>395</v>
      </c>
      <c r="D110" s="296" t="s">
        <v>396</v>
      </c>
      <c r="E110" s="35" t="s">
        <v>28</v>
      </c>
      <c r="F110" s="46" t="s">
        <v>23</v>
      </c>
      <c r="G110" s="37">
        <v>44534</v>
      </c>
      <c r="H110" s="38" t="s">
        <v>83</v>
      </c>
      <c r="I110" s="35" t="s">
        <v>284</v>
      </c>
      <c r="J110" s="35">
        <v>18144866028</v>
      </c>
      <c r="K110" s="181" t="s">
        <v>284</v>
      </c>
      <c r="L110" s="35">
        <v>18144866028</v>
      </c>
      <c r="M110">
        <f>COUNTIF('1'!$K:$K,C110)</f>
        <v>1</v>
      </c>
      <c r="N110">
        <f>COUNTIFS('1'!$K:$K,C110,'1'!$U:$U,"是")</f>
        <v>1</v>
      </c>
      <c r="O110">
        <f>COUNTIF('2'!$K:$K,C110)</f>
        <v>1</v>
      </c>
      <c r="P110">
        <f>COUNTIFS('2'!$K:$K,C110,'2'!$U:$U,"是")</f>
        <v>1</v>
      </c>
      <c r="Q110">
        <f>COUNTIF('3'!$K:$K,C110)</f>
        <v>1</v>
      </c>
      <c r="R110">
        <f>COUNTIFS('3'!$K:$K,C110,'3'!$U:$U,"是")</f>
        <v>1</v>
      </c>
      <c r="S110">
        <f>COUNTIF('4'!$K:$K,C110)</f>
        <v>1</v>
      </c>
      <c r="T110">
        <f>COUNTIFS('4'!$K:$K,C110,'4'!$U:$U,"是")</f>
        <v>1</v>
      </c>
      <c r="U110">
        <f>COUNTIF('5'!$K:$K,C110)</f>
        <v>1</v>
      </c>
      <c r="V110">
        <f>COUNTIFS('5'!$K:$K,C110,'5'!$U:$U,"是")</f>
        <v>1</v>
      </c>
      <c r="W110">
        <f>COUNTIF('6'!$K:$K,C110)</f>
        <v>1</v>
      </c>
      <c r="X110">
        <f>COUNTIFS('6'!$K:$K,C110,'6'!$U:$U,"是")</f>
        <v>1</v>
      </c>
      <c r="Y110">
        <f>COUNTIF('7'!$K:$K,C110)</f>
        <v>1</v>
      </c>
      <c r="Z110">
        <f>COUNTIFS('7'!$K:$K,C110,'7'!$U:$U,"是")</f>
        <v>1</v>
      </c>
      <c r="AA110">
        <f>COUNTIF('8'!$K:$K,C110)</f>
        <v>1</v>
      </c>
      <c r="AB110">
        <f>COUNTIFS('8'!$K:$K,C110,'8'!$U:$U,"是")</f>
        <v>1</v>
      </c>
      <c r="AC110">
        <f>COUNTIF('9'!$K:$K,C110)</f>
        <v>1</v>
      </c>
      <c r="AD110">
        <f>COUNTIFS('9'!$K:$K,C110,'9'!$U:$U,"是")</f>
        <v>1</v>
      </c>
      <c r="AE110">
        <f>COUNTIF('10'!$K:$K,C110)</f>
        <v>1</v>
      </c>
      <c r="AF110">
        <f>COUNTIFS('10'!$K:$K,C110,'10'!$U:$U,"是")</f>
        <v>1</v>
      </c>
      <c r="AG110">
        <f>COUNTIF('11'!$K:$K,C110)</f>
        <v>1</v>
      </c>
      <c r="AH110">
        <f>COUNTIFS('11'!$K:$K,C110,'11'!$U:$U,"是")</f>
        <v>1</v>
      </c>
      <c r="AI110">
        <f>COUNTIF('12'!$K:$K,C110)</f>
        <v>1</v>
      </c>
      <c r="AJ110">
        <f>COUNTIFS('12'!$K:$K,C110,'12'!$U:$U,"是")</f>
        <v>1</v>
      </c>
      <c r="AK110">
        <f>COUNTIF('13'!$K:$K,C110)</f>
        <v>1</v>
      </c>
      <c r="AL110">
        <f>COUNTIFS('13'!$K:$K,C110,'13'!$U:$U,"是")</f>
        <v>1</v>
      </c>
      <c r="AM110">
        <f>COUNTIF('14'!$K:$K,C110)</f>
        <v>2</v>
      </c>
      <c r="AN110">
        <f>COUNTIFS('14'!$K:$K,C110,'14'!$U:$U,"是")</f>
        <v>1</v>
      </c>
      <c r="AO110">
        <f>COUNTIF('15'!$K:$K,C110)</f>
        <v>1</v>
      </c>
      <c r="AP110">
        <f>COUNTIFS('15'!$K:$K,C110,'15'!$U:$U,"是")</f>
        <v>1</v>
      </c>
      <c r="AQ110">
        <f>COUNTIF('16'!$K:$K,C110)</f>
        <v>1</v>
      </c>
      <c r="AR110">
        <f>COUNTIFS('16'!$K:$K,C110,'16'!$U:$U,"是")</f>
        <v>1</v>
      </c>
      <c r="AS110">
        <f>COUNTIF('17'!$K:$K,C110)</f>
        <v>1</v>
      </c>
      <c r="AT110">
        <f>COUNTIFS('17'!$K:$K,C110,'17'!$U:$U,"是")</f>
        <v>1</v>
      </c>
      <c r="AU110">
        <f>COUNTIF('18'!$K:$K,C110)</f>
        <v>1</v>
      </c>
      <c r="AV110">
        <f>COUNTIFS('18'!$K:$K,C110,'18'!$U:$U,"是")</f>
        <v>1</v>
      </c>
      <c r="AW110">
        <f>COUNTIF('19'!$K:$K,C110)</f>
        <v>1</v>
      </c>
      <c r="AX110">
        <f>COUNTIFS('19'!$K:$K,C110,'19'!$U:$U,"是")</f>
        <v>1</v>
      </c>
      <c r="AY110">
        <f>COUNTIF('20'!$K:$K,C110)</f>
        <v>1</v>
      </c>
      <c r="AZ110">
        <f>COUNTIFS('20'!$K:$K,C110,'20'!$U:$U,"是")</f>
        <v>1</v>
      </c>
      <c r="BA110">
        <f>COUNTIF('21'!$K:$K,C110)</f>
        <v>1</v>
      </c>
      <c r="BB110">
        <f>COUNTIFS('21'!$K:$K,C110,'21'!$U:$U,"是")</f>
        <v>1</v>
      </c>
      <c r="BC110">
        <f>COUNTIF('22'!$K:$K,C110)</f>
        <v>1</v>
      </c>
      <c r="BD110">
        <f>COUNTIFS('22'!$K:$K,C110,'22'!$U:$U,"是")</f>
        <v>1</v>
      </c>
      <c r="BE110">
        <f>COUNTIF('23'!$K:$K,C110)</f>
        <v>1</v>
      </c>
      <c r="BF110">
        <f>COUNTIFS('23'!$K:$K,C110,'23'!$U:$U,"是")</f>
        <v>1</v>
      </c>
      <c r="BG110">
        <f>COUNTIF('24'!$K:$K,C110)</f>
        <v>1</v>
      </c>
      <c r="BH110">
        <f>COUNTIFS('24'!$K:$K,C110,'24'!$U:$U,"是")</f>
        <v>1</v>
      </c>
      <c r="BI110">
        <f>COUNTIF('25'!$K:$K,C110)</f>
        <v>1</v>
      </c>
      <c r="BJ110">
        <f>COUNTIFS('25'!$K:$K,C110,'25'!$U:$U,"是")</f>
        <v>1</v>
      </c>
      <c r="BK110">
        <f>COUNTIF('26'!$K:$K,C110)</f>
        <v>1</v>
      </c>
      <c r="BL110">
        <f>COUNTIFS('26'!$K:$K,C110,'26'!$U:$U,"是")</f>
        <v>1</v>
      </c>
      <c r="BM110">
        <f>COUNTIF('27'!$K:$K,C110)</f>
        <v>1</v>
      </c>
      <c r="BN110">
        <f>COUNTIFS('27'!$K:$K,C110,'27'!$U:$U,"是")</f>
        <v>1</v>
      </c>
      <c r="BO110">
        <f>COUNTIF('28'!$K:$K,C110)</f>
        <v>0</v>
      </c>
      <c r="BP110">
        <f>COUNTIFS('28'!$K:$K,C110,'28'!$U:$U,"是")</f>
        <v>0</v>
      </c>
      <c r="BQ110">
        <f>COUNTIF('29'!$K:$K,C110)</f>
        <v>0</v>
      </c>
      <c r="BR110">
        <f>COUNTIFS('29'!$K:$K,C110,'29'!$U:$U,"是")</f>
        <v>0</v>
      </c>
    </row>
    <row r="111" ht="25" hidden="1" customHeight="1" spans="1:70">
      <c r="A111" s="31" t="str">
        <f t="shared" si="1"/>
        <v>梁丽珍5129</v>
      </c>
      <c r="B111" s="32" t="s">
        <v>19</v>
      </c>
      <c r="C111" s="35" t="s">
        <v>397</v>
      </c>
      <c r="D111" s="35" t="s">
        <v>398</v>
      </c>
      <c r="E111" s="35" t="s">
        <v>22</v>
      </c>
      <c r="F111" s="46" t="s">
        <v>23</v>
      </c>
      <c r="G111" s="37">
        <v>44563</v>
      </c>
      <c r="H111" s="38" t="s">
        <v>43</v>
      </c>
      <c r="I111" s="35" t="s">
        <v>399</v>
      </c>
      <c r="J111" s="123">
        <v>13076801672</v>
      </c>
      <c r="K111" s="181" t="s">
        <v>399</v>
      </c>
      <c r="L111" s="35">
        <v>13076801672</v>
      </c>
      <c r="M111">
        <f>COUNTIF('1'!$K:$K,C111)</f>
        <v>1</v>
      </c>
      <c r="N111">
        <f>COUNTIFS('1'!$K:$K,C111,'1'!$U:$U,"是")</f>
        <v>1</v>
      </c>
      <c r="O111">
        <f>COUNTIF('2'!$K:$K,C111)</f>
        <v>1</v>
      </c>
      <c r="P111">
        <f>COUNTIFS('2'!$K:$K,C111,'2'!$U:$U,"是")</f>
        <v>1</v>
      </c>
      <c r="Q111">
        <f>COUNTIF('3'!$K:$K,C111)</f>
        <v>1</v>
      </c>
      <c r="R111">
        <f>COUNTIFS('3'!$K:$K,C111,'3'!$U:$U,"是")</f>
        <v>1</v>
      </c>
      <c r="S111">
        <f>COUNTIF('4'!$K:$K,C111)</f>
        <v>1</v>
      </c>
      <c r="T111">
        <f>COUNTIFS('4'!$K:$K,C111,'4'!$U:$U,"是")</f>
        <v>1</v>
      </c>
      <c r="U111">
        <f>COUNTIF('5'!$K:$K,C111)</f>
        <v>1</v>
      </c>
      <c r="V111">
        <f>COUNTIFS('5'!$K:$K,C111,'5'!$U:$U,"是")</f>
        <v>1</v>
      </c>
      <c r="W111">
        <f>COUNTIF('6'!$K:$K,C111)</f>
        <v>1</v>
      </c>
      <c r="X111">
        <f>COUNTIFS('6'!$K:$K,C111,'6'!$U:$U,"是")</f>
        <v>1</v>
      </c>
      <c r="Y111">
        <f>COUNTIF('7'!$K:$K,C111)</f>
        <v>1</v>
      </c>
      <c r="Z111">
        <f>COUNTIFS('7'!$K:$K,C111,'7'!$U:$U,"是")</f>
        <v>1</v>
      </c>
      <c r="AA111">
        <f>COUNTIF('8'!$K:$K,C111)</f>
        <v>1</v>
      </c>
      <c r="AB111">
        <f>COUNTIFS('8'!$K:$K,C111,'8'!$U:$U,"是")</f>
        <v>1</v>
      </c>
      <c r="AC111">
        <f>COUNTIF('9'!$K:$K,C111)</f>
        <v>1</v>
      </c>
      <c r="AD111">
        <f>COUNTIFS('9'!$K:$K,C111,'9'!$U:$U,"是")</f>
        <v>1</v>
      </c>
      <c r="AE111">
        <f>COUNTIF('10'!$K:$K,C111)</f>
        <v>1</v>
      </c>
      <c r="AF111">
        <f>COUNTIFS('10'!$K:$K,C111,'10'!$U:$U,"是")</f>
        <v>1</v>
      </c>
      <c r="AG111">
        <f>COUNTIF('11'!$K:$K,C111)</f>
        <v>1</v>
      </c>
      <c r="AH111">
        <f>COUNTIFS('11'!$K:$K,C111,'11'!$U:$U,"是")</f>
        <v>1</v>
      </c>
      <c r="AI111">
        <f>COUNTIF('12'!$K:$K,C111)</f>
        <v>1</v>
      </c>
      <c r="AJ111">
        <f>COUNTIFS('12'!$K:$K,C111,'12'!$U:$U,"是")</f>
        <v>1</v>
      </c>
      <c r="AK111">
        <f>COUNTIF('13'!$K:$K,C111)</f>
        <v>1</v>
      </c>
      <c r="AL111">
        <f>COUNTIFS('13'!$K:$K,C111,'13'!$U:$U,"是")</f>
        <v>1</v>
      </c>
      <c r="AM111">
        <f>COUNTIF('14'!$K:$K,C111)</f>
        <v>1</v>
      </c>
      <c r="AN111">
        <f>COUNTIFS('14'!$K:$K,C111,'14'!$U:$U,"是")</f>
        <v>1</v>
      </c>
      <c r="AO111">
        <f>COUNTIF('15'!$K:$K,C111)</f>
        <v>1</v>
      </c>
      <c r="AP111">
        <f>COUNTIFS('15'!$K:$K,C111,'15'!$U:$U,"是")</f>
        <v>1</v>
      </c>
      <c r="AQ111">
        <f>COUNTIF('16'!$K:$K,C111)</f>
        <v>1</v>
      </c>
      <c r="AR111">
        <f>COUNTIFS('16'!$K:$K,C111,'16'!$U:$U,"是")</f>
        <v>1</v>
      </c>
      <c r="AS111">
        <f>COUNTIF('17'!$K:$K,C111)</f>
        <v>1</v>
      </c>
      <c r="AT111">
        <f>COUNTIFS('17'!$K:$K,C111,'17'!$U:$U,"是")</f>
        <v>1</v>
      </c>
      <c r="AU111">
        <f>COUNTIF('18'!$K:$K,C111)</f>
        <v>1</v>
      </c>
      <c r="AV111">
        <f>COUNTIFS('18'!$K:$K,C111,'18'!$U:$U,"是")</f>
        <v>1</v>
      </c>
      <c r="AW111">
        <f>COUNTIF('19'!$K:$K,C111)</f>
        <v>1</v>
      </c>
      <c r="AX111">
        <f>COUNTIFS('19'!$K:$K,C111,'19'!$U:$U,"是")</f>
        <v>1</v>
      </c>
      <c r="AY111">
        <f>COUNTIF('20'!$K:$K,C111)</f>
        <v>1</v>
      </c>
      <c r="AZ111">
        <f>COUNTIFS('20'!$K:$K,C111,'20'!$U:$U,"是")</f>
        <v>1</v>
      </c>
      <c r="BA111">
        <f>COUNTIF('21'!$K:$K,C111)</f>
        <v>1</v>
      </c>
      <c r="BB111">
        <f>COUNTIFS('21'!$K:$K,C111,'21'!$U:$U,"是")</f>
        <v>1</v>
      </c>
      <c r="BC111">
        <f>COUNTIF('22'!$K:$K,C111)</f>
        <v>1</v>
      </c>
      <c r="BD111">
        <f>COUNTIFS('22'!$K:$K,C111,'22'!$U:$U,"是")</f>
        <v>1</v>
      </c>
      <c r="BE111">
        <f>COUNTIF('23'!$K:$K,C111)</f>
        <v>1</v>
      </c>
      <c r="BF111">
        <f>COUNTIFS('23'!$K:$K,C111,'23'!$U:$U,"是")</f>
        <v>1</v>
      </c>
      <c r="BG111">
        <f>COUNTIF('24'!$K:$K,C111)</f>
        <v>1</v>
      </c>
      <c r="BH111">
        <f>COUNTIFS('24'!$K:$K,C111,'24'!$U:$U,"是")</f>
        <v>1</v>
      </c>
      <c r="BI111">
        <f>COUNTIF('25'!$K:$K,C111)</f>
        <v>1</v>
      </c>
      <c r="BJ111">
        <f>COUNTIFS('25'!$K:$K,C111,'25'!$U:$U,"是")</f>
        <v>1</v>
      </c>
      <c r="BK111">
        <f>COUNTIF('26'!$K:$K,C111)</f>
        <v>1</v>
      </c>
      <c r="BL111">
        <f>COUNTIFS('26'!$K:$K,C111,'26'!$U:$U,"是")</f>
        <v>1</v>
      </c>
      <c r="BM111">
        <f>COUNTIF('27'!$K:$K,C111)</f>
        <v>1</v>
      </c>
      <c r="BN111">
        <f>COUNTIFS('27'!$K:$K,C111,'27'!$U:$U,"是")</f>
        <v>1</v>
      </c>
      <c r="BO111">
        <f>COUNTIF('28'!$K:$K,C111)</f>
        <v>0</v>
      </c>
      <c r="BP111">
        <f>COUNTIFS('28'!$K:$K,C111,'28'!$U:$U,"是")</f>
        <v>0</v>
      </c>
      <c r="BQ111">
        <f>COUNTIF('29'!$K:$K,C111)</f>
        <v>0</v>
      </c>
      <c r="BR111">
        <f>COUNTIFS('29'!$K:$K,C111,'29'!$U:$U,"是")</f>
        <v>0</v>
      </c>
    </row>
    <row r="112" ht="25" hidden="1" customHeight="1" spans="1:70">
      <c r="A112" s="31" t="str">
        <f t="shared" si="1"/>
        <v>钟月清0026</v>
      </c>
      <c r="B112" s="32" t="s">
        <v>19</v>
      </c>
      <c r="C112" s="35" t="s">
        <v>400</v>
      </c>
      <c r="D112" s="296" t="s">
        <v>401</v>
      </c>
      <c r="E112" s="35" t="s">
        <v>48</v>
      </c>
      <c r="F112" s="46" t="s">
        <v>23</v>
      </c>
      <c r="G112" s="37">
        <v>44489</v>
      </c>
      <c r="H112" s="38" t="s">
        <v>83</v>
      </c>
      <c r="I112" s="35" t="s">
        <v>402</v>
      </c>
      <c r="J112" s="123">
        <v>13903078608</v>
      </c>
      <c r="K112" s="181" t="s">
        <v>403</v>
      </c>
      <c r="L112" s="35">
        <v>13711347987</v>
      </c>
      <c r="M112">
        <f>COUNTIF('1'!$K:$K,C112)</f>
        <v>1</v>
      </c>
      <c r="N112">
        <f>COUNTIFS('1'!$K:$K,C112,'1'!$U:$U,"是")</f>
        <v>1</v>
      </c>
      <c r="O112">
        <f>COUNTIF('2'!$K:$K,C112)</f>
        <v>1</v>
      </c>
      <c r="P112">
        <f>COUNTIFS('2'!$K:$K,C112,'2'!$U:$U,"是")</f>
        <v>1</v>
      </c>
      <c r="Q112">
        <f>COUNTIF('3'!$K:$K,C112)</f>
        <v>1</v>
      </c>
      <c r="R112">
        <f>COUNTIFS('3'!$K:$K,C112,'3'!$U:$U,"是")</f>
        <v>1</v>
      </c>
      <c r="S112">
        <f>COUNTIF('4'!$K:$K,C112)</f>
        <v>1</v>
      </c>
      <c r="T112">
        <f>COUNTIFS('4'!$K:$K,C112,'4'!$U:$U,"是")</f>
        <v>1</v>
      </c>
      <c r="U112">
        <f>COUNTIF('5'!$K:$K,C112)</f>
        <v>1</v>
      </c>
      <c r="V112">
        <f>COUNTIFS('5'!$K:$K,C112,'5'!$U:$U,"是")</f>
        <v>1</v>
      </c>
      <c r="W112">
        <f>COUNTIF('6'!$K:$K,C112)</f>
        <v>1</v>
      </c>
      <c r="X112">
        <f>COUNTIFS('6'!$K:$K,C112,'6'!$U:$U,"是")</f>
        <v>1</v>
      </c>
      <c r="Y112">
        <f>COUNTIF('7'!$K:$K,C112)</f>
        <v>1</v>
      </c>
      <c r="Z112">
        <f>COUNTIFS('7'!$K:$K,C112,'7'!$U:$U,"是")</f>
        <v>1</v>
      </c>
      <c r="AA112">
        <f>COUNTIF('8'!$K:$K,C112)</f>
        <v>1</v>
      </c>
      <c r="AB112">
        <f>COUNTIFS('8'!$K:$K,C112,'8'!$U:$U,"是")</f>
        <v>1</v>
      </c>
      <c r="AC112">
        <f>COUNTIF('9'!$K:$K,C112)</f>
        <v>1</v>
      </c>
      <c r="AD112">
        <f>COUNTIFS('9'!$K:$K,C112,'9'!$U:$U,"是")</f>
        <v>1</v>
      </c>
      <c r="AE112">
        <f>COUNTIF('10'!$K:$K,C112)</f>
        <v>1</v>
      </c>
      <c r="AF112">
        <f>COUNTIFS('10'!$K:$K,C112,'10'!$U:$U,"是")</f>
        <v>1</v>
      </c>
      <c r="AG112">
        <f>COUNTIF('11'!$K:$K,C112)</f>
        <v>1</v>
      </c>
      <c r="AH112">
        <f>COUNTIFS('11'!$K:$K,C112,'11'!$U:$U,"是")</f>
        <v>1</v>
      </c>
      <c r="AI112">
        <f>COUNTIF('12'!$K:$K,C112)</f>
        <v>1</v>
      </c>
      <c r="AJ112">
        <f>COUNTIFS('12'!$K:$K,C112,'12'!$U:$U,"是")</f>
        <v>1</v>
      </c>
      <c r="AK112">
        <f>COUNTIF('13'!$K:$K,C112)</f>
        <v>1</v>
      </c>
      <c r="AL112">
        <f>COUNTIFS('13'!$K:$K,C112,'13'!$U:$U,"是")</f>
        <v>1</v>
      </c>
      <c r="AM112">
        <f>COUNTIF('14'!$K:$K,C112)</f>
        <v>1</v>
      </c>
      <c r="AN112">
        <f>COUNTIFS('14'!$K:$K,C112,'14'!$U:$U,"是")</f>
        <v>1</v>
      </c>
      <c r="AO112">
        <f>COUNTIF('15'!$K:$K,C112)</f>
        <v>1</v>
      </c>
      <c r="AP112">
        <f>COUNTIFS('15'!$K:$K,C112,'15'!$U:$U,"是")</f>
        <v>1</v>
      </c>
      <c r="AQ112">
        <f>COUNTIF('16'!$K:$K,C112)</f>
        <v>1</v>
      </c>
      <c r="AR112">
        <f>COUNTIFS('16'!$K:$K,C112,'16'!$U:$U,"是")</f>
        <v>1</v>
      </c>
      <c r="AS112">
        <f>COUNTIF('17'!$K:$K,C112)</f>
        <v>1</v>
      </c>
      <c r="AT112">
        <f>COUNTIFS('17'!$K:$K,C112,'17'!$U:$U,"是")</f>
        <v>1</v>
      </c>
      <c r="AU112">
        <f>COUNTIF('18'!$K:$K,C112)</f>
        <v>1</v>
      </c>
      <c r="AV112">
        <f>COUNTIFS('18'!$K:$K,C112,'18'!$U:$U,"是")</f>
        <v>1</v>
      </c>
      <c r="AW112">
        <f>COUNTIF('19'!$K:$K,C112)</f>
        <v>1</v>
      </c>
      <c r="AX112">
        <f>COUNTIFS('19'!$K:$K,C112,'19'!$U:$U,"是")</f>
        <v>1</v>
      </c>
      <c r="AY112">
        <f>COUNTIF('20'!$K:$K,C112)</f>
        <v>1</v>
      </c>
      <c r="AZ112">
        <f>COUNTIFS('20'!$K:$K,C112,'20'!$U:$U,"是")</f>
        <v>1</v>
      </c>
      <c r="BA112">
        <f>COUNTIF('21'!$K:$K,C112)</f>
        <v>1</v>
      </c>
      <c r="BB112">
        <f>COUNTIFS('21'!$K:$K,C112,'21'!$U:$U,"是")</f>
        <v>1</v>
      </c>
      <c r="BC112">
        <f>COUNTIF('22'!$K:$K,C112)</f>
        <v>1</v>
      </c>
      <c r="BD112">
        <f>COUNTIFS('22'!$K:$K,C112,'22'!$U:$U,"是")</f>
        <v>1</v>
      </c>
      <c r="BE112">
        <f>COUNTIF('23'!$K:$K,C112)</f>
        <v>1</v>
      </c>
      <c r="BF112">
        <f>COUNTIFS('23'!$K:$K,C112,'23'!$U:$U,"是")</f>
        <v>1</v>
      </c>
      <c r="BG112">
        <f>COUNTIF('24'!$K:$K,C112)</f>
        <v>0</v>
      </c>
      <c r="BH112">
        <f>COUNTIFS('24'!$K:$K,C112,'24'!$U:$U,"是")</f>
        <v>0</v>
      </c>
      <c r="BI112">
        <f>COUNTIF('25'!$K:$K,C112)</f>
        <v>1</v>
      </c>
      <c r="BJ112">
        <f>COUNTIFS('25'!$K:$K,C112,'25'!$U:$U,"是")</f>
        <v>1</v>
      </c>
      <c r="BK112">
        <f>COUNTIF('26'!$K:$K,C112)</f>
        <v>1</v>
      </c>
      <c r="BL112">
        <f>COUNTIFS('26'!$K:$K,C112,'26'!$U:$U,"是")</f>
        <v>1</v>
      </c>
      <c r="BM112">
        <f>COUNTIF('27'!$K:$K,C112)</f>
        <v>1</v>
      </c>
      <c r="BN112">
        <f>COUNTIFS('27'!$K:$K,C112,'27'!$U:$U,"是")</f>
        <v>1</v>
      </c>
      <c r="BO112">
        <f>COUNTIF('28'!$K:$K,C112)</f>
        <v>0</v>
      </c>
      <c r="BP112">
        <f>COUNTIFS('28'!$K:$K,C112,'28'!$U:$U,"是")</f>
        <v>0</v>
      </c>
      <c r="BQ112">
        <f>COUNTIF('29'!$K:$K,C112)</f>
        <v>0</v>
      </c>
      <c r="BR112">
        <f>COUNTIFS('29'!$K:$K,C112,'29'!$U:$U,"是")</f>
        <v>0</v>
      </c>
    </row>
    <row r="113" ht="25" hidden="1" customHeight="1" spans="1:70">
      <c r="A113" s="31" t="str">
        <f t="shared" si="1"/>
        <v>刘景昌4518</v>
      </c>
      <c r="B113" s="32" t="s">
        <v>19</v>
      </c>
      <c r="C113" s="206" t="s">
        <v>404</v>
      </c>
      <c r="D113" s="298" t="s">
        <v>405</v>
      </c>
      <c r="E113" s="207" t="s">
        <v>28</v>
      </c>
      <c r="F113" s="46" t="s">
        <v>23</v>
      </c>
      <c r="G113" s="37">
        <v>44126</v>
      </c>
      <c r="H113" s="38" t="s">
        <v>43</v>
      </c>
      <c r="I113" s="206" t="s">
        <v>406</v>
      </c>
      <c r="J113" s="207">
        <v>17137641368</v>
      </c>
      <c r="K113" s="181" t="s">
        <v>68</v>
      </c>
      <c r="L113" s="206">
        <v>18665591914</v>
      </c>
      <c r="M113">
        <f>COUNTIF('1'!$K:$K,C113)</f>
        <v>1</v>
      </c>
      <c r="N113">
        <f>COUNTIFS('1'!$K:$K,C113,'1'!$U:$U,"是")</f>
        <v>1</v>
      </c>
      <c r="O113">
        <f>COUNTIF('2'!$K:$K,C113)</f>
        <v>1</v>
      </c>
      <c r="P113">
        <f>COUNTIFS('2'!$K:$K,C113,'2'!$U:$U,"是")</f>
        <v>1</v>
      </c>
      <c r="Q113">
        <f>COUNTIF('3'!$K:$K,C113)</f>
        <v>1</v>
      </c>
      <c r="R113">
        <f>COUNTIFS('3'!$K:$K,C113,'3'!$U:$U,"是")</f>
        <v>1</v>
      </c>
      <c r="S113">
        <f>COUNTIF('4'!$K:$K,C113)</f>
        <v>1</v>
      </c>
      <c r="T113">
        <f>COUNTIFS('4'!$K:$K,C113,'4'!$U:$U,"是")</f>
        <v>1</v>
      </c>
      <c r="U113">
        <f>COUNTIF('5'!$K:$K,C113)</f>
        <v>1</v>
      </c>
      <c r="V113">
        <f>COUNTIFS('5'!$K:$K,C113,'5'!$U:$U,"是")</f>
        <v>1</v>
      </c>
      <c r="W113">
        <f>COUNTIF('6'!$K:$K,C113)</f>
        <v>1</v>
      </c>
      <c r="X113">
        <f>COUNTIFS('6'!$K:$K,C113,'6'!$U:$U,"是")</f>
        <v>1</v>
      </c>
      <c r="Y113">
        <f>COUNTIF('7'!$K:$K,C113)</f>
        <v>1</v>
      </c>
      <c r="Z113">
        <f>COUNTIFS('7'!$K:$K,C113,'7'!$U:$U,"是")</f>
        <v>1</v>
      </c>
      <c r="AA113">
        <f>COUNTIF('8'!$K:$K,C113)</f>
        <v>1</v>
      </c>
      <c r="AB113">
        <f>COUNTIFS('8'!$K:$K,C113,'8'!$U:$U,"是")</f>
        <v>1</v>
      </c>
      <c r="AC113">
        <f>COUNTIF('9'!$K:$K,C113)</f>
        <v>1</v>
      </c>
      <c r="AD113">
        <f>COUNTIFS('9'!$K:$K,C113,'9'!$U:$U,"是")</f>
        <v>1</v>
      </c>
      <c r="AE113">
        <f>COUNTIF('10'!$K:$K,C113)</f>
        <v>1</v>
      </c>
      <c r="AF113">
        <f>COUNTIFS('10'!$K:$K,C113,'10'!$U:$U,"是")</f>
        <v>1</v>
      </c>
      <c r="AG113">
        <f>COUNTIF('11'!$K:$K,C113)</f>
        <v>1</v>
      </c>
      <c r="AH113">
        <f>COUNTIFS('11'!$K:$K,C113,'11'!$U:$U,"是")</f>
        <v>1</v>
      </c>
      <c r="AI113">
        <f>COUNTIF('12'!$K:$K,C113)</f>
        <v>1</v>
      </c>
      <c r="AJ113">
        <f>COUNTIFS('12'!$K:$K,C113,'12'!$U:$U,"是")</f>
        <v>1</v>
      </c>
      <c r="AK113">
        <f>COUNTIF('13'!$K:$K,C113)</f>
        <v>1</v>
      </c>
      <c r="AL113">
        <f>COUNTIFS('13'!$K:$K,C113,'13'!$U:$U,"是")</f>
        <v>1</v>
      </c>
      <c r="AM113">
        <f>COUNTIF('14'!$K:$K,C113)</f>
        <v>1</v>
      </c>
      <c r="AN113">
        <f>COUNTIFS('14'!$K:$K,C113,'14'!$U:$U,"是")</f>
        <v>1</v>
      </c>
      <c r="AO113">
        <f>COUNTIF('15'!$K:$K,C113)</f>
        <v>1</v>
      </c>
      <c r="AP113">
        <f>COUNTIFS('15'!$K:$K,C113,'15'!$U:$U,"是")</f>
        <v>1</v>
      </c>
      <c r="AQ113">
        <f>COUNTIF('16'!$K:$K,C113)</f>
        <v>1</v>
      </c>
      <c r="AR113">
        <f>COUNTIFS('16'!$K:$K,C113,'16'!$U:$U,"是")</f>
        <v>1</v>
      </c>
      <c r="AS113">
        <f>COUNTIF('17'!$K:$K,C113)</f>
        <v>1</v>
      </c>
      <c r="AT113">
        <f>COUNTIFS('17'!$K:$K,C113,'17'!$U:$U,"是")</f>
        <v>1</v>
      </c>
      <c r="AU113">
        <f>COUNTIF('18'!$K:$K,C113)</f>
        <v>1</v>
      </c>
      <c r="AV113">
        <f>COUNTIFS('18'!$K:$K,C113,'18'!$U:$U,"是")</f>
        <v>1</v>
      </c>
      <c r="AW113">
        <f>COUNTIF('19'!$K:$K,C113)</f>
        <v>1</v>
      </c>
      <c r="AX113">
        <f>COUNTIFS('19'!$K:$K,C113,'19'!$U:$U,"是")</f>
        <v>1</v>
      </c>
      <c r="AY113">
        <f>COUNTIF('20'!$K:$K,C113)</f>
        <v>1</v>
      </c>
      <c r="AZ113">
        <f>COUNTIFS('20'!$K:$K,C113,'20'!$U:$U,"是")</f>
        <v>1</v>
      </c>
      <c r="BA113">
        <f>COUNTIF('21'!$K:$K,C113)</f>
        <v>1</v>
      </c>
      <c r="BB113">
        <f>COUNTIFS('21'!$K:$K,C113,'21'!$U:$U,"是")</f>
        <v>1</v>
      </c>
      <c r="BC113">
        <f>COUNTIF('22'!$K:$K,C113)</f>
        <v>1</v>
      </c>
      <c r="BD113">
        <f>COUNTIFS('22'!$K:$K,C113,'22'!$U:$U,"是")</f>
        <v>1</v>
      </c>
      <c r="BE113">
        <f>COUNTIF('23'!$K:$K,C113)</f>
        <v>1</v>
      </c>
      <c r="BF113">
        <f>COUNTIFS('23'!$K:$K,C113,'23'!$U:$U,"是")</f>
        <v>1</v>
      </c>
      <c r="BG113">
        <f>COUNTIF('24'!$K:$K,C113)</f>
        <v>1</v>
      </c>
      <c r="BH113">
        <f>COUNTIFS('24'!$K:$K,C113,'24'!$U:$U,"是")</f>
        <v>1</v>
      </c>
      <c r="BI113">
        <f>COUNTIF('25'!$K:$K,C113)</f>
        <v>1</v>
      </c>
      <c r="BJ113">
        <f>COUNTIFS('25'!$K:$K,C113,'25'!$U:$U,"是")</f>
        <v>1</v>
      </c>
      <c r="BK113">
        <f>COUNTIF('26'!$K:$K,C113)</f>
        <v>1</v>
      </c>
      <c r="BL113">
        <f>COUNTIFS('26'!$K:$K,C113,'26'!$U:$U,"是")</f>
        <v>1</v>
      </c>
      <c r="BM113">
        <f>COUNTIF('27'!$K:$K,C113)</f>
        <v>1</v>
      </c>
      <c r="BN113">
        <f>COUNTIFS('27'!$K:$K,C113,'27'!$U:$U,"是")</f>
        <v>1</v>
      </c>
      <c r="BO113">
        <f>COUNTIF('28'!$K:$K,C113)</f>
        <v>0</v>
      </c>
      <c r="BP113">
        <f>COUNTIFS('28'!$K:$K,C113,'28'!$U:$U,"是")</f>
        <v>0</v>
      </c>
      <c r="BQ113">
        <f>COUNTIF('29'!$K:$K,C113)</f>
        <v>0</v>
      </c>
      <c r="BR113">
        <f>COUNTIFS('29'!$K:$K,C113,'29'!$U:$U,"是")</f>
        <v>0</v>
      </c>
    </row>
    <row r="114" ht="25" hidden="1" customHeight="1" spans="1:70">
      <c r="A114" s="31" t="str">
        <f t="shared" si="1"/>
        <v>刘启良5615</v>
      </c>
      <c r="B114" s="32" t="s">
        <v>19</v>
      </c>
      <c r="C114" s="206" t="s">
        <v>407</v>
      </c>
      <c r="D114" s="206" t="s">
        <v>408</v>
      </c>
      <c r="E114" s="207" t="s">
        <v>28</v>
      </c>
      <c r="F114" s="46" t="s">
        <v>23</v>
      </c>
      <c r="G114" s="37">
        <v>44211</v>
      </c>
      <c r="H114" s="38" t="s">
        <v>24</v>
      </c>
      <c r="I114" s="207" t="s">
        <v>409</v>
      </c>
      <c r="J114" s="207">
        <v>13620425980</v>
      </c>
      <c r="K114" s="181" t="s">
        <v>409</v>
      </c>
      <c r="L114" s="207">
        <v>13620425980</v>
      </c>
      <c r="M114">
        <f>COUNTIF('1'!$K:$K,C114)</f>
        <v>1</v>
      </c>
      <c r="N114">
        <f>COUNTIFS('1'!$K:$K,C114,'1'!$U:$U,"是")</f>
        <v>1</v>
      </c>
      <c r="O114">
        <f>COUNTIF('2'!$K:$K,C114)</f>
        <v>1</v>
      </c>
      <c r="P114">
        <f>COUNTIFS('2'!$K:$K,C114,'2'!$U:$U,"是")</f>
        <v>1</v>
      </c>
      <c r="Q114">
        <f>COUNTIF('3'!$K:$K,C114)</f>
        <v>1</v>
      </c>
      <c r="R114">
        <f>COUNTIFS('3'!$K:$K,C114,'3'!$U:$U,"是")</f>
        <v>1</v>
      </c>
      <c r="S114">
        <f>COUNTIF('4'!$K:$K,C114)</f>
        <v>1</v>
      </c>
      <c r="T114">
        <f>COUNTIFS('4'!$K:$K,C114,'4'!$U:$U,"是")</f>
        <v>1</v>
      </c>
      <c r="U114">
        <f>COUNTIF('5'!$K:$K,C114)</f>
        <v>1</v>
      </c>
      <c r="V114">
        <f>COUNTIFS('5'!$K:$K,C114,'5'!$U:$U,"是")</f>
        <v>1</v>
      </c>
      <c r="W114">
        <f>COUNTIF('6'!$K:$K,C114)</f>
        <v>1</v>
      </c>
      <c r="X114">
        <f>COUNTIFS('6'!$K:$K,C114,'6'!$U:$U,"是")</f>
        <v>1</v>
      </c>
      <c r="Y114">
        <f>COUNTIF('7'!$K:$K,C114)</f>
        <v>1</v>
      </c>
      <c r="Z114">
        <f>COUNTIFS('7'!$K:$K,C114,'7'!$U:$U,"是")</f>
        <v>1</v>
      </c>
      <c r="AA114">
        <f>COUNTIF('8'!$K:$K,C114)</f>
        <v>1</v>
      </c>
      <c r="AB114">
        <f>COUNTIFS('8'!$K:$K,C114,'8'!$U:$U,"是")</f>
        <v>1</v>
      </c>
      <c r="AC114">
        <f>COUNTIF('9'!$K:$K,C114)</f>
        <v>1</v>
      </c>
      <c r="AD114">
        <f>COUNTIFS('9'!$K:$K,C114,'9'!$U:$U,"是")</f>
        <v>1</v>
      </c>
      <c r="AE114">
        <f>COUNTIF('10'!$K:$K,C114)</f>
        <v>1</v>
      </c>
      <c r="AF114">
        <f>COUNTIFS('10'!$K:$K,C114,'10'!$U:$U,"是")</f>
        <v>1</v>
      </c>
      <c r="AG114">
        <f>COUNTIF('11'!$K:$K,C114)</f>
        <v>1</v>
      </c>
      <c r="AH114">
        <f>COUNTIFS('11'!$K:$K,C114,'11'!$U:$U,"是")</f>
        <v>1</v>
      </c>
      <c r="AI114">
        <f>COUNTIF('12'!$K:$K,C114)</f>
        <v>1</v>
      </c>
      <c r="AJ114">
        <f>COUNTIFS('12'!$K:$K,C114,'12'!$U:$U,"是")</f>
        <v>1</v>
      </c>
      <c r="AK114">
        <f>COUNTIF('13'!$K:$K,C114)</f>
        <v>1</v>
      </c>
      <c r="AL114">
        <f>COUNTIFS('13'!$K:$K,C114,'13'!$U:$U,"是")</f>
        <v>1</v>
      </c>
      <c r="AM114">
        <f>COUNTIF('14'!$K:$K,C114)</f>
        <v>1</v>
      </c>
      <c r="AN114">
        <f>COUNTIFS('14'!$K:$K,C114,'14'!$U:$U,"是")</f>
        <v>1</v>
      </c>
      <c r="AO114">
        <f>COUNTIF('15'!$K:$K,C114)</f>
        <v>1</v>
      </c>
      <c r="AP114">
        <f>COUNTIFS('15'!$K:$K,C114,'15'!$U:$U,"是")</f>
        <v>1</v>
      </c>
      <c r="AQ114">
        <f>COUNTIF('16'!$K:$K,C114)</f>
        <v>1</v>
      </c>
      <c r="AR114">
        <f>COUNTIFS('16'!$K:$K,C114,'16'!$U:$U,"是")</f>
        <v>1</v>
      </c>
      <c r="AS114">
        <f>COUNTIF('17'!$K:$K,C114)</f>
        <v>1</v>
      </c>
      <c r="AT114">
        <f>COUNTIFS('17'!$K:$K,C114,'17'!$U:$U,"是")</f>
        <v>1</v>
      </c>
      <c r="AU114">
        <f>COUNTIF('18'!$K:$K,C114)</f>
        <v>1</v>
      </c>
      <c r="AV114">
        <f>COUNTIFS('18'!$K:$K,C114,'18'!$U:$U,"是")</f>
        <v>1</v>
      </c>
      <c r="AW114">
        <f>COUNTIF('19'!$K:$K,C114)</f>
        <v>1</v>
      </c>
      <c r="AX114">
        <f>COUNTIFS('19'!$K:$K,C114,'19'!$U:$U,"是")</f>
        <v>1</v>
      </c>
      <c r="AY114">
        <f>COUNTIF('20'!$K:$K,C114)</f>
        <v>1</v>
      </c>
      <c r="AZ114">
        <f>COUNTIFS('20'!$K:$K,C114,'20'!$U:$U,"是")</f>
        <v>1</v>
      </c>
      <c r="BA114">
        <f>COUNTIF('21'!$K:$K,C114)</f>
        <v>1</v>
      </c>
      <c r="BB114">
        <f>COUNTIFS('21'!$K:$K,C114,'21'!$U:$U,"是")</f>
        <v>1</v>
      </c>
      <c r="BC114">
        <f>COUNTIF('22'!$K:$K,C114)</f>
        <v>1</v>
      </c>
      <c r="BD114">
        <f>COUNTIFS('22'!$K:$K,C114,'22'!$U:$U,"是")</f>
        <v>1</v>
      </c>
      <c r="BE114">
        <f>COUNTIF('23'!$K:$K,C114)</f>
        <v>1</v>
      </c>
      <c r="BF114">
        <f>COUNTIFS('23'!$K:$K,C114,'23'!$U:$U,"是")</f>
        <v>1</v>
      </c>
      <c r="BG114">
        <f>COUNTIF('24'!$K:$K,C114)</f>
        <v>1</v>
      </c>
      <c r="BH114">
        <f>COUNTIFS('24'!$K:$K,C114,'24'!$U:$U,"是")</f>
        <v>1</v>
      </c>
      <c r="BI114">
        <f>COUNTIF('25'!$K:$K,C114)</f>
        <v>1</v>
      </c>
      <c r="BJ114">
        <f>COUNTIFS('25'!$K:$K,C114,'25'!$U:$U,"是")</f>
        <v>1</v>
      </c>
      <c r="BK114">
        <f>COUNTIF('26'!$K:$K,C114)</f>
        <v>1</v>
      </c>
      <c r="BL114">
        <f>COUNTIFS('26'!$K:$K,C114,'26'!$U:$U,"是")</f>
        <v>1</v>
      </c>
      <c r="BM114">
        <f>COUNTIF('27'!$K:$K,C114)</f>
        <v>1</v>
      </c>
      <c r="BN114">
        <f>COUNTIFS('27'!$K:$K,C114,'27'!$U:$U,"是")</f>
        <v>1</v>
      </c>
      <c r="BO114">
        <f>COUNTIF('28'!$K:$K,C114)</f>
        <v>0</v>
      </c>
      <c r="BP114">
        <f>COUNTIFS('28'!$K:$K,C114,'28'!$U:$U,"是")</f>
        <v>0</v>
      </c>
      <c r="BQ114">
        <f>COUNTIF('29'!$K:$K,C114)</f>
        <v>0</v>
      </c>
      <c r="BR114">
        <f>COUNTIFS('29'!$K:$K,C114,'29'!$U:$U,"是")</f>
        <v>0</v>
      </c>
    </row>
    <row r="115" ht="25" hidden="1" customHeight="1" spans="1:70">
      <c r="A115" s="31" t="str">
        <f t="shared" si="1"/>
        <v>刘伟娟4823</v>
      </c>
      <c r="B115" s="32" t="s">
        <v>19</v>
      </c>
      <c r="C115" s="35" t="s">
        <v>410</v>
      </c>
      <c r="D115" s="296" t="s">
        <v>411</v>
      </c>
      <c r="E115" s="35" t="s">
        <v>22</v>
      </c>
      <c r="F115" s="46" t="s">
        <v>23</v>
      </c>
      <c r="G115" s="37">
        <v>44514</v>
      </c>
      <c r="H115" s="38" t="s">
        <v>103</v>
      </c>
      <c r="I115" s="85" t="s">
        <v>412</v>
      </c>
      <c r="J115" s="85">
        <v>13640720009</v>
      </c>
      <c r="K115" s="181" t="s">
        <v>412</v>
      </c>
      <c r="L115" s="35">
        <v>13640720009</v>
      </c>
      <c r="M115">
        <f>COUNTIF('1'!$K:$K,C115)</f>
        <v>1</v>
      </c>
      <c r="N115">
        <f>COUNTIFS('1'!$K:$K,C115,'1'!$U:$U,"是")</f>
        <v>1</v>
      </c>
      <c r="O115">
        <f>COUNTIF('2'!$K:$K,C115)</f>
        <v>1</v>
      </c>
      <c r="P115">
        <f>COUNTIFS('2'!$K:$K,C115,'2'!$U:$U,"是")</f>
        <v>1</v>
      </c>
      <c r="Q115">
        <f>COUNTIF('3'!$K:$K,C115)</f>
        <v>1</v>
      </c>
      <c r="R115">
        <f>COUNTIFS('3'!$K:$K,C115,'3'!$U:$U,"是")</f>
        <v>1</v>
      </c>
      <c r="S115">
        <f>COUNTIF('4'!$K:$K,C115)</f>
        <v>1</v>
      </c>
      <c r="T115">
        <f>COUNTIFS('4'!$K:$K,C115,'4'!$U:$U,"是")</f>
        <v>1</v>
      </c>
      <c r="U115" t="s">
        <v>413</v>
      </c>
      <c r="V115" t="s">
        <v>413</v>
      </c>
      <c r="W115" t="s">
        <v>413</v>
      </c>
      <c r="X115" t="s">
        <v>413</v>
      </c>
      <c r="Y115">
        <f>COUNTIF('7'!$K:$K,C115)</f>
        <v>1</v>
      </c>
      <c r="Z115">
        <f>COUNTIFS('7'!$K:$K,C115,'7'!$U:$U,"是")</f>
        <v>1</v>
      </c>
      <c r="AA115">
        <f>COUNTIF('8'!$K:$K,C115)</f>
        <v>1</v>
      </c>
      <c r="AB115">
        <f>COUNTIFS('8'!$K:$K,C115,'8'!$U:$U,"是")</f>
        <v>1</v>
      </c>
      <c r="AC115">
        <f>COUNTIF('9'!$K:$K,C115)</f>
        <v>1</v>
      </c>
      <c r="AD115">
        <f>COUNTIFS('9'!$K:$K,C115,'9'!$U:$U,"是")</f>
        <v>1</v>
      </c>
      <c r="AE115">
        <f>COUNTIF('10'!$K:$K,C115)</f>
        <v>1</v>
      </c>
      <c r="AF115">
        <f>COUNTIFS('10'!$K:$K,C115,'10'!$U:$U,"是")</f>
        <v>1</v>
      </c>
      <c r="AG115">
        <f>COUNTIF('11'!$K:$K,C115)</f>
        <v>1</v>
      </c>
      <c r="AH115">
        <f>COUNTIFS('11'!$K:$K,C115,'11'!$U:$U,"是")</f>
        <v>1</v>
      </c>
      <c r="AI115">
        <f>COUNTIF('12'!$K:$K,C115)</f>
        <v>1</v>
      </c>
      <c r="AJ115">
        <f>COUNTIFS('12'!$K:$K,C115,'12'!$U:$U,"是")</f>
        <v>1</v>
      </c>
      <c r="AK115">
        <f>COUNTIF('13'!$K:$K,C115)</f>
        <v>1</v>
      </c>
      <c r="AL115">
        <f>COUNTIFS('13'!$K:$K,C115,'13'!$U:$U,"是")</f>
        <v>1</v>
      </c>
      <c r="AM115">
        <f>COUNTIF('14'!$K:$K,C115)</f>
        <v>1</v>
      </c>
      <c r="AN115">
        <f>COUNTIFS('14'!$K:$K,C115,'14'!$U:$U,"是")</f>
        <v>1</v>
      </c>
      <c r="AO115">
        <f>COUNTIF('15'!$K:$K,C115)</f>
        <v>1</v>
      </c>
      <c r="AP115">
        <f>COUNTIFS('15'!$K:$K,C115,'15'!$U:$U,"是")</f>
        <v>1</v>
      </c>
      <c r="AQ115">
        <f>COUNTIF('16'!$K:$K,C115)</f>
        <v>1</v>
      </c>
      <c r="AR115">
        <f>COUNTIFS('16'!$K:$K,C115,'16'!$U:$U,"是")</f>
        <v>1</v>
      </c>
      <c r="AS115">
        <f>COUNTIF('17'!$K:$K,C115)</f>
        <v>1</v>
      </c>
      <c r="AT115">
        <f>COUNTIFS('17'!$K:$K,C115,'17'!$U:$U,"是")</f>
        <v>1</v>
      </c>
      <c r="AU115">
        <f>COUNTIF('18'!$K:$K,C115)</f>
        <v>1</v>
      </c>
      <c r="AV115">
        <f>COUNTIFS('18'!$K:$K,C115,'18'!$U:$U,"是")</f>
        <v>1</v>
      </c>
      <c r="AW115">
        <f>COUNTIF('19'!$K:$K,C115)</f>
        <v>1</v>
      </c>
      <c r="AX115">
        <f>COUNTIFS('19'!$K:$K,C115,'19'!$U:$U,"是")</f>
        <v>1</v>
      </c>
      <c r="AY115">
        <f>COUNTIF('20'!$K:$K,C115)</f>
        <v>1</v>
      </c>
      <c r="AZ115">
        <f>COUNTIFS('20'!$K:$K,C115,'20'!$U:$U,"是")</f>
        <v>1</v>
      </c>
      <c r="BA115">
        <f>COUNTIF('21'!$K:$K,C115)</f>
        <v>1</v>
      </c>
      <c r="BB115">
        <f>COUNTIFS('21'!$K:$K,C115,'21'!$U:$U,"是")</f>
        <v>1</v>
      </c>
      <c r="BC115">
        <f>COUNTIF('22'!$K:$K,C115)</f>
        <v>1</v>
      </c>
      <c r="BD115">
        <f>COUNTIFS('22'!$K:$K,C115,'22'!$U:$U,"是")</f>
        <v>1</v>
      </c>
      <c r="BE115">
        <f>COUNTIF('23'!$K:$K,C115)</f>
        <v>1</v>
      </c>
      <c r="BF115">
        <f>COUNTIFS('23'!$K:$K,C115,'23'!$U:$U,"是")</f>
        <v>1</v>
      </c>
      <c r="BG115">
        <f>COUNTIF('24'!$K:$K,C115)</f>
        <v>1</v>
      </c>
      <c r="BH115">
        <f>COUNTIFS('24'!$K:$K,C115,'24'!$U:$U,"是")</f>
        <v>1</v>
      </c>
      <c r="BI115">
        <f>COUNTIF('25'!$K:$K,C115)</f>
        <v>1</v>
      </c>
      <c r="BJ115">
        <f>COUNTIFS('25'!$K:$K,C115,'25'!$U:$U,"是")</f>
        <v>1</v>
      </c>
      <c r="BK115">
        <f>COUNTIF('26'!$K:$K,C115)</f>
        <v>1</v>
      </c>
      <c r="BL115">
        <f>COUNTIFS('26'!$K:$K,C115,'26'!$U:$U,"是")</f>
        <v>1</v>
      </c>
      <c r="BM115">
        <f>COUNTIF('27'!$K:$K,C115)</f>
        <v>1</v>
      </c>
      <c r="BN115">
        <f>COUNTIFS('27'!$K:$K,C115,'27'!$U:$U,"是")</f>
        <v>1</v>
      </c>
      <c r="BO115">
        <f>COUNTIF('28'!$K:$K,C115)</f>
        <v>0</v>
      </c>
      <c r="BP115">
        <f>COUNTIFS('28'!$K:$K,C115,'28'!$U:$U,"是")</f>
        <v>0</v>
      </c>
      <c r="BQ115">
        <f>COUNTIF('29'!$K:$K,C115)</f>
        <v>0</v>
      </c>
      <c r="BR115">
        <f>COUNTIFS('29'!$K:$K,C115,'29'!$U:$U,"是")</f>
        <v>0</v>
      </c>
    </row>
    <row r="116" ht="25" customHeight="1" spans="1:70">
      <c r="A116" s="31" t="str">
        <f t="shared" si="1"/>
        <v>刘义昌1615</v>
      </c>
      <c r="B116" s="32" t="s">
        <v>19</v>
      </c>
      <c r="C116" s="35" t="s">
        <v>414</v>
      </c>
      <c r="D116" s="296" t="s">
        <v>415</v>
      </c>
      <c r="E116" s="35" t="s">
        <v>28</v>
      </c>
      <c r="F116" s="46" t="s">
        <v>23</v>
      </c>
      <c r="G116" s="37">
        <v>44507</v>
      </c>
      <c r="H116" s="38" t="s">
        <v>29</v>
      </c>
      <c r="I116" s="85" t="s">
        <v>281</v>
      </c>
      <c r="J116" s="85">
        <v>13902395238</v>
      </c>
      <c r="K116" s="181" t="s">
        <v>281</v>
      </c>
      <c r="L116" s="85">
        <v>13902395238</v>
      </c>
      <c r="M116">
        <f>COUNTIF('1'!$K:$K,C116)</f>
        <v>1</v>
      </c>
      <c r="N116">
        <f>COUNTIFS('1'!$K:$K,C116,'1'!$U:$U,"是")</f>
        <v>1</v>
      </c>
      <c r="O116">
        <f>COUNTIF('2'!$K:$K,C116)</f>
        <v>1</v>
      </c>
      <c r="P116">
        <f>COUNTIFS('2'!$K:$K,C116,'2'!$U:$U,"是")</f>
        <v>1</v>
      </c>
      <c r="Q116">
        <f>COUNTIF('3'!$K:$K,C116)</f>
        <v>1</v>
      </c>
      <c r="R116">
        <f>COUNTIFS('3'!$K:$K,C116,'3'!$U:$U,"是")</f>
        <v>1</v>
      </c>
      <c r="S116">
        <f>COUNTIF('4'!$K:$K,C116)</f>
        <v>1</v>
      </c>
      <c r="T116">
        <f>COUNTIFS('4'!$K:$K,C116,'4'!$U:$U,"是")</f>
        <v>1</v>
      </c>
      <c r="U116">
        <f>COUNTIF('5'!$K:$K,C116)</f>
        <v>1</v>
      </c>
      <c r="V116">
        <f>COUNTIFS('5'!$K:$K,C116,'5'!$U:$U,"是")</f>
        <v>1</v>
      </c>
      <c r="W116">
        <f>COUNTIF('6'!$K:$K,C116)</f>
        <v>1</v>
      </c>
      <c r="X116">
        <f>COUNTIFS('6'!$K:$K,C116,'6'!$U:$U,"是")</f>
        <v>1</v>
      </c>
      <c r="Y116">
        <f>COUNTIF('7'!$K:$K,C116)</f>
        <v>1</v>
      </c>
      <c r="Z116">
        <f>COUNTIFS('7'!$K:$K,C116,'7'!$U:$U,"是")</f>
        <v>1</v>
      </c>
      <c r="AA116">
        <f>COUNTIF('8'!$K:$K,C116)</f>
        <v>1</v>
      </c>
      <c r="AB116">
        <f>COUNTIFS('8'!$K:$K,C116,'8'!$U:$U,"是")</f>
        <v>1</v>
      </c>
      <c r="AC116">
        <f>COUNTIF('9'!$K:$K,C116)</f>
        <v>1</v>
      </c>
      <c r="AD116">
        <f>COUNTIFS('9'!$K:$K,C116,'9'!$U:$U,"是")</f>
        <v>1</v>
      </c>
      <c r="AE116">
        <f>COUNTIF('10'!$K:$K,C116)</f>
        <v>1</v>
      </c>
      <c r="AF116">
        <f>COUNTIFS('10'!$K:$K,C116,'10'!$U:$U,"是")</f>
        <v>1</v>
      </c>
      <c r="AG116">
        <f>COUNTIF('11'!$K:$K,C116)</f>
        <v>1</v>
      </c>
      <c r="AH116">
        <f>COUNTIFS('11'!$K:$K,C116,'11'!$U:$U,"是")</f>
        <v>1</v>
      </c>
      <c r="AI116">
        <f>COUNTIF('12'!$K:$K,C116)</f>
        <v>1</v>
      </c>
      <c r="AJ116">
        <f>COUNTIFS('12'!$K:$K,C116,'12'!$U:$U,"是")</f>
        <v>1</v>
      </c>
      <c r="AK116">
        <f>COUNTIF('13'!$K:$K,C116)</f>
        <v>1</v>
      </c>
      <c r="AL116">
        <f>COUNTIFS('13'!$K:$K,C116,'13'!$U:$U,"是")</f>
        <v>1</v>
      </c>
      <c r="AM116">
        <f>COUNTIF('14'!$K:$K,C116)</f>
        <v>1</v>
      </c>
      <c r="AN116">
        <f>COUNTIFS('14'!$K:$K,C116,'14'!$U:$U,"是")</f>
        <v>1</v>
      </c>
      <c r="AO116">
        <f>COUNTIF('15'!$K:$K,C116)</f>
        <v>1</v>
      </c>
      <c r="AP116">
        <f>COUNTIFS('15'!$K:$K,C116,'15'!$U:$U,"是")</f>
        <v>1</v>
      </c>
      <c r="AQ116">
        <f>COUNTIF('16'!$K:$K,C116)</f>
        <v>1</v>
      </c>
      <c r="AR116">
        <f>COUNTIFS('16'!$K:$K,C116,'16'!$U:$U,"是")</f>
        <v>1</v>
      </c>
      <c r="AS116">
        <f>COUNTIF('17'!$K:$K,C116)</f>
        <v>1</v>
      </c>
      <c r="AT116">
        <f>COUNTIFS('17'!$K:$K,C116,'17'!$U:$U,"是")</f>
        <v>1</v>
      </c>
      <c r="AU116">
        <f>COUNTIF('18'!$K:$K,C116)</f>
        <v>1</v>
      </c>
      <c r="AV116">
        <f>COUNTIFS('18'!$K:$K,C116,'18'!$U:$U,"是")</f>
        <v>1</v>
      </c>
      <c r="AW116">
        <f>COUNTIF('19'!$K:$K,C116)</f>
        <v>1</v>
      </c>
      <c r="AX116">
        <f>COUNTIFS('19'!$K:$K,C116,'19'!$U:$U,"是")</f>
        <v>1</v>
      </c>
      <c r="AY116">
        <f>COUNTIF('20'!$K:$K,C116)</f>
        <v>1</v>
      </c>
      <c r="AZ116">
        <f>COUNTIFS('20'!$K:$K,C116,'20'!$U:$U,"是")</f>
        <v>1</v>
      </c>
      <c r="BA116">
        <f>COUNTIF('21'!$K:$K,C116)</f>
        <v>2</v>
      </c>
      <c r="BB116">
        <f>COUNTIFS('21'!$K:$K,C116,'21'!$U:$U,"是")</f>
        <v>2</v>
      </c>
      <c r="BC116">
        <f>COUNTIF('22'!$K:$K,C116)</f>
        <v>1</v>
      </c>
      <c r="BD116">
        <f>COUNTIFS('22'!$K:$K,C116,'22'!$U:$U,"是")</f>
        <v>1</v>
      </c>
      <c r="BE116">
        <f>COUNTIF('23'!$K:$K,C116)</f>
        <v>1</v>
      </c>
      <c r="BF116">
        <f>COUNTIFS('23'!$K:$K,C116,'23'!$U:$U,"是")</f>
        <v>1</v>
      </c>
      <c r="BG116">
        <f>COUNTIF('24'!$K:$K,C116)</f>
        <v>1</v>
      </c>
      <c r="BH116">
        <f>COUNTIFS('24'!$K:$K,C116,'24'!$U:$U,"是")</f>
        <v>1</v>
      </c>
      <c r="BI116">
        <f>COUNTIF('25'!$K:$K,C116)</f>
        <v>1</v>
      </c>
      <c r="BJ116">
        <f>COUNTIFS('25'!$K:$K,C116,'25'!$U:$U,"是")</f>
        <v>1</v>
      </c>
      <c r="BK116">
        <f>COUNTIF('26'!$K:$K,C116)</f>
        <v>1</v>
      </c>
      <c r="BL116">
        <f>COUNTIFS('26'!$K:$K,C116,'26'!$U:$U,"是")</f>
        <v>1</v>
      </c>
      <c r="BM116">
        <f>COUNTIF('27'!$K:$K,C116)</f>
        <v>1</v>
      </c>
      <c r="BN116">
        <f>COUNTIFS('27'!$K:$K,C116,'27'!$U:$U,"是")</f>
        <v>1</v>
      </c>
      <c r="BO116">
        <f>COUNTIF('28'!$K:$K,C116)</f>
        <v>0</v>
      </c>
      <c r="BP116">
        <f>COUNTIFS('28'!$K:$K,C116,'28'!$U:$U,"是")</f>
        <v>0</v>
      </c>
      <c r="BQ116">
        <f>COUNTIF('29'!$K:$K,C116)</f>
        <v>0</v>
      </c>
      <c r="BR116">
        <f>COUNTIFS('29'!$K:$K,C116,'29'!$U:$U,"是")</f>
        <v>0</v>
      </c>
    </row>
    <row r="117" ht="25" customHeight="1" spans="1:70">
      <c r="A117" s="31" t="str">
        <f t="shared" si="1"/>
        <v>梁友来0622</v>
      </c>
      <c r="B117" s="32" t="s">
        <v>19</v>
      </c>
      <c r="C117" s="73" t="s">
        <v>416</v>
      </c>
      <c r="D117" s="73" t="s">
        <v>417</v>
      </c>
      <c r="E117" s="75" t="s">
        <v>22</v>
      </c>
      <c r="F117" s="183" t="s">
        <v>23</v>
      </c>
      <c r="G117" s="37">
        <v>44585</v>
      </c>
      <c r="H117" s="38" t="s">
        <v>29</v>
      </c>
      <c r="I117" s="73" t="s">
        <v>418</v>
      </c>
      <c r="J117" s="73">
        <v>15102066553</v>
      </c>
      <c r="K117" s="181" t="s">
        <v>291</v>
      </c>
      <c r="L117" s="73">
        <v>15102066553</v>
      </c>
      <c r="M117">
        <f>COUNTIF('1'!$K:$K,C117)</f>
        <v>1</v>
      </c>
      <c r="N117">
        <f>COUNTIFS('1'!$K:$K,C117,'1'!$U:$U,"是")</f>
        <v>1</v>
      </c>
      <c r="O117">
        <f>COUNTIF('2'!$K:$K,C117)</f>
        <v>1</v>
      </c>
      <c r="P117">
        <f>COUNTIFS('2'!$K:$K,C117,'2'!$U:$U,"是")</f>
        <v>1</v>
      </c>
      <c r="Q117">
        <f>COUNTIF('3'!$K:$K,C117)</f>
        <v>1</v>
      </c>
      <c r="R117">
        <f>COUNTIFS('3'!$K:$K,C117,'3'!$U:$U,"是")</f>
        <v>1</v>
      </c>
      <c r="S117">
        <f>COUNTIF('4'!$K:$K,C117)</f>
        <v>1</v>
      </c>
      <c r="T117">
        <f>COUNTIFS('4'!$K:$K,C117,'4'!$U:$U,"是")</f>
        <v>1</v>
      </c>
      <c r="U117">
        <f>COUNTIF('5'!$K:$K,C117)</f>
        <v>1</v>
      </c>
      <c r="V117">
        <f>COUNTIFS('5'!$K:$K,C117,'5'!$U:$U,"是")</f>
        <v>1</v>
      </c>
      <c r="W117">
        <f>COUNTIF('6'!$K:$K,C117)</f>
        <v>1</v>
      </c>
      <c r="X117">
        <f>COUNTIFS('6'!$K:$K,C117,'6'!$U:$U,"是")</f>
        <v>1</v>
      </c>
      <c r="Y117">
        <f>COUNTIF('7'!$K:$K,C117)</f>
        <v>1</v>
      </c>
      <c r="Z117">
        <f>COUNTIFS('7'!$K:$K,C117,'7'!$U:$U,"是")</f>
        <v>1</v>
      </c>
      <c r="AA117">
        <f>COUNTIF('8'!$K:$K,C117)</f>
        <v>0</v>
      </c>
      <c r="AB117">
        <f>COUNTIFS('8'!$K:$K,C117,'8'!$U:$U,"是")</f>
        <v>0</v>
      </c>
      <c r="AC117" t="s">
        <v>40</v>
      </c>
      <c r="AD117" t="s">
        <v>40</v>
      </c>
      <c r="AE117" t="s">
        <v>40</v>
      </c>
      <c r="AF117" t="s">
        <v>40</v>
      </c>
      <c r="AG117" t="s">
        <v>40</v>
      </c>
      <c r="AH117" t="s">
        <v>40</v>
      </c>
      <c r="AI117" t="s">
        <v>40</v>
      </c>
      <c r="AJ117" t="s">
        <v>40</v>
      </c>
      <c r="AK117" t="s">
        <v>40</v>
      </c>
      <c r="AL117" t="s">
        <v>40</v>
      </c>
      <c r="AM117" t="s">
        <v>40</v>
      </c>
      <c r="AN117" t="s">
        <v>40</v>
      </c>
      <c r="AO117" t="s">
        <v>40</v>
      </c>
      <c r="AP117" t="s">
        <v>40</v>
      </c>
      <c r="AQ117" t="s">
        <v>40</v>
      </c>
      <c r="AR117" t="s">
        <v>40</v>
      </c>
      <c r="AS117" t="s">
        <v>40</v>
      </c>
      <c r="AT117" t="s">
        <v>40</v>
      </c>
      <c r="AU117" t="s">
        <v>40</v>
      </c>
      <c r="AV117" t="s">
        <v>40</v>
      </c>
      <c r="AW117" t="s">
        <v>40</v>
      </c>
      <c r="AX117" t="s">
        <v>40</v>
      </c>
      <c r="AY117" t="s">
        <v>40</v>
      </c>
      <c r="AZ117" t="s">
        <v>40</v>
      </c>
      <c r="BA117" t="s">
        <v>40</v>
      </c>
      <c r="BB117" t="s">
        <v>40</v>
      </c>
      <c r="BC117" t="s">
        <v>40</v>
      </c>
      <c r="BD117" t="s">
        <v>40</v>
      </c>
      <c r="BE117" t="s">
        <v>40</v>
      </c>
      <c r="BF117" t="s">
        <v>40</v>
      </c>
      <c r="BG117" t="s">
        <v>40</v>
      </c>
      <c r="BH117" t="s">
        <v>40</v>
      </c>
      <c r="BI117" t="s">
        <v>40</v>
      </c>
      <c r="BJ117" t="s">
        <v>40</v>
      </c>
      <c r="BK117" t="s">
        <v>40</v>
      </c>
      <c r="BL117" t="s">
        <v>40</v>
      </c>
      <c r="BM117">
        <f>COUNTIF('27'!$K:$K,C117)</f>
        <v>1</v>
      </c>
      <c r="BN117">
        <f>COUNTIFS('27'!$K:$K,C117,'27'!$U:$U,"是")</f>
        <v>1</v>
      </c>
      <c r="BO117">
        <f>COUNTIF('28'!$K:$K,C117)</f>
        <v>0</v>
      </c>
      <c r="BP117">
        <f>COUNTIFS('28'!$K:$K,C117,'28'!$U:$U,"是")</f>
        <v>0</v>
      </c>
      <c r="BQ117">
        <f>COUNTIF('29'!$K:$K,C117)</f>
        <v>0</v>
      </c>
      <c r="BR117">
        <f>COUNTIFS('29'!$K:$K,C117,'29'!$U:$U,"是")</f>
        <v>0</v>
      </c>
    </row>
    <row r="118" ht="25" hidden="1" customHeight="1" spans="1:70">
      <c r="A118" s="31" t="str">
        <f t="shared" si="1"/>
        <v>卢少英0345</v>
      </c>
      <c r="B118" s="32" t="s">
        <v>19</v>
      </c>
      <c r="C118" s="35" t="s">
        <v>419</v>
      </c>
      <c r="D118" s="296" t="s">
        <v>420</v>
      </c>
      <c r="E118" s="35" t="s">
        <v>28</v>
      </c>
      <c r="F118" s="46" t="s">
        <v>23</v>
      </c>
      <c r="G118" s="37">
        <v>44565</v>
      </c>
      <c r="H118" s="38" t="s">
        <v>83</v>
      </c>
      <c r="I118" s="35" t="s">
        <v>421</v>
      </c>
      <c r="J118" s="123">
        <v>18988650105</v>
      </c>
      <c r="K118" s="181" t="s">
        <v>421</v>
      </c>
      <c r="L118" s="35">
        <v>18988650105</v>
      </c>
      <c r="M118">
        <f>COUNTIF('1'!$K:$K,C118)</f>
        <v>1</v>
      </c>
      <c r="N118">
        <f>COUNTIFS('1'!$K:$K,C118,'1'!$U:$U,"是")</f>
        <v>1</v>
      </c>
      <c r="O118">
        <f>COUNTIF('2'!$K:$K,C118)</f>
        <v>1</v>
      </c>
      <c r="P118">
        <f>COUNTIFS('2'!$K:$K,C118,'2'!$U:$U,"是")</f>
        <v>0</v>
      </c>
      <c r="Q118">
        <f>COUNTIF('3'!$K:$K,C118)</f>
        <v>1</v>
      </c>
      <c r="R118">
        <f>COUNTIFS('3'!$K:$K,C118,'3'!$U:$U,"是")</f>
        <v>1</v>
      </c>
      <c r="S118">
        <f>COUNTIF('4'!$K:$K,C118)</f>
        <v>1</v>
      </c>
      <c r="T118">
        <f>COUNTIFS('4'!$K:$K,C118,'4'!$U:$U,"是")</f>
        <v>1</v>
      </c>
      <c r="U118">
        <f>COUNTIF('5'!$K:$K,C118)</f>
        <v>1</v>
      </c>
      <c r="V118">
        <f>COUNTIFS('5'!$K:$K,C118,'5'!$U:$U,"是")</f>
        <v>1</v>
      </c>
      <c r="W118">
        <f>COUNTIF('6'!$K:$K,C118)</f>
        <v>1</v>
      </c>
      <c r="X118">
        <f>COUNTIFS('6'!$K:$K,C118,'6'!$U:$U,"是")</f>
        <v>1</v>
      </c>
      <c r="Y118">
        <f>COUNTIF('7'!$K:$K,C118)</f>
        <v>1</v>
      </c>
      <c r="Z118">
        <f>COUNTIFS('7'!$K:$K,C118,'7'!$U:$U,"是")</f>
        <v>1</v>
      </c>
      <c r="AA118">
        <f>COUNTIF('8'!$K:$K,C118)</f>
        <v>1</v>
      </c>
      <c r="AB118">
        <f>COUNTIFS('8'!$K:$K,C118,'8'!$U:$U,"是")</f>
        <v>1</v>
      </c>
      <c r="AC118">
        <f>COUNTIF('9'!$K:$K,C118)</f>
        <v>1</v>
      </c>
      <c r="AD118">
        <f>COUNTIFS('9'!$K:$K,C118,'9'!$U:$U,"是")</f>
        <v>1</v>
      </c>
      <c r="AE118">
        <f>COUNTIF('10'!$K:$K,C118)</f>
        <v>1</v>
      </c>
      <c r="AF118">
        <f>COUNTIFS('10'!$K:$K,C118,'10'!$U:$U,"是")</f>
        <v>1</v>
      </c>
      <c r="AG118">
        <f>COUNTIF('11'!$K:$K,C118)</f>
        <v>1</v>
      </c>
      <c r="AH118">
        <f>COUNTIFS('11'!$K:$K,C118,'11'!$U:$U,"是")</f>
        <v>1</v>
      </c>
      <c r="AI118">
        <f>COUNTIF('12'!$K:$K,C118)</f>
        <v>1</v>
      </c>
      <c r="AJ118">
        <f>COUNTIFS('12'!$K:$K,C118,'12'!$U:$U,"是")</f>
        <v>1</v>
      </c>
      <c r="AK118">
        <f>COUNTIF('13'!$K:$K,C118)</f>
        <v>1</v>
      </c>
      <c r="AL118">
        <f>COUNTIFS('13'!$K:$K,C118,'13'!$U:$U,"是")</f>
        <v>1</v>
      </c>
      <c r="AM118">
        <f>COUNTIF('14'!$K:$K,C118)</f>
        <v>1</v>
      </c>
      <c r="AN118">
        <f>COUNTIFS('14'!$K:$K,C118,'14'!$U:$U,"是")</f>
        <v>1</v>
      </c>
      <c r="AO118">
        <f>COUNTIF('15'!$K:$K,C118)</f>
        <v>1</v>
      </c>
      <c r="AP118">
        <f>COUNTIFS('15'!$K:$K,C118,'15'!$U:$U,"是")</f>
        <v>1</v>
      </c>
      <c r="AQ118">
        <f>COUNTIF('16'!$K:$K,C118)</f>
        <v>1</v>
      </c>
      <c r="AR118">
        <f>COUNTIFS('16'!$K:$K,C118,'16'!$U:$U,"是")</f>
        <v>1</v>
      </c>
      <c r="AS118">
        <f>COUNTIF('17'!$K:$K,C118)</f>
        <v>1</v>
      </c>
      <c r="AT118">
        <f>COUNTIFS('17'!$K:$K,C118,'17'!$U:$U,"是")</f>
        <v>1</v>
      </c>
      <c r="AU118">
        <f>COUNTIF('18'!$K:$K,C118)</f>
        <v>1</v>
      </c>
      <c r="AV118">
        <f>COUNTIFS('18'!$K:$K,C118,'18'!$U:$U,"是")</f>
        <v>1</v>
      </c>
      <c r="AW118">
        <f>COUNTIF('19'!$K:$K,C118)</f>
        <v>1</v>
      </c>
      <c r="AX118">
        <f>COUNTIFS('19'!$K:$K,C118,'19'!$U:$U,"是")</f>
        <v>1</v>
      </c>
      <c r="AY118">
        <f>COUNTIF('20'!$K:$K,C118)</f>
        <v>1</v>
      </c>
      <c r="AZ118">
        <f>COUNTIFS('20'!$K:$K,C118,'20'!$U:$U,"是")</f>
        <v>1</v>
      </c>
      <c r="BA118">
        <f>COUNTIF('21'!$K:$K,C118)</f>
        <v>1</v>
      </c>
      <c r="BB118">
        <f>COUNTIFS('21'!$K:$K,C118,'21'!$U:$U,"是")</f>
        <v>1</v>
      </c>
      <c r="BC118">
        <f>COUNTIF('22'!$K:$K,C118)</f>
        <v>1</v>
      </c>
      <c r="BD118">
        <f>COUNTIFS('22'!$K:$K,C118,'22'!$U:$U,"是")</f>
        <v>1</v>
      </c>
      <c r="BE118">
        <f>COUNTIF('23'!$K:$K,C118)</f>
        <v>2</v>
      </c>
      <c r="BF118">
        <f>COUNTIFS('23'!$K:$K,C118,'23'!$U:$U,"是")</f>
        <v>1</v>
      </c>
      <c r="BG118">
        <f>COUNTIF('24'!$K:$K,C118)</f>
        <v>1</v>
      </c>
      <c r="BH118">
        <f>COUNTIFS('24'!$K:$K,C118,'24'!$U:$U,"是")</f>
        <v>1</v>
      </c>
      <c r="BI118">
        <f>COUNTIF('25'!$K:$K,C118)</f>
        <v>1</v>
      </c>
      <c r="BJ118">
        <f>COUNTIFS('25'!$K:$K,C118,'25'!$U:$U,"是")</f>
        <v>1</v>
      </c>
      <c r="BK118">
        <f>COUNTIF('26'!$K:$K,C118)</f>
        <v>1</v>
      </c>
      <c r="BL118">
        <f>COUNTIFS('26'!$K:$K,C118,'26'!$U:$U,"是")</f>
        <v>1</v>
      </c>
      <c r="BM118">
        <f>COUNTIF('27'!$K:$K,C118)</f>
        <v>1</v>
      </c>
      <c r="BN118">
        <f>COUNTIFS('27'!$K:$K,C118,'27'!$U:$U,"是")</f>
        <v>1</v>
      </c>
      <c r="BO118">
        <f>COUNTIF('28'!$K:$K,C118)</f>
        <v>0</v>
      </c>
      <c r="BP118">
        <f>COUNTIFS('28'!$K:$K,C118,'28'!$U:$U,"是")</f>
        <v>0</v>
      </c>
      <c r="BQ118">
        <f>COUNTIF('29'!$K:$K,C118)</f>
        <v>0</v>
      </c>
      <c r="BR118">
        <f>COUNTIFS('29'!$K:$K,C118,'29'!$U:$U,"是")</f>
        <v>0</v>
      </c>
    </row>
    <row r="119" ht="25" hidden="1" customHeight="1" spans="1:70">
      <c r="A119" s="31" t="str">
        <f t="shared" si="1"/>
        <v>林杏贤0425</v>
      </c>
      <c r="B119" s="32" t="s">
        <v>19</v>
      </c>
      <c r="C119" s="206" t="s">
        <v>422</v>
      </c>
      <c r="D119" s="207" t="s">
        <v>423</v>
      </c>
      <c r="E119" s="207" t="s">
        <v>22</v>
      </c>
      <c r="F119" s="46" t="s">
        <v>23</v>
      </c>
      <c r="G119" s="37">
        <v>44311</v>
      </c>
      <c r="H119" s="38" t="s">
        <v>83</v>
      </c>
      <c r="I119" s="207" t="s">
        <v>424</v>
      </c>
      <c r="J119" s="206">
        <v>18200672360</v>
      </c>
      <c r="K119" s="181" t="s">
        <v>88</v>
      </c>
      <c r="L119" s="207">
        <v>13822218990</v>
      </c>
      <c r="M119">
        <f>COUNTIF('1'!$K:$K,C119)</f>
        <v>1</v>
      </c>
      <c r="N119">
        <f>COUNTIFS('1'!$K:$K,C119,'1'!$U:$U,"是")</f>
        <v>1</v>
      </c>
      <c r="O119">
        <f>COUNTIF('2'!$K:$K,C119)</f>
        <v>1</v>
      </c>
      <c r="P119">
        <f>COUNTIFS('2'!$K:$K,C119,'2'!$U:$U,"是")</f>
        <v>1</v>
      </c>
      <c r="Q119">
        <f>COUNTIF('3'!$K:$K,C119)</f>
        <v>1</v>
      </c>
      <c r="R119">
        <f>COUNTIFS('3'!$K:$K,C119,'3'!$U:$U,"是")</f>
        <v>1</v>
      </c>
      <c r="S119">
        <f>COUNTIF('4'!$K:$K,C119)</f>
        <v>1</v>
      </c>
      <c r="T119">
        <f>COUNTIFS('4'!$K:$K,C119,'4'!$U:$U,"是")</f>
        <v>1</v>
      </c>
      <c r="U119">
        <f>COUNTIF('5'!$K:$K,C119)</f>
        <v>1</v>
      </c>
      <c r="V119">
        <f>COUNTIFS('5'!$K:$K,C119,'5'!$U:$U,"是")</f>
        <v>1</v>
      </c>
      <c r="W119">
        <f>COUNTIF('6'!$K:$K,C119)</f>
        <v>1</v>
      </c>
      <c r="X119">
        <f>COUNTIFS('6'!$K:$K,C119,'6'!$U:$U,"是")</f>
        <v>1</v>
      </c>
      <c r="Y119">
        <f>COUNTIF('7'!$K:$K,C119)</f>
        <v>1</v>
      </c>
      <c r="Z119">
        <f>COUNTIFS('7'!$K:$K,C119,'7'!$U:$U,"是")</f>
        <v>1</v>
      </c>
      <c r="AA119">
        <f>COUNTIF('8'!$K:$K,C119)</f>
        <v>1</v>
      </c>
      <c r="AB119">
        <f>COUNTIFS('8'!$K:$K,C119,'8'!$U:$U,"是")</f>
        <v>1</v>
      </c>
      <c r="AC119">
        <f>COUNTIF('9'!$K:$K,C119)</f>
        <v>1</v>
      </c>
      <c r="AD119">
        <f>COUNTIFS('9'!$K:$K,C119,'9'!$U:$U,"是")</f>
        <v>1</v>
      </c>
      <c r="AE119">
        <f>COUNTIF('10'!$K:$K,C119)</f>
        <v>1</v>
      </c>
      <c r="AF119">
        <f>COUNTIFS('10'!$K:$K,C119,'10'!$U:$U,"是")</f>
        <v>1</v>
      </c>
      <c r="AG119">
        <f>COUNTIF('11'!$K:$K,C119)</f>
        <v>1</v>
      </c>
      <c r="AH119">
        <f>COUNTIFS('11'!$K:$K,C119,'11'!$U:$U,"是")</f>
        <v>1</v>
      </c>
      <c r="AI119">
        <f>COUNTIF('12'!$K:$K,C119)</f>
        <v>1</v>
      </c>
      <c r="AJ119">
        <f>COUNTIFS('12'!$K:$K,C119,'12'!$U:$U,"是")</f>
        <v>1</v>
      </c>
      <c r="AK119">
        <f>COUNTIF('13'!$K:$K,C119)</f>
        <v>1</v>
      </c>
      <c r="AL119">
        <f>COUNTIFS('13'!$K:$K,C119,'13'!$U:$U,"是")</f>
        <v>1</v>
      </c>
      <c r="AM119">
        <f>COUNTIF('14'!$K:$K,C119)</f>
        <v>1</v>
      </c>
      <c r="AN119">
        <f>COUNTIFS('14'!$K:$K,C119,'14'!$U:$U,"是")</f>
        <v>1</v>
      </c>
      <c r="AO119">
        <f>COUNTIF('15'!$K:$K,C119)</f>
        <v>1</v>
      </c>
      <c r="AP119">
        <f>COUNTIFS('15'!$K:$K,C119,'15'!$U:$U,"是")</f>
        <v>1</v>
      </c>
      <c r="AQ119">
        <f>COUNTIF('16'!$K:$K,C119)</f>
        <v>1</v>
      </c>
      <c r="AR119">
        <f>COUNTIFS('16'!$K:$K,C119,'16'!$U:$U,"是")</f>
        <v>1</v>
      </c>
      <c r="AS119">
        <f>COUNTIF('17'!$K:$K,C119)</f>
        <v>1</v>
      </c>
      <c r="AT119">
        <f>COUNTIFS('17'!$K:$K,C119,'17'!$U:$U,"是")</f>
        <v>1</v>
      </c>
      <c r="AU119">
        <f>COUNTIF('18'!$K:$K,C119)</f>
        <v>1</v>
      </c>
      <c r="AV119">
        <f>COUNTIFS('18'!$K:$K,C119,'18'!$U:$U,"是")</f>
        <v>1</v>
      </c>
      <c r="AW119">
        <f>COUNTIF('19'!$K:$K,C119)</f>
        <v>1</v>
      </c>
      <c r="AX119">
        <f>COUNTIFS('19'!$K:$K,C119,'19'!$U:$U,"是")</f>
        <v>1</v>
      </c>
      <c r="AY119">
        <f>COUNTIF('20'!$K:$K,C119)</f>
        <v>1</v>
      </c>
      <c r="AZ119">
        <f>COUNTIFS('20'!$K:$K,C119,'20'!$U:$U,"是")</f>
        <v>1</v>
      </c>
      <c r="BA119">
        <f>COUNTIF('21'!$K:$K,C119)</f>
        <v>1</v>
      </c>
      <c r="BB119">
        <f>COUNTIFS('21'!$K:$K,C119,'21'!$U:$U,"是")</f>
        <v>1</v>
      </c>
      <c r="BC119">
        <f>COUNTIF('22'!$K:$K,C119)</f>
        <v>1</v>
      </c>
      <c r="BD119">
        <f>COUNTIFS('22'!$K:$K,C119,'22'!$U:$U,"是")</f>
        <v>1</v>
      </c>
      <c r="BE119">
        <f>COUNTIF('23'!$K:$K,C119)</f>
        <v>1</v>
      </c>
      <c r="BF119">
        <f>COUNTIFS('23'!$K:$K,C119,'23'!$U:$U,"是")</f>
        <v>1</v>
      </c>
      <c r="BG119">
        <f>COUNTIF('24'!$K:$K,C119)</f>
        <v>2</v>
      </c>
      <c r="BH119">
        <f>COUNTIFS('24'!$K:$K,C119,'24'!$U:$U,"是")</f>
        <v>1</v>
      </c>
      <c r="BI119">
        <f>COUNTIF('25'!$K:$K,C119)</f>
        <v>1</v>
      </c>
      <c r="BJ119">
        <f>COUNTIFS('25'!$K:$K,C119,'25'!$U:$U,"是")</f>
        <v>1</v>
      </c>
      <c r="BK119">
        <f>COUNTIF('26'!$K:$K,C119)</f>
        <v>1</v>
      </c>
      <c r="BL119">
        <f>COUNTIFS('26'!$K:$K,C119,'26'!$U:$U,"是")</f>
        <v>1</v>
      </c>
      <c r="BM119">
        <f>COUNTIF('27'!$K:$K,C119)</f>
        <v>1</v>
      </c>
      <c r="BN119">
        <f>COUNTIFS('27'!$K:$K,C119,'27'!$U:$U,"是")</f>
        <v>1</v>
      </c>
      <c r="BO119">
        <f>COUNTIF('28'!$K:$K,C119)</f>
        <v>0</v>
      </c>
      <c r="BP119">
        <f>COUNTIFS('28'!$K:$K,C119,'28'!$U:$U,"是")</f>
        <v>0</v>
      </c>
      <c r="BQ119">
        <f>COUNTIF('29'!$K:$K,C119)</f>
        <v>0</v>
      </c>
      <c r="BR119">
        <f>COUNTIFS('29'!$K:$K,C119,'29'!$U:$U,"是")</f>
        <v>0</v>
      </c>
    </row>
    <row r="120" ht="25" hidden="1" customHeight="1" spans="1:70">
      <c r="A120" s="31" t="str">
        <f t="shared" si="1"/>
        <v>黄笑英3045</v>
      </c>
      <c r="B120" s="32" t="s">
        <v>19</v>
      </c>
      <c r="C120" s="44" t="s">
        <v>425</v>
      </c>
      <c r="D120" s="291" t="s">
        <v>426</v>
      </c>
      <c r="E120" s="44" t="s">
        <v>28</v>
      </c>
      <c r="F120" s="183" t="s">
        <v>23</v>
      </c>
      <c r="G120" s="37">
        <v>44563</v>
      </c>
      <c r="H120" s="38" t="s">
        <v>43</v>
      </c>
      <c r="I120" s="57" t="s">
        <v>427</v>
      </c>
      <c r="J120" s="213">
        <v>13711468471</v>
      </c>
      <c r="K120" s="181" t="s">
        <v>428</v>
      </c>
      <c r="L120" s="44">
        <v>13711468471</v>
      </c>
      <c r="M120">
        <f>COUNTIF('1'!$K:$K,C120)</f>
        <v>1</v>
      </c>
      <c r="N120">
        <f>COUNTIFS('1'!$K:$K,C120,'1'!$U:$U,"是")</f>
        <v>1</v>
      </c>
      <c r="O120">
        <f>COUNTIF('2'!$K:$K,C120)</f>
        <v>1</v>
      </c>
      <c r="P120">
        <f>COUNTIFS('2'!$K:$K,C120,'2'!$U:$U,"是")</f>
        <v>1</v>
      </c>
      <c r="Q120">
        <f>COUNTIF('3'!$K:$K,C120)</f>
        <v>1</v>
      </c>
      <c r="R120">
        <f>COUNTIFS('3'!$K:$K,C120,'3'!$U:$U,"是")</f>
        <v>1</v>
      </c>
      <c r="S120">
        <f>COUNTIF('4'!$K:$K,C120)</f>
        <v>1</v>
      </c>
      <c r="T120">
        <f>COUNTIFS('4'!$K:$K,C120,'4'!$U:$U,"是")</f>
        <v>1</v>
      </c>
      <c r="U120">
        <f>COUNTIF('5'!$K:$K,C120)</f>
        <v>1</v>
      </c>
      <c r="V120">
        <f>COUNTIFS('5'!$K:$K,C120,'5'!$U:$U,"是")</f>
        <v>1</v>
      </c>
      <c r="W120">
        <f>COUNTIF('6'!$K:$K,C120)</f>
        <v>1</v>
      </c>
      <c r="X120">
        <f>COUNTIFS('6'!$K:$K,C120,'6'!$U:$U,"是")</f>
        <v>1</v>
      </c>
      <c r="Y120">
        <f>COUNTIF('7'!$K:$K,C120)</f>
        <v>1</v>
      </c>
      <c r="Z120">
        <f>COUNTIFS('7'!$K:$K,C120,'7'!$U:$U,"是")</f>
        <v>1</v>
      </c>
      <c r="AA120">
        <f>COUNTIF('8'!$K:$K,C120)</f>
        <v>1</v>
      </c>
      <c r="AB120">
        <f>COUNTIFS('8'!$K:$K,C120,'8'!$U:$U,"是")</f>
        <v>1</v>
      </c>
      <c r="AC120">
        <f>COUNTIF('9'!$K:$K,C120)</f>
        <v>1</v>
      </c>
      <c r="AD120">
        <f>COUNTIFS('9'!$K:$K,C120,'9'!$U:$U,"是")</f>
        <v>1</v>
      </c>
      <c r="AE120">
        <f>COUNTIF('10'!$K:$K,C120)</f>
        <v>1</v>
      </c>
      <c r="AF120">
        <f>COUNTIFS('10'!$K:$K,C120,'10'!$U:$U,"是")</f>
        <v>1</v>
      </c>
      <c r="AG120">
        <f>COUNTIF('11'!$K:$K,C120)</f>
        <v>1</v>
      </c>
      <c r="AH120">
        <f>COUNTIFS('11'!$K:$K,C120,'11'!$U:$U,"是")</f>
        <v>1</v>
      </c>
      <c r="AI120">
        <f>COUNTIF('12'!$K:$K,C120)</f>
        <v>1</v>
      </c>
      <c r="AJ120">
        <f>COUNTIFS('12'!$K:$K,C120,'12'!$U:$U,"是")</f>
        <v>1</v>
      </c>
      <c r="AK120">
        <f>COUNTIF('13'!$K:$K,C120)</f>
        <v>1</v>
      </c>
      <c r="AL120">
        <f>COUNTIFS('13'!$K:$K,C120,'13'!$U:$U,"是")</f>
        <v>1</v>
      </c>
      <c r="AM120">
        <f>COUNTIF('14'!$K:$K,C120)</f>
        <v>1</v>
      </c>
      <c r="AN120">
        <f>COUNTIFS('14'!$K:$K,C120,'14'!$U:$U,"是")</f>
        <v>1</v>
      </c>
      <c r="AO120">
        <f>COUNTIF('15'!$K:$K,C120)</f>
        <v>1</v>
      </c>
      <c r="AP120">
        <f>COUNTIFS('15'!$K:$K,C120,'15'!$U:$U,"是")</f>
        <v>1</v>
      </c>
      <c r="AQ120">
        <f>COUNTIF('16'!$K:$K,C120)</f>
        <v>1</v>
      </c>
      <c r="AR120">
        <f>COUNTIFS('16'!$K:$K,C120,'16'!$U:$U,"是")</f>
        <v>1</v>
      </c>
      <c r="AS120">
        <f>COUNTIF('17'!$K:$K,C120)</f>
        <v>1</v>
      </c>
      <c r="AT120">
        <f>COUNTIFS('17'!$K:$K,C120,'17'!$U:$U,"是")</f>
        <v>1</v>
      </c>
      <c r="AU120">
        <f>COUNTIF('18'!$K:$K,C120)</f>
        <v>1</v>
      </c>
      <c r="AV120">
        <f>COUNTIFS('18'!$K:$K,C120,'18'!$U:$U,"是")</f>
        <v>1</v>
      </c>
      <c r="AW120">
        <f>COUNTIF('19'!$K:$K,C120)</f>
        <v>1</v>
      </c>
      <c r="AX120">
        <f>COUNTIFS('19'!$K:$K,C120,'19'!$U:$U,"是")</f>
        <v>1</v>
      </c>
      <c r="AY120">
        <f>COUNTIF('20'!$K:$K,C120)</f>
        <v>1</v>
      </c>
      <c r="AZ120">
        <f>COUNTIFS('20'!$K:$K,C120,'20'!$U:$U,"是")</f>
        <v>1</v>
      </c>
      <c r="BA120">
        <f>COUNTIF('21'!$K:$K,C120)</f>
        <v>1</v>
      </c>
      <c r="BB120">
        <f>COUNTIFS('21'!$K:$K,C120,'21'!$U:$U,"是")</f>
        <v>1</v>
      </c>
      <c r="BC120">
        <f>COUNTIF('22'!$K:$K,C120)</f>
        <v>1</v>
      </c>
      <c r="BD120">
        <f>COUNTIFS('22'!$K:$K,C120,'22'!$U:$U,"是")</f>
        <v>1</v>
      </c>
      <c r="BE120">
        <f>COUNTIF('23'!$K:$K,C120)</f>
        <v>1</v>
      </c>
      <c r="BF120">
        <f>COUNTIFS('23'!$K:$K,C120,'23'!$U:$U,"是")</f>
        <v>1</v>
      </c>
      <c r="BG120">
        <f>COUNTIF('24'!$K:$K,C120)</f>
        <v>1</v>
      </c>
      <c r="BH120">
        <f>COUNTIFS('24'!$K:$K,C120,'24'!$U:$U,"是")</f>
        <v>1</v>
      </c>
      <c r="BI120">
        <f>COUNTIF('25'!$K:$K,C120)</f>
        <v>1</v>
      </c>
      <c r="BJ120">
        <f>COUNTIFS('25'!$K:$K,C120,'25'!$U:$U,"是")</f>
        <v>1</v>
      </c>
      <c r="BK120">
        <f>COUNTIF('26'!$K:$K,C120)</f>
        <v>1</v>
      </c>
      <c r="BL120">
        <f>COUNTIFS('26'!$K:$K,C120,'26'!$U:$U,"是")</f>
        <v>1</v>
      </c>
      <c r="BM120">
        <f>COUNTIF('27'!$K:$K,C120)</f>
        <v>1</v>
      </c>
      <c r="BN120">
        <f>COUNTIFS('27'!$K:$K,C120,'27'!$U:$U,"是")</f>
        <v>1</v>
      </c>
      <c r="BO120">
        <f>COUNTIF('28'!$K:$K,C120)</f>
        <v>0</v>
      </c>
      <c r="BP120">
        <f>COUNTIFS('28'!$K:$K,C120,'28'!$U:$U,"是")</f>
        <v>0</v>
      </c>
      <c r="BQ120">
        <f>COUNTIF('29'!$K:$K,C120)</f>
        <v>0</v>
      </c>
      <c r="BR120">
        <f>COUNTIFS('29'!$K:$K,C120,'29'!$U:$U,"是")</f>
        <v>0</v>
      </c>
    </row>
    <row r="121" ht="25" hidden="1" customHeight="1" spans="1:70">
      <c r="A121" s="31" t="str">
        <f t="shared" si="1"/>
        <v>吕世良0012</v>
      </c>
      <c r="B121" s="32" t="s">
        <v>19</v>
      </c>
      <c r="C121" s="207" t="s">
        <v>429</v>
      </c>
      <c r="D121" s="207" t="s">
        <v>430</v>
      </c>
      <c r="E121" s="207" t="s">
        <v>28</v>
      </c>
      <c r="F121" s="46" t="s">
        <v>23</v>
      </c>
      <c r="G121" s="37">
        <v>44321</v>
      </c>
      <c r="H121" s="38" t="s">
        <v>103</v>
      </c>
      <c r="I121" s="207" t="s">
        <v>431</v>
      </c>
      <c r="J121" s="207">
        <v>13728096516</v>
      </c>
      <c r="K121" s="193" t="s">
        <v>431</v>
      </c>
      <c r="L121" s="207">
        <v>13728096516</v>
      </c>
      <c r="M121">
        <f>COUNTIF('1'!$K:$K,C121)</f>
        <v>1</v>
      </c>
      <c r="N121">
        <f>COUNTIFS('1'!$K:$K,C121,'1'!$U:$U,"是")</f>
        <v>1</v>
      </c>
      <c r="O121">
        <f>COUNTIF('2'!$K:$K,C121)</f>
        <v>1</v>
      </c>
      <c r="P121">
        <f>COUNTIFS('2'!$K:$K,C121,'2'!$U:$U,"是")</f>
        <v>1</v>
      </c>
      <c r="Q121">
        <f>COUNTIF('3'!$K:$K,C121)</f>
        <v>1</v>
      </c>
      <c r="R121">
        <f>COUNTIFS('3'!$K:$K,C121,'3'!$U:$U,"是")</f>
        <v>1</v>
      </c>
      <c r="S121">
        <f>COUNTIF('4'!$K:$K,C121)</f>
        <v>1</v>
      </c>
      <c r="T121">
        <f>COUNTIFS('4'!$K:$K,C121,'4'!$U:$U,"是")</f>
        <v>1</v>
      </c>
      <c r="U121">
        <f>COUNTIF('5'!$K:$K,C121)</f>
        <v>1</v>
      </c>
      <c r="V121">
        <f>COUNTIFS('5'!$K:$K,C121,'5'!$U:$U,"是")</f>
        <v>1</v>
      </c>
      <c r="W121">
        <f>COUNTIF('6'!$K:$K,C121)</f>
        <v>1</v>
      </c>
      <c r="X121">
        <f>COUNTIFS('6'!$K:$K,C121,'6'!$U:$U,"是")</f>
        <v>1</v>
      </c>
      <c r="Y121">
        <f>COUNTIF('7'!$K:$K,C121)</f>
        <v>1</v>
      </c>
      <c r="Z121">
        <f>COUNTIFS('7'!$K:$K,C121,'7'!$U:$U,"是")</f>
        <v>1</v>
      </c>
      <c r="AA121">
        <f>COUNTIF('8'!$K:$K,C121)</f>
        <v>1</v>
      </c>
      <c r="AB121">
        <f>COUNTIFS('8'!$K:$K,C121,'8'!$U:$U,"是")</f>
        <v>1</v>
      </c>
      <c r="AC121">
        <f>COUNTIF('9'!$K:$K,C121)</f>
        <v>1</v>
      </c>
      <c r="AD121">
        <f>COUNTIFS('9'!$K:$K,C121,'9'!$U:$U,"是")</f>
        <v>1</v>
      </c>
      <c r="AE121">
        <f>COUNTIF('10'!$K:$K,C121)</f>
        <v>1</v>
      </c>
      <c r="AF121">
        <f>COUNTIFS('10'!$K:$K,C121,'10'!$U:$U,"是")</f>
        <v>1</v>
      </c>
      <c r="AG121">
        <f>COUNTIF('11'!$K:$K,C121)</f>
        <v>1</v>
      </c>
      <c r="AH121">
        <f>COUNTIFS('11'!$K:$K,C121,'11'!$U:$U,"是")</f>
        <v>1</v>
      </c>
      <c r="AI121">
        <f>COUNTIF('12'!$K:$K,C121)</f>
        <v>1</v>
      </c>
      <c r="AJ121">
        <f>COUNTIFS('12'!$K:$K,C121,'12'!$U:$U,"是")</f>
        <v>1</v>
      </c>
      <c r="AK121">
        <f>COUNTIF('13'!$K:$K,C121)</f>
        <v>1</v>
      </c>
      <c r="AL121">
        <f>COUNTIFS('13'!$K:$K,C121,'13'!$U:$U,"是")</f>
        <v>1</v>
      </c>
      <c r="AM121">
        <f>COUNTIF('14'!$K:$K,C121)</f>
        <v>1</v>
      </c>
      <c r="AN121">
        <f>COUNTIFS('14'!$K:$K,C121,'14'!$U:$U,"是")</f>
        <v>1</v>
      </c>
      <c r="AO121">
        <f>COUNTIF('15'!$K:$K,C121)</f>
        <v>1</v>
      </c>
      <c r="AP121">
        <f>COUNTIFS('15'!$K:$K,C121,'15'!$U:$U,"是")</f>
        <v>1</v>
      </c>
      <c r="AQ121">
        <f>COUNTIF('16'!$K:$K,C121)</f>
        <v>1</v>
      </c>
      <c r="AR121">
        <f>COUNTIFS('16'!$K:$K,C121,'16'!$U:$U,"是")</f>
        <v>1</v>
      </c>
      <c r="AS121">
        <f>COUNTIF('17'!$K:$K,C121)</f>
        <v>1</v>
      </c>
      <c r="AT121">
        <f>COUNTIFS('17'!$K:$K,C121,'17'!$U:$U,"是")</f>
        <v>1</v>
      </c>
      <c r="AU121">
        <f>COUNTIF('18'!$K:$K,C121)</f>
        <v>1</v>
      </c>
      <c r="AV121">
        <f>COUNTIFS('18'!$K:$K,C121,'18'!$U:$U,"是")</f>
        <v>0</v>
      </c>
      <c r="AW121">
        <f>COUNTIF('19'!$K:$K,C121)</f>
        <v>1</v>
      </c>
      <c r="AX121">
        <f>COUNTIFS('19'!$K:$K,C121,'19'!$U:$U,"是")</f>
        <v>1</v>
      </c>
      <c r="AY121">
        <f>COUNTIF('20'!$K:$K,C121)</f>
        <v>1</v>
      </c>
      <c r="AZ121">
        <f>COUNTIFS('20'!$K:$K,C121,'20'!$U:$U,"是")</f>
        <v>1</v>
      </c>
      <c r="BA121">
        <f>COUNTIF('21'!$K:$K,C121)</f>
        <v>1</v>
      </c>
      <c r="BB121">
        <f>COUNTIFS('21'!$K:$K,C121,'21'!$U:$U,"是")</f>
        <v>1</v>
      </c>
      <c r="BC121">
        <f>COUNTIF('22'!$K:$K,C121)</f>
        <v>1</v>
      </c>
      <c r="BD121">
        <f>COUNTIFS('22'!$K:$K,C121,'22'!$U:$U,"是")</f>
        <v>1</v>
      </c>
      <c r="BE121">
        <f>COUNTIF('23'!$K:$K,C121)</f>
        <v>1</v>
      </c>
      <c r="BF121">
        <f>COUNTIFS('23'!$K:$K,C121,'23'!$U:$U,"是")</f>
        <v>1</v>
      </c>
      <c r="BG121">
        <f>COUNTIF('24'!$K:$K,C121)</f>
        <v>1</v>
      </c>
      <c r="BH121">
        <f>COUNTIFS('24'!$K:$K,C121,'24'!$U:$U,"是")</f>
        <v>1</v>
      </c>
      <c r="BI121">
        <f>COUNTIF('25'!$K:$K,C121)</f>
        <v>1</v>
      </c>
      <c r="BJ121">
        <f>COUNTIFS('25'!$K:$K,C121,'25'!$U:$U,"是")</f>
        <v>0</v>
      </c>
      <c r="BK121">
        <f>COUNTIF('26'!$K:$K,C121)</f>
        <v>1</v>
      </c>
      <c r="BL121">
        <f>COUNTIFS('26'!$K:$K,C121,'26'!$U:$U,"是")</f>
        <v>1</v>
      </c>
      <c r="BM121">
        <f>COUNTIF('27'!$K:$K,C121)</f>
        <v>1</v>
      </c>
      <c r="BN121">
        <f>COUNTIFS('27'!$K:$K,C121,'27'!$U:$U,"是")</f>
        <v>1</v>
      </c>
      <c r="BO121">
        <f>COUNTIF('28'!$K:$K,C121)</f>
        <v>0</v>
      </c>
      <c r="BP121">
        <f>COUNTIFS('28'!$K:$K,C121,'28'!$U:$U,"是")</f>
        <v>0</v>
      </c>
      <c r="BQ121">
        <f>COUNTIF('29'!$K:$K,C121)</f>
        <v>0</v>
      </c>
      <c r="BR121">
        <f>COUNTIFS('29'!$K:$K,C121,'29'!$U:$U,"是")</f>
        <v>0</v>
      </c>
    </row>
    <row r="122" ht="25" hidden="1" customHeight="1" spans="1:70">
      <c r="A122" s="31" t="str">
        <f t="shared" si="1"/>
        <v>欧赛娥1241</v>
      </c>
      <c r="B122" s="32" t="s">
        <v>19</v>
      </c>
      <c r="C122" s="207" t="s">
        <v>432</v>
      </c>
      <c r="D122" s="298" t="s">
        <v>433</v>
      </c>
      <c r="E122" s="207" t="s">
        <v>22</v>
      </c>
      <c r="F122" s="46" t="s">
        <v>23</v>
      </c>
      <c r="G122" s="37">
        <v>44269</v>
      </c>
      <c r="H122" s="38" t="s">
        <v>83</v>
      </c>
      <c r="I122" s="206" t="s">
        <v>434</v>
      </c>
      <c r="J122" s="207">
        <v>13600081236</v>
      </c>
      <c r="K122" s="181" t="s">
        <v>435</v>
      </c>
      <c r="L122" s="207">
        <v>13600081236</v>
      </c>
      <c r="M122">
        <f>COUNTIF('1'!$K:$K,C122)</f>
        <v>1</v>
      </c>
      <c r="N122">
        <f>COUNTIFS('1'!$K:$K,C122,'1'!$U:$U,"是")</f>
        <v>1</v>
      </c>
      <c r="O122">
        <f>COUNTIF('2'!$K:$K,C122)</f>
        <v>1</v>
      </c>
      <c r="P122">
        <f>COUNTIFS('2'!$K:$K,C122,'2'!$U:$U,"是")</f>
        <v>1</v>
      </c>
      <c r="Q122">
        <f>COUNTIF('3'!$K:$K,C122)</f>
        <v>1</v>
      </c>
      <c r="R122">
        <f>COUNTIFS('3'!$K:$K,C122,'3'!$U:$U,"是")</f>
        <v>1</v>
      </c>
      <c r="S122">
        <f>COUNTIF('4'!$K:$K,C122)</f>
        <v>1</v>
      </c>
      <c r="T122">
        <f>COUNTIFS('4'!$K:$K,C122,'4'!$U:$U,"是")</f>
        <v>1</v>
      </c>
      <c r="U122">
        <f>COUNTIF('5'!$K:$K,C122)</f>
        <v>1</v>
      </c>
      <c r="V122">
        <f>COUNTIFS('5'!$K:$K,C122,'5'!$U:$U,"是")</f>
        <v>1</v>
      </c>
      <c r="W122">
        <f>COUNTIF('6'!$K:$K,C122)</f>
        <v>1</v>
      </c>
      <c r="X122">
        <f>COUNTIFS('6'!$K:$K,C122,'6'!$U:$U,"是")</f>
        <v>1</v>
      </c>
      <c r="Y122">
        <f>COUNTIF('7'!$K:$K,C122)</f>
        <v>1</v>
      </c>
      <c r="Z122">
        <f>COUNTIFS('7'!$K:$K,C122,'7'!$U:$U,"是")</f>
        <v>1</v>
      </c>
      <c r="AA122">
        <f>COUNTIF('8'!$K:$K,C122)</f>
        <v>1</v>
      </c>
      <c r="AB122">
        <f>COUNTIFS('8'!$K:$K,C122,'8'!$U:$U,"是")</f>
        <v>1</v>
      </c>
      <c r="AC122">
        <f>COUNTIF('9'!$K:$K,C122)</f>
        <v>1</v>
      </c>
      <c r="AD122">
        <f>COUNTIFS('9'!$K:$K,C122,'9'!$U:$U,"是")</f>
        <v>1</v>
      </c>
      <c r="AE122">
        <f>COUNTIF('10'!$K:$K,C122)</f>
        <v>1</v>
      </c>
      <c r="AF122">
        <f>COUNTIFS('10'!$K:$K,C122,'10'!$U:$U,"是")</f>
        <v>1</v>
      </c>
      <c r="AG122">
        <f>COUNTIF('11'!$K:$K,C122)</f>
        <v>1</v>
      </c>
      <c r="AH122">
        <f>COUNTIFS('11'!$K:$K,C122,'11'!$U:$U,"是")</f>
        <v>1</v>
      </c>
      <c r="AI122">
        <f>COUNTIF('12'!$K:$K,C122)</f>
        <v>1</v>
      </c>
      <c r="AJ122">
        <f>COUNTIFS('12'!$K:$K,C122,'12'!$U:$U,"是")</f>
        <v>1</v>
      </c>
      <c r="AK122">
        <f>COUNTIF('13'!$K:$K,C122)</f>
        <v>1</v>
      </c>
      <c r="AL122">
        <f>COUNTIFS('13'!$K:$K,C122,'13'!$U:$U,"是")</f>
        <v>1</v>
      </c>
      <c r="AM122">
        <f>COUNTIF('14'!$K:$K,C122)</f>
        <v>1</v>
      </c>
      <c r="AN122">
        <f>COUNTIFS('14'!$K:$K,C122,'14'!$U:$U,"是")</f>
        <v>1</v>
      </c>
      <c r="AO122">
        <f>COUNTIF('15'!$K:$K,C122)</f>
        <v>1</v>
      </c>
      <c r="AP122">
        <f>COUNTIFS('15'!$K:$K,C122,'15'!$U:$U,"是")</f>
        <v>1</v>
      </c>
      <c r="AQ122">
        <f>COUNTIF('16'!$K:$K,C122)</f>
        <v>1</v>
      </c>
      <c r="AR122">
        <f>COUNTIFS('16'!$K:$K,C122,'16'!$U:$U,"是")</f>
        <v>1</v>
      </c>
      <c r="AS122">
        <f>COUNTIF('17'!$K:$K,C122)</f>
        <v>1</v>
      </c>
      <c r="AT122">
        <f>COUNTIFS('17'!$K:$K,C122,'17'!$U:$U,"是")</f>
        <v>1</v>
      </c>
      <c r="AU122">
        <f>COUNTIF('18'!$K:$K,C122)</f>
        <v>1</v>
      </c>
      <c r="AV122">
        <f>COUNTIFS('18'!$K:$K,C122,'18'!$U:$U,"是")</f>
        <v>1</v>
      </c>
      <c r="AW122">
        <f>COUNTIF('19'!$K:$K,C122)</f>
        <v>1</v>
      </c>
      <c r="AX122">
        <f>COUNTIFS('19'!$K:$K,C122,'19'!$U:$U,"是")</f>
        <v>1</v>
      </c>
      <c r="AY122">
        <f>COUNTIF('20'!$K:$K,C122)</f>
        <v>1</v>
      </c>
      <c r="AZ122">
        <f>COUNTIFS('20'!$K:$K,C122,'20'!$U:$U,"是")</f>
        <v>1</v>
      </c>
      <c r="BA122">
        <f>COUNTIF('21'!$K:$K,C122)</f>
        <v>1</v>
      </c>
      <c r="BB122">
        <f>COUNTIFS('21'!$K:$K,C122,'21'!$U:$U,"是")</f>
        <v>1</v>
      </c>
      <c r="BC122">
        <f>COUNTIF('22'!$K:$K,C122)</f>
        <v>1</v>
      </c>
      <c r="BD122">
        <f>COUNTIFS('22'!$K:$K,C122,'22'!$U:$U,"是")</f>
        <v>1</v>
      </c>
      <c r="BE122">
        <f>COUNTIF('23'!$K:$K,C122)</f>
        <v>1</v>
      </c>
      <c r="BF122">
        <f>COUNTIFS('23'!$K:$K,C122,'23'!$U:$U,"是")</f>
        <v>1</v>
      </c>
      <c r="BG122">
        <f>COUNTIF('24'!$K:$K,C122)</f>
        <v>1</v>
      </c>
      <c r="BH122">
        <f>COUNTIFS('24'!$K:$K,C122,'24'!$U:$U,"是")</f>
        <v>1</v>
      </c>
      <c r="BI122">
        <f>COUNTIF('25'!$K:$K,C122)</f>
        <v>1</v>
      </c>
      <c r="BJ122">
        <f>COUNTIFS('25'!$K:$K,C122,'25'!$U:$U,"是")</f>
        <v>1</v>
      </c>
      <c r="BK122">
        <f>COUNTIF('26'!$K:$K,C122)</f>
        <v>1</v>
      </c>
      <c r="BL122">
        <f>COUNTIFS('26'!$K:$K,C122,'26'!$U:$U,"是")</f>
        <v>1</v>
      </c>
      <c r="BM122">
        <f>COUNTIF('27'!$K:$K,C122)</f>
        <v>1</v>
      </c>
      <c r="BN122">
        <f>COUNTIFS('27'!$K:$K,C122,'27'!$U:$U,"是")</f>
        <v>1</v>
      </c>
      <c r="BO122">
        <f>COUNTIF('28'!$K:$K,C122)</f>
        <v>0</v>
      </c>
      <c r="BP122">
        <f>COUNTIFS('28'!$K:$K,C122,'28'!$U:$U,"是")</f>
        <v>0</v>
      </c>
      <c r="BQ122">
        <f>COUNTIF('29'!$K:$K,C122)</f>
        <v>0</v>
      </c>
      <c r="BR122">
        <f>COUNTIFS('29'!$K:$K,C122,'29'!$U:$U,"是")</f>
        <v>0</v>
      </c>
    </row>
    <row r="123" ht="25" hidden="1" customHeight="1" spans="1:70">
      <c r="A123" s="31" t="str">
        <f t="shared" si="1"/>
        <v>刘汉棉185X</v>
      </c>
      <c r="B123" s="32" t="s">
        <v>19</v>
      </c>
      <c r="C123" s="35" t="s">
        <v>436</v>
      </c>
      <c r="D123" s="35" t="s">
        <v>437</v>
      </c>
      <c r="E123" s="35" t="s">
        <v>48</v>
      </c>
      <c r="F123" s="46" t="s">
        <v>23</v>
      </c>
      <c r="G123" s="37">
        <v>44524</v>
      </c>
      <c r="H123" s="38" t="s">
        <v>83</v>
      </c>
      <c r="I123" s="35" t="s">
        <v>438</v>
      </c>
      <c r="J123" s="35">
        <v>13600005188</v>
      </c>
      <c r="K123" s="181" t="s">
        <v>439</v>
      </c>
      <c r="L123" s="125">
        <v>13808843337</v>
      </c>
      <c r="M123">
        <f>COUNTIF('1'!$K:$K,C123)</f>
        <v>1</v>
      </c>
      <c r="N123">
        <f>COUNTIFS('1'!$K:$K,C123,'1'!$U:$U,"是")</f>
        <v>1</v>
      </c>
      <c r="O123">
        <f>COUNTIF('2'!$K:$K,C123)</f>
        <v>1</v>
      </c>
      <c r="P123">
        <f>COUNTIFS('2'!$K:$K,C123,'2'!$U:$U,"是")</f>
        <v>1</v>
      </c>
      <c r="Q123">
        <f>COUNTIF('3'!$K:$K,C123)</f>
        <v>1</v>
      </c>
      <c r="R123">
        <f>COUNTIFS('3'!$K:$K,C123,'3'!$U:$U,"是")</f>
        <v>1</v>
      </c>
      <c r="S123">
        <f>COUNTIF('4'!$K:$K,C123)</f>
        <v>1</v>
      </c>
      <c r="T123">
        <f>COUNTIFS('4'!$K:$K,C123,'4'!$U:$U,"是")</f>
        <v>1</v>
      </c>
      <c r="U123">
        <f>COUNTIF('5'!$K:$K,C123)</f>
        <v>1</v>
      </c>
      <c r="V123">
        <f>COUNTIFS('5'!$K:$K,C123,'5'!$U:$U,"是")</f>
        <v>1</v>
      </c>
      <c r="W123">
        <f>COUNTIF('6'!$K:$K,C123)</f>
        <v>1</v>
      </c>
      <c r="X123">
        <f>COUNTIFS('6'!$K:$K,C123,'6'!$U:$U,"是")</f>
        <v>1</v>
      </c>
      <c r="Y123">
        <f>COUNTIF('7'!$K:$K,C123)</f>
        <v>1</v>
      </c>
      <c r="Z123">
        <f>COUNTIFS('7'!$K:$K,C123,'7'!$U:$U,"是")</f>
        <v>1</v>
      </c>
      <c r="AA123">
        <f>COUNTIF('8'!$K:$K,C123)</f>
        <v>1</v>
      </c>
      <c r="AB123">
        <f>COUNTIFS('8'!$K:$K,C123,'8'!$U:$U,"是")</f>
        <v>1</v>
      </c>
      <c r="AC123">
        <f>COUNTIF('9'!$K:$K,C123)</f>
        <v>1</v>
      </c>
      <c r="AD123">
        <f>COUNTIFS('9'!$K:$K,C123,'9'!$U:$U,"是")</f>
        <v>1</v>
      </c>
      <c r="AE123">
        <f>COUNTIF('10'!$K:$K,C123)</f>
        <v>1</v>
      </c>
      <c r="AF123">
        <f>COUNTIFS('10'!$K:$K,C123,'10'!$U:$U,"是")</f>
        <v>1</v>
      </c>
      <c r="AG123">
        <f>COUNTIF('11'!$K:$K,C123)</f>
        <v>1</v>
      </c>
      <c r="AH123">
        <f>COUNTIFS('11'!$K:$K,C123,'11'!$U:$U,"是")</f>
        <v>1</v>
      </c>
      <c r="AI123">
        <f>COUNTIF('12'!$K:$K,C123)</f>
        <v>1</v>
      </c>
      <c r="AJ123">
        <f>COUNTIFS('12'!$K:$K,C123,'12'!$U:$U,"是")</f>
        <v>1</v>
      </c>
      <c r="AK123">
        <f>COUNTIF('13'!$K:$K,C123)</f>
        <v>1</v>
      </c>
      <c r="AL123">
        <f>COUNTIFS('13'!$K:$K,C123,'13'!$U:$U,"是")</f>
        <v>1</v>
      </c>
      <c r="AM123">
        <f>COUNTIF('14'!$K:$K,C123)</f>
        <v>1</v>
      </c>
      <c r="AN123">
        <f>COUNTIFS('14'!$K:$K,C123,'14'!$U:$U,"是")</f>
        <v>1</v>
      </c>
      <c r="AO123">
        <f>COUNTIF('15'!$K:$K,C123)</f>
        <v>1</v>
      </c>
      <c r="AP123">
        <f>COUNTIFS('15'!$K:$K,C123,'15'!$U:$U,"是")</f>
        <v>1</v>
      </c>
      <c r="AQ123">
        <f>COUNTIF('16'!$K:$K,C123)</f>
        <v>1</v>
      </c>
      <c r="AR123">
        <f>COUNTIFS('16'!$K:$K,C123,'16'!$U:$U,"是")</f>
        <v>1</v>
      </c>
      <c r="AS123">
        <f>COUNTIF('17'!$K:$K,C123)</f>
        <v>1</v>
      </c>
      <c r="AT123">
        <f>COUNTIFS('17'!$K:$K,C123,'17'!$U:$U,"是")</f>
        <v>1</v>
      </c>
      <c r="AU123">
        <f>COUNTIF('18'!$K:$K,C123)</f>
        <v>1</v>
      </c>
      <c r="AV123">
        <f>COUNTIFS('18'!$K:$K,C123,'18'!$U:$U,"是")</f>
        <v>1</v>
      </c>
      <c r="AW123">
        <f>COUNTIF('19'!$K:$K,C123)</f>
        <v>1</v>
      </c>
      <c r="AX123">
        <f>COUNTIFS('19'!$K:$K,C123,'19'!$U:$U,"是")</f>
        <v>1</v>
      </c>
      <c r="AY123">
        <f>COUNTIF('20'!$K:$K,C123)</f>
        <v>1</v>
      </c>
      <c r="AZ123">
        <f>COUNTIFS('20'!$K:$K,C123,'20'!$U:$U,"是")</f>
        <v>1</v>
      </c>
      <c r="BA123">
        <f>COUNTIF('21'!$K:$K,C123)</f>
        <v>1</v>
      </c>
      <c r="BB123">
        <f>COUNTIFS('21'!$K:$K,C123,'21'!$U:$U,"是")</f>
        <v>1</v>
      </c>
      <c r="BC123">
        <f>COUNTIF('22'!$K:$K,C123)</f>
        <v>1</v>
      </c>
      <c r="BD123">
        <f>COUNTIFS('22'!$K:$K,C123,'22'!$U:$U,"是")</f>
        <v>1</v>
      </c>
      <c r="BE123">
        <f>COUNTIF('23'!$K:$K,C123)</f>
        <v>1</v>
      </c>
      <c r="BF123">
        <f>COUNTIFS('23'!$K:$K,C123,'23'!$U:$U,"是")</f>
        <v>1</v>
      </c>
      <c r="BG123">
        <f>COUNTIF('24'!$K:$K,C123)</f>
        <v>1</v>
      </c>
      <c r="BH123">
        <f>COUNTIFS('24'!$K:$K,C123,'24'!$U:$U,"是")</f>
        <v>1</v>
      </c>
      <c r="BI123">
        <f>COUNTIF('25'!$K:$K,C123)</f>
        <v>1</v>
      </c>
      <c r="BJ123">
        <f>COUNTIFS('25'!$K:$K,C123,'25'!$U:$U,"是")</f>
        <v>1</v>
      </c>
      <c r="BK123">
        <f>COUNTIF('26'!$K:$K,C123)</f>
        <v>1</v>
      </c>
      <c r="BL123">
        <f>COUNTIFS('26'!$K:$K,C123,'26'!$U:$U,"是")</f>
        <v>1</v>
      </c>
      <c r="BM123">
        <f>COUNTIF('27'!$K:$K,C123)</f>
        <v>1</v>
      </c>
      <c r="BN123">
        <f>COUNTIFS('27'!$K:$K,C123,'27'!$U:$U,"是")</f>
        <v>1</v>
      </c>
      <c r="BO123">
        <f>COUNTIF('28'!$K:$K,C123)</f>
        <v>0</v>
      </c>
      <c r="BP123">
        <f>COUNTIFS('28'!$K:$K,C123,'28'!$U:$U,"是")</f>
        <v>0</v>
      </c>
      <c r="BQ123">
        <f>COUNTIF('29'!$K:$K,C123)</f>
        <v>0</v>
      </c>
      <c r="BR123">
        <f>COUNTIFS('29'!$K:$K,C123,'29'!$U:$U,"是")</f>
        <v>0</v>
      </c>
    </row>
    <row r="124" ht="25" hidden="1" customHeight="1" spans="1:70">
      <c r="A124" s="31" t="str">
        <f t="shared" si="1"/>
        <v>钟杏容4827</v>
      </c>
      <c r="B124" s="32" t="s">
        <v>19</v>
      </c>
      <c r="C124" s="35" t="s">
        <v>440</v>
      </c>
      <c r="D124" s="35" t="s">
        <v>441</v>
      </c>
      <c r="E124" s="35" t="s">
        <v>28</v>
      </c>
      <c r="F124" s="46" t="s">
        <v>23</v>
      </c>
      <c r="G124" s="37">
        <v>44501</v>
      </c>
      <c r="H124" s="38" t="s">
        <v>43</v>
      </c>
      <c r="I124" s="35" t="s">
        <v>442</v>
      </c>
      <c r="J124" s="33">
        <v>13609730705</v>
      </c>
      <c r="K124" s="181" t="s">
        <v>442</v>
      </c>
      <c r="L124" s="33">
        <v>13609730705</v>
      </c>
      <c r="M124">
        <f>COUNTIF('1'!$K:$K,C124)</f>
        <v>1</v>
      </c>
      <c r="N124">
        <f>COUNTIFS('1'!$K:$K,C124,'1'!$U:$U,"是")</f>
        <v>1</v>
      </c>
      <c r="O124">
        <f>COUNTIF('2'!$K:$K,C124)</f>
        <v>1</v>
      </c>
      <c r="P124">
        <f>COUNTIFS('2'!$K:$K,C124,'2'!$U:$U,"是")</f>
        <v>1</v>
      </c>
      <c r="Q124">
        <f>COUNTIF('3'!$K:$K,C124)</f>
        <v>1</v>
      </c>
      <c r="R124">
        <f>COUNTIFS('3'!$K:$K,C124,'3'!$U:$U,"是")</f>
        <v>1</v>
      </c>
      <c r="S124">
        <f>COUNTIF('4'!$K:$K,C124)</f>
        <v>1</v>
      </c>
      <c r="T124">
        <f>COUNTIFS('4'!$K:$K,C124,'4'!$U:$U,"是")</f>
        <v>1</v>
      </c>
      <c r="U124">
        <f>COUNTIF('5'!$K:$K,C124)</f>
        <v>1</v>
      </c>
      <c r="V124">
        <f>COUNTIFS('5'!$K:$K,C124,'5'!$U:$U,"是")</f>
        <v>1</v>
      </c>
      <c r="W124">
        <f>COUNTIF('6'!$K:$K,C124)</f>
        <v>1</v>
      </c>
      <c r="X124">
        <f>COUNTIFS('6'!$K:$K,C124,'6'!$U:$U,"是")</f>
        <v>1</v>
      </c>
      <c r="Y124">
        <f>COUNTIF('7'!$K:$K,C124)</f>
        <v>1</v>
      </c>
      <c r="Z124">
        <f>COUNTIFS('7'!$K:$K,C124,'7'!$U:$U,"是")</f>
        <v>1</v>
      </c>
      <c r="AA124">
        <f>COUNTIF('8'!$K:$K,C124)</f>
        <v>1</v>
      </c>
      <c r="AB124">
        <f>COUNTIFS('8'!$K:$K,C124,'8'!$U:$U,"是")</f>
        <v>1</v>
      </c>
      <c r="AC124">
        <f>COUNTIF('9'!$K:$K,C124)</f>
        <v>1</v>
      </c>
      <c r="AD124">
        <f>COUNTIFS('9'!$K:$K,C124,'9'!$U:$U,"是")</f>
        <v>1</v>
      </c>
      <c r="AE124">
        <f>COUNTIF('10'!$K:$K,C124)</f>
        <v>1</v>
      </c>
      <c r="AF124">
        <f>COUNTIFS('10'!$K:$K,C124,'10'!$U:$U,"是")</f>
        <v>1</v>
      </c>
      <c r="AG124">
        <f>COUNTIF('11'!$K:$K,C124)</f>
        <v>1</v>
      </c>
      <c r="AH124">
        <f>COUNTIFS('11'!$K:$K,C124,'11'!$U:$U,"是")</f>
        <v>1</v>
      </c>
      <c r="AI124">
        <f>COUNTIF('12'!$K:$K,C124)</f>
        <v>1</v>
      </c>
      <c r="AJ124">
        <f>COUNTIFS('12'!$K:$K,C124,'12'!$U:$U,"是")</f>
        <v>1</v>
      </c>
      <c r="AK124">
        <f>COUNTIF('13'!$K:$K,C124)</f>
        <v>1</v>
      </c>
      <c r="AL124">
        <f>COUNTIFS('13'!$K:$K,C124,'13'!$U:$U,"是")</f>
        <v>1</v>
      </c>
      <c r="AM124">
        <f>COUNTIF('14'!$K:$K,C124)</f>
        <v>1</v>
      </c>
      <c r="AN124">
        <f>COUNTIFS('14'!$K:$K,C124,'14'!$U:$U,"是")</f>
        <v>1</v>
      </c>
      <c r="AO124">
        <f>COUNTIF('15'!$K:$K,C124)</f>
        <v>1</v>
      </c>
      <c r="AP124">
        <f>COUNTIFS('15'!$K:$K,C124,'15'!$U:$U,"是")</f>
        <v>1</v>
      </c>
      <c r="AQ124">
        <f>COUNTIF('16'!$K:$K,C124)</f>
        <v>1</v>
      </c>
      <c r="AR124">
        <f>COUNTIFS('16'!$K:$K,C124,'16'!$U:$U,"是")</f>
        <v>1</v>
      </c>
      <c r="AS124">
        <f>COUNTIF('17'!$K:$K,C124)</f>
        <v>1</v>
      </c>
      <c r="AT124">
        <f>COUNTIFS('17'!$K:$K,C124,'17'!$U:$U,"是")</f>
        <v>1</v>
      </c>
      <c r="AU124">
        <f>COUNTIF('18'!$K:$K,C124)</f>
        <v>1</v>
      </c>
      <c r="AV124">
        <f>COUNTIFS('18'!$K:$K,C124,'18'!$U:$U,"是")</f>
        <v>1</v>
      </c>
      <c r="AW124">
        <f>COUNTIF('19'!$K:$K,C124)</f>
        <v>1</v>
      </c>
      <c r="AX124">
        <f>COUNTIFS('19'!$K:$K,C124,'19'!$U:$U,"是")</f>
        <v>1</v>
      </c>
      <c r="AY124">
        <f>COUNTIF('20'!$K:$K,C124)</f>
        <v>1</v>
      </c>
      <c r="AZ124">
        <f>COUNTIFS('20'!$K:$K,C124,'20'!$U:$U,"是")</f>
        <v>1</v>
      </c>
      <c r="BA124">
        <f>COUNTIF('21'!$K:$K,C124)</f>
        <v>1</v>
      </c>
      <c r="BB124">
        <f>COUNTIFS('21'!$K:$K,C124,'21'!$U:$U,"是")</f>
        <v>1</v>
      </c>
      <c r="BC124">
        <f>COUNTIF('22'!$K:$K,C124)</f>
        <v>1</v>
      </c>
      <c r="BD124">
        <f>COUNTIFS('22'!$K:$K,C124,'22'!$U:$U,"是")</f>
        <v>1</v>
      </c>
      <c r="BE124">
        <f>COUNTIF('23'!$K:$K,C124)</f>
        <v>1</v>
      </c>
      <c r="BF124">
        <f>COUNTIFS('23'!$K:$K,C124,'23'!$U:$U,"是")</f>
        <v>1</v>
      </c>
      <c r="BG124">
        <f>COUNTIF('24'!$K:$K,C124)</f>
        <v>1</v>
      </c>
      <c r="BH124">
        <f>COUNTIFS('24'!$K:$K,C124,'24'!$U:$U,"是")</f>
        <v>1</v>
      </c>
      <c r="BI124">
        <f>COUNTIF('25'!$K:$K,C124)</f>
        <v>1</v>
      </c>
      <c r="BJ124">
        <f>COUNTIFS('25'!$K:$K,C124,'25'!$U:$U,"是")</f>
        <v>1</v>
      </c>
      <c r="BK124">
        <f>COUNTIF('26'!$K:$K,C124)</f>
        <v>1</v>
      </c>
      <c r="BL124">
        <f>COUNTIFS('26'!$K:$K,C124,'26'!$U:$U,"是")</f>
        <v>1</v>
      </c>
      <c r="BM124">
        <f>COUNTIF('27'!$K:$K,C124)</f>
        <v>1</v>
      </c>
      <c r="BN124">
        <f>COUNTIFS('27'!$K:$K,C124,'27'!$U:$U,"是")</f>
        <v>1</v>
      </c>
      <c r="BO124">
        <f>COUNTIF('28'!$K:$K,C124)</f>
        <v>0</v>
      </c>
      <c r="BP124">
        <f>COUNTIFS('28'!$K:$K,C124,'28'!$U:$U,"是")</f>
        <v>0</v>
      </c>
      <c r="BQ124">
        <f>COUNTIF('29'!$K:$K,C124)</f>
        <v>0</v>
      </c>
      <c r="BR124">
        <f>COUNTIFS('29'!$K:$K,C124,'29'!$U:$U,"是")</f>
        <v>0</v>
      </c>
    </row>
    <row r="125" ht="25" hidden="1" customHeight="1" spans="1:70">
      <c r="A125" s="31" t="str">
        <f t="shared" si="1"/>
        <v>区平仙514X</v>
      </c>
      <c r="B125" s="32" t="s">
        <v>19</v>
      </c>
      <c r="C125" s="35" t="s">
        <v>443</v>
      </c>
      <c r="D125" s="35" t="s">
        <v>444</v>
      </c>
      <c r="E125" s="35" t="s">
        <v>22</v>
      </c>
      <c r="F125" s="46" t="s">
        <v>23</v>
      </c>
      <c r="G125" s="37">
        <v>44556</v>
      </c>
      <c r="H125" s="38" t="s">
        <v>43</v>
      </c>
      <c r="I125" s="45" t="s">
        <v>311</v>
      </c>
      <c r="J125" s="45">
        <v>13533485509</v>
      </c>
      <c r="K125" s="181" t="s">
        <v>311</v>
      </c>
      <c r="L125" s="35">
        <v>13533485509</v>
      </c>
      <c r="M125">
        <f>COUNTIF('1'!$K:$K,C125)</f>
        <v>0</v>
      </c>
      <c r="N125">
        <f>COUNTIFS('1'!$K:$K,C125,'1'!$U:$U,"是")</f>
        <v>0</v>
      </c>
      <c r="O125">
        <f>COUNTIF('2'!$K:$K,C125)</f>
        <v>1</v>
      </c>
      <c r="P125">
        <f>COUNTIFS('2'!$K:$K,C125,'2'!$U:$U,"是")</f>
        <v>1</v>
      </c>
      <c r="Q125">
        <f>COUNTIF('3'!$K:$K,C125)</f>
        <v>1</v>
      </c>
      <c r="R125">
        <f>COUNTIFS('3'!$K:$K,C125,'3'!$U:$U,"是")</f>
        <v>1</v>
      </c>
      <c r="S125">
        <f>COUNTIF('4'!$K:$K,C125)</f>
        <v>1</v>
      </c>
      <c r="T125">
        <f>COUNTIFS('4'!$K:$K,C125,'4'!$U:$U,"是")</f>
        <v>1</v>
      </c>
      <c r="U125">
        <f>COUNTIF('5'!$K:$K,C125)</f>
        <v>1</v>
      </c>
      <c r="V125">
        <f>COUNTIFS('5'!$K:$K,C125,'5'!$U:$U,"是")</f>
        <v>1</v>
      </c>
      <c r="W125">
        <f>COUNTIF('6'!$K:$K,C125)</f>
        <v>1</v>
      </c>
      <c r="X125">
        <f>COUNTIFS('6'!$K:$K,C125,'6'!$U:$U,"是")</f>
        <v>1</v>
      </c>
      <c r="Y125">
        <f>COUNTIF('7'!$K:$K,C125)</f>
        <v>1</v>
      </c>
      <c r="Z125">
        <f>COUNTIFS('7'!$K:$K,C125,'7'!$U:$U,"是")</f>
        <v>1</v>
      </c>
      <c r="AA125">
        <f>COUNTIF('8'!$K:$K,C125)</f>
        <v>1</v>
      </c>
      <c r="AB125">
        <f>COUNTIFS('8'!$K:$K,C125,'8'!$U:$U,"是")</f>
        <v>1</v>
      </c>
      <c r="AC125">
        <f>COUNTIF('9'!$K:$K,C125)</f>
        <v>1</v>
      </c>
      <c r="AD125">
        <f>COUNTIFS('9'!$K:$K,C125,'9'!$U:$U,"是")</f>
        <v>1</v>
      </c>
      <c r="AE125">
        <f>COUNTIF('10'!$K:$K,C125)</f>
        <v>1</v>
      </c>
      <c r="AF125">
        <f>COUNTIFS('10'!$K:$K,C125,'10'!$U:$U,"是")</f>
        <v>1</v>
      </c>
      <c r="AG125">
        <f>COUNTIF('11'!$K:$K,C125)</f>
        <v>0</v>
      </c>
      <c r="AH125">
        <f>COUNTIFS('11'!$K:$K,C125,'11'!$U:$U,"是")</f>
        <v>0</v>
      </c>
      <c r="AI125">
        <f>COUNTIF('12'!$K:$K,C125)</f>
        <v>0</v>
      </c>
      <c r="AJ125">
        <f>COUNTIFS('12'!$K:$K,C125,'12'!$U:$U,"是")</f>
        <v>0</v>
      </c>
      <c r="AK125">
        <f>COUNTIF('13'!$K:$K,C125)</f>
        <v>1</v>
      </c>
      <c r="AL125">
        <f>COUNTIFS('13'!$K:$K,C125,'13'!$U:$U,"是")</f>
        <v>1</v>
      </c>
      <c r="AM125">
        <f>COUNTIF('14'!$K:$K,C125)</f>
        <v>1</v>
      </c>
      <c r="AN125">
        <f>COUNTIFS('14'!$K:$K,C125,'14'!$U:$U,"是")</f>
        <v>1</v>
      </c>
      <c r="AO125">
        <f>COUNTIF('15'!$K:$K,C125)</f>
        <v>1</v>
      </c>
      <c r="AP125">
        <f>COUNTIFS('15'!$K:$K,C125,'15'!$U:$U,"是")</f>
        <v>1</v>
      </c>
      <c r="AQ125">
        <f>COUNTIF('16'!$K:$K,C125)</f>
        <v>1</v>
      </c>
      <c r="AR125">
        <f>COUNTIFS('16'!$K:$K,C125,'16'!$U:$U,"是")</f>
        <v>1</v>
      </c>
      <c r="AS125">
        <f>COUNTIF('17'!$K:$K,C125)</f>
        <v>1</v>
      </c>
      <c r="AT125">
        <f>COUNTIFS('17'!$K:$K,C125,'17'!$U:$U,"是")</f>
        <v>1</v>
      </c>
      <c r="AU125">
        <f>COUNTIF('18'!$K:$K,C125)</f>
        <v>1</v>
      </c>
      <c r="AV125">
        <f>COUNTIFS('18'!$K:$K,C125,'18'!$U:$U,"是")</f>
        <v>1</v>
      </c>
      <c r="AW125">
        <f>COUNTIF('19'!$K:$K,C125)</f>
        <v>1</v>
      </c>
      <c r="AX125">
        <f>COUNTIFS('19'!$K:$K,C125,'19'!$U:$U,"是")</f>
        <v>1</v>
      </c>
      <c r="AY125">
        <f>COUNTIF('20'!$K:$K,C125)</f>
        <v>1</v>
      </c>
      <c r="AZ125">
        <f>COUNTIFS('20'!$K:$K,C125,'20'!$U:$U,"是")</f>
        <v>1</v>
      </c>
      <c r="BA125">
        <f>COUNTIF('21'!$K:$K,C125)</f>
        <v>1</v>
      </c>
      <c r="BB125">
        <f>COUNTIFS('21'!$K:$K,C125,'21'!$U:$U,"是")</f>
        <v>1</v>
      </c>
      <c r="BC125">
        <f>COUNTIF('22'!$K:$K,C125)</f>
        <v>1</v>
      </c>
      <c r="BD125">
        <f>COUNTIFS('22'!$K:$K,C125,'22'!$U:$U,"是")</f>
        <v>1</v>
      </c>
      <c r="BE125">
        <f>COUNTIF('23'!$K:$K,C125)</f>
        <v>2</v>
      </c>
      <c r="BF125">
        <v>1</v>
      </c>
      <c r="BG125">
        <f>COUNTIF('24'!$K:$K,C125)</f>
        <v>1</v>
      </c>
      <c r="BH125">
        <v>1</v>
      </c>
      <c r="BI125">
        <f>COUNTIF('25'!$K:$K,C125)</f>
        <v>1</v>
      </c>
      <c r="BJ125">
        <f>COUNTIFS('25'!$K:$K,C125,'25'!$U:$U,"是")</f>
        <v>1</v>
      </c>
      <c r="BK125">
        <f>COUNTIF('26'!$K:$K,C125)</f>
        <v>1</v>
      </c>
      <c r="BL125">
        <f>COUNTIFS('26'!$K:$K,C125,'26'!$U:$U,"是")</f>
        <v>1</v>
      </c>
      <c r="BM125">
        <f>COUNTIF('27'!$K:$K,C125)</f>
        <v>1</v>
      </c>
      <c r="BN125">
        <v>1</v>
      </c>
      <c r="BO125">
        <f>COUNTIF('28'!$K:$K,C125)</f>
        <v>0</v>
      </c>
      <c r="BP125">
        <f>COUNTIFS('28'!$K:$K,C125,'28'!$U:$U,"是")</f>
        <v>0</v>
      </c>
      <c r="BQ125">
        <f>COUNTIF('29'!$K:$K,C125)</f>
        <v>0</v>
      </c>
      <c r="BR125">
        <f>COUNTIFS('29'!$K:$K,C125,'29'!$U:$U,"是")</f>
        <v>0</v>
      </c>
    </row>
    <row r="126" ht="25" hidden="1" customHeight="1" spans="1:70">
      <c r="A126" s="31" t="str">
        <f t="shared" si="1"/>
        <v>龙佩霜0944</v>
      </c>
      <c r="B126" s="32" t="s">
        <v>19</v>
      </c>
      <c r="C126" s="206" t="s">
        <v>445</v>
      </c>
      <c r="D126" s="207" t="s">
        <v>446</v>
      </c>
      <c r="E126" s="207" t="s">
        <v>28</v>
      </c>
      <c r="F126" s="46" t="s">
        <v>23</v>
      </c>
      <c r="G126" s="37">
        <v>44444</v>
      </c>
      <c r="H126" s="38" t="s">
        <v>56</v>
      </c>
      <c r="I126" s="207" t="s">
        <v>447</v>
      </c>
      <c r="J126" s="207" t="s">
        <v>448</v>
      </c>
      <c r="K126" s="181" t="s">
        <v>449</v>
      </c>
      <c r="L126" s="207">
        <v>18027114114</v>
      </c>
      <c r="M126">
        <f>COUNTIF('1'!$K:$K,C126)</f>
        <v>1</v>
      </c>
      <c r="N126">
        <f>COUNTIFS('1'!$K:$K,C126,'1'!$U:$U,"是")</f>
        <v>1</v>
      </c>
      <c r="O126">
        <f>COUNTIF('2'!$K:$K,C126)</f>
        <v>1</v>
      </c>
      <c r="P126">
        <f>COUNTIFS('2'!$K:$K,C126,'2'!$U:$U,"是")</f>
        <v>1</v>
      </c>
      <c r="Q126">
        <f>COUNTIF('3'!$K:$K,C126)</f>
        <v>1</v>
      </c>
      <c r="R126">
        <f>COUNTIFS('3'!$K:$K,C126,'3'!$U:$U,"是")</f>
        <v>1</v>
      </c>
      <c r="S126">
        <f>COUNTIF('4'!$K:$K,C126)</f>
        <v>1</v>
      </c>
      <c r="T126">
        <f>COUNTIFS('4'!$K:$K,C126,'4'!$U:$U,"是")</f>
        <v>1</v>
      </c>
      <c r="U126">
        <f>COUNTIF('5'!$K:$K,C126)</f>
        <v>1</v>
      </c>
      <c r="V126">
        <f>COUNTIFS('5'!$K:$K,C126,'5'!$U:$U,"是")</f>
        <v>1</v>
      </c>
      <c r="W126">
        <f>COUNTIF('6'!$K:$K,C126)</f>
        <v>1</v>
      </c>
      <c r="X126">
        <f>COUNTIFS('6'!$K:$K,C126,'6'!$U:$U,"是")</f>
        <v>1</v>
      </c>
      <c r="Y126">
        <f>COUNTIF('7'!$K:$K,C126)</f>
        <v>1</v>
      </c>
      <c r="Z126">
        <f>COUNTIFS('7'!$K:$K,C126,'7'!$U:$U,"是")</f>
        <v>1</v>
      </c>
      <c r="AA126">
        <f>COUNTIF('8'!$K:$K,C126)</f>
        <v>1</v>
      </c>
      <c r="AB126">
        <f>COUNTIFS('8'!$K:$K,C126,'8'!$U:$U,"是")</f>
        <v>1</v>
      </c>
      <c r="AC126">
        <f>COUNTIF('9'!$K:$K,C126)</f>
        <v>1</v>
      </c>
      <c r="AD126">
        <f>COUNTIFS('9'!$K:$K,C126,'9'!$U:$U,"是")</f>
        <v>1</v>
      </c>
      <c r="AE126">
        <f>COUNTIF('10'!$K:$K,C126)</f>
        <v>1</v>
      </c>
      <c r="AF126">
        <f>COUNTIFS('10'!$K:$K,C126,'10'!$U:$U,"是")</f>
        <v>1</v>
      </c>
      <c r="AG126">
        <f>COUNTIF('11'!$K:$K,C126)</f>
        <v>1</v>
      </c>
      <c r="AH126">
        <f>COUNTIFS('11'!$K:$K,C126,'11'!$U:$U,"是")</f>
        <v>1</v>
      </c>
      <c r="AI126">
        <f>COUNTIF('12'!$K:$K,C126)</f>
        <v>1</v>
      </c>
      <c r="AJ126">
        <f>COUNTIFS('12'!$K:$K,C126,'12'!$U:$U,"是")</f>
        <v>1</v>
      </c>
      <c r="AK126">
        <f>COUNTIF('13'!$K:$K,C126)</f>
        <v>1</v>
      </c>
      <c r="AL126">
        <f>COUNTIFS('13'!$K:$K,C126,'13'!$U:$U,"是")</f>
        <v>1</v>
      </c>
      <c r="AM126">
        <f>COUNTIF('14'!$K:$K,C126)</f>
        <v>1</v>
      </c>
      <c r="AN126">
        <f>COUNTIFS('14'!$K:$K,C126,'14'!$U:$U,"是")</f>
        <v>1</v>
      </c>
      <c r="AO126">
        <f>COUNTIF('15'!$K:$K,C126)</f>
        <v>1</v>
      </c>
      <c r="AP126">
        <f>COUNTIFS('15'!$K:$K,C126,'15'!$U:$U,"是")</f>
        <v>1</v>
      </c>
      <c r="AQ126">
        <f>COUNTIF('16'!$K:$K,C126)</f>
        <v>1</v>
      </c>
      <c r="AR126">
        <f>COUNTIFS('16'!$K:$K,C126,'16'!$U:$U,"是")</f>
        <v>1</v>
      </c>
      <c r="AS126">
        <f>COUNTIF('17'!$K:$K,C126)</f>
        <v>1</v>
      </c>
      <c r="AT126">
        <f>COUNTIFS('17'!$K:$K,C126,'17'!$U:$U,"是")</f>
        <v>1</v>
      </c>
      <c r="AU126">
        <f>COUNTIF('18'!$K:$K,C126)</f>
        <v>1</v>
      </c>
      <c r="AV126">
        <f>COUNTIFS('18'!$K:$K,C126,'18'!$U:$U,"是")</f>
        <v>1</v>
      </c>
      <c r="AW126">
        <f>COUNTIF('19'!$K:$K,C126)</f>
        <v>1</v>
      </c>
      <c r="AX126">
        <f>COUNTIFS('19'!$K:$K,C126,'19'!$U:$U,"是")</f>
        <v>1</v>
      </c>
      <c r="AY126">
        <f>COUNTIF('20'!$K:$K,C126)</f>
        <v>1</v>
      </c>
      <c r="AZ126">
        <f>COUNTIFS('20'!$K:$K,C126,'20'!$U:$U,"是")</f>
        <v>1</v>
      </c>
      <c r="BA126">
        <f>COUNTIF('21'!$K:$K,C126)</f>
        <v>1</v>
      </c>
      <c r="BB126">
        <f>COUNTIFS('21'!$K:$K,C126,'21'!$U:$U,"是")</f>
        <v>1</v>
      </c>
      <c r="BC126">
        <f>COUNTIF('22'!$K:$K,C126)</f>
        <v>1</v>
      </c>
      <c r="BD126">
        <f>COUNTIFS('22'!$K:$K,C126,'22'!$U:$U,"是")</f>
        <v>1</v>
      </c>
      <c r="BE126">
        <f>COUNTIF('23'!$K:$K,C126)</f>
        <v>1</v>
      </c>
      <c r="BF126">
        <f>COUNTIFS('23'!$K:$K,C126,'23'!$U:$U,"是")</f>
        <v>1</v>
      </c>
      <c r="BG126">
        <f>COUNTIF('24'!$K:$K,C126)</f>
        <v>1</v>
      </c>
      <c r="BH126">
        <f>COUNTIFS('24'!$K:$K,C126,'24'!$U:$U,"是")</f>
        <v>1</v>
      </c>
      <c r="BI126">
        <f>COUNTIF('25'!$K:$K,C126)</f>
        <v>1</v>
      </c>
      <c r="BJ126">
        <f>COUNTIFS('25'!$K:$K,C126,'25'!$U:$U,"是")</f>
        <v>1</v>
      </c>
      <c r="BK126">
        <f>COUNTIF('26'!$K:$K,C126)</f>
        <v>1</v>
      </c>
      <c r="BL126">
        <f>COUNTIFS('26'!$K:$K,C126,'26'!$U:$U,"是")</f>
        <v>1</v>
      </c>
      <c r="BM126">
        <f>COUNTIF('27'!$K:$K,C126)</f>
        <v>1</v>
      </c>
      <c r="BN126">
        <f>COUNTIFS('27'!$K:$K,C126,'27'!$U:$U,"是")</f>
        <v>1</v>
      </c>
      <c r="BO126">
        <f>COUNTIF('28'!$K:$K,C126)</f>
        <v>0</v>
      </c>
      <c r="BP126">
        <f>COUNTIFS('28'!$K:$K,C126,'28'!$U:$U,"是")</f>
        <v>0</v>
      </c>
      <c r="BQ126">
        <f>COUNTIF('29'!$K:$K,C126)</f>
        <v>0</v>
      </c>
      <c r="BR126">
        <f>COUNTIFS('29'!$K:$K,C126,'29'!$U:$U,"是")</f>
        <v>0</v>
      </c>
    </row>
    <row r="127" ht="25" hidden="1" customHeight="1" spans="1:70">
      <c r="A127" s="31" t="str">
        <f t="shared" si="1"/>
        <v>卢二妹1225</v>
      </c>
      <c r="B127" s="32" t="s">
        <v>19</v>
      </c>
      <c r="C127" s="75" t="s">
        <v>450</v>
      </c>
      <c r="D127" s="75" t="s">
        <v>451</v>
      </c>
      <c r="E127" s="75" t="s">
        <v>22</v>
      </c>
      <c r="F127" s="183" t="s">
        <v>23</v>
      </c>
      <c r="G127" s="37">
        <v>44321</v>
      </c>
      <c r="H127" s="38" t="s">
        <v>56</v>
      </c>
      <c r="I127" s="75" t="s">
        <v>452</v>
      </c>
      <c r="J127" s="192">
        <v>13480245248</v>
      </c>
      <c r="K127" s="181" t="s">
        <v>453</v>
      </c>
      <c r="L127" s="73">
        <v>13533580174</v>
      </c>
      <c r="M127">
        <f>COUNTIF('1'!$K:$K,C127)</f>
        <v>1</v>
      </c>
      <c r="N127">
        <f>COUNTIFS('1'!$K:$K,C127,'1'!$U:$U,"是")</f>
        <v>1</v>
      </c>
      <c r="O127">
        <f>COUNTIF('2'!$K:$K,C127)</f>
        <v>1</v>
      </c>
      <c r="P127">
        <f>COUNTIFS('2'!$K:$K,C127,'2'!$U:$U,"是")</f>
        <v>1</v>
      </c>
      <c r="Q127">
        <f>COUNTIF('3'!$K:$K,C127)</f>
        <v>1</v>
      </c>
      <c r="R127">
        <f>COUNTIFS('3'!$K:$K,C127,'3'!$U:$U,"是")</f>
        <v>1</v>
      </c>
      <c r="S127">
        <f>COUNTIF('4'!$K:$K,C127)</f>
        <v>1</v>
      </c>
      <c r="T127">
        <f>COUNTIFS('4'!$K:$K,C127,'4'!$U:$U,"是")</f>
        <v>1</v>
      </c>
      <c r="U127">
        <f>COUNTIF('5'!$K:$K,C127)</f>
        <v>1</v>
      </c>
      <c r="V127">
        <f>COUNTIFS('5'!$K:$K,C127,'5'!$U:$U,"是")</f>
        <v>1</v>
      </c>
      <c r="W127">
        <f>COUNTIF('6'!$K:$K,C127)</f>
        <v>1</v>
      </c>
      <c r="X127">
        <f>COUNTIFS('6'!$K:$K,C127,'6'!$U:$U,"是")</f>
        <v>1</v>
      </c>
      <c r="Y127">
        <f>COUNTIF('7'!$K:$K,C127)</f>
        <v>1</v>
      </c>
      <c r="Z127">
        <f>COUNTIFS('7'!$K:$K,C127,'7'!$U:$U,"是")</f>
        <v>1</v>
      </c>
      <c r="AA127">
        <f>COUNTIF('8'!$K:$K,C127)</f>
        <v>1</v>
      </c>
      <c r="AB127">
        <f>COUNTIFS('8'!$K:$K,C127,'8'!$U:$U,"是")</f>
        <v>1</v>
      </c>
      <c r="AC127">
        <f>COUNTIF('9'!$K:$K,C127)</f>
        <v>1</v>
      </c>
      <c r="AD127">
        <f>COUNTIFS('9'!$K:$K,C127,'9'!$U:$U,"是")</f>
        <v>1</v>
      </c>
      <c r="AE127">
        <f>COUNTIF('10'!$K:$K,C127)</f>
        <v>1</v>
      </c>
      <c r="AF127">
        <f>COUNTIFS('10'!$K:$K,C127,'10'!$U:$U,"是")</f>
        <v>1</v>
      </c>
      <c r="AG127">
        <f>COUNTIF('11'!$K:$K,C127)</f>
        <v>1</v>
      </c>
      <c r="AH127">
        <f>COUNTIFS('11'!$K:$K,C127,'11'!$U:$U,"是")</f>
        <v>1</v>
      </c>
      <c r="AI127">
        <f>COUNTIF('12'!$K:$K,C127)</f>
        <v>1</v>
      </c>
      <c r="AJ127">
        <f>COUNTIFS('12'!$K:$K,C127,'12'!$U:$U,"是")</f>
        <v>1</v>
      </c>
      <c r="AK127">
        <f>COUNTIF('13'!$K:$K,C127)</f>
        <v>1</v>
      </c>
      <c r="AL127">
        <f>COUNTIFS('13'!$K:$K,C127,'13'!$U:$U,"是")</f>
        <v>1</v>
      </c>
      <c r="AM127">
        <f>COUNTIF('14'!$K:$K,C127)</f>
        <v>1</v>
      </c>
      <c r="AN127">
        <f>COUNTIFS('14'!$K:$K,C127,'14'!$U:$U,"是")</f>
        <v>1</v>
      </c>
      <c r="AO127">
        <f>COUNTIF('15'!$K:$K,C127)</f>
        <v>1</v>
      </c>
      <c r="AP127">
        <f>COUNTIFS('15'!$K:$K,C127,'15'!$U:$U,"是")</f>
        <v>1</v>
      </c>
      <c r="AQ127">
        <f>COUNTIF('16'!$K:$K,C127)</f>
        <v>1</v>
      </c>
      <c r="AR127">
        <f>COUNTIFS('16'!$K:$K,C127,'16'!$U:$U,"是")</f>
        <v>1</v>
      </c>
      <c r="AS127">
        <f>COUNTIF('17'!$K:$K,C127)</f>
        <v>1</v>
      </c>
      <c r="AT127">
        <f>COUNTIFS('17'!$K:$K,C127,'17'!$U:$U,"是")</f>
        <v>1</v>
      </c>
      <c r="AU127">
        <f>COUNTIF('18'!$K:$K,C127)</f>
        <v>1</v>
      </c>
      <c r="AV127">
        <f>COUNTIFS('18'!$K:$K,C127,'18'!$U:$U,"是")</f>
        <v>1</v>
      </c>
      <c r="AW127">
        <f>COUNTIF('19'!$K:$K,C127)</f>
        <v>1</v>
      </c>
      <c r="AX127">
        <f>COUNTIFS('19'!$K:$K,C127,'19'!$U:$U,"是")</f>
        <v>1</v>
      </c>
      <c r="AY127">
        <f>COUNTIF('20'!$K:$K,C127)</f>
        <v>1</v>
      </c>
      <c r="AZ127">
        <f>COUNTIFS('20'!$K:$K,C127,'20'!$U:$U,"是")</f>
        <v>1</v>
      </c>
      <c r="BA127">
        <f>COUNTIF('21'!$K:$K,C127)</f>
        <v>1</v>
      </c>
      <c r="BB127">
        <f>COUNTIFS('21'!$K:$K,C127,'21'!$U:$U,"是")</f>
        <v>1</v>
      </c>
      <c r="BC127">
        <f>COUNTIF('22'!$K:$K,C127)</f>
        <v>1</v>
      </c>
      <c r="BD127">
        <f>COUNTIFS('22'!$K:$K,C127,'22'!$U:$U,"是")</f>
        <v>1</v>
      </c>
      <c r="BE127">
        <f>COUNTIF('23'!$K:$K,C127)</f>
        <v>1</v>
      </c>
      <c r="BF127">
        <f>COUNTIFS('23'!$K:$K,C127,'23'!$U:$U,"是")</f>
        <v>1</v>
      </c>
      <c r="BG127">
        <f>COUNTIF('24'!$K:$K,C127)</f>
        <v>1</v>
      </c>
      <c r="BH127">
        <f>COUNTIFS('24'!$K:$K,C127,'24'!$U:$U,"是")</f>
        <v>1</v>
      </c>
      <c r="BI127">
        <f>COUNTIF('25'!$K:$K,C127)</f>
        <v>1</v>
      </c>
      <c r="BJ127">
        <f>COUNTIFS('25'!$K:$K,C127,'25'!$U:$U,"是")</f>
        <v>1</v>
      </c>
      <c r="BK127">
        <f>COUNTIF('26'!$K:$K,C127)</f>
        <v>1</v>
      </c>
      <c r="BL127">
        <f>COUNTIFS('26'!$K:$K,C127,'26'!$U:$U,"是")</f>
        <v>1</v>
      </c>
      <c r="BM127">
        <f>COUNTIF('27'!$K:$K,C127)</f>
        <v>1</v>
      </c>
      <c r="BN127">
        <f>COUNTIFS('27'!$K:$K,C127,'27'!$U:$U,"是")</f>
        <v>1</v>
      </c>
      <c r="BO127">
        <f>COUNTIF('28'!$K:$K,C127)</f>
        <v>0</v>
      </c>
      <c r="BP127">
        <f>COUNTIFS('28'!$K:$K,C127,'28'!$U:$U,"是")</f>
        <v>0</v>
      </c>
      <c r="BQ127">
        <f>COUNTIF('29'!$K:$K,C127)</f>
        <v>0</v>
      </c>
      <c r="BR127">
        <f>COUNTIFS('29'!$K:$K,C127,'29'!$U:$U,"是")</f>
        <v>0</v>
      </c>
    </row>
    <row r="128" ht="25" hidden="1" customHeight="1" spans="1:70">
      <c r="A128" s="31" t="str">
        <f t="shared" si="1"/>
        <v>黄志涛0318</v>
      </c>
      <c r="B128" s="32" t="s">
        <v>19</v>
      </c>
      <c r="C128" s="44" t="s">
        <v>454</v>
      </c>
      <c r="D128" s="291" t="s">
        <v>455</v>
      </c>
      <c r="E128" s="44" t="s">
        <v>28</v>
      </c>
      <c r="F128" s="183" t="s">
        <v>23</v>
      </c>
      <c r="G128" s="37">
        <v>44557</v>
      </c>
      <c r="H128" s="38" t="s">
        <v>24</v>
      </c>
      <c r="I128" s="44" t="s">
        <v>456</v>
      </c>
      <c r="J128" s="39">
        <v>13711537781</v>
      </c>
      <c r="K128" s="181" t="s">
        <v>456</v>
      </c>
      <c r="L128" s="44" t="s">
        <v>457</v>
      </c>
      <c r="M128">
        <f>COUNTIF('1'!$K:$K,C128)</f>
        <v>1</v>
      </c>
      <c r="N128">
        <f>COUNTIFS('1'!$K:$K,C128,'1'!$U:$U,"是")</f>
        <v>1</v>
      </c>
      <c r="O128">
        <f>COUNTIF('2'!$K:$K,C128)</f>
        <v>1</v>
      </c>
      <c r="P128">
        <f>COUNTIFS('2'!$K:$K,C128,'2'!$U:$U,"是")</f>
        <v>1</v>
      </c>
      <c r="Q128">
        <f>COUNTIF('3'!$K:$K,C128)</f>
        <v>1</v>
      </c>
      <c r="R128">
        <f>COUNTIFS('3'!$K:$K,C128,'3'!$U:$U,"是")</f>
        <v>1</v>
      </c>
      <c r="S128">
        <f>COUNTIF('4'!$K:$K,C128)</f>
        <v>1</v>
      </c>
      <c r="T128">
        <f>COUNTIFS('4'!$K:$K,C128,'4'!$U:$U,"是")</f>
        <v>1</v>
      </c>
      <c r="U128">
        <f>COUNTIF('5'!$K:$K,C128)</f>
        <v>1</v>
      </c>
      <c r="V128">
        <f>COUNTIFS('5'!$K:$K,C128,'5'!$U:$U,"是")</f>
        <v>1</v>
      </c>
      <c r="W128">
        <f>COUNTIF('6'!$K:$K,C128)</f>
        <v>1</v>
      </c>
      <c r="X128">
        <f>COUNTIFS('6'!$K:$K,C128,'6'!$U:$U,"是")</f>
        <v>1</v>
      </c>
      <c r="Y128">
        <f>COUNTIF('7'!$K:$K,C128)</f>
        <v>1</v>
      </c>
      <c r="Z128">
        <f>COUNTIFS('7'!$K:$K,C128,'7'!$U:$U,"是")</f>
        <v>1</v>
      </c>
      <c r="AA128">
        <f>COUNTIF('8'!$K:$K,C128)</f>
        <v>1</v>
      </c>
      <c r="AB128">
        <f>COUNTIFS('8'!$K:$K,C128,'8'!$U:$U,"是")</f>
        <v>1</v>
      </c>
      <c r="AC128">
        <f>COUNTIF('9'!$K:$K,C128)</f>
        <v>1</v>
      </c>
      <c r="AD128">
        <f>COUNTIFS('9'!$K:$K,C128,'9'!$U:$U,"是")</f>
        <v>1</v>
      </c>
      <c r="AE128">
        <f>COUNTIF('10'!$K:$K,C128)</f>
        <v>1</v>
      </c>
      <c r="AF128">
        <f>COUNTIFS('10'!$K:$K,C128,'10'!$U:$U,"是")</f>
        <v>1</v>
      </c>
      <c r="AG128">
        <f>COUNTIF('11'!$K:$K,C128)</f>
        <v>1</v>
      </c>
      <c r="AH128">
        <f>COUNTIFS('11'!$K:$K,C128,'11'!$U:$U,"是")</f>
        <v>1</v>
      </c>
      <c r="AI128">
        <f>COUNTIF('12'!$K:$K,C128)</f>
        <v>1</v>
      </c>
      <c r="AJ128">
        <f>COUNTIFS('12'!$K:$K,C128,'12'!$U:$U,"是")</f>
        <v>1</v>
      </c>
      <c r="AK128">
        <f>COUNTIF('13'!$K:$K,C128)</f>
        <v>1</v>
      </c>
      <c r="AL128">
        <f>COUNTIFS('13'!$K:$K,C128,'13'!$U:$U,"是")</f>
        <v>1</v>
      </c>
      <c r="AM128">
        <f>COUNTIF('14'!$K:$K,C128)</f>
        <v>1</v>
      </c>
      <c r="AN128">
        <f>COUNTIFS('14'!$K:$K,C128,'14'!$U:$U,"是")</f>
        <v>1</v>
      </c>
      <c r="AO128">
        <f>COUNTIF('15'!$K:$K,C128)</f>
        <v>1</v>
      </c>
      <c r="AP128">
        <f>COUNTIFS('15'!$K:$K,C128,'15'!$U:$U,"是")</f>
        <v>1</v>
      </c>
      <c r="AQ128">
        <f>COUNTIF('16'!$K:$K,C128)</f>
        <v>1</v>
      </c>
      <c r="AR128">
        <f>COUNTIFS('16'!$K:$K,C128,'16'!$U:$U,"是")</f>
        <v>1</v>
      </c>
      <c r="AS128">
        <f>COUNTIF('17'!$K:$K,C128)</f>
        <v>1</v>
      </c>
      <c r="AT128">
        <f>COUNTIFS('17'!$K:$K,C128,'17'!$U:$U,"是")</f>
        <v>1</v>
      </c>
      <c r="AU128">
        <f>COUNTIF('18'!$K:$K,C128)</f>
        <v>1</v>
      </c>
      <c r="AV128">
        <f>COUNTIFS('18'!$K:$K,C128,'18'!$U:$U,"是")</f>
        <v>1</v>
      </c>
      <c r="AW128">
        <f>COUNTIF('19'!$K:$K,C128)</f>
        <v>1</v>
      </c>
      <c r="AX128">
        <f>COUNTIFS('19'!$K:$K,C128,'19'!$U:$U,"是")</f>
        <v>1</v>
      </c>
      <c r="AY128">
        <f>COUNTIF('20'!$K:$K,C128)</f>
        <v>0</v>
      </c>
      <c r="AZ128">
        <f>COUNTIFS('20'!$K:$K,C128,'20'!$U:$U,"是")</f>
        <v>0</v>
      </c>
      <c r="BA128">
        <f>COUNTIF('21'!$K:$K,C128)</f>
        <v>1</v>
      </c>
      <c r="BB128">
        <f>COUNTIFS('21'!$K:$K,C128,'21'!$U:$U,"是")</f>
        <v>1</v>
      </c>
      <c r="BC128">
        <f>COUNTIF('22'!$K:$K,C128)</f>
        <v>1</v>
      </c>
      <c r="BD128">
        <f>COUNTIFS('22'!$K:$K,C128,'22'!$U:$U,"是")</f>
        <v>1</v>
      </c>
      <c r="BE128">
        <f>COUNTIF('23'!$K:$K,C128)</f>
        <v>1</v>
      </c>
      <c r="BF128">
        <f>COUNTIFS('23'!$K:$K,C128,'23'!$U:$U,"是")</f>
        <v>1</v>
      </c>
      <c r="BG128">
        <f>COUNTIF('24'!$K:$K,C128)</f>
        <v>1</v>
      </c>
      <c r="BH128">
        <f>COUNTIFS('24'!$K:$K,C128,'24'!$U:$U,"是")</f>
        <v>1</v>
      </c>
      <c r="BI128">
        <f>COUNTIF('25'!$K:$K,C128)</f>
        <v>1</v>
      </c>
      <c r="BJ128">
        <f>COUNTIFS('25'!$K:$K,C128,'25'!$U:$U,"是")</f>
        <v>1</v>
      </c>
      <c r="BK128">
        <f>COUNTIF('26'!$K:$K,C128)</f>
        <v>1</v>
      </c>
      <c r="BL128">
        <f>COUNTIFS('26'!$K:$K,C128,'26'!$U:$U,"是")</f>
        <v>1</v>
      </c>
      <c r="BM128">
        <f>COUNTIF('27'!$K:$K,C128)</f>
        <v>1</v>
      </c>
      <c r="BN128">
        <f>COUNTIFS('27'!$K:$K,C128,'27'!$U:$U,"是")</f>
        <v>1</v>
      </c>
      <c r="BO128">
        <f>COUNTIF('28'!$K:$K,C128)</f>
        <v>0</v>
      </c>
      <c r="BP128">
        <f>COUNTIFS('28'!$K:$K,C128,'28'!$U:$U,"是")</f>
        <v>0</v>
      </c>
      <c r="BQ128">
        <f>COUNTIF('29'!$K:$K,C128)</f>
        <v>0</v>
      </c>
      <c r="BR128">
        <f>COUNTIFS('29'!$K:$K,C128,'29'!$U:$U,"是")</f>
        <v>0</v>
      </c>
    </row>
    <row r="129" s="169" customFormat="1" ht="25" hidden="1" customHeight="1" spans="1:72">
      <c r="A129" s="31" t="str">
        <f t="shared" si="1"/>
        <v>卢顺爱1226</v>
      </c>
      <c r="B129" s="32" t="s">
        <v>19</v>
      </c>
      <c r="C129" s="207" t="s">
        <v>458</v>
      </c>
      <c r="D129" s="207" t="s">
        <v>459</v>
      </c>
      <c r="E129" s="207" t="s">
        <v>22</v>
      </c>
      <c r="F129" s="46" t="s">
        <v>23</v>
      </c>
      <c r="G129" s="37">
        <v>44321</v>
      </c>
      <c r="H129" s="38" t="s">
        <v>56</v>
      </c>
      <c r="I129" s="207" t="s">
        <v>460</v>
      </c>
      <c r="J129" s="212">
        <v>13662381573</v>
      </c>
      <c r="K129" s="193" t="s">
        <v>460</v>
      </c>
      <c r="L129" s="212">
        <v>13662381573</v>
      </c>
      <c r="M129" s="169">
        <f>COUNTIF('1'!$K:$K,C129)</f>
        <v>2</v>
      </c>
      <c r="N129" s="169">
        <f>COUNTIFS('1'!$K:$K,C129,'1'!$U:$U,"是")</f>
        <v>2</v>
      </c>
      <c r="O129" s="169">
        <f>COUNTIF('2'!$K:$K,C129)</f>
        <v>1</v>
      </c>
      <c r="P129" s="169">
        <f>COUNTIFS('2'!$K:$K,C129,'2'!$U:$U,"是")</f>
        <v>1</v>
      </c>
      <c r="Q129" s="169">
        <f>COUNTIF('3'!$K:$K,C129)</f>
        <v>1</v>
      </c>
      <c r="R129" s="169">
        <f>COUNTIFS('3'!$K:$K,C129,'3'!$U:$U,"是")</f>
        <v>1</v>
      </c>
      <c r="S129" s="169">
        <f>COUNTIF('4'!$K:$K,C129)</f>
        <v>1</v>
      </c>
      <c r="T129" s="169">
        <f>COUNTIFS('4'!$K:$K,C129,'4'!$U:$U,"是")</f>
        <v>1</v>
      </c>
      <c r="U129" s="169">
        <f>COUNTIF('5'!$K:$K,C129)</f>
        <v>1</v>
      </c>
      <c r="V129" s="169">
        <f>COUNTIFS('5'!$K:$K,C129,'5'!$U:$U,"是")</f>
        <v>1</v>
      </c>
      <c r="W129" s="169">
        <f>COUNTIF('6'!$K:$K,C129)</f>
        <v>1</v>
      </c>
      <c r="X129" s="169">
        <f>COUNTIFS('6'!$K:$K,C129,'6'!$U:$U,"是")</f>
        <v>1</v>
      </c>
      <c r="Y129" s="169">
        <f>COUNTIF('7'!$K:$K,C129)</f>
        <v>1</v>
      </c>
      <c r="Z129" s="169">
        <f>COUNTIFS('7'!$K:$K,C129,'7'!$U:$U,"是")</f>
        <v>1</v>
      </c>
      <c r="AA129" s="169">
        <f>COUNTIF('8'!$K:$K,C129)</f>
        <v>1</v>
      </c>
      <c r="AB129" s="169">
        <f>COUNTIFS('8'!$K:$K,C129,'8'!$U:$U,"是")</f>
        <v>1</v>
      </c>
      <c r="AC129" s="169">
        <f>COUNTIF('9'!$K:$K,C129)</f>
        <v>1</v>
      </c>
      <c r="AD129" s="169">
        <f>COUNTIFS('9'!$K:$K,C129,'9'!$U:$U,"是")</f>
        <v>1</v>
      </c>
      <c r="AE129" s="169">
        <f>COUNTIF('10'!$K:$K,C129)</f>
        <v>1</v>
      </c>
      <c r="AF129" s="169">
        <f>COUNTIFS('10'!$K:$K,C129,'10'!$U:$U,"是")</f>
        <v>1</v>
      </c>
      <c r="AG129" s="169">
        <f>COUNTIF('11'!$K:$K,C129)</f>
        <v>1</v>
      </c>
      <c r="AH129" s="169">
        <f>COUNTIFS('11'!$K:$K,C129,'11'!$U:$U,"是")</f>
        <v>1</v>
      </c>
      <c r="AI129" s="169">
        <f>COUNTIF('12'!$K:$K,C129)</f>
        <v>1</v>
      </c>
      <c r="AJ129" s="169">
        <f>COUNTIFS('12'!$K:$K,C129,'12'!$U:$U,"是")</f>
        <v>1</v>
      </c>
      <c r="AK129" s="169">
        <f>COUNTIF('13'!$K:$K,C129)</f>
        <v>1</v>
      </c>
      <c r="AL129" s="169">
        <f>COUNTIFS('13'!$K:$K,C129,'13'!$U:$U,"是")</f>
        <v>1</v>
      </c>
      <c r="AM129" s="169">
        <f>COUNTIF('14'!$K:$K,C129)</f>
        <v>1</v>
      </c>
      <c r="AN129" s="169">
        <f>COUNTIFS('14'!$K:$K,C129,'14'!$U:$U,"是")</f>
        <v>1</v>
      </c>
      <c r="AO129" s="169">
        <f>COUNTIF('15'!$K:$K,C129)</f>
        <v>1</v>
      </c>
      <c r="AP129" s="169">
        <f>COUNTIFS('15'!$K:$K,C129,'15'!$U:$U,"是")</f>
        <v>1</v>
      </c>
      <c r="AQ129" s="169">
        <f>COUNTIF('16'!$K:$K,C129)</f>
        <v>1</v>
      </c>
      <c r="AR129" s="169">
        <f>COUNTIFS('16'!$K:$K,C129,'16'!$U:$U,"是")</f>
        <v>1</v>
      </c>
      <c r="AS129" s="169">
        <f>COUNTIF('17'!$K:$K,C129)</f>
        <v>1</v>
      </c>
      <c r="AT129" s="169">
        <f>COUNTIFS('17'!$K:$K,C129,'17'!$U:$U,"是")</f>
        <v>1</v>
      </c>
      <c r="AU129" s="169" t="s">
        <v>168</v>
      </c>
      <c r="AV129" s="169" t="s">
        <v>168</v>
      </c>
      <c r="AW129" s="169" t="s">
        <v>168</v>
      </c>
      <c r="AX129" s="169" t="s">
        <v>168</v>
      </c>
      <c r="AY129" s="169" t="s">
        <v>168</v>
      </c>
      <c r="AZ129" s="169" t="s">
        <v>168</v>
      </c>
      <c r="BA129" s="169" t="s">
        <v>168</v>
      </c>
      <c r="BB129" s="169" t="s">
        <v>168</v>
      </c>
      <c r="BC129" s="169" t="s">
        <v>168</v>
      </c>
      <c r="BD129" s="169" t="s">
        <v>168</v>
      </c>
      <c r="BE129" s="169" t="s">
        <v>168</v>
      </c>
      <c r="BF129" s="169" t="s">
        <v>168</v>
      </c>
      <c r="BG129" s="169" t="s">
        <v>168</v>
      </c>
      <c r="BH129" s="169" t="s">
        <v>168</v>
      </c>
      <c r="BI129" s="169" t="s">
        <v>168</v>
      </c>
      <c r="BJ129" s="169" t="s">
        <v>168</v>
      </c>
      <c r="BK129" s="169" t="s">
        <v>168</v>
      </c>
      <c r="BL129" s="169" t="s">
        <v>168</v>
      </c>
      <c r="BM129" s="169" t="s">
        <v>168</v>
      </c>
      <c r="BN129" s="169" t="s">
        <v>168</v>
      </c>
      <c r="BO129" s="169" t="s">
        <v>168</v>
      </c>
      <c r="BP129" s="169" t="s">
        <v>168</v>
      </c>
      <c r="BQ129" s="169" t="s">
        <v>168</v>
      </c>
      <c r="BR129" s="169" t="s">
        <v>168</v>
      </c>
      <c r="BS129" s="169" t="s">
        <v>168</v>
      </c>
      <c r="BT129" s="169" t="s">
        <v>168</v>
      </c>
    </row>
    <row r="130" ht="25" customHeight="1" spans="1:70">
      <c r="A130" s="31" t="str">
        <f t="shared" si="1"/>
        <v>卢宜才0035</v>
      </c>
      <c r="B130" s="32" t="s">
        <v>19</v>
      </c>
      <c r="C130" s="206" t="s">
        <v>461</v>
      </c>
      <c r="D130" s="206" t="s">
        <v>462</v>
      </c>
      <c r="E130" s="207" t="s">
        <v>28</v>
      </c>
      <c r="F130" s="46" t="s">
        <v>23</v>
      </c>
      <c r="G130" s="37">
        <v>44444</v>
      </c>
      <c r="H130" s="38" t="s">
        <v>29</v>
      </c>
      <c r="I130" s="207" t="s">
        <v>463</v>
      </c>
      <c r="J130" s="212">
        <v>13724800270</v>
      </c>
      <c r="K130" s="181" t="s">
        <v>464</v>
      </c>
      <c r="L130" s="207">
        <v>13650766190</v>
      </c>
      <c r="M130">
        <f>COUNTIF('1'!$K:$K,C130)</f>
        <v>1</v>
      </c>
      <c r="N130">
        <f>COUNTIFS('1'!$K:$K,C130,'1'!$U:$U,"是")</f>
        <v>1</v>
      </c>
      <c r="O130">
        <f>COUNTIF('2'!$K:$K,C130)</f>
        <v>1</v>
      </c>
      <c r="P130">
        <f>COUNTIFS('2'!$K:$K,C130,'2'!$U:$U,"是")</f>
        <v>1</v>
      </c>
      <c r="Q130">
        <f>COUNTIF('3'!$K:$K,C130)</f>
        <v>1</v>
      </c>
      <c r="R130">
        <f>COUNTIFS('3'!$K:$K,C130,'3'!$U:$U,"是")</f>
        <v>1</v>
      </c>
      <c r="S130">
        <f>COUNTIF('4'!$K:$K,C130)</f>
        <v>1</v>
      </c>
      <c r="T130">
        <f>COUNTIFS('4'!$K:$K,C130,'4'!$U:$U,"是")</f>
        <v>1</v>
      </c>
      <c r="U130">
        <f>COUNTIF('5'!$K:$K,C130)</f>
        <v>1</v>
      </c>
      <c r="V130">
        <f>COUNTIFS('5'!$K:$K,C130,'5'!$U:$U,"是")</f>
        <v>1</v>
      </c>
      <c r="W130">
        <f>COUNTIF('6'!$K:$K,C130)</f>
        <v>1</v>
      </c>
      <c r="X130">
        <f>COUNTIFS('6'!$K:$K,C130,'6'!$U:$U,"是")</f>
        <v>1</v>
      </c>
      <c r="Y130">
        <f>COUNTIF('7'!$K:$K,C130)</f>
        <v>1</v>
      </c>
      <c r="Z130">
        <f>COUNTIFS('7'!$K:$K,C130,'7'!$U:$U,"是")</f>
        <v>1</v>
      </c>
      <c r="AA130">
        <f>COUNTIF('8'!$K:$K,C130)</f>
        <v>1</v>
      </c>
      <c r="AB130">
        <f>COUNTIFS('8'!$K:$K,C130,'8'!$U:$U,"是")</f>
        <v>1</v>
      </c>
      <c r="AC130">
        <f>COUNTIF('9'!$K:$K,C130)</f>
        <v>0</v>
      </c>
      <c r="AD130">
        <f>COUNTIFS('9'!$K:$K,C130,'9'!$U:$U,"是")</f>
        <v>0</v>
      </c>
      <c r="AE130">
        <f>COUNTIF('10'!$K:$K,C130)</f>
        <v>1</v>
      </c>
      <c r="AF130">
        <f>COUNTIFS('10'!$K:$K,C130,'10'!$U:$U,"是")</f>
        <v>1</v>
      </c>
      <c r="AG130">
        <f>COUNTIF('11'!$K:$K,C130)</f>
        <v>1</v>
      </c>
      <c r="AH130">
        <f>COUNTIFS('11'!$K:$K,C130,'11'!$U:$U,"是")</f>
        <v>1</v>
      </c>
      <c r="AI130">
        <f>COUNTIF('12'!$K:$K,C130)</f>
        <v>1</v>
      </c>
      <c r="AJ130">
        <f>COUNTIFS('12'!$K:$K,C130,'12'!$U:$U,"是")</f>
        <v>1</v>
      </c>
      <c r="AK130">
        <f>COUNTIF('13'!$K:$K,C130)</f>
        <v>1</v>
      </c>
      <c r="AL130">
        <f>COUNTIFS('13'!$K:$K,C130,'13'!$U:$U,"是")</f>
        <v>0</v>
      </c>
      <c r="AM130">
        <f>COUNTIF('14'!$K:$K,C130)</f>
        <v>1</v>
      </c>
      <c r="AN130">
        <f>COUNTIFS('14'!$K:$K,C130,'14'!$U:$U,"是")</f>
        <v>1</v>
      </c>
      <c r="AO130">
        <f>COUNTIF('15'!$K:$K,C130)</f>
        <v>1</v>
      </c>
      <c r="AP130">
        <f>COUNTIFS('15'!$K:$K,C130,'15'!$U:$U,"是")</f>
        <v>1</v>
      </c>
      <c r="AQ130">
        <f>COUNTIF('16'!$K:$K,C130)</f>
        <v>1</v>
      </c>
      <c r="AR130">
        <f>COUNTIFS('16'!$K:$K,C130,'16'!$U:$U,"是")</f>
        <v>1</v>
      </c>
      <c r="AS130">
        <f>COUNTIF('17'!$K:$K,C130)</f>
        <v>1</v>
      </c>
      <c r="AT130">
        <f>COUNTIFS('17'!$K:$K,C130,'17'!$U:$U,"是")</f>
        <v>1</v>
      </c>
      <c r="AU130">
        <f>COUNTIF('18'!$K:$K,C130)</f>
        <v>1</v>
      </c>
      <c r="AV130">
        <f>COUNTIFS('18'!$K:$K,C130,'18'!$U:$U,"是")</f>
        <v>1</v>
      </c>
      <c r="AW130">
        <f>COUNTIF('19'!$K:$K,C130)</f>
        <v>1</v>
      </c>
      <c r="AX130">
        <f>COUNTIFS('19'!$K:$K,C130,'19'!$U:$U,"是")</f>
        <v>1</v>
      </c>
      <c r="AY130">
        <f>COUNTIF('20'!$K:$K,C130)</f>
        <v>1</v>
      </c>
      <c r="AZ130">
        <f>COUNTIFS('20'!$K:$K,C130,'20'!$U:$U,"是")</f>
        <v>1</v>
      </c>
      <c r="BA130">
        <f>COUNTIF('21'!$K:$K,C130)</f>
        <v>1</v>
      </c>
      <c r="BB130">
        <f>COUNTIFS('21'!$K:$K,C130,'21'!$U:$U,"是")</f>
        <v>1</v>
      </c>
      <c r="BC130">
        <f>COUNTIF('22'!$K:$K,C130)</f>
        <v>1</v>
      </c>
      <c r="BD130">
        <f>COUNTIFS('22'!$K:$K,C130,'22'!$U:$U,"是")</f>
        <v>1</v>
      </c>
      <c r="BE130">
        <f>COUNTIF('23'!$K:$K,C130)</f>
        <v>1</v>
      </c>
      <c r="BF130">
        <f>COUNTIFS('23'!$K:$K,C130,'23'!$U:$U,"是")</f>
        <v>1</v>
      </c>
      <c r="BG130">
        <f>COUNTIF('24'!$K:$K,C130)</f>
        <v>1</v>
      </c>
      <c r="BH130">
        <f>COUNTIFS('24'!$K:$K,C130,'24'!$U:$U,"是")</f>
        <v>1</v>
      </c>
      <c r="BI130">
        <f>COUNTIF('25'!$K:$K,C130)</f>
        <v>1</v>
      </c>
      <c r="BJ130">
        <f>COUNTIFS('25'!$K:$K,C130,'25'!$U:$U,"是")</f>
        <v>0</v>
      </c>
      <c r="BK130">
        <f>COUNTIF('26'!$K:$K,C130)</f>
        <v>1</v>
      </c>
      <c r="BL130">
        <f>COUNTIFS('26'!$K:$K,C130,'26'!$U:$U,"是")</f>
        <v>1</v>
      </c>
      <c r="BM130">
        <f>COUNTIF('27'!$K:$K,C130)</f>
        <v>1</v>
      </c>
      <c r="BN130">
        <f>COUNTIFS('27'!$K:$K,C130,'27'!$U:$U,"是")</f>
        <v>1</v>
      </c>
      <c r="BO130">
        <f>COUNTIF('28'!$K:$K,C130)</f>
        <v>0</v>
      </c>
      <c r="BP130">
        <f>COUNTIFS('28'!$K:$K,C130,'28'!$U:$U,"是")</f>
        <v>0</v>
      </c>
      <c r="BQ130">
        <f>COUNTIF('29'!$K:$K,C130)</f>
        <v>0</v>
      </c>
      <c r="BR130">
        <f>COUNTIFS('29'!$K:$K,C130,'29'!$U:$U,"是")</f>
        <v>0</v>
      </c>
    </row>
    <row r="131" ht="25" hidden="1" customHeight="1" spans="1:70">
      <c r="A131" s="31" t="str">
        <f t="shared" si="1"/>
        <v>卢宜务1236</v>
      </c>
      <c r="B131" s="32" t="s">
        <v>19</v>
      </c>
      <c r="C131" s="35" t="s">
        <v>465</v>
      </c>
      <c r="D131" s="35" t="s">
        <v>466</v>
      </c>
      <c r="E131" s="35" t="s">
        <v>22</v>
      </c>
      <c r="F131" s="46" t="s">
        <v>23</v>
      </c>
      <c r="G131" s="37">
        <v>44514</v>
      </c>
      <c r="H131" s="38" t="s">
        <v>56</v>
      </c>
      <c r="I131" s="35" t="s">
        <v>467</v>
      </c>
      <c r="J131" s="33">
        <v>13925127480</v>
      </c>
      <c r="K131" s="181" t="s">
        <v>467</v>
      </c>
      <c r="L131" s="33">
        <v>13925127480</v>
      </c>
      <c r="M131">
        <f>COUNTIF('1'!$K:$K,C131)</f>
        <v>1</v>
      </c>
      <c r="N131">
        <f>COUNTIFS('1'!$K:$K,C131,'1'!$U:$U,"是")</f>
        <v>1</v>
      </c>
      <c r="O131">
        <f>COUNTIF('2'!$K:$K,C131)</f>
        <v>1</v>
      </c>
      <c r="P131">
        <f>COUNTIFS('2'!$K:$K,C131,'2'!$U:$U,"是")</f>
        <v>1</v>
      </c>
      <c r="Q131">
        <f>COUNTIF('3'!$K:$K,C131)</f>
        <v>1</v>
      </c>
      <c r="R131">
        <f>COUNTIFS('3'!$K:$K,C131,'3'!$U:$U,"是")</f>
        <v>1</v>
      </c>
      <c r="S131">
        <f>COUNTIF('4'!$K:$K,C131)</f>
        <v>1</v>
      </c>
      <c r="T131">
        <f>COUNTIFS('4'!$K:$K,C131,'4'!$U:$U,"是")</f>
        <v>1</v>
      </c>
      <c r="U131">
        <f>COUNTIF('5'!$K:$K,C131)</f>
        <v>1</v>
      </c>
      <c r="V131">
        <f>COUNTIFS('5'!$K:$K,C131,'5'!$U:$U,"是")</f>
        <v>1</v>
      </c>
      <c r="W131">
        <f>COUNTIF('6'!$K:$K,C131)</f>
        <v>1</v>
      </c>
      <c r="X131">
        <f>COUNTIFS('6'!$K:$K,C131,'6'!$U:$U,"是")</f>
        <v>1</v>
      </c>
      <c r="Y131">
        <f>COUNTIF('7'!$K:$K,C131)</f>
        <v>1</v>
      </c>
      <c r="Z131">
        <f>COUNTIFS('7'!$K:$K,C131,'7'!$U:$U,"是")</f>
        <v>1</v>
      </c>
      <c r="AA131">
        <f>COUNTIF('8'!$K:$K,C131)</f>
        <v>1</v>
      </c>
      <c r="AB131">
        <f>COUNTIFS('8'!$K:$K,C131,'8'!$U:$U,"是")</f>
        <v>1</v>
      </c>
      <c r="AC131">
        <f>COUNTIF('9'!$K:$K,C131)</f>
        <v>1</v>
      </c>
      <c r="AD131">
        <f>COUNTIFS('9'!$K:$K,C131,'9'!$U:$U,"是")</f>
        <v>1</v>
      </c>
      <c r="AE131">
        <f>COUNTIF('10'!$K:$K,C131)</f>
        <v>1</v>
      </c>
      <c r="AF131">
        <f>COUNTIFS('10'!$K:$K,C131,'10'!$U:$U,"是")</f>
        <v>1</v>
      </c>
      <c r="AG131">
        <f>COUNTIF('11'!$K:$K,C131)</f>
        <v>1</v>
      </c>
      <c r="AH131">
        <f>COUNTIFS('11'!$K:$K,C131,'11'!$U:$U,"是")</f>
        <v>1</v>
      </c>
      <c r="AI131">
        <f>COUNTIF('12'!$K:$K,C131)</f>
        <v>1</v>
      </c>
      <c r="AJ131">
        <f>COUNTIFS('12'!$K:$K,C131,'12'!$U:$U,"是")</f>
        <v>1</v>
      </c>
      <c r="AK131">
        <f>COUNTIF('13'!$K:$K,C131)</f>
        <v>1</v>
      </c>
      <c r="AL131">
        <f>COUNTIFS('13'!$K:$K,C131,'13'!$U:$U,"是")</f>
        <v>1</v>
      </c>
      <c r="AM131">
        <f>COUNTIF('14'!$K:$K,C131)</f>
        <v>2</v>
      </c>
      <c r="AN131">
        <f>COUNTIFS('14'!$K:$K,C131,'14'!$U:$U,"是")</f>
        <v>1</v>
      </c>
      <c r="AO131">
        <f>COUNTIF('15'!$K:$K,C131)</f>
        <v>1</v>
      </c>
      <c r="AP131">
        <f>COUNTIFS('15'!$K:$K,C131,'15'!$U:$U,"是")</f>
        <v>1</v>
      </c>
      <c r="AQ131">
        <f>COUNTIF('16'!$K:$K,C131)</f>
        <v>1</v>
      </c>
      <c r="AR131">
        <f>COUNTIFS('16'!$K:$K,C131,'16'!$U:$U,"是")</f>
        <v>1</v>
      </c>
      <c r="AS131">
        <f>COUNTIF('17'!$K:$K,C131)</f>
        <v>1</v>
      </c>
      <c r="AT131">
        <f>COUNTIFS('17'!$K:$K,C131,'17'!$U:$U,"是")</f>
        <v>1</v>
      </c>
      <c r="AU131">
        <f>COUNTIF('18'!$K:$K,C131)</f>
        <v>1</v>
      </c>
      <c r="AV131">
        <f>COUNTIFS('18'!$K:$K,C131,'18'!$U:$U,"是")</f>
        <v>1</v>
      </c>
      <c r="AW131">
        <f>COUNTIF('19'!$K:$K,C131)</f>
        <v>1</v>
      </c>
      <c r="AX131">
        <f>COUNTIFS('19'!$K:$K,C131,'19'!$U:$U,"是")</f>
        <v>1</v>
      </c>
      <c r="AY131">
        <f>COUNTIF('20'!$K:$K,C131)</f>
        <v>1</v>
      </c>
      <c r="AZ131">
        <f>COUNTIFS('20'!$K:$K,C131,'20'!$U:$U,"是")</f>
        <v>1</v>
      </c>
      <c r="BA131">
        <f>COUNTIF('21'!$K:$K,C131)</f>
        <v>1</v>
      </c>
      <c r="BB131">
        <f>COUNTIFS('21'!$K:$K,C131,'21'!$U:$U,"是")</f>
        <v>1</v>
      </c>
      <c r="BC131">
        <f>COUNTIF('22'!$K:$K,C131)</f>
        <v>1</v>
      </c>
      <c r="BD131">
        <f>COUNTIFS('22'!$K:$K,C131,'22'!$U:$U,"是")</f>
        <v>1</v>
      </c>
      <c r="BE131">
        <f>COUNTIF('23'!$K:$K,C131)</f>
        <v>1</v>
      </c>
      <c r="BF131">
        <f>COUNTIFS('23'!$K:$K,C131,'23'!$U:$U,"是")</f>
        <v>1</v>
      </c>
      <c r="BG131">
        <f>COUNTIF('24'!$K:$K,C131)</f>
        <v>1</v>
      </c>
      <c r="BH131">
        <f>COUNTIFS('24'!$K:$K,C131,'24'!$U:$U,"是")</f>
        <v>1</v>
      </c>
      <c r="BI131">
        <f>COUNTIF('25'!$K:$K,C131)</f>
        <v>1</v>
      </c>
      <c r="BJ131">
        <f>COUNTIFS('25'!$K:$K,C131,'25'!$U:$U,"是")</f>
        <v>1</v>
      </c>
      <c r="BK131">
        <f>COUNTIF('26'!$K:$K,C131)</f>
        <v>1</v>
      </c>
      <c r="BL131">
        <f>COUNTIFS('26'!$K:$K,C131,'26'!$U:$U,"是")</f>
        <v>1</v>
      </c>
      <c r="BM131">
        <f>COUNTIF('27'!$K:$K,C131)</f>
        <v>1</v>
      </c>
      <c r="BN131">
        <f>COUNTIFS('27'!$K:$K,C131,'27'!$U:$U,"是")</f>
        <v>1</v>
      </c>
      <c r="BO131">
        <f>COUNTIF('28'!$K:$K,C131)</f>
        <v>0</v>
      </c>
      <c r="BP131">
        <f>COUNTIFS('28'!$K:$K,C131,'28'!$U:$U,"是")</f>
        <v>0</v>
      </c>
      <c r="BQ131">
        <f>COUNTIF('29'!$K:$K,C131)</f>
        <v>0</v>
      </c>
      <c r="BR131">
        <f>COUNTIFS('29'!$K:$K,C131,'29'!$U:$U,"是")</f>
        <v>0</v>
      </c>
    </row>
    <row r="132" ht="25" hidden="1" customHeight="1" spans="1:70">
      <c r="A132" s="31" t="str">
        <f t="shared" ref="A132:A195" si="2">C132&amp;MID(D:D,15,4)</f>
        <v>沈达演7211</v>
      </c>
      <c r="B132" s="32" t="s">
        <v>19</v>
      </c>
      <c r="C132" s="35" t="s">
        <v>468</v>
      </c>
      <c r="D132" s="296" t="s">
        <v>469</v>
      </c>
      <c r="E132" s="35" t="s">
        <v>22</v>
      </c>
      <c r="F132" s="46" t="s">
        <v>23</v>
      </c>
      <c r="G132" s="37">
        <v>44514</v>
      </c>
      <c r="H132" s="38" t="s">
        <v>103</v>
      </c>
      <c r="I132" s="85" t="s">
        <v>470</v>
      </c>
      <c r="J132" s="85">
        <v>13710266563</v>
      </c>
      <c r="K132" s="181" t="s">
        <v>113</v>
      </c>
      <c r="L132" s="35">
        <v>13710266563</v>
      </c>
      <c r="M132">
        <f>COUNTIF('1'!$K:$K,C132)</f>
        <v>1</v>
      </c>
      <c r="N132">
        <f>COUNTIFS('1'!$K:$K,C132,'1'!$U:$U,"是")</f>
        <v>1</v>
      </c>
      <c r="O132">
        <f>COUNTIF('2'!$K:$K,C132)</f>
        <v>1</v>
      </c>
      <c r="P132">
        <f>COUNTIFS('2'!$K:$K,C132,'2'!$U:$U,"是")</f>
        <v>0</v>
      </c>
      <c r="Q132">
        <f>COUNTIF('3'!$K:$K,C132)</f>
        <v>1</v>
      </c>
      <c r="R132">
        <f>COUNTIFS('3'!$K:$K,C132,'3'!$U:$U,"是")</f>
        <v>1</v>
      </c>
      <c r="S132">
        <f>COUNTIF('4'!$K:$K,C132)</f>
        <v>1</v>
      </c>
      <c r="T132">
        <f>COUNTIFS('4'!$K:$K,C132,'4'!$U:$U,"是")</f>
        <v>1</v>
      </c>
      <c r="U132">
        <f>COUNTIF('5'!$K:$K,C132)</f>
        <v>1</v>
      </c>
      <c r="V132">
        <f>COUNTIFS('5'!$K:$K,C132,'5'!$U:$U,"是")</f>
        <v>1</v>
      </c>
      <c r="W132">
        <f>COUNTIF('6'!$K:$K,C132)</f>
        <v>0</v>
      </c>
      <c r="X132">
        <f>COUNTIFS('6'!$K:$K,C132,'6'!$U:$U,"是")</f>
        <v>0</v>
      </c>
      <c r="Y132">
        <f>COUNTIF('7'!$K:$K,C132)</f>
        <v>1</v>
      </c>
      <c r="Z132">
        <f>COUNTIFS('7'!$K:$K,C132,'7'!$U:$U,"是")</f>
        <v>1</v>
      </c>
      <c r="AA132">
        <f>COUNTIF('8'!$K:$K,C132)</f>
        <v>1</v>
      </c>
      <c r="AB132">
        <f>COUNTIFS('8'!$K:$K,C132,'8'!$U:$U,"是")</f>
        <v>1</v>
      </c>
      <c r="AC132">
        <f>COUNTIF('9'!$K:$K,C132)</f>
        <v>1</v>
      </c>
      <c r="AD132">
        <f>COUNTIFS('9'!$K:$K,C132,'9'!$U:$U,"是")</f>
        <v>1</v>
      </c>
      <c r="AE132">
        <f>COUNTIF('10'!$K:$K,C132)</f>
        <v>1</v>
      </c>
      <c r="AF132">
        <f>COUNTIFS('10'!$K:$K,C132,'10'!$U:$U,"是")</f>
        <v>1</v>
      </c>
      <c r="AG132">
        <f>COUNTIF('11'!$K:$K,C132)</f>
        <v>1</v>
      </c>
      <c r="AH132">
        <f>COUNTIFS('11'!$K:$K,C132,'11'!$U:$U,"是")</f>
        <v>1</v>
      </c>
      <c r="AI132">
        <f>COUNTIF('12'!$K:$K,C132)</f>
        <v>1</v>
      </c>
      <c r="AJ132">
        <f>COUNTIFS('12'!$K:$K,C132,'12'!$U:$U,"是")</f>
        <v>1</v>
      </c>
      <c r="AK132">
        <f>COUNTIF('13'!$K:$K,C132)</f>
        <v>1</v>
      </c>
      <c r="AL132">
        <f>COUNTIFS('13'!$K:$K,C132,'13'!$U:$U,"是")</f>
        <v>1</v>
      </c>
      <c r="AM132">
        <f>COUNTIF('14'!$K:$K,C132)</f>
        <v>1</v>
      </c>
      <c r="AN132">
        <f>COUNTIFS('14'!$K:$K,C132,'14'!$U:$U,"是")</f>
        <v>1</v>
      </c>
      <c r="AO132">
        <f>COUNTIF('15'!$K:$K,C132)</f>
        <v>1</v>
      </c>
      <c r="AP132">
        <f>COUNTIFS('15'!$K:$K,C132,'15'!$U:$U,"是")</f>
        <v>1</v>
      </c>
      <c r="AQ132">
        <f>COUNTIF('16'!$K:$K,C132)</f>
        <v>1</v>
      </c>
      <c r="AR132">
        <f>COUNTIFS('16'!$K:$K,C132,'16'!$U:$U,"是")</f>
        <v>1</v>
      </c>
      <c r="AS132">
        <f>COUNTIF('17'!$K:$K,C132)</f>
        <v>1</v>
      </c>
      <c r="AT132">
        <f>COUNTIFS('17'!$K:$K,C132,'17'!$U:$U,"是")</f>
        <v>1</v>
      </c>
      <c r="AU132">
        <f>COUNTIF('18'!$K:$K,C132)</f>
        <v>1</v>
      </c>
      <c r="AV132">
        <f>COUNTIFS('18'!$K:$K,C132,'18'!$U:$U,"是")</f>
        <v>1</v>
      </c>
      <c r="AW132">
        <f>COUNTIF('19'!$K:$K,C132)</f>
        <v>1</v>
      </c>
      <c r="AX132">
        <f>COUNTIFS('19'!$K:$K,C132,'19'!$U:$U,"是")</f>
        <v>1</v>
      </c>
      <c r="AY132">
        <f>COUNTIF('20'!$K:$K,C132)</f>
        <v>1</v>
      </c>
      <c r="AZ132">
        <f>COUNTIFS('20'!$K:$K,C132,'20'!$U:$U,"是")</f>
        <v>1</v>
      </c>
      <c r="BA132">
        <f>COUNTIF('21'!$K:$K,C132)</f>
        <v>1</v>
      </c>
      <c r="BB132">
        <f>COUNTIFS('21'!$K:$K,C132,'21'!$U:$U,"是")</f>
        <v>1</v>
      </c>
      <c r="BC132">
        <f>COUNTIF('22'!$K:$K,C132)</f>
        <v>1</v>
      </c>
      <c r="BD132">
        <f>COUNTIFS('22'!$K:$K,C132,'22'!$U:$U,"是")</f>
        <v>1</v>
      </c>
      <c r="BE132">
        <f>COUNTIF('23'!$K:$K,C132)</f>
        <v>1</v>
      </c>
      <c r="BF132">
        <f>COUNTIFS('23'!$K:$K,C132,'23'!$U:$U,"是")</f>
        <v>1</v>
      </c>
      <c r="BG132">
        <f>COUNTIF('24'!$K:$K,C132)</f>
        <v>1</v>
      </c>
      <c r="BH132">
        <f>COUNTIFS('24'!$K:$K,C132,'24'!$U:$U,"是")</f>
        <v>1</v>
      </c>
      <c r="BI132">
        <f>COUNTIF('25'!$K:$K,C132)</f>
        <v>1</v>
      </c>
      <c r="BJ132">
        <f>COUNTIFS('25'!$K:$K,C132,'25'!$U:$U,"是")</f>
        <v>1</v>
      </c>
      <c r="BK132">
        <f>COUNTIF('26'!$K:$K,C132)</f>
        <v>1</v>
      </c>
      <c r="BL132">
        <f>COUNTIFS('26'!$K:$K,C132,'26'!$U:$U,"是")</f>
        <v>1</v>
      </c>
      <c r="BM132">
        <f>COUNTIF('27'!$K:$K,C132)</f>
        <v>1</v>
      </c>
      <c r="BN132">
        <f>COUNTIFS('27'!$K:$K,C132,'27'!$U:$U,"是")</f>
        <v>1</v>
      </c>
      <c r="BO132">
        <f>COUNTIF('28'!$K:$K,C132)</f>
        <v>0</v>
      </c>
      <c r="BP132">
        <f>COUNTIFS('28'!$K:$K,C132,'28'!$U:$U,"是")</f>
        <v>0</v>
      </c>
      <c r="BQ132">
        <f>COUNTIF('29'!$K:$K,C132)</f>
        <v>0</v>
      </c>
      <c r="BR132">
        <f>COUNTIFS('29'!$K:$K,C132,'29'!$U:$U,"是")</f>
        <v>0</v>
      </c>
    </row>
    <row r="133" ht="25" hidden="1" customHeight="1" spans="1:70">
      <c r="A133" s="31" t="str">
        <f t="shared" si="2"/>
        <v>卢长枝1227</v>
      </c>
      <c r="B133" s="32" t="s">
        <v>19</v>
      </c>
      <c r="C133" s="206" t="s">
        <v>471</v>
      </c>
      <c r="D133" s="207" t="s">
        <v>472</v>
      </c>
      <c r="E133" s="207" t="s">
        <v>22</v>
      </c>
      <c r="F133" s="46" t="s">
        <v>23</v>
      </c>
      <c r="G133" s="37">
        <v>44389</v>
      </c>
      <c r="H133" s="38" t="s">
        <v>56</v>
      </c>
      <c r="I133" s="228" t="s">
        <v>473</v>
      </c>
      <c r="J133" s="221">
        <v>13710382887</v>
      </c>
      <c r="K133" s="181" t="s">
        <v>473</v>
      </c>
      <c r="L133" s="221">
        <v>13710382887</v>
      </c>
      <c r="M133">
        <f>COUNTIF('1'!$K:$K,C133)</f>
        <v>1</v>
      </c>
      <c r="N133">
        <f>COUNTIFS('1'!$K:$K,C133,'1'!$U:$U,"是")</f>
        <v>1</v>
      </c>
      <c r="O133">
        <f>COUNTIF('2'!$K:$K,C133)</f>
        <v>1</v>
      </c>
      <c r="P133">
        <f>COUNTIFS('2'!$K:$K,C133,'2'!$U:$U,"是")</f>
        <v>1</v>
      </c>
      <c r="Q133">
        <f>COUNTIF('3'!$K:$K,C133)</f>
        <v>1</v>
      </c>
      <c r="R133">
        <f>COUNTIFS('3'!$K:$K,C133,'3'!$U:$U,"是")</f>
        <v>1</v>
      </c>
      <c r="S133">
        <f>COUNTIF('4'!$K:$K,C133)</f>
        <v>1</v>
      </c>
      <c r="T133">
        <f>COUNTIFS('4'!$K:$K,C133,'4'!$U:$U,"是")</f>
        <v>1</v>
      </c>
      <c r="U133">
        <f>COUNTIF('5'!$K:$K,C133)</f>
        <v>1</v>
      </c>
      <c r="V133">
        <f>COUNTIFS('5'!$K:$K,C133,'5'!$U:$U,"是")</f>
        <v>1</v>
      </c>
      <c r="W133">
        <f>COUNTIF('6'!$K:$K,C133)</f>
        <v>1</v>
      </c>
      <c r="X133">
        <f>COUNTIFS('6'!$K:$K,C133,'6'!$U:$U,"是")</f>
        <v>1</v>
      </c>
      <c r="Y133">
        <f>COUNTIF('7'!$K:$K,C133)</f>
        <v>1</v>
      </c>
      <c r="Z133">
        <f>COUNTIFS('7'!$K:$K,C133,'7'!$U:$U,"是")</f>
        <v>1</v>
      </c>
      <c r="AA133">
        <f>COUNTIF('8'!$K:$K,C133)</f>
        <v>1</v>
      </c>
      <c r="AB133">
        <f>COUNTIFS('8'!$K:$K,C133,'8'!$U:$U,"是")</f>
        <v>1</v>
      </c>
      <c r="AC133">
        <f>COUNTIF('9'!$K:$K,C133)</f>
        <v>1</v>
      </c>
      <c r="AD133">
        <f>COUNTIFS('9'!$K:$K,C133,'9'!$U:$U,"是")</f>
        <v>1</v>
      </c>
      <c r="AE133">
        <f>COUNTIF('10'!$K:$K,C133)</f>
        <v>1</v>
      </c>
      <c r="AF133">
        <f>COUNTIFS('10'!$K:$K,C133,'10'!$U:$U,"是")</f>
        <v>1</v>
      </c>
      <c r="AG133">
        <f>COUNTIF('11'!$K:$K,C133)</f>
        <v>1</v>
      </c>
      <c r="AH133">
        <f>COUNTIFS('11'!$K:$K,C133,'11'!$U:$U,"是")</f>
        <v>1</v>
      </c>
      <c r="AI133">
        <f>COUNTIF('12'!$K:$K,C133)</f>
        <v>1</v>
      </c>
      <c r="AJ133">
        <f>COUNTIFS('12'!$K:$K,C133,'12'!$U:$U,"是")</f>
        <v>1</v>
      </c>
      <c r="AK133">
        <f>COUNTIF('13'!$K:$K,C133)</f>
        <v>1</v>
      </c>
      <c r="AL133">
        <f>COUNTIFS('13'!$K:$K,C133,'13'!$U:$U,"是")</f>
        <v>1</v>
      </c>
      <c r="AM133">
        <f>COUNTIF('14'!$K:$K,C133)</f>
        <v>1</v>
      </c>
      <c r="AN133">
        <f>COUNTIFS('14'!$K:$K,C133,'14'!$U:$U,"是")</f>
        <v>1</v>
      </c>
      <c r="AO133">
        <f>COUNTIF('15'!$K:$K,C133)</f>
        <v>1</v>
      </c>
      <c r="AP133">
        <f>COUNTIFS('15'!$K:$K,C133,'15'!$U:$U,"是")</f>
        <v>1</v>
      </c>
      <c r="AQ133">
        <f>COUNTIF('16'!$K:$K,C133)</f>
        <v>1</v>
      </c>
      <c r="AR133">
        <f>COUNTIFS('16'!$K:$K,C133,'16'!$U:$U,"是")</f>
        <v>1</v>
      </c>
      <c r="AS133">
        <f>COUNTIF('17'!$K:$K,C133)</f>
        <v>1</v>
      </c>
      <c r="AT133">
        <f>COUNTIFS('17'!$K:$K,C133,'17'!$U:$U,"是")</f>
        <v>1</v>
      </c>
      <c r="AU133">
        <f>COUNTIF('18'!$K:$K,C133)</f>
        <v>1</v>
      </c>
      <c r="AV133">
        <f>COUNTIFS('18'!$K:$K,C133,'18'!$U:$U,"是")</f>
        <v>1</v>
      </c>
      <c r="AW133">
        <f>COUNTIF('19'!$K:$K,C133)</f>
        <v>1</v>
      </c>
      <c r="AX133">
        <f>COUNTIFS('19'!$K:$K,C133,'19'!$U:$U,"是")</f>
        <v>1</v>
      </c>
      <c r="AY133">
        <f>COUNTIF('20'!$K:$K,C133)</f>
        <v>1</v>
      </c>
      <c r="AZ133">
        <f>COUNTIFS('20'!$K:$K,C133,'20'!$U:$U,"是")</f>
        <v>1</v>
      </c>
      <c r="BA133">
        <f>COUNTIF('21'!$K:$K,C133)</f>
        <v>1</v>
      </c>
      <c r="BB133">
        <f>COUNTIFS('21'!$K:$K,C133,'21'!$U:$U,"是")</f>
        <v>1</v>
      </c>
      <c r="BC133">
        <f>COUNTIF('22'!$K:$K,C133)</f>
        <v>1</v>
      </c>
      <c r="BD133">
        <f>COUNTIFS('22'!$K:$K,C133,'22'!$U:$U,"是")</f>
        <v>1</v>
      </c>
      <c r="BE133">
        <f>COUNTIF('23'!$K:$K,C133)</f>
        <v>1</v>
      </c>
      <c r="BF133">
        <f>COUNTIFS('23'!$K:$K,C133,'23'!$U:$U,"是")</f>
        <v>1</v>
      </c>
      <c r="BG133">
        <f>COUNTIF('24'!$K:$K,C133)</f>
        <v>1</v>
      </c>
      <c r="BH133">
        <f>COUNTIFS('24'!$K:$K,C133,'24'!$U:$U,"是")</f>
        <v>1</v>
      </c>
      <c r="BI133">
        <f>COUNTIF('25'!$K:$K,C133)</f>
        <v>1</v>
      </c>
      <c r="BJ133">
        <f>COUNTIFS('25'!$K:$K,C133,'25'!$U:$U,"是")</f>
        <v>1</v>
      </c>
      <c r="BK133">
        <f>COUNTIF('26'!$K:$K,C133)</f>
        <v>1</v>
      </c>
      <c r="BL133">
        <f>COUNTIFS('26'!$K:$K,C133,'26'!$U:$U,"是")</f>
        <v>1</v>
      </c>
      <c r="BM133">
        <f>COUNTIF('27'!$K:$K,C133)</f>
        <v>1</v>
      </c>
      <c r="BN133">
        <f>COUNTIFS('27'!$K:$K,C133,'27'!$U:$U,"是")</f>
        <v>1</v>
      </c>
      <c r="BO133">
        <f>COUNTIF('28'!$K:$K,C133)</f>
        <v>0</v>
      </c>
      <c r="BP133">
        <f>COUNTIFS('28'!$K:$K,C133,'28'!$U:$U,"是")</f>
        <v>0</v>
      </c>
      <c r="BQ133">
        <f>COUNTIF('29'!$K:$K,C133)</f>
        <v>0</v>
      </c>
      <c r="BR133">
        <f>COUNTIFS('29'!$K:$K,C133,'29'!$U:$U,"是")</f>
        <v>0</v>
      </c>
    </row>
    <row r="134" ht="25" hidden="1" customHeight="1" spans="1:70">
      <c r="A134" s="31" t="str">
        <f t="shared" si="2"/>
        <v>宋情国5113</v>
      </c>
      <c r="B134" s="32" t="s">
        <v>19</v>
      </c>
      <c r="C134" s="44" t="s">
        <v>474</v>
      </c>
      <c r="D134" s="291" t="s">
        <v>475</v>
      </c>
      <c r="E134" s="44" t="s">
        <v>28</v>
      </c>
      <c r="F134" s="183" t="s">
        <v>23</v>
      </c>
      <c r="G134" s="37">
        <v>44539</v>
      </c>
      <c r="H134" s="38" t="s">
        <v>83</v>
      </c>
      <c r="I134" s="44" t="s">
        <v>307</v>
      </c>
      <c r="J134" s="44">
        <v>13602711415</v>
      </c>
      <c r="K134" s="181" t="s">
        <v>307</v>
      </c>
      <c r="L134" s="44">
        <v>13602711415</v>
      </c>
      <c r="M134">
        <f>COUNTIF('1'!$K:$K,C134)</f>
        <v>1</v>
      </c>
      <c r="N134">
        <f>COUNTIFS('1'!$K:$K,C134,'1'!$U:$U,"是")</f>
        <v>1</v>
      </c>
      <c r="O134">
        <f>COUNTIF('2'!$K:$K,C134)</f>
        <v>1</v>
      </c>
      <c r="P134">
        <f>COUNTIFS('2'!$K:$K,C134,'2'!$U:$U,"是")</f>
        <v>1</v>
      </c>
      <c r="Q134">
        <f>COUNTIF('3'!$K:$K,C134)</f>
        <v>1</v>
      </c>
      <c r="R134">
        <f>COUNTIFS('3'!$K:$K,C134,'3'!$U:$U,"是")</f>
        <v>1</v>
      </c>
      <c r="S134">
        <f>COUNTIF('4'!$K:$K,C134)</f>
        <v>1</v>
      </c>
      <c r="T134">
        <f>COUNTIFS('4'!$K:$K,C134,'4'!$U:$U,"是")</f>
        <v>1</v>
      </c>
      <c r="U134">
        <f>COUNTIF('5'!$K:$K,C134)</f>
        <v>1</v>
      </c>
      <c r="V134">
        <f>COUNTIFS('5'!$K:$K,C134,'5'!$U:$U,"是")</f>
        <v>1</v>
      </c>
      <c r="W134">
        <f>COUNTIF('6'!$K:$K,C134)</f>
        <v>1</v>
      </c>
      <c r="X134">
        <f>COUNTIFS('6'!$K:$K,C134,'6'!$U:$U,"是")</f>
        <v>1</v>
      </c>
      <c r="Y134">
        <f>COUNTIF('7'!$K:$K,C134)</f>
        <v>1</v>
      </c>
      <c r="Z134">
        <f>COUNTIFS('7'!$K:$K,C134,'7'!$U:$U,"是")</f>
        <v>1</v>
      </c>
      <c r="AA134">
        <f>COUNTIF('8'!$K:$K,C134)</f>
        <v>1</v>
      </c>
      <c r="AB134">
        <f>COUNTIFS('8'!$K:$K,C134,'8'!$U:$U,"是")</f>
        <v>1</v>
      </c>
      <c r="AC134">
        <f>COUNTIF('9'!$K:$K,C134)</f>
        <v>1</v>
      </c>
      <c r="AD134">
        <f>COUNTIFS('9'!$K:$K,C134,'9'!$U:$U,"是")</f>
        <v>1</v>
      </c>
      <c r="AE134">
        <f>COUNTIF('10'!$K:$K,C134)</f>
        <v>1</v>
      </c>
      <c r="AF134">
        <f>COUNTIFS('10'!$K:$K,C134,'10'!$U:$U,"是")</f>
        <v>1</v>
      </c>
      <c r="AG134">
        <f>COUNTIF('11'!$K:$K,C134)</f>
        <v>1</v>
      </c>
      <c r="AH134">
        <f>COUNTIFS('11'!$K:$K,C134,'11'!$U:$U,"是")</f>
        <v>1</v>
      </c>
      <c r="AI134">
        <f>COUNTIF('12'!$K:$K,C134)</f>
        <v>1</v>
      </c>
      <c r="AJ134">
        <f>COUNTIFS('12'!$K:$K,C134,'12'!$U:$U,"是")</f>
        <v>1</v>
      </c>
      <c r="AK134">
        <f>COUNTIF('13'!$K:$K,C134)</f>
        <v>1</v>
      </c>
      <c r="AL134">
        <f>COUNTIFS('13'!$K:$K,C134,'13'!$U:$U,"是")</f>
        <v>1</v>
      </c>
      <c r="AM134">
        <f>COUNTIF('14'!$K:$K,C134)</f>
        <v>1</v>
      </c>
      <c r="AN134">
        <f>COUNTIFS('14'!$K:$K,C134,'14'!$U:$U,"是")</f>
        <v>1</v>
      </c>
      <c r="AO134">
        <f>COUNTIF('15'!$K:$K,C134)</f>
        <v>1</v>
      </c>
      <c r="AP134">
        <f>COUNTIFS('15'!$K:$K,C134,'15'!$U:$U,"是")</f>
        <v>1</v>
      </c>
      <c r="AQ134">
        <f>COUNTIF('16'!$K:$K,C134)</f>
        <v>1</v>
      </c>
      <c r="AR134">
        <f>COUNTIFS('16'!$K:$K,C134,'16'!$U:$U,"是")</f>
        <v>1</v>
      </c>
      <c r="AS134">
        <f>COUNTIF('17'!$K:$K,C134)</f>
        <v>1</v>
      </c>
      <c r="AT134">
        <f>COUNTIFS('17'!$K:$K,C134,'17'!$U:$U,"是")</f>
        <v>1</v>
      </c>
      <c r="AU134">
        <f>COUNTIF('18'!$K:$K,C134)</f>
        <v>1</v>
      </c>
      <c r="AV134">
        <f>COUNTIFS('18'!$K:$K,C134,'18'!$U:$U,"是")</f>
        <v>1</v>
      </c>
      <c r="AW134">
        <f>COUNTIF('19'!$K:$K,C134)</f>
        <v>1</v>
      </c>
      <c r="AX134">
        <f>COUNTIFS('19'!$K:$K,C134,'19'!$U:$U,"是")</f>
        <v>1</v>
      </c>
      <c r="AY134">
        <f>COUNTIF('20'!$K:$K,C134)</f>
        <v>1</v>
      </c>
      <c r="AZ134">
        <f>COUNTIFS('20'!$K:$K,C134,'20'!$U:$U,"是")</f>
        <v>1</v>
      </c>
      <c r="BA134">
        <f>COUNTIF('21'!$K:$K,C134)</f>
        <v>1</v>
      </c>
      <c r="BB134">
        <f>COUNTIFS('21'!$K:$K,C134,'21'!$U:$U,"是")</f>
        <v>1</v>
      </c>
      <c r="BC134">
        <f>COUNTIF('22'!$K:$K,C134)</f>
        <v>1</v>
      </c>
      <c r="BD134">
        <f>COUNTIFS('22'!$K:$K,C134,'22'!$U:$U,"是")</f>
        <v>1</v>
      </c>
      <c r="BE134">
        <f>COUNTIF('23'!$K:$K,C134)</f>
        <v>1</v>
      </c>
      <c r="BF134">
        <f>COUNTIFS('23'!$K:$K,C134,'23'!$U:$U,"是")</f>
        <v>1</v>
      </c>
      <c r="BG134">
        <f>COUNTIF('24'!$K:$K,C134)</f>
        <v>1</v>
      </c>
      <c r="BH134">
        <f>COUNTIFS('24'!$K:$K,C134,'24'!$U:$U,"是")</f>
        <v>1</v>
      </c>
      <c r="BI134">
        <f>COUNTIF('25'!$K:$K,C134)</f>
        <v>1</v>
      </c>
      <c r="BJ134">
        <f>COUNTIFS('25'!$K:$K,C134,'25'!$U:$U,"是")</f>
        <v>1</v>
      </c>
      <c r="BK134">
        <f>COUNTIF('26'!$K:$K,C134)</f>
        <v>1</v>
      </c>
      <c r="BL134">
        <f>COUNTIFS('26'!$K:$K,C134,'26'!$U:$U,"是")</f>
        <v>1</v>
      </c>
      <c r="BM134">
        <f>COUNTIF('27'!$K:$K,C134)</f>
        <v>1</v>
      </c>
      <c r="BN134">
        <f>COUNTIFS('27'!$K:$K,C134,'27'!$U:$U,"是")</f>
        <v>1</v>
      </c>
      <c r="BO134">
        <f>COUNTIF('28'!$K:$K,C134)</f>
        <v>0</v>
      </c>
      <c r="BP134">
        <f>COUNTIFS('28'!$K:$K,C134,'28'!$U:$U,"是")</f>
        <v>0</v>
      </c>
      <c r="BQ134">
        <f>COUNTIF('29'!$K:$K,C134)</f>
        <v>0</v>
      </c>
      <c r="BR134">
        <f>COUNTIFS('29'!$K:$K,C134,'29'!$U:$U,"是")</f>
        <v>0</v>
      </c>
    </row>
    <row r="135" ht="25" hidden="1" customHeight="1" spans="1:70">
      <c r="A135" s="31" t="str">
        <f t="shared" si="2"/>
        <v>罗佐铿4515</v>
      </c>
      <c r="B135" s="32" t="s">
        <v>19</v>
      </c>
      <c r="C135" s="35" t="s">
        <v>476</v>
      </c>
      <c r="D135" s="296" t="s">
        <v>477</v>
      </c>
      <c r="E135" s="35" t="s">
        <v>28</v>
      </c>
      <c r="F135" s="46" t="s">
        <v>23</v>
      </c>
      <c r="G135" s="37">
        <v>44509</v>
      </c>
      <c r="H135" s="38" t="s">
        <v>43</v>
      </c>
      <c r="I135" s="85" t="s">
        <v>478</v>
      </c>
      <c r="J135" s="123">
        <v>13538941106</v>
      </c>
      <c r="K135" s="181" t="s">
        <v>478</v>
      </c>
      <c r="L135" s="35">
        <v>13538941106</v>
      </c>
      <c r="M135">
        <f>COUNTIF('1'!$K:$K,C135)</f>
        <v>1</v>
      </c>
      <c r="N135">
        <f>COUNTIFS('1'!$K:$K,C135,'1'!$U:$U,"是")</f>
        <v>1</v>
      </c>
      <c r="O135">
        <f>COUNTIF('2'!$K:$K,C135)</f>
        <v>1</v>
      </c>
      <c r="P135">
        <f>COUNTIFS('2'!$K:$K,C135,'2'!$U:$U,"是")</f>
        <v>1</v>
      </c>
      <c r="Q135">
        <f>COUNTIF('3'!$K:$K,C135)</f>
        <v>1</v>
      </c>
      <c r="R135">
        <f>COUNTIFS('3'!$K:$K,C135,'3'!$U:$U,"是")</f>
        <v>1</v>
      </c>
      <c r="S135">
        <f>COUNTIF('4'!$K:$K,C135)</f>
        <v>1</v>
      </c>
      <c r="T135">
        <f>COUNTIFS('4'!$K:$K,C135,'4'!$U:$U,"是")</f>
        <v>1</v>
      </c>
      <c r="U135">
        <f>COUNTIF('5'!$K:$K,C135)</f>
        <v>1</v>
      </c>
      <c r="V135">
        <f>COUNTIFS('5'!$K:$K,C135,'5'!$U:$U,"是")</f>
        <v>1</v>
      </c>
      <c r="W135">
        <f>COUNTIF('6'!$K:$K,C135)</f>
        <v>1</v>
      </c>
      <c r="X135">
        <f>COUNTIFS('6'!$K:$K,C135,'6'!$U:$U,"是")</f>
        <v>1</v>
      </c>
      <c r="Y135">
        <f>COUNTIF('7'!$K:$K,C135)</f>
        <v>1</v>
      </c>
      <c r="Z135">
        <f>COUNTIFS('7'!$K:$K,C135,'7'!$U:$U,"是")</f>
        <v>1</v>
      </c>
      <c r="AA135">
        <f>COUNTIF('8'!$K:$K,C135)</f>
        <v>1</v>
      </c>
      <c r="AB135">
        <f>COUNTIFS('8'!$K:$K,C135,'8'!$U:$U,"是")</f>
        <v>1</v>
      </c>
      <c r="AC135">
        <f>COUNTIF('9'!$K:$K,C135)</f>
        <v>1</v>
      </c>
      <c r="AD135">
        <f>COUNTIFS('9'!$K:$K,C135,'9'!$U:$U,"是")</f>
        <v>1</v>
      </c>
      <c r="AE135">
        <f>COUNTIF('10'!$K:$K,C135)</f>
        <v>1</v>
      </c>
      <c r="AF135">
        <f>COUNTIFS('10'!$K:$K,C135,'10'!$U:$U,"是")</f>
        <v>1</v>
      </c>
      <c r="AG135">
        <f>COUNTIF('11'!$K:$K,C135)</f>
        <v>1</v>
      </c>
      <c r="AH135">
        <f>COUNTIFS('11'!$K:$K,C135,'11'!$U:$U,"是")</f>
        <v>1</v>
      </c>
      <c r="AI135">
        <f>COUNTIF('12'!$K:$K,C135)</f>
        <v>1</v>
      </c>
      <c r="AJ135">
        <f>COUNTIFS('12'!$K:$K,C135,'12'!$U:$U,"是")</f>
        <v>1</v>
      </c>
      <c r="AK135">
        <f>COUNTIF('13'!$K:$K,C135)</f>
        <v>1</v>
      </c>
      <c r="AL135">
        <f>COUNTIFS('13'!$K:$K,C135,'13'!$U:$U,"是")</f>
        <v>1</v>
      </c>
      <c r="AM135">
        <f>COUNTIF('14'!$K:$K,C135)</f>
        <v>1</v>
      </c>
      <c r="AN135">
        <f>COUNTIFS('14'!$K:$K,C135,'14'!$U:$U,"是")</f>
        <v>1</v>
      </c>
      <c r="AO135">
        <f>COUNTIF('15'!$K:$K,C135)</f>
        <v>1</v>
      </c>
      <c r="AP135">
        <f>COUNTIFS('15'!$K:$K,C135,'15'!$U:$U,"是")</f>
        <v>1</v>
      </c>
      <c r="AQ135">
        <f>COUNTIF('16'!$K:$K,C135)</f>
        <v>1</v>
      </c>
      <c r="AR135">
        <f>COUNTIFS('16'!$K:$K,C135,'16'!$U:$U,"是")</f>
        <v>1</v>
      </c>
      <c r="AS135">
        <f>COUNTIF('17'!$K:$K,C135)</f>
        <v>1</v>
      </c>
      <c r="AT135">
        <f>COUNTIFS('17'!$K:$K,C135,'17'!$U:$U,"是")</f>
        <v>1</v>
      </c>
      <c r="AU135">
        <f>COUNTIF('18'!$K:$K,C135)</f>
        <v>1</v>
      </c>
      <c r="AV135">
        <f>COUNTIFS('18'!$K:$K,C135,'18'!$U:$U,"是")</f>
        <v>1</v>
      </c>
      <c r="AW135">
        <f>COUNTIF('19'!$K:$K,C135)</f>
        <v>0</v>
      </c>
      <c r="AX135">
        <f>COUNTIFS('19'!$K:$K,C135,'19'!$U:$U,"是")</f>
        <v>0</v>
      </c>
      <c r="AY135">
        <f>COUNTIF('20'!$K:$K,C135)</f>
        <v>1</v>
      </c>
      <c r="AZ135">
        <f>COUNTIFS('20'!$K:$K,C135,'20'!$U:$U,"是")</f>
        <v>1</v>
      </c>
      <c r="BA135">
        <f>COUNTIF('21'!$K:$K,C135)</f>
        <v>1</v>
      </c>
      <c r="BB135">
        <f>COUNTIFS('21'!$K:$K,C135,'21'!$U:$U,"是")</f>
        <v>1</v>
      </c>
      <c r="BC135">
        <f>COUNTIF('22'!$K:$K,C135)</f>
        <v>1</v>
      </c>
      <c r="BD135">
        <f>COUNTIFS('22'!$K:$K,C135,'22'!$U:$U,"是")</f>
        <v>1</v>
      </c>
      <c r="BE135">
        <f>COUNTIF('23'!$K:$K,C135)</f>
        <v>1</v>
      </c>
      <c r="BF135">
        <f>COUNTIFS('23'!$K:$K,C135,'23'!$U:$U,"是")</f>
        <v>1</v>
      </c>
      <c r="BG135">
        <f>COUNTIF('24'!$K:$K,C135)</f>
        <v>1</v>
      </c>
      <c r="BH135">
        <f>COUNTIFS('24'!$K:$K,C135,'24'!$U:$U,"是")</f>
        <v>1</v>
      </c>
      <c r="BI135">
        <f>COUNTIF('25'!$K:$K,C135)</f>
        <v>1</v>
      </c>
      <c r="BJ135">
        <f>COUNTIFS('25'!$K:$K,C135,'25'!$U:$U,"是")</f>
        <v>1</v>
      </c>
      <c r="BK135">
        <f>COUNTIF('26'!$K:$K,C135)</f>
        <v>1</v>
      </c>
      <c r="BL135">
        <f>COUNTIFS('26'!$K:$K,C135,'26'!$U:$U,"是")</f>
        <v>1</v>
      </c>
      <c r="BM135">
        <f>COUNTIF('27'!$K:$K,C135)</f>
        <v>1</v>
      </c>
      <c r="BN135">
        <f>COUNTIFS('27'!$K:$K,C135,'27'!$U:$U,"是")</f>
        <v>1</v>
      </c>
      <c r="BO135">
        <f>COUNTIF('28'!$K:$K,C135)</f>
        <v>0</v>
      </c>
      <c r="BP135">
        <f>COUNTIFS('28'!$K:$K,C135,'28'!$U:$U,"是")</f>
        <v>0</v>
      </c>
      <c r="BQ135">
        <f>COUNTIF('29'!$K:$K,C135)</f>
        <v>0</v>
      </c>
      <c r="BR135">
        <f>COUNTIFS('29'!$K:$K,C135,'29'!$U:$U,"是")</f>
        <v>0</v>
      </c>
    </row>
    <row r="136" ht="25" hidden="1" customHeight="1" spans="1:70">
      <c r="A136" s="31" t="str">
        <f t="shared" si="2"/>
        <v>苏桂霞4221</v>
      </c>
      <c r="B136" s="32" t="s">
        <v>19</v>
      </c>
      <c r="C136" s="35" t="s">
        <v>479</v>
      </c>
      <c r="D136" s="35" t="s">
        <v>480</v>
      </c>
      <c r="E136" s="35" t="s">
        <v>28</v>
      </c>
      <c r="F136" s="46" t="s">
        <v>23</v>
      </c>
      <c r="G136" s="37">
        <v>44530</v>
      </c>
      <c r="H136" s="38" t="s">
        <v>103</v>
      </c>
      <c r="I136" s="35" t="s">
        <v>481</v>
      </c>
      <c r="J136" s="33">
        <v>13570288865</v>
      </c>
      <c r="K136" s="181" t="s">
        <v>481</v>
      </c>
      <c r="L136" s="33">
        <v>13570288865</v>
      </c>
      <c r="M136">
        <f>COUNTIF('1'!$K:$K,C136)</f>
        <v>1</v>
      </c>
      <c r="N136">
        <f>COUNTIFS('1'!$K:$K,C136,'1'!$U:$U,"是")</f>
        <v>1</v>
      </c>
      <c r="O136">
        <f>COUNTIF('2'!$K:$K,C136)</f>
        <v>1</v>
      </c>
      <c r="P136">
        <f>COUNTIFS('2'!$K:$K,C136,'2'!$U:$U,"是")</f>
        <v>1</v>
      </c>
      <c r="Q136">
        <f>COUNTIF('3'!$K:$K,C136)</f>
        <v>1</v>
      </c>
      <c r="R136">
        <f>COUNTIFS('3'!$K:$K,C136,'3'!$U:$U,"是")</f>
        <v>1</v>
      </c>
      <c r="S136">
        <f>COUNTIF('4'!$K:$K,C136)</f>
        <v>1</v>
      </c>
      <c r="T136">
        <f>COUNTIFS('4'!$K:$K,C136,'4'!$U:$U,"是")</f>
        <v>1</v>
      </c>
      <c r="U136">
        <f>COUNTIF('5'!$K:$K,C136)</f>
        <v>1</v>
      </c>
      <c r="V136">
        <f>COUNTIFS('5'!$K:$K,C136,'5'!$U:$U,"是")</f>
        <v>1</v>
      </c>
      <c r="W136">
        <f>COUNTIF('6'!$K:$K,C136)</f>
        <v>1</v>
      </c>
      <c r="X136">
        <f>COUNTIFS('6'!$K:$K,C136,'6'!$U:$U,"是")</f>
        <v>1</v>
      </c>
      <c r="Y136">
        <f>COUNTIF('7'!$K:$K,C136)</f>
        <v>1</v>
      </c>
      <c r="Z136">
        <f>COUNTIFS('7'!$K:$K,C136,'7'!$U:$U,"是")</f>
        <v>1</v>
      </c>
      <c r="AA136">
        <f>COUNTIF('8'!$K:$K,C136)</f>
        <v>1</v>
      </c>
      <c r="AB136">
        <f>COUNTIFS('8'!$K:$K,C136,'8'!$U:$U,"是")</f>
        <v>1</v>
      </c>
      <c r="AC136">
        <f>COUNTIF('9'!$K:$K,C136)</f>
        <v>1</v>
      </c>
      <c r="AD136">
        <f>COUNTIFS('9'!$K:$K,C136,'9'!$U:$U,"是")</f>
        <v>1</v>
      </c>
      <c r="AE136">
        <f>COUNTIF('10'!$K:$K,C136)</f>
        <v>1</v>
      </c>
      <c r="AF136">
        <f>COUNTIFS('10'!$K:$K,C136,'10'!$U:$U,"是")</f>
        <v>1</v>
      </c>
      <c r="AG136">
        <f>COUNTIF('11'!$K:$K,C136)</f>
        <v>1</v>
      </c>
      <c r="AH136">
        <f>COUNTIFS('11'!$K:$K,C136,'11'!$U:$U,"是")</f>
        <v>1</v>
      </c>
      <c r="AI136">
        <f>COUNTIF('12'!$K:$K,C136)</f>
        <v>1</v>
      </c>
      <c r="AJ136">
        <f>COUNTIFS('12'!$K:$K,C136,'12'!$U:$U,"是")</f>
        <v>1</v>
      </c>
      <c r="AK136">
        <f>COUNTIF('13'!$K:$K,C136)</f>
        <v>1</v>
      </c>
      <c r="AL136">
        <f>COUNTIFS('13'!$K:$K,C136,'13'!$U:$U,"是")</f>
        <v>1</v>
      </c>
      <c r="AM136">
        <f>COUNTIF('14'!$K:$K,C136)</f>
        <v>1</v>
      </c>
      <c r="AN136">
        <f>COUNTIFS('14'!$K:$K,C136,'14'!$U:$U,"是")</f>
        <v>1</v>
      </c>
      <c r="AO136">
        <f>COUNTIF('15'!$K:$K,C136)</f>
        <v>1</v>
      </c>
      <c r="AP136">
        <f>COUNTIFS('15'!$K:$K,C136,'15'!$U:$U,"是")</f>
        <v>1</v>
      </c>
      <c r="AQ136">
        <f>COUNTIF('16'!$K:$K,C136)</f>
        <v>1</v>
      </c>
      <c r="AR136">
        <f>COUNTIFS('16'!$K:$K,C136,'16'!$U:$U,"是")</f>
        <v>1</v>
      </c>
      <c r="AS136">
        <f>COUNTIF('17'!$K:$K,C136)</f>
        <v>1</v>
      </c>
      <c r="AT136">
        <f>COUNTIFS('17'!$K:$K,C136,'17'!$U:$U,"是")</f>
        <v>1</v>
      </c>
      <c r="AU136">
        <f>COUNTIF('18'!$K:$K,C136)</f>
        <v>1</v>
      </c>
      <c r="AV136">
        <f>COUNTIFS('18'!$K:$K,C136,'18'!$U:$U,"是")</f>
        <v>1</v>
      </c>
      <c r="AW136">
        <f>COUNTIF('19'!$K:$K,C136)</f>
        <v>1</v>
      </c>
      <c r="AX136">
        <f>COUNTIFS('19'!$K:$K,C136,'19'!$U:$U,"是")</f>
        <v>1</v>
      </c>
      <c r="AY136">
        <f>COUNTIF('20'!$K:$K,C136)</f>
        <v>1</v>
      </c>
      <c r="AZ136">
        <f>COUNTIFS('20'!$K:$K,C136,'20'!$U:$U,"是")</f>
        <v>1</v>
      </c>
      <c r="BA136">
        <f>COUNTIF('21'!$K:$K,C136)</f>
        <v>1</v>
      </c>
      <c r="BB136">
        <f>COUNTIFS('21'!$K:$K,C136,'21'!$U:$U,"是")</f>
        <v>1</v>
      </c>
      <c r="BC136">
        <f>COUNTIF('22'!$K:$K,C136)</f>
        <v>1</v>
      </c>
      <c r="BD136">
        <f>COUNTIFS('22'!$K:$K,C136,'22'!$U:$U,"是")</f>
        <v>1</v>
      </c>
      <c r="BE136">
        <f>COUNTIF('23'!$K:$K,C136)</f>
        <v>1</v>
      </c>
      <c r="BF136">
        <f>COUNTIFS('23'!$K:$K,C136,'23'!$U:$U,"是")</f>
        <v>1</v>
      </c>
      <c r="BG136">
        <f>COUNTIF('24'!$K:$K,C136)</f>
        <v>1</v>
      </c>
      <c r="BH136">
        <f>COUNTIFS('24'!$K:$K,C136,'24'!$U:$U,"是")</f>
        <v>1</v>
      </c>
      <c r="BI136">
        <f>COUNTIF('25'!$K:$K,C136)</f>
        <v>1</v>
      </c>
      <c r="BJ136">
        <f>COUNTIFS('25'!$K:$K,C136,'25'!$U:$U,"是")</f>
        <v>1</v>
      </c>
      <c r="BK136">
        <f>COUNTIF('26'!$K:$K,C136)</f>
        <v>1</v>
      </c>
      <c r="BL136">
        <f>COUNTIFS('26'!$K:$K,C136,'26'!$U:$U,"是")</f>
        <v>1</v>
      </c>
      <c r="BM136">
        <f>COUNTIF('27'!$K:$K,C136)</f>
        <v>1</v>
      </c>
      <c r="BN136">
        <f>COUNTIFS('27'!$K:$K,C136,'27'!$U:$U,"是")</f>
        <v>1</v>
      </c>
      <c r="BO136">
        <f>COUNTIF('28'!$K:$K,C136)</f>
        <v>0</v>
      </c>
      <c r="BP136">
        <f>COUNTIFS('28'!$K:$K,C136,'28'!$U:$U,"是")</f>
        <v>0</v>
      </c>
      <c r="BQ136">
        <f>COUNTIF('29'!$K:$K,C136)</f>
        <v>0</v>
      </c>
      <c r="BR136">
        <f>COUNTIFS('29'!$K:$K,C136,'29'!$U:$U,"是")</f>
        <v>0</v>
      </c>
    </row>
    <row r="137" ht="25" hidden="1" customHeight="1" spans="1:70">
      <c r="A137" s="31" t="str">
        <f t="shared" si="2"/>
        <v>马金祥5110</v>
      </c>
      <c r="B137" s="32" t="s">
        <v>19</v>
      </c>
      <c r="C137" s="35" t="s">
        <v>482</v>
      </c>
      <c r="D137" s="296" t="s">
        <v>483</v>
      </c>
      <c r="E137" s="35" t="s">
        <v>28</v>
      </c>
      <c r="F137" s="46" t="s">
        <v>23</v>
      </c>
      <c r="G137" s="37">
        <v>44487</v>
      </c>
      <c r="H137" s="38" t="s">
        <v>43</v>
      </c>
      <c r="I137" s="85" t="s">
        <v>484</v>
      </c>
      <c r="J137" s="85">
        <v>18928773502</v>
      </c>
      <c r="K137" s="181" t="s">
        <v>485</v>
      </c>
      <c r="L137" s="85">
        <v>13432443603</v>
      </c>
      <c r="M137">
        <f>COUNTIF('1'!$K:$K,C137)</f>
        <v>1</v>
      </c>
      <c r="N137">
        <f>COUNTIFS('1'!$K:$K,C137,'1'!$U:$U,"是")</f>
        <v>1</v>
      </c>
      <c r="O137">
        <f>COUNTIF('2'!$K:$K,C137)</f>
        <v>1</v>
      </c>
      <c r="P137">
        <f>COUNTIFS('2'!$K:$K,C137,'2'!$U:$U,"是")</f>
        <v>1</v>
      </c>
      <c r="Q137">
        <f>COUNTIF('3'!$K:$K,C137)</f>
        <v>1</v>
      </c>
      <c r="R137">
        <f>COUNTIFS('3'!$K:$K,C137,'3'!$U:$U,"是")</f>
        <v>1</v>
      </c>
      <c r="S137">
        <f>COUNTIF('4'!$K:$K,C137)</f>
        <v>1</v>
      </c>
      <c r="T137">
        <f>COUNTIFS('4'!$K:$K,C137,'4'!$U:$U,"是")</f>
        <v>1</v>
      </c>
      <c r="U137">
        <f>COUNTIF('5'!$K:$K,C137)</f>
        <v>1</v>
      </c>
      <c r="V137">
        <f>COUNTIFS('5'!$K:$K,C137,'5'!$U:$U,"是")</f>
        <v>1</v>
      </c>
      <c r="W137">
        <f>COUNTIF('6'!$K:$K,C137)</f>
        <v>1</v>
      </c>
      <c r="X137">
        <f>COUNTIFS('6'!$K:$K,C137,'6'!$U:$U,"是")</f>
        <v>1</v>
      </c>
      <c r="Y137">
        <f>COUNTIF('7'!$K:$K,C137)</f>
        <v>1</v>
      </c>
      <c r="Z137">
        <f>COUNTIFS('7'!$K:$K,C137,'7'!$U:$U,"是")</f>
        <v>1</v>
      </c>
      <c r="AA137">
        <f>COUNTIF('8'!$K:$K,C137)</f>
        <v>1</v>
      </c>
      <c r="AB137">
        <f>COUNTIFS('8'!$K:$K,C137,'8'!$U:$U,"是")</f>
        <v>1</v>
      </c>
      <c r="AC137">
        <f>COUNTIF('9'!$K:$K,C137)</f>
        <v>1</v>
      </c>
      <c r="AD137">
        <f>COUNTIFS('9'!$K:$K,C137,'9'!$U:$U,"是")</f>
        <v>1</v>
      </c>
      <c r="AE137">
        <f>COUNTIF('10'!$K:$K,C137)</f>
        <v>1</v>
      </c>
      <c r="AF137">
        <f>COUNTIFS('10'!$K:$K,C137,'10'!$U:$U,"是")</f>
        <v>1</v>
      </c>
      <c r="AG137">
        <f>COUNTIF('11'!$K:$K,C137)</f>
        <v>1</v>
      </c>
      <c r="AH137">
        <f>COUNTIFS('11'!$K:$K,C137,'11'!$U:$U,"是")</f>
        <v>1</v>
      </c>
      <c r="AI137">
        <f>COUNTIF('12'!$K:$K,C137)</f>
        <v>1</v>
      </c>
      <c r="AJ137">
        <f>COUNTIFS('12'!$K:$K,C137,'12'!$U:$U,"是")</f>
        <v>1</v>
      </c>
      <c r="AK137">
        <f>COUNTIF('13'!$K:$K,C137)</f>
        <v>1</v>
      </c>
      <c r="AL137">
        <f>COUNTIFS('13'!$K:$K,C137,'13'!$U:$U,"是")</f>
        <v>1</v>
      </c>
      <c r="AM137">
        <f>COUNTIF('14'!$K:$K,C137)</f>
        <v>1</v>
      </c>
      <c r="AN137">
        <f>COUNTIFS('14'!$K:$K,C137,'14'!$U:$U,"是")</f>
        <v>1</v>
      </c>
      <c r="AO137">
        <f>COUNTIF('15'!$K:$K,C137)</f>
        <v>2</v>
      </c>
      <c r="AP137">
        <f>COUNTIFS('15'!$K:$K,C137,'15'!$U:$U,"是")</f>
        <v>1</v>
      </c>
      <c r="AQ137">
        <f>COUNTIF('16'!$K:$K,C137)</f>
        <v>1</v>
      </c>
      <c r="AR137">
        <f>COUNTIFS('16'!$K:$K,C137,'16'!$U:$U,"是")</f>
        <v>1</v>
      </c>
      <c r="AS137">
        <f>COUNTIF('17'!$K:$K,C137)</f>
        <v>1</v>
      </c>
      <c r="AT137">
        <f>COUNTIFS('17'!$K:$K,C137,'17'!$U:$U,"是")</f>
        <v>1</v>
      </c>
      <c r="AU137">
        <f>COUNTIF('18'!$K:$K,C137)</f>
        <v>1</v>
      </c>
      <c r="AV137">
        <f>COUNTIFS('18'!$K:$K,C137,'18'!$U:$U,"是")</f>
        <v>1</v>
      </c>
      <c r="AW137">
        <f>COUNTIF('19'!$K:$K,C137)</f>
        <v>1</v>
      </c>
      <c r="AX137">
        <f>COUNTIFS('19'!$K:$K,C137,'19'!$U:$U,"是")</f>
        <v>1</v>
      </c>
      <c r="AY137">
        <f>COUNTIF('20'!$K:$K,C137)</f>
        <v>1</v>
      </c>
      <c r="AZ137">
        <f>COUNTIFS('20'!$K:$K,C137,'20'!$U:$U,"是")</f>
        <v>1</v>
      </c>
      <c r="BA137">
        <f>COUNTIF('21'!$K:$K,C137)</f>
        <v>1</v>
      </c>
      <c r="BB137">
        <f>COUNTIFS('21'!$K:$K,C137,'21'!$U:$U,"是")</f>
        <v>1</v>
      </c>
      <c r="BC137">
        <f>COUNTIF('22'!$K:$K,C137)</f>
        <v>1</v>
      </c>
      <c r="BD137">
        <f>COUNTIFS('22'!$K:$K,C137,'22'!$U:$U,"是")</f>
        <v>1</v>
      </c>
      <c r="BE137">
        <f>COUNTIF('23'!$K:$K,C137)</f>
        <v>1</v>
      </c>
      <c r="BF137">
        <f>COUNTIFS('23'!$K:$K,C137,'23'!$U:$U,"是")</f>
        <v>1</v>
      </c>
      <c r="BG137">
        <f>COUNTIF('24'!$K:$K,C137)</f>
        <v>1</v>
      </c>
      <c r="BH137">
        <f>COUNTIFS('24'!$K:$K,C137,'24'!$U:$U,"是")</f>
        <v>1</v>
      </c>
      <c r="BI137">
        <f>COUNTIF('25'!$K:$K,C137)</f>
        <v>1</v>
      </c>
      <c r="BJ137">
        <f>COUNTIFS('25'!$K:$K,C137,'25'!$U:$U,"是")</f>
        <v>1</v>
      </c>
      <c r="BK137">
        <f>COUNTIF('26'!$K:$K,C137)</f>
        <v>1</v>
      </c>
      <c r="BL137">
        <f>COUNTIFS('26'!$K:$K,C137,'26'!$U:$U,"是")</f>
        <v>1</v>
      </c>
      <c r="BM137">
        <f>COUNTIF('27'!$K:$K,C137)</f>
        <v>1</v>
      </c>
      <c r="BN137">
        <f>COUNTIFS('27'!$K:$K,C137,'27'!$U:$U,"是")</f>
        <v>1</v>
      </c>
      <c r="BO137">
        <f>COUNTIF('28'!$K:$K,C137)</f>
        <v>0</v>
      </c>
      <c r="BP137">
        <f>COUNTIFS('28'!$K:$K,C137,'28'!$U:$U,"是")</f>
        <v>0</v>
      </c>
      <c r="BQ137">
        <f>COUNTIF('29'!$K:$K,C137)</f>
        <v>0</v>
      </c>
      <c r="BR137">
        <f>COUNTIFS('29'!$K:$K,C137,'29'!$U:$U,"是")</f>
        <v>0</v>
      </c>
    </row>
    <row r="138" ht="25" hidden="1" customHeight="1" spans="1:70">
      <c r="A138" s="31" t="str">
        <f t="shared" si="2"/>
        <v>马兆垣0036</v>
      </c>
      <c r="B138" s="32" t="s">
        <v>19</v>
      </c>
      <c r="C138" s="206" t="s">
        <v>486</v>
      </c>
      <c r="D138" s="207" t="s">
        <v>487</v>
      </c>
      <c r="E138" s="207" t="s">
        <v>28</v>
      </c>
      <c r="F138" s="46" t="s">
        <v>23</v>
      </c>
      <c r="G138" s="37">
        <v>44126</v>
      </c>
      <c r="H138" s="38" t="s">
        <v>103</v>
      </c>
      <c r="I138" s="206" t="s">
        <v>488</v>
      </c>
      <c r="J138" s="206">
        <v>13570082683</v>
      </c>
      <c r="K138" s="181" t="s">
        <v>489</v>
      </c>
      <c r="L138" s="206">
        <v>13570082683</v>
      </c>
      <c r="M138">
        <f>COUNTIF('1'!$K:$K,C138)</f>
        <v>1</v>
      </c>
      <c r="N138">
        <f>COUNTIFS('1'!$K:$K,C138,'1'!$U:$U,"是")</f>
        <v>1</v>
      </c>
      <c r="O138">
        <f>COUNTIF('2'!$K:$K,C138)</f>
        <v>1</v>
      </c>
      <c r="P138">
        <f>COUNTIFS('2'!$K:$K,C138,'2'!$U:$U,"是")</f>
        <v>1</v>
      </c>
      <c r="Q138">
        <f>COUNTIF('3'!$K:$K,C138)</f>
        <v>1</v>
      </c>
      <c r="R138">
        <f>COUNTIFS('3'!$K:$K,C138,'3'!$U:$U,"是")</f>
        <v>1</v>
      </c>
      <c r="S138">
        <f>COUNTIF('4'!$K:$K,C138)</f>
        <v>1</v>
      </c>
      <c r="T138">
        <f>COUNTIFS('4'!$K:$K,C138,'4'!$U:$U,"是")</f>
        <v>1</v>
      </c>
      <c r="U138">
        <f>COUNTIF('5'!$K:$K,C138)</f>
        <v>1</v>
      </c>
      <c r="V138">
        <f>COUNTIFS('5'!$K:$K,C138,'5'!$U:$U,"是")</f>
        <v>1</v>
      </c>
      <c r="W138">
        <f>COUNTIF('6'!$K:$K,C138)</f>
        <v>1</v>
      </c>
      <c r="X138">
        <f>COUNTIFS('6'!$K:$K,C138,'6'!$U:$U,"是")</f>
        <v>1</v>
      </c>
      <c r="Y138">
        <f>COUNTIF('7'!$K:$K,C138)</f>
        <v>1</v>
      </c>
      <c r="Z138">
        <f>COUNTIFS('7'!$K:$K,C138,'7'!$U:$U,"是")</f>
        <v>1</v>
      </c>
      <c r="AA138">
        <f>COUNTIF('8'!$K:$K,C138)</f>
        <v>1</v>
      </c>
      <c r="AB138">
        <f>COUNTIFS('8'!$K:$K,C138,'8'!$U:$U,"是")</f>
        <v>1</v>
      </c>
      <c r="AC138">
        <f>COUNTIF('9'!$K:$K,C138)</f>
        <v>1</v>
      </c>
      <c r="AD138">
        <f>COUNTIFS('9'!$K:$K,C138,'9'!$U:$U,"是")</f>
        <v>1</v>
      </c>
      <c r="AE138">
        <f>COUNTIF('10'!$K:$K,C138)</f>
        <v>1</v>
      </c>
      <c r="AF138">
        <f>COUNTIFS('10'!$K:$K,C138,'10'!$U:$U,"是")</f>
        <v>1</v>
      </c>
      <c r="AG138">
        <f>COUNTIF('11'!$K:$K,C138)</f>
        <v>1</v>
      </c>
      <c r="AH138">
        <f>COUNTIFS('11'!$K:$K,C138,'11'!$U:$U,"是")</f>
        <v>1</v>
      </c>
      <c r="AI138">
        <f>COUNTIF('12'!$K:$K,C138)</f>
        <v>1</v>
      </c>
      <c r="AJ138">
        <f>COUNTIFS('12'!$K:$K,C138,'12'!$U:$U,"是")</f>
        <v>1</v>
      </c>
      <c r="AK138">
        <f>COUNTIF('13'!$K:$K,C138)</f>
        <v>1</v>
      </c>
      <c r="AL138">
        <f>COUNTIFS('13'!$K:$K,C138,'13'!$U:$U,"是")</f>
        <v>1</v>
      </c>
      <c r="AM138">
        <f>COUNTIF('14'!$K:$K,C138)</f>
        <v>1</v>
      </c>
      <c r="AN138">
        <f>COUNTIFS('14'!$K:$K,C138,'14'!$U:$U,"是")</f>
        <v>1</v>
      </c>
      <c r="AO138">
        <f>COUNTIF('15'!$K:$K,C138)</f>
        <v>1</v>
      </c>
      <c r="AP138">
        <f>COUNTIFS('15'!$K:$K,C138,'15'!$U:$U,"是")</f>
        <v>1</v>
      </c>
      <c r="AQ138">
        <f>COUNTIF('16'!$K:$K,C138)</f>
        <v>1</v>
      </c>
      <c r="AR138">
        <f>COUNTIFS('16'!$K:$K,C138,'16'!$U:$U,"是")</f>
        <v>1</v>
      </c>
      <c r="AS138">
        <f>COUNTIF('17'!$K:$K,C138)</f>
        <v>1</v>
      </c>
      <c r="AT138">
        <f>COUNTIFS('17'!$K:$K,C138,'17'!$U:$U,"是")</f>
        <v>1</v>
      </c>
      <c r="AU138">
        <f>COUNTIF('18'!$K:$K,C138)</f>
        <v>1</v>
      </c>
      <c r="AV138">
        <f>COUNTIFS('18'!$K:$K,C138,'18'!$U:$U,"是")</f>
        <v>1</v>
      </c>
      <c r="AW138">
        <f>COUNTIF('19'!$K:$K,C138)</f>
        <v>1</v>
      </c>
      <c r="AX138">
        <f>COUNTIFS('19'!$K:$K,C138,'19'!$U:$U,"是")</f>
        <v>1</v>
      </c>
      <c r="AY138">
        <f>COUNTIF('20'!$K:$K,C138)</f>
        <v>1</v>
      </c>
      <c r="AZ138">
        <f>COUNTIFS('20'!$K:$K,C138,'20'!$U:$U,"是")</f>
        <v>1</v>
      </c>
      <c r="BA138">
        <f>COUNTIF('21'!$K:$K,C138)</f>
        <v>1</v>
      </c>
      <c r="BB138">
        <f>COUNTIFS('21'!$K:$K,C138,'21'!$U:$U,"是")</f>
        <v>1</v>
      </c>
      <c r="BC138">
        <f>COUNTIF('22'!$K:$K,C138)</f>
        <v>1</v>
      </c>
      <c r="BD138">
        <f>COUNTIFS('22'!$K:$K,C138,'22'!$U:$U,"是")</f>
        <v>1</v>
      </c>
      <c r="BE138">
        <f>COUNTIF('23'!$K:$K,C138)</f>
        <v>1</v>
      </c>
      <c r="BF138">
        <f>COUNTIFS('23'!$K:$K,C138,'23'!$U:$U,"是")</f>
        <v>1</v>
      </c>
      <c r="BG138">
        <f>COUNTIF('24'!$K:$K,C138)</f>
        <v>1</v>
      </c>
      <c r="BH138">
        <f>COUNTIFS('24'!$K:$K,C138,'24'!$U:$U,"是")</f>
        <v>1</v>
      </c>
      <c r="BI138">
        <f>COUNTIF('25'!$K:$K,C138)</f>
        <v>1</v>
      </c>
      <c r="BJ138">
        <f>COUNTIFS('25'!$K:$K,C138,'25'!$U:$U,"是")</f>
        <v>1</v>
      </c>
      <c r="BK138">
        <f>COUNTIF('26'!$K:$K,C138)</f>
        <v>1</v>
      </c>
      <c r="BL138">
        <f>COUNTIFS('26'!$K:$K,C138,'26'!$U:$U,"是")</f>
        <v>1</v>
      </c>
      <c r="BM138">
        <f>COUNTIF('27'!$K:$K,C138)</f>
        <v>1</v>
      </c>
      <c r="BN138">
        <f>COUNTIFS('27'!$K:$K,C138,'27'!$U:$U,"是")</f>
        <v>1</v>
      </c>
      <c r="BO138">
        <f>COUNTIF('28'!$K:$K,C138)</f>
        <v>0</v>
      </c>
      <c r="BP138">
        <f>COUNTIFS('28'!$K:$K,C138,'28'!$U:$U,"是")</f>
        <v>0</v>
      </c>
      <c r="BQ138">
        <f>COUNTIF('29'!$K:$K,C138)</f>
        <v>0</v>
      </c>
      <c r="BR138">
        <f>COUNTIFS('29'!$K:$K,C138,'29'!$U:$U,"是")</f>
        <v>0</v>
      </c>
    </row>
    <row r="139" ht="25" customHeight="1" spans="1:70">
      <c r="A139" s="31" t="str">
        <f t="shared" si="2"/>
        <v>苏雪珍0680</v>
      </c>
      <c r="B139" s="32" t="s">
        <v>19</v>
      </c>
      <c r="C139" s="207" t="s">
        <v>490</v>
      </c>
      <c r="D139" s="207" t="s">
        <v>491</v>
      </c>
      <c r="E139" s="207" t="s">
        <v>22</v>
      </c>
      <c r="F139" s="46" t="s">
        <v>23</v>
      </c>
      <c r="G139" s="37">
        <v>44321</v>
      </c>
      <c r="H139" s="38" t="s">
        <v>29</v>
      </c>
      <c r="I139" s="207" t="s">
        <v>266</v>
      </c>
      <c r="J139" s="207">
        <v>13711717081</v>
      </c>
      <c r="K139" s="181" t="s">
        <v>266</v>
      </c>
      <c r="L139" s="207">
        <v>13711717081</v>
      </c>
      <c r="M139">
        <f>COUNTIF('1'!$K:$K,C139)</f>
        <v>1</v>
      </c>
      <c r="N139">
        <f>COUNTIFS('1'!$K:$K,C139,'1'!$U:$U,"是")</f>
        <v>1</v>
      </c>
      <c r="O139">
        <f>COUNTIF('2'!$K:$K,C139)</f>
        <v>1</v>
      </c>
      <c r="P139">
        <f>COUNTIFS('2'!$K:$K,C139,'2'!$U:$U,"是")</f>
        <v>1</v>
      </c>
      <c r="Q139">
        <f>COUNTIF('3'!$K:$K,C139)</f>
        <v>1</v>
      </c>
      <c r="R139">
        <f>COUNTIFS('3'!$K:$K,C139,'3'!$U:$U,"是")</f>
        <v>1</v>
      </c>
      <c r="S139">
        <f>COUNTIF('4'!$K:$K,C139)</f>
        <v>1</v>
      </c>
      <c r="T139">
        <f>COUNTIFS('4'!$K:$K,C139,'4'!$U:$U,"是")</f>
        <v>1</v>
      </c>
      <c r="U139">
        <f>COUNTIF('5'!$K:$K,C139)</f>
        <v>1</v>
      </c>
      <c r="V139">
        <f>COUNTIFS('5'!$K:$K,C139,'5'!$U:$U,"是")</f>
        <v>1</v>
      </c>
      <c r="W139">
        <f>COUNTIF('6'!$K:$K,C139)</f>
        <v>1</v>
      </c>
      <c r="X139">
        <f>COUNTIFS('6'!$K:$K,C139,'6'!$U:$U,"是")</f>
        <v>1</v>
      </c>
      <c r="Y139">
        <f>COUNTIF('7'!$K:$K,C139)</f>
        <v>1</v>
      </c>
      <c r="Z139">
        <f>COUNTIFS('7'!$K:$K,C139,'7'!$U:$U,"是")</f>
        <v>1</v>
      </c>
      <c r="AA139">
        <f>COUNTIF('8'!$K:$K,C139)</f>
        <v>1</v>
      </c>
      <c r="AB139">
        <f>COUNTIFS('8'!$K:$K,C139,'8'!$U:$U,"是")</f>
        <v>1</v>
      </c>
      <c r="AC139">
        <f>COUNTIF('9'!$K:$K,C139)</f>
        <v>1</v>
      </c>
      <c r="AD139">
        <f>COUNTIFS('9'!$K:$K,C139,'9'!$U:$U,"是")</f>
        <v>1</v>
      </c>
      <c r="AE139">
        <f>COUNTIF('10'!$K:$K,C139)</f>
        <v>1</v>
      </c>
      <c r="AF139">
        <f>COUNTIFS('10'!$K:$K,C139,'10'!$U:$U,"是")</f>
        <v>1</v>
      </c>
      <c r="AG139">
        <f>COUNTIF('11'!$K:$K,C139)</f>
        <v>1</v>
      </c>
      <c r="AH139">
        <f>COUNTIFS('11'!$K:$K,C139,'11'!$U:$U,"是")</f>
        <v>1</v>
      </c>
      <c r="AI139">
        <f>COUNTIF('12'!$K:$K,C139)</f>
        <v>1</v>
      </c>
      <c r="AJ139">
        <f>COUNTIFS('12'!$K:$K,C139,'12'!$U:$U,"是")</f>
        <v>1</v>
      </c>
      <c r="AK139">
        <f>COUNTIF('13'!$K:$K,C139)</f>
        <v>1</v>
      </c>
      <c r="AL139">
        <f>COUNTIFS('13'!$K:$K,C139,'13'!$U:$U,"是")</f>
        <v>1</v>
      </c>
      <c r="AM139">
        <f>COUNTIF('14'!$K:$K,C139)</f>
        <v>1</v>
      </c>
      <c r="AN139">
        <f>COUNTIFS('14'!$K:$K,C139,'14'!$U:$U,"是")</f>
        <v>1</v>
      </c>
      <c r="AO139">
        <f>COUNTIF('15'!$K:$K,C139)</f>
        <v>1</v>
      </c>
      <c r="AP139">
        <f>COUNTIFS('15'!$K:$K,C139,'15'!$U:$U,"是")</f>
        <v>1</v>
      </c>
      <c r="AQ139">
        <f>COUNTIF('16'!$K:$K,C139)</f>
        <v>1</v>
      </c>
      <c r="AR139">
        <f>COUNTIFS('16'!$K:$K,C139,'16'!$U:$U,"是")</f>
        <v>1</v>
      </c>
      <c r="AS139">
        <f>COUNTIF('17'!$K:$K,C139)</f>
        <v>1</v>
      </c>
      <c r="AT139">
        <f>COUNTIFS('17'!$K:$K,C139,'17'!$U:$U,"是")</f>
        <v>1</v>
      </c>
      <c r="AU139">
        <f>COUNTIF('18'!$K:$K,C139)</f>
        <v>1</v>
      </c>
      <c r="AV139">
        <f>COUNTIFS('18'!$K:$K,C139,'18'!$U:$U,"是")</f>
        <v>1</v>
      </c>
      <c r="AW139">
        <f>COUNTIF('19'!$K:$K,C139)</f>
        <v>1</v>
      </c>
      <c r="AX139">
        <f>COUNTIFS('19'!$K:$K,C139,'19'!$U:$U,"是")</f>
        <v>1</v>
      </c>
      <c r="AY139">
        <f>COUNTIF('20'!$K:$K,C139)</f>
        <v>1</v>
      </c>
      <c r="AZ139">
        <f>COUNTIFS('20'!$K:$K,C139,'20'!$U:$U,"是")</f>
        <v>1</v>
      </c>
      <c r="BA139">
        <f>COUNTIF('21'!$K:$K,C139)</f>
        <v>1</v>
      </c>
      <c r="BB139">
        <f>COUNTIFS('21'!$K:$K,C139,'21'!$U:$U,"是")</f>
        <v>1</v>
      </c>
      <c r="BC139">
        <f>COUNTIF('22'!$K:$K,C139)</f>
        <v>1</v>
      </c>
      <c r="BD139">
        <f>COUNTIFS('22'!$K:$K,C139,'22'!$U:$U,"是")</f>
        <v>1</v>
      </c>
      <c r="BE139">
        <f>COUNTIF('23'!$K:$K,C139)</f>
        <v>1</v>
      </c>
      <c r="BF139">
        <f>COUNTIFS('23'!$K:$K,C139,'23'!$U:$U,"是")</f>
        <v>1</v>
      </c>
      <c r="BG139">
        <f>COUNTIF('24'!$K:$K,C139)</f>
        <v>0</v>
      </c>
      <c r="BH139">
        <f>COUNTIFS('24'!$K:$K,C139,'24'!$U:$U,"是")</f>
        <v>0</v>
      </c>
      <c r="BI139">
        <f>COUNTIF('25'!$K:$K,C139)</f>
        <v>1</v>
      </c>
      <c r="BJ139">
        <f>COUNTIFS('25'!$K:$K,C139,'25'!$U:$U,"是")</f>
        <v>1</v>
      </c>
      <c r="BK139">
        <f>COUNTIF('26'!$K:$K,C139)</f>
        <v>1</v>
      </c>
      <c r="BL139">
        <f>COUNTIFS('26'!$K:$K,C139,'26'!$U:$U,"是")</f>
        <v>1</v>
      </c>
      <c r="BM139">
        <f>COUNTIF('27'!$K:$K,C139)</f>
        <v>1</v>
      </c>
      <c r="BN139">
        <f>COUNTIFS('27'!$K:$K,C139,'27'!$U:$U,"是")</f>
        <v>0</v>
      </c>
      <c r="BO139">
        <f>COUNTIF('28'!$K:$K,C139)</f>
        <v>0</v>
      </c>
      <c r="BP139">
        <f>COUNTIFS('28'!$K:$K,C139,'28'!$U:$U,"是")</f>
        <v>0</v>
      </c>
      <c r="BQ139">
        <f>COUNTIF('29'!$K:$K,C139)</f>
        <v>0</v>
      </c>
      <c r="BR139">
        <f>COUNTIFS('29'!$K:$K,C139,'29'!$U:$U,"是")</f>
        <v>0</v>
      </c>
    </row>
    <row r="140" ht="25" hidden="1" customHeight="1" spans="1:70">
      <c r="A140" s="31" t="str">
        <f t="shared" si="2"/>
        <v>覃汉莲122X</v>
      </c>
      <c r="B140" s="32" t="s">
        <v>19</v>
      </c>
      <c r="C140" s="206" t="s">
        <v>492</v>
      </c>
      <c r="D140" s="207" t="s">
        <v>493</v>
      </c>
      <c r="E140" s="207" t="s">
        <v>28</v>
      </c>
      <c r="F140" s="46" t="s">
        <v>23</v>
      </c>
      <c r="G140" s="37">
        <v>44344</v>
      </c>
      <c r="H140" s="38" t="s">
        <v>107</v>
      </c>
      <c r="I140" s="207" t="s">
        <v>494</v>
      </c>
      <c r="J140" s="207">
        <v>13640295048</v>
      </c>
      <c r="K140" s="181" t="s">
        <v>495</v>
      </c>
      <c r="L140" s="207" t="s">
        <v>496</v>
      </c>
      <c r="M140">
        <f>COUNTIF('1'!$K:$K,C140)</f>
        <v>1</v>
      </c>
      <c r="N140">
        <f>COUNTIFS('1'!$K:$K,C140,'1'!$U:$U,"是")</f>
        <v>1</v>
      </c>
      <c r="O140">
        <f>COUNTIF('2'!$K:$K,C140)</f>
        <v>1</v>
      </c>
      <c r="P140">
        <f>COUNTIFS('2'!$K:$K,C140,'2'!$U:$U,"是")</f>
        <v>1</v>
      </c>
      <c r="Q140">
        <f>COUNTIF('3'!$K:$K,C140)</f>
        <v>1</v>
      </c>
      <c r="R140">
        <f>COUNTIFS('3'!$K:$K,C140,'3'!$U:$U,"是")</f>
        <v>1</v>
      </c>
      <c r="S140">
        <f>COUNTIF('4'!$K:$K,C140)</f>
        <v>1</v>
      </c>
      <c r="T140">
        <f>COUNTIFS('4'!$K:$K,C140,'4'!$U:$U,"是")</f>
        <v>1</v>
      </c>
      <c r="U140">
        <f>COUNTIF('5'!$K:$K,C140)</f>
        <v>1</v>
      </c>
      <c r="V140">
        <f>COUNTIFS('5'!$K:$K,C140,'5'!$U:$U,"是")</f>
        <v>1</v>
      </c>
      <c r="W140">
        <f>COUNTIF('6'!$K:$K,C140)</f>
        <v>1</v>
      </c>
      <c r="X140">
        <f>COUNTIFS('6'!$K:$K,C140,'6'!$U:$U,"是")</f>
        <v>1</v>
      </c>
      <c r="Y140">
        <f>COUNTIF('7'!$K:$K,C140)</f>
        <v>1</v>
      </c>
      <c r="Z140">
        <f>COUNTIFS('7'!$K:$K,C140,'7'!$U:$U,"是")</f>
        <v>1</v>
      </c>
      <c r="AA140">
        <f>COUNTIF('8'!$K:$K,C140)</f>
        <v>1</v>
      </c>
      <c r="AB140">
        <f>COUNTIFS('8'!$K:$K,C140,'8'!$U:$U,"是")</f>
        <v>1</v>
      </c>
      <c r="AC140">
        <f>COUNTIF('9'!$K:$K,C140)</f>
        <v>1</v>
      </c>
      <c r="AD140">
        <f>COUNTIFS('9'!$K:$K,C140,'9'!$U:$U,"是")</f>
        <v>1</v>
      </c>
      <c r="AE140">
        <f>COUNTIF('10'!$K:$K,C140)</f>
        <v>1</v>
      </c>
      <c r="AF140">
        <f>COUNTIFS('10'!$K:$K,C140,'10'!$U:$U,"是")</f>
        <v>1</v>
      </c>
      <c r="AG140">
        <f>COUNTIF('11'!$K:$K,C140)</f>
        <v>1</v>
      </c>
      <c r="AH140">
        <f>COUNTIFS('11'!$K:$K,C140,'11'!$U:$U,"是")</f>
        <v>1</v>
      </c>
      <c r="AI140">
        <f>COUNTIF('12'!$K:$K,C140)</f>
        <v>1</v>
      </c>
      <c r="AJ140">
        <f>COUNTIFS('12'!$K:$K,C140,'12'!$U:$U,"是")</f>
        <v>1</v>
      </c>
      <c r="AK140">
        <f>COUNTIF('13'!$K:$K,C140)</f>
        <v>1</v>
      </c>
      <c r="AL140">
        <f>COUNTIFS('13'!$K:$K,C140,'13'!$U:$U,"是")</f>
        <v>1</v>
      </c>
      <c r="AM140">
        <f>COUNTIF('14'!$K:$K,C140)</f>
        <v>1</v>
      </c>
      <c r="AN140">
        <f>COUNTIFS('14'!$K:$K,C140,'14'!$U:$U,"是")</f>
        <v>1</v>
      </c>
      <c r="AO140">
        <f>COUNTIF('15'!$K:$K,C140)</f>
        <v>1</v>
      </c>
      <c r="AP140">
        <f>COUNTIFS('15'!$K:$K,C140,'15'!$U:$U,"是")</f>
        <v>1</v>
      </c>
      <c r="AQ140">
        <f>COUNTIF('16'!$K:$K,C140)</f>
        <v>1</v>
      </c>
      <c r="AR140">
        <f>COUNTIFS('16'!$K:$K,C140,'16'!$U:$U,"是")</f>
        <v>1</v>
      </c>
      <c r="AS140">
        <f>COUNTIF('17'!$K:$K,C140)</f>
        <v>1</v>
      </c>
      <c r="AT140">
        <f>COUNTIFS('17'!$K:$K,C140,'17'!$U:$U,"是")</f>
        <v>1</v>
      </c>
      <c r="AU140">
        <f>COUNTIF('18'!$K:$K,C140)</f>
        <v>1</v>
      </c>
      <c r="AV140">
        <f>COUNTIFS('18'!$K:$K,C140,'18'!$U:$U,"是")</f>
        <v>1</v>
      </c>
      <c r="AW140">
        <f>COUNTIF('19'!$K:$K,C140)</f>
        <v>1</v>
      </c>
      <c r="AX140">
        <f>COUNTIFS('19'!$K:$K,C140,'19'!$U:$U,"是")</f>
        <v>1</v>
      </c>
      <c r="AY140">
        <f>COUNTIF('20'!$K:$K,C140)</f>
        <v>1</v>
      </c>
      <c r="AZ140">
        <f>COUNTIFS('20'!$K:$K,C140,'20'!$U:$U,"是")</f>
        <v>1</v>
      </c>
      <c r="BA140">
        <f>COUNTIF('21'!$K:$K,C140)</f>
        <v>1</v>
      </c>
      <c r="BB140">
        <f>COUNTIFS('21'!$K:$K,C140,'21'!$U:$U,"是")</f>
        <v>1</v>
      </c>
      <c r="BC140">
        <f>COUNTIF('22'!$K:$K,C140)</f>
        <v>1</v>
      </c>
      <c r="BD140">
        <f>COUNTIFS('22'!$K:$K,C140,'22'!$U:$U,"是")</f>
        <v>1</v>
      </c>
      <c r="BE140">
        <f>COUNTIF('23'!$K:$K,C140)</f>
        <v>1</v>
      </c>
      <c r="BF140">
        <f>COUNTIFS('23'!$K:$K,C140,'23'!$U:$U,"是")</f>
        <v>1</v>
      </c>
      <c r="BG140">
        <f>COUNTIF('24'!$K:$K,C140)</f>
        <v>1</v>
      </c>
      <c r="BH140">
        <f>COUNTIFS('24'!$K:$K,C140,'24'!$U:$U,"是")</f>
        <v>1</v>
      </c>
      <c r="BI140">
        <f>COUNTIF('25'!$K:$K,C140)</f>
        <v>1</v>
      </c>
      <c r="BJ140">
        <f>COUNTIFS('25'!$K:$K,C140,'25'!$U:$U,"是")</f>
        <v>1</v>
      </c>
      <c r="BK140">
        <f>COUNTIF('26'!$K:$K,C140)</f>
        <v>1</v>
      </c>
      <c r="BL140">
        <f>COUNTIFS('26'!$K:$K,C140,'26'!$U:$U,"是")</f>
        <v>1</v>
      </c>
      <c r="BM140">
        <f>COUNTIF('27'!$K:$K,C140)</f>
        <v>1</v>
      </c>
      <c r="BN140">
        <f>COUNTIFS('27'!$K:$K,C140,'27'!$U:$U,"是")</f>
        <v>1</v>
      </c>
      <c r="BO140">
        <f>COUNTIF('28'!$K:$K,C140)</f>
        <v>0</v>
      </c>
      <c r="BP140">
        <f>COUNTIFS('28'!$K:$K,C140,'28'!$U:$U,"是")</f>
        <v>0</v>
      </c>
      <c r="BQ140">
        <f>COUNTIF('29'!$K:$K,C140)</f>
        <v>0</v>
      </c>
      <c r="BR140">
        <f>COUNTIFS('29'!$K:$K,C140,'29'!$U:$U,"是")</f>
        <v>0</v>
      </c>
    </row>
    <row r="141" ht="25" hidden="1" customHeight="1" spans="1:70">
      <c r="A141" s="31" t="str">
        <f t="shared" si="2"/>
        <v>唐汝田3020</v>
      </c>
      <c r="B141" s="32" t="s">
        <v>19</v>
      </c>
      <c r="C141" s="35" t="s">
        <v>497</v>
      </c>
      <c r="D141" s="35" t="s">
        <v>498</v>
      </c>
      <c r="E141" s="35" t="s">
        <v>22</v>
      </c>
      <c r="F141" s="46" t="s">
        <v>23</v>
      </c>
      <c r="G141" s="37">
        <v>44544</v>
      </c>
      <c r="H141" s="38" t="s">
        <v>43</v>
      </c>
      <c r="I141" s="35" t="s">
        <v>499</v>
      </c>
      <c r="J141" s="123">
        <v>13556088793</v>
      </c>
      <c r="K141" s="181" t="s">
        <v>499</v>
      </c>
      <c r="L141" s="35">
        <v>13556088793</v>
      </c>
      <c r="M141">
        <f>COUNTIF('1'!$K:$K,C141)</f>
        <v>1</v>
      </c>
      <c r="N141">
        <f>COUNTIFS('1'!$K:$K,C141,'1'!$U:$U,"是")</f>
        <v>1</v>
      </c>
      <c r="O141">
        <f>COUNTIF('2'!$K:$K,C141)</f>
        <v>1</v>
      </c>
      <c r="P141">
        <f>COUNTIFS('2'!$K:$K,C141,'2'!$U:$U,"是")</f>
        <v>1</v>
      </c>
      <c r="Q141">
        <f>COUNTIF('3'!$K:$K,C141)</f>
        <v>1</v>
      </c>
      <c r="R141">
        <f>COUNTIFS('3'!$K:$K,C141,'3'!$U:$U,"是")</f>
        <v>1</v>
      </c>
      <c r="S141">
        <f>COUNTIF('4'!$K:$K,C141)</f>
        <v>1</v>
      </c>
      <c r="T141">
        <f>COUNTIFS('4'!$K:$K,C141,'4'!$U:$U,"是")</f>
        <v>1</v>
      </c>
      <c r="U141">
        <f>COUNTIF('5'!$K:$K,C141)</f>
        <v>2</v>
      </c>
      <c r="V141">
        <f>COUNTIFS('5'!$K:$K,C141,'5'!$U:$U,"是")</f>
        <v>2</v>
      </c>
      <c r="W141">
        <f>COUNTIF('6'!$K:$K,C141)</f>
        <v>1</v>
      </c>
      <c r="X141">
        <f>COUNTIFS('6'!$K:$K,C141,'6'!$U:$U,"是")</f>
        <v>1</v>
      </c>
      <c r="Y141">
        <f>COUNTIF('7'!$K:$K,C141)</f>
        <v>1</v>
      </c>
      <c r="Z141">
        <f>COUNTIFS('7'!$K:$K,C141,'7'!$U:$U,"是")</f>
        <v>1</v>
      </c>
      <c r="AA141">
        <f>COUNTIF('8'!$K:$K,C141)</f>
        <v>1</v>
      </c>
      <c r="AB141">
        <f>COUNTIFS('8'!$K:$K,C141,'8'!$U:$U,"是")</f>
        <v>1</v>
      </c>
      <c r="AC141">
        <f>COUNTIF('9'!$K:$K,C141)</f>
        <v>1</v>
      </c>
      <c r="AD141">
        <f>COUNTIFS('9'!$K:$K,C141,'9'!$U:$U,"是")</f>
        <v>1</v>
      </c>
      <c r="AE141">
        <f>COUNTIF('10'!$K:$K,C141)</f>
        <v>1</v>
      </c>
      <c r="AF141">
        <f>COUNTIFS('10'!$K:$K,C141,'10'!$U:$U,"是")</f>
        <v>1</v>
      </c>
      <c r="AG141">
        <f>COUNTIF('11'!$K:$K,C141)</f>
        <v>0</v>
      </c>
      <c r="AH141">
        <f>COUNTIFS('11'!$K:$K,C141,'11'!$U:$U,"是")</f>
        <v>0</v>
      </c>
      <c r="AI141">
        <f>COUNTIF('12'!$K:$K,C141)</f>
        <v>1</v>
      </c>
      <c r="AJ141">
        <f>COUNTIFS('12'!$K:$K,C141,'12'!$U:$U,"是")</f>
        <v>1</v>
      </c>
      <c r="AK141">
        <f>COUNTIF('13'!$K:$K,C141)</f>
        <v>1</v>
      </c>
      <c r="AL141">
        <f>COUNTIFS('13'!$K:$K,C141,'13'!$U:$U,"是")</f>
        <v>1</v>
      </c>
      <c r="AM141">
        <f>COUNTIF('14'!$K:$K,C141)</f>
        <v>1</v>
      </c>
      <c r="AN141">
        <f>COUNTIFS('14'!$K:$K,C141,'14'!$U:$U,"是")</f>
        <v>1</v>
      </c>
      <c r="AO141">
        <f>COUNTIF('15'!$K:$K,C141)</f>
        <v>1</v>
      </c>
      <c r="AP141">
        <f>COUNTIFS('15'!$K:$K,C141,'15'!$U:$U,"是")</f>
        <v>1</v>
      </c>
      <c r="AQ141">
        <f>COUNTIF('16'!$K:$K,C141)</f>
        <v>1</v>
      </c>
      <c r="AR141">
        <f>COUNTIFS('16'!$K:$K,C141,'16'!$U:$U,"是")</f>
        <v>1</v>
      </c>
      <c r="AS141">
        <f>COUNTIF('17'!$K:$K,C141)</f>
        <v>1</v>
      </c>
      <c r="AT141">
        <f>COUNTIFS('17'!$K:$K,C141,'17'!$U:$U,"是")</f>
        <v>1</v>
      </c>
      <c r="AU141">
        <f>COUNTIF('18'!$K:$K,C141)</f>
        <v>1</v>
      </c>
      <c r="AV141">
        <f>COUNTIFS('18'!$K:$K,C141,'18'!$U:$U,"是")</f>
        <v>1</v>
      </c>
      <c r="AW141">
        <f>COUNTIF('19'!$K:$K,C141)</f>
        <v>1</v>
      </c>
      <c r="AX141">
        <f>COUNTIFS('19'!$K:$K,C141,'19'!$U:$U,"是")</f>
        <v>1</v>
      </c>
      <c r="AY141">
        <f>COUNTIF('20'!$K:$K,C141)</f>
        <v>1</v>
      </c>
      <c r="AZ141">
        <f>COUNTIFS('20'!$K:$K,C141,'20'!$U:$U,"是")</f>
        <v>1</v>
      </c>
      <c r="BA141">
        <f>COUNTIF('21'!$K:$K,C141)</f>
        <v>1</v>
      </c>
      <c r="BB141">
        <f>COUNTIFS('21'!$K:$K,C141,'21'!$U:$U,"是")</f>
        <v>1</v>
      </c>
      <c r="BC141">
        <f>COUNTIF('22'!$K:$K,C141)</f>
        <v>1</v>
      </c>
      <c r="BD141">
        <f>COUNTIFS('22'!$K:$K,C141,'22'!$U:$U,"是")</f>
        <v>1</v>
      </c>
      <c r="BE141">
        <f>COUNTIF('23'!$K:$K,C141)</f>
        <v>1</v>
      </c>
      <c r="BF141">
        <f>COUNTIFS('23'!$K:$K,C141,'23'!$U:$U,"是")</f>
        <v>0</v>
      </c>
      <c r="BG141">
        <f>COUNTIF('24'!$K:$K,C141)</f>
        <v>1</v>
      </c>
      <c r="BH141">
        <f>COUNTIFS('24'!$K:$K,C141,'24'!$U:$U,"是")</f>
        <v>1</v>
      </c>
      <c r="BI141">
        <f>COUNTIF('25'!$K:$K,C141)</f>
        <v>1</v>
      </c>
      <c r="BJ141">
        <f>COUNTIFS('25'!$K:$K,C141,'25'!$U:$U,"是")</f>
        <v>1</v>
      </c>
      <c r="BK141">
        <f>COUNTIF('26'!$K:$K,C141)</f>
        <v>1</v>
      </c>
      <c r="BL141">
        <f>COUNTIFS('26'!$K:$K,C141,'26'!$U:$U,"是")</f>
        <v>1</v>
      </c>
      <c r="BM141">
        <f>COUNTIF('27'!$K:$K,C141)</f>
        <v>1</v>
      </c>
      <c r="BN141">
        <f>COUNTIFS('27'!$K:$K,C141,'27'!$U:$U,"是")</f>
        <v>1</v>
      </c>
      <c r="BO141">
        <f>COUNTIF('28'!$K:$K,C141)</f>
        <v>0</v>
      </c>
      <c r="BP141">
        <f>COUNTIFS('28'!$K:$K,C141,'28'!$U:$U,"是")</f>
        <v>0</v>
      </c>
      <c r="BQ141">
        <f>COUNTIF('29'!$K:$K,C141)</f>
        <v>0</v>
      </c>
      <c r="BR141">
        <f>COUNTIFS('29'!$K:$K,C141,'29'!$U:$U,"是")</f>
        <v>0</v>
      </c>
    </row>
    <row r="142" ht="25" customHeight="1" spans="1:70">
      <c r="A142" s="31" t="str">
        <f t="shared" si="2"/>
        <v>潘记滔0635</v>
      </c>
      <c r="B142" s="32" t="s">
        <v>19</v>
      </c>
      <c r="C142" s="207" t="s">
        <v>500</v>
      </c>
      <c r="D142" s="207" t="s">
        <v>501</v>
      </c>
      <c r="E142" s="207" t="s">
        <v>22</v>
      </c>
      <c r="F142" s="46" t="s">
        <v>23</v>
      </c>
      <c r="G142" s="37">
        <v>44321</v>
      </c>
      <c r="H142" s="38" t="s">
        <v>29</v>
      </c>
      <c r="I142" s="207" t="s">
        <v>295</v>
      </c>
      <c r="J142" s="212">
        <v>13725382948</v>
      </c>
      <c r="K142" s="181" t="s">
        <v>295</v>
      </c>
      <c r="L142" s="207" t="s">
        <v>502</v>
      </c>
      <c r="M142">
        <f>COUNTIF('1'!$K:$K,C142)</f>
        <v>1</v>
      </c>
      <c r="N142">
        <f>COUNTIFS('1'!$K:$K,C142,'1'!$U:$U,"是")</f>
        <v>1</v>
      </c>
      <c r="O142">
        <f>COUNTIF('2'!$K:$K,C142)</f>
        <v>1</v>
      </c>
      <c r="P142">
        <f>COUNTIFS('2'!$K:$K,C142,'2'!$U:$U,"是")</f>
        <v>1</v>
      </c>
      <c r="Q142">
        <f>COUNTIF('3'!$K:$K,C142)</f>
        <v>1</v>
      </c>
      <c r="R142">
        <f>COUNTIFS('3'!$K:$K,C142,'3'!$U:$U,"是")</f>
        <v>1</v>
      </c>
      <c r="S142">
        <f>COUNTIF('4'!$K:$K,C142)</f>
        <v>1</v>
      </c>
      <c r="T142">
        <f>COUNTIFS('4'!$K:$K,C142,'4'!$U:$U,"是")</f>
        <v>1</v>
      </c>
      <c r="U142">
        <f>COUNTIF('5'!$K:$K,C142)</f>
        <v>1</v>
      </c>
      <c r="V142">
        <f>COUNTIFS('5'!$K:$K,C142,'5'!$U:$U,"是")</f>
        <v>1</v>
      </c>
      <c r="W142">
        <f>COUNTIF('6'!$K:$K,C142)</f>
        <v>1</v>
      </c>
      <c r="X142">
        <f>COUNTIFS('6'!$K:$K,C142,'6'!$U:$U,"是")</f>
        <v>1</v>
      </c>
      <c r="Y142">
        <f>COUNTIF('7'!$K:$K,C142)</f>
        <v>1</v>
      </c>
      <c r="Z142">
        <f>COUNTIFS('7'!$K:$K,C142,'7'!$U:$U,"是")</f>
        <v>1</v>
      </c>
      <c r="AA142">
        <f>COUNTIF('8'!$K:$K,C142)</f>
        <v>1</v>
      </c>
      <c r="AB142">
        <f>COUNTIFS('8'!$K:$K,C142,'8'!$U:$U,"是")</f>
        <v>1</v>
      </c>
      <c r="AC142">
        <f>COUNTIF('9'!$K:$K,C142)</f>
        <v>2</v>
      </c>
      <c r="AD142">
        <f>COUNTIFS('9'!$K:$K,C142,'9'!$U:$U,"是")</f>
        <v>1</v>
      </c>
      <c r="AE142">
        <f>COUNTIF('10'!$K:$K,C142)</f>
        <v>2</v>
      </c>
      <c r="AF142">
        <f>COUNTIFS('10'!$K:$K,C142,'10'!$U:$U,"是")</f>
        <v>1</v>
      </c>
      <c r="AG142">
        <f>COUNTIF('11'!$K:$K,C142)</f>
        <v>1</v>
      </c>
      <c r="AH142">
        <f>COUNTIFS('11'!$K:$K,C142,'11'!$U:$U,"是")</f>
        <v>1</v>
      </c>
      <c r="AI142">
        <f>COUNTIF('12'!$K:$K,C142)</f>
        <v>1</v>
      </c>
      <c r="AJ142">
        <f>COUNTIFS('12'!$K:$K,C142,'12'!$U:$U,"是")</f>
        <v>1</v>
      </c>
      <c r="AK142">
        <f>COUNTIF('13'!$K:$K,C142)</f>
        <v>1</v>
      </c>
      <c r="AL142">
        <f>COUNTIFS('13'!$K:$K,C142,'13'!$U:$U,"是")</f>
        <v>1</v>
      </c>
      <c r="AM142">
        <f>COUNTIF('14'!$K:$K,C142)</f>
        <v>1</v>
      </c>
      <c r="AN142">
        <f>COUNTIFS('14'!$K:$K,C142,'14'!$U:$U,"是")</f>
        <v>1</v>
      </c>
      <c r="AO142">
        <f>COUNTIF('15'!$K:$K,C142)</f>
        <v>1</v>
      </c>
      <c r="AP142">
        <f>COUNTIFS('15'!$K:$K,C142,'15'!$U:$U,"是")</f>
        <v>1</v>
      </c>
      <c r="AQ142">
        <f>COUNTIF('16'!$K:$K,C142)</f>
        <v>1</v>
      </c>
      <c r="AR142">
        <f>COUNTIFS('16'!$K:$K,C142,'16'!$U:$U,"是")</f>
        <v>1</v>
      </c>
      <c r="AS142">
        <f>COUNTIF('17'!$K:$K,C142)</f>
        <v>1</v>
      </c>
      <c r="AT142">
        <f>COUNTIFS('17'!$K:$K,C142,'17'!$U:$U,"是")</f>
        <v>1</v>
      </c>
      <c r="AU142">
        <f>COUNTIF('18'!$K:$K,C142)</f>
        <v>1</v>
      </c>
      <c r="AV142">
        <f>COUNTIFS('18'!$K:$K,C142,'18'!$U:$U,"是")</f>
        <v>1</v>
      </c>
      <c r="AW142">
        <f>COUNTIF('19'!$K:$K,C142)</f>
        <v>1</v>
      </c>
      <c r="AX142">
        <f>COUNTIFS('19'!$K:$K,C142,'19'!$U:$U,"是")</f>
        <v>1</v>
      </c>
      <c r="AY142">
        <f>COUNTIF('20'!$K:$K,C142)</f>
        <v>1</v>
      </c>
      <c r="AZ142">
        <f>COUNTIFS('20'!$K:$K,C142,'20'!$U:$U,"是")</f>
        <v>1</v>
      </c>
      <c r="BA142">
        <f>COUNTIF('21'!$K:$K,C142)</f>
        <v>1</v>
      </c>
      <c r="BB142">
        <f>COUNTIFS('21'!$K:$K,C142,'21'!$U:$U,"是")</f>
        <v>1</v>
      </c>
      <c r="BC142">
        <f>COUNTIF('22'!$K:$K,C142)</f>
        <v>1</v>
      </c>
      <c r="BD142">
        <f>COUNTIFS('22'!$K:$K,C142,'22'!$U:$U,"是")</f>
        <v>1</v>
      </c>
      <c r="BE142">
        <f>COUNTIF('23'!$K:$K,C142)</f>
        <v>1</v>
      </c>
      <c r="BF142">
        <f>COUNTIFS('23'!$K:$K,C142,'23'!$U:$U,"是")</f>
        <v>1</v>
      </c>
      <c r="BG142">
        <f>COUNTIF('24'!$K:$K,C142)</f>
        <v>1</v>
      </c>
      <c r="BH142">
        <f>COUNTIFS('24'!$K:$K,C142,'24'!$U:$U,"是")</f>
        <v>1</v>
      </c>
      <c r="BI142">
        <f>COUNTIF('25'!$K:$K,C142)</f>
        <v>1</v>
      </c>
      <c r="BJ142">
        <f>COUNTIFS('25'!$K:$K,C142,'25'!$U:$U,"是")</f>
        <v>1</v>
      </c>
      <c r="BK142">
        <f>COUNTIF('26'!$K:$K,C142)</f>
        <v>1</v>
      </c>
      <c r="BL142">
        <f>COUNTIFS('26'!$K:$K,C142,'26'!$U:$U,"是")</f>
        <v>1</v>
      </c>
      <c r="BM142">
        <f>COUNTIF('27'!$K:$K,C142)</f>
        <v>1</v>
      </c>
      <c r="BN142">
        <f>COUNTIFS('27'!$K:$K,C142,'27'!$U:$U,"是")</f>
        <v>1</v>
      </c>
      <c r="BO142">
        <f>COUNTIF('28'!$K:$K,C142)</f>
        <v>0</v>
      </c>
      <c r="BP142">
        <f>COUNTIFS('28'!$K:$K,C142,'28'!$U:$U,"是")</f>
        <v>0</v>
      </c>
      <c r="BQ142">
        <f>COUNTIF('29'!$K:$K,C142)</f>
        <v>0</v>
      </c>
      <c r="BR142">
        <f>COUNTIFS('29'!$K:$K,C142,'29'!$U:$U,"是")</f>
        <v>0</v>
      </c>
    </row>
    <row r="143" ht="25" hidden="1" customHeight="1" spans="1:70">
      <c r="A143" s="31" t="str">
        <f t="shared" si="2"/>
        <v>潘金逢1532</v>
      </c>
      <c r="B143" s="32" t="s">
        <v>19</v>
      </c>
      <c r="C143" s="35" t="s">
        <v>503</v>
      </c>
      <c r="D143" s="296" t="s">
        <v>504</v>
      </c>
      <c r="E143" s="35" t="s">
        <v>28</v>
      </c>
      <c r="F143" s="46" t="s">
        <v>23</v>
      </c>
      <c r="G143" s="37">
        <v>44541</v>
      </c>
      <c r="H143" s="38" t="s">
        <v>83</v>
      </c>
      <c r="I143" s="35" t="s">
        <v>505</v>
      </c>
      <c r="J143" s="35">
        <v>13711279048</v>
      </c>
      <c r="K143" s="181" t="s">
        <v>505</v>
      </c>
      <c r="L143" s="35">
        <v>13711279048</v>
      </c>
      <c r="M143">
        <f>COUNTIF('1'!$K:$K,C143)</f>
        <v>1</v>
      </c>
      <c r="N143">
        <f>COUNTIFS('1'!$K:$K,C143,'1'!$U:$U,"是")</f>
        <v>1</v>
      </c>
      <c r="O143">
        <f>COUNTIF('2'!$K:$K,C143)</f>
        <v>1</v>
      </c>
      <c r="P143">
        <f>COUNTIFS('2'!$K:$K,C143,'2'!$U:$U,"是")</f>
        <v>1</v>
      </c>
      <c r="Q143">
        <f>COUNTIF('3'!$K:$K,C143)</f>
        <v>1</v>
      </c>
      <c r="R143">
        <f>COUNTIFS('3'!$K:$K,C143,'3'!$U:$U,"是")</f>
        <v>1</v>
      </c>
      <c r="S143">
        <f>COUNTIF('4'!$K:$K,C143)</f>
        <v>1</v>
      </c>
      <c r="T143">
        <f>COUNTIFS('4'!$K:$K,C143,'4'!$U:$U,"是")</f>
        <v>1</v>
      </c>
      <c r="U143">
        <f>COUNTIF('5'!$K:$K,C143)</f>
        <v>1</v>
      </c>
      <c r="V143">
        <f>COUNTIFS('5'!$K:$K,C143,'5'!$U:$U,"是")</f>
        <v>1</v>
      </c>
      <c r="W143">
        <f>COUNTIF('6'!$K:$K,C143)</f>
        <v>1</v>
      </c>
      <c r="X143">
        <f>COUNTIFS('6'!$K:$K,C143,'6'!$U:$U,"是")</f>
        <v>1</v>
      </c>
      <c r="Y143">
        <f>COUNTIF('7'!$K:$K,C143)</f>
        <v>1</v>
      </c>
      <c r="Z143">
        <f>COUNTIFS('7'!$K:$K,C143,'7'!$U:$U,"是")</f>
        <v>1</v>
      </c>
      <c r="AA143">
        <f>COUNTIF('8'!$K:$K,C143)</f>
        <v>1</v>
      </c>
      <c r="AB143">
        <f>COUNTIFS('8'!$K:$K,C143,'8'!$U:$U,"是")</f>
        <v>1</v>
      </c>
      <c r="AC143">
        <f>COUNTIF('9'!$K:$K,C143)</f>
        <v>1</v>
      </c>
      <c r="AD143">
        <f>COUNTIFS('9'!$K:$K,C143,'9'!$U:$U,"是")</f>
        <v>1</v>
      </c>
      <c r="AE143">
        <f>COUNTIF('10'!$K:$K,C143)</f>
        <v>1</v>
      </c>
      <c r="AF143">
        <f>COUNTIFS('10'!$K:$K,C143,'10'!$U:$U,"是")</f>
        <v>1</v>
      </c>
      <c r="AG143">
        <f>COUNTIF('11'!$K:$K,C143)</f>
        <v>1</v>
      </c>
      <c r="AH143">
        <f>COUNTIFS('11'!$K:$K,C143,'11'!$U:$U,"是")</f>
        <v>1</v>
      </c>
      <c r="AI143">
        <f>COUNTIF('12'!$K:$K,C143)</f>
        <v>1</v>
      </c>
      <c r="AJ143">
        <f>COUNTIFS('12'!$K:$K,C143,'12'!$U:$U,"是")</f>
        <v>1</v>
      </c>
      <c r="AK143">
        <f>COUNTIF('13'!$K:$K,C143)</f>
        <v>1</v>
      </c>
      <c r="AL143">
        <f>COUNTIFS('13'!$K:$K,C143,'13'!$U:$U,"是")</f>
        <v>1</v>
      </c>
      <c r="AM143">
        <f>COUNTIF('14'!$K:$K,C143)</f>
        <v>1</v>
      </c>
      <c r="AN143">
        <f>COUNTIFS('14'!$K:$K,C143,'14'!$U:$U,"是")</f>
        <v>1</v>
      </c>
      <c r="AO143">
        <f>COUNTIF('15'!$K:$K,C143)</f>
        <v>1</v>
      </c>
      <c r="AP143">
        <f>COUNTIFS('15'!$K:$K,C143,'15'!$U:$U,"是")</f>
        <v>1</v>
      </c>
      <c r="AQ143">
        <f>COUNTIF('16'!$K:$K,C143)</f>
        <v>1</v>
      </c>
      <c r="AR143">
        <f>COUNTIFS('16'!$K:$K,C143,'16'!$U:$U,"是")</f>
        <v>1</v>
      </c>
      <c r="AS143">
        <f>COUNTIF('17'!$K:$K,C143)</f>
        <v>1</v>
      </c>
      <c r="AT143">
        <f>COUNTIFS('17'!$K:$K,C143,'17'!$U:$U,"是")</f>
        <v>1</v>
      </c>
      <c r="AU143">
        <f>COUNTIF('18'!$K:$K,C143)</f>
        <v>1</v>
      </c>
      <c r="AV143">
        <f>COUNTIFS('18'!$K:$K,C143,'18'!$U:$U,"是")</f>
        <v>1</v>
      </c>
      <c r="AW143">
        <f>COUNTIF('19'!$K:$K,C143)</f>
        <v>1</v>
      </c>
      <c r="AX143">
        <f>COUNTIFS('19'!$K:$K,C143,'19'!$U:$U,"是")</f>
        <v>1</v>
      </c>
      <c r="AY143">
        <f>COUNTIF('20'!$K:$K,C143)</f>
        <v>1</v>
      </c>
      <c r="AZ143">
        <f>COUNTIFS('20'!$K:$K,C143,'20'!$U:$U,"是")</f>
        <v>1</v>
      </c>
      <c r="BA143">
        <f>COUNTIF('21'!$K:$K,C143)</f>
        <v>1</v>
      </c>
      <c r="BB143">
        <f>COUNTIFS('21'!$K:$K,C143,'21'!$U:$U,"是")</f>
        <v>1</v>
      </c>
      <c r="BC143">
        <f>COUNTIF('22'!$K:$K,C143)</f>
        <v>1</v>
      </c>
      <c r="BD143">
        <f>COUNTIFS('22'!$K:$K,C143,'22'!$U:$U,"是")</f>
        <v>1</v>
      </c>
      <c r="BE143">
        <f>COUNTIF('23'!$K:$K,C143)</f>
        <v>1</v>
      </c>
      <c r="BF143">
        <f>COUNTIFS('23'!$K:$K,C143,'23'!$U:$U,"是")</f>
        <v>1</v>
      </c>
      <c r="BG143">
        <f>COUNTIF('24'!$K:$K,C143)</f>
        <v>1</v>
      </c>
      <c r="BH143">
        <f>COUNTIFS('24'!$K:$K,C143,'24'!$U:$U,"是")</f>
        <v>1</v>
      </c>
      <c r="BI143">
        <f>COUNTIF('25'!$K:$K,C143)</f>
        <v>1</v>
      </c>
      <c r="BJ143">
        <f>COUNTIFS('25'!$K:$K,C143,'25'!$U:$U,"是")</f>
        <v>1</v>
      </c>
      <c r="BK143">
        <f>COUNTIF('26'!$K:$K,C143)</f>
        <v>1</v>
      </c>
      <c r="BL143">
        <f>COUNTIFS('26'!$K:$K,C143,'26'!$U:$U,"是")</f>
        <v>1</v>
      </c>
      <c r="BM143">
        <f>COUNTIF('27'!$K:$K,C143)</f>
        <v>1</v>
      </c>
      <c r="BN143">
        <f>COUNTIFS('27'!$K:$K,C143,'27'!$U:$U,"是")</f>
        <v>1</v>
      </c>
      <c r="BO143">
        <f>COUNTIF('28'!$K:$K,C143)</f>
        <v>0</v>
      </c>
      <c r="BP143">
        <f>COUNTIFS('28'!$K:$K,C143,'28'!$U:$U,"是")</f>
        <v>0</v>
      </c>
      <c r="BQ143">
        <f>COUNTIF('29'!$K:$K,C143)</f>
        <v>0</v>
      </c>
      <c r="BR143">
        <f>COUNTIFS('29'!$K:$K,C143,'29'!$U:$U,"是")</f>
        <v>0</v>
      </c>
    </row>
    <row r="144" ht="25" hidden="1" customHeight="1" spans="1:70">
      <c r="A144" s="31" t="str">
        <f t="shared" si="2"/>
        <v>刘亚美0629</v>
      </c>
      <c r="B144" s="32" t="s">
        <v>19</v>
      </c>
      <c r="C144" s="44" t="s">
        <v>506</v>
      </c>
      <c r="D144" s="44" t="s">
        <v>507</v>
      </c>
      <c r="E144" s="44" t="s">
        <v>28</v>
      </c>
      <c r="F144" s="183" t="s">
        <v>23</v>
      </c>
      <c r="G144" s="37">
        <v>44470</v>
      </c>
      <c r="H144" s="38" t="s">
        <v>43</v>
      </c>
      <c r="I144" s="44" t="s">
        <v>508</v>
      </c>
      <c r="J144" s="130" t="s">
        <v>509</v>
      </c>
      <c r="K144" s="181" t="s">
        <v>508</v>
      </c>
      <c r="L144" s="39">
        <v>13922709499</v>
      </c>
      <c r="M144">
        <f>COUNTIF('1'!$K:$K,C144)</f>
        <v>1</v>
      </c>
      <c r="N144">
        <f>COUNTIFS('1'!$K:$K,C144,'1'!$U:$U,"是")</f>
        <v>1</v>
      </c>
      <c r="O144">
        <f>COUNTIF('2'!$K:$K,C144)</f>
        <v>1</v>
      </c>
      <c r="P144">
        <f>COUNTIFS('2'!$K:$K,C144,'2'!$U:$U,"是")</f>
        <v>1</v>
      </c>
      <c r="Q144">
        <f>COUNTIF('3'!$K:$K,C144)</f>
        <v>1</v>
      </c>
      <c r="R144">
        <f>COUNTIFS('3'!$K:$K,C144,'3'!$U:$U,"是")</f>
        <v>1</v>
      </c>
      <c r="S144">
        <f>COUNTIF('4'!$K:$K,C144)</f>
        <v>1</v>
      </c>
      <c r="T144">
        <f>COUNTIFS('4'!$K:$K,C144,'4'!$U:$U,"是")</f>
        <v>1</v>
      </c>
      <c r="U144">
        <f>COUNTIF('5'!$K:$K,C144)</f>
        <v>1</v>
      </c>
      <c r="V144">
        <f>COUNTIFS('5'!$K:$K,C144,'5'!$U:$U,"是")</f>
        <v>1</v>
      </c>
      <c r="W144">
        <f>COUNTIF('6'!$K:$K,C144)</f>
        <v>1</v>
      </c>
      <c r="X144">
        <f>COUNTIFS('6'!$K:$K,C144,'6'!$U:$U,"是")</f>
        <v>1</v>
      </c>
      <c r="Y144">
        <f>COUNTIF('7'!$K:$K,C144)</f>
        <v>1</v>
      </c>
      <c r="Z144">
        <f>COUNTIFS('7'!$K:$K,C144,'7'!$U:$U,"是")</f>
        <v>1</v>
      </c>
      <c r="AA144">
        <f>COUNTIF('8'!$K:$K,C144)</f>
        <v>1</v>
      </c>
      <c r="AB144">
        <f>COUNTIFS('8'!$K:$K,C144,'8'!$U:$U,"是")</f>
        <v>0</v>
      </c>
      <c r="AC144">
        <f>COUNTIF('9'!$K:$K,C144)</f>
        <v>1</v>
      </c>
      <c r="AD144">
        <f>COUNTIFS('9'!$K:$K,C144,'9'!$U:$U,"是")</f>
        <v>1</v>
      </c>
      <c r="AE144">
        <f>COUNTIF('10'!$K:$K,C144)</f>
        <v>1</v>
      </c>
      <c r="AF144">
        <f>COUNTIFS('10'!$K:$K,C144,'10'!$U:$U,"是")</f>
        <v>1</v>
      </c>
      <c r="AG144">
        <f>COUNTIF('11'!$K:$K,C144)</f>
        <v>1</v>
      </c>
      <c r="AH144">
        <f>COUNTIFS('11'!$K:$K,C144,'11'!$U:$U,"是")</f>
        <v>1</v>
      </c>
      <c r="AI144">
        <f>COUNTIF('12'!$K:$K,C144)</f>
        <v>1</v>
      </c>
      <c r="AJ144">
        <f>COUNTIFS('12'!$K:$K,C144,'12'!$U:$U,"是")</f>
        <v>1</v>
      </c>
      <c r="AK144">
        <f>COUNTIF('13'!$K:$K,C144)</f>
        <v>1</v>
      </c>
      <c r="AL144">
        <f>COUNTIFS('13'!$K:$K,C144,'13'!$U:$U,"是")</f>
        <v>1</v>
      </c>
      <c r="AM144">
        <f>COUNTIF('14'!$K:$K,C144)</f>
        <v>1</v>
      </c>
      <c r="AN144">
        <f>COUNTIFS('14'!$K:$K,C144,'14'!$U:$U,"是")</f>
        <v>1</v>
      </c>
      <c r="AO144">
        <f>COUNTIF('15'!$K:$K,C144)</f>
        <v>1</v>
      </c>
      <c r="AP144">
        <f>COUNTIFS('15'!$K:$K,C144,'15'!$U:$U,"是")</f>
        <v>1</v>
      </c>
      <c r="AQ144">
        <f>COUNTIF('16'!$K:$K,C144)</f>
        <v>1</v>
      </c>
      <c r="AR144">
        <f>COUNTIFS('16'!$K:$K,C144,'16'!$U:$U,"是")</f>
        <v>1</v>
      </c>
      <c r="AS144">
        <f>COUNTIF('17'!$K:$K,C144)</f>
        <v>1</v>
      </c>
      <c r="AT144">
        <f>COUNTIFS('17'!$K:$K,C144,'17'!$U:$U,"是")</f>
        <v>1</v>
      </c>
      <c r="AU144">
        <f>COUNTIF('18'!$K:$K,C144)</f>
        <v>1</v>
      </c>
      <c r="AV144">
        <f>COUNTIFS('18'!$K:$K,C144,'18'!$U:$U,"是")</f>
        <v>1</v>
      </c>
      <c r="AW144">
        <f>COUNTIF('19'!$K:$K,C144)</f>
        <v>1</v>
      </c>
      <c r="AX144">
        <f>COUNTIFS('19'!$K:$K,C144,'19'!$U:$U,"是")</f>
        <v>1</v>
      </c>
      <c r="AY144">
        <f>COUNTIF('20'!$K:$K,C144)</f>
        <v>1</v>
      </c>
      <c r="AZ144">
        <f>COUNTIFS('20'!$K:$K,C144,'20'!$U:$U,"是")</f>
        <v>1</v>
      </c>
      <c r="BA144">
        <f>COUNTIF('21'!$K:$K,C144)</f>
        <v>1</v>
      </c>
      <c r="BB144">
        <f>COUNTIFS('21'!$K:$K,C144,'21'!$U:$U,"是")</f>
        <v>1</v>
      </c>
      <c r="BC144">
        <f>COUNTIF('22'!$K:$K,C144)</f>
        <v>1</v>
      </c>
      <c r="BD144">
        <f>COUNTIFS('22'!$K:$K,C144,'22'!$U:$U,"是")</f>
        <v>1</v>
      </c>
      <c r="BE144">
        <f>COUNTIF('23'!$K:$K,C144)</f>
        <v>1</v>
      </c>
      <c r="BF144">
        <f>COUNTIFS('23'!$K:$K,C144,'23'!$U:$U,"是")</f>
        <v>1</v>
      </c>
      <c r="BG144">
        <f>COUNTIF('24'!$K:$K,C144)</f>
        <v>1</v>
      </c>
      <c r="BH144">
        <f>COUNTIFS('24'!$K:$K,C144,'24'!$U:$U,"是")</f>
        <v>1</v>
      </c>
      <c r="BI144">
        <f>COUNTIF('25'!$K:$K,C144)</f>
        <v>1</v>
      </c>
      <c r="BJ144">
        <f>COUNTIFS('25'!$K:$K,C144,'25'!$U:$U,"是")</f>
        <v>1</v>
      </c>
      <c r="BK144">
        <f>COUNTIF('26'!$K:$K,C144)</f>
        <v>1</v>
      </c>
      <c r="BL144">
        <f>COUNTIFS('26'!$K:$K,C144,'26'!$U:$U,"是")</f>
        <v>1</v>
      </c>
      <c r="BM144">
        <f>COUNTIF('27'!$K:$K,C144)</f>
        <v>1</v>
      </c>
      <c r="BN144">
        <f>COUNTIFS('27'!$K:$K,C144,'27'!$U:$U,"是")</f>
        <v>1</v>
      </c>
      <c r="BO144">
        <f>COUNTIF('28'!$K:$K,C144)</f>
        <v>0</v>
      </c>
      <c r="BP144">
        <f>COUNTIFS('28'!$K:$K,C144,'28'!$U:$U,"是")</f>
        <v>0</v>
      </c>
      <c r="BQ144">
        <f>COUNTIF('29'!$K:$K,C144)</f>
        <v>0</v>
      </c>
      <c r="BR144">
        <f>COUNTIFS('29'!$K:$K,C144,'29'!$U:$U,"是")</f>
        <v>0</v>
      </c>
    </row>
    <row r="145" ht="25" hidden="1" customHeight="1" spans="1:70">
      <c r="A145" s="31" t="str">
        <f t="shared" si="2"/>
        <v>吴华妹6028</v>
      </c>
      <c r="B145" s="32" t="s">
        <v>19</v>
      </c>
      <c r="C145" s="35" t="s">
        <v>510</v>
      </c>
      <c r="D145" s="296" t="s">
        <v>511</v>
      </c>
      <c r="E145" s="35" t="s">
        <v>22</v>
      </c>
      <c r="F145" s="46" t="s">
        <v>23</v>
      </c>
      <c r="G145" s="37">
        <v>44559</v>
      </c>
      <c r="H145" s="38" t="s">
        <v>43</v>
      </c>
      <c r="I145" s="35" t="s">
        <v>197</v>
      </c>
      <c r="J145" s="35">
        <v>13535397082</v>
      </c>
      <c r="K145" s="193" t="s">
        <v>197</v>
      </c>
      <c r="L145" s="35">
        <v>13535397082</v>
      </c>
      <c r="M145">
        <f>COUNTIF('1'!$K:$K,C145)</f>
        <v>1</v>
      </c>
      <c r="N145">
        <f>COUNTIFS('1'!$K:$K,C145,'1'!$U:$U,"是")</f>
        <v>1</v>
      </c>
      <c r="O145">
        <f>COUNTIF('2'!$K:$K,C145)</f>
        <v>1</v>
      </c>
      <c r="P145">
        <f>COUNTIFS('2'!$K:$K,C145,'2'!$U:$U,"是")</f>
        <v>1</v>
      </c>
      <c r="Q145">
        <f>COUNTIF('3'!$K:$K,C145)</f>
        <v>1</v>
      </c>
      <c r="R145">
        <f>COUNTIFS('3'!$K:$K,C145,'3'!$U:$U,"是")</f>
        <v>1</v>
      </c>
      <c r="S145">
        <f>COUNTIF('4'!$K:$K,C145)</f>
        <v>1</v>
      </c>
      <c r="T145">
        <f>COUNTIFS('4'!$K:$K,C145,'4'!$U:$U,"是")</f>
        <v>1</v>
      </c>
      <c r="U145">
        <f>COUNTIF('5'!$K:$K,C145)</f>
        <v>1</v>
      </c>
      <c r="V145">
        <f>COUNTIFS('5'!$K:$K,C145,'5'!$U:$U,"是")</f>
        <v>1</v>
      </c>
      <c r="W145">
        <f>COUNTIF('6'!$K:$K,C145)</f>
        <v>1</v>
      </c>
      <c r="X145">
        <f>COUNTIFS('6'!$K:$K,C145,'6'!$U:$U,"是")</f>
        <v>1</v>
      </c>
      <c r="Y145">
        <f>COUNTIF('7'!$K:$K,C145)</f>
        <v>1</v>
      </c>
      <c r="Z145">
        <f>COUNTIFS('7'!$K:$K,C145,'7'!$U:$U,"是")</f>
        <v>1</v>
      </c>
      <c r="AA145">
        <f>COUNTIF('8'!$K:$K,C145)</f>
        <v>1</v>
      </c>
      <c r="AB145">
        <f>COUNTIFS('8'!$K:$K,C145,'8'!$U:$U,"是")</f>
        <v>1</v>
      </c>
      <c r="AC145">
        <f>COUNTIF('9'!$K:$K,C145)</f>
        <v>1</v>
      </c>
      <c r="AD145">
        <f>COUNTIFS('9'!$K:$K,C145,'9'!$U:$U,"是")</f>
        <v>1</v>
      </c>
      <c r="AE145">
        <f>COUNTIF('10'!$K:$K,C145)</f>
        <v>1</v>
      </c>
      <c r="AF145">
        <f>COUNTIFS('10'!$K:$K,C145,'10'!$U:$U,"是")</f>
        <v>1</v>
      </c>
      <c r="AG145">
        <f>COUNTIF('11'!$K:$K,C145)</f>
        <v>1</v>
      </c>
      <c r="AH145">
        <f>COUNTIFS('11'!$K:$K,C145,'11'!$U:$U,"是")</f>
        <v>1</v>
      </c>
      <c r="AI145">
        <f>COUNTIF('12'!$K:$K,C145)</f>
        <v>1</v>
      </c>
      <c r="AJ145">
        <f>COUNTIFS('12'!$K:$K,C145,'12'!$U:$U,"是")</f>
        <v>1</v>
      </c>
      <c r="AK145">
        <f>COUNTIF('13'!$K:$K,C145)</f>
        <v>1</v>
      </c>
      <c r="AL145">
        <f>COUNTIFS('13'!$K:$K,C145,'13'!$U:$U,"是")</f>
        <v>1</v>
      </c>
      <c r="AM145">
        <f>COUNTIF('14'!$K:$K,C145)</f>
        <v>1</v>
      </c>
      <c r="AN145">
        <f>COUNTIFS('14'!$K:$K,C145,'14'!$U:$U,"是")</f>
        <v>1</v>
      </c>
      <c r="AO145">
        <f>COUNTIF('15'!$K:$K,C145)</f>
        <v>1</v>
      </c>
      <c r="AP145">
        <f>COUNTIFS('15'!$K:$K,C145,'15'!$U:$U,"是")</f>
        <v>1</v>
      </c>
      <c r="AQ145">
        <f>COUNTIF('16'!$K:$K,C145)</f>
        <v>1</v>
      </c>
      <c r="AR145">
        <f>COUNTIFS('16'!$K:$K,C145,'16'!$U:$U,"是")</f>
        <v>1</v>
      </c>
      <c r="AS145">
        <f>COUNTIF('17'!$K:$K,C145)</f>
        <v>1</v>
      </c>
      <c r="AT145">
        <f>COUNTIFS('17'!$K:$K,C145,'17'!$U:$U,"是")</f>
        <v>1</v>
      </c>
      <c r="AU145">
        <f>COUNTIF('18'!$K:$K,C145)</f>
        <v>1</v>
      </c>
      <c r="AV145">
        <f>COUNTIFS('18'!$K:$K,C145,'18'!$U:$U,"是")</f>
        <v>1</v>
      </c>
      <c r="AW145">
        <f>COUNTIF('19'!$K:$K,C145)</f>
        <v>1</v>
      </c>
      <c r="AX145">
        <f>COUNTIFS('19'!$K:$K,C145,'19'!$U:$U,"是")</f>
        <v>1</v>
      </c>
      <c r="AY145">
        <f>COUNTIF('20'!$K:$K,C145)</f>
        <v>1</v>
      </c>
      <c r="AZ145">
        <f>COUNTIFS('20'!$K:$K,C145,'20'!$U:$U,"是")</f>
        <v>1</v>
      </c>
      <c r="BA145">
        <f>COUNTIF('21'!$K:$K,C145)</f>
        <v>1</v>
      </c>
      <c r="BB145">
        <f>COUNTIFS('21'!$K:$K,C145,'21'!$U:$U,"是")</f>
        <v>1</v>
      </c>
      <c r="BC145">
        <f>COUNTIF('22'!$K:$K,C145)</f>
        <v>1</v>
      </c>
      <c r="BD145">
        <f>COUNTIFS('22'!$K:$K,C145,'22'!$U:$U,"是")</f>
        <v>1</v>
      </c>
      <c r="BE145">
        <f>COUNTIF('23'!$K:$K,C145)</f>
        <v>1</v>
      </c>
      <c r="BF145">
        <f>COUNTIFS('23'!$K:$K,C145,'23'!$U:$U,"是")</f>
        <v>1</v>
      </c>
      <c r="BG145">
        <f>COUNTIF('24'!$K:$K,C145)</f>
        <v>1</v>
      </c>
      <c r="BH145">
        <f>COUNTIFS('24'!$K:$K,C145,'24'!$U:$U,"是")</f>
        <v>1</v>
      </c>
      <c r="BI145">
        <f>COUNTIF('25'!$K:$K,C145)</f>
        <v>1</v>
      </c>
      <c r="BJ145">
        <f>COUNTIFS('25'!$K:$K,C145,'25'!$U:$U,"是")</f>
        <v>1</v>
      </c>
      <c r="BK145">
        <f>COUNTIF('26'!$K:$K,C145)</f>
        <v>1</v>
      </c>
      <c r="BL145">
        <f>COUNTIFS('26'!$K:$K,C145,'26'!$U:$U,"是")</f>
        <v>1</v>
      </c>
      <c r="BM145">
        <f>COUNTIF('27'!$K:$K,C145)</f>
        <v>1</v>
      </c>
      <c r="BN145">
        <f>COUNTIFS('27'!$K:$K,C145,'27'!$U:$U,"是")</f>
        <v>1</v>
      </c>
      <c r="BO145">
        <f>COUNTIF('28'!$K:$K,C145)</f>
        <v>0</v>
      </c>
      <c r="BP145">
        <f>COUNTIFS('28'!$K:$K,C145,'28'!$U:$U,"是")</f>
        <v>0</v>
      </c>
      <c r="BQ145">
        <f>COUNTIF('29'!$K:$K,C145)</f>
        <v>0</v>
      </c>
      <c r="BR145">
        <f>COUNTIFS('29'!$K:$K,C145,'29'!$U:$U,"是")</f>
        <v>0</v>
      </c>
    </row>
    <row r="146" ht="25" hidden="1" customHeight="1" spans="1:70">
      <c r="A146" s="31" t="str">
        <f t="shared" si="2"/>
        <v>彭次光5430</v>
      </c>
      <c r="B146" s="32" t="s">
        <v>19</v>
      </c>
      <c r="C146" s="207" t="s">
        <v>512</v>
      </c>
      <c r="D146" s="206" t="s">
        <v>513</v>
      </c>
      <c r="E146" s="207" t="s">
        <v>22</v>
      </c>
      <c r="F146" s="46" t="s">
        <v>23</v>
      </c>
      <c r="G146" s="37">
        <v>44269</v>
      </c>
      <c r="H146" s="38" t="s">
        <v>43</v>
      </c>
      <c r="I146" s="207" t="s">
        <v>514</v>
      </c>
      <c r="J146" s="207">
        <v>13602729777</v>
      </c>
      <c r="K146" s="181" t="s">
        <v>514</v>
      </c>
      <c r="L146" s="207">
        <v>13602729777</v>
      </c>
      <c r="M146">
        <f>COUNTIF('1'!$K:$K,C146)</f>
        <v>1</v>
      </c>
      <c r="N146">
        <f>COUNTIFS('1'!$K:$K,C146,'1'!$U:$U,"是")</f>
        <v>1</v>
      </c>
      <c r="O146">
        <f>COUNTIF('2'!$K:$K,C146)</f>
        <v>1</v>
      </c>
      <c r="P146">
        <f>COUNTIFS('2'!$K:$K,C146,'2'!$U:$U,"是")</f>
        <v>1</v>
      </c>
      <c r="Q146">
        <f>COUNTIF('3'!$K:$K,C146)</f>
        <v>1</v>
      </c>
      <c r="R146">
        <f>COUNTIFS('3'!$K:$K,C146,'3'!$U:$U,"是")</f>
        <v>1</v>
      </c>
      <c r="S146">
        <f>COUNTIF('4'!$K:$K,C146)</f>
        <v>1</v>
      </c>
      <c r="T146">
        <f>COUNTIFS('4'!$K:$K,C146,'4'!$U:$U,"是")</f>
        <v>1</v>
      </c>
      <c r="U146">
        <f>COUNTIF('5'!$K:$K,C146)</f>
        <v>1</v>
      </c>
      <c r="V146">
        <f>COUNTIFS('5'!$K:$K,C146,'5'!$U:$U,"是")</f>
        <v>1</v>
      </c>
      <c r="W146">
        <f>COUNTIF('6'!$K:$K,C146)</f>
        <v>1</v>
      </c>
      <c r="X146">
        <f>COUNTIFS('6'!$K:$K,C146,'6'!$U:$U,"是")</f>
        <v>1</v>
      </c>
      <c r="Y146">
        <f>COUNTIF('7'!$K:$K,C146)</f>
        <v>1</v>
      </c>
      <c r="Z146">
        <f>COUNTIFS('7'!$K:$K,C146,'7'!$U:$U,"是")</f>
        <v>1</v>
      </c>
      <c r="AA146">
        <f>COUNTIF('8'!$K:$K,C146)</f>
        <v>1</v>
      </c>
      <c r="AB146">
        <f>COUNTIFS('8'!$K:$K,C146,'8'!$U:$U,"是")</f>
        <v>1</v>
      </c>
      <c r="AC146">
        <f>COUNTIF('9'!$K:$K,C146)</f>
        <v>1</v>
      </c>
      <c r="AD146">
        <f>COUNTIFS('9'!$K:$K,C146,'9'!$U:$U,"是")</f>
        <v>1</v>
      </c>
      <c r="AE146">
        <f>COUNTIF('10'!$K:$K,C146)</f>
        <v>1</v>
      </c>
      <c r="AF146">
        <f>COUNTIFS('10'!$K:$K,C146,'10'!$U:$U,"是")</f>
        <v>1</v>
      </c>
      <c r="AG146">
        <f>COUNTIF('11'!$K:$K,C146)</f>
        <v>1</v>
      </c>
      <c r="AH146">
        <f>COUNTIFS('11'!$K:$K,C146,'11'!$U:$U,"是")</f>
        <v>1</v>
      </c>
      <c r="AI146">
        <f>COUNTIF('12'!$K:$K,C146)</f>
        <v>1</v>
      </c>
      <c r="AJ146">
        <f>COUNTIFS('12'!$K:$K,C146,'12'!$U:$U,"是")</f>
        <v>1</v>
      </c>
      <c r="AK146">
        <f>COUNTIF('13'!$K:$K,C146)</f>
        <v>1</v>
      </c>
      <c r="AL146">
        <f>COUNTIFS('13'!$K:$K,C146,'13'!$U:$U,"是")</f>
        <v>1</v>
      </c>
      <c r="AM146">
        <f>COUNTIF('14'!$K:$K,C146)</f>
        <v>1</v>
      </c>
      <c r="AN146">
        <f>COUNTIFS('14'!$K:$K,C146,'14'!$U:$U,"是")</f>
        <v>1</v>
      </c>
      <c r="AO146">
        <f>COUNTIF('15'!$K:$K,C146)</f>
        <v>1</v>
      </c>
      <c r="AP146">
        <f>COUNTIFS('15'!$K:$K,C146,'15'!$U:$U,"是")</f>
        <v>1</v>
      </c>
      <c r="AQ146">
        <f>COUNTIF('16'!$K:$K,C146)</f>
        <v>1</v>
      </c>
      <c r="AR146">
        <f>COUNTIFS('16'!$K:$K,C146,'16'!$U:$U,"是")</f>
        <v>1</v>
      </c>
      <c r="AS146">
        <f>COUNTIF('17'!$K:$K,C146)</f>
        <v>1</v>
      </c>
      <c r="AT146">
        <f>COUNTIFS('17'!$K:$K,C146,'17'!$U:$U,"是")</f>
        <v>1</v>
      </c>
      <c r="AU146">
        <f>COUNTIF('18'!$K:$K,C146)</f>
        <v>1</v>
      </c>
      <c r="AV146">
        <f>COUNTIFS('18'!$K:$K,C146,'18'!$U:$U,"是")</f>
        <v>1</v>
      </c>
      <c r="AW146">
        <f>COUNTIF('19'!$K:$K,C146)</f>
        <v>1</v>
      </c>
      <c r="AX146">
        <f>COUNTIFS('19'!$K:$K,C146,'19'!$U:$U,"是")</f>
        <v>1</v>
      </c>
      <c r="AY146">
        <f>COUNTIF('20'!$K:$K,C146)</f>
        <v>1</v>
      </c>
      <c r="AZ146">
        <f>COUNTIFS('20'!$K:$K,C146,'20'!$U:$U,"是")</f>
        <v>1</v>
      </c>
      <c r="BA146">
        <f>COUNTIF('21'!$K:$K,C146)</f>
        <v>1</v>
      </c>
      <c r="BB146">
        <f>COUNTIFS('21'!$K:$K,C146,'21'!$U:$U,"是")</f>
        <v>1</v>
      </c>
      <c r="BC146">
        <f>COUNTIF('22'!$K:$K,C146)</f>
        <v>1</v>
      </c>
      <c r="BD146">
        <f>COUNTIFS('22'!$K:$K,C146,'22'!$U:$U,"是")</f>
        <v>1</v>
      </c>
      <c r="BE146">
        <f>COUNTIF('23'!$K:$K,C146)</f>
        <v>1</v>
      </c>
      <c r="BF146">
        <f>COUNTIFS('23'!$K:$K,C146,'23'!$U:$U,"是")</f>
        <v>1</v>
      </c>
      <c r="BG146">
        <f>COUNTIF('24'!$K:$K,C146)</f>
        <v>1</v>
      </c>
      <c r="BH146">
        <f>COUNTIFS('24'!$K:$K,C146,'24'!$U:$U,"是")</f>
        <v>1</v>
      </c>
      <c r="BI146">
        <f>COUNTIF('25'!$K:$K,C146)</f>
        <v>1</v>
      </c>
      <c r="BJ146">
        <f>COUNTIFS('25'!$K:$K,C146,'25'!$U:$U,"是")</f>
        <v>1</v>
      </c>
      <c r="BK146">
        <f>COUNTIF('26'!$K:$K,C146)</f>
        <v>1</v>
      </c>
      <c r="BL146">
        <f>COUNTIFS('26'!$K:$K,C146,'26'!$U:$U,"是")</f>
        <v>1</v>
      </c>
      <c r="BM146">
        <f>COUNTIF('27'!$K:$K,C146)</f>
        <v>1</v>
      </c>
      <c r="BN146">
        <f>COUNTIFS('27'!$K:$K,C146,'27'!$U:$U,"是")</f>
        <v>1</v>
      </c>
      <c r="BO146">
        <f>COUNTIF('28'!$K:$K,C146)</f>
        <v>0</v>
      </c>
      <c r="BP146">
        <f>COUNTIFS('28'!$K:$K,C146,'28'!$U:$U,"是")</f>
        <v>0</v>
      </c>
      <c r="BQ146">
        <f>COUNTIF('29'!$K:$K,C146)</f>
        <v>0</v>
      </c>
      <c r="BR146">
        <f>COUNTIFS('29'!$K:$K,C146,'29'!$U:$U,"是")</f>
        <v>0</v>
      </c>
    </row>
    <row r="147" ht="25" hidden="1" customHeight="1" spans="1:70">
      <c r="A147" s="31" t="str">
        <f t="shared" si="2"/>
        <v>彭友0922</v>
      </c>
      <c r="B147" s="32" t="s">
        <v>19</v>
      </c>
      <c r="C147" s="35" t="s">
        <v>515</v>
      </c>
      <c r="D147" s="296" t="s">
        <v>516</v>
      </c>
      <c r="E147" s="35" t="s">
        <v>22</v>
      </c>
      <c r="F147" s="46" t="s">
        <v>23</v>
      </c>
      <c r="G147" s="37">
        <v>44514</v>
      </c>
      <c r="H147" s="38" t="s">
        <v>24</v>
      </c>
      <c r="I147" s="85" t="s">
        <v>517</v>
      </c>
      <c r="J147" s="85">
        <v>13660696417</v>
      </c>
      <c r="K147" s="181" t="s">
        <v>517</v>
      </c>
      <c r="L147" s="35">
        <v>13660696417</v>
      </c>
      <c r="M147">
        <f>COUNTIF('1'!$K:$K,C147)</f>
        <v>1</v>
      </c>
      <c r="N147">
        <f>COUNTIFS('1'!$K:$K,C147,'1'!$U:$U,"是")</f>
        <v>1</v>
      </c>
      <c r="O147">
        <f>COUNTIF('2'!$K:$K,C147)</f>
        <v>1</v>
      </c>
      <c r="P147">
        <f>COUNTIFS('2'!$K:$K,C147,'2'!$U:$U,"是")</f>
        <v>1</v>
      </c>
      <c r="Q147">
        <f>COUNTIF('3'!$K:$K,C147)</f>
        <v>1</v>
      </c>
      <c r="R147">
        <f>COUNTIFS('3'!$K:$K,C147,'3'!$U:$U,"是")</f>
        <v>1</v>
      </c>
      <c r="S147">
        <f>COUNTIF('4'!$K:$K,C147)</f>
        <v>1</v>
      </c>
      <c r="T147">
        <f>COUNTIFS('4'!$K:$K,C147,'4'!$U:$U,"是")</f>
        <v>1</v>
      </c>
      <c r="U147">
        <f>COUNTIF('5'!$K:$K,C147)</f>
        <v>1</v>
      </c>
      <c r="V147">
        <f>COUNTIFS('5'!$K:$K,C147,'5'!$U:$U,"是")</f>
        <v>1</v>
      </c>
      <c r="W147">
        <f>COUNTIF('6'!$K:$K,C147)</f>
        <v>1</v>
      </c>
      <c r="X147">
        <f>COUNTIFS('6'!$K:$K,C147,'6'!$U:$U,"是")</f>
        <v>1</v>
      </c>
      <c r="Y147">
        <f>COUNTIF('7'!$K:$K,C147)</f>
        <v>1</v>
      </c>
      <c r="Z147">
        <f>COUNTIFS('7'!$K:$K,C147,'7'!$U:$U,"是")</f>
        <v>1</v>
      </c>
      <c r="AA147">
        <f>COUNTIF('8'!$K:$K,C147)</f>
        <v>1</v>
      </c>
      <c r="AB147">
        <f>COUNTIFS('8'!$K:$K,C147,'8'!$U:$U,"是")</f>
        <v>1</v>
      </c>
      <c r="AC147">
        <f>COUNTIF('9'!$K:$K,C147)</f>
        <v>1</v>
      </c>
      <c r="AD147">
        <f>COUNTIFS('9'!$K:$K,C147,'9'!$U:$U,"是")</f>
        <v>1</v>
      </c>
      <c r="AE147">
        <f>COUNTIF('10'!$K:$K,C147)</f>
        <v>1</v>
      </c>
      <c r="AF147">
        <f>COUNTIFS('10'!$K:$K,C147,'10'!$U:$U,"是")</f>
        <v>1</v>
      </c>
      <c r="AG147">
        <f>COUNTIF('11'!$K:$K,C147)</f>
        <v>1</v>
      </c>
      <c r="AH147">
        <f>COUNTIFS('11'!$K:$K,C147,'11'!$U:$U,"是")</f>
        <v>1</v>
      </c>
      <c r="AI147">
        <f>COUNTIF('12'!$K:$K,C147)</f>
        <v>1</v>
      </c>
      <c r="AJ147">
        <f>COUNTIFS('12'!$K:$K,C147,'12'!$U:$U,"是")</f>
        <v>1</v>
      </c>
      <c r="AK147">
        <f>COUNTIF('13'!$K:$K,C147)</f>
        <v>1</v>
      </c>
      <c r="AL147">
        <f>COUNTIFS('13'!$K:$K,C147,'13'!$U:$U,"是")</f>
        <v>1</v>
      </c>
      <c r="AM147">
        <f>COUNTIF('14'!$K:$K,C147)</f>
        <v>0</v>
      </c>
      <c r="AN147">
        <f>COUNTIFS('14'!$K:$K,C147,'14'!$U:$U,"是")</f>
        <v>0</v>
      </c>
      <c r="AO147">
        <f>COUNTIF('15'!$K:$K,C147)</f>
        <v>0</v>
      </c>
      <c r="AP147">
        <f>COUNTIFS('15'!$K:$K,C147,'15'!$U:$U,"是")</f>
        <v>0</v>
      </c>
      <c r="AQ147">
        <f>COUNTIF('16'!$K:$K,C147)</f>
        <v>1</v>
      </c>
      <c r="AR147">
        <f>COUNTIFS('16'!$K:$K,C147,'16'!$U:$U,"是")</f>
        <v>1</v>
      </c>
      <c r="AS147">
        <f>COUNTIF('17'!$K:$K,C147)</f>
        <v>1</v>
      </c>
      <c r="AT147">
        <f>COUNTIFS('17'!$K:$K,C147,'17'!$U:$U,"是")</f>
        <v>1</v>
      </c>
      <c r="AU147">
        <f>COUNTIF('18'!$K:$K,C147)</f>
        <v>1</v>
      </c>
      <c r="AV147">
        <f>COUNTIFS('18'!$K:$K,C147,'18'!$U:$U,"是")</f>
        <v>1</v>
      </c>
      <c r="AW147">
        <f>COUNTIF('19'!$K:$K,C147)</f>
        <v>1</v>
      </c>
      <c r="AX147">
        <f>COUNTIFS('19'!$K:$K,C147,'19'!$U:$U,"是")</f>
        <v>1</v>
      </c>
      <c r="AY147">
        <f>COUNTIF('20'!$K:$K,C147)</f>
        <v>1</v>
      </c>
      <c r="AZ147">
        <f>COUNTIFS('20'!$K:$K,C147,'20'!$U:$U,"是")</f>
        <v>1</v>
      </c>
      <c r="BA147">
        <f>COUNTIF('21'!$K:$K,C147)</f>
        <v>1</v>
      </c>
      <c r="BB147">
        <f>COUNTIFS('21'!$K:$K,C147,'21'!$U:$U,"是")</f>
        <v>1</v>
      </c>
      <c r="BC147">
        <f>COUNTIF('22'!$K:$K,C147)</f>
        <v>1</v>
      </c>
      <c r="BD147">
        <f>COUNTIFS('22'!$K:$K,C147,'22'!$U:$U,"是")</f>
        <v>1</v>
      </c>
      <c r="BE147">
        <f>COUNTIF('23'!$K:$K,C147)</f>
        <v>1</v>
      </c>
      <c r="BF147">
        <f>COUNTIFS('23'!$K:$K,C147,'23'!$U:$U,"是")</f>
        <v>1</v>
      </c>
      <c r="BG147">
        <f>COUNTIF('24'!$K:$K,C147)</f>
        <v>1</v>
      </c>
      <c r="BH147">
        <f>COUNTIFS('24'!$K:$K,C147,'24'!$U:$U,"是")</f>
        <v>1</v>
      </c>
      <c r="BI147">
        <f>COUNTIF('25'!$K:$K,C147)</f>
        <v>1</v>
      </c>
      <c r="BJ147">
        <f>COUNTIFS('25'!$K:$K,C147,'25'!$U:$U,"是")</f>
        <v>1</v>
      </c>
      <c r="BK147">
        <f>COUNTIF('26'!$K:$K,C147)</f>
        <v>1</v>
      </c>
      <c r="BL147">
        <f>COUNTIFS('26'!$K:$K,C147,'26'!$U:$U,"是")</f>
        <v>1</v>
      </c>
      <c r="BM147">
        <f>COUNTIF('27'!$K:$K,C147)</f>
        <v>1</v>
      </c>
      <c r="BN147">
        <f>COUNTIFS('27'!$K:$K,C147,'27'!$U:$U,"是")</f>
        <v>1</v>
      </c>
      <c r="BO147">
        <f>COUNTIF('28'!$K:$K,C147)</f>
        <v>0</v>
      </c>
      <c r="BP147">
        <f>COUNTIFS('28'!$K:$K,C147,'28'!$U:$U,"是")</f>
        <v>0</v>
      </c>
      <c r="BQ147">
        <f>COUNTIF('29'!$K:$K,C147)</f>
        <v>0</v>
      </c>
      <c r="BR147">
        <f>COUNTIFS('29'!$K:$K,C147,'29'!$U:$U,"是")</f>
        <v>0</v>
      </c>
    </row>
    <row r="148" s="171" customFormat="1" ht="25" hidden="1" customHeight="1" spans="1:70">
      <c r="A148" s="17" t="str">
        <f t="shared" si="2"/>
        <v>吴佩丽1220</v>
      </c>
      <c r="B148" s="17" t="s">
        <v>19</v>
      </c>
      <c r="C148" s="209" t="s">
        <v>518</v>
      </c>
      <c r="D148" s="292" t="s">
        <v>519</v>
      </c>
      <c r="E148" s="57" t="s">
        <v>28</v>
      </c>
      <c r="F148" s="184" t="s">
        <v>23</v>
      </c>
      <c r="G148" s="161">
        <v>44508</v>
      </c>
      <c r="H148" s="38" t="s">
        <v>24</v>
      </c>
      <c r="I148" s="57" t="s">
        <v>520</v>
      </c>
      <c r="J148" s="213">
        <v>13622757390</v>
      </c>
      <c r="K148" s="229" t="s">
        <v>520</v>
      </c>
      <c r="L148" s="57">
        <v>13622757390</v>
      </c>
      <c r="M148" s="171" t="s">
        <v>40</v>
      </c>
      <c r="N148" s="171" t="s">
        <v>40</v>
      </c>
      <c r="O148" s="171" t="s">
        <v>40</v>
      </c>
      <c r="P148" s="171" t="s">
        <v>40</v>
      </c>
      <c r="Q148" s="171" t="s">
        <v>40</v>
      </c>
      <c r="R148" s="171" t="s">
        <v>40</v>
      </c>
      <c r="S148" s="171" t="s">
        <v>40</v>
      </c>
      <c r="T148" s="171" t="s">
        <v>40</v>
      </c>
      <c r="U148" s="171" t="s">
        <v>40</v>
      </c>
      <c r="V148" s="171" t="s">
        <v>40</v>
      </c>
      <c r="W148" s="171" t="s">
        <v>40</v>
      </c>
      <c r="X148" s="171" t="s">
        <v>40</v>
      </c>
      <c r="Y148" s="171" t="s">
        <v>40</v>
      </c>
      <c r="Z148" s="171" t="s">
        <v>40</v>
      </c>
      <c r="AA148" s="171" t="s">
        <v>40</v>
      </c>
      <c r="AB148" s="171" t="s">
        <v>40</v>
      </c>
      <c r="AC148" s="171" t="s">
        <v>40</v>
      </c>
      <c r="AD148" s="171" t="s">
        <v>40</v>
      </c>
      <c r="AE148" s="171" t="s">
        <v>40</v>
      </c>
      <c r="AF148" s="171" t="s">
        <v>40</v>
      </c>
      <c r="AG148" s="171" t="s">
        <v>40</v>
      </c>
      <c r="AH148" s="171" t="s">
        <v>40</v>
      </c>
      <c r="AI148" s="171" t="s">
        <v>40</v>
      </c>
      <c r="AJ148" s="171" t="s">
        <v>40</v>
      </c>
      <c r="AK148" s="171" t="s">
        <v>40</v>
      </c>
      <c r="AL148" s="171" t="s">
        <v>40</v>
      </c>
      <c r="AM148" s="171" t="s">
        <v>40</v>
      </c>
      <c r="AN148" s="171" t="s">
        <v>40</v>
      </c>
      <c r="AO148" s="171" t="s">
        <v>40</v>
      </c>
      <c r="AP148" s="171" t="s">
        <v>40</v>
      </c>
      <c r="AQ148" s="171" t="s">
        <v>40</v>
      </c>
      <c r="AR148" s="171" t="s">
        <v>40</v>
      </c>
      <c r="AS148" s="171" t="s">
        <v>40</v>
      </c>
      <c r="AT148" s="171" t="s">
        <v>40</v>
      </c>
      <c r="AU148" s="171" t="s">
        <v>40</v>
      </c>
      <c r="AV148" s="171" t="s">
        <v>40</v>
      </c>
      <c r="AW148" s="171" t="s">
        <v>40</v>
      </c>
      <c r="AX148" s="171" t="s">
        <v>40</v>
      </c>
      <c r="AY148" s="171" t="s">
        <v>40</v>
      </c>
      <c r="AZ148" s="171" t="s">
        <v>40</v>
      </c>
      <c r="BA148" s="171" t="s">
        <v>40</v>
      </c>
      <c r="BB148" s="171" t="s">
        <v>40</v>
      </c>
      <c r="BC148" s="171" t="s">
        <v>40</v>
      </c>
      <c r="BD148" s="171" t="s">
        <v>40</v>
      </c>
      <c r="BE148" s="171" t="s">
        <v>40</v>
      </c>
      <c r="BF148" s="171" t="s">
        <v>40</v>
      </c>
      <c r="BG148" s="171" t="s">
        <v>40</v>
      </c>
      <c r="BH148" s="171" t="s">
        <v>40</v>
      </c>
      <c r="BI148" s="171" t="s">
        <v>40</v>
      </c>
      <c r="BJ148" t="s">
        <v>40</v>
      </c>
      <c r="BK148" t="s">
        <v>40</v>
      </c>
      <c r="BL148" t="s">
        <v>40</v>
      </c>
      <c r="BM148" t="s">
        <v>40</v>
      </c>
      <c r="BN148" t="s">
        <v>40</v>
      </c>
      <c r="BO148" s="171">
        <f>COUNTIF('28'!$K:$K,C148)</f>
        <v>0</v>
      </c>
      <c r="BP148" s="171">
        <f>COUNTIFS('28'!$K:$K,C148,'28'!$U:$U,"是")</f>
        <v>0</v>
      </c>
      <c r="BQ148" s="171">
        <f>COUNTIF('29'!$K:$K,C148)</f>
        <v>0</v>
      </c>
      <c r="BR148" s="171">
        <f>COUNTIFS('29'!$K:$K,C148,'29'!$U:$U,"是")</f>
        <v>0</v>
      </c>
    </row>
    <row r="149" ht="25" hidden="1" customHeight="1" spans="1:70">
      <c r="A149" s="31" t="str">
        <f t="shared" si="2"/>
        <v>吴容根6016</v>
      </c>
      <c r="B149" s="32" t="s">
        <v>19</v>
      </c>
      <c r="C149" s="35" t="s">
        <v>521</v>
      </c>
      <c r="D149" s="296" t="s">
        <v>522</v>
      </c>
      <c r="E149" s="35" t="s">
        <v>22</v>
      </c>
      <c r="F149" s="46" t="s">
        <v>23</v>
      </c>
      <c r="G149" s="37">
        <v>44558</v>
      </c>
      <c r="H149" s="38" t="s">
        <v>43</v>
      </c>
      <c r="I149" s="35" t="s">
        <v>166</v>
      </c>
      <c r="J149" s="35">
        <v>13826256087</v>
      </c>
      <c r="K149" s="181" t="s">
        <v>167</v>
      </c>
      <c r="L149" s="35">
        <v>13928723177</v>
      </c>
      <c r="M149">
        <f>COUNTIF('1'!$K:$K,C149)</f>
        <v>1</v>
      </c>
      <c r="N149">
        <f>COUNTIFS('1'!$K:$K,C149,'1'!$U:$U,"是")</f>
        <v>1</v>
      </c>
      <c r="O149">
        <f>COUNTIF('2'!$K:$K,C149)</f>
        <v>1</v>
      </c>
      <c r="P149">
        <f>COUNTIFS('2'!$K:$K,C149,'2'!$U:$U,"是")</f>
        <v>1</v>
      </c>
      <c r="Q149">
        <f>COUNTIF('3'!$K:$K,C149)</f>
        <v>1</v>
      </c>
      <c r="R149">
        <f>COUNTIFS('3'!$K:$K,C149,'3'!$U:$U,"是")</f>
        <v>1</v>
      </c>
      <c r="S149">
        <f>COUNTIF('4'!$K:$K,C149)</f>
        <v>1</v>
      </c>
      <c r="T149">
        <f>COUNTIFS('4'!$K:$K,C149,'4'!$U:$U,"是")</f>
        <v>1</v>
      </c>
      <c r="U149">
        <f>COUNTIF('5'!$K:$K,C149)</f>
        <v>1</v>
      </c>
      <c r="V149">
        <f>COUNTIFS('5'!$K:$K,C149,'5'!$U:$U,"是")</f>
        <v>1</v>
      </c>
      <c r="W149">
        <f>COUNTIF('6'!$K:$K,C149)</f>
        <v>1</v>
      </c>
      <c r="X149">
        <f>COUNTIFS('6'!$K:$K,C149,'6'!$U:$U,"是")</f>
        <v>1</v>
      </c>
      <c r="Y149">
        <f>COUNTIF('7'!$K:$K,C149)</f>
        <v>1</v>
      </c>
      <c r="Z149">
        <f>COUNTIFS('7'!$K:$K,C149,'7'!$U:$U,"是")</f>
        <v>1</v>
      </c>
      <c r="AA149">
        <f>COUNTIF('8'!$K:$K,C149)</f>
        <v>1</v>
      </c>
      <c r="AB149">
        <f>COUNTIFS('8'!$K:$K,C149,'8'!$U:$U,"是")</f>
        <v>1</v>
      </c>
      <c r="AC149">
        <f>COUNTIF('9'!$K:$K,C149)</f>
        <v>1</v>
      </c>
      <c r="AD149">
        <f>COUNTIFS('9'!$K:$K,C149,'9'!$U:$U,"是")</f>
        <v>1</v>
      </c>
      <c r="AE149">
        <f>COUNTIF('10'!$K:$K,C149)</f>
        <v>1</v>
      </c>
      <c r="AF149">
        <f>COUNTIFS('10'!$K:$K,C149,'10'!$U:$U,"是")</f>
        <v>1</v>
      </c>
      <c r="AG149">
        <f>COUNTIF('11'!$K:$K,C149)</f>
        <v>1</v>
      </c>
      <c r="AH149">
        <f>COUNTIFS('11'!$K:$K,C149,'11'!$U:$U,"是")</f>
        <v>1</v>
      </c>
      <c r="AI149">
        <f>COUNTIF('12'!$K:$K,C149)</f>
        <v>1</v>
      </c>
      <c r="AJ149">
        <f>COUNTIFS('12'!$K:$K,C149,'12'!$U:$U,"是")</f>
        <v>1</v>
      </c>
      <c r="AK149">
        <f>COUNTIF('13'!$K:$K,C149)</f>
        <v>1</v>
      </c>
      <c r="AL149">
        <f>COUNTIFS('13'!$K:$K,C149,'13'!$U:$U,"是")</f>
        <v>1</v>
      </c>
      <c r="AM149">
        <f>COUNTIF('14'!$K:$K,C149)</f>
        <v>1</v>
      </c>
      <c r="AN149">
        <f>COUNTIFS('14'!$K:$K,C149,'14'!$U:$U,"是")</f>
        <v>1</v>
      </c>
      <c r="AO149">
        <f>COUNTIF('15'!$K:$K,C149)</f>
        <v>1</v>
      </c>
      <c r="AP149">
        <f>COUNTIFS('15'!$K:$K,C149,'15'!$U:$U,"是")</f>
        <v>1</v>
      </c>
      <c r="AQ149">
        <f>COUNTIF('16'!$K:$K,C149)</f>
        <v>1</v>
      </c>
      <c r="AR149">
        <f>COUNTIFS('16'!$K:$K,C149,'16'!$U:$U,"是")</f>
        <v>1</v>
      </c>
      <c r="AS149">
        <f>COUNTIF('17'!$K:$K,C149)</f>
        <v>1</v>
      </c>
      <c r="AT149">
        <f>COUNTIFS('17'!$K:$K,C149,'17'!$U:$U,"是")</f>
        <v>1</v>
      </c>
      <c r="AU149">
        <f>COUNTIF('18'!$K:$K,C149)</f>
        <v>1</v>
      </c>
      <c r="AV149">
        <f>COUNTIFS('18'!$K:$K,C149,'18'!$U:$U,"是")</f>
        <v>1</v>
      </c>
      <c r="AW149">
        <f>COUNTIF('19'!$K:$K,C149)</f>
        <v>1</v>
      </c>
      <c r="AX149">
        <f>COUNTIFS('19'!$K:$K,C149,'19'!$U:$U,"是")</f>
        <v>1</v>
      </c>
      <c r="AY149">
        <f>COUNTIF('20'!$K:$K,C149)</f>
        <v>1</v>
      </c>
      <c r="AZ149">
        <f>COUNTIFS('20'!$K:$K,C149,'20'!$U:$U,"是")</f>
        <v>1</v>
      </c>
      <c r="BA149">
        <f>COUNTIF('21'!$K:$K,C149)</f>
        <v>1</v>
      </c>
      <c r="BB149">
        <f>COUNTIFS('21'!$K:$K,C149,'21'!$U:$U,"是")</f>
        <v>1</v>
      </c>
      <c r="BC149">
        <f>COUNTIF('22'!$K:$K,C149)</f>
        <v>1</v>
      </c>
      <c r="BD149">
        <f>COUNTIFS('22'!$K:$K,C149,'22'!$U:$U,"是")</f>
        <v>1</v>
      </c>
      <c r="BE149">
        <f>COUNTIF('23'!$K:$K,C149)</f>
        <v>1</v>
      </c>
      <c r="BF149">
        <f>COUNTIFS('23'!$K:$K,C149,'23'!$U:$U,"是")</f>
        <v>1</v>
      </c>
      <c r="BG149">
        <f>COUNTIF('24'!$K:$K,C149)</f>
        <v>1</v>
      </c>
      <c r="BH149">
        <f>COUNTIFS('24'!$K:$K,C149,'24'!$U:$U,"是")</f>
        <v>1</v>
      </c>
      <c r="BI149">
        <f>COUNTIF('25'!$K:$K,C149)</f>
        <v>1</v>
      </c>
      <c r="BJ149">
        <f>COUNTIFS('25'!$K:$K,C149,'25'!$U:$U,"是")</f>
        <v>1</v>
      </c>
      <c r="BK149">
        <f>COUNTIF('26'!$K:$K,C149)</f>
        <v>1</v>
      </c>
      <c r="BL149">
        <f>COUNTIFS('26'!$K:$K,C149,'26'!$U:$U,"是")</f>
        <v>1</v>
      </c>
      <c r="BM149">
        <f>COUNTIF('27'!$K:$K,C149)</f>
        <v>1</v>
      </c>
      <c r="BN149">
        <f>COUNTIFS('27'!$K:$K,C149,'27'!$U:$U,"是")</f>
        <v>1</v>
      </c>
      <c r="BO149">
        <f>COUNTIF('28'!$K:$K,C149)</f>
        <v>0</v>
      </c>
      <c r="BP149">
        <f>COUNTIFS('28'!$K:$K,C149,'28'!$U:$U,"是")</f>
        <v>0</v>
      </c>
      <c r="BQ149">
        <f>COUNTIF('29'!$K:$K,C149)</f>
        <v>0</v>
      </c>
      <c r="BR149">
        <f>COUNTIFS('29'!$K:$K,C149,'29'!$U:$U,"是")</f>
        <v>0</v>
      </c>
    </row>
    <row r="150" ht="25" hidden="1" customHeight="1" spans="1:70">
      <c r="A150" s="31" t="str">
        <f t="shared" si="2"/>
        <v>吴卓成0013</v>
      </c>
      <c r="B150" s="32" t="s">
        <v>19</v>
      </c>
      <c r="C150" s="35" t="s">
        <v>523</v>
      </c>
      <c r="D150" s="296" t="s">
        <v>524</v>
      </c>
      <c r="E150" s="35" t="s">
        <v>28</v>
      </c>
      <c r="F150" s="46" t="s">
        <v>23</v>
      </c>
      <c r="G150" s="37">
        <v>44509</v>
      </c>
      <c r="H150" s="38" t="s">
        <v>43</v>
      </c>
      <c r="I150" s="35" t="s">
        <v>525</v>
      </c>
      <c r="J150" s="123">
        <v>13711797058</v>
      </c>
      <c r="K150" s="181" t="s">
        <v>499</v>
      </c>
      <c r="L150" s="35">
        <v>13711797058</v>
      </c>
      <c r="M150">
        <f>COUNTIF('1'!$K:$K,C150)</f>
        <v>1</v>
      </c>
      <c r="N150">
        <f>COUNTIFS('1'!$K:$K,C150,'1'!$U:$U,"是")</f>
        <v>1</v>
      </c>
      <c r="O150">
        <f>COUNTIF('2'!$K:$K,C150)</f>
        <v>1</v>
      </c>
      <c r="P150">
        <f>COUNTIFS('2'!$K:$K,C150,'2'!$U:$U,"是")</f>
        <v>1</v>
      </c>
      <c r="Q150">
        <f>COUNTIF('3'!$K:$K,C150)</f>
        <v>1</v>
      </c>
      <c r="R150">
        <f>COUNTIFS('3'!$K:$K,C150,'3'!$U:$U,"是")</f>
        <v>1</v>
      </c>
      <c r="S150">
        <f>COUNTIF('4'!$K:$K,C150)</f>
        <v>1</v>
      </c>
      <c r="T150">
        <f>COUNTIFS('4'!$K:$K,C150,'4'!$U:$U,"是")</f>
        <v>1</v>
      </c>
      <c r="U150">
        <f>COUNTIF('5'!$K:$K,C150)</f>
        <v>1</v>
      </c>
      <c r="V150">
        <f>COUNTIFS('5'!$K:$K,C150,'5'!$U:$U,"是")</f>
        <v>1</v>
      </c>
      <c r="W150">
        <f>COUNTIF('6'!$K:$K,C150)</f>
        <v>1</v>
      </c>
      <c r="X150">
        <f>COUNTIFS('6'!$K:$K,C150,'6'!$U:$U,"是")</f>
        <v>1</v>
      </c>
      <c r="Y150">
        <f>COUNTIF('7'!$K:$K,C150)</f>
        <v>1</v>
      </c>
      <c r="Z150">
        <f>COUNTIFS('7'!$K:$K,C150,'7'!$U:$U,"是")</f>
        <v>1</v>
      </c>
      <c r="AA150">
        <f>COUNTIF('8'!$K:$K,C150)</f>
        <v>1</v>
      </c>
      <c r="AB150">
        <f>COUNTIFS('8'!$K:$K,C150,'8'!$U:$U,"是")</f>
        <v>1</v>
      </c>
      <c r="AC150">
        <f>COUNTIF('9'!$K:$K,C150)</f>
        <v>1</v>
      </c>
      <c r="AD150">
        <f>COUNTIFS('9'!$K:$K,C150,'9'!$U:$U,"是")</f>
        <v>1</v>
      </c>
      <c r="AE150">
        <f>COUNTIF('10'!$K:$K,C150)</f>
        <v>1</v>
      </c>
      <c r="AF150">
        <f>COUNTIFS('10'!$K:$K,C150,'10'!$U:$U,"是")</f>
        <v>1</v>
      </c>
      <c r="AG150">
        <f>COUNTIF('11'!$K:$K,C150)</f>
        <v>1</v>
      </c>
      <c r="AH150">
        <f>COUNTIFS('11'!$K:$K,C150,'11'!$U:$U,"是")</f>
        <v>1</v>
      </c>
      <c r="AI150">
        <f>COUNTIF('12'!$K:$K,C150)</f>
        <v>1</v>
      </c>
      <c r="AJ150">
        <f>COUNTIFS('12'!$K:$K,C150,'12'!$U:$U,"是")</f>
        <v>1</v>
      </c>
      <c r="AK150">
        <f>COUNTIF('13'!$K:$K,C150)</f>
        <v>1</v>
      </c>
      <c r="AL150">
        <f>COUNTIFS('13'!$K:$K,C150,'13'!$U:$U,"是")</f>
        <v>1</v>
      </c>
      <c r="AM150">
        <f>COUNTIF('14'!$K:$K,C150)</f>
        <v>1</v>
      </c>
      <c r="AN150">
        <f>COUNTIFS('14'!$K:$K,C150,'14'!$U:$U,"是")</f>
        <v>1</v>
      </c>
      <c r="AO150">
        <f>COUNTIF('15'!$K:$K,C150)</f>
        <v>1</v>
      </c>
      <c r="AP150">
        <f>COUNTIFS('15'!$K:$K,C150,'15'!$U:$U,"是")</f>
        <v>1</v>
      </c>
      <c r="AQ150">
        <f>COUNTIF('16'!$K:$K,C150)</f>
        <v>1</v>
      </c>
      <c r="AR150">
        <f>COUNTIFS('16'!$K:$K,C150,'16'!$U:$U,"是")</f>
        <v>1</v>
      </c>
      <c r="AS150">
        <f>COUNTIF('17'!$K:$K,C150)</f>
        <v>1</v>
      </c>
      <c r="AT150">
        <f>COUNTIFS('17'!$K:$K,C150,'17'!$U:$U,"是")</f>
        <v>1</v>
      </c>
      <c r="AU150">
        <f>COUNTIF('18'!$K:$K,C150)</f>
        <v>1</v>
      </c>
      <c r="AV150">
        <f>COUNTIFS('18'!$K:$K,C150,'18'!$U:$U,"是")</f>
        <v>1</v>
      </c>
      <c r="AW150">
        <f>COUNTIF('19'!$K:$K,C150)</f>
        <v>1</v>
      </c>
      <c r="AX150">
        <f>COUNTIFS('19'!$K:$K,C150,'19'!$U:$U,"是")</f>
        <v>1</v>
      </c>
      <c r="AY150">
        <f>COUNTIF('20'!$K:$K,C150)</f>
        <v>1</v>
      </c>
      <c r="AZ150">
        <f>COUNTIFS('20'!$K:$K,C150,'20'!$U:$U,"是")</f>
        <v>1</v>
      </c>
      <c r="BA150">
        <f>COUNTIF('21'!$K:$K,C150)</f>
        <v>1</v>
      </c>
      <c r="BB150">
        <f>COUNTIFS('21'!$K:$K,C150,'21'!$U:$U,"是")</f>
        <v>1</v>
      </c>
      <c r="BC150">
        <f>COUNTIF('22'!$K:$K,C150)</f>
        <v>1</v>
      </c>
      <c r="BD150">
        <f>COUNTIFS('22'!$K:$K,C150,'22'!$U:$U,"是")</f>
        <v>1</v>
      </c>
      <c r="BE150">
        <f>COUNTIF('23'!$K:$K,C150)</f>
        <v>1</v>
      </c>
      <c r="BF150">
        <f>COUNTIFS('23'!$K:$K,C150,'23'!$U:$U,"是")</f>
        <v>1</v>
      </c>
      <c r="BG150">
        <f>COUNTIF('24'!$K:$K,C150)</f>
        <v>1</v>
      </c>
      <c r="BH150">
        <f>COUNTIFS('24'!$K:$K,C150,'24'!$U:$U,"是")</f>
        <v>1</v>
      </c>
      <c r="BI150">
        <f>COUNTIF('25'!$K:$K,C150)</f>
        <v>1</v>
      </c>
      <c r="BJ150">
        <f>COUNTIFS('25'!$K:$K,C150,'25'!$U:$U,"是")</f>
        <v>1</v>
      </c>
      <c r="BK150">
        <f>COUNTIF('26'!$K:$K,C150)</f>
        <v>1</v>
      </c>
      <c r="BL150">
        <f>COUNTIFS('26'!$K:$K,C150,'26'!$U:$U,"是")</f>
        <v>1</v>
      </c>
      <c r="BM150">
        <f>COUNTIF('27'!$K:$K,C150)</f>
        <v>1</v>
      </c>
      <c r="BN150">
        <f>COUNTIFS('27'!$K:$K,C150,'27'!$U:$U,"是")</f>
        <v>1</v>
      </c>
      <c r="BO150">
        <f>COUNTIF('28'!$K:$K,C150)</f>
        <v>0</v>
      </c>
      <c r="BP150">
        <f>COUNTIFS('28'!$K:$K,C150,'28'!$U:$U,"是")</f>
        <v>0</v>
      </c>
      <c r="BQ150">
        <f>COUNTIF('29'!$K:$K,C150)</f>
        <v>0</v>
      </c>
      <c r="BR150">
        <f>COUNTIFS('29'!$K:$K,C150,'29'!$U:$U,"是")</f>
        <v>0</v>
      </c>
    </row>
    <row r="151" ht="25" hidden="1" customHeight="1" spans="1:70">
      <c r="A151" s="31" t="str">
        <f t="shared" si="2"/>
        <v>伍东成3915</v>
      </c>
      <c r="B151" s="32" t="s">
        <v>19</v>
      </c>
      <c r="C151" s="35" t="s">
        <v>526</v>
      </c>
      <c r="D151" s="35" t="s">
        <v>527</v>
      </c>
      <c r="E151" s="35" t="s">
        <v>28</v>
      </c>
      <c r="F151" s="46" t="s">
        <v>23</v>
      </c>
      <c r="G151" s="37">
        <v>44553</v>
      </c>
      <c r="H151" s="38" t="s">
        <v>24</v>
      </c>
      <c r="I151" s="85" t="s">
        <v>528</v>
      </c>
      <c r="J151" s="85">
        <v>18928957838</v>
      </c>
      <c r="K151" s="181" t="s">
        <v>528</v>
      </c>
      <c r="L151" s="85">
        <v>18928957838</v>
      </c>
      <c r="M151">
        <f>COUNTIF('1'!$K:$K,C151)</f>
        <v>1</v>
      </c>
      <c r="N151">
        <f>COUNTIFS('1'!$K:$K,C151,'1'!$U:$U,"是")</f>
        <v>1</v>
      </c>
      <c r="O151">
        <f>COUNTIF('2'!$K:$K,C151)</f>
        <v>1</v>
      </c>
      <c r="P151">
        <f>COUNTIFS('2'!$K:$K,C151,'2'!$U:$U,"是")</f>
        <v>1</v>
      </c>
      <c r="Q151">
        <f>COUNTIF('3'!$K:$K,C151)</f>
        <v>1</v>
      </c>
      <c r="R151">
        <f>COUNTIFS('3'!$K:$K,C151,'3'!$U:$U,"是")</f>
        <v>1</v>
      </c>
      <c r="S151">
        <f>COUNTIF('4'!$K:$K,C151)</f>
        <v>1</v>
      </c>
      <c r="T151">
        <f>COUNTIFS('4'!$K:$K,C151,'4'!$U:$U,"是")</f>
        <v>1</v>
      </c>
      <c r="U151">
        <f>COUNTIF('5'!$K:$K,C151)</f>
        <v>1</v>
      </c>
      <c r="V151">
        <f>COUNTIFS('5'!$K:$K,C151,'5'!$U:$U,"是")</f>
        <v>1</v>
      </c>
      <c r="W151">
        <f>COUNTIF('6'!$K:$K,C151)</f>
        <v>1</v>
      </c>
      <c r="X151">
        <f>COUNTIFS('6'!$K:$K,C151,'6'!$U:$U,"是")</f>
        <v>1</v>
      </c>
      <c r="Y151">
        <f>COUNTIF('7'!$K:$K,C151)</f>
        <v>1</v>
      </c>
      <c r="Z151">
        <f>COUNTIFS('7'!$K:$K,C151,'7'!$U:$U,"是")</f>
        <v>1</v>
      </c>
      <c r="AA151">
        <f>COUNTIF('8'!$K:$K,C151)</f>
        <v>1</v>
      </c>
      <c r="AB151">
        <f>COUNTIFS('8'!$K:$K,C151,'8'!$U:$U,"是")</f>
        <v>1</v>
      </c>
      <c r="AC151">
        <f>COUNTIF('9'!$K:$K,C151)</f>
        <v>1</v>
      </c>
      <c r="AD151">
        <f>COUNTIFS('9'!$K:$K,C151,'9'!$U:$U,"是")</f>
        <v>1</v>
      </c>
      <c r="AE151">
        <f>COUNTIF('10'!$K:$K,C151)</f>
        <v>1</v>
      </c>
      <c r="AF151">
        <f>COUNTIFS('10'!$K:$K,C151,'10'!$U:$U,"是")</f>
        <v>1</v>
      </c>
      <c r="AG151">
        <f>COUNTIF('11'!$K:$K,C151)</f>
        <v>1</v>
      </c>
      <c r="AH151">
        <f>COUNTIFS('11'!$K:$K,C151,'11'!$U:$U,"是")</f>
        <v>1</v>
      </c>
      <c r="AI151">
        <f>COUNTIF('12'!$K:$K,C151)</f>
        <v>1</v>
      </c>
      <c r="AJ151">
        <f>COUNTIFS('12'!$K:$K,C151,'12'!$U:$U,"是")</f>
        <v>1</v>
      </c>
      <c r="AK151">
        <f>COUNTIF('13'!$K:$K,C151)</f>
        <v>1</v>
      </c>
      <c r="AL151">
        <f>COUNTIFS('13'!$K:$K,C151,'13'!$U:$U,"是")</f>
        <v>1</v>
      </c>
      <c r="AM151">
        <f>COUNTIF('14'!$K:$K,C151)</f>
        <v>1</v>
      </c>
      <c r="AN151">
        <f>COUNTIFS('14'!$K:$K,C151,'14'!$U:$U,"是")</f>
        <v>1</v>
      </c>
      <c r="AO151">
        <f>COUNTIF('15'!$K:$K,C151)</f>
        <v>1</v>
      </c>
      <c r="AP151">
        <f>COUNTIFS('15'!$K:$K,C151,'15'!$U:$U,"是")</f>
        <v>1</v>
      </c>
      <c r="AQ151">
        <f>COUNTIF('16'!$K:$K,C151)</f>
        <v>1</v>
      </c>
      <c r="AR151">
        <f>COUNTIFS('16'!$K:$K,C151,'16'!$U:$U,"是")</f>
        <v>1</v>
      </c>
      <c r="AS151">
        <f>COUNTIF('17'!$K:$K,C151)</f>
        <v>1</v>
      </c>
      <c r="AT151">
        <f>COUNTIFS('17'!$K:$K,C151,'17'!$U:$U,"是")</f>
        <v>1</v>
      </c>
      <c r="AU151">
        <f>COUNTIF('18'!$K:$K,C151)</f>
        <v>1</v>
      </c>
      <c r="AV151">
        <f>COUNTIFS('18'!$K:$K,C151,'18'!$U:$U,"是")</f>
        <v>1</v>
      </c>
      <c r="AW151">
        <f>COUNTIF('19'!$K:$K,C151)</f>
        <v>1</v>
      </c>
      <c r="AX151">
        <f>COUNTIFS('19'!$K:$K,C151,'19'!$U:$U,"是")</f>
        <v>1</v>
      </c>
      <c r="AY151">
        <f>COUNTIF('20'!$K:$K,C151)</f>
        <v>1</v>
      </c>
      <c r="AZ151">
        <f>COUNTIFS('20'!$K:$K,C151,'20'!$U:$U,"是")</f>
        <v>1</v>
      </c>
      <c r="BA151">
        <f>COUNTIF('21'!$K:$K,C151)</f>
        <v>1</v>
      </c>
      <c r="BB151">
        <f>COUNTIFS('21'!$K:$K,C151,'21'!$U:$U,"是")</f>
        <v>1</v>
      </c>
      <c r="BC151">
        <f>COUNTIF('22'!$K:$K,C151)</f>
        <v>1</v>
      </c>
      <c r="BD151">
        <f>COUNTIFS('22'!$K:$K,C151,'22'!$U:$U,"是")</f>
        <v>1</v>
      </c>
      <c r="BE151">
        <f>COUNTIF('23'!$K:$K,C151)</f>
        <v>1</v>
      </c>
      <c r="BF151">
        <f>COUNTIFS('23'!$K:$K,C151,'23'!$U:$U,"是")</f>
        <v>1</v>
      </c>
      <c r="BG151">
        <f>COUNTIF('24'!$K:$K,C151)</f>
        <v>1</v>
      </c>
      <c r="BH151">
        <f>COUNTIFS('24'!$K:$K,C151,'24'!$U:$U,"是")</f>
        <v>1</v>
      </c>
      <c r="BI151">
        <f>COUNTIF('25'!$K:$K,C151)</f>
        <v>1</v>
      </c>
      <c r="BJ151">
        <f>COUNTIFS('25'!$K:$K,C151,'25'!$U:$U,"是")</f>
        <v>1</v>
      </c>
      <c r="BK151">
        <f>COUNTIF('26'!$K:$K,C151)</f>
        <v>1</v>
      </c>
      <c r="BL151">
        <f>COUNTIFS('26'!$K:$K,C151,'26'!$U:$U,"是")</f>
        <v>1</v>
      </c>
      <c r="BM151">
        <f>COUNTIF('27'!$K:$K,C151)</f>
        <v>1</v>
      </c>
      <c r="BN151">
        <f>COUNTIFS('27'!$K:$K,C151,'27'!$U:$U,"是")</f>
        <v>1</v>
      </c>
      <c r="BO151">
        <f>COUNTIF('28'!$K:$K,C151)</f>
        <v>0</v>
      </c>
      <c r="BP151">
        <f>COUNTIFS('28'!$K:$K,C151,'28'!$U:$U,"是")</f>
        <v>0</v>
      </c>
      <c r="BQ151">
        <f>COUNTIF('29'!$K:$K,C151)</f>
        <v>0</v>
      </c>
      <c r="BR151">
        <f>COUNTIFS('29'!$K:$K,C151,'29'!$U:$U,"是")</f>
        <v>0</v>
      </c>
    </row>
    <row r="152" ht="25" hidden="1" customHeight="1" spans="1:70">
      <c r="A152" s="31" t="str">
        <f t="shared" si="2"/>
        <v>苏剑明0913</v>
      </c>
      <c r="B152" s="32" t="s">
        <v>19</v>
      </c>
      <c r="C152" s="206" t="s">
        <v>529</v>
      </c>
      <c r="D152" s="206" t="s">
        <v>530</v>
      </c>
      <c r="E152" s="207" t="s">
        <v>22</v>
      </c>
      <c r="F152" s="46" t="s">
        <v>23</v>
      </c>
      <c r="G152" s="37">
        <v>44349</v>
      </c>
      <c r="H152" s="38" t="s">
        <v>56</v>
      </c>
      <c r="I152" s="207" t="s">
        <v>531</v>
      </c>
      <c r="J152" s="212">
        <v>13672479649</v>
      </c>
      <c r="K152" s="181" t="s">
        <v>532</v>
      </c>
      <c r="L152" s="207">
        <v>18928847147</v>
      </c>
      <c r="M152">
        <f>COUNTIF('1'!$K:$K,C152)</f>
        <v>1</v>
      </c>
      <c r="N152">
        <f>COUNTIFS('1'!$K:$K,C152,'1'!$U:$U,"是")</f>
        <v>1</v>
      </c>
      <c r="O152">
        <f>COUNTIF('2'!$K:$K,C152)</f>
        <v>1</v>
      </c>
      <c r="P152">
        <f>COUNTIFS('2'!$K:$K,C152,'2'!$U:$U,"是")</f>
        <v>1</v>
      </c>
      <c r="Q152">
        <f>COUNTIF('3'!$K:$K,C152)</f>
        <v>1</v>
      </c>
      <c r="R152">
        <f>COUNTIFS('3'!$K:$K,C152,'3'!$U:$U,"是")</f>
        <v>1</v>
      </c>
      <c r="S152">
        <f>COUNTIF('4'!$K:$K,C152)</f>
        <v>1</v>
      </c>
      <c r="T152">
        <f>COUNTIFS('4'!$K:$K,C152,'4'!$U:$U,"是")</f>
        <v>1</v>
      </c>
      <c r="U152">
        <f>COUNTIF('5'!$K:$K,C152)</f>
        <v>1</v>
      </c>
      <c r="V152">
        <f>COUNTIFS('5'!$K:$K,C152,'5'!$U:$U,"是")</f>
        <v>1</v>
      </c>
      <c r="W152">
        <f>COUNTIF('6'!$K:$K,C152)</f>
        <v>1</v>
      </c>
      <c r="X152">
        <f>COUNTIFS('6'!$K:$K,C152,'6'!$U:$U,"是")</f>
        <v>1</v>
      </c>
      <c r="Y152">
        <f>COUNTIF('7'!$K:$K,C152)</f>
        <v>1</v>
      </c>
      <c r="Z152">
        <f>COUNTIFS('7'!$K:$K,C152,'7'!$U:$U,"是")</f>
        <v>1</v>
      </c>
      <c r="AA152">
        <f>COUNTIF('8'!$K:$K,C152)</f>
        <v>1</v>
      </c>
      <c r="AB152">
        <f>COUNTIFS('8'!$K:$K,C152,'8'!$U:$U,"是")</f>
        <v>1</v>
      </c>
      <c r="AC152">
        <f>COUNTIF('9'!$K:$K,C152)</f>
        <v>1</v>
      </c>
      <c r="AD152">
        <f>COUNTIFS('9'!$K:$K,C152,'9'!$U:$U,"是")</f>
        <v>1</v>
      </c>
      <c r="AE152">
        <f>COUNTIF('10'!$K:$K,C152)</f>
        <v>1</v>
      </c>
      <c r="AF152">
        <f>COUNTIFS('10'!$K:$K,C152,'10'!$U:$U,"是")</f>
        <v>1</v>
      </c>
      <c r="AG152">
        <f>COUNTIF('11'!$K:$K,C152)</f>
        <v>1</v>
      </c>
      <c r="AH152">
        <f>COUNTIFS('11'!$K:$K,C152,'11'!$U:$U,"是")</f>
        <v>1</v>
      </c>
      <c r="AI152">
        <f>COUNTIF('12'!$K:$K,C152)</f>
        <v>1</v>
      </c>
      <c r="AJ152">
        <f>COUNTIFS('12'!$K:$K,C152,'12'!$U:$U,"是")</f>
        <v>1</v>
      </c>
      <c r="AK152">
        <f>COUNTIF('13'!$K:$K,C152)</f>
        <v>1</v>
      </c>
      <c r="AL152">
        <f>COUNTIFS('13'!$K:$K,C152,'13'!$U:$U,"是")</f>
        <v>1</v>
      </c>
      <c r="AM152">
        <f>COUNTIF('14'!$K:$K,C152)</f>
        <v>1</v>
      </c>
      <c r="AN152">
        <f>COUNTIFS('14'!$K:$K,C152,'14'!$U:$U,"是")</f>
        <v>1</v>
      </c>
      <c r="AO152">
        <f>COUNTIF('15'!$K:$K,C152)</f>
        <v>1</v>
      </c>
      <c r="AP152">
        <f>COUNTIFS('15'!$K:$K,C152,'15'!$U:$U,"是")</f>
        <v>1</v>
      </c>
      <c r="AQ152">
        <f>COUNTIF('16'!$K:$K,C152)</f>
        <v>1</v>
      </c>
      <c r="AR152">
        <f>COUNTIFS('16'!$K:$K,C152,'16'!$U:$U,"是")</f>
        <v>1</v>
      </c>
      <c r="AS152">
        <f>COUNTIF('17'!$K:$K,C152)</f>
        <v>1</v>
      </c>
      <c r="AT152">
        <f>COUNTIFS('17'!$K:$K,C152,'17'!$U:$U,"是")</f>
        <v>1</v>
      </c>
      <c r="AU152">
        <f>COUNTIF('18'!$K:$K,C152)</f>
        <v>1</v>
      </c>
      <c r="AV152">
        <f>COUNTIFS('18'!$K:$K,C152,'18'!$U:$U,"是")</f>
        <v>1</v>
      </c>
      <c r="AW152">
        <f>COUNTIF('19'!$K:$K,C152)</f>
        <v>1</v>
      </c>
      <c r="AX152">
        <f>COUNTIFS('19'!$K:$K,C152,'19'!$U:$U,"是")</f>
        <v>1</v>
      </c>
      <c r="AY152">
        <f>COUNTIF('20'!$K:$K,C152)</f>
        <v>1</v>
      </c>
      <c r="AZ152">
        <f>COUNTIFS('20'!$K:$K,C152,'20'!$U:$U,"是")</f>
        <v>1</v>
      </c>
      <c r="BA152">
        <f>COUNTIF('21'!$K:$K,C152)</f>
        <v>1</v>
      </c>
      <c r="BB152">
        <f>COUNTIFS('21'!$K:$K,C152,'21'!$U:$U,"是")</f>
        <v>1</v>
      </c>
      <c r="BC152">
        <f>COUNTIF('22'!$K:$K,C152)</f>
        <v>1</v>
      </c>
      <c r="BD152">
        <f>COUNTIFS('22'!$K:$K,C152,'22'!$U:$U,"是")</f>
        <v>1</v>
      </c>
      <c r="BE152">
        <f>COUNTIF('23'!$K:$K,C152)</f>
        <v>1</v>
      </c>
      <c r="BF152">
        <f>COUNTIFS('23'!$K:$K,C152,'23'!$U:$U,"是")</f>
        <v>1</v>
      </c>
      <c r="BG152">
        <f>COUNTIF('24'!$K:$K,C152)</f>
        <v>1</v>
      </c>
      <c r="BH152">
        <f>COUNTIFS('24'!$K:$K,C152,'24'!$U:$U,"是")</f>
        <v>1</v>
      </c>
      <c r="BI152">
        <f>COUNTIF('25'!$K:$K,C152)</f>
        <v>1</v>
      </c>
      <c r="BJ152">
        <f>COUNTIFS('25'!$K:$K,C152,'25'!$U:$U,"是")</f>
        <v>1</v>
      </c>
      <c r="BK152">
        <f>COUNTIF('26'!$K:$K,C152)</f>
        <v>1</v>
      </c>
      <c r="BL152">
        <f>COUNTIFS('26'!$K:$K,C152,'26'!$U:$U,"是")</f>
        <v>1</v>
      </c>
      <c r="BM152">
        <f>COUNTIF('27'!$K:$K,C152)</f>
        <v>1</v>
      </c>
      <c r="BN152">
        <f>COUNTIFS('27'!$K:$K,C152,'27'!$U:$U,"是")</f>
        <v>1</v>
      </c>
      <c r="BO152">
        <f>COUNTIF('28'!$K:$K,C152)</f>
        <v>0</v>
      </c>
      <c r="BP152">
        <f>COUNTIFS('28'!$K:$K,C152,'28'!$U:$U,"是")</f>
        <v>0</v>
      </c>
      <c r="BQ152">
        <f>COUNTIF('29'!$K:$K,C152)</f>
        <v>0</v>
      </c>
      <c r="BR152">
        <f>COUNTIFS('29'!$K:$K,C152,'29'!$U:$U,"是")</f>
        <v>0</v>
      </c>
    </row>
    <row r="153" ht="25" hidden="1" customHeight="1" spans="1:70">
      <c r="A153" s="31" t="str">
        <f t="shared" si="2"/>
        <v>苏洁贞5626</v>
      </c>
      <c r="B153" s="32" t="s">
        <v>19</v>
      </c>
      <c r="C153" s="35" t="s">
        <v>533</v>
      </c>
      <c r="D153" s="35" t="s">
        <v>534</v>
      </c>
      <c r="E153" s="35" t="s">
        <v>28</v>
      </c>
      <c r="F153" s="46" t="s">
        <v>23</v>
      </c>
      <c r="G153" s="37">
        <v>44556</v>
      </c>
      <c r="H153" s="38" t="s">
        <v>103</v>
      </c>
      <c r="I153" s="35" t="s">
        <v>535</v>
      </c>
      <c r="J153" s="123">
        <v>13682202113</v>
      </c>
      <c r="K153" s="181" t="s">
        <v>535</v>
      </c>
      <c r="L153" s="35">
        <v>13682202113</v>
      </c>
      <c r="M153">
        <f>COUNTIF('1'!$K:$K,C153)</f>
        <v>1</v>
      </c>
      <c r="N153">
        <f>COUNTIFS('1'!$K:$K,C153,'1'!$U:$U,"是")</f>
        <v>1</v>
      </c>
      <c r="O153">
        <f>COUNTIF('2'!$K:$K,C153)</f>
        <v>1</v>
      </c>
      <c r="P153">
        <f>COUNTIFS('2'!$K:$K,C153,'2'!$U:$U,"是")</f>
        <v>1</v>
      </c>
      <c r="Q153">
        <f>COUNTIF('3'!$K:$K,C153)</f>
        <v>1</v>
      </c>
      <c r="R153">
        <f>COUNTIFS('3'!$K:$K,C153,'3'!$U:$U,"是")</f>
        <v>1</v>
      </c>
      <c r="S153">
        <f>COUNTIF('4'!$K:$K,C153)</f>
        <v>1</v>
      </c>
      <c r="T153">
        <f>COUNTIFS('4'!$K:$K,C153,'4'!$U:$U,"是")</f>
        <v>1</v>
      </c>
      <c r="U153">
        <f>COUNTIF('5'!$K:$K,C153)</f>
        <v>1</v>
      </c>
      <c r="V153">
        <f>COUNTIFS('5'!$K:$K,C153,'5'!$U:$U,"是")</f>
        <v>1</v>
      </c>
      <c r="W153">
        <f>COUNTIF('6'!$K:$K,C153)</f>
        <v>1</v>
      </c>
      <c r="X153">
        <f>COUNTIFS('6'!$K:$K,C153,'6'!$U:$U,"是")</f>
        <v>1</v>
      </c>
      <c r="Y153">
        <f>COUNTIF('7'!$K:$K,C153)</f>
        <v>1</v>
      </c>
      <c r="Z153">
        <f>COUNTIFS('7'!$K:$K,C153,'7'!$U:$U,"是")</f>
        <v>1</v>
      </c>
      <c r="AA153">
        <f>COUNTIF('8'!$K:$K,C153)</f>
        <v>1</v>
      </c>
      <c r="AB153">
        <f>COUNTIFS('8'!$K:$K,C153,'8'!$U:$U,"是")</f>
        <v>1</v>
      </c>
      <c r="AC153">
        <f>COUNTIF('9'!$K:$K,C153)</f>
        <v>1</v>
      </c>
      <c r="AD153">
        <f>COUNTIFS('9'!$K:$K,C153,'9'!$U:$U,"是")</f>
        <v>1</v>
      </c>
      <c r="AE153">
        <f>COUNTIF('10'!$K:$K,C153)</f>
        <v>1</v>
      </c>
      <c r="AF153">
        <f>COUNTIFS('10'!$K:$K,C153,'10'!$U:$U,"是")</f>
        <v>1</v>
      </c>
      <c r="AG153">
        <f>COUNTIF('11'!$K:$K,C153)</f>
        <v>1</v>
      </c>
      <c r="AH153">
        <f>COUNTIFS('11'!$K:$K,C153,'11'!$U:$U,"是")</f>
        <v>1</v>
      </c>
      <c r="AI153">
        <f>COUNTIF('12'!$K:$K,C153)</f>
        <v>1</v>
      </c>
      <c r="AJ153">
        <f>COUNTIFS('12'!$K:$K,C153,'12'!$U:$U,"是")</f>
        <v>1</v>
      </c>
      <c r="AK153">
        <f>COUNTIF('13'!$K:$K,C153)</f>
        <v>1</v>
      </c>
      <c r="AL153">
        <f>COUNTIFS('13'!$K:$K,C153,'13'!$U:$U,"是")</f>
        <v>1</v>
      </c>
      <c r="AM153">
        <f>COUNTIF('14'!$K:$K,C153)</f>
        <v>1</v>
      </c>
      <c r="AN153">
        <f>COUNTIFS('14'!$K:$K,C153,'14'!$U:$U,"是")</f>
        <v>1</v>
      </c>
      <c r="AO153">
        <f>COUNTIF('15'!$K:$K,C153)</f>
        <v>1</v>
      </c>
      <c r="AP153">
        <f>COUNTIFS('15'!$K:$K,C153,'15'!$U:$U,"是")</f>
        <v>1</v>
      </c>
      <c r="AQ153">
        <f>COUNTIF('16'!$K:$K,C153)</f>
        <v>1</v>
      </c>
      <c r="AR153">
        <f>COUNTIFS('16'!$K:$K,C153,'16'!$U:$U,"是")</f>
        <v>1</v>
      </c>
      <c r="AS153">
        <f>COUNTIF('17'!$K:$K,C153)</f>
        <v>1</v>
      </c>
      <c r="AT153">
        <f>COUNTIFS('17'!$K:$K,C153,'17'!$U:$U,"是")</f>
        <v>1</v>
      </c>
      <c r="AU153">
        <f>COUNTIF('18'!$K:$K,C153)</f>
        <v>1</v>
      </c>
      <c r="AV153">
        <f>COUNTIFS('18'!$K:$K,C153,'18'!$U:$U,"是")</f>
        <v>1</v>
      </c>
      <c r="AW153">
        <f>COUNTIF('19'!$K:$K,C153)</f>
        <v>1</v>
      </c>
      <c r="AX153">
        <f>COUNTIFS('19'!$K:$K,C153,'19'!$U:$U,"是")</f>
        <v>1</v>
      </c>
      <c r="AY153">
        <f>COUNTIF('20'!$K:$K,C153)</f>
        <v>1</v>
      </c>
      <c r="AZ153">
        <f>COUNTIFS('20'!$K:$K,C153,'20'!$U:$U,"是")</f>
        <v>1</v>
      </c>
      <c r="BA153">
        <f>COUNTIF('21'!$K:$K,C153)</f>
        <v>1</v>
      </c>
      <c r="BB153">
        <f>COUNTIFS('21'!$K:$K,C153,'21'!$U:$U,"是")</f>
        <v>1</v>
      </c>
      <c r="BC153">
        <f>COUNTIF('22'!$K:$K,C153)</f>
        <v>1</v>
      </c>
      <c r="BD153">
        <f>COUNTIFS('22'!$K:$K,C153,'22'!$U:$U,"是")</f>
        <v>1</v>
      </c>
      <c r="BE153">
        <f>COUNTIF('23'!$K:$K,C153)</f>
        <v>1</v>
      </c>
      <c r="BF153">
        <f>COUNTIFS('23'!$K:$K,C153,'23'!$U:$U,"是")</f>
        <v>1</v>
      </c>
      <c r="BG153">
        <f>COUNTIF('24'!$K:$K,C153)</f>
        <v>1</v>
      </c>
      <c r="BH153">
        <f>COUNTIFS('24'!$K:$K,C153,'24'!$U:$U,"是")</f>
        <v>1</v>
      </c>
      <c r="BI153">
        <f>COUNTIF('25'!$K:$K,C153)</f>
        <v>1</v>
      </c>
      <c r="BJ153">
        <f>COUNTIFS('25'!$K:$K,C153,'25'!$U:$U,"是")</f>
        <v>1</v>
      </c>
      <c r="BK153">
        <f>COUNTIF('26'!$K:$K,C153)</f>
        <v>1</v>
      </c>
      <c r="BL153">
        <f>COUNTIFS('26'!$K:$K,C153,'26'!$U:$U,"是")</f>
        <v>1</v>
      </c>
      <c r="BM153">
        <f>COUNTIF('27'!$K:$K,C153)</f>
        <v>1</v>
      </c>
      <c r="BN153">
        <f>COUNTIFS('27'!$K:$K,C153,'27'!$U:$U,"是")</f>
        <v>1</v>
      </c>
      <c r="BO153">
        <f>COUNTIF('28'!$K:$K,C153)</f>
        <v>0</v>
      </c>
      <c r="BP153">
        <f>COUNTIFS('28'!$K:$K,C153,'28'!$U:$U,"是")</f>
        <v>0</v>
      </c>
      <c r="BQ153">
        <f>COUNTIF('29'!$K:$K,C153)</f>
        <v>0</v>
      </c>
      <c r="BR153">
        <f>COUNTIFS('29'!$K:$K,C153,'29'!$U:$U,"是")</f>
        <v>0</v>
      </c>
    </row>
    <row r="154" s="169" customFormat="1" ht="25" hidden="1" customHeight="1" spans="1:70">
      <c r="A154" s="31" t="str">
        <f t="shared" si="2"/>
        <v>陈宝娴482X</v>
      </c>
      <c r="B154" s="186" t="s">
        <v>19</v>
      </c>
      <c r="C154" s="44" t="s">
        <v>536</v>
      </c>
      <c r="D154" s="44" t="s">
        <v>537</v>
      </c>
      <c r="E154" s="44" t="s">
        <v>28</v>
      </c>
      <c r="F154" s="183" t="s">
        <v>23</v>
      </c>
      <c r="G154" s="37">
        <v>44506</v>
      </c>
      <c r="H154" s="38" t="s">
        <v>83</v>
      </c>
      <c r="I154" s="44" t="s">
        <v>538</v>
      </c>
      <c r="J154" s="44">
        <v>13902263245</v>
      </c>
      <c r="K154" s="181" t="s">
        <v>538</v>
      </c>
      <c r="L154" s="44">
        <v>13902263245</v>
      </c>
      <c r="M154" s="169">
        <f>COUNTIF('1'!$K:$K,C154)</f>
        <v>1</v>
      </c>
      <c r="N154" s="169">
        <f>COUNTIFS('1'!$K:$K,C154,'1'!$U:$U,"是")</f>
        <v>1</v>
      </c>
      <c r="O154" s="169">
        <f>COUNTIF('2'!$K:$K,C154)</f>
        <v>1</v>
      </c>
      <c r="P154" s="169">
        <f>COUNTIFS('2'!$K:$K,C154,'2'!$U:$U,"是")</f>
        <v>1</v>
      </c>
      <c r="Q154" s="169">
        <f>COUNTIF('3'!$K:$K,C154)</f>
        <v>1</v>
      </c>
      <c r="R154" s="169">
        <f>COUNTIFS('3'!$K:$K,C154,'3'!$U:$U,"是")</f>
        <v>1</v>
      </c>
      <c r="S154" s="169">
        <f>COUNTIF('4'!$K:$K,C154)</f>
        <v>1</v>
      </c>
      <c r="T154" s="169">
        <f>COUNTIFS('4'!$K:$K,C154,'4'!$U:$U,"是")</f>
        <v>1</v>
      </c>
      <c r="U154" s="169">
        <f>COUNTIF('5'!$K:$K,C154)</f>
        <v>1</v>
      </c>
      <c r="V154" s="169">
        <f>COUNTIFS('5'!$K:$K,C154,'5'!$U:$U,"是")</f>
        <v>1</v>
      </c>
      <c r="W154" s="169">
        <f>COUNTIF('6'!$K:$K,C154)</f>
        <v>1</v>
      </c>
      <c r="X154" s="169">
        <f>COUNTIFS('6'!$K:$K,C154,'6'!$U:$U,"是")</f>
        <v>1</v>
      </c>
      <c r="Y154" s="169">
        <f>COUNTIF('7'!$K:$K,C154)</f>
        <v>1</v>
      </c>
      <c r="Z154" s="169">
        <f>COUNTIFS('7'!$K:$K,C154,'7'!$U:$U,"是")</f>
        <v>1</v>
      </c>
      <c r="AA154" s="169">
        <f>COUNTIF('8'!$K:$K,C154)</f>
        <v>1</v>
      </c>
      <c r="AB154" s="169">
        <f>COUNTIFS('8'!$K:$K,C154,'8'!$U:$U,"是")</f>
        <v>1</v>
      </c>
      <c r="AC154" s="169">
        <f>COUNTIF('9'!$K:$K,C154)</f>
        <v>1</v>
      </c>
      <c r="AD154" s="169">
        <f>COUNTIFS('9'!$K:$K,C154,'9'!$U:$U,"是")</f>
        <v>1</v>
      </c>
      <c r="AE154" s="169">
        <f>COUNTIF('10'!$K:$K,C154)</f>
        <v>1</v>
      </c>
      <c r="AF154" s="169">
        <f>COUNTIFS('10'!$K:$K,C154,'10'!$U:$U,"是")</f>
        <v>1</v>
      </c>
      <c r="AG154" s="169">
        <f>COUNTIF('11'!$K:$K,C154)</f>
        <v>1</v>
      </c>
      <c r="AH154" s="169">
        <f>COUNTIFS('11'!$K:$K,C154,'11'!$U:$U,"是")</f>
        <v>1</v>
      </c>
      <c r="AI154" s="169">
        <f>COUNTIF('12'!$K:$K,C154)</f>
        <v>1</v>
      </c>
      <c r="AJ154" s="169">
        <f>COUNTIFS('12'!$K:$K,C154,'12'!$U:$U,"是")</f>
        <v>1</v>
      </c>
      <c r="AK154" s="169">
        <f>COUNTIF('13'!$K:$K,C154)</f>
        <v>1</v>
      </c>
      <c r="AL154" s="169">
        <f>COUNTIFS('13'!$K:$K,C154,'13'!$U:$U,"是")</f>
        <v>1</v>
      </c>
      <c r="AM154" s="169">
        <f>COUNTIF('14'!$K:$K,C154)</f>
        <v>1</v>
      </c>
      <c r="AN154" s="169">
        <f>COUNTIFS('14'!$K:$K,C154,'14'!$U:$U,"是")</f>
        <v>1</v>
      </c>
      <c r="AO154" s="169">
        <f>COUNTIF('15'!$K:$K,C154)</f>
        <v>1</v>
      </c>
      <c r="AP154" s="169">
        <f>COUNTIFS('15'!$K:$K,C154,'15'!$U:$U,"是")</f>
        <v>1</v>
      </c>
      <c r="AQ154" s="169">
        <f>COUNTIF('16'!$K:$K,C154)</f>
        <v>1</v>
      </c>
      <c r="AR154" s="169">
        <f>COUNTIFS('16'!$K:$K,C154,'16'!$U:$U,"是")</f>
        <v>1</v>
      </c>
      <c r="AS154" s="169">
        <f>COUNTIF('17'!$K:$K,C154)</f>
        <v>1</v>
      </c>
      <c r="AT154" s="169">
        <f>COUNTIFS('17'!$K:$K,C154,'17'!$U:$U,"是")</f>
        <v>1</v>
      </c>
      <c r="AU154" s="169">
        <f>COUNTIF('18'!$K:$K,C154)</f>
        <v>1</v>
      </c>
      <c r="AV154" s="169">
        <f>COUNTIFS('18'!$K:$K,C154,'18'!$U:$U,"是")</f>
        <v>1</v>
      </c>
      <c r="AW154" s="169">
        <f>COUNTIF('19'!$K:$K,C154)</f>
        <v>1</v>
      </c>
      <c r="AX154" s="169">
        <f>COUNTIFS('19'!$K:$K,C154,'19'!$U:$U,"是")</f>
        <v>1</v>
      </c>
      <c r="AY154" s="169">
        <f>COUNTIF('20'!$K:$K,C154)</f>
        <v>1</v>
      </c>
      <c r="AZ154" s="169">
        <f>COUNTIFS('20'!$K:$K,C154,'20'!$U:$U,"是")</f>
        <v>1</v>
      </c>
      <c r="BA154" s="169">
        <f>COUNTIF('21'!$K:$K,C154)</f>
        <v>1</v>
      </c>
      <c r="BB154" s="169">
        <f>COUNTIFS('21'!$K:$K,C154,'21'!$U:$U,"是")</f>
        <v>1</v>
      </c>
      <c r="BC154" s="169">
        <f>COUNTIF('22'!$K:$K,C154)</f>
        <v>1</v>
      </c>
      <c r="BD154" s="169">
        <f>COUNTIFS('22'!$K:$K,C154,'22'!$U:$U,"是")</f>
        <v>1</v>
      </c>
      <c r="BE154" s="169">
        <f>COUNTIF('23'!$K:$K,C154)</f>
        <v>1</v>
      </c>
      <c r="BF154" s="169">
        <f>COUNTIFS('23'!$K:$K,C154,'23'!$U:$U,"是")</f>
        <v>1</v>
      </c>
      <c r="BG154" s="169">
        <f>COUNTIF('24'!$K:$K,C154)</f>
        <v>1</v>
      </c>
      <c r="BH154" s="169">
        <f>COUNTIFS('24'!$K:$K,C154,'24'!$U:$U,"是")</f>
        <v>1</v>
      </c>
      <c r="BI154" s="169">
        <f>COUNTIF('25'!$K:$K,C154)</f>
        <v>1</v>
      </c>
      <c r="BJ154" s="169">
        <f>COUNTIFS('25'!$K:$K,C154,'25'!$U:$U,"是")</f>
        <v>1</v>
      </c>
      <c r="BK154" s="169">
        <f>COUNTIF('26'!$K:$K,C154)</f>
        <v>1</v>
      </c>
      <c r="BL154" s="169">
        <f>COUNTIFS('26'!$K:$K,C154,'26'!$U:$U,"是")</f>
        <v>1</v>
      </c>
      <c r="BM154" s="169">
        <f>COUNTIF('27'!$K:$K,C154)</f>
        <v>1</v>
      </c>
      <c r="BN154" s="169">
        <f>COUNTIFS('27'!$K:$K,C154,'27'!$U:$U,"是")</f>
        <v>1</v>
      </c>
      <c r="BO154" s="169">
        <f>COUNTIF('28'!$K:$K,C154)</f>
        <v>0</v>
      </c>
      <c r="BP154" s="169">
        <f>COUNTIFS('28'!$K:$K,C154,'28'!$U:$U,"是")</f>
        <v>0</v>
      </c>
      <c r="BQ154" s="169">
        <f>COUNTIF('29'!$K:$K,C154)</f>
        <v>0</v>
      </c>
      <c r="BR154" s="169">
        <f>COUNTIFS('29'!$K:$K,C154,'29'!$U:$U,"是")</f>
        <v>0</v>
      </c>
    </row>
    <row r="155" ht="25" hidden="1" customHeight="1" spans="1:70">
      <c r="A155" s="31" t="str">
        <f t="shared" si="2"/>
        <v>谭礼灿1212</v>
      </c>
      <c r="B155" s="32" t="s">
        <v>19</v>
      </c>
      <c r="C155" s="108" t="s">
        <v>539</v>
      </c>
      <c r="D155" s="108" t="s">
        <v>540</v>
      </c>
      <c r="E155" s="35" t="s">
        <v>28</v>
      </c>
      <c r="F155" s="46" t="s">
        <v>23</v>
      </c>
      <c r="G155" s="37">
        <v>44458</v>
      </c>
      <c r="H155" s="38" t="s">
        <v>56</v>
      </c>
      <c r="I155" s="35" t="s">
        <v>541</v>
      </c>
      <c r="J155" s="33">
        <v>15916522083</v>
      </c>
      <c r="K155" s="181" t="s">
        <v>541</v>
      </c>
      <c r="L155" s="33">
        <v>15916522083</v>
      </c>
      <c r="M155">
        <f>COUNTIF('1'!$K:$K,C155)</f>
        <v>1</v>
      </c>
      <c r="N155">
        <f>COUNTIFS('1'!$K:$K,C155,'1'!$U:$U,"是")</f>
        <v>1</v>
      </c>
      <c r="O155">
        <f>COUNTIF('2'!$K:$K,C155)</f>
        <v>1</v>
      </c>
      <c r="P155">
        <f>COUNTIFS('2'!$K:$K,C155,'2'!$U:$U,"是")</f>
        <v>1</v>
      </c>
      <c r="Q155">
        <f>COUNTIF('3'!$K:$K,C155)</f>
        <v>1</v>
      </c>
      <c r="R155">
        <f>COUNTIFS('3'!$K:$K,C155,'3'!$U:$U,"是")</f>
        <v>1</v>
      </c>
      <c r="S155">
        <f>COUNTIF('4'!$K:$K,C155)</f>
        <v>1</v>
      </c>
      <c r="T155">
        <f>COUNTIFS('4'!$K:$K,C155,'4'!$U:$U,"是")</f>
        <v>1</v>
      </c>
      <c r="U155">
        <f>COUNTIF('5'!$K:$K,C155)</f>
        <v>1</v>
      </c>
      <c r="V155">
        <f>COUNTIFS('5'!$K:$K,C155,'5'!$U:$U,"是")</f>
        <v>1</v>
      </c>
      <c r="W155">
        <f>COUNTIF('6'!$K:$K,C155)</f>
        <v>1</v>
      </c>
      <c r="X155">
        <f>COUNTIFS('6'!$K:$K,C155,'6'!$U:$U,"是")</f>
        <v>1</v>
      </c>
      <c r="Y155">
        <f>COUNTIF('7'!$K:$K,C155)</f>
        <v>1</v>
      </c>
      <c r="Z155">
        <f>COUNTIFS('7'!$K:$K,C155,'7'!$U:$U,"是")</f>
        <v>1</v>
      </c>
      <c r="AA155">
        <f>COUNTIF('8'!$K:$K,C155)</f>
        <v>1</v>
      </c>
      <c r="AB155">
        <f>COUNTIFS('8'!$K:$K,C155,'8'!$U:$U,"是")</f>
        <v>1</v>
      </c>
      <c r="AC155">
        <f>COUNTIF('9'!$K:$K,C155)</f>
        <v>1</v>
      </c>
      <c r="AD155">
        <f>COUNTIFS('9'!$K:$K,C155,'9'!$U:$U,"是")</f>
        <v>1</v>
      </c>
      <c r="AE155">
        <f>COUNTIF('10'!$K:$K,C155)</f>
        <v>1</v>
      </c>
      <c r="AF155">
        <f>COUNTIFS('10'!$K:$K,C155,'10'!$U:$U,"是")</f>
        <v>1</v>
      </c>
      <c r="AG155">
        <f>COUNTIF('11'!$K:$K,C155)</f>
        <v>1</v>
      </c>
      <c r="AH155">
        <f>COUNTIFS('11'!$K:$K,C155,'11'!$U:$U,"是")</f>
        <v>1</v>
      </c>
      <c r="AI155">
        <f>COUNTIF('12'!$K:$K,C155)</f>
        <v>1</v>
      </c>
      <c r="AJ155">
        <f>COUNTIFS('12'!$K:$K,C155,'12'!$U:$U,"是")</f>
        <v>1</v>
      </c>
      <c r="AK155">
        <f>COUNTIF('13'!$K:$K,C155)</f>
        <v>1</v>
      </c>
      <c r="AL155">
        <f>COUNTIFS('13'!$K:$K,C155,'13'!$U:$U,"是")</f>
        <v>1</v>
      </c>
      <c r="AM155">
        <f>COUNTIF('14'!$K:$K,C155)</f>
        <v>1</v>
      </c>
      <c r="AN155">
        <f>COUNTIFS('14'!$K:$K,C155,'14'!$U:$U,"是")</f>
        <v>1</v>
      </c>
      <c r="AO155">
        <f>COUNTIF('15'!$K:$K,C155)</f>
        <v>1</v>
      </c>
      <c r="AP155">
        <f>COUNTIFS('15'!$K:$K,C155,'15'!$U:$U,"是")</f>
        <v>1</v>
      </c>
      <c r="AQ155">
        <f>COUNTIF('16'!$K:$K,C155)</f>
        <v>1</v>
      </c>
      <c r="AR155">
        <f>COUNTIFS('16'!$K:$K,C155,'16'!$U:$U,"是")</f>
        <v>1</v>
      </c>
      <c r="AS155">
        <f>COUNTIF('17'!$K:$K,C155)</f>
        <v>1</v>
      </c>
      <c r="AT155">
        <f>COUNTIFS('17'!$K:$K,C155,'17'!$U:$U,"是")</f>
        <v>1</v>
      </c>
      <c r="AU155">
        <f>COUNTIF('18'!$K:$K,C155)</f>
        <v>1</v>
      </c>
      <c r="AV155">
        <f>COUNTIFS('18'!$K:$K,C155,'18'!$U:$U,"是")</f>
        <v>1</v>
      </c>
      <c r="AW155">
        <f>COUNTIF('19'!$K:$K,C155)</f>
        <v>1</v>
      </c>
      <c r="AX155">
        <f>COUNTIFS('19'!$K:$K,C155,'19'!$U:$U,"是")</f>
        <v>1</v>
      </c>
      <c r="AY155">
        <f>COUNTIF('20'!$K:$K,C155)</f>
        <v>1</v>
      </c>
      <c r="AZ155">
        <f>COUNTIFS('20'!$K:$K,C155,'20'!$U:$U,"是")</f>
        <v>1</v>
      </c>
      <c r="BA155">
        <f>COUNTIF('21'!$K:$K,C155)</f>
        <v>1</v>
      </c>
      <c r="BB155">
        <f>COUNTIFS('21'!$K:$K,C155,'21'!$U:$U,"是")</f>
        <v>1</v>
      </c>
      <c r="BC155">
        <f>COUNTIF('22'!$K:$K,C155)</f>
        <v>1</v>
      </c>
      <c r="BD155">
        <f>COUNTIFS('22'!$K:$K,C155,'22'!$U:$U,"是")</f>
        <v>1</v>
      </c>
      <c r="BE155">
        <f>COUNTIF('23'!$K:$K,C155)</f>
        <v>1</v>
      </c>
      <c r="BF155">
        <f>COUNTIFS('23'!$K:$K,C155,'23'!$U:$U,"是")</f>
        <v>1</v>
      </c>
      <c r="BG155">
        <f>COUNTIF('24'!$K:$K,C155)</f>
        <v>1</v>
      </c>
      <c r="BH155">
        <f>COUNTIFS('24'!$K:$K,C155,'24'!$U:$U,"是")</f>
        <v>1</v>
      </c>
      <c r="BI155">
        <f>COUNTIF('25'!$K:$K,C155)</f>
        <v>1</v>
      </c>
      <c r="BJ155">
        <f>COUNTIFS('25'!$K:$K,C155,'25'!$U:$U,"是")</f>
        <v>1</v>
      </c>
      <c r="BK155">
        <f>COUNTIF('26'!$K:$K,C155)</f>
        <v>1</v>
      </c>
      <c r="BL155">
        <f>COUNTIFS('26'!$K:$K,C155,'26'!$U:$U,"是")</f>
        <v>1</v>
      </c>
      <c r="BM155">
        <f>COUNTIF('27'!$K:$K,C155)</f>
        <v>1</v>
      </c>
      <c r="BN155">
        <f>COUNTIFS('27'!$K:$K,C155,'27'!$U:$U,"是")</f>
        <v>1</v>
      </c>
      <c r="BO155">
        <f>COUNTIF('28'!$K:$K,C155)</f>
        <v>0</v>
      </c>
      <c r="BP155">
        <f>COUNTIFS('28'!$K:$K,C155,'28'!$U:$U,"是")</f>
        <v>0</v>
      </c>
      <c r="BQ155">
        <f>COUNTIF('29'!$K:$K,C155)</f>
        <v>0</v>
      </c>
      <c r="BR155">
        <f>COUNTIFS('29'!$K:$K,C155,'29'!$U:$U,"是")</f>
        <v>0</v>
      </c>
    </row>
    <row r="156" s="169" customFormat="1" ht="25" hidden="1" customHeight="1" spans="1:70">
      <c r="A156" s="186" t="str">
        <f t="shared" si="2"/>
        <v>谭维1243</v>
      </c>
      <c r="B156" s="186" t="s">
        <v>19</v>
      </c>
      <c r="C156" s="214" t="s">
        <v>542</v>
      </c>
      <c r="D156" s="299" t="s">
        <v>543</v>
      </c>
      <c r="E156" s="215" t="s">
        <v>22</v>
      </c>
      <c r="F156" s="216" t="s">
        <v>23</v>
      </c>
      <c r="G156" s="217">
        <v>44389</v>
      </c>
      <c r="H156" s="218" t="s">
        <v>56</v>
      </c>
      <c r="I156" s="230" t="s">
        <v>544</v>
      </c>
      <c r="J156" s="230">
        <v>13725434011</v>
      </c>
      <c r="K156" s="231" t="s">
        <v>544</v>
      </c>
      <c r="L156" s="232">
        <v>13725434011</v>
      </c>
      <c r="M156" s="169">
        <f>COUNTIF('1'!$K:$K,C156)</f>
        <v>1</v>
      </c>
      <c r="N156" s="169">
        <f>COUNTIFS('1'!$K:$K,C156,'1'!$U:$U,"是")</f>
        <v>1</v>
      </c>
      <c r="O156" s="169">
        <f>COUNTIF('2'!$K:$K,C156)</f>
        <v>1</v>
      </c>
      <c r="P156" s="169">
        <f>COUNTIFS('2'!$K:$K,C156,'2'!$U:$U,"是")</f>
        <v>1</v>
      </c>
      <c r="Q156" s="169">
        <f>COUNTIF('3'!$K:$K,C156)</f>
        <v>1</v>
      </c>
      <c r="R156" s="169">
        <f>COUNTIFS('3'!$K:$K,C156,'3'!$U:$U,"是")</f>
        <v>1</v>
      </c>
      <c r="S156" s="169">
        <f>COUNTIF('4'!$K:$K,C156)</f>
        <v>1</v>
      </c>
      <c r="T156" s="169">
        <f>COUNTIFS('4'!$K:$K,C156,'4'!$U:$U,"是")</f>
        <v>1</v>
      </c>
      <c r="U156" s="169">
        <f>COUNTIF('5'!$K:$K,C156)</f>
        <v>1</v>
      </c>
      <c r="V156" s="169">
        <f>COUNTIFS('5'!$K:$K,C156,'5'!$U:$U,"是")</f>
        <v>1</v>
      </c>
      <c r="W156" s="169">
        <f>COUNTIF('6'!$K:$K,C156)</f>
        <v>1</v>
      </c>
      <c r="X156" s="169">
        <f>COUNTIFS('6'!$K:$K,C156,'6'!$U:$U,"是")</f>
        <v>1</v>
      </c>
      <c r="Y156" s="169">
        <f>COUNTIF('7'!$K:$K,C156)</f>
        <v>1</v>
      </c>
      <c r="Z156" s="169">
        <f>COUNTIFS('7'!$K:$K,C156,'7'!$U:$U,"是")</f>
        <v>1</v>
      </c>
      <c r="AA156" s="169">
        <f>COUNTIF('8'!$K:$K,C156)</f>
        <v>1</v>
      </c>
      <c r="AB156" s="169">
        <f>COUNTIFS('8'!$K:$K,C156,'8'!$U:$U,"是")</f>
        <v>1</v>
      </c>
      <c r="AC156" s="169">
        <f>COUNTIF('9'!$K:$K,C156)</f>
        <v>1</v>
      </c>
      <c r="AD156" s="169">
        <f>COUNTIFS('9'!$K:$K,C156,'9'!$U:$U,"是")</f>
        <v>1</v>
      </c>
      <c r="AE156" s="169">
        <f>COUNTIF('10'!$K:$K,C156)</f>
        <v>1</v>
      </c>
      <c r="AF156" s="169">
        <f>COUNTIFS('10'!$K:$K,C156,'10'!$U:$U,"是")</f>
        <v>1</v>
      </c>
      <c r="AG156" s="169">
        <f>COUNTIF('11'!$K:$K,C156)</f>
        <v>1</v>
      </c>
      <c r="AH156" s="169">
        <f>COUNTIFS('11'!$K:$K,C156,'11'!$U:$U,"是")</f>
        <v>1</v>
      </c>
      <c r="AI156" s="169">
        <f>COUNTIF('12'!$K:$K,C156)</f>
        <v>1</v>
      </c>
      <c r="AJ156" s="169">
        <f>COUNTIFS('12'!$K:$K,C156,'12'!$U:$U,"是")</f>
        <v>1</v>
      </c>
      <c r="AK156" s="169">
        <f>COUNTIF('13'!$K:$K,C156)</f>
        <v>1</v>
      </c>
      <c r="AL156" s="169">
        <f>COUNTIFS('13'!$K:$K,C156,'13'!$U:$U,"是")</f>
        <v>1</v>
      </c>
      <c r="AM156" s="169" t="s">
        <v>168</v>
      </c>
      <c r="AN156" s="169" t="s">
        <v>168</v>
      </c>
      <c r="AO156" s="169" t="s">
        <v>168</v>
      </c>
      <c r="AP156" s="169" t="s">
        <v>168</v>
      </c>
      <c r="AQ156" s="169" t="s">
        <v>168</v>
      </c>
      <c r="AR156" s="169" t="s">
        <v>168</v>
      </c>
      <c r="AS156" s="169" t="s">
        <v>168</v>
      </c>
      <c r="AT156" s="169" t="s">
        <v>168</v>
      </c>
      <c r="AU156" s="169" t="s">
        <v>168</v>
      </c>
      <c r="AV156" s="169" t="s">
        <v>168</v>
      </c>
      <c r="AW156" s="169" t="s">
        <v>168</v>
      </c>
      <c r="AX156" s="169" t="s">
        <v>168</v>
      </c>
      <c r="AY156" s="169" t="s">
        <v>168</v>
      </c>
      <c r="AZ156" s="169" t="s">
        <v>168</v>
      </c>
      <c r="BA156" s="169" t="s">
        <v>168</v>
      </c>
      <c r="BB156" s="169" t="s">
        <v>168</v>
      </c>
      <c r="BC156" s="169" t="s">
        <v>168</v>
      </c>
      <c r="BD156" s="169" t="s">
        <v>168</v>
      </c>
      <c r="BE156" s="169" t="s">
        <v>168</v>
      </c>
      <c r="BF156" s="169" t="s">
        <v>168</v>
      </c>
      <c r="BG156" s="169" t="s">
        <v>168</v>
      </c>
      <c r="BH156" s="169" t="s">
        <v>168</v>
      </c>
      <c r="BI156" s="169" t="s">
        <v>168</v>
      </c>
      <c r="BJ156" s="169" t="s">
        <v>168</v>
      </c>
      <c r="BK156" s="169" t="s">
        <v>168</v>
      </c>
      <c r="BL156" s="169" t="s">
        <v>168</v>
      </c>
      <c r="BM156" s="169" t="s">
        <v>168</v>
      </c>
      <c r="BN156" s="169" t="s">
        <v>168</v>
      </c>
      <c r="BO156" s="169" t="s">
        <v>168</v>
      </c>
      <c r="BP156" s="169" t="s">
        <v>168</v>
      </c>
      <c r="BQ156" s="169">
        <f>COUNTIF('29'!$K:$K,C156)</f>
        <v>0</v>
      </c>
      <c r="BR156" s="169">
        <f>COUNTIFS('29'!$K:$K,C156,'29'!$U:$U,"是")</f>
        <v>0</v>
      </c>
    </row>
    <row r="157" ht="25" hidden="1" customHeight="1" spans="1:70">
      <c r="A157" s="31" t="str">
        <f t="shared" si="2"/>
        <v>谭用维1240</v>
      </c>
      <c r="B157" s="32" t="s">
        <v>19</v>
      </c>
      <c r="C157" s="108" t="s">
        <v>545</v>
      </c>
      <c r="D157" s="108" t="s">
        <v>546</v>
      </c>
      <c r="E157" s="207" t="s">
        <v>22</v>
      </c>
      <c r="F157" s="46" t="s">
        <v>23</v>
      </c>
      <c r="G157" s="37">
        <v>44318</v>
      </c>
      <c r="H157" s="38" t="s">
        <v>56</v>
      </c>
      <c r="I157" s="207" t="s">
        <v>547</v>
      </c>
      <c r="J157" s="212">
        <v>17602057572</v>
      </c>
      <c r="K157" s="181" t="s">
        <v>547</v>
      </c>
      <c r="L157" s="44">
        <v>17602057572</v>
      </c>
      <c r="M157">
        <f>COUNTIF('1'!$K:$K,C157)</f>
        <v>1</v>
      </c>
      <c r="N157">
        <f>COUNTIFS('1'!$K:$K,C157,'1'!$U:$U,"是")</f>
        <v>1</v>
      </c>
      <c r="O157">
        <f>COUNTIF('2'!$K:$K,C157)</f>
        <v>1</v>
      </c>
      <c r="P157">
        <f>COUNTIFS('2'!$K:$K,C157,'2'!$U:$U,"是")</f>
        <v>1</v>
      </c>
      <c r="Q157">
        <f>COUNTIF('3'!$K:$K,C157)</f>
        <v>1</v>
      </c>
      <c r="R157">
        <f>COUNTIFS('3'!$K:$K,C157,'3'!$U:$U,"是")</f>
        <v>1</v>
      </c>
      <c r="S157">
        <f>COUNTIF('4'!$K:$K,C157)</f>
        <v>1</v>
      </c>
      <c r="T157">
        <f>COUNTIFS('4'!$K:$K,C157,'4'!$U:$U,"是")</f>
        <v>1</v>
      </c>
      <c r="U157">
        <f>COUNTIF('5'!$K:$K,C157)</f>
        <v>1</v>
      </c>
      <c r="V157">
        <f>COUNTIFS('5'!$K:$K,C157,'5'!$U:$U,"是")</f>
        <v>1</v>
      </c>
      <c r="W157">
        <f>COUNTIF('6'!$K:$K,C157)</f>
        <v>1</v>
      </c>
      <c r="X157">
        <f>COUNTIFS('6'!$K:$K,C157,'6'!$U:$U,"是")</f>
        <v>1</v>
      </c>
      <c r="Y157">
        <f>COUNTIF('7'!$K:$K,C157)</f>
        <v>1</v>
      </c>
      <c r="Z157">
        <f>COUNTIFS('7'!$K:$K,C157,'7'!$U:$U,"是")</f>
        <v>1</v>
      </c>
      <c r="AA157">
        <f>COUNTIF('8'!$K:$K,C157)</f>
        <v>1</v>
      </c>
      <c r="AB157">
        <f>COUNTIFS('8'!$K:$K,C157,'8'!$U:$U,"是")</f>
        <v>1</v>
      </c>
      <c r="AC157">
        <f>COUNTIF('9'!$K:$K,C157)</f>
        <v>1</v>
      </c>
      <c r="AD157">
        <f>COUNTIFS('9'!$K:$K,C157,'9'!$U:$U,"是")</f>
        <v>1</v>
      </c>
      <c r="AE157">
        <f>COUNTIF('10'!$K:$K,C157)</f>
        <v>1</v>
      </c>
      <c r="AF157">
        <f>COUNTIFS('10'!$K:$K,C157,'10'!$U:$U,"是")</f>
        <v>1</v>
      </c>
      <c r="AG157">
        <f>COUNTIF('11'!$K:$K,C157)</f>
        <v>1</v>
      </c>
      <c r="AH157">
        <f>COUNTIFS('11'!$K:$K,C157,'11'!$U:$U,"是")</f>
        <v>1</v>
      </c>
      <c r="AI157">
        <f>COUNTIF('12'!$K:$K,C157)</f>
        <v>1</v>
      </c>
      <c r="AJ157">
        <f>COUNTIFS('12'!$K:$K,C157,'12'!$U:$U,"是")</f>
        <v>1</v>
      </c>
      <c r="AK157">
        <f>COUNTIF('13'!$K:$K,C157)</f>
        <v>1</v>
      </c>
      <c r="AL157">
        <f>COUNTIFS('13'!$K:$K,C157,'13'!$U:$U,"是")</f>
        <v>1</v>
      </c>
      <c r="AM157">
        <f>COUNTIF('14'!$K:$K,C157)</f>
        <v>1</v>
      </c>
      <c r="AN157">
        <f>COUNTIFS('14'!$K:$K,C157,'14'!$U:$U,"是")</f>
        <v>1</v>
      </c>
      <c r="AO157">
        <f>COUNTIF('15'!$K:$K,C157)</f>
        <v>1</v>
      </c>
      <c r="AP157">
        <f>COUNTIFS('15'!$K:$K,C157,'15'!$U:$U,"是")</f>
        <v>1</v>
      </c>
      <c r="AQ157">
        <f>COUNTIF('16'!$K:$K,C157)</f>
        <v>1</v>
      </c>
      <c r="AR157">
        <f>COUNTIFS('16'!$K:$K,C157,'16'!$U:$U,"是")</f>
        <v>1</v>
      </c>
      <c r="AS157">
        <f>COUNTIF('17'!$K:$K,C157)</f>
        <v>1</v>
      </c>
      <c r="AT157">
        <f>COUNTIFS('17'!$K:$K,C157,'17'!$U:$U,"是")</f>
        <v>1</v>
      </c>
      <c r="AU157">
        <f>COUNTIF('18'!$K:$K,C157)</f>
        <v>1</v>
      </c>
      <c r="AV157">
        <f>COUNTIFS('18'!$K:$K,C157,'18'!$U:$U,"是")</f>
        <v>1</v>
      </c>
      <c r="AW157">
        <f>COUNTIF('19'!$K:$K,C157)</f>
        <v>1</v>
      </c>
      <c r="AX157">
        <f>COUNTIFS('19'!$K:$K,C157,'19'!$U:$U,"是")</f>
        <v>1</v>
      </c>
      <c r="AY157">
        <f>COUNTIF('20'!$K:$K,C157)</f>
        <v>1</v>
      </c>
      <c r="AZ157">
        <f>COUNTIFS('20'!$K:$K,C157,'20'!$U:$U,"是")</f>
        <v>1</v>
      </c>
      <c r="BA157">
        <f>COUNTIF('21'!$K:$K,C157)</f>
        <v>1</v>
      </c>
      <c r="BB157">
        <f>COUNTIFS('21'!$K:$K,C157,'21'!$U:$U,"是")</f>
        <v>1</v>
      </c>
      <c r="BC157">
        <f>COUNTIF('22'!$K:$K,C157)</f>
        <v>1</v>
      </c>
      <c r="BD157">
        <f>COUNTIFS('22'!$K:$K,C157,'22'!$U:$U,"是")</f>
        <v>1</v>
      </c>
      <c r="BE157">
        <f>COUNTIF('23'!$K:$K,C157)</f>
        <v>1</v>
      </c>
      <c r="BF157">
        <f>COUNTIFS('23'!$K:$K,C157,'23'!$U:$U,"是")</f>
        <v>1</v>
      </c>
      <c r="BG157">
        <f>COUNTIF('24'!$K:$K,C157)</f>
        <v>1</v>
      </c>
      <c r="BH157">
        <f>COUNTIFS('24'!$K:$K,C157,'24'!$U:$U,"是")</f>
        <v>1</v>
      </c>
      <c r="BI157">
        <f>COUNTIF('25'!$K:$K,C157)</f>
        <v>1</v>
      </c>
      <c r="BJ157">
        <f>COUNTIFS('25'!$K:$K,C157,'25'!$U:$U,"是")</f>
        <v>1</v>
      </c>
      <c r="BK157">
        <f>COUNTIF('26'!$K:$K,C157)</f>
        <v>1</v>
      </c>
      <c r="BL157">
        <f>COUNTIFS('26'!$K:$K,C157,'26'!$U:$U,"是")</f>
        <v>1</v>
      </c>
      <c r="BM157">
        <f>COUNTIF('27'!$K:$K,C157)</f>
        <v>1</v>
      </c>
      <c r="BN157">
        <f>COUNTIFS('27'!$K:$K,C157,'27'!$U:$U,"是")</f>
        <v>1</v>
      </c>
      <c r="BO157">
        <f>COUNTIF('28'!$K:$K,C157)</f>
        <v>0</v>
      </c>
      <c r="BP157">
        <f>COUNTIFS('28'!$K:$K,C157,'28'!$U:$U,"是")</f>
        <v>0</v>
      </c>
      <c r="BQ157">
        <f>COUNTIF('29'!$K:$K,C157)</f>
        <v>0</v>
      </c>
      <c r="BR157">
        <f>COUNTIFS('29'!$K:$K,C157,'29'!$U:$U,"是")</f>
        <v>0</v>
      </c>
    </row>
    <row r="158" ht="25" hidden="1" customHeight="1" spans="1:70">
      <c r="A158" s="31" t="str">
        <f t="shared" si="2"/>
        <v>张惠芳0042</v>
      </c>
      <c r="B158" s="32" t="s">
        <v>19</v>
      </c>
      <c r="C158" s="35" t="s">
        <v>548</v>
      </c>
      <c r="D158" s="35" t="s">
        <v>549</v>
      </c>
      <c r="E158" s="85" t="s">
        <v>116</v>
      </c>
      <c r="F158" s="46" t="s">
        <v>23</v>
      </c>
      <c r="G158" s="37">
        <v>44524</v>
      </c>
      <c r="H158" s="38" t="s">
        <v>33</v>
      </c>
      <c r="I158" s="35" t="s">
        <v>550</v>
      </c>
      <c r="J158" s="35">
        <v>13903060349</v>
      </c>
      <c r="K158" s="181" t="s">
        <v>551</v>
      </c>
      <c r="L158" s="35">
        <v>13903060349</v>
      </c>
      <c r="M158">
        <f>COUNTIF('1'!$K:$K,C158)</f>
        <v>1</v>
      </c>
      <c r="N158">
        <f>COUNTIFS('1'!$K:$K,C158,'1'!$U:$U,"是")</f>
        <v>1</v>
      </c>
      <c r="O158">
        <f>COUNTIF('2'!$K:$K,C158)</f>
        <v>1</v>
      </c>
      <c r="P158">
        <f>COUNTIFS('2'!$K:$K,C158,'2'!$U:$U,"是")</f>
        <v>1</v>
      </c>
      <c r="Q158">
        <f>COUNTIF('3'!$K:$K,C158)</f>
        <v>1</v>
      </c>
      <c r="R158">
        <f>COUNTIFS('3'!$K:$K,C158,'3'!$U:$U,"是")</f>
        <v>1</v>
      </c>
      <c r="S158">
        <f>COUNTIF('4'!$K:$K,C158)</f>
        <v>4</v>
      </c>
      <c r="T158">
        <f>COUNTIFS('4'!$K:$K,C158,'4'!$U:$U,"是")</f>
        <v>1</v>
      </c>
      <c r="U158">
        <f>COUNTIF('5'!$K:$K,C158)</f>
        <v>1</v>
      </c>
      <c r="V158">
        <f>COUNTIFS('5'!$K:$K,C158,'5'!$U:$U,"是")</f>
        <v>1</v>
      </c>
      <c r="W158">
        <f>COUNTIF('6'!$K:$K,C158)</f>
        <v>1</v>
      </c>
      <c r="X158">
        <f>COUNTIFS('6'!$K:$K,C158,'6'!$U:$U,"是")</f>
        <v>1</v>
      </c>
      <c r="Y158">
        <f>COUNTIF('7'!$K:$K,C158)</f>
        <v>1</v>
      </c>
      <c r="Z158">
        <f>COUNTIFS('7'!$K:$K,C158,'7'!$U:$U,"是")</f>
        <v>1</v>
      </c>
      <c r="AA158">
        <f>COUNTIF('8'!$K:$K,C158)</f>
        <v>1</v>
      </c>
      <c r="AB158">
        <f>COUNTIFS('8'!$K:$K,C158,'8'!$U:$U,"是")</f>
        <v>1</v>
      </c>
      <c r="AC158">
        <f>COUNTIF('9'!$K:$K,C158)</f>
        <v>1</v>
      </c>
      <c r="AD158">
        <f>COUNTIFS('9'!$K:$K,C158,'9'!$U:$U,"是")</f>
        <v>1</v>
      </c>
      <c r="AE158">
        <f>COUNTIF('10'!$K:$K,C158)</f>
        <v>1</v>
      </c>
      <c r="AF158">
        <f>COUNTIFS('10'!$K:$K,C158,'10'!$U:$U,"是")</f>
        <v>1</v>
      </c>
      <c r="AG158">
        <f>COUNTIF('11'!$K:$K,C158)</f>
        <v>1</v>
      </c>
      <c r="AH158">
        <f>COUNTIFS('11'!$K:$K,C158,'11'!$U:$U,"是")</f>
        <v>1</v>
      </c>
      <c r="AI158">
        <f>COUNTIF('12'!$K:$K,C158)</f>
        <v>1</v>
      </c>
      <c r="AJ158">
        <f>COUNTIFS('12'!$K:$K,C158,'12'!$U:$U,"是")</f>
        <v>1</v>
      </c>
      <c r="AK158">
        <f>COUNTIF('13'!$K:$K,C158)</f>
        <v>1</v>
      </c>
      <c r="AL158">
        <f>COUNTIFS('13'!$K:$K,C158,'13'!$U:$U,"是")</f>
        <v>1</v>
      </c>
      <c r="AM158">
        <f>COUNTIF('14'!$K:$K,C158)</f>
        <v>1</v>
      </c>
      <c r="AN158">
        <f>COUNTIFS('14'!$K:$K,C158,'14'!$U:$U,"是")</f>
        <v>1</v>
      </c>
      <c r="AO158">
        <f>COUNTIF('15'!$K:$K,C158)</f>
        <v>1</v>
      </c>
      <c r="AP158">
        <f>COUNTIFS('15'!$K:$K,C158,'15'!$U:$U,"是")</f>
        <v>1</v>
      </c>
      <c r="AQ158">
        <f>COUNTIF('16'!$K:$K,C158)</f>
        <v>1</v>
      </c>
      <c r="AR158">
        <f>COUNTIFS('16'!$K:$K,C158,'16'!$U:$U,"是")</f>
        <v>1</v>
      </c>
      <c r="AS158">
        <f>COUNTIF('17'!$K:$K,C158)</f>
        <v>1</v>
      </c>
      <c r="AT158">
        <f>COUNTIFS('17'!$K:$K,C158,'17'!$U:$U,"是")</f>
        <v>1</v>
      </c>
      <c r="AU158">
        <f>COUNTIF('18'!$K:$K,C158)</f>
        <v>1</v>
      </c>
      <c r="AV158">
        <f>COUNTIFS('18'!$K:$K,C158,'18'!$U:$U,"是")</f>
        <v>1</v>
      </c>
      <c r="AW158">
        <f>COUNTIF('19'!$K:$K,C158)</f>
        <v>1</v>
      </c>
      <c r="AX158">
        <f>COUNTIFS('19'!$K:$K,C158,'19'!$U:$U,"是")</f>
        <v>1</v>
      </c>
      <c r="AY158">
        <f>COUNTIF('20'!$K:$K,C158)</f>
        <v>1</v>
      </c>
      <c r="AZ158">
        <f>COUNTIFS('20'!$K:$K,C158,'20'!$U:$U,"是")</f>
        <v>1</v>
      </c>
      <c r="BA158">
        <f>COUNTIF('21'!$K:$K,C158)</f>
        <v>1</v>
      </c>
      <c r="BB158">
        <f>COUNTIFS('21'!$K:$K,C158,'21'!$U:$U,"是")</f>
        <v>1</v>
      </c>
      <c r="BC158">
        <f>COUNTIF('22'!$K:$K,C158)</f>
        <v>1</v>
      </c>
      <c r="BD158">
        <f>COUNTIFS('22'!$K:$K,C158,'22'!$U:$U,"是")</f>
        <v>1</v>
      </c>
      <c r="BE158">
        <f>COUNTIF('23'!$K:$K,C158)</f>
        <v>1</v>
      </c>
      <c r="BF158">
        <f>COUNTIFS('23'!$K:$K,C158,'23'!$U:$U,"是")</f>
        <v>1</v>
      </c>
      <c r="BG158">
        <f>COUNTIF('24'!$K:$K,C158)</f>
        <v>1</v>
      </c>
      <c r="BH158">
        <f>COUNTIFS('24'!$K:$K,C158,'24'!$U:$U,"是")</f>
        <v>1</v>
      </c>
      <c r="BI158">
        <f>COUNTIF('25'!$K:$K,C158)</f>
        <v>1</v>
      </c>
      <c r="BJ158">
        <f>COUNTIFS('25'!$K:$K,C158,'25'!$U:$U,"是")</f>
        <v>1</v>
      </c>
      <c r="BK158">
        <f>COUNTIF('26'!$K:$K,C158)</f>
        <v>1</v>
      </c>
      <c r="BL158">
        <f>COUNTIFS('26'!$K:$K,C158,'26'!$U:$U,"是")</f>
        <v>1</v>
      </c>
      <c r="BM158">
        <f>COUNTIF('27'!$K:$K,C158)</f>
        <v>1</v>
      </c>
      <c r="BN158">
        <f>COUNTIFS('27'!$K:$K,C158,'27'!$U:$U,"是")</f>
        <v>1</v>
      </c>
      <c r="BO158">
        <f>COUNTIF('28'!$K:$K,C158)</f>
        <v>0</v>
      </c>
      <c r="BP158">
        <f>COUNTIFS('28'!$K:$K,C158,'28'!$U:$U,"是")</f>
        <v>0</v>
      </c>
      <c r="BQ158">
        <f>COUNTIF('29'!$K:$K,C158)</f>
        <v>0</v>
      </c>
      <c r="BR158">
        <f>COUNTIFS('29'!$K:$K,C158,'29'!$U:$U,"是")</f>
        <v>0</v>
      </c>
    </row>
    <row r="159" s="169" customFormat="1" ht="25" hidden="1" customHeight="1" spans="1:70">
      <c r="A159" s="31" t="str">
        <f t="shared" si="2"/>
        <v>徐玉莦3621</v>
      </c>
      <c r="B159" s="186" t="s">
        <v>19</v>
      </c>
      <c r="C159" s="35" t="s">
        <v>552</v>
      </c>
      <c r="D159" s="296" t="s">
        <v>553</v>
      </c>
      <c r="E159" s="35" t="s">
        <v>28</v>
      </c>
      <c r="F159" s="46" t="s">
        <v>23</v>
      </c>
      <c r="G159" s="37">
        <v>44553</v>
      </c>
      <c r="H159" s="38" t="s">
        <v>24</v>
      </c>
      <c r="I159" s="85" t="s">
        <v>528</v>
      </c>
      <c r="J159" s="85">
        <v>18928957838</v>
      </c>
      <c r="K159" s="181" t="s">
        <v>528</v>
      </c>
      <c r="L159" s="85">
        <v>18928957838</v>
      </c>
      <c r="M159" s="169">
        <f>COUNTIF('1'!$K:$K,C159)</f>
        <v>1</v>
      </c>
      <c r="N159" s="169">
        <f>COUNTIFS('1'!$K:$K,C159,'1'!$U:$U,"是")</f>
        <v>1</v>
      </c>
      <c r="O159" s="169">
        <f>COUNTIF('2'!$K:$K,C159)</f>
        <v>1</v>
      </c>
      <c r="P159" s="169">
        <f>COUNTIFS('2'!$K:$K,C159,'2'!$U:$U,"是")</f>
        <v>1</v>
      </c>
      <c r="Q159" s="169">
        <f>COUNTIF('3'!$K:$K,C159)</f>
        <v>1</v>
      </c>
      <c r="R159" s="169">
        <f>COUNTIFS('3'!$K:$K,C159,'3'!$U:$U,"是")</f>
        <v>1</v>
      </c>
      <c r="S159" s="169">
        <f>COUNTIF('4'!$K:$K,C159)</f>
        <v>1</v>
      </c>
      <c r="T159" s="169">
        <f>COUNTIFS('4'!$K:$K,C159,'4'!$U:$U,"是")</f>
        <v>1</v>
      </c>
      <c r="U159" s="169">
        <f>COUNTIF('5'!$K:$K,C159)</f>
        <v>1</v>
      </c>
      <c r="V159" s="169">
        <f>COUNTIFS('5'!$K:$K,C159,'5'!$U:$U,"是")</f>
        <v>1</v>
      </c>
      <c r="W159" s="169">
        <f>COUNTIF('6'!$K:$K,C159)</f>
        <v>1</v>
      </c>
      <c r="X159" s="169">
        <f>COUNTIFS('6'!$K:$K,C159,'6'!$U:$U,"是")</f>
        <v>1</v>
      </c>
      <c r="Y159" s="169">
        <f>COUNTIF('7'!$K:$K,C159)</f>
        <v>1</v>
      </c>
      <c r="Z159" s="169">
        <f>COUNTIFS('7'!$K:$K,C159,'7'!$U:$U,"是")</f>
        <v>1</v>
      </c>
      <c r="AA159" s="169">
        <f>COUNTIF('8'!$K:$K,C159)</f>
        <v>1</v>
      </c>
      <c r="AB159" s="169">
        <f>COUNTIFS('8'!$K:$K,C159,'8'!$U:$U,"是")</f>
        <v>1</v>
      </c>
      <c r="AC159" s="169">
        <f>COUNTIF('9'!$K:$K,C159)</f>
        <v>1</v>
      </c>
      <c r="AD159" s="169">
        <f>COUNTIFS('9'!$K:$K,C159,'9'!$U:$U,"是")</f>
        <v>1</v>
      </c>
      <c r="AE159" s="169">
        <f>COUNTIF('10'!$K:$K,C159)</f>
        <v>1</v>
      </c>
      <c r="AF159" s="169">
        <f>COUNTIFS('10'!$K:$K,C159,'10'!$U:$U,"是")</f>
        <v>1</v>
      </c>
      <c r="AG159" s="169">
        <f>COUNTIF('11'!$K:$K,C159)</f>
        <v>1</v>
      </c>
      <c r="AH159" s="169">
        <f>COUNTIFS('11'!$K:$K,C159,'11'!$U:$U,"是")</f>
        <v>1</v>
      </c>
      <c r="AI159" s="169">
        <f>COUNTIF('12'!$K:$K,C159)</f>
        <v>1</v>
      </c>
      <c r="AJ159" s="169">
        <f>COUNTIFS('12'!$K:$K,C159,'12'!$U:$U,"是")</f>
        <v>1</v>
      </c>
      <c r="AK159" s="169">
        <f>COUNTIF('13'!$K:$K,C159)</f>
        <v>1</v>
      </c>
      <c r="AL159" s="169">
        <f>COUNTIFS('13'!$K:$K,C159,'13'!$U:$U,"是")</f>
        <v>1</v>
      </c>
      <c r="AM159" s="169">
        <f>COUNTIF('14'!$K:$K,C159)</f>
        <v>1</v>
      </c>
      <c r="AN159" s="169">
        <f>COUNTIFS('14'!$K:$K,C159,'14'!$U:$U,"是")</f>
        <v>1</v>
      </c>
      <c r="AO159" s="169">
        <f>COUNTIF('15'!$K:$K,C159)</f>
        <v>1</v>
      </c>
      <c r="AP159" s="169">
        <f>COUNTIFS('15'!$K:$K,C159,'15'!$U:$U,"是")</f>
        <v>1</v>
      </c>
      <c r="AQ159" s="169">
        <f>COUNTIF('16'!$K:$K,C159)</f>
        <v>1</v>
      </c>
      <c r="AR159" s="169">
        <f>COUNTIFS('16'!$K:$K,C159,'16'!$U:$U,"是")</f>
        <v>1</v>
      </c>
      <c r="AS159" s="169">
        <f>COUNTIF('17'!$K:$K,C159)</f>
        <v>1</v>
      </c>
      <c r="AT159" s="169">
        <f>COUNTIFS('17'!$K:$K,C159,'17'!$U:$U,"是")</f>
        <v>1</v>
      </c>
      <c r="AU159" s="169">
        <f>COUNTIF('18'!$K:$K,C159)</f>
        <v>1</v>
      </c>
      <c r="AV159" s="169">
        <f>COUNTIFS('18'!$K:$K,C159,'18'!$U:$U,"是")</f>
        <v>1</v>
      </c>
      <c r="AW159" s="169">
        <f>COUNTIF('19'!$K:$K,C159)</f>
        <v>1</v>
      </c>
      <c r="AX159" s="169">
        <f>COUNTIFS('19'!$K:$K,C159,'19'!$U:$U,"是")</f>
        <v>1</v>
      </c>
      <c r="AY159" s="169">
        <f>COUNTIF('20'!$K:$K,C159)</f>
        <v>1</v>
      </c>
      <c r="AZ159" s="169">
        <f>COUNTIFS('20'!$K:$K,C159,'20'!$U:$U,"是")</f>
        <v>1</v>
      </c>
      <c r="BA159" s="169">
        <f>COUNTIF('21'!$K:$K,C159)</f>
        <v>1</v>
      </c>
      <c r="BB159" s="169">
        <f>COUNTIFS('21'!$K:$K,C159,'21'!$U:$U,"是")</f>
        <v>1</v>
      </c>
      <c r="BC159" s="169">
        <f>COUNTIF('22'!$K:$K,C159)</f>
        <v>1</v>
      </c>
      <c r="BD159" s="169">
        <f>COUNTIFS('22'!$K:$K,C159,'22'!$U:$U,"是")</f>
        <v>1</v>
      </c>
      <c r="BE159" s="169">
        <f>COUNTIF('23'!$K:$K,C159)</f>
        <v>1</v>
      </c>
      <c r="BF159" s="169">
        <f>COUNTIFS('23'!$K:$K,C159,'23'!$U:$U,"是")</f>
        <v>1</v>
      </c>
      <c r="BG159" s="169">
        <f>COUNTIF('24'!$K:$K,C159)</f>
        <v>1</v>
      </c>
      <c r="BH159" s="169">
        <f>COUNTIFS('24'!$K:$K,C159,'24'!$U:$U,"是")</f>
        <v>1</v>
      </c>
      <c r="BI159" s="169">
        <f>COUNTIF('25'!$K:$K,C159)</f>
        <v>1</v>
      </c>
      <c r="BJ159" s="169">
        <f>COUNTIFS('25'!$K:$K,C159,'25'!$U:$U,"是")</f>
        <v>1</v>
      </c>
      <c r="BK159" s="169">
        <f>COUNTIF('26'!$K:$K,C159)</f>
        <v>1</v>
      </c>
      <c r="BL159" s="169">
        <f>COUNTIFS('26'!$K:$K,C159,'26'!$U:$U,"是")</f>
        <v>1</v>
      </c>
      <c r="BM159" s="169">
        <f>COUNTIF('27'!$K:$K,C159)</f>
        <v>1</v>
      </c>
      <c r="BN159" s="169">
        <f>COUNTIFS('27'!$K:$K,C159,'27'!$U:$U,"是")</f>
        <v>1</v>
      </c>
      <c r="BO159" s="169">
        <f>COUNTIF('28'!$K:$K,C159)</f>
        <v>0</v>
      </c>
      <c r="BP159" s="169">
        <f>COUNTIFS('28'!$K:$K,C159,'28'!$U:$U,"是")</f>
        <v>0</v>
      </c>
      <c r="BQ159" s="169">
        <f>COUNTIF('29'!$K:$K,C159)</f>
        <v>0</v>
      </c>
      <c r="BR159" s="169">
        <f>COUNTIFS('29'!$K:$K,C159,'29'!$U:$U,"是")</f>
        <v>0</v>
      </c>
    </row>
    <row r="160" ht="25" hidden="1" customHeight="1" spans="1:70">
      <c r="A160" s="31" t="str">
        <f t="shared" si="2"/>
        <v>王彩珍1227</v>
      </c>
      <c r="B160" s="32" t="s">
        <v>19</v>
      </c>
      <c r="C160" s="108" t="s">
        <v>554</v>
      </c>
      <c r="D160" s="108" t="s">
        <v>555</v>
      </c>
      <c r="E160" s="207" t="s">
        <v>28</v>
      </c>
      <c r="F160" s="46" t="s">
        <v>23</v>
      </c>
      <c r="G160" s="37">
        <v>44389</v>
      </c>
      <c r="H160" s="38" t="s">
        <v>56</v>
      </c>
      <c r="I160" s="206" t="s">
        <v>556</v>
      </c>
      <c r="J160" s="206">
        <v>13826400118</v>
      </c>
      <c r="K160" s="181" t="s">
        <v>556</v>
      </c>
      <c r="L160" s="207">
        <v>13826400118</v>
      </c>
      <c r="M160">
        <f>COUNTIF('1'!$K:$K,C160)</f>
        <v>1</v>
      </c>
      <c r="N160">
        <f>COUNTIFS('1'!$K:$K,C160,'1'!$U:$U,"是")</f>
        <v>1</v>
      </c>
      <c r="O160">
        <f>COUNTIF('2'!$K:$K,C160)</f>
        <v>0</v>
      </c>
      <c r="P160">
        <f>COUNTIFS('2'!$K:$K,C160,'2'!$U:$U,"是")</f>
        <v>0</v>
      </c>
      <c r="Q160">
        <f>COUNTIF('3'!$K:$K,C160)</f>
        <v>1</v>
      </c>
      <c r="R160">
        <f>COUNTIFS('3'!$K:$K,C160,'3'!$U:$U,"是")</f>
        <v>1</v>
      </c>
      <c r="S160">
        <f>COUNTIF('4'!$K:$K,C160)</f>
        <v>1</v>
      </c>
      <c r="T160">
        <f>COUNTIFS('4'!$K:$K,C160,'4'!$U:$U,"是")</f>
        <v>1</v>
      </c>
      <c r="U160">
        <f>COUNTIF('5'!$K:$K,C160)</f>
        <v>1</v>
      </c>
      <c r="V160">
        <f>COUNTIFS('5'!$K:$K,C160,'5'!$U:$U,"是")</f>
        <v>1</v>
      </c>
      <c r="W160">
        <f>COUNTIF('6'!$K:$K,C160)</f>
        <v>1</v>
      </c>
      <c r="X160">
        <f>COUNTIFS('6'!$K:$K,C160,'6'!$U:$U,"是")</f>
        <v>1</v>
      </c>
      <c r="Y160">
        <f>COUNTIF('7'!$K:$K,C160)</f>
        <v>1</v>
      </c>
      <c r="Z160">
        <f>COUNTIFS('7'!$K:$K,C160,'7'!$U:$U,"是")</f>
        <v>1</v>
      </c>
      <c r="AA160">
        <f>COUNTIF('8'!$K:$K,C160)</f>
        <v>1</v>
      </c>
      <c r="AB160">
        <f>COUNTIFS('8'!$K:$K,C160,'8'!$U:$U,"是")</f>
        <v>1</v>
      </c>
      <c r="AC160">
        <f>COUNTIF('9'!$K:$K,C160)</f>
        <v>1</v>
      </c>
      <c r="AD160">
        <f>COUNTIFS('9'!$K:$K,C160,'9'!$U:$U,"是")</f>
        <v>1</v>
      </c>
      <c r="AE160">
        <f>COUNTIF('10'!$K:$K,C160)</f>
        <v>1</v>
      </c>
      <c r="AF160">
        <f>COUNTIFS('10'!$K:$K,C160,'10'!$U:$U,"是")</f>
        <v>1</v>
      </c>
      <c r="AG160">
        <f>COUNTIF('11'!$K:$K,C160)</f>
        <v>1</v>
      </c>
      <c r="AH160">
        <f>COUNTIFS('11'!$K:$K,C160,'11'!$U:$U,"是")</f>
        <v>1</v>
      </c>
      <c r="AI160">
        <f>COUNTIF('12'!$K:$K,C160)</f>
        <v>1</v>
      </c>
      <c r="AJ160">
        <f>COUNTIFS('12'!$K:$K,C160,'12'!$U:$U,"是")</f>
        <v>1</v>
      </c>
      <c r="AK160">
        <f>COUNTIF('13'!$K:$K,C160)</f>
        <v>1</v>
      </c>
      <c r="AL160">
        <f>COUNTIFS('13'!$K:$K,C160,'13'!$U:$U,"是")</f>
        <v>1</v>
      </c>
      <c r="AM160">
        <f>COUNTIF('14'!$K:$K,C160)</f>
        <v>1</v>
      </c>
      <c r="AN160">
        <f>COUNTIFS('14'!$K:$K,C160,'14'!$U:$U,"是")</f>
        <v>1</v>
      </c>
      <c r="AO160">
        <f>COUNTIF('15'!$K:$K,C160)</f>
        <v>1</v>
      </c>
      <c r="AP160">
        <f>COUNTIFS('15'!$K:$K,C160,'15'!$U:$U,"是")</f>
        <v>1</v>
      </c>
      <c r="AQ160">
        <f>COUNTIF('16'!$K:$K,C160)</f>
        <v>1</v>
      </c>
      <c r="AR160">
        <f>COUNTIFS('16'!$K:$K,C160,'16'!$U:$U,"是")</f>
        <v>1</v>
      </c>
      <c r="AS160">
        <f>COUNTIF('17'!$K:$K,C160)</f>
        <v>1</v>
      </c>
      <c r="AT160">
        <f>COUNTIFS('17'!$K:$K,C160,'17'!$U:$U,"是")</f>
        <v>1</v>
      </c>
      <c r="AU160">
        <f>COUNTIF('18'!$K:$K,C160)</f>
        <v>1</v>
      </c>
      <c r="AV160">
        <f>COUNTIFS('18'!$K:$K,C160,'18'!$U:$U,"是")</f>
        <v>1</v>
      </c>
      <c r="AW160">
        <f>COUNTIF('19'!$K:$K,C160)</f>
        <v>1</v>
      </c>
      <c r="AX160">
        <f>COUNTIFS('19'!$K:$K,C160,'19'!$U:$U,"是")</f>
        <v>1</v>
      </c>
      <c r="AY160">
        <f>COUNTIF('20'!$K:$K,C160)</f>
        <v>1</v>
      </c>
      <c r="AZ160">
        <f>COUNTIFS('20'!$K:$K,C160,'20'!$U:$U,"是")</f>
        <v>1</v>
      </c>
      <c r="BA160">
        <f>COUNTIF('21'!$K:$K,C160)</f>
        <v>1</v>
      </c>
      <c r="BB160">
        <f>COUNTIFS('21'!$K:$K,C160,'21'!$U:$U,"是")</f>
        <v>1</v>
      </c>
      <c r="BC160">
        <f>COUNTIF('22'!$K:$K,C160)</f>
        <v>1</v>
      </c>
      <c r="BD160">
        <f>COUNTIFS('22'!$K:$K,C160,'22'!$U:$U,"是")</f>
        <v>1</v>
      </c>
      <c r="BE160">
        <f>COUNTIF('23'!$K:$K,C160)</f>
        <v>1</v>
      </c>
      <c r="BF160">
        <f>COUNTIFS('23'!$K:$K,C160,'23'!$U:$U,"是")</f>
        <v>1</v>
      </c>
      <c r="BG160">
        <f>COUNTIF('24'!$K:$K,C160)</f>
        <v>1</v>
      </c>
      <c r="BH160">
        <f>COUNTIFS('24'!$K:$K,C160,'24'!$U:$U,"是")</f>
        <v>1</v>
      </c>
      <c r="BI160">
        <f>COUNTIF('25'!$K:$K,C160)</f>
        <v>1</v>
      </c>
      <c r="BJ160">
        <f>COUNTIFS('25'!$K:$K,C160,'25'!$U:$U,"是")</f>
        <v>1</v>
      </c>
      <c r="BK160">
        <f>COUNTIF('26'!$K:$K,C160)</f>
        <v>1</v>
      </c>
      <c r="BL160">
        <f>COUNTIFS('26'!$K:$K,C160,'26'!$U:$U,"是")</f>
        <v>1</v>
      </c>
      <c r="BM160">
        <f>COUNTIF('27'!$K:$K,C160)</f>
        <v>1</v>
      </c>
      <c r="BN160">
        <f>COUNTIFS('27'!$K:$K,C160,'27'!$U:$U,"是")</f>
        <v>1</v>
      </c>
      <c r="BO160">
        <f>COUNTIF('28'!$K:$K,C160)</f>
        <v>0</v>
      </c>
      <c r="BP160">
        <f>COUNTIFS('28'!$K:$K,C160,'28'!$U:$U,"是")</f>
        <v>0</v>
      </c>
      <c r="BQ160">
        <f>COUNTIF('29'!$K:$K,C160)</f>
        <v>0</v>
      </c>
      <c r="BR160">
        <f>COUNTIFS('29'!$K:$K,C160,'29'!$U:$U,"是")</f>
        <v>0</v>
      </c>
    </row>
    <row r="161" ht="25" hidden="1" customHeight="1" spans="1:70">
      <c r="A161" s="31" t="str">
        <f t="shared" si="2"/>
        <v>王秀兰182X</v>
      </c>
      <c r="B161" s="32" t="s">
        <v>19</v>
      </c>
      <c r="C161" s="108" t="s">
        <v>557</v>
      </c>
      <c r="D161" s="108" t="s">
        <v>558</v>
      </c>
      <c r="E161" s="207" t="s">
        <v>28</v>
      </c>
      <c r="F161" s="46" t="s">
        <v>23</v>
      </c>
      <c r="G161" s="37">
        <v>44412</v>
      </c>
      <c r="H161" s="38" t="s">
        <v>83</v>
      </c>
      <c r="I161" s="207" t="s">
        <v>373</v>
      </c>
      <c r="J161" s="221">
        <v>18928922294</v>
      </c>
      <c r="K161" s="181" t="s">
        <v>373</v>
      </c>
      <c r="L161" s="207">
        <v>18928922294</v>
      </c>
      <c r="M161">
        <f>COUNTIF('1'!$K:$K,C161)</f>
        <v>1</v>
      </c>
      <c r="N161">
        <f>COUNTIFS('1'!$K:$K,C161,'1'!$U:$U,"是")</f>
        <v>1</v>
      </c>
      <c r="O161">
        <f>COUNTIF('2'!$K:$K,C161)</f>
        <v>1</v>
      </c>
      <c r="P161">
        <f>COUNTIFS('2'!$K:$K,C161,'2'!$U:$U,"是")</f>
        <v>1</v>
      </c>
      <c r="Q161">
        <f>COUNTIF('3'!$K:$K,C161)</f>
        <v>1</v>
      </c>
      <c r="R161">
        <f>COUNTIFS('3'!$K:$K,C161,'3'!$U:$U,"是")</f>
        <v>1</v>
      </c>
      <c r="S161">
        <f>COUNTIF('4'!$K:$K,C161)</f>
        <v>1</v>
      </c>
      <c r="T161">
        <f>COUNTIFS('4'!$K:$K,C161,'4'!$U:$U,"是")</f>
        <v>1</v>
      </c>
      <c r="U161">
        <f>COUNTIF('5'!$K:$K,C161)</f>
        <v>1</v>
      </c>
      <c r="V161">
        <f>COUNTIFS('5'!$K:$K,C161,'5'!$U:$U,"是")</f>
        <v>1</v>
      </c>
      <c r="W161">
        <f>COUNTIF('6'!$K:$K,C161)</f>
        <v>1</v>
      </c>
      <c r="X161">
        <f>COUNTIFS('6'!$K:$K,C161,'6'!$U:$U,"是")</f>
        <v>1</v>
      </c>
      <c r="Y161">
        <f>COUNTIF('7'!$K:$K,C161)</f>
        <v>1</v>
      </c>
      <c r="Z161">
        <f>COUNTIFS('7'!$K:$K,C161,'7'!$U:$U,"是")</f>
        <v>1</v>
      </c>
      <c r="AA161">
        <f>COUNTIF('8'!$K:$K,C161)</f>
        <v>1</v>
      </c>
      <c r="AB161">
        <f>COUNTIFS('8'!$K:$K,C161,'8'!$U:$U,"是")</f>
        <v>1</v>
      </c>
      <c r="AC161">
        <f>COUNTIF('9'!$K:$K,C161)</f>
        <v>1</v>
      </c>
      <c r="AD161">
        <f>COUNTIFS('9'!$K:$K,C161,'9'!$U:$U,"是")</f>
        <v>1</v>
      </c>
      <c r="AE161">
        <f>COUNTIF('10'!$K:$K,C161)</f>
        <v>1</v>
      </c>
      <c r="AF161">
        <f>COUNTIFS('10'!$K:$K,C161,'10'!$U:$U,"是")</f>
        <v>1</v>
      </c>
      <c r="AG161">
        <f>COUNTIF('11'!$K:$K,C161)</f>
        <v>1</v>
      </c>
      <c r="AH161">
        <f>COUNTIFS('11'!$K:$K,C161,'11'!$U:$U,"是")</f>
        <v>1</v>
      </c>
      <c r="AI161">
        <f>COUNTIF('12'!$K:$K,C161)</f>
        <v>1</v>
      </c>
      <c r="AJ161">
        <f>COUNTIFS('12'!$K:$K,C161,'12'!$U:$U,"是")</f>
        <v>1</v>
      </c>
      <c r="AK161">
        <f>COUNTIF('13'!$K:$K,C161)</f>
        <v>1</v>
      </c>
      <c r="AL161">
        <f>COUNTIFS('13'!$K:$K,C161,'13'!$U:$U,"是")</f>
        <v>1</v>
      </c>
      <c r="AM161">
        <f>COUNTIF('14'!$K:$K,C161)</f>
        <v>1</v>
      </c>
      <c r="AN161">
        <f>COUNTIFS('14'!$K:$K,C161,'14'!$U:$U,"是")</f>
        <v>1</v>
      </c>
      <c r="AO161">
        <f>COUNTIF('15'!$K:$K,C161)</f>
        <v>0</v>
      </c>
      <c r="AP161">
        <f>COUNTIFS('15'!$K:$K,C161,'15'!$U:$U,"是")</f>
        <v>0</v>
      </c>
      <c r="AQ161">
        <f>COUNTIF('16'!$K:$K,C161)</f>
        <v>1</v>
      </c>
      <c r="AR161">
        <f>COUNTIFS('16'!$K:$K,C161,'16'!$U:$U,"是")</f>
        <v>1</v>
      </c>
      <c r="AS161">
        <f>COUNTIF('17'!$K:$K,C161)</f>
        <v>1</v>
      </c>
      <c r="AT161">
        <f>COUNTIFS('17'!$K:$K,C161,'17'!$U:$U,"是")</f>
        <v>1</v>
      </c>
      <c r="AU161">
        <f>COUNTIF('18'!$K:$K,C161)</f>
        <v>1</v>
      </c>
      <c r="AV161">
        <f>COUNTIFS('18'!$K:$K,C161,'18'!$U:$U,"是")</f>
        <v>1</v>
      </c>
      <c r="AW161">
        <f>COUNTIF('19'!$K:$K,C161)</f>
        <v>1</v>
      </c>
      <c r="AX161">
        <f>COUNTIFS('19'!$K:$K,C161,'19'!$U:$U,"是")</f>
        <v>1</v>
      </c>
      <c r="AY161">
        <f>COUNTIF('20'!$K:$K,C161)</f>
        <v>1</v>
      </c>
      <c r="AZ161">
        <f>COUNTIFS('20'!$K:$K,C161,'20'!$U:$U,"是")</f>
        <v>1</v>
      </c>
      <c r="BA161">
        <f>COUNTIF('21'!$K:$K,C161)</f>
        <v>1</v>
      </c>
      <c r="BB161">
        <f>COUNTIFS('21'!$K:$K,C161,'21'!$U:$U,"是")</f>
        <v>1</v>
      </c>
      <c r="BC161">
        <f>COUNTIF('22'!$K:$K,C161)</f>
        <v>1</v>
      </c>
      <c r="BD161">
        <f>COUNTIFS('22'!$K:$K,C161,'22'!$U:$U,"是")</f>
        <v>1</v>
      </c>
      <c r="BE161">
        <f>COUNTIF('23'!$K:$K,C161)</f>
        <v>1</v>
      </c>
      <c r="BF161">
        <f>COUNTIFS('23'!$K:$K,C161,'23'!$U:$U,"是")</f>
        <v>1</v>
      </c>
      <c r="BG161">
        <f>COUNTIF('24'!$K:$K,C161)</f>
        <v>1</v>
      </c>
      <c r="BH161">
        <f>COUNTIFS('24'!$K:$K,C161,'24'!$U:$U,"是")</f>
        <v>1</v>
      </c>
      <c r="BI161">
        <f>COUNTIF('25'!$K:$K,C161)</f>
        <v>1</v>
      </c>
      <c r="BJ161">
        <f>COUNTIFS('25'!$K:$K,C161,'25'!$U:$U,"是")</f>
        <v>1</v>
      </c>
      <c r="BK161">
        <f>COUNTIF('26'!$K:$K,C161)</f>
        <v>1</v>
      </c>
      <c r="BL161">
        <f>COUNTIFS('26'!$K:$K,C161,'26'!$U:$U,"是")</f>
        <v>1</v>
      </c>
      <c r="BM161">
        <f>COUNTIF('27'!$K:$K,C161)</f>
        <v>1</v>
      </c>
      <c r="BN161">
        <f>COUNTIFS('27'!$K:$K,C161,'27'!$U:$U,"是")</f>
        <v>1</v>
      </c>
      <c r="BO161">
        <f>COUNTIF('28'!$K:$K,C161)</f>
        <v>0</v>
      </c>
      <c r="BP161">
        <f>COUNTIFS('28'!$K:$K,C161,'28'!$U:$U,"是")</f>
        <v>0</v>
      </c>
      <c r="BQ161">
        <f>COUNTIF('29'!$K:$K,C161)</f>
        <v>0</v>
      </c>
      <c r="BR161">
        <f>COUNTIFS('29'!$K:$K,C161,'29'!$U:$U,"是")</f>
        <v>0</v>
      </c>
    </row>
    <row r="162" ht="25" hidden="1" customHeight="1" spans="1:70">
      <c r="A162" s="31" t="str">
        <f t="shared" si="2"/>
        <v>王衍明1212</v>
      </c>
      <c r="B162" s="32" t="s">
        <v>19</v>
      </c>
      <c r="C162" s="108" t="s">
        <v>559</v>
      </c>
      <c r="D162" s="108" t="s">
        <v>560</v>
      </c>
      <c r="E162" s="207" t="s">
        <v>28</v>
      </c>
      <c r="F162" s="46" t="s">
        <v>23</v>
      </c>
      <c r="G162" s="37">
        <v>44430</v>
      </c>
      <c r="H162" s="38" t="s">
        <v>56</v>
      </c>
      <c r="I162" s="207" t="s">
        <v>561</v>
      </c>
      <c r="J162" s="233" t="s">
        <v>562</v>
      </c>
      <c r="K162" s="181" t="s">
        <v>561</v>
      </c>
      <c r="L162" s="233" t="s">
        <v>562</v>
      </c>
      <c r="M162">
        <f>COUNTIF('1'!$K:$K,C162)</f>
        <v>1</v>
      </c>
      <c r="N162">
        <f>COUNTIFS('1'!$K:$K,C162,'1'!$U:$U,"是")</f>
        <v>1</v>
      </c>
      <c r="O162">
        <f>COUNTIF('2'!$K:$K,C162)</f>
        <v>1</v>
      </c>
      <c r="P162">
        <f>COUNTIFS('2'!$K:$K,C162,'2'!$U:$U,"是")</f>
        <v>1</v>
      </c>
      <c r="Q162">
        <f>COUNTIF('3'!$K:$K,C162)</f>
        <v>1</v>
      </c>
      <c r="R162">
        <f>COUNTIFS('3'!$K:$K,C162,'3'!$U:$U,"是")</f>
        <v>1</v>
      </c>
      <c r="S162">
        <f>COUNTIF('4'!$K:$K,C162)</f>
        <v>1</v>
      </c>
      <c r="T162">
        <f>COUNTIFS('4'!$K:$K,C162,'4'!$U:$U,"是")</f>
        <v>1</v>
      </c>
      <c r="U162">
        <f>COUNTIF('5'!$K:$K,C162)</f>
        <v>1</v>
      </c>
      <c r="V162">
        <f>COUNTIFS('5'!$K:$K,C162,'5'!$U:$U,"是")</f>
        <v>1</v>
      </c>
      <c r="W162">
        <f>COUNTIF('6'!$K:$K,C162)</f>
        <v>1</v>
      </c>
      <c r="X162">
        <f>COUNTIFS('6'!$K:$K,C162,'6'!$U:$U,"是")</f>
        <v>1</v>
      </c>
      <c r="Y162">
        <f>COUNTIF('7'!$K:$K,C162)</f>
        <v>1</v>
      </c>
      <c r="Z162">
        <f>COUNTIFS('7'!$K:$K,C162,'7'!$U:$U,"是")</f>
        <v>1</v>
      </c>
      <c r="AA162">
        <f>COUNTIF('8'!$K:$K,C162)</f>
        <v>1</v>
      </c>
      <c r="AB162">
        <f>COUNTIFS('8'!$K:$K,C162,'8'!$U:$U,"是")</f>
        <v>1</v>
      </c>
      <c r="AC162">
        <f>COUNTIF('9'!$K:$K,C162)</f>
        <v>1</v>
      </c>
      <c r="AD162">
        <f>COUNTIFS('9'!$K:$K,C162,'9'!$U:$U,"是")</f>
        <v>1</v>
      </c>
      <c r="AE162">
        <f>COUNTIF('10'!$K:$K,C162)</f>
        <v>1</v>
      </c>
      <c r="AF162">
        <f>COUNTIFS('10'!$K:$K,C162,'10'!$U:$U,"是")</f>
        <v>1</v>
      </c>
      <c r="AG162">
        <f>COUNTIF('11'!$K:$K,C162)</f>
        <v>1</v>
      </c>
      <c r="AH162">
        <f>COUNTIFS('11'!$K:$K,C162,'11'!$U:$U,"是")</f>
        <v>1</v>
      </c>
      <c r="AI162">
        <f>COUNTIF('12'!$K:$K,C162)</f>
        <v>1</v>
      </c>
      <c r="AJ162">
        <f>COUNTIFS('12'!$K:$K,C162,'12'!$U:$U,"是")</f>
        <v>1</v>
      </c>
      <c r="AK162">
        <f>COUNTIF('13'!$K:$K,C162)</f>
        <v>1</v>
      </c>
      <c r="AL162">
        <f>COUNTIFS('13'!$K:$K,C162,'13'!$U:$U,"是")</f>
        <v>1</v>
      </c>
      <c r="AM162">
        <f>COUNTIF('14'!$K:$K,C162)</f>
        <v>1</v>
      </c>
      <c r="AN162">
        <f>COUNTIFS('14'!$K:$K,C162,'14'!$U:$U,"是")</f>
        <v>1</v>
      </c>
      <c r="AO162">
        <f>COUNTIF('15'!$K:$K,C162)</f>
        <v>1</v>
      </c>
      <c r="AP162">
        <f>COUNTIFS('15'!$K:$K,C162,'15'!$U:$U,"是")</f>
        <v>1</v>
      </c>
      <c r="AQ162">
        <f>COUNTIF('16'!$K:$K,C162)</f>
        <v>2</v>
      </c>
      <c r="AR162">
        <f>COUNTIFS('16'!$K:$K,C162,'16'!$U:$U,"是")</f>
        <v>1</v>
      </c>
      <c r="AS162">
        <f>COUNTIF('17'!$K:$K,C162)</f>
        <v>1</v>
      </c>
      <c r="AT162">
        <f>COUNTIFS('17'!$K:$K,C162,'17'!$U:$U,"是")</f>
        <v>1</v>
      </c>
      <c r="AU162">
        <f>COUNTIF('18'!$K:$K,C162)</f>
        <v>1</v>
      </c>
      <c r="AV162">
        <f>COUNTIFS('18'!$K:$K,C162,'18'!$U:$U,"是")</f>
        <v>1</v>
      </c>
      <c r="AW162">
        <f>COUNTIF('19'!$K:$K,C162)</f>
        <v>1</v>
      </c>
      <c r="AX162">
        <f>COUNTIFS('19'!$K:$K,C162,'19'!$U:$U,"是")</f>
        <v>1</v>
      </c>
      <c r="AY162">
        <f>COUNTIF('20'!$K:$K,C162)</f>
        <v>1</v>
      </c>
      <c r="AZ162">
        <f>COUNTIFS('20'!$K:$K,C162,'20'!$U:$U,"是")</f>
        <v>1</v>
      </c>
      <c r="BA162">
        <f>COUNTIF('21'!$K:$K,C162)</f>
        <v>1</v>
      </c>
      <c r="BB162">
        <f>COUNTIFS('21'!$K:$K,C162,'21'!$U:$U,"是")</f>
        <v>0</v>
      </c>
      <c r="BC162">
        <f>COUNTIF('22'!$K:$K,C162)</f>
        <v>1</v>
      </c>
      <c r="BD162">
        <f>COUNTIFS('22'!$K:$K,C162,'22'!$U:$U,"是")</f>
        <v>1</v>
      </c>
      <c r="BE162">
        <f>COUNTIF('23'!$K:$K,C162)</f>
        <v>1</v>
      </c>
      <c r="BF162">
        <f>COUNTIFS('23'!$K:$K,C162,'23'!$U:$U,"是")</f>
        <v>1</v>
      </c>
      <c r="BG162">
        <f>COUNTIF('24'!$K:$K,C162)</f>
        <v>1</v>
      </c>
      <c r="BH162">
        <f>COUNTIFS('24'!$K:$K,C162,'24'!$U:$U,"是")</f>
        <v>1</v>
      </c>
      <c r="BI162">
        <f>COUNTIF('25'!$K:$K,C162)</f>
        <v>1</v>
      </c>
      <c r="BJ162">
        <f>COUNTIFS('25'!$K:$K,C162,'25'!$U:$U,"是")</f>
        <v>1</v>
      </c>
      <c r="BK162">
        <f>COUNTIF('26'!$K:$K,C162)</f>
        <v>1</v>
      </c>
      <c r="BL162">
        <f>COUNTIFS('26'!$K:$K,C162,'26'!$U:$U,"是")</f>
        <v>1</v>
      </c>
      <c r="BM162">
        <f>COUNTIF('27'!$K:$K,C162)</f>
        <v>1</v>
      </c>
      <c r="BN162">
        <f>COUNTIFS('27'!$K:$K,C162,'27'!$U:$U,"是")</f>
        <v>1</v>
      </c>
      <c r="BO162">
        <f>COUNTIF('28'!$K:$K,C162)</f>
        <v>0</v>
      </c>
      <c r="BP162">
        <f>COUNTIFS('28'!$K:$K,C162,'28'!$U:$U,"是")</f>
        <v>0</v>
      </c>
      <c r="BQ162">
        <f>COUNTIF('29'!$K:$K,C162)</f>
        <v>0</v>
      </c>
      <c r="BR162">
        <f>COUNTIFS('29'!$K:$K,C162,'29'!$U:$U,"是")</f>
        <v>0</v>
      </c>
    </row>
    <row r="163" ht="25" customHeight="1" spans="1:70">
      <c r="A163" s="31" t="str">
        <f t="shared" si="2"/>
        <v>危桂珍0625</v>
      </c>
      <c r="B163" s="32" t="s">
        <v>19</v>
      </c>
      <c r="C163" s="74" t="s">
        <v>563</v>
      </c>
      <c r="D163" s="74" t="s">
        <v>564</v>
      </c>
      <c r="E163" s="75" t="s">
        <v>22</v>
      </c>
      <c r="F163" s="183" t="s">
        <v>23</v>
      </c>
      <c r="G163" s="37">
        <v>44360</v>
      </c>
      <c r="H163" s="38" t="s">
        <v>29</v>
      </c>
      <c r="I163" s="75" t="s">
        <v>565</v>
      </c>
      <c r="J163" s="73">
        <v>13434170211</v>
      </c>
      <c r="K163" s="181" t="s">
        <v>565</v>
      </c>
      <c r="L163" s="75">
        <v>13434170211</v>
      </c>
      <c r="M163">
        <f>COUNTIF('1'!$K:$K,C163)</f>
        <v>1</v>
      </c>
      <c r="N163">
        <f>COUNTIFS('1'!$K:$K,C163,'1'!$U:$U,"是")</f>
        <v>1</v>
      </c>
      <c r="O163">
        <f>COUNTIF('2'!$K:$K,C163)</f>
        <v>1</v>
      </c>
      <c r="P163">
        <f>COUNTIFS('2'!$K:$K,C163,'2'!$U:$U,"是")</f>
        <v>1</v>
      </c>
      <c r="Q163">
        <f>COUNTIF('3'!$K:$K,C163)</f>
        <v>1</v>
      </c>
      <c r="R163">
        <f>COUNTIFS('3'!$K:$K,C163,'3'!$U:$U,"是")</f>
        <v>1</v>
      </c>
      <c r="S163">
        <f>COUNTIF('4'!$K:$K,C163)</f>
        <v>1</v>
      </c>
      <c r="T163">
        <f>COUNTIFS('4'!$K:$K,C163,'4'!$U:$U,"是")</f>
        <v>1</v>
      </c>
      <c r="U163">
        <f>COUNTIF('5'!$K:$K,C163)</f>
        <v>1</v>
      </c>
      <c r="V163">
        <f>COUNTIFS('5'!$K:$K,C163,'5'!$U:$U,"是")</f>
        <v>1</v>
      </c>
      <c r="W163">
        <f>COUNTIF('6'!$K:$K,C163)</f>
        <v>1</v>
      </c>
      <c r="X163">
        <f>COUNTIFS('6'!$K:$K,C163,'6'!$U:$U,"是")</f>
        <v>0</v>
      </c>
      <c r="Y163">
        <f>COUNTIF('7'!$K:$K,C163)</f>
        <v>1</v>
      </c>
      <c r="Z163">
        <f>COUNTIFS('7'!$K:$K,C163,'7'!$U:$U,"是")</f>
        <v>1</v>
      </c>
      <c r="AA163">
        <f>COUNTIF('8'!$K:$K,C163)</f>
        <v>0</v>
      </c>
      <c r="AB163">
        <f>COUNTIFS('8'!$K:$K,C163,'8'!$U:$U,"是")</f>
        <v>0</v>
      </c>
      <c r="AC163">
        <f>COUNTIF('9'!$K:$K,C163)</f>
        <v>1</v>
      </c>
      <c r="AD163">
        <f>COUNTIFS('9'!$K:$K,C163,'9'!$U:$U,"是")</f>
        <v>1</v>
      </c>
      <c r="AE163">
        <f>COUNTIF('10'!$K:$K,C163)</f>
        <v>1</v>
      </c>
      <c r="AF163">
        <f>COUNTIFS('10'!$K:$K,C163,'10'!$U:$U,"是")</f>
        <v>1</v>
      </c>
      <c r="AG163">
        <f>COUNTIF('11'!$K:$K,C163)</f>
        <v>1</v>
      </c>
      <c r="AH163">
        <f>COUNTIFS('11'!$K:$K,C163,'11'!$U:$U,"是")</f>
        <v>1</v>
      </c>
      <c r="AI163">
        <f>COUNTIF('12'!$K:$K,C163)</f>
        <v>1</v>
      </c>
      <c r="AJ163">
        <f>COUNTIFS('12'!$K:$K,C163,'12'!$U:$U,"是")</f>
        <v>1</v>
      </c>
      <c r="AK163">
        <f>COUNTIF('13'!$K:$K,C163)</f>
        <v>1</v>
      </c>
      <c r="AL163">
        <f>COUNTIFS('13'!$K:$K,C163,'13'!$U:$U,"是")</f>
        <v>1</v>
      </c>
      <c r="AM163">
        <f>COUNTIF('14'!$K:$K,C163)</f>
        <v>1</v>
      </c>
      <c r="AN163">
        <f>COUNTIFS('14'!$K:$K,C163,'14'!$U:$U,"是")</f>
        <v>1</v>
      </c>
      <c r="AO163">
        <f>COUNTIF('15'!$K:$K,C163)</f>
        <v>1</v>
      </c>
      <c r="AP163">
        <f>COUNTIFS('15'!$K:$K,C163,'15'!$U:$U,"是")</f>
        <v>0</v>
      </c>
      <c r="AQ163">
        <f>COUNTIF('16'!$K:$K,C163)</f>
        <v>1</v>
      </c>
      <c r="AR163">
        <f>COUNTIFS('16'!$K:$K,C163,'16'!$U:$U,"是")</f>
        <v>0</v>
      </c>
      <c r="AS163">
        <f>COUNTIF('17'!$K:$K,C163)</f>
        <v>1</v>
      </c>
      <c r="AT163">
        <f>COUNTIFS('17'!$K:$K,C163,'17'!$U:$U,"是")</f>
        <v>1</v>
      </c>
      <c r="AU163">
        <f>COUNTIF('18'!$K:$K,C163)</f>
        <v>1</v>
      </c>
      <c r="AV163">
        <f>COUNTIFS('18'!$K:$K,C163,'18'!$U:$U,"是")</f>
        <v>1</v>
      </c>
      <c r="AW163">
        <f>COUNTIF('19'!$K:$K,C163)</f>
        <v>1</v>
      </c>
      <c r="AX163">
        <f>COUNTIFS('19'!$K:$K,C163,'19'!$U:$U,"是")</f>
        <v>1</v>
      </c>
      <c r="AY163">
        <f>COUNTIF('20'!$K:$K,C163)</f>
        <v>1</v>
      </c>
      <c r="AZ163">
        <f>COUNTIFS('20'!$K:$K,C163,'20'!$U:$U,"是")</f>
        <v>1</v>
      </c>
      <c r="BA163">
        <f>COUNTIF('21'!$K:$K,C163)</f>
        <v>1</v>
      </c>
      <c r="BB163">
        <f>COUNTIFS('21'!$K:$K,C163,'21'!$U:$U,"是")</f>
        <v>1</v>
      </c>
      <c r="BC163">
        <f>COUNTIF('22'!$K:$K,C163)</f>
        <v>1</v>
      </c>
      <c r="BD163">
        <f>COUNTIFS('22'!$K:$K,C163,'22'!$U:$U,"是")</f>
        <v>1</v>
      </c>
      <c r="BE163">
        <f>COUNTIF('23'!$K:$K,C163)</f>
        <v>1</v>
      </c>
      <c r="BF163">
        <f>COUNTIFS('23'!$K:$K,C163,'23'!$U:$U,"是")</f>
        <v>1</v>
      </c>
      <c r="BG163">
        <f>COUNTIF('24'!$K:$K,C163)</f>
        <v>1</v>
      </c>
      <c r="BH163">
        <f>COUNTIFS('24'!$K:$K,C163,'24'!$U:$U,"是")</f>
        <v>1</v>
      </c>
      <c r="BI163">
        <f>COUNTIF('25'!$K:$K,C163)</f>
        <v>1</v>
      </c>
      <c r="BJ163">
        <f>COUNTIFS('25'!$K:$K,C163,'25'!$U:$U,"是")</f>
        <v>1</v>
      </c>
      <c r="BK163">
        <f>COUNTIF('26'!$K:$K,C163)</f>
        <v>1</v>
      </c>
      <c r="BL163">
        <f>COUNTIFS('26'!$K:$K,C163,'26'!$U:$U,"是")</f>
        <v>1</v>
      </c>
      <c r="BM163">
        <f>COUNTIF('27'!$K:$K,C163)</f>
        <v>1</v>
      </c>
      <c r="BN163">
        <f>COUNTIFS('27'!$K:$K,C163,'27'!$U:$U,"是")</f>
        <v>1</v>
      </c>
      <c r="BO163">
        <f>COUNTIF('28'!$K:$K,C163)</f>
        <v>0</v>
      </c>
      <c r="BP163">
        <f>COUNTIFS('28'!$K:$K,C163,'28'!$U:$U,"是")</f>
        <v>0</v>
      </c>
      <c r="BQ163">
        <f>COUNTIF('29'!$K:$K,C163)</f>
        <v>0</v>
      </c>
      <c r="BR163">
        <f>COUNTIFS('29'!$K:$K,C163,'29'!$U:$U,"是")</f>
        <v>0</v>
      </c>
    </row>
    <row r="164" ht="25" hidden="1" customHeight="1" spans="1:70">
      <c r="A164" s="31" t="str">
        <f t="shared" si="2"/>
        <v>温金水5434</v>
      </c>
      <c r="B164" s="32" t="s">
        <v>19</v>
      </c>
      <c r="C164" s="35" t="s">
        <v>566</v>
      </c>
      <c r="D164" s="35" t="s">
        <v>567</v>
      </c>
      <c r="E164" s="35" t="s">
        <v>28</v>
      </c>
      <c r="F164" s="46" t="s">
        <v>23</v>
      </c>
      <c r="G164" s="37">
        <v>44556</v>
      </c>
      <c r="H164" s="38" t="s">
        <v>103</v>
      </c>
      <c r="I164" s="35" t="s">
        <v>568</v>
      </c>
      <c r="J164" s="123">
        <v>15813365328</v>
      </c>
      <c r="K164" s="181" t="s">
        <v>568</v>
      </c>
      <c r="L164" s="35">
        <v>15813365328</v>
      </c>
      <c r="M164">
        <f>COUNTIF('1'!$K:$K,C164)</f>
        <v>2</v>
      </c>
      <c r="N164">
        <f>COUNTIFS('1'!$K:$K,C164,'1'!$U:$U,"是")</f>
        <v>1</v>
      </c>
      <c r="O164">
        <f>COUNTIF('2'!$K:$K,C164)</f>
        <v>1</v>
      </c>
      <c r="P164">
        <f>COUNTIFS('2'!$K:$K,C164,'2'!$U:$U,"是")</f>
        <v>1</v>
      </c>
      <c r="Q164">
        <f>COUNTIF('3'!$K:$K,C164)</f>
        <v>2</v>
      </c>
      <c r="R164">
        <f>COUNTIFS('3'!$K:$K,C164,'3'!$U:$U,"是")</f>
        <v>2</v>
      </c>
      <c r="S164">
        <f>COUNTIF('4'!$K:$K,C164)</f>
        <v>2</v>
      </c>
      <c r="T164">
        <f>COUNTIFS('4'!$K:$K,C164,'4'!$U:$U,"是")</f>
        <v>2</v>
      </c>
      <c r="U164">
        <f>COUNTIF('5'!$K:$K,C164)</f>
        <v>2</v>
      </c>
      <c r="V164">
        <f>COUNTIFS('5'!$K:$K,C164,'5'!$U:$U,"是")</f>
        <v>1</v>
      </c>
      <c r="W164">
        <f>COUNTIF('6'!$K:$K,C164)</f>
        <v>2</v>
      </c>
      <c r="X164">
        <f>COUNTIFS('6'!$K:$K,C164,'6'!$U:$U,"是")</f>
        <v>2</v>
      </c>
      <c r="Y164">
        <f>COUNTIF('7'!$K:$K,C164)</f>
        <v>2</v>
      </c>
      <c r="Z164">
        <f>COUNTIFS('7'!$K:$K,C164,'7'!$U:$U,"是")</f>
        <v>1</v>
      </c>
      <c r="AA164">
        <f>COUNTIF('8'!$K:$K,C164)</f>
        <v>2</v>
      </c>
      <c r="AB164">
        <f>COUNTIFS('8'!$K:$K,C164,'8'!$U:$U,"是")</f>
        <v>1</v>
      </c>
      <c r="AC164">
        <f>COUNTIF('9'!$K:$K,C164)</f>
        <v>2</v>
      </c>
      <c r="AD164">
        <f>COUNTIFS('9'!$K:$K,C164,'9'!$U:$U,"是")</f>
        <v>1</v>
      </c>
      <c r="AE164">
        <f>COUNTIF('10'!$K:$K,C164)</f>
        <v>2</v>
      </c>
      <c r="AF164">
        <f>COUNTIFS('10'!$K:$K,C164,'10'!$U:$U,"是")</f>
        <v>2</v>
      </c>
      <c r="AG164">
        <f>COUNTIF('11'!$K:$K,C164)</f>
        <v>1</v>
      </c>
      <c r="AH164">
        <f>COUNTIFS('11'!$K:$K,C164,'11'!$U:$U,"是")</f>
        <v>1</v>
      </c>
      <c r="AI164">
        <f>COUNTIF('12'!$K:$K,C164)</f>
        <v>1</v>
      </c>
      <c r="AJ164">
        <f>COUNTIFS('12'!$K:$K,C164,'12'!$U:$U,"是")</f>
        <v>1</v>
      </c>
      <c r="AK164">
        <f>COUNTIF('13'!$K:$K,C164)</f>
        <v>1</v>
      </c>
      <c r="AL164">
        <f>COUNTIFS('13'!$K:$K,C164,'13'!$U:$U,"是")</f>
        <v>1</v>
      </c>
      <c r="AM164">
        <f>COUNTIF('14'!$K:$K,C164)</f>
        <v>1</v>
      </c>
      <c r="AN164">
        <f>COUNTIFS('14'!$K:$K,C164,'14'!$U:$U,"是")</f>
        <v>1</v>
      </c>
      <c r="AO164">
        <f>COUNTIF('15'!$K:$K,C164)</f>
        <v>1</v>
      </c>
      <c r="AP164">
        <f>COUNTIFS('15'!$K:$K,C164,'15'!$U:$U,"是")</f>
        <v>1</v>
      </c>
      <c r="AQ164">
        <f>COUNTIF('16'!$K:$K,C164)</f>
        <v>1</v>
      </c>
      <c r="AR164">
        <f>COUNTIFS('16'!$K:$K,C164,'16'!$U:$U,"是")</f>
        <v>1</v>
      </c>
      <c r="AS164">
        <f>COUNTIF('17'!$K:$K,C164)</f>
        <v>1</v>
      </c>
      <c r="AT164">
        <f>COUNTIFS('17'!$K:$K,C164,'17'!$U:$U,"是")</f>
        <v>1</v>
      </c>
      <c r="AU164">
        <f>COUNTIF('18'!$K:$K,C164)</f>
        <v>1</v>
      </c>
      <c r="AV164">
        <f>COUNTIFS('18'!$K:$K,C164,'18'!$U:$U,"是")</f>
        <v>1</v>
      </c>
      <c r="AW164">
        <f>COUNTIF('19'!$K:$K,C164)</f>
        <v>1</v>
      </c>
      <c r="AX164">
        <f>COUNTIFS('19'!$K:$K,C164,'19'!$U:$U,"是")</f>
        <v>1</v>
      </c>
      <c r="AY164">
        <f>COUNTIF('20'!$K:$K,C164)</f>
        <v>1</v>
      </c>
      <c r="AZ164">
        <f>COUNTIFS('20'!$K:$K,C164,'20'!$U:$U,"是")</f>
        <v>1</v>
      </c>
      <c r="BA164">
        <f>COUNTIF('21'!$K:$K,C164)</f>
        <v>1</v>
      </c>
      <c r="BB164">
        <f>COUNTIFS('21'!$K:$K,C164,'21'!$U:$U,"是")</f>
        <v>1</v>
      </c>
      <c r="BC164">
        <f>COUNTIF('22'!$K:$K,C164)</f>
        <v>1</v>
      </c>
      <c r="BD164">
        <f>COUNTIFS('22'!$K:$K,C164,'22'!$U:$U,"是")</f>
        <v>1</v>
      </c>
      <c r="BE164">
        <f>COUNTIF('23'!$K:$K,C164)</f>
        <v>1</v>
      </c>
      <c r="BF164">
        <f>COUNTIFS('23'!$K:$K,C164,'23'!$U:$U,"是")</f>
        <v>1</v>
      </c>
      <c r="BG164">
        <f>COUNTIF('24'!$K:$K,C164)</f>
        <v>1</v>
      </c>
      <c r="BH164">
        <f>COUNTIFS('24'!$K:$K,C164,'24'!$U:$U,"是")</f>
        <v>1</v>
      </c>
      <c r="BI164">
        <f>COUNTIF('25'!$K:$K,C164)</f>
        <v>1</v>
      </c>
      <c r="BJ164">
        <f>COUNTIFS('25'!$K:$K,C164,'25'!$U:$U,"是")</f>
        <v>1</v>
      </c>
      <c r="BK164">
        <f>COUNTIF('26'!$K:$K,C164)</f>
        <v>2</v>
      </c>
      <c r="BL164">
        <f>COUNTIFS('26'!$K:$K,C164,'26'!$U:$U,"是")</f>
        <v>2</v>
      </c>
      <c r="BM164">
        <f>COUNTIF('27'!$K:$K,C164)</f>
        <v>1</v>
      </c>
      <c r="BN164">
        <f>COUNTIFS('27'!$K:$K,C164,'27'!$U:$U,"是")</f>
        <v>1</v>
      </c>
      <c r="BO164">
        <f>COUNTIF('28'!$K:$K,C164)</f>
        <v>0</v>
      </c>
      <c r="BP164">
        <f>COUNTIFS('28'!$K:$K,C164,'28'!$U:$U,"是")</f>
        <v>0</v>
      </c>
      <c r="BQ164">
        <f>COUNTIF('29'!$K:$K,C164)</f>
        <v>0</v>
      </c>
      <c r="BR164">
        <f>COUNTIFS('29'!$K:$K,C164,'29'!$U:$U,"是")</f>
        <v>0</v>
      </c>
    </row>
    <row r="165" ht="25" hidden="1" customHeight="1" spans="1:70">
      <c r="A165" s="31" t="str">
        <f t="shared" si="2"/>
        <v>许晓佟0346</v>
      </c>
      <c r="B165" s="32" t="s">
        <v>19</v>
      </c>
      <c r="C165" s="53" t="s">
        <v>569</v>
      </c>
      <c r="D165" s="300" t="s">
        <v>570</v>
      </c>
      <c r="E165" s="53" t="s">
        <v>28</v>
      </c>
      <c r="F165" s="204" t="s">
        <v>23</v>
      </c>
      <c r="G165" s="219">
        <v>44558</v>
      </c>
      <c r="H165" s="38" t="s">
        <v>43</v>
      </c>
      <c r="I165" s="53" t="s">
        <v>571</v>
      </c>
      <c r="J165" s="234">
        <v>15011964846</v>
      </c>
      <c r="K165" s="181" t="s">
        <v>571</v>
      </c>
      <c r="L165" s="53" t="s">
        <v>572</v>
      </c>
      <c r="M165">
        <f>COUNTIF('1'!$K:$K,C165)</f>
        <v>1</v>
      </c>
      <c r="N165">
        <f>COUNTIFS('1'!$K:$K,C165,'1'!$U:$U,"是")</f>
        <v>1</v>
      </c>
      <c r="O165">
        <f>COUNTIF('2'!$K:$K,C165)</f>
        <v>3</v>
      </c>
      <c r="P165">
        <f>COUNTIFS('2'!$K:$K,C165,'2'!$U:$U,"是")</f>
        <v>1</v>
      </c>
      <c r="Q165">
        <f>COUNTIF('3'!$K:$K,C165)</f>
        <v>1</v>
      </c>
      <c r="R165">
        <f>COUNTIFS('3'!$K:$K,C165,'3'!$U:$U,"是")</f>
        <v>1</v>
      </c>
      <c r="S165">
        <f>COUNTIF('4'!$K:$K,C165)</f>
        <v>2</v>
      </c>
      <c r="T165">
        <f>COUNTIFS('4'!$K:$K,C165,'4'!$U:$U,"是")</f>
        <v>1</v>
      </c>
      <c r="U165">
        <f>COUNTIF('5'!$K:$K,C165)</f>
        <v>1</v>
      </c>
      <c r="V165">
        <f>COUNTIFS('5'!$K:$K,C165,'5'!$U:$U,"是")</f>
        <v>1</v>
      </c>
      <c r="W165">
        <f>COUNTIF('6'!$K:$K,C165)</f>
        <v>1</v>
      </c>
      <c r="X165">
        <f>COUNTIFS('6'!$K:$K,C165,'6'!$U:$U,"是")</f>
        <v>1</v>
      </c>
      <c r="Y165">
        <f>COUNTIF('7'!$K:$K,C165)</f>
        <v>1</v>
      </c>
      <c r="Z165">
        <f>COUNTIFS('7'!$K:$K,C165,'7'!$U:$U,"是")</f>
        <v>1</v>
      </c>
      <c r="AA165">
        <f>COUNTIF('8'!$K:$K,C165)</f>
        <v>1</v>
      </c>
      <c r="AB165">
        <f>COUNTIFS('8'!$K:$K,C165,'8'!$U:$U,"是")</f>
        <v>1</v>
      </c>
      <c r="AC165" t="s">
        <v>40</v>
      </c>
      <c r="AD165" t="s">
        <v>40</v>
      </c>
      <c r="AE165" t="s">
        <v>40</v>
      </c>
      <c r="AF165" t="s">
        <v>40</v>
      </c>
      <c r="AG165">
        <f>COUNTIF('11'!$K:$K,C165)</f>
        <v>1</v>
      </c>
      <c r="AH165">
        <f>COUNTIFS('11'!$K:$K,C165,'11'!$U:$U,"是")</f>
        <v>1</v>
      </c>
      <c r="AI165">
        <f>COUNTIF('12'!$K:$K,C165)</f>
        <v>1</v>
      </c>
      <c r="AJ165">
        <f>COUNTIFS('12'!$K:$K,C165,'12'!$U:$U,"是")</f>
        <v>1</v>
      </c>
      <c r="AK165">
        <f>COUNTIF('13'!$K:$K,C165)</f>
        <v>1</v>
      </c>
      <c r="AL165">
        <f>COUNTIFS('13'!$K:$K,C165,'13'!$U:$U,"是")</f>
        <v>1</v>
      </c>
      <c r="AM165">
        <f>COUNTIF('14'!$K:$K,C165)</f>
        <v>0</v>
      </c>
      <c r="AN165">
        <f>COUNTIFS('14'!$K:$K,C165,'14'!$U:$U,"是")</f>
        <v>0</v>
      </c>
      <c r="AO165">
        <f>COUNTIF('15'!$K:$K,C165)</f>
        <v>0</v>
      </c>
      <c r="AP165">
        <f>COUNTIFS('15'!$K:$K,C165,'15'!$U:$U,"是")</f>
        <v>0</v>
      </c>
      <c r="AQ165">
        <f>COUNTIF('16'!$K:$K,C165)</f>
        <v>0</v>
      </c>
      <c r="AR165">
        <f>COUNTIFS('16'!$K:$K,C165,'16'!$U:$U,"是")</f>
        <v>0</v>
      </c>
      <c r="AS165">
        <f>COUNTIF('17'!$K:$K,C165)</f>
        <v>0</v>
      </c>
      <c r="AT165">
        <f>COUNTIFS('17'!$K:$K,C165,'17'!$U:$U,"是")</f>
        <v>0</v>
      </c>
      <c r="AU165">
        <f>COUNTIF('18'!$K:$K,C165)</f>
        <v>1</v>
      </c>
      <c r="AV165">
        <f>COUNTIFS('18'!$K:$K,C165,'18'!$U:$U,"是")</f>
        <v>1</v>
      </c>
      <c r="AW165">
        <f>COUNTIF('19'!$K:$K,C165)</f>
        <v>1</v>
      </c>
      <c r="AX165">
        <f>COUNTIFS('19'!$K:$K,C165,'19'!$U:$U,"是")</f>
        <v>1</v>
      </c>
      <c r="AY165">
        <f>COUNTIF('20'!$K:$K,C165)</f>
        <v>1</v>
      </c>
      <c r="AZ165">
        <f>COUNTIFS('20'!$K:$K,C165,'20'!$U:$U,"是")</f>
        <v>1</v>
      </c>
      <c r="BA165">
        <f>COUNTIF('21'!$K:$K,C165)</f>
        <v>1</v>
      </c>
      <c r="BB165">
        <f>COUNTIFS('21'!$K:$K,C165,'21'!$U:$U,"是")</f>
        <v>1</v>
      </c>
      <c r="BC165">
        <f>COUNTIF('22'!$K:$K,C165)</f>
        <v>1</v>
      </c>
      <c r="BD165">
        <f>COUNTIFS('22'!$K:$K,C165,'22'!$U:$U,"是")</f>
        <v>1</v>
      </c>
      <c r="BE165">
        <f>COUNTIF('23'!$K:$K,C165)</f>
        <v>1</v>
      </c>
      <c r="BF165">
        <f>COUNTIFS('23'!$K:$K,C165,'23'!$U:$U,"是")</f>
        <v>1</v>
      </c>
      <c r="BG165">
        <f>COUNTIF('24'!$K:$K,C165)</f>
        <v>1</v>
      </c>
      <c r="BH165">
        <f>COUNTIFS('24'!$K:$K,C165,'24'!$U:$U,"是")</f>
        <v>1</v>
      </c>
      <c r="BI165">
        <f>COUNTIF('25'!$K:$K,C165)</f>
        <v>1</v>
      </c>
      <c r="BJ165">
        <f>COUNTIFS('25'!$K:$K,C165,'25'!$U:$U,"是")</f>
        <v>1</v>
      </c>
      <c r="BK165">
        <f>COUNTIF('26'!$K:$K,C165)</f>
        <v>1</v>
      </c>
      <c r="BL165">
        <f>COUNTIFS('26'!$K:$K,C165,'26'!$U:$U,"是")</f>
        <v>1</v>
      </c>
      <c r="BM165">
        <f>COUNTIF('27'!$K:$K,C165)</f>
        <v>1</v>
      </c>
      <c r="BN165">
        <f>COUNTIFS('27'!$K:$K,C165,'27'!$U:$U,"是")</f>
        <v>1</v>
      </c>
      <c r="BO165">
        <f>COUNTIF('28'!$K:$K,C165)</f>
        <v>0</v>
      </c>
      <c r="BP165">
        <f>COUNTIFS('28'!$K:$K,C165,'28'!$U:$U,"是")</f>
        <v>0</v>
      </c>
      <c r="BQ165">
        <f>COUNTIF('29'!$K:$K,C165)</f>
        <v>0</v>
      </c>
      <c r="BR165">
        <f>COUNTIFS('29'!$K:$K,C165,'29'!$U:$U,"是")</f>
        <v>0</v>
      </c>
    </row>
    <row r="166" ht="25" hidden="1" customHeight="1" spans="1:70">
      <c r="A166" s="31" t="str">
        <f t="shared" si="2"/>
        <v>温新群2747</v>
      </c>
      <c r="B166" s="32" t="s">
        <v>19</v>
      </c>
      <c r="C166" s="108" t="s">
        <v>573</v>
      </c>
      <c r="D166" s="301" t="s">
        <v>574</v>
      </c>
      <c r="E166" s="35" t="s">
        <v>22</v>
      </c>
      <c r="F166" s="46" t="s">
        <v>23</v>
      </c>
      <c r="G166" s="37">
        <v>44493</v>
      </c>
      <c r="H166" s="38" t="s">
        <v>24</v>
      </c>
      <c r="I166" s="85" t="s">
        <v>575</v>
      </c>
      <c r="J166" s="85">
        <v>13539773187</v>
      </c>
      <c r="K166" s="181" t="s">
        <v>575</v>
      </c>
      <c r="L166" s="85">
        <v>13539773187</v>
      </c>
      <c r="M166">
        <f>COUNTIF('1'!$K:$K,C166)</f>
        <v>1</v>
      </c>
      <c r="N166">
        <f>COUNTIFS('1'!$K:$K,C166,'1'!$U:$U,"是")</f>
        <v>1</v>
      </c>
      <c r="O166">
        <f>COUNTIF('2'!$K:$K,C166)</f>
        <v>1</v>
      </c>
      <c r="P166">
        <f>COUNTIFS('2'!$K:$K,C166,'2'!$U:$U,"是")</f>
        <v>1</v>
      </c>
      <c r="Q166">
        <f>COUNTIF('3'!$K:$K,C166)</f>
        <v>1</v>
      </c>
      <c r="R166">
        <f>COUNTIFS('3'!$K:$K,C166,'3'!$U:$U,"是")</f>
        <v>1</v>
      </c>
      <c r="S166">
        <f>COUNTIF('4'!$K:$K,C166)</f>
        <v>1</v>
      </c>
      <c r="T166">
        <f>COUNTIFS('4'!$K:$K,C166,'4'!$U:$U,"是")</f>
        <v>1</v>
      </c>
      <c r="U166">
        <f>COUNTIF('5'!$K:$K,C166)</f>
        <v>1</v>
      </c>
      <c r="V166">
        <f>COUNTIFS('5'!$K:$K,C166,'5'!$U:$U,"是")</f>
        <v>1</v>
      </c>
      <c r="W166">
        <f>COUNTIF('6'!$K:$K,C166)</f>
        <v>1</v>
      </c>
      <c r="X166">
        <f>COUNTIFS('6'!$K:$K,C166,'6'!$U:$U,"是")</f>
        <v>1</v>
      </c>
      <c r="Y166">
        <f>COUNTIF('7'!$K:$K,C166)</f>
        <v>1</v>
      </c>
      <c r="Z166">
        <f>COUNTIFS('7'!$K:$K,C166,'7'!$U:$U,"是")</f>
        <v>1</v>
      </c>
      <c r="AA166">
        <f>COUNTIF('8'!$K:$K,C166)</f>
        <v>1</v>
      </c>
      <c r="AB166">
        <f>COUNTIFS('8'!$K:$K,C166,'8'!$U:$U,"是")</f>
        <v>1</v>
      </c>
      <c r="AC166">
        <f>COUNTIF('9'!$K:$K,C166)</f>
        <v>1</v>
      </c>
      <c r="AD166">
        <f>COUNTIFS('9'!$K:$K,C166,'9'!$U:$U,"是")</f>
        <v>1</v>
      </c>
      <c r="AE166">
        <f>COUNTIF('10'!$K:$K,C166)</f>
        <v>1</v>
      </c>
      <c r="AF166">
        <f>COUNTIFS('10'!$K:$K,C166,'10'!$U:$U,"是")</f>
        <v>1</v>
      </c>
      <c r="AG166">
        <f>COUNTIF('11'!$K:$K,C166)</f>
        <v>1</v>
      </c>
      <c r="AH166">
        <f>COUNTIFS('11'!$K:$K,C166,'11'!$U:$U,"是")</f>
        <v>1</v>
      </c>
      <c r="AI166">
        <f>COUNTIF('12'!$K:$K,C166)</f>
        <v>1</v>
      </c>
      <c r="AJ166">
        <f>COUNTIFS('12'!$K:$K,C166,'12'!$U:$U,"是")</f>
        <v>1</v>
      </c>
      <c r="AK166">
        <f>COUNTIF('13'!$K:$K,C166)</f>
        <v>1</v>
      </c>
      <c r="AL166">
        <f>COUNTIFS('13'!$K:$K,C166,'13'!$U:$U,"是")</f>
        <v>1</v>
      </c>
      <c r="AM166">
        <f>COUNTIF('14'!$K:$K,C166)</f>
        <v>1</v>
      </c>
      <c r="AN166">
        <f>COUNTIFS('14'!$K:$K,C166,'14'!$U:$U,"是")</f>
        <v>1</v>
      </c>
      <c r="AO166">
        <f>COUNTIF('15'!$K:$K,C166)</f>
        <v>1</v>
      </c>
      <c r="AP166">
        <f>COUNTIFS('15'!$K:$K,C166,'15'!$U:$U,"是")</f>
        <v>1</v>
      </c>
      <c r="AQ166">
        <f>COUNTIF('16'!$K:$K,C166)</f>
        <v>1</v>
      </c>
      <c r="AR166">
        <f>COUNTIFS('16'!$K:$K,C166,'16'!$U:$U,"是")</f>
        <v>1</v>
      </c>
      <c r="AS166">
        <f>COUNTIF('17'!$K:$K,C166)</f>
        <v>1</v>
      </c>
      <c r="AT166">
        <f>COUNTIFS('17'!$K:$K,C166,'17'!$U:$U,"是")</f>
        <v>1</v>
      </c>
      <c r="AU166">
        <f>COUNTIF('18'!$K:$K,C166)</f>
        <v>1</v>
      </c>
      <c r="AV166">
        <f>COUNTIFS('18'!$K:$K,C166,'18'!$U:$U,"是")</f>
        <v>1</v>
      </c>
      <c r="AW166">
        <f>COUNTIF('19'!$K:$K,C166)</f>
        <v>1</v>
      </c>
      <c r="AX166">
        <f>COUNTIFS('19'!$K:$K,C166,'19'!$U:$U,"是")</f>
        <v>1</v>
      </c>
      <c r="AY166">
        <f>COUNTIF('20'!$K:$K,C166)</f>
        <v>1</v>
      </c>
      <c r="AZ166">
        <f>COUNTIFS('20'!$K:$K,C166,'20'!$U:$U,"是")</f>
        <v>1</v>
      </c>
      <c r="BA166">
        <f>COUNTIF('21'!$K:$K,C166)</f>
        <v>1</v>
      </c>
      <c r="BB166">
        <f>COUNTIFS('21'!$K:$K,C166,'21'!$U:$U,"是")</f>
        <v>1</v>
      </c>
      <c r="BC166">
        <f>COUNTIF('22'!$K:$K,C166)</f>
        <v>1</v>
      </c>
      <c r="BD166">
        <f>COUNTIFS('22'!$K:$K,C166,'22'!$U:$U,"是")</f>
        <v>1</v>
      </c>
      <c r="BE166">
        <f>COUNTIF('23'!$K:$K,C166)</f>
        <v>1</v>
      </c>
      <c r="BF166">
        <f>COUNTIFS('23'!$K:$K,C166,'23'!$U:$U,"是")</f>
        <v>1</v>
      </c>
      <c r="BG166">
        <f>COUNTIF('24'!$K:$K,C166)</f>
        <v>1</v>
      </c>
      <c r="BH166">
        <f>COUNTIFS('24'!$K:$K,C166,'24'!$U:$U,"是")</f>
        <v>1</v>
      </c>
      <c r="BI166">
        <f>COUNTIF('25'!$K:$K,C166)</f>
        <v>1</v>
      </c>
      <c r="BJ166">
        <f>COUNTIFS('25'!$K:$K,C166,'25'!$U:$U,"是")</f>
        <v>1</v>
      </c>
      <c r="BK166">
        <f>COUNTIF('26'!$K:$K,C166)</f>
        <v>1</v>
      </c>
      <c r="BL166">
        <f>COUNTIFS('26'!$K:$K,C166,'26'!$U:$U,"是")</f>
        <v>1</v>
      </c>
      <c r="BM166">
        <f>COUNTIF('27'!$K:$K,C166)</f>
        <v>1</v>
      </c>
      <c r="BN166">
        <f>COUNTIFS('27'!$K:$K,C166,'27'!$U:$U,"是")</f>
        <v>1</v>
      </c>
      <c r="BO166">
        <f>COUNTIF('28'!$K:$K,C166)</f>
        <v>0</v>
      </c>
      <c r="BP166">
        <f>COUNTIFS('28'!$K:$K,C166,'28'!$U:$U,"是")</f>
        <v>0</v>
      </c>
      <c r="BQ166">
        <f>COUNTIF('29'!$K:$K,C166)</f>
        <v>0</v>
      </c>
      <c r="BR166">
        <f>COUNTIFS('29'!$K:$K,C166,'29'!$U:$U,"是")</f>
        <v>0</v>
      </c>
    </row>
    <row r="167" ht="25" hidden="1" customHeight="1" spans="1:70">
      <c r="A167" s="31" t="str">
        <f t="shared" si="2"/>
        <v>叶国伟0311</v>
      </c>
      <c r="B167" s="32" t="s">
        <v>19</v>
      </c>
      <c r="C167" s="44" t="s">
        <v>576</v>
      </c>
      <c r="D167" s="291" t="s">
        <v>577</v>
      </c>
      <c r="E167" s="75" t="s">
        <v>28</v>
      </c>
      <c r="F167" s="183" t="s">
        <v>23</v>
      </c>
      <c r="G167" s="37">
        <v>44565</v>
      </c>
      <c r="H167" s="38" t="s">
        <v>83</v>
      </c>
      <c r="I167" s="44" t="s">
        <v>421</v>
      </c>
      <c r="J167" s="130">
        <v>18988650105</v>
      </c>
      <c r="K167" s="181" t="s">
        <v>421</v>
      </c>
      <c r="L167" s="44">
        <v>18988650105</v>
      </c>
      <c r="M167">
        <f>COUNTIF('1'!$K:$K,C167)</f>
        <v>0</v>
      </c>
      <c r="N167">
        <f>COUNTIFS('1'!$K:$K,C167,'1'!$U:$U,"是")</f>
        <v>0</v>
      </c>
      <c r="O167">
        <f>COUNTIF('2'!$K:$K,C167)</f>
        <v>0</v>
      </c>
      <c r="P167">
        <f>COUNTIFS('2'!$K:$K,C167,'2'!$U:$U,"是")</f>
        <v>0</v>
      </c>
      <c r="Q167">
        <f>COUNTIF('3'!$K:$K,C167)</f>
        <v>0</v>
      </c>
      <c r="R167">
        <f>COUNTIFS('3'!$K:$K,C167,'3'!$U:$U,"是")</f>
        <v>0</v>
      </c>
      <c r="S167">
        <f>COUNTIF('4'!$K:$K,C167)</f>
        <v>0</v>
      </c>
      <c r="T167">
        <f>COUNTIFS('4'!$K:$K,C167,'4'!$U:$U,"是")</f>
        <v>0</v>
      </c>
      <c r="U167">
        <v>1</v>
      </c>
      <c r="V167">
        <v>1</v>
      </c>
      <c r="W167">
        <v>1</v>
      </c>
      <c r="X167">
        <v>1</v>
      </c>
      <c r="Y167">
        <v>1</v>
      </c>
      <c r="Z167">
        <v>1</v>
      </c>
      <c r="AA167">
        <f>COUNTIF('8'!$K:$K,C167)</f>
        <v>0</v>
      </c>
      <c r="AB167">
        <f>COUNTIFS('8'!$K:$K,C167,'8'!$U:$U,"是")</f>
        <v>0</v>
      </c>
      <c r="AC167">
        <f>COUNTIF('9'!$K:$K,C167)</f>
        <v>0</v>
      </c>
      <c r="AD167">
        <f>COUNTIFS('9'!$K:$K,C167,'9'!$U:$U,"是")</f>
        <v>0</v>
      </c>
      <c r="AE167">
        <f>COUNTIF('10'!$K:$K,C167)</f>
        <v>0</v>
      </c>
      <c r="AF167">
        <f>COUNTIFS('10'!$K:$K,C167,'10'!$U:$U,"是")</f>
        <v>0</v>
      </c>
      <c r="AG167">
        <f>COUNTIF('11'!$K:$K,C167)</f>
        <v>0</v>
      </c>
      <c r="AH167">
        <f>COUNTIFS('11'!$K:$K,C167,'11'!$U:$U,"是")</f>
        <v>0</v>
      </c>
      <c r="AI167">
        <f>COUNTIF('12'!$K:$K,C167)</f>
        <v>0</v>
      </c>
      <c r="AJ167">
        <f>COUNTIFS('12'!$K:$K,C167,'12'!$U:$U,"是")</f>
        <v>0</v>
      </c>
      <c r="AK167" t="s">
        <v>578</v>
      </c>
      <c r="AL167" t="s">
        <v>578</v>
      </c>
      <c r="AM167" t="s">
        <v>578</v>
      </c>
      <c r="AN167" t="s">
        <v>578</v>
      </c>
      <c r="AO167" t="s">
        <v>578</v>
      </c>
      <c r="AP167" t="s">
        <v>578</v>
      </c>
      <c r="AQ167" t="s">
        <v>578</v>
      </c>
      <c r="AR167" t="s">
        <v>578</v>
      </c>
      <c r="AS167" t="s">
        <v>578</v>
      </c>
      <c r="AT167" t="s">
        <v>578</v>
      </c>
      <c r="AU167" t="s">
        <v>578</v>
      </c>
      <c r="AV167" t="s">
        <v>578</v>
      </c>
      <c r="AW167" t="s">
        <v>578</v>
      </c>
      <c r="AX167" t="s">
        <v>578</v>
      </c>
      <c r="AY167" t="s">
        <v>578</v>
      </c>
      <c r="AZ167" t="s">
        <v>578</v>
      </c>
      <c r="BA167" t="s">
        <v>578</v>
      </c>
      <c r="BB167" t="s">
        <v>578</v>
      </c>
      <c r="BC167" t="s">
        <v>578</v>
      </c>
      <c r="BD167" t="s">
        <v>578</v>
      </c>
      <c r="BE167">
        <f>COUNTIF('23'!$K:$K,C167)</f>
        <v>1</v>
      </c>
      <c r="BF167">
        <f>COUNTIFS('23'!$K:$K,C167,'23'!$U:$U,"是")</f>
        <v>1</v>
      </c>
      <c r="BG167">
        <f>COUNTIF('24'!$K:$K,C167)</f>
        <v>1</v>
      </c>
      <c r="BH167">
        <f>COUNTIFS('24'!$K:$K,C167,'24'!$U:$U,"是")</f>
        <v>1</v>
      </c>
      <c r="BI167">
        <f>COUNTIF('25'!$K:$K,C167)</f>
        <v>1</v>
      </c>
      <c r="BJ167">
        <f>COUNTIFS('25'!$K:$K,C167,'25'!$U:$U,"是")</f>
        <v>1</v>
      </c>
      <c r="BK167">
        <f>COUNTIF('26'!$K:$K,C167)</f>
        <v>1</v>
      </c>
      <c r="BL167">
        <f>COUNTIFS('26'!$K:$K,C167,'26'!$U:$U,"是")</f>
        <v>1</v>
      </c>
      <c r="BM167">
        <f>COUNTIF('27'!$K:$K,C167)</f>
        <v>1</v>
      </c>
      <c r="BN167">
        <f>COUNTIFS('27'!$K:$K,C167,'27'!$U:$U,"是")</f>
        <v>1</v>
      </c>
      <c r="BO167">
        <f>COUNTIF('28'!$K:$K,C167)</f>
        <v>0</v>
      </c>
      <c r="BP167">
        <f>COUNTIFS('28'!$K:$K,C167,'28'!$U:$U,"是")</f>
        <v>0</v>
      </c>
      <c r="BQ167">
        <f>COUNTIF('29'!$K:$K,C167)</f>
        <v>0</v>
      </c>
      <c r="BR167">
        <f>COUNTIFS('29'!$K:$K,C167,'29'!$U:$U,"是")</f>
        <v>0</v>
      </c>
    </row>
    <row r="168" ht="25" hidden="1" customHeight="1" spans="1:70">
      <c r="A168" s="31" t="str">
        <f t="shared" si="2"/>
        <v>何英3029</v>
      </c>
      <c r="B168" s="32" t="s">
        <v>19</v>
      </c>
      <c r="C168" s="35" t="s">
        <v>579</v>
      </c>
      <c r="D168" s="35" t="s">
        <v>580</v>
      </c>
      <c r="E168" s="35" t="s">
        <v>28</v>
      </c>
      <c r="F168" s="46" t="s">
        <v>23</v>
      </c>
      <c r="G168" s="37">
        <v>44544</v>
      </c>
      <c r="H168" s="38" t="s">
        <v>83</v>
      </c>
      <c r="I168" s="35" t="s">
        <v>581</v>
      </c>
      <c r="J168" s="35">
        <v>13512789216</v>
      </c>
      <c r="K168" s="181" t="s">
        <v>581</v>
      </c>
      <c r="L168" s="35">
        <v>13512789216</v>
      </c>
      <c r="M168">
        <f>COUNTIF('1'!$K:$K,C168)</f>
        <v>1</v>
      </c>
      <c r="N168">
        <f>COUNTIFS('1'!$K:$K,C168,'1'!$U:$U,"是")</f>
        <v>1</v>
      </c>
      <c r="O168">
        <f>COUNTIF('2'!$K:$K,C168)</f>
        <v>1</v>
      </c>
      <c r="P168">
        <f>COUNTIFS('2'!$K:$K,C168,'2'!$U:$U,"是")</f>
        <v>1</v>
      </c>
      <c r="Q168">
        <f>COUNTIF('3'!$K:$K,C168)</f>
        <v>1</v>
      </c>
      <c r="R168">
        <f>COUNTIFS('3'!$K:$K,C168,'3'!$U:$U,"是")</f>
        <v>1</v>
      </c>
      <c r="S168">
        <f>COUNTIF('4'!$K:$K,C168)</f>
        <v>1</v>
      </c>
      <c r="T168">
        <f>COUNTIFS('4'!$K:$K,C168,'4'!$U:$U,"是")</f>
        <v>1</v>
      </c>
      <c r="U168">
        <f>COUNTIF('5'!$K:$K,C168)</f>
        <v>1</v>
      </c>
      <c r="V168">
        <f>COUNTIFS('5'!$K:$K,C168,'5'!$U:$U,"是")</f>
        <v>1</v>
      </c>
      <c r="W168">
        <f>COUNTIF('6'!$K:$K,C168)</f>
        <v>1</v>
      </c>
      <c r="X168">
        <f>COUNTIFS('6'!$K:$K,C168,'6'!$U:$U,"是")</f>
        <v>1</v>
      </c>
      <c r="Y168">
        <f>COUNTIF('7'!$K:$K,C168)</f>
        <v>1</v>
      </c>
      <c r="Z168">
        <f>COUNTIFS('7'!$K:$K,C168,'7'!$U:$U,"是")</f>
        <v>1</v>
      </c>
      <c r="AA168">
        <f>COUNTIF('8'!$K:$K,C168)</f>
        <v>1</v>
      </c>
      <c r="AB168">
        <f>COUNTIFS('8'!$K:$K,C168,'8'!$U:$U,"是")</f>
        <v>1</v>
      </c>
      <c r="AC168">
        <f>COUNTIF('9'!$K:$K,C168)</f>
        <v>1</v>
      </c>
      <c r="AD168">
        <f>COUNTIFS('9'!$K:$K,C168,'9'!$U:$U,"是")</f>
        <v>1</v>
      </c>
      <c r="AE168">
        <f>COUNTIF('10'!$K:$K,C168)</f>
        <v>1</v>
      </c>
      <c r="AF168">
        <f>COUNTIFS('10'!$K:$K,C168,'10'!$U:$U,"是")</f>
        <v>1</v>
      </c>
      <c r="AG168">
        <f>COUNTIF('11'!$K:$K,C168)</f>
        <v>1</v>
      </c>
      <c r="AH168">
        <f>COUNTIFS('11'!$K:$K,C168,'11'!$U:$U,"是")</f>
        <v>1</v>
      </c>
      <c r="AI168">
        <f>COUNTIF('12'!$K:$K,C168)</f>
        <v>1</v>
      </c>
      <c r="AJ168">
        <f>COUNTIFS('12'!$K:$K,C168,'12'!$U:$U,"是")</f>
        <v>1</v>
      </c>
      <c r="AK168">
        <f>COUNTIF('13'!$K:$K,C168)</f>
        <v>1</v>
      </c>
      <c r="AL168">
        <f>COUNTIFS('13'!$K:$K,C168,'13'!$U:$U,"是")</f>
        <v>1</v>
      </c>
      <c r="AM168">
        <f>COUNTIF('14'!$K:$K,C168)</f>
        <v>1</v>
      </c>
      <c r="AN168">
        <f>COUNTIFS('14'!$K:$K,C168,'14'!$U:$U,"是")</f>
        <v>1</v>
      </c>
      <c r="AO168">
        <f>COUNTIF('15'!$K:$K,C168)</f>
        <v>1</v>
      </c>
      <c r="AP168">
        <f>COUNTIFS('15'!$K:$K,C168,'15'!$U:$U,"是")</f>
        <v>1</v>
      </c>
      <c r="AQ168">
        <f>COUNTIF('16'!$K:$K,C168)</f>
        <v>1</v>
      </c>
      <c r="AR168">
        <f>COUNTIFS('16'!$K:$K,C168,'16'!$U:$U,"是")</f>
        <v>1</v>
      </c>
      <c r="AS168">
        <f>COUNTIF('17'!$K:$K,C168)</f>
        <v>1</v>
      </c>
      <c r="AT168">
        <f>COUNTIFS('17'!$K:$K,C168,'17'!$U:$U,"是")</f>
        <v>1</v>
      </c>
      <c r="AU168">
        <f>COUNTIF('18'!$K:$K,C168)</f>
        <v>1</v>
      </c>
      <c r="AV168">
        <f>COUNTIFS('18'!$K:$K,C168,'18'!$U:$U,"是")</f>
        <v>0</v>
      </c>
      <c r="AW168">
        <f>COUNTIF('19'!$K:$K,C168)</f>
        <v>1</v>
      </c>
      <c r="AX168">
        <f>COUNTIFS('19'!$K:$K,C168,'19'!$U:$U,"是")</f>
        <v>1</v>
      </c>
      <c r="AY168">
        <f>COUNTIF('20'!$K:$K,C168)</f>
        <v>1</v>
      </c>
      <c r="AZ168">
        <f>COUNTIFS('20'!$K:$K,C168,'20'!$U:$U,"是")</f>
        <v>1</v>
      </c>
      <c r="BA168">
        <f>COUNTIF('21'!$K:$K,C168)</f>
        <v>1</v>
      </c>
      <c r="BB168">
        <f>COUNTIFS('21'!$K:$K,C168,'21'!$U:$U,"是")</f>
        <v>1</v>
      </c>
      <c r="BC168">
        <f>COUNTIF('22'!$K:$K,C168)</f>
        <v>1</v>
      </c>
      <c r="BD168">
        <f>COUNTIFS('22'!$K:$K,C168,'22'!$U:$U,"是")</f>
        <v>1</v>
      </c>
      <c r="BE168">
        <f>COUNTIF('23'!$K:$K,C168)</f>
        <v>1</v>
      </c>
      <c r="BF168">
        <f>COUNTIFS('23'!$K:$K,C168,'23'!$U:$U,"是")</f>
        <v>1</v>
      </c>
      <c r="BG168">
        <f>COUNTIF('24'!$K:$K,C168)</f>
        <v>1</v>
      </c>
      <c r="BH168">
        <f>COUNTIFS('24'!$K:$K,C168,'24'!$U:$U,"是")</f>
        <v>1</v>
      </c>
      <c r="BI168">
        <f>COUNTIF('25'!$K:$K,C168)</f>
        <v>1</v>
      </c>
      <c r="BJ168">
        <f>COUNTIFS('25'!$K:$K,C168,'25'!$U:$U,"是")</f>
        <v>1</v>
      </c>
      <c r="BK168">
        <f>COUNTIF('26'!$K:$K,C168)</f>
        <v>1</v>
      </c>
      <c r="BL168">
        <f>COUNTIFS('26'!$K:$K,C168,'26'!$U:$U,"是")</f>
        <v>1</v>
      </c>
      <c r="BM168">
        <f>COUNTIF('27'!$K:$K,C168)</f>
        <v>1</v>
      </c>
      <c r="BN168">
        <f>COUNTIFS('27'!$K:$K,C168,'27'!$U:$U,"是")</f>
        <v>1</v>
      </c>
      <c r="BO168">
        <f>COUNTIF('28'!$K:$K,C168)</f>
        <v>0</v>
      </c>
      <c r="BP168">
        <f>COUNTIFS('28'!$K:$K,C168,'28'!$U:$U,"是")</f>
        <v>0</v>
      </c>
      <c r="BQ168">
        <f>COUNTIF('29'!$K:$K,C168)</f>
        <v>0</v>
      </c>
      <c r="BR168">
        <f>COUNTIFS('29'!$K:$K,C168,'29'!$U:$U,"是")</f>
        <v>0</v>
      </c>
    </row>
    <row r="169" ht="25" hidden="1" customHeight="1" spans="1:70">
      <c r="A169" s="31" t="str">
        <f t="shared" si="2"/>
        <v>张家麟3232</v>
      </c>
      <c r="B169" s="32" t="s">
        <v>19</v>
      </c>
      <c r="C169" s="108" t="s">
        <v>582</v>
      </c>
      <c r="D169" s="35" t="s">
        <v>583</v>
      </c>
      <c r="E169" s="35" t="s">
        <v>28</v>
      </c>
      <c r="F169" s="46" t="s">
        <v>23</v>
      </c>
      <c r="G169" s="37">
        <v>44451</v>
      </c>
      <c r="H169" s="38" t="s">
        <v>103</v>
      </c>
      <c r="I169" s="35" t="s">
        <v>584</v>
      </c>
      <c r="J169" s="123" t="s">
        <v>585</v>
      </c>
      <c r="K169" s="193" t="s">
        <v>431</v>
      </c>
      <c r="L169" s="207">
        <v>13632367289</v>
      </c>
      <c r="M169">
        <f>COUNTIF('1'!$K:$K,C169)</f>
        <v>1</v>
      </c>
      <c r="N169">
        <f>COUNTIFS('1'!$K:$K,C169,'1'!$U:$U,"是")</f>
        <v>1</v>
      </c>
      <c r="O169">
        <f>COUNTIF('2'!$K:$K,C169)</f>
        <v>1</v>
      </c>
      <c r="P169">
        <f>COUNTIFS('2'!$K:$K,C169,'2'!$U:$U,"是")</f>
        <v>1</v>
      </c>
      <c r="Q169">
        <f>COUNTIF('3'!$K:$K,C169)</f>
        <v>1</v>
      </c>
      <c r="R169">
        <f>COUNTIFS('3'!$K:$K,C169,'3'!$U:$U,"是")</f>
        <v>1</v>
      </c>
      <c r="S169">
        <f>COUNTIF('4'!$K:$K,C169)</f>
        <v>1</v>
      </c>
      <c r="T169">
        <f>COUNTIFS('4'!$K:$K,C169,'4'!$U:$U,"是")</f>
        <v>1</v>
      </c>
      <c r="U169">
        <f>COUNTIF('5'!$K:$K,C169)</f>
        <v>1</v>
      </c>
      <c r="V169">
        <f>COUNTIFS('5'!$K:$K,C169,'5'!$U:$U,"是")</f>
        <v>1</v>
      </c>
      <c r="W169">
        <f>COUNTIF('6'!$K:$K,C169)</f>
        <v>1</v>
      </c>
      <c r="X169">
        <f>COUNTIFS('6'!$K:$K,C169,'6'!$U:$U,"是")</f>
        <v>1</v>
      </c>
      <c r="Y169">
        <f>COUNTIF('7'!$K:$K,C169)</f>
        <v>1</v>
      </c>
      <c r="Z169">
        <f>COUNTIFS('7'!$K:$K,C169,'7'!$U:$U,"是")</f>
        <v>1</v>
      </c>
      <c r="AA169">
        <f>COUNTIF('8'!$K:$K,C169)</f>
        <v>1</v>
      </c>
      <c r="AB169">
        <f>COUNTIFS('8'!$K:$K,C169,'8'!$U:$U,"是")</f>
        <v>1</v>
      </c>
      <c r="AC169">
        <f>COUNTIF('9'!$K:$K,C169)</f>
        <v>1</v>
      </c>
      <c r="AD169">
        <f>COUNTIFS('9'!$K:$K,C169,'9'!$U:$U,"是")</f>
        <v>1</v>
      </c>
      <c r="AE169">
        <f>COUNTIF('10'!$K:$K,C169)</f>
        <v>1</v>
      </c>
      <c r="AF169">
        <f>COUNTIFS('10'!$K:$K,C169,'10'!$U:$U,"是")</f>
        <v>1</v>
      </c>
      <c r="AG169">
        <f>COUNTIF('11'!$K:$K,C169)</f>
        <v>1</v>
      </c>
      <c r="AH169">
        <f>COUNTIFS('11'!$K:$K,C169,'11'!$U:$U,"是")</f>
        <v>1</v>
      </c>
      <c r="AI169">
        <f>COUNTIF('12'!$K:$K,C169)</f>
        <v>1</v>
      </c>
      <c r="AJ169">
        <f>COUNTIFS('12'!$K:$K,C169,'12'!$U:$U,"是")</f>
        <v>1</v>
      </c>
      <c r="AK169">
        <f>COUNTIF('13'!$K:$K,C169)</f>
        <v>1</v>
      </c>
      <c r="AL169">
        <f>COUNTIFS('13'!$K:$K,C169,'13'!$U:$U,"是")</f>
        <v>1</v>
      </c>
      <c r="AM169">
        <f>COUNTIF('14'!$K:$K,C169)</f>
        <v>1</v>
      </c>
      <c r="AN169">
        <f>COUNTIFS('14'!$K:$K,C169,'14'!$U:$U,"是")</f>
        <v>1</v>
      </c>
      <c r="AO169">
        <f>COUNTIF('15'!$K:$K,C169)</f>
        <v>1</v>
      </c>
      <c r="AP169">
        <f>COUNTIFS('15'!$K:$K,C169,'15'!$U:$U,"是")</f>
        <v>1</v>
      </c>
      <c r="AQ169">
        <f>COUNTIF('16'!$K:$K,C169)</f>
        <v>1</v>
      </c>
      <c r="AR169">
        <f>COUNTIFS('16'!$K:$K,C169,'16'!$U:$U,"是")</f>
        <v>1</v>
      </c>
      <c r="AS169">
        <f>COUNTIF('17'!$K:$K,C169)</f>
        <v>0</v>
      </c>
      <c r="AT169">
        <f>COUNTIFS('17'!$K:$K,C169,'17'!$U:$U,"是")</f>
        <v>0</v>
      </c>
      <c r="AU169">
        <f>COUNTIF('18'!$K:$K,C169)</f>
        <v>1</v>
      </c>
      <c r="AV169">
        <f>COUNTIFS('18'!$K:$K,C169,'18'!$U:$U,"是")</f>
        <v>1</v>
      </c>
      <c r="AW169">
        <f>COUNTIF('19'!$K:$K,C169)</f>
        <v>1</v>
      </c>
      <c r="AX169">
        <f>COUNTIFS('19'!$K:$K,C169,'19'!$U:$U,"是")</f>
        <v>1</v>
      </c>
      <c r="AY169">
        <f>COUNTIF('20'!$K:$K,C169)</f>
        <v>1</v>
      </c>
      <c r="AZ169">
        <f>COUNTIFS('20'!$K:$K,C169,'20'!$U:$U,"是")</f>
        <v>1</v>
      </c>
      <c r="BA169">
        <f>COUNTIF('21'!$K:$K,C169)</f>
        <v>1</v>
      </c>
      <c r="BB169">
        <f>COUNTIFS('21'!$K:$K,C169,'21'!$U:$U,"是")</f>
        <v>1</v>
      </c>
      <c r="BC169">
        <f>COUNTIF('22'!$K:$K,C169)</f>
        <v>1</v>
      </c>
      <c r="BD169">
        <f>COUNTIFS('22'!$K:$K,C169,'22'!$U:$U,"是")</f>
        <v>1</v>
      </c>
      <c r="BE169">
        <f>COUNTIF('23'!$K:$K,C169)</f>
        <v>1</v>
      </c>
      <c r="BF169">
        <f>COUNTIFS('23'!$K:$K,C169,'23'!$U:$U,"是")</f>
        <v>1</v>
      </c>
      <c r="BG169">
        <f>COUNTIF('24'!$K:$K,C169)</f>
        <v>1</v>
      </c>
      <c r="BH169">
        <f>COUNTIFS('24'!$K:$K,C169,'24'!$U:$U,"是")</f>
        <v>1</v>
      </c>
      <c r="BI169">
        <f>COUNTIF('25'!$K:$K,C169)</f>
        <v>1</v>
      </c>
      <c r="BJ169">
        <f>COUNTIFS('25'!$K:$K,C169,'25'!$U:$U,"是")</f>
        <v>1</v>
      </c>
      <c r="BK169">
        <f>COUNTIF('26'!$K:$K,C169)</f>
        <v>1</v>
      </c>
      <c r="BL169">
        <f>COUNTIFS('26'!$K:$K,C169,'26'!$U:$U,"是")</f>
        <v>1</v>
      </c>
      <c r="BM169">
        <f>COUNTIF('27'!$K:$K,C169)</f>
        <v>1</v>
      </c>
      <c r="BN169">
        <f>COUNTIFS('27'!$K:$K,C169,'27'!$U:$U,"是")</f>
        <v>1</v>
      </c>
      <c r="BO169">
        <f>COUNTIF('28'!$K:$K,C169)</f>
        <v>0</v>
      </c>
      <c r="BP169">
        <f>COUNTIFS('28'!$K:$K,C169,'28'!$U:$U,"是")</f>
        <v>0</v>
      </c>
      <c r="BQ169">
        <f>COUNTIF('29'!$K:$K,C169)</f>
        <v>0</v>
      </c>
      <c r="BR169">
        <f>COUNTIFS('29'!$K:$K,C169,'29'!$U:$U,"是")</f>
        <v>0</v>
      </c>
    </row>
    <row r="170" ht="25" hidden="1" customHeight="1" spans="1:70">
      <c r="A170" s="31" t="str">
        <f t="shared" si="2"/>
        <v>刘焕秀0067</v>
      </c>
      <c r="B170" s="32" t="s">
        <v>19</v>
      </c>
      <c r="C170" s="221" t="s">
        <v>586</v>
      </c>
      <c r="D170" s="222" t="s">
        <v>587</v>
      </c>
      <c r="E170" s="207" t="s">
        <v>22</v>
      </c>
      <c r="F170" s="46" t="s">
        <v>23</v>
      </c>
      <c r="G170" s="37">
        <v>44332</v>
      </c>
      <c r="H170" s="38" t="s">
        <v>24</v>
      </c>
      <c r="I170" s="206" t="s">
        <v>588</v>
      </c>
      <c r="J170" s="206">
        <v>13642767372</v>
      </c>
      <c r="K170" s="181" t="s">
        <v>588</v>
      </c>
      <c r="L170" s="206">
        <v>13642767372</v>
      </c>
      <c r="M170">
        <f>COUNTIF('1'!$K:$K,C170)</f>
        <v>1</v>
      </c>
      <c r="N170">
        <f>COUNTIFS('1'!$K:$K,C170,'1'!$U:$U,"是")</f>
        <v>1</v>
      </c>
      <c r="O170">
        <f>COUNTIF('2'!$K:$K,C170)</f>
        <v>0</v>
      </c>
      <c r="P170">
        <f>COUNTIFS('2'!$K:$K,C170,'2'!$U:$U,"是")</f>
        <v>0</v>
      </c>
      <c r="Q170">
        <f>COUNTIF('3'!$K:$K,C170)</f>
        <v>1</v>
      </c>
      <c r="R170">
        <f>COUNTIFS('3'!$K:$K,C170,'3'!$U:$U,"是")</f>
        <v>1</v>
      </c>
      <c r="S170">
        <f>COUNTIF('4'!$K:$K,C170)</f>
        <v>1</v>
      </c>
      <c r="T170">
        <f>COUNTIFS('4'!$K:$K,C170,'4'!$U:$U,"是")</f>
        <v>1</v>
      </c>
      <c r="U170">
        <f>COUNTIF('5'!$K:$K,C170)</f>
        <v>1</v>
      </c>
      <c r="V170">
        <f>COUNTIFS('5'!$K:$K,C170,'5'!$U:$U,"是")</f>
        <v>1</v>
      </c>
      <c r="W170">
        <f>COUNTIF('6'!$K:$K,C170)</f>
        <v>1</v>
      </c>
      <c r="X170">
        <f>COUNTIFS('6'!$K:$K,C170,'6'!$U:$U,"是")</f>
        <v>1</v>
      </c>
      <c r="Y170">
        <f>COUNTIF('7'!$K:$K,C170)</f>
        <v>0</v>
      </c>
      <c r="Z170">
        <f>COUNTIFS('7'!$K:$K,C170,'7'!$U:$U,"是")</f>
        <v>0</v>
      </c>
      <c r="AA170">
        <f>COUNTIF('8'!$K:$K,C170)</f>
        <v>0</v>
      </c>
      <c r="AB170">
        <f>COUNTIFS('8'!$K:$K,C170,'8'!$U:$U,"是")</f>
        <v>0</v>
      </c>
      <c r="AC170">
        <f>COUNTIF('9'!$K:$K,C170)</f>
        <v>0</v>
      </c>
      <c r="AD170">
        <f>COUNTIFS('9'!$K:$K,C170,'9'!$U:$U,"是")</f>
        <v>0</v>
      </c>
      <c r="AE170">
        <f>COUNTIF('10'!$K:$K,C170)</f>
        <v>0</v>
      </c>
      <c r="AF170">
        <f>COUNTIFS('10'!$K:$K,C170,'10'!$U:$U,"是")</f>
        <v>0</v>
      </c>
      <c r="AG170">
        <f>COUNTIF('11'!$K:$K,C170)</f>
        <v>0</v>
      </c>
      <c r="AH170">
        <f>COUNTIFS('11'!$K:$K,C170,'11'!$U:$U,"是")</f>
        <v>0</v>
      </c>
      <c r="AI170">
        <f>COUNTIF('12'!$K:$K,C170)</f>
        <v>0</v>
      </c>
      <c r="AJ170">
        <f>COUNTIFS('12'!$K:$K,C170,'12'!$U:$U,"是")</f>
        <v>0</v>
      </c>
      <c r="AK170">
        <f>COUNTIF('13'!$K:$K,C170)</f>
        <v>0</v>
      </c>
      <c r="AL170">
        <f>COUNTIFS('13'!$K:$K,C170,'13'!$U:$U,"是")</f>
        <v>0</v>
      </c>
      <c r="AM170">
        <f>COUNTIF('14'!$K:$K,C170)</f>
        <v>1</v>
      </c>
      <c r="AN170">
        <f>COUNTIFS('14'!$K:$K,C170,'14'!$U:$U,"是")</f>
        <v>1</v>
      </c>
      <c r="AO170">
        <f>COUNTIF('15'!$K:$K,C170)</f>
        <v>1</v>
      </c>
      <c r="AP170">
        <f>COUNTIFS('15'!$K:$K,C170,'15'!$U:$U,"是")</f>
        <v>1</v>
      </c>
      <c r="AQ170">
        <f>COUNTIF('16'!$K:$K,C170)</f>
        <v>1</v>
      </c>
      <c r="AR170">
        <f>COUNTIFS('16'!$K:$K,C170,'16'!$U:$U,"是")</f>
        <v>1</v>
      </c>
      <c r="AS170">
        <f>COUNTIF('17'!$K:$K,C170)</f>
        <v>1</v>
      </c>
      <c r="AT170">
        <f>COUNTIFS('17'!$K:$K,C170,'17'!$U:$U,"是")</f>
        <v>1</v>
      </c>
      <c r="AU170">
        <f>COUNTIF('18'!$K:$K,C170)</f>
        <v>1</v>
      </c>
      <c r="AV170">
        <f>COUNTIFS('18'!$K:$K,C170,'18'!$U:$U,"是")</f>
        <v>1</v>
      </c>
      <c r="AW170">
        <f>COUNTIF('19'!$K:$K,C170)</f>
        <v>1</v>
      </c>
      <c r="AX170">
        <f>COUNTIFS('19'!$K:$K,C170,'19'!$U:$U,"是")</f>
        <v>1</v>
      </c>
      <c r="AY170">
        <f>COUNTIF('20'!$K:$K,C170)</f>
        <v>1</v>
      </c>
      <c r="AZ170">
        <f>COUNTIFS('20'!$K:$K,C170,'20'!$U:$U,"是")</f>
        <v>1</v>
      </c>
      <c r="BA170">
        <f>COUNTIF('21'!$K:$K,C170)</f>
        <v>1</v>
      </c>
      <c r="BB170">
        <f>COUNTIFS('21'!$K:$K,C170,'21'!$U:$U,"是")</f>
        <v>1</v>
      </c>
      <c r="BC170">
        <f>COUNTIF('22'!$K:$K,C170)</f>
        <v>1</v>
      </c>
      <c r="BD170">
        <f>COUNTIFS('22'!$K:$K,C170,'22'!$U:$U,"是")</f>
        <v>1</v>
      </c>
      <c r="BE170">
        <f>COUNTIF('23'!$K:$K,C170)</f>
        <v>1</v>
      </c>
      <c r="BF170">
        <f>COUNTIFS('23'!$K:$K,C170,'23'!$U:$U,"是")</f>
        <v>1</v>
      </c>
      <c r="BG170">
        <f>COUNTIF('24'!$K:$K,C170)</f>
        <v>1</v>
      </c>
      <c r="BH170">
        <f>COUNTIFS('24'!$K:$K,C170,'24'!$U:$U,"是")</f>
        <v>1</v>
      </c>
      <c r="BI170" t="s">
        <v>40</v>
      </c>
      <c r="BJ170" t="s">
        <v>40</v>
      </c>
      <c r="BK170">
        <f>COUNTIF('26'!$K:$K,C170)</f>
        <v>1</v>
      </c>
      <c r="BL170">
        <f>COUNTIFS('26'!$K:$K,C170,'26'!$U:$U,"是")</f>
        <v>1</v>
      </c>
      <c r="BM170">
        <f>COUNTIF('27'!$K:$K,C170)</f>
        <v>0</v>
      </c>
      <c r="BN170">
        <f>COUNTIFS('27'!$K:$K,C170,'27'!$U:$U,"是")</f>
        <v>0</v>
      </c>
      <c r="BO170">
        <f>COUNTIF('28'!$K:$K,C170)</f>
        <v>0</v>
      </c>
      <c r="BP170">
        <f>COUNTIFS('28'!$K:$K,C170,'28'!$U:$U,"是")</f>
        <v>0</v>
      </c>
      <c r="BQ170">
        <f>COUNTIF('29'!$K:$K,C170)</f>
        <v>0</v>
      </c>
      <c r="BR170">
        <f>COUNTIFS('29'!$K:$K,C170,'29'!$U:$U,"是")</f>
        <v>0</v>
      </c>
    </row>
    <row r="171" ht="25" hidden="1" customHeight="1" spans="1:70">
      <c r="A171" s="31" t="str">
        <f t="shared" si="2"/>
        <v>张学凤062X</v>
      </c>
      <c r="B171" s="32" t="s">
        <v>19</v>
      </c>
      <c r="C171" s="35" t="s">
        <v>589</v>
      </c>
      <c r="D171" s="35" t="s">
        <v>590</v>
      </c>
      <c r="E171" s="35" t="s">
        <v>28</v>
      </c>
      <c r="F171" s="46" t="s">
        <v>23</v>
      </c>
      <c r="G171" s="37">
        <v>44540</v>
      </c>
      <c r="H171" s="38" t="s">
        <v>83</v>
      </c>
      <c r="I171" s="35" t="s">
        <v>174</v>
      </c>
      <c r="J171" s="35">
        <v>18664655413</v>
      </c>
      <c r="K171" s="181" t="s">
        <v>174</v>
      </c>
      <c r="L171" s="35">
        <v>18664655413</v>
      </c>
      <c r="M171">
        <f>COUNTIF('1'!$K:$K,C171)</f>
        <v>1</v>
      </c>
      <c r="N171">
        <f>COUNTIFS('1'!$K:$K,C171,'1'!$U:$U,"是")</f>
        <v>1</v>
      </c>
      <c r="O171">
        <f>COUNTIF('2'!$K:$K,C171)</f>
        <v>1</v>
      </c>
      <c r="P171">
        <f>COUNTIFS('2'!$K:$K,C171,'2'!$U:$U,"是")</f>
        <v>1</v>
      </c>
      <c r="Q171">
        <f>COUNTIF('3'!$K:$K,C171)</f>
        <v>1</v>
      </c>
      <c r="R171">
        <f>COUNTIFS('3'!$K:$K,C171,'3'!$U:$U,"是")</f>
        <v>1</v>
      </c>
      <c r="S171">
        <f>COUNTIF('4'!$K:$K,C171)</f>
        <v>1</v>
      </c>
      <c r="T171">
        <f>COUNTIFS('4'!$K:$K,C171,'4'!$U:$U,"是")</f>
        <v>1</v>
      </c>
      <c r="U171">
        <f>COUNTIF('5'!$K:$K,C171)</f>
        <v>1</v>
      </c>
      <c r="V171">
        <f>COUNTIFS('5'!$K:$K,C171,'5'!$U:$U,"是")</f>
        <v>1</v>
      </c>
      <c r="W171">
        <f>COUNTIF('6'!$K:$K,C171)</f>
        <v>0</v>
      </c>
      <c r="X171">
        <f>COUNTIFS('6'!$K:$K,C171,'6'!$U:$U,"是")</f>
        <v>0</v>
      </c>
      <c r="Y171">
        <f>COUNTIF('7'!$K:$K,C171)</f>
        <v>0</v>
      </c>
      <c r="Z171">
        <f>COUNTIFS('7'!$K:$K,C171,'7'!$U:$U,"是")</f>
        <v>0</v>
      </c>
      <c r="AA171">
        <f>COUNTIF('8'!$K:$K,C171)</f>
        <v>0</v>
      </c>
      <c r="AB171">
        <f>COUNTIFS('8'!$K:$K,C171,'8'!$U:$U,"是")</f>
        <v>0</v>
      </c>
      <c r="AC171">
        <f>COUNTIF('9'!$K:$K,C171)</f>
        <v>0</v>
      </c>
      <c r="AD171">
        <f>COUNTIFS('9'!$K:$K,C171,'9'!$U:$U,"是")</f>
        <v>0</v>
      </c>
      <c r="AE171">
        <f>COUNTIF('10'!$K:$K,C171)</f>
        <v>0</v>
      </c>
      <c r="AF171">
        <f>COUNTIFS('10'!$K:$K,C171,'10'!$U:$U,"是")</f>
        <v>0</v>
      </c>
      <c r="AG171">
        <f>COUNTIF('11'!$K:$K,C171)</f>
        <v>1</v>
      </c>
      <c r="AH171">
        <f>COUNTIFS('11'!$K:$K,C171,'11'!$U:$U,"是")</f>
        <v>1</v>
      </c>
      <c r="AI171">
        <f>COUNTIF('12'!$K:$K,C171)</f>
        <v>1</v>
      </c>
      <c r="AJ171">
        <f>COUNTIFS('12'!$K:$K,C171,'12'!$U:$U,"是")</f>
        <v>1</v>
      </c>
      <c r="AK171">
        <f>COUNTIF('13'!$K:$K,C171)</f>
        <v>1</v>
      </c>
      <c r="AL171">
        <f>COUNTIFS('13'!$K:$K,C171,'13'!$U:$U,"是")</f>
        <v>1</v>
      </c>
      <c r="AM171">
        <f>COUNTIF('14'!$K:$K,C171)</f>
        <v>1</v>
      </c>
      <c r="AN171">
        <f>COUNTIFS('14'!$K:$K,C171,'14'!$U:$U,"是")</f>
        <v>1</v>
      </c>
      <c r="AO171">
        <f>COUNTIF('15'!$K:$K,C171)</f>
        <v>1</v>
      </c>
      <c r="AP171">
        <f>COUNTIFS('15'!$K:$K,C171,'15'!$U:$U,"是")</f>
        <v>1</v>
      </c>
      <c r="AQ171">
        <f>COUNTIF('16'!$K:$K,C171)</f>
        <v>1</v>
      </c>
      <c r="AR171">
        <f>COUNTIFS('16'!$K:$K,C171,'16'!$U:$U,"是")</f>
        <v>1</v>
      </c>
      <c r="AS171">
        <f>COUNTIF('17'!$K:$K,C171)</f>
        <v>1</v>
      </c>
      <c r="AT171">
        <f>COUNTIFS('17'!$K:$K,C171,'17'!$U:$U,"是")</f>
        <v>1</v>
      </c>
      <c r="AU171">
        <f>COUNTIF('18'!$K:$K,C171)</f>
        <v>1</v>
      </c>
      <c r="AV171">
        <f>COUNTIFS('18'!$K:$K,C171,'18'!$U:$U,"是")</f>
        <v>1</v>
      </c>
      <c r="AW171">
        <f>COUNTIF('19'!$K:$K,C171)</f>
        <v>1</v>
      </c>
      <c r="AX171">
        <f>COUNTIFS('19'!$K:$K,C171,'19'!$U:$U,"是")</f>
        <v>1</v>
      </c>
      <c r="AY171">
        <f>COUNTIF('20'!$K:$K,C171)</f>
        <v>1</v>
      </c>
      <c r="AZ171">
        <f>COUNTIFS('20'!$K:$K,C171,'20'!$U:$U,"是")</f>
        <v>1</v>
      </c>
      <c r="BA171">
        <f>COUNTIF('21'!$K:$K,C171)</f>
        <v>1</v>
      </c>
      <c r="BB171">
        <f>COUNTIFS('21'!$K:$K,C171,'21'!$U:$U,"是")</f>
        <v>1</v>
      </c>
      <c r="BC171">
        <f>COUNTIF('22'!$K:$K,C171)</f>
        <v>1</v>
      </c>
      <c r="BD171">
        <f>COUNTIFS('22'!$K:$K,C171,'22'!$U:$U,"是")</f>
        <v>1</v>
      </c>
      <c r="BE171">
        <f>COUNTIF('23'!$K:$K,C171)</f>
        <v>1</v>
      </c>
      <c r="BF171">
        <f>COUNTIFS('23'!$K:$K,C171,'23'!$U:$U,"是")</f>
        <v>1</v>
      </c>
      <c r="BG171">
        <f>COUNTIF('24'!$K:$K,C171)</f>
        <v>1</v>
      </c>
      <c r="BH171">
        <f>COUNTIFS('24'!$K:$K,C171,'24'!$U:$U,"是")</f>
        <v>1</v>
      </c>
      <c r="BI171">
        <f>COUNTIF('25'!$K:$K,C171)</f>
        <v>1</v>
      </c>
      <c r="BJ171">
        <f>COUNTIFS('25'!$K:$K,C171,'25'!$U:$U,"是")</f>
        <v>1</v>
      </c>
      <c r="BK171">
        <f>COUNTIF('26'!$K:$K,C171)</f>
        <v>1</v>
      </c>
      <c r="BL171">
        <f>COUNTIFS('26'!$K:$K,C171,'26'!$U:$U,"是")</f>
        <v>1</v>
      </c>
      <c r="BM171">
        <f>COUNTIF('27'!$K:$K,C171)</f>
        <v>1</v>
      </c>
      <c r="BN171">
        <f>COUNTIFS('27'!$K:$K,C171,'27'!$U:$U,"是")</f>
        <v>1</v>
      </c>
      <c r="BO171">
        <f>COUNTIF('28'!$K:$K,C171)</f>
        <v>0</v>
      </c>
      <c r="BP171">
        <f>COUNTIFS('28'!$K:$K,C171,'28'!$U:$U,"是")</f>
        <v>0</v>
      </c>
      <c r="BQ171">
        <f>COUNTIF('29'!$K:$K,C171)</f>
        <v>0</v>
      </c>
      <c r="BR171">
        <f>COUNTIFS('29'!$K:$K,C171,'29'!$U:$U,"是")</f>
        <v>0</v>
      </c>
    </row>
    <row r="172" ht="25" hidden="1" customHeight="1" spans="1:70">
      <c r="A172" s="31" t="str">
        <f t="shared" si="2"/>
        <v>陈启池2419</v>
      </c>
      <c r="B172" s="32" t="s">
        <v>19</v>
      </c>
      <c r="C172" s="35" t="s">
        <v>591</v>
      </c>
      <c r="D172" s="296" t="s">
        <v>592</v>
      </c>
      <c r="E172" s="35" t="s">
        <v>28</v>
      </c>
      <c r="F172" s="46" t="s">
        <v>23</v>
      </c>
      <c r="G172" s="37">
        <v>44550</v>
      </c>
      <c r="H172" s="38" t="s">
        <v>43</v>
      </c>
      <c r="I172" s="85" t="s">
        <v>593</v>
      </c>
      <c r="J172" s="35">
        <v>18922277278</v>
      </c>
      <c r="K172" s="181" t="s">
        <v>593</v>
      </c>
      <c r="L172" s="35">
        <v>18922277278</v>
      </c>
      <c r="M172">
        <f>COUNTIF('1'!$K:$K,C172)</f>
        <v>1</v>
      </c>
      <c r="N172">
        <f>COUNTIFS('1'!$K:$K,C172,'1'!$U:$U,"是")</f>
        <v>1</v>
      </c>
      <c r="O172">
        <f>COUNTIF('2'!$K:$K,C172)</f>
        <v>1</v>
      </c>
      <c r="P172">
        <f>COUNTIFS('2'!$K:$K,C172,'2'!$U:$U,"是")</f>
        <v>1</v>
      </c>
      <c r="Q172">
        <f>COUNTIF('3'!$K:$K,C172)</f>
        <v>1</v>
      </c>
      <c r="R172">
        <f>COUNTIFS('3'!$K:$K,C172,'3'!$U:$U,"是")</f>
        <v>1</v>
      </c>
      <c r="S172">
        <f>COUNTIF('4'!$K:$K,C172)</f>
        <v>1</v>
      </c>
      <c r="T172">
        <f>COUNTIFS('4'!$K:$K,C172,'4'!$U:$U,"是")</f>
        <v>1</v>
      </c>
      <c r="U172">
        <f>COUNTIF('5'!$K:$K,C172)</f>
        <v>0</v>
      </c>
      <c r="V172">
        <f>COUNTIFS('5'!$K:$K,C172,'5'!$U:$U,"是")</f>
        <v>0</v>
      </c>
      <c r="W172">
        <f>COUNTIF('6'!$K:$K,C172)</f>
        <v>1</v>
      </c>
      <c r="X172">
        <f>COUNTIFS('6'!$K:$K,C172,'6'!$U:$U,"是")</f>
        <v>1</v>
      </c>
      <c r="Y172">
        <f>COUNTIF('7'!$K:$K,C172)</f>
        <v>1</v>
      </c>
      <c r="Z172">
        <f>COUNTIFS('7'!$K:$K,C172,'7'!$U:$U,"是")</f>
        <v>1</v>
      </c>
      <c r="AA172">
        <f>COUNTIF('8'!$K:$K,C172)</f>
        <v>1</v>
      </c>
      <c r="AB172">
        <f>COUNTIFS('8'!$K:$K,C172,'8'!$U:$U,"是")</f>
        <v>1</v>
      </c>
      <c r="AC172">
        <f>COUNTIF('9'!$K:$K,C172)</f>
        <v>1</v>
      </c>
      <c r="AD172">
        <f>COUNTIFS('9'!$K:$K,C172,'9'!$U:$U,"是")</f>
        <v>1</v>
      </c>
      <c r="AE172">
        <f>COUNTIF('10'!$K:$K,C172)</f>
        <v>1</v>
      </c>
      <c r="AF172">
        <f>COUNTIFS('10'!$K:$K,C172,'10'!$U:$U,"是")</f>
        <v>1</v>
      </c>
      <c r="AG172">
        <f>COUNTIF('11'!$K:$K,C172)</f>
        <v>1</v>
      </c>
      <c r="AH172">
        <f>COUNTIFS('11'!$K:$K,C172,'11'!$U:$U,"是")</f>
        <v>1</v>
      </c>
      <c r="AI172">
        <f>COUNTIF('12'!$K:$K,C172)</f>
        <v>1</v>
      </c>
      <c r="AJ172">
        <f>COUNTIFS('12'!$K:$K,C172,'12'!$U:$U,"是")</f>
        <v>1</v>
      </c>
      <c r="AK172">
        <f>COUNTIF('13'!$K:$K,C172)</f>
        <v>1</v>
      </c>
      <c r="AL172">
        <f>COUNTIFS('13'!$K:$K,C172,'13'!$U:$U,"是")</f>
        <v>1</v>
      </c>
      <c r="AM172">
        <f>COUNTIF('14'!$K:$K,C172)</f>
        <v>1</v>
      </c>
      <c r="AN172">
        <f>COUNTIFS('14'!$K:$K,C172,'14'!$U:$U,"是")</f>
        <v>1</v>
      </c>
      <c r="AO172">
        <f>COUNTIF('15'!$K:$K,C172)</f>
        <v>1</v>
      </c>
      <c r="AP172">
        <f>COUNTIFS('15'!$K:$K,C172,'15'!$U:$U,"是")</f>
        <v>1</v>
      </c>
      <c r="AQ172">
        <f>COUNTIF('16'!$K:$K,C172)</f>
        <v>1</v>
      </c>
      <c r="AR172">
        <f>COUNTIFS('16'!$K:$K,C172,'16'!$U:$U,"是")</f>
        <v>1</v>
      </c>
      <c r="AS172">
        <f>COUNTIF('17'!$K:$K,C172)</f>
        <v>1</v>
      </c>
      <c r="AT172">
        <f>COUNTIFS('17'!$K:$K,C172,'17'!$U:$U,"是")</f>
        <v>1</v>
      </c>
      <c r="AU172">
        <f>COUNTIF('18'!$K:$K,C172)</f>
        <v>1</v>
      </c>
      <c r="AV172">
        <f>COUNTIFS('18'!$K:$K,C172,'18'!$U:$U,"是")</f>
        <v>1</v>
      </c>
      <c r="AW172">
        <f>COUNTIF('19'!$K:$K,C172)</f>
        <v>1</v>
      </c>
      <c r="AX172">
        <f>COUNTIFS('19'!$K:$K,C172,'19'!$U:$U,"是")</f>
        <v>1</v>
      </c>
      <c r="AY172">
        <f>COUNTIF('20'!$K:$K,C172)</f>
        <v>1</v>
      </c>
      <c r="AZ172">
        <f>COUNTIFS('20'!$K:$K,C172,'20'!$U:$U,"是")</f>
        <v>1</v>
      </c>
      <c r="BA172">
        <f>COUNTIF('21'!$K:$K,C172)</f>
        <v>1</v>
      </c>
      <c r="BB172">
        <f>COUNTIFS('21'!$K:$K,C172,'21'!$U:$U,"是")</f>
        <v>1</v>
      </c>
      <c r="BC172">
        <f>COUNTIF('22'!$K:$K,C172)</f>
        <v>1</v>
      </c>
      <c r="BD172">
        <f>COUNTIFS('22'!$K:$K,C172,'22'!$U:$U,"是")</f>
        <v>1</v>
      </c>
      <c r="BE172">
        <f>COUNTIF('23'!$K:$K,C172)</f>
        <v>1</v>
      </c>
      <c r="BF172">
        <f>COUNTIFS('23'!$K:$K,C172,'23'!$U:$U,"是")</f>
        <v>1</v>
      </c>
      <c r="BG172">
        <f>COUNTIF('24'!$K:$K,C172)</f>
        <v>1</v>
      </c>
      <c r="BH172">
        <f>COUNTIFS('24'!$K:$K,C172,'24'!$U:$U,"是")</f>
        <v>1</v>
      </c>
      <c r="BI172">
        <f>COUNTIF('25'!$K:$K,C172)</f>
        <v>1</v>
      </c>
      <c r="BJ172">
        <f>COUNTIFS('25'!$K:$K,C172,'25'!$U:$U,"是")</f>
        <v>1</v>
      </c>
      <c r="BK172">
        <f>COUNTIF('26'!$K:$K,C172)</f>
        <v>1</v>
      </c>
      <c r="BL172">
        <f>COUNTIFS('26'!$K:$K,C172,'26'!$U:$U,"是")</f>
        <v>1</v>
      </c>
      <c r="BM172">
        <f>COUNTIF('27'!$K:$K,C172)</f>
        <v>1</v>
      </c>
      <c r="BN172">
        <f>COUNTIFS('27'!$K:$K,C172,'27'!$U:$U,"是")</f>
        <v>1</v>
      </c>
      <c r="BO172">
        <f>COUNTIF('28'!$K:$K,C172)</f>
        <v>0</v>
      </c>
      <c r="BP172">
        <f>COUNTIFS('28'!$K:$K,C172,'28'!$U:$U,"是")</f>
        <v>0</v>
      </c>
      <c r="BQ172">
        <f>COUNTIF('29'!$K:$K,C172)</f>
        <v>0</v>
      </c>
      <c r="BR172">
        <f>COUNTIFS('29'!$K:$K,C172,'29'!$U:$U,"是")</f>
        <v>0</v>
      </c>
    </row>
    <row r="173" ht="25" hidden="1" customHeight="1" spans="1:70">
      <c r="A173" s="31" t="str">
        <f t="shared" si="2"/>
        <v>陈达兴0614</v>
      </c>
      <c r="B173" s="32" t="s">
        <v>19</v>
      </c>
      <c r="C173" s="35" t="s">
        <v>594</v>
      </c>
      <c r="D173" s="296" t="s">
        <v>595</v>
      </c>
      <c r="E173" s="35" t="s">
        <v>28</v>
      </c>
      <c r="F173" s="46" t="s">
        <v>23</v>
      </c>
      <c r="G173" s="37">
        <v>44550</v>
      </c>
      <c r="H173" s="38" t="s">
        <v>24</v>
      </c>
      <c r="I173" s="85" t="s">
        <v>596</v>
      </c>
      <c r="J173" s="85">
        <v>13602210234</v>
      </c>
      <c r="K173" s="181" t="s">
        <v>596</v>
      </c>
      <c r="L173" s="85">
        <v>13602210234</v>
      </c>
      <c r="M173">
        <f>COUNTIF('1'!$K:$K,C173)</f>
        <v>1</v>
      </c>
      <c r="N173">
        <f>COUNTIFS('1'!$K:$K,C173,'1'!$U:$U,"是")</f>
        <v>1</v>
      </c>
      <c r="O173">
        <f>COUNTIF('2'!$K:$K,C173)</f>
        <v>1</v>
      </c>
      <c r="P173">
        <f>COUNTIFS('2'!$K:$K,C173,'2'!$U:$U,"是")</f>
        <v>1</v>
      </c>
      <c r="Q173">
        <f>COUNTIF('3'!$K:$K,C173)</f>
        <v>0</v>
      </c>
      <c r="R173">
        <f>COUNTIFS('3'!$K:$K,C173,'3'!$U:$U,"是")</f>
        <v>0</v>
      </c>
      <c r="S173">
        <f>COUNTIF('4'!$K:$K,C173)</f>
        <v>1</v>
      </c>
      <c r="T173">
        <f>COUNTIFS('4'!$K:$K,C173,'4'!$U:$U,"是")</f>
        <v>0</v>
      </c>
      <c r="U173">
        <f>COUNTIF('5'!$K:$K,C173)</f>
        <v>1</v>
      </c>
      <c r="V173">
        <f>COUNTIFS('5'!$K:$K,C173,'5'!$U:$U,"是")</f>
        <v>1</v>
      </c>
      <c r="W173">
        <f>COUNTIF('6'!$K:$K,C173)</f>
        <v>1</v>
      </c>
      <c r="X173">
        <f>COUNTIFS('6'!$K:$K,C173,'6'!$U:$U,"是")</f>
        <v>1</v>
      </c>
      <c r="Y173">
        <f>COUNTIF('7'!$K:$K,C173)</f>
        <v>1</v>
      </c>
      <c r="Z173">
        <f>COUNTIFS('7'!$K:$K,C173,'7'!$U:$U,"是")</f>
        <v>1</v>
      </c>
      <c r="AA173">
        <f>COUNTIF('8'!$K:$K,C173)</f>
        <v>1</v>
      </c>
      <c r="AB173">
        <f>COUNTIFS('8'!$K:$K,C173,'8'!$U:$U,"是")</f>
        <v>1</v>
      </c>
      <c r="AC173">
        <f>COUNTIF('9'!$K:$K,C173)</f>
        <v>1</v>
      </c>
      <c r="AD173">
        <f>COUNTIFS('9'!$K:$K,C173,'9'!$U:$U,"是")</f>
        <v>1</v>
      </c>
      <c r="AE173">
        <f>COUNTIF('10'!$K:$K,C173)</f>
        <v>1</v>
      </c>
      <c r="AF173">
        <f>COUNTIFS('10'!$K:$K,C173,'10'!$U:$U,"是")</f>
        <v>1</v>
      </c>
      <c r="AG173">
        <f>COUNTIF('11'!$K:$K,C173)</f>
        <v>1</v>
      </c>
      <c r="AH173">
        <f>COUNTIFS('11'!$K:$K,C173,'11'!$U:$U,"是")</f>
        <v>1</v>
      </c>
      <c r="AI173">
        <f>COUNTIF('12'!$K:$K,C173)</f>
        <v>1</v>
      </c>
      <c r="AJ173">
        <f>COUNTIFS('12'!$K:$K,C173,'12'!$U:$U,"是")</f>
        <v>1</v>
      </c>
      <c r="AK173">
        <f>COUNTIF('13'!$K:$K,C173)</f>
        <v>1</v>
      </c>
      <c r="AL173">
        <f>COUNTIFS('13'!$K:$K,C173,'13'!$U:$U,"是")</f>
        <v>1</v>
      </c>
      <c r="AM173">
        <f>COUNTIF('14'!$K:$K,C173)</f>
        <v>1</v>
      </c>
      <c r="AN173">
        <f>COUNTIFS('14'!$K:$K,C173,'14'!$U:$U,"是")</f>
        <v>1</v>
      </c>
      <c r="AO173">
        <f>COUNTIF('15'!$K:$K,C173)</f>
        <v>1</v>
      </c>
      <c r="AP173">
        <f>COUNTIFS('15'!$K:$K,C173,'15'!$U:$U,"是")</f>
        <v>1</v>
      </c>
      <c r="AQ173">
        <f>COUNTIF('16'!$K:$K,C173)</f>
        <v>1</v>
      </c>
      <c r="AR173">
        <f>COUNTIFS('16'!$K:$K,C173,'16'!$U:$U,"是")</f>
        <v>1</v>
      </c>
      <c r="AS173">
        <f>COUNTIF('17'!$K:$K,C173)</f>
        <v>1</v>
      </c>
      <c r="AT173">
        <f>COUNTIFS('17'!$K:$K,C173,'17'!$U:$U,"是")</f>
        <v>1</v>
      </c>
      <c r="AU173">
        <f>COUNTIF('18'!$K:$K,C173)</f>
        <v>1</v>
      </c>
      <c r="AV173">
        <f>COUNTIFS('18'!$K:$K,C173,'18'!$U:$U,"是")</f>
        <v>1</v>
      </c>
      <c r="AW173">
        <f>COUNTIF('19'!$K:$K,C173)</f>
        <v>1</v>
      </c>
      <c r="AX173">
        <f>COUNTIFS('19'!$K:$K,C173,'19'!$U:$U,"是")</f>
        <v>1</v>
      </c>
      <c r="AY173">
        <f>COUNTIF('20'!$K:$K,C173)</f>
        <v>1</v>
      </c>
      <c r="AZ173">
        <f>COUNTIFS('20'!$K:$K,C173,'20'!$U:$U,"是")</f>
        <v>1</v>
      </c>
      <c r="BA173">
        <f>COUNTIF('21'!$K:$K,C173)</f>
        <v>1</v>
      </c>
      <c r="BB173">
        <f>COUNTIFS('21'!$K:$K,C173,'21'!$U:$U,"是")</f>
        <v>1</v>
      </c>
      <c r="BC173">
        <f>COUNTIF('22'!$K:$K,C173)</f>
        <v>1</v>
      </c>
      <c r="BD173">
        <f>COUNTIFS('22'!$K:$K,C173,'22'!$U:$U,"是")</f>
        <v>1</v>
      </c>
      <c r="BE173">
        <f>COUNTIF('23'!$K:$K,C173)</f>
        <v>1</v>
      </c>
      <c r="BF173">
        <f>COUNTIFS('23'!$K:$K,C173,'23'!$U:$U,"是")</f>
        <v>1</v>
      </c>
      <c r="BG173">
        <f>COUNTIF('24'!$K:$K,C173)</f>
        <v>1</v>
      </c>
      <c r="BH173">
        <f>COUNTIFS('24'!$K:$K,C173,'24'!$U:$U,"是")</f>
        <v>1</v>
      </c>
      <c r="BI173">
        <f>COUNTIF('25'!$K:$K,C173)</f>
        <v>1</v>
      </c>
      <c r="BJ173">
        <f>COUNTIFS('25'!$K:$K,C173,'25'!$U:$U,"是")</f>
        <v>1</v>
      </c>
      <c r="BK173">
        <f>COUNTIF('26'!$K:$K,C173)</f>
        <v>1</v>
      </c>
      <c r="BL173">
        <f>COUNTIFS('26'!$K:$K,C173,'26'!$U:$U,"是")</f>
        <v>1</v>
      </c>
      <c r="BM173">
        <f>COUNTIF('27'!$K:$K,C173)</f>
        <v>1</v>
      </c>
      <c r="BN173">
        <f>COUNTIFS('27'!$K:$K,C173,'27'!$U:$U,"是")</f>
        <v>1</v>
      </c>
      <c r="BO173">
        <f>COUNTIF('28'!$K:$K,C173)</f>
        <v>0</v>
      </c>
      <c r="BP173">
        <f>COUNTIFS('28'!$K:$K,C173,'28'!$U:$U,"是")</f>
        <v>0</v>
      </c>
      <c r="BQ173">
        <f>COUNTIF('29'!$K:$K,C173)</f>
        <v>0</v>
      </c>
      <c r="BR173">
        <f>COUNTIFS('29'!$K:$K,C173,'29'!$U:$U,"是")</f>
        <v>0</v>
      </c>
    </row>
    <row r="174" ht="25" hidden="1" customHeight="1" spans="1:70">
      <c r="A174" s="31" t="str">
        <f t="shared" si="2"/>
        <v>余焕基1014</v>
      </c>
      <c r="B174" s="32" t="s">
        <v>19</v>
      </c>
      <c r="C174" s="35" t="s">
        <v>597</v>
      </c>
      <c r="D174" s="296" t="s">
        <v>598</v>
      </c>
      <c r="E174" s="35" t="s">
        <v>28</v>
      </c>
      <c r="F174" s="46" t="s">
        <v>23</v>
      </c>
      <c r="G174" s="37">
        <v>44535</v>
      </c>
      <c r="H174" s="38" t="s">
        <v>33</v>
      </c>
      <c r="I174" s="206" t="s">
        <v>599</v>
      </c>
      <c r="J174" s="206">
        <v>13660717562</v>
      </c>
      <c r="K174" s="181" t="s">
        <v>599</v>
      </c>
      <c r="L174" s="35">
        <v>13662429729</v>
      </c>
      <c r="M174">
        <f>COUNTIF('1'!$K:$K,C174)</f>
        <v>1</v>
      </c>
      <c r="N174">
        <f>COUNTIFS('1'!$K:$K,C174,'1'!$U:$U,"是")</f>
        <v>1</v>
      </c>
      <c r="O174">
        <f>COUNTIF('2'!$K:$K,C174)</f>
        <v>1</v>
      </c>
      <c r="P174">
        <f>COUNTIFS('2'!$K:$K,C174,'2'!$U:$U,"是")</f>
        <v>1</v>
      </c>
      <c r="Q174">
        <f>COUNTIF('3'!$K:$K,C174)</f>
        <v>1</v>
      </c>
      <c r="R174">
        <f>COUNTIFS('3'!$K:$K,C174,'3'!$U:$U,"是")</f>
        <v>1</v>
      </c>
      <c r="S174">
        <f>COUNTIF('4'!$K:$K,C174)</f>
        <v>1</v>
      </c>
      <c r="T174">
        <f>COUNTIFS('4'!$K:$K,C174,'4'!$U:$U,"是")</f>
        <v>1</v>
      </c>
      <c r="U174">
        <f>COUNTIF('5'!$K:$K,C174)</f>
        <v>1</v>
      </c>
      <c r="V174">
        <f>COUNTIFS('5'!$K:$K,C174,'5'!$U:$U,"是")</f>
        <v>1</v>
      </c>
      <c r="W174">
        <f>COUNTIF('6'!$K:$K,C174)</f>
        <v>1</v>
      </c>
      <c r="X174">
        <f>COUNTIFS('6'!$K:$K,C174,'6'!$U:$U,"是")</f>
        <v>1</v>
      </c>
      <c r="Y174">
        <f>COUNTIF('7'!$K:$K,C174)</f>
        <v>1</v>
      </c>
      <c r="Z174">
        <f>COUNTIFS('7'!$K:$K,C174,'7'!$U:$U,"是")</f>
        <v>1</v>
      </c>
      <c r="AA174">
        <f>COUNTIF('8'!$K:$K,C174)</f>
        <v>1</v>
      </c>
      <c r="AB174">
        <f>COUNTIFS('8'!$K:$K,C174,'8'!$U:$U,"是")</f>
        <v>1</v>
      </c>
      <c r="AC174">
        <f>COUNTIF('9'!$K:$K,C174)</f>
        <v>1</v>
      </c>
      <c r="AD174">
        <f>COUNTIFS('9'!$K:$K,C174,'9'!$U:$U,"是")</f>
        <v>1</v>
      </c>
      <c r="AE174">
        <f>COUNTIF('10'!$K:$K,C174)</f>
        <v>1</v>
      </c>
      <c r="AF174">
        <f>COUNTIFS('10'!$K:$K,C174,'10'!$U:$U,"是")</f>
        <v>1</v>
      </c>
      <c r="AG174">
        <f>COUNTIF('11'!$K:$K,C174)</f>
        <v>1</v>
      </c>
      <c r="AH174">
        <f>COUNTIFS('11'!$K:$K,C174,'11'!$U:$U,"是")</f>
        <v>1</v>
      </c>
      <c r="AI174">
        <f>COUNTIF('12'!$K:$K,C174)</f>
        <v>1</v>
      </c>
      <c r="AJ174">
        <f>COUNTIFS('12'!$K:$K,C174,'12'!$U:$U,"是")</f>
        <v>1</v>
      </c>
      <c r="AK174">
        <f>COUNTIF('13'!$K:$K,C174)</f>
        <v>1</v>
      </c>
      <c r="AL174">
        <f>COUNTIFS('13'!$K:$K,C174,'13'!$U:$U,"是")</f>
        <v>1</v>
      </c>
      <c r="AM174">
        <f>COUNTIF('14'!$K:$K,C174)</f>
        <v>1</v>
      </c>
      <c r="AN174">
        <f>COUNTIFS('14'!$K:$K,C174,'14'!$U:$U,"是")</f>
        <v>1</v>
      </c>
      <c r="AO174">
        <f>COUNTIF('15'!$K:$K,C174)</f>
        <v>1</v>
      </c>
      <c r="AP174">
        <f>COUNTIFS('15'!$K:$K,C174,'15'!$U:$U,"是")</f>
        <v>1</v>
      </c>
      <c r="AQ174">
        <f>COUNTIF('16'!$K:$K,C174)</f>
        <v>1</v>
      </c>
      <c r="AR174">
        <f>COUNTIFS('16'!$K:$K,C174,'16'!$U:$U,"是")</f>
        <v>1</v>
      </c>
      <c r="AS174">
        <f>COUNTIF('17'!$K:$K,C174)</f>
        <v>1</v>
      </c>
      <c r="AT174">
        <f>COUNTIFS('17'!$K:$K,C174,'17'!$U:$U,"是")</f>
        <v>1</v>
      </c>
      <c r="AU174">
        <f>COUNTIF('18'!$K:$K,C174)</f>
        <v>1</v>
      </c>
      <c r="AV174">
        <f>COUNTIFS('18'!$K:$K,C174,'18'!$U:$U,"是")</f>
        <v>1</v>
      </c>
      <c r="AW174">
        <f>COUNTIF('19'!$K:$K,C174)</f>
        <v>1</v>
      </c>
      <c r="AX174">
        <f>COUNTIFS('19'!$K:$K,C174,'19'!$U:$U,"是")</f>
        <v>1</v>
      </c>
      <c r="AY174">
        <f>COUNTIF('20'!$K:$K,C174)</f>
        <v>1</v>
      </c>
      <c r="AZ174">
        <f>COUNTIFS('20'!$K:$K,C174,'20'!$U:$U,"是")</f>
        <v>1</v>
      </c>
      <c r="BA174">
        <f>COUNTIF('21'!$K:$K,C174)</f>
        <v>1</v>
      </c>
      <c r="BB174">
        <f>COUNTIFS('21'!$K:$K,C174,'21'!$U:$U,"是")</f>
        <v>1</v>
      </c>
      <c r="BC174">
        <f>COUNTIF('22'!$K:$K,C174)</f>
        <v>1</v>
      </c>
      <c r="BD174">
        <f>COUNTIFS('22'!$K:$K,C174,'22'!$U:$U,"是")</f>
        <v>1</v>
      </c>
      <c r="BE174">
        <f>COUNTIF('23'!$K:$K,C174)</f>
        <v>1</v>
      </c>
      <c r="BF174">
        <f>COUNTIFS('23'!$K:$K,C174,'23'!$U:$U,"是")</f>
        <v>1</v>
      </c>
      <c r="BG174">
        <f>COUNTIF('24'!$K:$K,C174)</f>
        <v>1</v>
      </c>
      <c r="BH174">
        <f>COUNTIFS('24'!$K:$K,C174,'24'!$U:$U,"是")</f>
        <v>1</v>
      </c>
      <c r="BI174">
        <f>COUNTIF('25'!$K:$K,C174)</f>
        <v>1</v>
      </c>
      <c r="BJ174">
        <f>COUNTIFS('25'!$K:$K,C174,'25'!$U:$U,"是")</f>
        <v>1</v>
      </c>
      <c r="BK174">
        <f>COUNTIF('26'!$K:$K,C174)</f>
        <v>1</v>
      </c>
      <c r="BL174">
        <f>COUNTIFS('26'!$K:$K,C174,'26'!$U:$U,"是")</f>
        <v>1</v>
      </c>
      <c r="BM174">
        <f>COUNTIF('27'!$K:$K,C174)</f>
        <v>1</v>
      </c>
      <c r="BN174">
        <f>COUNTIFS('27'!$K:$K,C174,'27'!$U:$U,"是")</f>
        <v>1</v>
      </c>
      <c r="BO174">
        <f>COUNTIF('28'!$K:$K,C174)</f>
        <v>0</v>
      </c>
      <c r="BP174">
        <f>COUNTIFS('28'!$K:$K,C174,'28'!$U:$U,"是")</f>
        <v>0</v>
      </c>
      <c r="BQ174">
        <f>COUNTIF('29'!$K:$K,C174)</f>
        <v>0</v>
      </c>
      <c r="BR174">
        <f>COUNTIFS('29'!$K:$K,C174,'29'!$U:$U,"是")</f>
        <v>0</v>
      </c>
    </row>
    <row r="175" ht="25" hidden="1" customHeight="1" spans="1:70">
      <c r="A175" s="31" t="str">
        <f t="shared" si="2"/>
        <v>周床0923</v>
      </c>
      <c r="B175" s="32" t="s">
        <v>19</v>
      </c>
      <c r="C175" s="35" t="s">
        <v>600</v>
      </c>
      <c r="D175" s="85" t="s">
        <v>601</v>
      </c>
      <c r="E175" s="35" t="s">
        <v>22</v>
      </c>
      <c r="F175" s="46" t="s">
        <v>23</v>
      </c>
      <c r="G175" s="37">
        <v>44481</v>
      </c>
      <c r="H175" s="38" t="s">
        <v>103</v>
      </c>
      <c r="I175" s="85" t="s">
        <v>602</v>
      </c>
      <c r="J175" s="85">
        <v>13265069163</v>
      </c>
      <c r="K175" s="193" t="s">
        <v>120</v>
      </c>
      <c r="L175" s="85">
        <v>13265069163</v>
      </c>
      <c r="M175">
        <f>COUNTIF('1'!$K:$K,C175)</f>
        <v>1</v>
      </c>
      <c r="N175">
        <f>COUNTIFS('1'!$K:$K,C175,'1'!$U:$U,"是")</f>
        <v>1</v>
      </c>
      <c r="O175">
        <f>COUNTIF('2'!$K:$K,C175)</f>
        <v>1</v>
      </c>
      <c r="P175">
        <f>COUNTIFS('2'!$K:$K,C175,'2'!$U:$U,"是")</f>
        <v>1</v>
      </c>
      <c r="Q175">
        <f>COUNTIF('3'!$K:$K,C175)</f>
        <v>1</v>
      </c>
      <c r="R175">
        <f>COUNTIFS('3'!$K:$K,C175,'3'!$U:$U,"是")</f>
        <v>1</v>
      </c>
      <c r="S175">
        <f>COUNTIF('4'!$K:$K,C175)</f>
        <v>1</v>
      </c>
      <c r="T175">
        <f>COUNTIFS('4'!$K:$K,C175,'4'!$U:$U,"是")</f>
        <v>1</v>
      </c>
      <c r="U175">
        <f>COUNTIF('5'!$K:$K,C175)</f>
        <v>1</v>
      </c>
      <c r="V175">
        <f>COUNTIFS('5'!$K:$K,C175,'5'!$U:$U,"是")</f>
        <v>1</v>
      </c>
      <c r="W175">
        <f>COUNTIF('6'!$K:$K,C175)</f>
        <v>1</v>
      </c>
      <c r="X175">
        <f>COUNTIFS('6'!$K:$K,C175,'6'!$U:$U,"是")</f>
        <v>1</v>
      </c>
      <c r="Y175">
        <f>COUNTIF('7'!$K:$K,C175)</f>
        <v>1</v>
      </c>
      <c r="Z175">
        <f>COUNTIFS('7'!$K:$K,C175,'7'!$U:$U,"是")</f>
        <v>1</v>
      </c>
      <c r="AA175">
        <f>COUNTIF('8'!$K:$K,C175)</f>
        <v>1</v>
      </c>
      <c r="AB175">
        <f>COUNTIFS('8'!$K:$K,C175,'8'!$U:$U,"是")</f>
        <v>1</v>
      </c>
      <c r="AC175">
        <f>COUNTIF('9'!$K:$K,C175)</f>
        <v>1</v>
      </c>
      <c r="AD175">
        <f>COUNTIFS('9'!$K:$K,C175,'9'!$U:$U,"是")</f>
        <v>1</v>
      </c>
      <c r="AE175">
        <f>COUNTIF('10'!$K:$K,C175)</f>
        <v>1</v>
      </c>
      <c r="AF175">
        <f>COUNTIFS('10'!$K:$K,C175,'10'!$U:$U,"是")</f>
        <v>1</v>
      </c>
      <c r="AG175">
        <f>COUNTIF('11'!$K:$K,C175)</f>
        <v>1</v>
      </c>
      <c r="AH175">
        <f>COUNTIFS('11'!$K:$K,C175,'11'!$U:$U,"是")</f>
        <v>1</v>
      </c>
      <c r="AI175">
        <f>COUNTIF('12'!$K:$K,C175)</f>
        <v>1</v>
      </c>
      <c r="AJ175">
        <f>COUNTIFS('12'!$K:$K,C175,'12'!$U:$U,"是")</f>
        <v>1</v>
      </c>
      <c r="AK175">
        <f>COUNTIF('13'!$K:$K,C175)</f>
        <v>1</v>
      </c>
      <c r="AL175">
        <f>COUNTIFS('13'!$K:$K,C175,'13'!$U:$U,"是")</f>
        <v>1</v>
      </c>
      <c r="AM175">
        <f>COUNTIF('14'!$K:$K,C175)</f>
        <v>1</v>
      </c>
      <c r="AN175">
        <f>COUNTIFS('14'!$K:$K,C175,'14'!$U:$U,"是")</f>
        <v>1</v>
      </c>
      <c r="AO175">
        <f>COUNTIF('15'!$K:$K,C175)</f>
        <v>1</v>
      </c>
      <c r="AP175">
        <f>COUNTIFS('15'!$K:$K,C175,'15'!$U:$U,"是")</f>
        <v>1</v>
      </c>
      <c r="AQ175">
        <f>COUNTIF('16'!$K:$K,C175)</f>
        <v>1</v>
      </c>
      <c r="AR175">
        <f>COUNTIFS('16'!$K:$K,C175,'16'!$U:$U,"是")</f>
        <v>1</v>
      </c>
      <c r="AS175">
        <f>COUNTIF('17'!$K:$K,C175)</f>
        <v>1</v>
      </c>
      <c r="AT175">
        <f>COUNTIFS('17'!$K:$K,C175,'17'!$U:$U,"是")</f>
        <v>1</v>
      </c>
      <c r="AU175">
        <f>COUNTIF('18'!$K:$K,C175)</f>
        <v>1</v>
      </c>
      <c r="AV175">
        <f>COUNTIFS('18'!$K:$K,C175,'18'!$U:$U,"是")</f>
        <v>1</v>
      </c>
      <c r="AW175">
        <f>COUNTIF('19'!$K:$K,C175)</f>
        <v>1</v>
      </c>
      <c r="AX175">
        <f>COUNTIFS('19'!$K:$K,C175,'19'!$U:$U,"是")</f>
        <v>1</v>
      </c>
      <c r="AY175">
        <f>COUNTIF('20'!$K:$K,C175)</f>
        <v>0</v>
      </c>
      <c r="AZ175">
        <f>COUNTIFS('20'!$K:$K,C175,'20'!$U:$U,"是")</f>
        <v>0</v>
      </c>
      <c r="BA175">
        <f>COUNTIF('21'!$K:$K,C175)</f>
        <v>1</v>
      </c>
      <c r="BB175">
        <f>COUNTIFS('21'!$K:$K,C175,'21'!$U:$U,"是")</f>
        <v>1</v>
      </c>
      <c r="BC175">
        <f>COUNTIF('22'!$K:$K,C175)</f>
        <v>1</v>
      </c>
      <c r="BD175">
        <f>COUNTIFS('22'!$K:$K,C175,'22'!$U:$U,"是")</f>
        <v>1</v>
      </c>
      <c r="BE175">
        <f>COUNTIF('23'!$K:$K,C175)</f>
        <v>1</v>
      </c>
      <c r="BF175">
        <f>COUNTIFS('23'!$K:$K,C175,'23'!$U:$U,"是")</f>
        <v>1</v>
      </c>
      <c r="BG175">
        <f>COUNTIF('24'!$K:$K,C175)</f>
        <v>1</v>
      </c>
      <c r="BH175">
        <f>COUNTIFS('24'!$K:$K,C175,'24'!$U:$U,"是")</f>
        <v>1</v>
      </c>
      <c r="BI175">
        <f>COUNTIF('25'!$K:$K,C175)</f>
        <v>1</v>
      </c>
      <c r="BJ175">
        <f>COUNTIFS('25'!$K:$K,C175,'25'!$U:$U,"是")</f>
        <v>1</v>
      </c>
      <c r="BK175">
        <f>COUNTIF('26'!$K:$K,C175)</f>
        <v>1</v>
      </c>
      <c r="BL175">
        <f>COUNTIFS('26'!$K:$K,C175,'26'!$U:$U,"是")</f>
        <v>1</v>
      </c>
      <c r="BM175">
        <f>COUNTIF('27'!$K:$K,C175)</f>
        <v>1</v>
      </c>
      <c r="BN175">
        <f>COUNTIFS('27'!$K:$K,C175,'27'!$U:$U,"是")</f>
        <v>1</v>
      </c>
      <c r="BO175">
        <f>COUNTIF('28'!$K:$K,C175)</f>
        <v>0</v>
      </c>
      <c r="BP175">
        <f>COUNTIFS('28'!$K:$K,C175,'28'!$U:$U,"是")</f>
        <v>0</v>
      </c>
      <c r="BQ175">
        <f>COUNTIF('29'!$K:$K,C175)</f>
        <v>0</v>
      </c>
      <c r="BR175">
        <f>COUNTIFS('29'!$K:$K,C175,'29'!$U:$U,"是")</f>
        <v>0</v>
      </c>
    </row>
    <row r="176" ht="25" hidden="1" customHeight="1" spans="1:70">
      <c r="A176" s="31" t="str">
        <f t="shared" si="2"/>
        <v>肖夏瑛0022</v>
      </c>
      <c r="B176" s="32" t="s">
        <v>19</v>
      </c>
      <c r="C176" s="108" t="s">
        <v>603</v>
      </c>
      <c r="D176" s="108" t="s">
        <v>604</v>
      </c>
      <c r="E176" s="207" t="s">
        <v>28</v>
      </c>
      <c r="F176" s="46" t="s">
        <v>23</v>
      </c>
      <c r="G176" s="37">
        <v>44423</v>
      </c>
      <c r="H176" s="38" t="s">
        <v>24</v>
      </c>
      <c r="I176" s="206" t="s">
        <v>605</v>
      </c>
      <c r="J176" s="221">
        <v>13424478821</v>
      </c>
      <c r="K176" s="181" t="s">
        <v>605</v>
      </c>
      <c r="L176" s="207">
        <v>13424478821</v>
      </c>
      <c r="M176">
        <f>COUNTIF('1'!$K:$K,C176)</f>
        <v>1</v>
      </c>
      <c r="N176">
        <f>COUNTIFS('1'!$K:$K,C176,'1'!$U:$U,"是")</f>
        <v>1</v>
      </c>
      <c r="O176">
        <f>COUNTIF('2'!$K:$K,C176)</f>
        <v>1</v>
      </c>
      <c r="P176">
        <f>COUNTIFS('2'!$K:$K,C176,'2'!$U:$U,"是")</f>
        <v>1</v>
      </c>
      <c r="Q176">
        <f>COUNTIF('3'!$K:$K,C176)</f>
        <v>1</v>
      </c>
      <c r="R176">
        <f>COUNTIFS('3'!$K:$K,C176,'3'!$U:$U,"是")</f>
        <v>1</v>
      </c>
      <c r="S176">
        <f>COUNTIF('4'!$K:$K,C176)</f>
        <v>1</v>
      </c>
      <c r="T176">
        <f>COUNTIFS('4'!$K:$K,C176,'4'!$U:$U,"是")</f>
        <v>1</v>
      </c>
      <c r="U176">
        <f>COUNTIF('5'!$K:$K,C176)</f>
        <v>1</v>
      </c>
      <c r="V176">
        <f>COUNTIFS('5'!$K:$K,C176,'5'!$U:$U,"是")</f>
        <v>1</v>
      </c>
      <c r="W176">
        <f>COUNTIF('6'!$K:$K,C176)</f>
        <v>1</v>
      </c>
      <c r="X176">
        <f>COUNTIFS('6'!$K:$K,C176,'6'!$U:$U,"是")</f>
        <v>1</v>
      </c>
      <c r="Y176">
        <f>COUNTIF('7'!$K:$K,C176)</f>
        <v>1</v>
      </c>
      <c r="Z176">
        <f>COUNTIFS('7'!$K:$K,C176,'7'!$U:$U,"是")</f>
        <v>1</v>
      </c>
      <c r="AA176">
        <f>COUNTIF('8'!$K:$K,C176)</f>
        <v>1</v>
      </c>
      <c r="AB176">
        <f>COUNTIFS('8'!$K:$K,C176,'8'!$U:$U,"是")</f>
        <v>1</v>
      </c>
      <c r="AC176">
        <f>COUNTIF('9'!$K:$K,C176)</f>
        <v>1</v>
      </c>
      <c r="AD176">
        <f>COUNTIFS('9'!$K:$K,C176,'9'!$U:$U,"是")</f>
        <v>1</v>
      </c>
      <c r="AE176">
        <f>COUNTIF('10'!$K:$K,C176)</f>
        <v>1</v>
      </c>
      <c r="AF176">
        <f>COUNTIFS('10'!$K:$K,C176,'10'!$U:$U,"是")</f>
        <v>1</v>
      </c>
      <c r="AG176">
        <f>COUNTIF('11'!$K:$K,C176)</f>
        <v>1</v>
      </c>
      <c r="AH176">
        <f>COUNTIFS('11'!$K:$K,C176,'11'!$U:$U,"是")</f>
        <v>1</v>
      </c>
      <c r="AI176">
        <f>COUNTIF('12'!$K:$K,C176)</f>
        <v>1</v>
      </c>
      <c r="AJ176">
        <f>COUNTIFS('12'!$K:$K,C176,'12'!$U:$U,"是")</f>
        <v>1</v>
      </c>
      <c r="AK176">
        <f>COUNTIF('13'!$K:$K,C176)</f>
        <v>1</v>
      </c>
      <c r="AL176">
        <f>COUNTIFS('13'!$K:$K,C176,'13'!$U:$U,"是")</f>
        <v>1</v>
      </c>
      <c r="AM176">
        <f>COUNTIF('14'!$K:$K,C176)</f>
        <v>1</v>
      </c>
      <c r="AN176">
        <f>COUNTIFS('14'!$K:$K,C176,'14'!$U:$U,"是")</f>
        <v>1</v>
      </c>
      <c r="AO176">
        <f>COUNTIF('15'!$K:$K,C176)</f>
        <v>1</v>
      </c>
      <c r="AP176">
        <f>COUNTIFS('15'!$K:$K,C176,'15'!$U:$U,"是")</f>
        <v>1</v>
      </c>
      <c r="AQ176">
        <f>COUNTIF('16'!$K:$K,C176)</f>
        <v>1</v>
      </c>
      <c r="AR176">
        <f>COUNTIFS('16'!$K:$K,C176,'16'!$U:$U,"是")</f>
        <v>1</v>
      </c>
      <c r="AS176">
        <f>COUNTIF('17'!$K:$K,C176)</f>
        <v>1</v>
      </c>
      <c r="AT176">
        <f>COUNTIFS('17'!$K:$K,C176,'17'!$U:$U,"是")</f>
        <v>1</v>
      </c>
      <c r="AU176">
        <f>COUNTIF('18'!$K:$K,C176)</f>
        <v>1</v>
      </c>
      <c r="AV176">
        <f>COUNTIFS('18'!$K:$K,C176,'18'!$U:$U,"是")</f>
        <v>1</v>
      </c>
      <c r="AW176">
        <f>COUNTIF('19'!$K:$K,C176)</f>
        <v>1</v>
      </c>
      <c r="AX176">
        <f>COUNTIFS('19'!$K:$K,C176,'19'!$U:$U,"是")</f>
        <v>1</v>
      </c>
      <c r="AY176">
        <f>COUNTIF('20'!$K:$K,C176)</f>
        <v>1</v>
      </c>
      <c r="AZ176">
        <f>COUNTIFS('20'!$K:$K,C176,'20'!$U:$U,"是")</f>
        <v>1</v>
      </c>
      <c r="BA176">
        <f>COUNTIF('21'!$K:$K,C176)</f>
        <v>1</v>
      </c>
      <c r="BB176">
        <f>COUNTIFS('21'!$K:$K,C176,'21'!$U:$U,"是")</f>
        <v>1</v>
      </c>
      <c r="BC176">
        <f>COUNTIF('22'!$K:$K,C176)</f>
        <v>1</v>
      </c>
      <c r="BD176">
        <f>COUNTIFS('22'!$K:$K,C176,'22'!$U:$U,"是")</f>
        <v>1</v>
      </c>
      <c r="BE176">
        <f>COUNTIF('23'!$K:$K,C176)</f>
        <v>2</v>
      </c>
      <c r="BF176">
        <f>COUNTIFS('23'!$K:$K,C176,'23'!$U:$U,"是")</f>
        <v>0</v>
      </c>
      <c r="BG176">
        <f>COUNTIF('24'!$K:$K,C176)</f>
        <v>1</v>
      </c>
      <c r="BH176">
        <f>COUNTIFS('24'!$K:$K,C176,'24'!$U:$U,"是")</f>
        <v>1</v>
      </c>
      <c r="BI176">
        <f>COUNTIF('25'!$K:$K,C176)</f>
        <v>1</v>
      </c>
      <c r="BJ176">
        <f>COUNTIFS('25'!$K:$K,C176,'25'!$U:$U,"是")</f>
        <v>1</v>
      </c>
      <c r="BK176">
        <f>COUNTIF('26'!$K:$K,C176)</f>
        <v>1</v>
      </c>
      <c r="BL176">
        <f>COUNTIFS('26'!$K:$K,C176,'26'!$U:$U,"是")</f>
        <v>1</v>
      </c>
      <c r="BM176">
        <f>COUNTIF('27'!$K:$K,C176)</f>
        <v>1</v>
      </c>
      <c r="BN176">
        <f>COUNTIFS('27'!$K:$K,C176,'27'!$U:$U,"是")</f>
        <v>1</v>
      </c>
      <c r="BO176">
        <f>COUNTIF('28'!$K:$K,C176)</f>
        <v>0</v>
      </c>
      <c r="BP176">
        <f>COUNTIFS('28'!$K:$K,C176,'28'!$U:$U,"是")</f>
        <v>0</v>
      </c>
      <c r="BQ176">
        <f>COUNTIF('29'!$K:$K,C176)</f>
        <v>0</v>
      </c>
      <c r="BR176">
        <f>COUNTIFS('29'!$K:$K,C176,'29'!$U:$U,"是")</f>
        <v>0</v>
      </c>
    </row>
    <row r="177" ht="25" hidden="1" customHeight="1" spans="1:70">
      <c r="A177" s="31" t="str">
        <f t="shared" si="2"/>
        <v>周关6023</v>
      </c>
      <c r="B177" s="32" t="s">
        <v>19</v>
      </c>
      <c r="C177" s="35" t="s">
        <v>606</v>
      </c>
      <c r="D177" s="296" t="s">
        <v>607</v>
      </c>
      <c r="E177" s="35" t="s">
        <v>22</v>
      </c>
      <c r="F177" s="46" t="s">
        <v>23</v>
      </c>
      <c r="G177" s="37">
        <v>44558</v>
      </c>
      <c r="H177" s="38" t="s">
        <v>43</v>
      </c>
      <c r="I177" s="35" t="s">
        <v>166</v>
      </c>
      <c r="J177" s="35">
        <v>13826256087</v>
      </c>
      <c r="K177" s="181" t="s">
        <v>608</v>
      </c>
      <c r="L177" s="35">
        <v>13826256087</v>
      </c>
      <c r="M177">
        <f>COUNTIF('1'!$K:$K,C177)</f>
        <v>1</v>
      </c>
      <c r="N177">
        <f>COUNTIFS('1'!$K:$K,C177,'1'!$U:$U,"是")</f>
        <v>1</v>
      </c>
      <c r="O177">
        <f>COUNTIF('2'!$K:$K,C177)</f>
        <v>1</v>
      </c>
      <c r="P177">
        <f>COUNTIFS('2'!$K:$K,C177,'2'!$U:$U,"是")</f>
        <v>1</v>
      </c>
      <c r="Q177">
        <f>COUNTIF('3'!$K:$K,C177)</f>
        <v>1</v>
      </c>
      <c r="R177">
        <f>COUNTIFS('3'!$K:$K,C177,'3'!$U:$U,"是")</f>
        <v>1</v>
      </c>
      <c r="S177">
        <f>COUNTIF('4'!$K:$K,C177)</f>
        <v>1</v>
      </c>
      <c r="T177">
        <f>COUNTIFS('4'!$K:$K,C177,'4'!$U:$U,"是")</f>
        <v>1</v>
      </c>
      <c r="U177">
        <f>COUNTIF('5'!$K:$K,C177)</f>
        <v>1</v>
      </c>
      <c r="V177">
        <f>COUNTIFS('5'!$K:$K,C177,'5'!$U:$U,"是")</f>
        <v>1</v>
      </c>
      <c r="W177">
        <f>COUNTIF('6'!$K:$K,C177)</f>
        <v>1</v>
      </c>
      <c r="X177">
        <f>COUNTIFS('6'!$K:$K,C177,'6'!$U:$U,"是")</f>
        <v>1</v>
      </c>
      <c r="Y177">
        <f>COUNTIF('7'!$K:$K,C177)</f>
        <v>1</v>
      </c>
      <c r="Z177">
        <f>COUNTIFS('7'!$K:$K,C177,'7'!$U:$U,"是")</f>
        <v>1</v>
      </c>
      <c r="AA177">
        <f>COUNTIF('8'!$K:$K,C177)</f>
        <v>1</v>
      </c>
      <c r="AB177">
        <f>COUNTIFS('8'!$K:$K,C177,'8'!$U:$U,"是")</f>
        <v>1</v>
      </c>
      <c r="AC177">
        <f>COUNTIF('9'!$K:$K,C177)</f>
        <v>1</v>
      </c>
      <c r="AD177">
        <f>COUNTIFS('9'!$K:$K,C177,'9'!$U:$U,"是")</f>
        <v>1</v>
      </c>
      <c r="AE177">
        <f>COUNTIF('10'!$K:$K,C177)</f>
        <v>1</v>
      </c>
      <c r="AF177">
        <f>COUNTIFS('10'!$K:$K,C177,'10'!$U:$U,"是")</f>
        <v>1</v>
      </c>
      <c r="AG177">
        <f>COUNTIF('11'!$K:$K,C177)</f>
        <v>1</v>
      </c>
      <c r="AH177">
        <f>COUNTIFS('11'!$K:$K,C177,'11'!$U:$U,"是")</f>
        <v>1</v>
      </c>
      <c r="AI177">
        <f>COUNTIF('12'!$K:$K,C177)</f>
        <v>1</v>
      </c>
      <c r="AJ177">
        <f>COUNTIFS('12'!$K:$K,C177,'12'!$U:$U,"是")</f>
        <v>1</v>
      </c>
      <c r="AK177">
        <f>COUNTIF('13'!$K:$K,C177)</f>
        <v>1</v>
      </c>
      <c r="AL177">
        <f>COUNTIFS('13'!$K:$K,C177,'13'!$U:$U,"是")</f>
        <v>1</v>
      </c>
      <c r="AM177">
        <f>COUNTIF('14'!$K:$K,C177)</f>
        <v>1</v>
      </c>
      <c r="AN177">
        <f>COUNTIFS('14'!$K:$K,C177,'14'!$U:$U,"是")</f>
        <v>1</v>
      </c>
      <c r="AO177">
        <f>COUNTIF('15'!$K:$K,C177)</f>
        <v>1</v>
      </c>
      <c r="AP177">
        <f>COUNTIFS('15'!$K:$K,C177,'15'!$U:$U,"是")</f>
        <v>1</v>
      </c>
      <c r="AQ177">
        <f>COUNTIF('16'!$K:$K,C177)</f>
        <v>1</v>
      </c>
      <c r="AR177">
        <f>COUNTIFS('16'!$K:$K,C177,'16'!$U:$U,"是")</f>
        <v>1</v>
      </c>
      <c r="AS177">
        <f>COUNTIF('17'!$K:$K,C177)</f>
        <v>1</v>
      </c>
      <c r="AT177">
        <f>COUNTIFS('17'!$K:$K,C177,'17'!$U:$U,"是")</f>
        <v>1</v>
      </c>
      <c r="AU177">
        <f>COUNTIF('18'!$K:$K,C177)</f>
        <v>1</v>
      </c>
      <c r="AV177">
        <f>COUNTIFS('18'!$K:$K,C177,'18'!$U:$U,"是")</f>
        <v>1</v>
      </c>
      <c r="AW177">
        <f>COUNTIF('19'!$K:$K,C177)</f>
        <v>1</v>
      </c>
      <c r="AX177">
        <f>COUNTIFS('19'!$K:$K,C177,'19'!$U:$U,"是")</f>
        <v>0</v>
      </c>
      <c r="AY177">
        <f>COUNTIF('20'!$K:$K,C177)</f>
        <v>1</v>
      </c>
      <c r="AZ177">
        <f>COUNTIFS('20'!$K:$K,C177,'20'!$U:$U,"是")</f>
        <v>1</v>
      </c>
      <c r="BA177">
        <f>COUNTIF('21'!$K:$K,C177)</f>
        <v>1</v>
      </c>
      <c r="BB177">
        <f>COUNTIFS('21'!$K:$K,C177,'21'!$U:$U,"是")</f>
        <v>1</v>
      </c>
      <c r="BC177">
        <f>COUNTIF('22'!$K:$K,C177)</f>
        <v>1</v>
      </c>
      <c r="BD177">
        <f>COUNTIFS('22'!$K:$K,C177,'22'!$U:$U,"是")</f>
        <v>1</v>
      </c>
      <c r="BE177">
        <f>COUNTIF('23'!$K:$K,C177)</f>
        <v>1</v>
      </c>
      <c r="BF177">
        <f>COUNTIFS('23'!$K:$K,C177,'23'!$U:$U,"是")</f>
        <v>1</v>
      </c>
      <c r="BG177">
        <f>COUNTIF('24'!$K:$K,C177)</f>
        <v>1</v>
      </c>
      <c r="BH177">
        <f>COUNTIFS('24'!$K:$K,C177,'24'!$U:$U,"是")</f>
        <v>1</v>
      </c>
      <c r="BI177">
        <f>COUNTIF('25'!$K:$K,C177)</f>
        <v>1</v>
      </c>
      <c r="BJ177">
        <f>COUNTIFS('25'!$K:$K,C177,'25'!$U:$U,"是")</f>
        <v>1</v>
      </c>
      <c r="BK177">
        <f>COUNTIF('26'!$K:$K,C177)</f>
        <v>1</v>
      </c>
      <c r="BL177">
        <f>COUNTIFS('26'!$K:$K,C177,'26'!$U:$U,"是")</f>
        <v>1</v>
      </c>
      <c r="BM177">
        <f>COUNTIF('27'!$K:$K,C177)</f>
        <v>1</v>
      </c>
      <c r="BN177">
        <f>COUNTIFS('27'!$K:$K,C177,'27'!$U:$U,"是")</f>
        <v>1</v>
      </c>
      <c r="BO177">
        <f>COUNTIF('28'!$K:$K,C177)</f>
        <v>0</v>
      </c>
      <c r="BP177">
        <f>COUNTIFS('28'!$K:$K,C177,'28'!$U:$U,"是")</f>
        <v>0</v>
      </c>
      <c r="BQ177">
        <f>COUNTIF('29'!$K:$K,C177)</f>
        <v>0</v>
      </c>
      <c r="BR177">
        <f>COUNTIFS('29'!$K:$K,C177,'29'!$U:$U,"是")</f>
        <v>0</v>
      </c>
    </row>
    <row r="178" ht="25" hidden="1" customHeight="1" spans="1:70">
      <c r="A178" s="31" t="str">
        <f t="shared" si="2"/>
        <v>谢见兴1243</v>
      </c>
      <c r="B178" s="32" t="s">
        <v>19</v>
      </c>
      <c r="C178" s="74" t="s">
        <v>609</v>
      </c>
      <c r="D178" s="74" t="s">
        <v>610</v>
      </c>
      <c r="E178" s="75" t="s">
        <v>22</v>
      </c>
      <c r="F178" s="183" t="s">
        <v>23</v>
      </c>
      <c r="G178" s="37">
        <v>44321</v>
      </c>
      <c r="H178" s="38" t="s">
        <v>56</v>
      </c>
      <c r="I178" s="75" t="s">
        <v>611</v>
      </c>
      <c r="J178" s="192">
        <v>13420883473</v>
      </c>
      <c r="K178" s="193" t="s">
        <v>460</v>
      </c>
      <c r="L178" s="75" t="s">
        <v>612</v>
      </c>
      <c r="M178">
        <f>COUNTIF('1'!$K:$K,C178)</f>
        <v>1</v>
      </c>
      <c r="N178">
        <f>COUNTIFS('1'!$K:$K,C178,'1'!$U:$U,"是")</f>
        <v>1</v>
      </c>
      <c r="O178">
        <f>COUNTIF('2'!$K:$K,C178)</f>
        <v>1</v>
      </c>
      <c r="P178">
        <f>COUNTIFS('2'!$K:$K,C178,'2'!$U:$U,"是")</f>
        <v>1</v>
      </c>
      <c r="Q178">
        <f>COUNTIF('3'!$K:$K,C178)</f>
        <v>1</v>
      </c>
      <c r="R178">
        <f>COUNTIFS('3'!$K:$K,C178,'3'!$U:$U,"是")</f>
        <v>1</v>
      </c>
      <c r="S178">
        <f>COUNTIF('4'!$K:$K,C178)</f>
        <v>1</v>
      </c>
      <c r="T178">
        <f>COUNTIFS('4'!$K:$K,C178,'4'!$U:$U,"是")</f>
        <v>1</v>
      </c>
      <c r="U178">
        <f>COUNTIF('5'!$K:$K,C178)</f>
        <v>1</v>
      </c>
      <c r="V178">
        <f>COUNTIFS('5'!$K:$K,C178,'5'!$U:$U,"是")</f>
        <v>1</v>
      </c>
      <c r="W178">
        <f>COUNTIF('6'!$K:$K,C178)</f>
        <v>1</v>
      </c>
      <c r="X178">
        <f>COUNTIFS('6'!$K:$K,C178,'6'!$U:$U,"是")</f>
        <v>1</v>
      </c>
      <c r="Y178">
        <f>COUNTIF('7'!$K:$K,C178)</f>
        <v>1</v>
      </c>
      <c r="Z178">
        <f>COUNTIFS('7'!$K:$K,C178,'7'!$U:$U,"是")</f>
        <v>1</v>
      </c>
      <c r="AA178">
        <f>COUNTIF('8'!$K:$K,C178)</f>
        <v>1</v>
      </c>
      <c r="AB178">
        <f>COUNTIFS('8'!$K:$K,C178,'8'!$U:$U,"是")</f>
        <v>1</v>
      </c>
      <c r="AC178">
        <f>COUNTIF('9'!$K:$K,C178)</f>
        <v>1</v>
      </c>
      <c r="AD178">
        <v>1</v>
      </c>
      <c r="AE178">
        <f>COUNTIF('10'!$K:$K,C178)</f>
        <v>1</v>
      </c>
      <c r="AF178">
        <v>1</v>
      </c>
      <c r="AG178">
        <f>COUNTIF('11'!$K:$K,C178)</f>
        <v>1</v>
      </c>
      <c r="AH178">
        <f>COUNTIFS('11'!$K:$K,C178,'11'!$U:$U,"是")</f>
        <v>1</v>
      </c>
      <c r="AI178">
        <f>COUNTIF('12'!$K:$K,C178)</f>
        <v>1</v>
      </c>
      <c r="AJ178">
        <f>COUNTIFS('12'!$K:$K,C178,'12'!$U:$U,"是")</f>
        <v>1</v>
      </c>
      <c r="AK178">
        <f>COUNTIF('13'!$K:$K,C178)</f>
        <v>1</v>
      </c>
      <c r="AL178">
        <f>COUNTIFS('13'!$K:$K,C178,'13'!$U:$U,"是")</f>
        <v>1</v>
      </c>
      <c r="AM178">
        <f>COUNTIF('14'!$K:$K,C178)</f>
        <v>1</v>
      </c>
      <c r="AN178">
        <f>COUNTIFS('14'!$K:$K,C178,'14'!$U:$U,"是")</f>
        <v>1</v>
      </c>
      <c r="AO178">
        <f>COUNTIF('15'!$K:$K,C178)</f>
        <v>1</v>
      </c>
      <c r="AP178">
        <f>COUNTIFS('15'!$K:$K,C178,'15'!$U:$U,"是")</f>
        <v>1</v>
      </c>
      <c r="AQ178">
        <f>COUNTIF('16'!$K:$K,C178)</f>
        <v>1</v>
      </c>
      <c r="AR178">
        <f>COUNTIFS('16'!$K:$K,C178,'16'!$U:$U,"是")</f>
        <v>1</v>
      </c>
      <c r="AS178">
        <f>COUNTIF('17'!$K:$K,C178)</f>
        <v>1</v>
      </c>
      <c r="AT178">
        <f>COUNTIFS('17'!$K:$K,C178,'17'!$U:$U,"是")</f>
        <v>1</v>
      </c>
      <c r="AU178">
        <f>COUNTIF('18'!$K:$K,C178)</f>
        <v>1</v>
      </c>
      <c r="AV178">
        <f>COUNTIFS('18'!$K:$K,C178,'18'!$U:$U,"是")</f>
        <v>1</v>
      </c>
      <c r="AW178">
        <f>COUNTIF('19'!$K:$K,C178)</f>
        <v>1</v>
      </c>
      <c r="AX178">
        <f>COUNTIFS('19'!$K:$K,C178,'19'!$U:$U,"是")</f>
        <v>1</v>
      </c>
      <c r="AY178">
        <f>COUNTIF('20'!$K:$K,C178)</f>
        <v>1</v>
      </c>
      <c r="AZ178">
        <f>COUNTIFS('20'!$K:$K,C178,'20'!$U:$U,"是")</f>
        <v>1</v>
      </c>
      <c r="BA178">
        <f>COUNTIF('21'!$K:$K,C178)</f>
        <v>1</v>
      </c>
      <c r="BB178">
        <f>COUNTIFS('21'!$K:$K,C178,'21'!$U:$U,"是")</f>
        <v>1</v>
      </c>
      <c r="BC178">
        <f>COUNTIF('22'!$K:$K,C178)</f>
        <v>1</v>
      </c>
      <c r="BD178">
        <f>COUNTIFS('22'!$K:$K,C178,'22'!$U:$U,"是")</f>
        <v>1</v>
      </c>
      <c r="BE178">
        <f>COUNTIF('23'!$K:$K,C178)</f>
        <v>1</v>
      </c>
      <c r="BF178">
        <f>COUNTIFS('23'!$K:$K,C178,'23'!$U:$U,"是")</f>
        <v>1</v>
      </c>
      <c r="BG178">
        <f>COUNTIF('24'!$K:$K,C178)</f>
        <v>1</v>
      </c>
      <c r="BH178">
        <f>COUNTIFS('24'!$K:$K,C178,'24'!$U:$U,"是")</f>
        <v>1</v>
      </c>
      <c r="BI178">
        <f>COUNTIF('25'!$K:$K,C178)</f>
        <v>1</v>
      </c>
      <c r="BJ178">
        <f>COUNTIFS('25'!$K:$K,C178,'25'!$U:$U,"是")</f>
        <v>1</v>
      </c>
      <c r="BK178">
        <f>COUNTIF('26'!$K:$K,C178)</f>
        <v>1</v>
      </c>
      <c r="BL178">
        <f>COUNTIFS('26'!$K:$K,C178,'26'!$U:$U,"是")</f>
        <v>1</v>
      </c>
      <c r="BM178">
        <f>COUNTIF('27'!$K:$K,C178)</f>
        <v>1</v>
      </c>
      <c r="BN178">
        <f>COUNTIFS('27'!$K:$K,C178,'27'!$U:$U,"是")</f>
        <v>1</v>
      </c>
      <c r="BO178">
        <f>COUNTIF('28'!$K:$K,C178)</f>
        <v>0</v>
      </c>
      <c r="BP178">
        <f>COUNTIFS('28'!$K:$K,C178,'28'!$U:$U,"是")</f>
        <v>0</v>
      </c>
      <c r="BQ178">
        <f>COUNTIF('29'!$K:$K,C178)</f>
        <v>0</v>
      </c>
      <c r="BR178">
        <f>COUNTIFS('29'!$K:$K,C178,'29'!$U:$U,"是")</f>
        <v>0</v>
      </c>
    </row>
    <row r="179" ht="25" hidden="1" customHeight="1" spans="1:70">
      <c r="A179" s="31" t="str">
        <f t="shared" si="2"/>
        <v>谢雪兴1241</v>
      </c>
      <c r="B179" s="32" t="s">
        <v>19</v>
      </c>
      <c r="C179" s="108" t="s">
        <v>613</v>
      </c>
      <c r="D179" s="108" t="s">
        <v>614</v>
      </c>
      <c r="E179" s="207" t="s">
        <v>22</v>
      </c>
      <c r="F179" s="46" t="s">
        <v>23</v>
      </c>
      <c r="G179" s="37">
        <v>44342</v>
      </c>
      <c r="H179" s="38" t="s">
        <v>56</v>
      </c>
      <c r="I179" s="207" t="s">
        <v>615</v>
      </c>
      <c r="J179" s="212">
        <v>13143370380</v>
      </c>
      <c r="K179" s="181" t="s">
        <v>615</v>
      </c>
      <c r="L179" s="206">
        <v>13106769193</v>
      </c>
      <c r="M179">
        <f>COUNTIF('1'!$K:$K,C179)</f>
        <v>1</v>
      </c>
      <c r="N179">
        <f>COUNTIFS('1'!$K:$K,C179,'1'!$U:$U,"是")</f>
        <v>1</v>
      </c>
      <c r="O179">
        <f>COUNTIF('2'!$K:$K,C179)</f>
        <v>1</v>
      </c>
      <c r="P179">
        <f>COUNTIFS('2'!$K:$K,C179,'2'!$U:$U,"是")</f>
        <v>1</v>
      </c>
      <c r="Q179">
        <f>COUNTIF('3'!$K:$K,C179)</f>
        <v>1</v>
      </c>
      <c r="R179">
        <f>COUNTIFS('3'!$K:$K,C179,'3'!$U:$U,"是")</f>
        <v>1</v>
      </c>
      <c r="S179">
        <f>COUNTIF('4'!$K:$K,C179)</f>
        <v>1</v>
      </c>
      <c r="T179">
        <f>COUNTIFS('4'!$K:$K,C179,'4'!$U:$U,"是")</f>
        <v>1</v>
      </c>
      <c r="U179">
        <f>COUNTIF('5'!$K:$K,C179)</f>
        <v>1</v>
      </c>
      <c r="V179">
        <f>COUNTIFS('5'!$K:$K,C179,'5'!$U:$U,"是")</f>
        <v>1</v>
      </c>
      <c r="W179">
        <f>COUNTIF('6'!$K:$K,C179)</f>
        <v>1</v>
      </c>
      <c r="X179">
        <f>COUNTIFS('6'!$K:$K,C179,'6'!$U:$U,"是")</f>
        <v>1</v>
      </c>
      <c r="Y179">
        <f>COUNTIF('7'!$K:$K,C179)</f>
        <v>1</v>
      </c>
      <c r="Z179">
        <f>COUNTIFS('7'!$K:$K,C179,'7'!$U:$U,"是")</f>
        <v>0</v>
      </c>
      <c r="AA179">
        <f>COUNTIF('8'!$K:$K,C179)</f>
        <v>1</v>
      </c>
      <c r="AB179">
        <f>COUNTIFS('8'!$K:$K,C179,'8'!$U:$U,"是")</f>
        <v>1</v>
      </c>
      <c r="AC179">
        <f>COUNTIF('9'!$K:$K,C179)</f>
        <v>2</v>
      </c>
      <c r="AD179">
        <f>COUNTIFS('9'!$K:$K,C179,'9'!$U:$U,"是")</f>
        <v>1</v>
      </c>
      <c r="AE179">
        <f>COUNTIF('10'!$K:$K,C179)</f>
        <v>1</v>
      </c>
      <c r="AF179">
        <f>COUNTIFS('10'!$K:$K,C179,'10'!$U:$U,"是")</f>
        <v>1</v>
      </c>
      <c r="AG179">
        <f>COUNTIF('11'!$K:$K,C179)</f>
        <v>1</v>
      </c>
      <c r="AH179">
        <f>COUNTIFS('11'!$K:$K,C179,'11'!$U:$U,"是")</f>
        <v>1</v>
      </c>
      <c r="AI179">
        <f>COUNTIF('12'!$K:$K,C179)</f>
        <v>1</v>
      </c>
      <c r="AJ179">
        <f>COUNTIFS('12'!$K:$K,C179,'12'!$U:$U,"是")</f>
        <v>1</v>
      </c>
      <c r="AK179">
        <f>COUNTIF('13'!$K:$K,C179)</f>
        <v>1</v>
      </c>
      <c r="AL179">
        <f>COUNTIFS('13'!$K:$K,C179,'13'!$U:$U,"是")</f>
        <v>1</v>
      </c>
      <c r="AM179">
        <f>COUNTIF('14'!$K:$K,C179)</f>
        <v>1</v>
      </c>
      <c r="AN179">
        <f>COUNTIFS('14'!$K:$K,C179,'14'!$U:$U,"是")</f>
        <v>1</v>
      </c>
      <c r="AO179">
        <f>COUNTIF('15'!$K:$K,C179)</f>
        <v>1</v>
      </c>
      <c r="AP179">
        <f>COUNTIFS('15'!$K:$K,C179,'15'!$U:$U,"是")</f>
        <v>1</v>
      </c>
      <c r="AQ179">
        <f>COUNTIF('16'!$K:$K,C179)</f>
        <v>1</v>
      </c>
      <c r="AR179">
        <f>COUNTIFS('16'!$K:$K,C179,'16'!$U:$U,"是")</f>
        <v>1</v>
      </c>
      <c r="AS179">
        <f>COUNTIF('17'!$K:$K,C179)</f>
        <v>1</v>
      </c>
      <c r="AT179">
        <f>COUNTIFS('17'!$K:$K,C179,'17'!$U:$U,"是")</f>
        <v>1</v>
      </c>
      <c r="AU179">
        <f>COUNTIF('18'!$K:$K,C179)</f>
        <v>1</v>
      </c>
      <c r="AV179">
        <f>COUNTIFS('18'!$K:$K,C179,'18'!$U:$U,"是")</f>
        <v>1</v>
      </c>
      <c r="AW179">
        <f>COUNTIF('19'!$K:$K,C179)</f>
        <v>1</v>
      </c>
      <c r="AX179">
        <f>COUNTIFS('19'!$K:$K,C179,'19'!$U:$U,"是")</f>
        <v>1</v>
      </c>
      <c r="AY179">
        <f>COUNTIF('20'!$K:$K,C179)</f>
        <v>1</v>
      </c>
      <c r="AZ179">
        <f>COUNTIFS('20'!$K:$K,C179,'20'!$U:$U,"是")</f>
        <v>1</v>
      </c>
      <c r="BA179">
        <f>COUNTIF('21'!$K:$K,C179)</f>
        <v>1</v>
      </c>
      <c r="BB179">
        <f>COUNTIFS('21'!$K:$K,C179,'21'!$U:$U,"是")</f>
        <v>1</v>
      </c>
      <c r="BC179">
        <f>COUNTIF('22'!$K:$K,C179)</f>
        <v>1</v>
      </c>
      <c r="BD179">
        <f>COUNTIFS('22'!$K:$K,C179,'22'!$U:$U,"是")</f>
        <v>1</v>
      </c>
      <c r="BE179">
        <f>COUNTIF('23'!$K:$K,C179)</f>
        <v>1</v>
      </c>
      <c r="BF179">
        <f>COUNTIFS('23'!$K:$K,C179,'23'!$U:$U,"是")</f>
        <v>1</v>
      </c>
      <c r="BG179">
        <f>COUNTIF('24'!$K:$K,C179)</f>
        <v>1</v>
      </c>
      <c r="BH179">
        <f>COUNTIFS('24'!$K:$K,C179,'24'!$U:$U,"是")</f>
        <v>1</v>
      </c>
      <c r="BI179">
        <f>COUNTIF('25'!$K:$K,C179)</f>
        <v>1</v>
      </c>
      <c r="BJ179">
        <f>COUNTIFS('25'!$K:$K,C179,'25'!$U:$U,"是")</f>
        <v>1</v>
      </c>
      <c r="BK179">
        <f>COUNTIF('26'!$K:$K,C179)</f>
        <v>1</v>
      </c>
      <c r="BL179">
        <f>COUNTIFS('26'!$K:$K,C179,'26'!$U:$U,"是")</f>
        <v>1</v>
      </c>
      <c r="BM179">
        <f>COUNTIF('27'!$K:$K,C179)</f>
        <v>1</v>
      </c>
      <c r="BN179">
        <f>COUNTIFS('27'!$K:$K,C179,'27'!$U:$U,"是")</f>
        <v>1</v>
      </c>
      <c r="BO179">
        <f>COUNTIF('28'!$K:$K,C179)</f>
        <v>0</v>
      </c>
      <c r="BP179">
        <f>COUNTIFS('28'!$K:$K,C179,'28'!$U:$U,"是")</f>
        <v>0</v>
      </c>
      <c r="BQ179">
        <f>COUNTIF('29'!$K:$K,C179)</f>
        <v>0</v>
      </c>
      <c r="BR179">
        <f>COUNTIFS('29'!$K:$K,C179,'29'!$U:$U,"是")</f>
        <v>0</v>
      </c>
    </row>
    <row r="180" ht="25" customHeight="1" spans="1:70">
      <c r="A180" s="31" t="str">
        <f t="shared" si="2"/>
        <v>徐金汉1238</v>
      </c>
      <c r="B180" s="32" t="s">
        <v>19</v>
      </c>
      <c r="C180" s="108" t="s">
        <v>616</v>
      </c>
      <c r="D180" s="108" t="s">
        <v>617</v>
      </c>
      <c r="E180" s="207" t="s">
        <v>22</v>
      </c>
      <c r="F180" s="46" t="s">
        <v>23</v>
      </c>
      <c r="G180" s="37">
        <v>44321</v>
      </c>
      <c r="H180" s="38" t="s">
        <v>29</v>
      </c>
      <c r="I180" s="207" t="s">
        <v>618</v>
      </c>
      <c r="J180" s="207">
        <v>13533726821</v>
      </c>
      <c r="K180" s="181" t="s">
        <v>618</v>
      </c>
      <c r="L180" s="212">
        <v>13533726821</v>
      </c>
      <c r="M180">
        <f>COUNTIF('1'!$K:$K,C180)</f>
        <v>1</v>
      </c>
      <c r="N180">
        <f>COUNTIFS('1'!$K:$K,C180,'1'!$U:$U,"是")</f>
        <v>1</v>
      </c>
      <c r="O180">
        <f>COUNTIF('2'!$K:$K,C180)</f>
        <v>1</v>
      </c>
      <c r="P180">
        <f>COUNTIFS('2'!$K:$K,C180,'2'!$U:$U,"是")</f>
        <v>0</v>
      </c>
      <c r="Q180">
        <f>COUNTIF('3'!$K:$K,C180)</f>
        <v>1</v>
      </c>
      <c r="R180">
        <f>COUNTIFS('3'!$K:$K,C180,'3'!$U:$U,"是")</f>
        <v>1</v>
      </c>
      <c r="S180">
        <f>COUNTIF('4'!$K:$K,C180)</f>
        <v>1</v>
      </c>
      <c r="T180">
        <f>COUNTIFS('4'!$K:$K,C180,'4'!$U:$U,"是")</f>
        <v>1</v>
      </c>
      <c r="U180">
        <f>COUNTIF('5'!$K:$K,C180)</f>
        <v>1</v>
      </c>
      <c r="V180">
        <f>COUNTIFS('5'!$K:$K,C180,'5'!$U:$U,"是")</f>
        <v>1</v>
      </c>
      <c r="W180">
        <f>COUNTIF('6'!$K:$K,C180)</f>
        <v>1</v>
      </c>
      <c r="X180">
        <f>COUNTIFS('6'!$K:$K,C180,'6'!$U:$U,"是")</f>
        <v>1</v>
      </c>
      <c r="Y180">
        <f>COUNTIF('7'!$K:$K,C180)</f>
        <v>1</v>
      </c>
      <c r="Z180">
        <f>COUNTIFS('7'!$K:$K,C180,'7'!$U:$U,"是")</f>
        <v>1</v>
      </c>
      <c r="AA180">
        <f>COUNTIF('8'!$K:$K,C180)</f>
        <v>1</v>
      </c>
      <c r="AB180">
        <f>COUNTIFS('8'!$K:$K,C180,'8'!$U:$U,"是")</f>
        <v>1</v>
      </c>
      <c r="AC180">
        <f>COUNTIF('9'!$K:$K,C180)</f>
        <v>1</v>
      </c>
      <c r="AD180">
        <f>COUNTIFS('9'!$K:$K,C180,'9'!$U:$U,"是")</f>
        <v>1</v>
      </c>
      <c r="AE180">
        <f>COUNTIF('10'!$K:$K,C180)</f>
        <v>1</v>
      </c>
      <c r="AF180">
        <f>COUNTIFS('10'!$K:$K,C180,'10'!$U:$U,"是")</f>
        <v>1</v>
      </c>
      <c r="AG180">
        <f>COUNTIF('11'!$K:$K,C180)</f>
        <v>1</v>
      </c>
      <c r="AH180">
        <f>COUNTIFS('11'!$K:$K,C180,'11'!$U:$U,"是")</f>
        <v>1</v>
      </c>
      <c r="AI180">
        <f>COUNTIF('12'!$K:$K,C180)</f>
        <v>1</v>
      </c>
      <c r="AJ180">
        <f>COUNTIFS('12'!$K:$K,C180,'12'!$U:$U,"是")</f>
        <v>1</v>
      </c>
      <c r="AK180">
        <f>COUNTIF('13'!$K:$K,C180)</f>
        <v>1</v>
      </c>
      <c r="AL180">
        <f>COUNTIFS('13'!$K:$K,C180,'13'!$U:$U,"是")</f>
        <v>1</v>
      </c>
      <c r="AM180">
        <f>COUNTIF('14'!$K:$K,C180)</f>
        <v>1</v>
      </c>
      <c r="AN180">
        <f>COUNTIFS('14'!$K:$K,C180,'14'!$U:$U,"是")</f>
        <v>1</v>
      </c>
      <c r="AO180">
        <f>COUNTIF('15'!$K:$K,C180)</f>
        <v>1</v>
      </c>
      <c r="AP180">
        <f>COUNTIFS('15'!$K:$K,C180,'15'!$U:$U,"是")</f>
        <v>1</v>
      </c>
      <c r="AQ180">
        <f>COUNTIF('16'!$K:$K,C180)</f>
        <v>1</v>
      </c>
      <c r="AR180">
        <f>COUNTIFS('16'!$K:$K,C180,'16'!$U:$U,"是")</f>
        <v>1</v>
      </c>
      <c r="AS180">
        <f>COUNTIF('17'!$K:$K,C180)</f>
        <v>1</v>
      </c>
      <c r="AT180">
        <f>COUNTIFS('17'!$K:$K,C180,'17'!$U:$U,"是")</f>
        <v>1</v>
      </c>
      <c r="AU180">
        <f>COUNTIF('18'!$K:$K,C180)</f>
        <v>1</v>
      </c>
      <c r="AV180">
        <f>COUNTIFS('18'!$K:$K,C180,'18'!$U:$U,"是")</f>
        <v>1</v>
      </c>
      <c r="AW180">
        <f>COUNTIF('19'!$K:$K,C180)</f>
        <v>1</v>
      </c>
      <c r="AX180">
        <f>COUNTIFS('19'!$K:$K,C180,'19'!$U:$U,"是")</f>
        <v>1</v>
      </c>
      <c r="AY180">
        <f>COUNTIF('20'!$K:$K,C180)</f>
        <v>1</v>
      </c>
      <c r="AZ180">
        <f>COUNTIFS('20'!$K:$K,C180,'20'!$U:$U,"是")</f>
        <v>1</v>
      </c>
      <c r="BA180">
        <f>COUNTIF('21'!$K:$K,C180)</f>
        <v>1</v>
      </c>
      <c r="BB180">
        <f>COUNTIFS('21'!$K:$K,C180,'21'!$U:$U,"是")</f>
        <v>1</v>
      </c>
      <c r="BC180">
        <f>COUNTIF('22'!$K:$K,C180)</f>
        <v>1</v>
      </c>
      <c r="BD180">
        <f>COUNTIFS('22'!$K:$K,C180,'22'!$U:$U,"是")</f>
        <v>1</v>
      </c>
      <c r="BE180">
        <f>COUNTIF('23'!$K:$K,C180)</f>
        <v>1</v>
      </c>
      <c r="BF180">
        <f>COUNTIFS('23'!$K:$K,C180,'23'!$U:$U,"是")</f>
        <v>1</v>
      </c>
      <c r="BG180">
        <f>COUNTIF('24'!$K:$K,C180)</f>
        <v>1</v>
      </c>
      <c r="BH180">
        <f>COUNTIFS('24'!$K:$K,C180,'24'!$U:$U,"是")</f>
        <v>1</v>
      </c>
      <c r="BI180">
        <f>COUNTIF('25'!$K:$K,C180)</f>
        <v>1</v>
      </c>
      <c r="BJ180">
        <f>COUNTIFS('25'!$K:$K,C180,'25'!$U:$U,"是")</f>
        <v>1</v>
      </c>
      <c r="BK180">
        <f>COUNTIF('26'!$K:$K,C180)</f>
        <v>1</v>
      </c>
      <c r="BL180">
        <f>COUNTIFS('26'!$K:$K,C180,'26'!$U:$U,"是")</f>
        <v>1</v>
      </c>
      <c r="BM180">
        <f>COUNTIF('27'!$K:$K,C180)</f>
        <v>1</v>
      </c>
      <c r="BN180">
        <f>COUNTIFS('27'!$K:$K,C180,'27'!$U:$U,"是")</f>
        <v>1</v>
      </c>
      <c r="BO180">
        <f>COUNTIF('28'!$K:$K,C180)</f>
        <v>0</v>
      </c>
      <c r="BP180">
        <f>COUNTIFS('28'!$K:$K,C180,'28'!$U:$U,"是")</f>
        <v>0</v>
      </c>
      <c r="BQ180">
        <f>COUNTIF('29'!$K:$K,C180)</f>
        <v>0</v>
      </c>
      <c r="BR180">
        <f>COUNTIFS('29'!$K:$K,C180,'29'!$U:$U,"是")</f>
        <v>0</v>
      </c>
    </row>
    <row r="181" ht="25" hidden="1" customHeight="1" spans="1:70">
      <c r="A181" s="31" t="str">
        <f t="shared" si="2"/>
        <v>周群9567</v>
      </c>
      <c r="B181" s="32" t="s">
        <v>19</v>
      </c>
      <c r="C181" s="35" t="s">
        <v>619</v>
      </c>
      <c r="D181" s="296" t="s">
        <v>620</v>
      </c>
      <c r="E181" s="35" t="s">
        <v>28</v>
      </c>
      <c r="F181" s="46" t="s">
        <v>23</v>
      </c>
      <c r="G181" s="37">
        <v>44563</v>
      </c>
      <c r="H181" s="38" t="s">
        <v>103</v>
      </c>
      <c r="I181" s="35" t="s">
        <v>621</v>
      </c>
      <c r="J181" s="123">
        <v>13922409033</v>
      </c>
      <c r="K181" s="181" t="s">
        <v>621</v>
      </c>
      <c r="L181" s="35">
        <v>13922409033</v>
      </c>
      <c r="M181">
        <f>COUNTIF('1'!$K:$K,C181)</f>
        <v>1</v>
      </c>
      <c r="N181">
        <f>COUNTIFS('1'!$K:$K,C181,'1'!$U:$U,"是")</f>
        <v>1</v>
      </c>
      <c r="O181">
        <f>COUNTIF('2'!$K:$K,C181)</f>
        <v>1</v>
      </c>
      <c r="P181">
        <f>COUNTIFS('2'!$K:$K,C181,'2'!$U:$U,"是")</f>
        <v>1</v>
      </c>
      <c r="Q181">
        <f>COUNTIF('3'!$K:$K,C181)</f>
        <v>1</v>
      </c>
      <c r="R181">
        <f>COUNTIFS('3'!$K:$K,C181,'3'!$U:$U,"是")</f>
        <v>1</v>
      </c>
      <c r="S181">
        <f>COUNTIF('4'!$K:$K,C181)</f>
        <v>1</v>
      </c>
      <c r="T181">
        <f>COUNTIFS('4'!$K:$K,C181,'4'!$U:$U,"是")</f>
        <v>1</v>
      </c>
      <c r="U181">
        <f>COUNTIF('5'!$K:$K,C181)</f>
        <v>1</v>
      </c>
      <c r="V181">
        <f>COUNTIFS('5'!$K:$K,C181,'5'!$U:$U,"是")</f>
        <v>1</v>
      </c>
      <c r="W181">
        <f>COUNTIF('6'!$K:$K,C181)</f>
        <v>1</v>
      </c>
      <c r="X181">
        <f>COUNTIFS('6'!$K:$K,C181,'6'!$U:$U,"是")</f>
        <v>1</v>
      </c>
      <c r="Y181">
        <f>COUNTIF('7'!$K:$K,C181)</f>
        <v>1</v>
      </c>
      <c r="Z181">
        <f>COUNTIFS('7'!$K:$K,C181,'7'!$U:$U,"是")</f>
        <v>1</v>
      </c>
      <c r="AA181">
        <f>COUNTIF('8'!$K:$K,C181)</f>
        <v>1</v>
      </c>
      <c r="AB181">
        <f>COUNTIFS('8'!$K:$K,C181,'8'!$U:$U,"是")</f>
        <v>1</v>
      </c>
      <c r="AC181">
        <f>COUNTIF('9'!$K:$K,C181)</f>
        <v>1</v>
      </c>
      <c r="AD181">
        <f>COUNTIFS('9'!$K:$K,C181,'9'!$U:$U,"是")</f>
        <v>1</v>
      </c>
      <c r="AE181">
        <f>COUNTIF('10'!$K:$K,C181)</f>
        <v>1</v>
      </c>
      <c r="AF181">
        <f>COUNTIFS('10'!$K:$K,C181,'10'!$U:$U,"是")</f>
        <v>1</v>
      </c>
      <c r="AG181">
        <f>COUNTIF('11'!$K:$K,C181)</f>
        <v>1</v>
      </c>
      <c r="AH181">
        <f>COUNTIFS('11'!$K:$K,C181,'11'!$U:$U,"是")</f>
        <v>1</v>
      </c>
      <c r="AI181">
        <f>COUNTIF('12'!$K:$K,C181)</f>
        <v>1</v>
      </c>
      <c r="AJ181">
        <f>COUNTIFS('12'!$K:$K,C181,'12'!$U:$U,"是")</f>
        <v>1</v>
      </c>
      <c r="AK181">
        <f>COUNTIF('13'!$K:$K,C181)</f>
        <v>1</v>
      </c>
      <c r="AL181">
        <f>COUNTIFS('13'!$K:$K,C181,'13'!$U:$U,"是")</f>
        <v>1</v>
      </c>
      <c r="AM181">
        <f>COUNTIF('14'!$K:$K,C181)</f>
        <v>1</v>
      </c>
      <c r="AN181">
        <f>COUNTIFS('14'!$K:$K,C181,'14'!$U:$U,"是")</f>
        <v>1</v>
      </c>
      <c r="AO181">
        <f>COUNTIF('15'!$K:$K,C181)</f>
        <v>1</v>
      </c>
      <c r="AP181">
        <f>COUNTIFS('15'!$K:$K,C181,'15'!$U:$U,"是")</f>
        <v>1</v>
      </c>
      <c r="AQ181">
        <f>COUNTIF('16'!$K:$K,C181)</f>
        <v>1</v>
      </c>
      <c r="AR181">
        <f>COUNTIFS('16'!$K:$K,C181,'16'!$U:$U,"是")</f>
        <v>1</v>
      </c>
      <c r="AS181">
        <f>COUNTIF('17'!$K:$K,C181)</f>
        <v>1</v>
      </c>
      <c r="AT181">
        <f>COUNTIFS('17'!$K:$K,C181,'17'!$U:$U,"是")</f>
        <v>1</v>
      </c>
      <c r="AU181">
        <f>COUNTIF('18'!$K:$K,C181)</f>
        <v>1</v>
      </c>
      <c r="AV181">
        <f>COUNTIFS('18'!$K:$K,C181,'18'!$U:$U,"是")</f>
        <v>1</v>
      </c>
      <c r="AW181">
        <f>COUNTIF('19'!$K:$K,C181)</f>
        <v>1</v>
      </c>
      <c r="AX181">
        <f>COUNTIFS('19'!$K:$K,C181,'19'!$U:$U,"是")</f>
        <v>1</v>
      </c>
      <c r="AY181">
        <f>COUNTIF('20'!$K:$K,C181)</f>
        <v>1</v>
      </c>
      <c r="AZ181">
        <f>COUNTIFS('20'!$K:$K,C181,'20'!$U:$U,"是")</f>
        <v>1</v>
      </c>
      <c r="BA181">
        <f>COUNTIF('21'!$K:$K,C181)</f>
        <v>1</v>
      </c>
      <c r="BB181">
        <f>COUNTIFS('21'!$K:$K,C181,'21'!$U:$U,"是")</f>
        <v>1</v>
      </c>
      <c r="BC181">
        <f>COUNTIF('22'!$K:$K,C181)</f>
        <v>1</v>
      </c>
      <c r="BD181">
        <f>COUNTIFS('22'!$K:$K,C181,'22'!$U:$U,"是")</f>
        <v>1</v>
      </c>
      <c r="BE181">
        <f>COUNTIF('23'!$K:$K,C181)</f>
        <v>1</v>
      </c>
      <c r="BF181">
        <f>COUNTIFS('23'!$K:$K,C181,'23'!$U:$U,"是")</f>
        <v>1</v>
      </c>
      <c r="BG181">
        <f>COUNTIF('24'!$K:$K,C181)</f>
        <v>1</v>
      </c>
      <c r="BH181">
        <f>COUNTIFS('24'!$K:$K,C181,'24'!$U:$U,"是")</f>
        <v>1</v>
      </c>
      <c r="BI181">
        <f>COUNTIF('25'!$K:$K,C181)</f>
        <v>0</v>
      </c>
      <c r="BJ181">
        <f>COUNTIFS('25'!$K:$K,C181,'25'!$U:$U,"是")</f>
        <v>0</v>
      </c>
      <c r="BK181">
        <f>COUNTIF('26'!$K:$K,C181)</f>
        <v>1</v>
      </c>
      <c r="BL181">
        <f>COUNTIFS('26'!$K:$K,C181,'26'!$U:$U,"是")</f>
        <v>1</v>
      </c>
      <c r="BM181">
        <f>COUNTIF('27'!$K:$K,C181)</f>
        <v>1</v>
      </c>
      <c r="BN181">
        <f>COUNTIFS('27'!$K:$K,C181,'27'!$U:$U,"是")</f>
        <v>1</v>
      </c>
      <c r="BO181">
        <f>COUNTIF('28'!$K:$K,C181)</f>
        <v>0</v>
      </c>
      <c r="BP181">
        <f>COUNTIFS('28'!$K:$K,C181,'28'!$U:$U,"是")</f>
        <v>0</v>
      </c>
      <c r="BQ181">
        <f>COUNTIF('29'!$K:$K,C181)</f>
        <v>0</v>
      </c>
      <c r="BR181">
        <f>COUNTIFS('29'!$K:$K,C181,'29'!$U:$U,"是")</f>
        <v>0</v>
      </c>
    </row>
    <row r="182" ht="25" hidden="1" customHeight="1" spans="1:70">
      <c r="A182" s="31" t="str">
        <f t="shared" si="2"/>
        <v>许焕莲3329</v>
      </c>
      <c r="B182" s="32" t="s">
        <v>19</v>
      </c>
      <c r="C182" s="200" t="s">
        <v>622</v>
      </c>
      <c r="D182" s="292" t="s">
        <v>623</v>
      </c>
      <c r="E182" s="57" t="s">
        <v>22</v>
      </c>
      <c r="F182" s="184" t="s">
        <v>23</v>
      </c>
      <c r="G182" s="37">
        <v>44508</v>
      </c>
      <c r="H182" s="38" t="s">
        <v>43</v>
      </c>
      <c r="I182" s="57" t="s">
        <v>624</v>
      </c>
      <c r="J182" s="213">
        <v>13922744123</v>
      </c>
      <c r="K182" s="181" t="s">
        <v>625</v>
      </c>
      <c r="L182" s="44">
        <v>13922744123</v>
      </c>
      <c r="M182">
        <f>COUNTIF('1'!$K:$K,C182)</f>
        <v>1</v>
      </c>
      <c r="N182">
        <f>COUNTIFS('1'!$K:$K,C182,'1'!$U:$U,"是")</f>
        <v>1</v>
      </c>
      <c r="O182">
        <f>COUNTIF('2'!$K:$K,C182)</f>
        <v>1</v>
      </c>
      <c r="P182">
        <f>COUNTIFS('2'!$K:$K,C182,'2'!$U:$U,"是")</f>
        <v>1</v>
      </c>
      <c r="Q182">
        <f>COUNTIF('3'!$K:$K,C182)</f>
        <v>1</v>
      </c>
      <c r="R182">
        <f>COUNTIFS('3'!$K:$K,C182,'3'!$U:$U,"是")</f>
        <v>0</v>
      </c>
      <c r="S182">
        <f>COUNTIF('4'!$K:$K,C182)</f>
        <v>1</v>
      </c>
      <c r="T182">
        <f>COUNTIFS('4'!$K:$K,C182,'4'!$U:$U,"是")</f>
        <v>1</v>
      </c>
      <c r="U182">
        <f>COUNTIF('5'!$K:$K,C182)</f>
        <v>1</v>
      </c>
      <c r="V182">
        <f>COUNTIFS('5'!$K:$K,C182,'5'!$U:$U,"是")</f>
        <v>0</v>
      </c>
      <c r="W182">
        <f>COUNTIF('6'!$K:$K,C182)</f>
        <v>1</v>
      </c>
      <c r="X182">
        <f>COUNTIFS('6'!$K:$K,C182,'6'!$U:$U,"是")</f>
        <v>1</v>
      </c>
      <c r="Y182">
        <f>COUNTIF('7'!$K:$K,C182)</f>
        <v>1</v>
      </c>
      <c r="Z182">
        <f>COUNTIFS('7'!$K:$K,C182,'7'!$U:$U,"是")</f>
        <v>1</v>
      </c>
      <c r="AA182">
        <f>COUNTIF('8'!$K:$K,C182)</f>
        <v>1</v>
      </c>
      <c r="AB182">
        <f>COUNTIFS('8'!$K:$K,C182,'8'!$U:$U,"是")</f>
        <v>1</v>
      </c>
      <c r="AC182">
        <f>COUNTIF('9'!$K:$K,C182)</f>
        <v>1</v>
      </c>
      <c r="AD182">
        <f>COUNTIFS('9'!$K:$K,C182,'9'!$U:$U,"是")</f>
        <v>1</v>
      </c>
      <c r="AE182">
        <f>COUNTIF('10'!$K:$K,C182)</f>
        <v>1</v>
      </c>
      <c r="AF182">
        <f>COUNTIFS('10'!$K:$K,C182,'10'!$U:$U,"是")</f>
        <v>1</v>
      </c>
      <c r="AG182">
        <f>COUNTIF('11'!$K:$K,C182)</f>
        <v>1</v>
      </c>
      <c r="AH182">
        <f>COUNTIFS('11'!$K:$K,C182,'11'!$U:$U,"是")</f>
        <v>1</v>
      </c>
      <c r="AI182">
        <f>COUNTIF('12'!$K:$K,C182)</f>
        <v>1</v>
      </c>
      <c r="AJ182">
        <f>COUNTIFS('12'!$K:$K,C182,'12'!$U:$U,"是")</f>
        <v>1</v>
      </c>
      <c r="AK182">
        <f>COUNTIF('13'!$K:$K,C182)</f>
        <v>1</v>
      </c>
      <c r="AL182">
        <f>COUNTIFS('13'!$K:$K,C182,'13'!$U:$U,"是")</f>
        <v>1</v>
      </c>
      <c r="AM182">
        <f>COUNTIF('14'!$K:$K,C182)</f>
        <v>1</v>
      </c>
      <c r="AN182">
        <f>COUNTIFS('14'!$K:$K,C182,'14'!$U:$U,"是")</f>
        <v>1</v>
      </c>
      <c r="AO182">
        <f>COUNTIF('15'!$K:$K,C182)</f>
        <v>1</v>
      </c>
      <c r="AP182">
        <f>COUNTIFS('15'!$K:$K,C182,'15'!$U:$U,"是")</f>
        <v>1</v>
      </c>
      <c r="AQ182">
        <f>COUNTIF('16'!$K:$K,C182)</f>
        <v>1</v>
      </c>
      <c r="AR182">
        <f>COUNTIFS('16'!$K:$K,C182,'16'!$U:$U,"是")</f>
        <v>1</v>
      </c>
      <c r="AS182">
        <f>COUNTIF('17'!$K:$K,C182)</f>
        <v>1</v>
      </c>
      <c r="AT182">
        <f>COUNTIFS('17'!$K:$K,C182,'17'!$U:$U,"是")</f>
        <v>1</v>
      </c>
      <c r="AU182">
        <f>COUNTIF('18'!$K:$K,C182)</f>
        <v>1</v>
      </c>
      <c r="AV182">
        <f>COUNTIFS('18'!$K:$K,C182,'18'!$U:$U,"是")</f>
        <v>0</v>
      </c>
      <c r="AW182">
        <f>COUNTIF('19'!$K:$K,C182)</f>
        <v>1</v>
      </c>
      <c r="AX182">
        <f>COUNTIFS('19'!$K:$K,C182,'19'!$U:$U,"是")</f>
        <v>1</v>
      </c>
      <c r="AY182">
        <f>COUNTIF('20'!$K:$K,C182)</f>
        <v>1</v>
      </c>
      <c r="AZ182">
        <f>COUNTIFS('20'!$K:$K,C182,'20'!$U:$U,"是")</f>
        <v>1</v>
      </c>
      <c r="BA182">
        <f>COUNTIF('21'!$K:$K,C182)</f>
        <v>1</v>
      </c>
      <c r="BB182">
        <f>COUNTIFS('21'!$K:$K,C182,'21'!$U:$U,"是")</f>
        <v>1</v>
      </c>
      <c r="BC182">
        <f>COUNTIF('22'!$K:$K,C182)</f>
        <v>1</v>
      </c>
      <c r="BD182">
        <f>COUNTIFS('22'!$K:$K,C182,'22'!$U:$U,"是")</f>
        <v>1</v>
      </c>
      <c r="BE182">
        <f>COUNTIF('23'!$K:$K,C182)</f>
        <v>1</v>
      </c>
      <c r="BF182">
        <f>COUNTIFS('23'!$K:$K,C182,'23'!$U:$U,"是")</f>
        <v>1</v>
      </c>
      <c r="BG182">
        <f>COUNTIF('24'!$K:$K,C182)</f>
        <v>1</v>
      </c>
      <c r="BH182">
        <f>COUNTIFS('24'!$K:$K,C182,'24'!$U:$U,"是")</f>
        <v>1</v>
      </c>
      <c r="BI182">
        <f>COUNTIF('25'!$K:$K,C182)</f>
        <v>1</v>
      </c>
      <c r="BJ182">
        <f>COUNTIFS('25'!$K:$K,C182,'25'!$U:$U,"是")</f>
        <v>1</v>
      </c>
      <c r="BK182">
        <f>COUNTIF('26'!$K:$K,C182)</f>
        <v>1</v>
      </c>
      <c r="BL182">
        <f>COUNTIFS('26'!$K:$K,C182,'26'!$U:$U,"是")</f>
        <v>1</v>
      </c>
      <c r="BM182">
        <f>COUNTIF('27'!$K:$K,C182)</f>
        <v>1</v>
      </c>
      <c r="BN182">
        <f>COUNTIFS('27'!$K:$K,C182,'27'!$U:$U,"是")</f>
        <v>1</v>
      </c>
      <c r="BO182">
        <f>COUNTIF('28'!$K:$K,C182)</f>
        <v>0</v>
      </c>
      <c r="BP182">
        <f>COUNTIFS('28'!$K:$K,C182,'28'!$U:$U,"是")</f>
        <v>0</v>
      </c>
      <c r="BQ182">
        <f>COUNTIF('29'!$K:$K,C182)</f>
        <v>0</v>
      </c>
      <c r="BR182">
        <f>COUNTIFS('29'!$K:$K,C182,'29'!$U:$U,"是")</f>
        <v>0</v>
      </c>
    </row>
    <row r="183" ht="25" hidden="1" customHeight="1" spans="1:70">
      <c r="A183" s="31" t="str">
        <f t="shared" si="2"/>
        <v>简泽云1245</v>
      </c>
      <c r="B183" s="32" t="s">
        <v>19</v>
      </c>
      <c r="C183" s="35" t="s">
        <v>626</v>
      </c>
      <c r="D183" s="296" t="s">
        <v>627</v>
      </c>
      <c r="E183" s="35" t="s">
        <v>28</v>
      </c>
      <c r="F183" s="36" t="s">
        <v>23</v>
      </c>
      <c r="G183" s="37">
        <v>44618</v>
      </c>
      <c r="H183" s="38" t="s">
        <v>107</v>
      </c>
      <c r="I183" s="235" t="s">
        <v>628</v>
      </c>
      <c r="J183" s="35">
        <v>13710481688</v>
      </c>
      <c r="K183" s="181" t="s">
        <v>628</v>
      </c>
      <c r="L183" s="35">
        <v>13710481688</v>
      </c>
      <c r="M183">
        <f>COUNTIF('1'!$K:$K,C183)</f>
        <v>1</v>
      </c>
      <c r="N183">
        <f>COUNTIFS('1'!$K:$K,C183,'1'!$U:$U,"是")</f>
        <v>1</v>
      </c>
      <c r="O183">
        <f>COUNTIF('2'!$K:$K,C183)</f>
        <v>1</v>
      </c>
      <c r="P183">
        <f>COUNTIFS('2'!$K:$K,C183,'2'!$U:$U,"是")</f>
        <v>1</v>
      </c>
      <c r="Q183">
        <f>COUNTIF('3'!$K:$K,C183)</f>
        <v>1</v>
      </c>
      <c r="R183">
        <f>COUNTIFS('3'!$K:$K,C183,'3'!$U:$U,"是")</f>
        <v>1</v>
      </c>
      <c r="S183">
        <f>COUNTIF('4'!$K:$K,C183)</f>
        <v>1</v>
      </c>
      <c r="T183">
        <f>COUNTIFS('4'!$K:$K,C183,'4'!$U:$U,"是")</f>
        <v>1</v>
      </c>
      <c r="U183">
        <f>COUNTIF('5'!$K:$K,C183)</f>
        <v>1</v>
      </c>
      <c r="V183">
        <f>COUNTIFS('5'!$K:$K,C183,'5'!$U:$U,"是")</f>
        <v>0</v>
      </c>
      <c r="W183">
        <f>COUNTIF('6'!$K:$K,C183)</f>
        <v>1</v>
      </c>
      <c r="X183">
        <f>COUNTIFS('6'!$K:$K,C183,'6'!$U:$U,"是")</f>
        <v>1</v>
      </c>
      <c r="Y183">
        <f>COUNTIF('7'!$K:$K,C183)</f>
        <v>1</v>
      </c>
      <c r="Z183">
        <f>COUNTIFS('7'!$K:$K,C183,'7'!$U:$U,"是")</f>
        <v>1</v>
      </c>
      <c r="AA183">
        <f>COUNTIF('8'!$K:$K,C183)</f>
        <v>1</v>
      </c>
      <c r="AB183">
        <f>COUNTIFS('8'!$K:$K,C183,'8'!$U:$U,"是")</f>
        <v>1</v>
      </c>
      <c r="AC183">
        <f>COUNTIF('9'!$K:$K,C183)</f>
        <v>1</v>
      </c>
      <c r="AD183">
        <f>COUNTIFS('9'!$K:$K,C183,'9'!$U:$U,"是")</f>
        <v>1</v>
      </c>
      <c r="AE183">
        <f>COUNTIF('10'!$K:$K,C183)</f>
        <v>1</v>
      </c>
      <c r="AF183">
        <f>COUNTIFS('10'!$K:$K,C183,'10'!$U:$U,"是")</f>
        <v>1</v>
      </c>
      <c r="AG183">
        <f>COUNTIF('11'!$K:$K,C183)</f>
        <v>1</v>
      </c>
      <c r="AH183">
        <f>COUNTIFS('11'!$K:$K,C183,'11'!$U:$U,"是")</f>
        <v>1</v>
      </c>
      <c r="AI183">
        <f>COUNTIF('12'!$K:$K,C183)</f>
        <v>1</v>
      </c>
      <c r="AJ183">
        <f>COUNTIFS('12'!$K:$K,C183,'12'!$U:$U,"是")</f>
        <v>1</v>
      </c>
      <c r="AK183">
        <f>COUNTIF('13'!$K:$K,C183)</f>
        <v>0</v>
      </c>
      <c r="AL183">
        <f>COUNTIFS('13'!$K:$K,C183,'13'!$U:$U,"是")</f>
        <v>0</v>
      </c>
      <c r="AM183">
        <f>COUNTIF('14'!$K:$K,C183)</f>
        <v>1</v>
      </c>
      <c r="AN183">
        <f>COUNTIFS('14'!$K:$K,C183,'14'!$U:$U,"是")</f>
        <v>1</v>
      </c>
      <c r="AO183">
        <f>COUNTIF('15'!$K:$K,C183)</f>
        <v>1</v>
      </c>
      <c r="AP183">
        <f>COUNTIFS('15'!$K:$K,C183,'15'!$U:$U,"是")</f>
        <v>1</v>
      </c>
      <c r="AQ183">
        <f>COUNTIF('16'!$K:$K,C183)</f>
        <v>1</v>
      </c>
      <c r="AR183">
        <f>COUNTIFS('16'!$K:$K,C183,'16'!$U:$U,"是")</f>
        <v>1</v>
      </c>
      <c r="AS183">
        <f>COUNTIF('17'!$K:$K,C183)</f>
        <v>1</v>
      </c>
      <c r="AT183">
        <f>COUNTIFS('17'!$K:$K,C183,'17'!$U:$U,"是")</f>
        <v>1</v>
      </c>
      <c r="AU183">
        <f>COUNTIF('18'!$K:$K,C183)</f>
        <v>1</v>
      </c>
      <c r="AV183">
        <f>COUNTIFS('18'!$K:$K,C183,'18'!$U:$U,"是")</f>
        <v>1</v>
      </c>
      <c r="AW183">
        <f>COUNTIF('19'!$K:$K,C183)</f>
        <v>1</v>
      </c>
      <c r="AX183">
        <f>COUNTIFS('19'!$K:$K,C183,'19'!$U:$U,"是")</f>
        <v>1</v>
      </c>
      <c r="AY183">
        <f>COUNTIF('20'!$K:$K,C183)</f>
        <v>1</v>
      </c>
      <c r="AZ183">
        <f>COUNTIFS('20'!$K:$K,C183,'20'!$U:$U,"是")</f>
        <v>1</v>
      </c>
      <c r="BA183">
        <f>COUNTIF('21'!$K:$K,C183)</f>
        <v>1</v>
      </c>
      <c r="BB183">
        <f>COUNTIFS('21'!$K:$K,C183,'21'!$U:$U,"是")</f>
        <v>1</v>
      </c>
      <c r="BC183">
        <f>COUNTIF('22'!$K:$K,C183)</f>
        <v>1</v>
      </c>
      <c r="BD183">
        <f>COUNTIFS('22'!$K:$K,C183,'22'!$U:$U,"是")</f>
        <v>1</v>
      </c>
      <c r="BE183">
        <f>COUNTIF('23'!$K:$K,C183)</f>
        <v>1</v>
      </c>
      <c r="BF183">
        <f>COUNTIFS('23'!$K:$K,C183,'23'!$U:$U,"是")</f>
        <v>1</v>
      </c>
      <c r="BG183">
        <f>COUNTIF('24'!$K:$K,C183)</f>
        <v>1</v>
      </c>
      <c r="BH183">
        <f>COUNTIFS('24'!$K:$K,C183,'24'!$U:$U,"是")</f>
        <v>1</v>
      </c>
      <c r="BI183">
        <f>COUNTIF('25'!$K:$K,C183)</f>
        <v>1</v>
      </c>
      <c r="BJ183">
        <f>COUNTIFS('25'!$K:$K,C183,'25'!$U:$U,"是")</f>
        <v>1</v>
      </c>
      <c r="BK183">
        <f>COUNTIF('26'!$K:$K,C183)</f>
        <v>1</v>
      </c>
      <c r="BL183">
        <f>COUNTIFS('26'!$K:$K,C183,'26'!$U:$U,"是")</f>
        <v>1</v>
      </c>
      <c r="BM183">
        <f>COUNTIF('27'!$K:$K,C183)</f>
        <v>1</v>
      </c>
      <c r="BN183">
        <f>COUNTIFS('27'!$K:$K,C183,'27'!$U:$U,"是")</f>
        <v>1</v>
      </c>
      <c r="BO183">
        <f>COUNTIF('28'!$K:$K,C183)</f>
        <v>0</v>
      </c>
      <c r="BP183">
        <f>COUNTIFS('28'!$K:$K,C183,'28'!$U:$U,"是")</f>
        <v>0</v>
      </c>
      <c r="BQ183">
        <f>COUNTIF('29'!$K:$K,C183)</f>
        <v>0</v>
      </c>
      <c r="BR183">
        <f>COUNTIFS('29'!$K:$K,C183,'29'!$U:$U,"是")</f>
        <v>0</v>
      </c>
    </row>
    <row r="184" s="172" customFormat="1" ht="25" hidden="1" customHeight="1" spans="1:70">
      <c r="A184" s="223" t="str">
        <f t="shared" si="2"/>
        <v>杨福如2734</v>
      </c>
      <c r="B184" s="223" t="s">
        <v>19</v>
      </c>
      <c r="C184" s="224" t="s">
        <v>629</v>
      </c>
      <c r="D184" s="302" t="s">
        <v>630</v>
      </c>
      <c r="E184" s="224" t="s">
        <v>22</v>
      </c>
      <c r="F184" s="225" t="s">
        <v>23</v>
      </c>
      <c r="G184" s="226">
        <v>44563</v>
      </c>
      <c r="H184" s="227" t="s">
        <v>24</v>
      </c>
      <c r="I184" s="224" t="s">
        <v>631</v>
      </c>
      <c r="J184" s="236">
        <v>18054288319</v>
      </c>
      <c r="K184" s="237" t="s">
        <v>632</v>
      </c>
      <c r="L184" s="224">
        <v>18054288319</v>
      </c>
      <c r="M184" s="172">
        <f>COUNTIF('1'!$K:$K,C184)</f>
        <v>1</v>
      </c>
      <c r="N184" s="172">
        <f>COUNTIFS('1'!$K:$K,C184,'1'!$U:$U,"是")</f>
        <v>1</v>
      </c>
      <c r="O184" s="172">
        <f>COUNTIF('2'!$K:$K,C184)</f>
        <v>1</v>
      </c>
      <c r="P184" s="172">
        <f>COUNTIFS('2'!$K:$K,C184,'2'!$U:$U,"是")</f>
        <v>1</v>
      </c>
      <c r="Q184" s="172">
        <f>COUNTIF('3'!$K:$K,C184)</f>
        <v>1</v>
      </c>
      <c r="R184" s="172">
        <f>COUNTIFS('3'!$K:$K,C184,'3'!$U:$U,"是")</f>
        <v>1</v>
      </c>
      <c r="S184" s="172">
        <f>COUNTIF('4'!$K:$K,C184)</f>
        <v>1</v>
      </c>
      <c r="T184" s="172">
        <f>COUNTIFS('4'!$K:$K,C184,'4'!$U:$U,"是")</f>
        <v>1</v>
      </c>
      <c r="U184" s="172">
        <f>COUNTIF('5'!$K:$K,C184)</f>
        <v>1</v>
      </c>
      <c r="V184" s="172">
        <f>COUNTIFS('5'!$K:$K,C184,'5'!$U:$U,"是")</f>
        <v>1</v>
      </c>
      <c r="W184" s="172">
        <f>COUNTIF('6'!$K:$K,C184)</f>
        <v>1</v>
      </c>
      <c r="X184" s="172">
        <f>COUNTIFS('6'!$K:$K,C184,'6'!$U:$U,"是")</f>
        <v>1</v>
      </c>
      <c r="Y184" s="172">
        <f>COUNTIF('7'!$K:$K,C184)</f>
        <v>1</v>
      </c>
      <c r="Z184" s="172">
        <f>COUNTIFS('7'!$K:$K,C184,'7'!$U:$U,"是")</f>
        <v>1</v>
      </c>
      <c r="AA184" s="172">
        <f>COUNTIF('8'!$K:$K,C184)</f>
        <v>1</v>
      </c>
      <c r="AB184" s="172">
        <f>COUNTIFS('8'!$K:$K,C184,'8'!$U:$U,"是")</f>
        <v>1</v>
      </c>
      <c r="AC184" s="172">
        <f>COUNTIF('9'!$K:$K,C184)</f>
        <v>1</v>
      </c>
      <c r="AD184" s="172">
        <f>COUNTIFS('9'!$K:$K,C184,'9'!$U:$U,"是")</f>
        <v>1</v>
      </c>
      <c r="AE184" s="172">
        <f>COUNTIF('10'!$K:$K,C184)</f>
        <v>1</v>
      </c>
      <c r="AF184" s="172">
        <f>COUNTIFS('10'!$K:$K,C184,'10'!$U:$U,"是")</f>
        <v>1</v>
      </c>
      <c r="AG184" s="172">
        <f>COUNTIF('11'!$K:$K,C184)</f>
        <v>1</v>
      </c>
      <c r="AH184" s="172">
        <f>COUNTIFS('11'!$K:$K,C184,'11'!$U:$U,"是")</f>
        <v>1</v>
      </c>
      <c r="AI184" s="172">
        <f>COUNTIF('12'!$K:$K,C184)</f>
        <v>1</v>
      </c>
      <c r="AJ184" s="172">
        <f>COUNTIFS('12'!$K:$K,C184,'12'!$U:$U,"是")</f>
        <v>1</v>
      </c>
      <c r="AK184" s="172">
        <f>COUNTIF('13'!$K:$K,C184)</f>
        <v>1</v>
      </c>
      <c r="AL184" s="172">
        <f>COUNTIFS('13'!$K:$K,C184,'13'!$U:$U,"是")</f>
        <v>1</v>
      </c>
      <c r="AM184" s="172">
        <f>COUNTIF('14'!$K:$K,C184)</f>
        <v>1</v>
      </c>
      <c r="AN184" s="172">
        <f>COUNTIFS('14'!$K:$K,C184,'14'!$U:$U,"是")</f>
        <v>1</v>
      </c>
      <c r="AO184" s="172">
        <f>COUNTIF('15'!$K:$K,C184)</f>
        <v>1</v>
      </c>
      <c r="AP184" s="172">
        <f>COUNTIFS('15'!$K:$K,C184,'15'!$U:$U,"是")</f>
        <v>1</v>
      </c>
      <c r="AQ184" s="172">
        <f>COUNTIF('16'!$K:$K,C184)</f>
        <v>1</v>
      </c>
      <c r="AR184" s="172">
        <f>COUNTIFS('16'!$K:$K,C184,'16'!$U:$U,"是")</f>
        <v>1</v>
      </c>
      <c r="AS184" s="172">
        <f>COUNTIF('17'!$K:$K,C184)</f>
        <v>1</v>
      </c>
      <c r="AT184" s="172">
        <f>COUNTIFS('17'!$K:$K,C184,'17'!$U:$U,"是")</f>
        <v>1</v>
      </c>
      <c r="AU184" s="172">
        <f>COUNTIF('18'!$K:$K,C184)</f>
        <v>1</v>
      </c>
      <c r="AV184" s="172">
        <f>COUNTIFS('18'!$K:$K,C184,'18'!$U:$U,"是")</f>
        <v>1</v>
      </c>
      <c r="AW184" s="172">
        <f>COUNTIF('19'!$K:$K,C184)</f>
        <v>0</v>
      </c>
      <c r="AX184" s="172">
        <f>COUNTIFS('19'!$K:$K,C184,'19'!$U:$U,"是")</f>
        <v>0</v>
      </c>
      <c r="AY184" s="172">
        <f>COUNTIF('20'!$K:$K,C184)</f>
        <v>0</v>
      </c>
      <c r="AZ184" s="172">
        <f>COUNTIFS('20'!$K:$K,C184,'20'!$U:$U,"是")</f>
        <v>0</v>
      </c>
      <c r="BA184" s="172">
        <f>COUNTIF('21'!$K:$K,C184)</f>
        <v>0</v>
      </c>
      <c r="BB184" s="172">
        <f>COUNTIFS('21'!$K:$K,C184,'21'!$U:$U,"是")</f>
        <v>0</v>
      </c>
      <c r="BC184" s="172">
        <f>COUNTIF('22'!$K:$K,C184)</f>
        <v>0</v>
      </c>
      <c r="BD184" s="172">
        <f>COUNTIFS('22'!$K:$K,C184,'22'!$U:$U,"是")</f>
        <v>0</v>
      </c>
      <c r="BE184" s="172">
        <f>COUNTIF('23'!$K:$K,C184)</f>
        <v>0</v>
      </c>
      <c r="BF184" s="172">
        <f>COUNTIFS('23'!$K:$K,C184,'23'!$U:$U,"是")</f>
        <v>0</v>
      </c>
      <c r="BG184" s="172">
        <f>COUNTIF('24'!$K:$K,C184)</f>
        <v>0</v>
      </c>
      <c r="BH184" s="172">
        <f>COUNTIFS('24'!$K:$K,C184,'24'!$U:$U,"是")</f>
        <v>0</v>
      </c>
      <c r="BI184" s="172">
        <f>COUNTIF('25'!$K:$K,C184)</f>
        <v>0</v>
      </c>
      <c r="BJ184" s="172">
        <f>COUNTIFS('25'!$K:$K,C184,'25'!$U:$U,"是")</f>
        <v>0</v>
      </c>
      <c r="BK184" s="172">
        <f>COUNTIF('26'!$K:$K,C184)</f>
        <v>0</v>
      </c>
      <c r="BL184" s="172">
        <f>COUNTIFS('26'!$K:$K,C184,'26'!$U:$U,"是")</f>
        <v>0</v>
      </c>
      <c r="BM184" s="172" t="s">
        <v>633</v>
      </c>
      <c r="BN184" s="172" t="s">
        <v>633</v>
      </c>
      <c r="BO184" s="172">
        <f>COUNTIF('28'!$K:$K,C184)</f>
        <v>0</v>
      </c>
      <c r="BP184" s="172">
        <f>COUNTIFS('28'!$K:$K,C184,'28'!$U:$U,"是")</f>
        <v>0</v>
      </c>
      <c r="BQ184" s="172">
        <f>COUNTIF('29'!$K:$K,C184)</f>
        <v>0</v>
      </c>
      <c r="BR184" s="172">
        <f>COUNTIFS('29'!$K:$K,C184,'29'!$U:$U,"是")</f>
        <v>0</v>
      </c>
    </row>
    <row r="185" ht="25" hidden="1" customHeight="1" spans="1:70">
      <c r="A185" s="31" t="str">
        <f t="shared" si="2"/>
        <v>梁金好4822</v>
      </c>
      <c r="B185" s="32" t="s">
        <v>19</v>
      </c>
      <c r="C185" s="35" t="s">
        <v>634</v>
      </c>
      <c r="D185" s="296" t="s">
        <v>635</v>
      </c>
      <c r="E185" s="35" t="s">
        <v>28</v>
      </c>
      <c r="F185" s="36" t="s">
        <v>23</v>
      </c>
      <c r="G185" s="37">
        <v>44622</v>
      </c>
      <c r="H185" s="38" t="s">
        <v>43</v>
      </c>
      <c r="I185" s="35" t="s">
        <v>636</v>
      </c>
      <c r="J185" s="33">
        <v>13416259479</v>
      </c>
      <c r="K185" s="181" t="s">
        <v>636</v>
      </c>
      <c r="L185" s="33">
        <v>13416259479</v>
      </c>
      <c r="M185">
        <f>COUNTIF('1'!$K:$K,C185)</f>
        <v>1</v>
      </c>
      <c r="N185">
        <f>COUNTIFS('1'!$K:$K,C185,'1'!$U:$U,"是")</f>
        <v>1</v>
      </c>
      <c r="O185">
        <f>COUNTIF('2'!$K:$K,C185)</f>
        <v>1</v>
      </c>
      <c r="P185">
        <f>COUNTIFS('2'!$K:$K,C185,'2'!$U:$U,"是")</f>
        <v>1</v>
      </c>
      <c r="Q185">
        <f>COUNTIF('3'!$K:$K,C185)</f>
        <v>1</v>
      </c>
      <c r="R185">
        <f>COUNTIFS('3'!$K:$K,C185,'3'!$U:$U,"是")</f>
        <v>1</v>
      </c>
      <c r="S185">
        <f>COUNTIF('4'!$K:$K,C185)</f>
        <v>1</v>
      </c>
      <c r="T185">
        <f>COUNTIFS('4'!$K:$K,C185,'4'!$U:$U,"是")</f>
        <v>0</v>
      </c>
      <c r="U185">
        <f>COUNTIF('5'!$K:$K,C185)</f>
        <v>1</v>
      </c>
      <c r="V185">
        <f>COUNTIFS('5'!$K:$K,C185,'5'!$U:$U,"是")</f>
        <v>1</v>
      </c>
      <c r="W185">
        <f>COUNTIF('6'!$K:$K,C185)</f>
        <v>1</v>
      </c>
      <c r="X185">
        <f>COUNTIFS('6'!$K:$K,C185,'6'!$U:$U,"是")</f>
        <v>1</v>
      </c>
      <c r="Y185">
        <f>COUNTIF('7'!$K:$K,C185)</f>
        <v>1</v>
      </c>
      <c r="Z185">
        <f>COUNTIFS('7'!$K:$K,C185,'7'!$U:$U,"是")</f>
        <v>1</v>
      </c>
      <c r="AA185">
        <f>COUNTIF('8'!$K:$K,C185)</f>
        <v>1</v>
      </c>
      <c r="AB185">
        <f>COUNTIFS('8'!$K:$K,C185,'8'!$U:$U,"是")</f>
        <v>1</v>
      </c>
      <c r="AC185">
        <f>COUNTIF('9'!$K:$K,C185)</f>
        <v>1</v>
      </c>
      <c r="AD185">
        <f>COUNTIFS('9'!$K:$K,C185,'9'!$U:$U,"是")</f>
        <v>1</v>
      </c>
      <c r="AE185">
        <f>COUNTIF('10'!$K:$K,C185)</f>
        <v>1</v>
      </c>
      <c r="AF185">
        <f>COUNTIFS('10'!$K:$K,C185,'10'!$U:$U,"是")</f>
        <v>1</v>
      </c>
      <c r="AG185">
        <f>COUNTIF('11'!$K:$K,C185)</f>
        <v>1</v>
      </c>
      <c r="AH185">
        <f>COUNTIFS('11'!$K:$K,C185,'11'!$U:$U,"是")</f>
        <v>1</v>
      </c>
      <c r="AI185">
        <f>COUNTIF('12'!$K:$K,C185)</f>
        <v>1</v>
      </c>
      <c r="AJ185">
        <f>COUNTIFS('12'!$K:$K,C185,'12'!$U:$U,"是")</f>
        <v>1</v>
      </c>
      <c r="AK185">
        <f>COUNTIF('13'!$K:$K,C185)</f>
        <v>1</v>
      </c>
      <c r="AL185">
        <f>COUNTIFS('13'!$K:$K,C185,'13'!$U:$U,"是")</f>
        <v>1</v>
      </c>
      <c r="AM185">
        <f>COUNTIF('14'!$K:$K,C185)</f>
        <v>1</v>
      </c>
      <c r="AN185">
        <f>COUNTIFS('14'!$K:$K,C185,'14'!$U:$U,"是")</f>
        <v>1</v>
      </c>
      <c r="AO185">
        <f>COUNTIF('15'!$K:$K,C185)</f>
        <v>1</v>
      </c>
      <c r="AP185">
        <f>COUNTIFS('15'!$K:$K,C185,'15'!$U:$U,"是")</f>
        <v>1</v>
      </c>
      <c r="AQ185">
        <f>COUNTIF('16'!$K:$K,C185)</f>
        <v>1</v>
      </c>
      <c r="AR185">
        <f>COUNTIFS('16'!$K:$K,C185,'16'!$U:$U,"是")</f>
        <v>1</v>
      </c>
      <c r="AS185">
        <f>COUNTIF('17'!$K:$K,C185)</f>
        <v>1</v>
      </c>
      <c r="AT185">
        <f>COUNTIFS('17'!$K:$K,C185,'17'!$U:$U,"是")</f>
        <v>1</v>
      </c>
      <c r="AU185">
        <f>COUNTIF('18'!$K:$K,C185)</f>
        <v>1</v>
      </c>
      <c r="AV185">
        <f>COUNTIFS('18'!$K:$K,C185,'18'!$U:$U,"是")</f>
        <v>1</v>
      </c>
      <c r="AW185">
        <f>COUNTIF('19'!$K:$K,C185)</f>
        <v>1</v>
      </c>
      <c r="AX185">
        <f>COUNTIFS('19'!$K:$K,C185,'19'!$U:$U,"是")</f>
        <v>1</v>
      </c>
      <c r="AY185">
        <f>COUNTIF('20'!$K:$K,C185)</f>
        <v>1</v>
      </c>
      <c r="AZ185">
        <f>COUNTIFS('20'!$K:$K,C185,'20'!$U:$U,"是")</f>
        <v>1</v>
      </c>
      <c r="BA185">
        <f>COUNTIF('21'!$K:$K,C185)</f>
        <v>1</v>
      </c>
      <c r="BB185">
        <f>COUNTIFS('21'!$K:$K,C185,'21'!$U:$U,"是")</f>
        <v>1</v>
      </c>
      <c r="BC185">
        <f>COUNTIF('22'!$K:$K,C185)</f>
        <v>1</v>
      </c>
      <c r="BD185">
        <f>COUNTIFS('22'!$K:$K,C185,'22'!$U:$U,"是")</f>
        <v>1</v>
      </c>
      <c r="BE185">
        <f>COUNTIF('23'!$K:$K,C185)</f>
        <v>1</v>
      </c>
      <c r="BF185">
        <f>COUNTIFS('23'!$K:$K,C185,'23'!$U:$U,"是")</f>
        <v>1</v>
      </c>
      <c r="BG185">
        <f>COUNTIF('24'!$K:$K,C185)</f>
        <v>1</v>
      </c>
      <c r="BH185">
        <f>COUNTIFS('24'!$K:$K,C185,'24'!$U:$U,"是")</f>
        <v>1</v>
      </c>
      <c r="BI185">
        <f>COUNTIF('25'!$K:$K,C185)</f>
        <v>1</v>
      </c>
      <c r="BJ185">
        <f>COUNTIFS('25'!$K:$K,C185,'25'!$U:$U,"是")</f>
        <v>1</v>
      </c>
      <c r="BK185">
        <f>COUNTIF('26'!$K:$K,C185)</f>
        <v>1</v>
      </c>
      <c r="BL185">
        <f>COUNTIFS('26'!$K:$K,C185,'26'!$U:$U,"是")</f>
        <v>1</v>
      </c>
      <c r="BM185">
        <f>COUNTIF('27'!$K:$K,C185)</f>
        <v>1</v>
      </c>
      <c r="BN185">
        <f>COUNTIFS('27'!$K:$K,C185,'27'!$U:$U,"是")</f>
        <v>1</v>
      </c>
      <c r="BO185">
        <f>COUNTIF('28'!$K:$K,C185)</f>
        <v>0</v>
      </c>
      <c r="BP185">
        <f>COUNTIFS('28'!$K:$K,C185,'28'!$U:$U,"是")</f>
        <v>0</v>
      </c>
      <c r="BQ185">
        <f>COUNTIF('29'!$K:$K,C185)</f>
        <v>0</v>
      </c>
      <c r="BR185">
        <f>COUNTIFS('29'!$K:$K,C185,'29'!$U:$U,"是")</f>
        <v>0</v>
      </c>
    </row>
    <row r="186" ht="25" hidden="1" customHeight="1" spans="1:70">
      <c r="A186" s="31" t="str">
        <f t="shared" si="2"/>
        <v>叶仙1243</v>
      </c>
      <c r="B186" s="32" t="s">
        <v>19</v>
      </c>
      <c r="C186" s="202" t="s">
        <v>637</v>
      </c>
      <c r="D186" s="303" t="s">
        <v>638</v>
      </c>
      <c r="E186" s="203" t="s">
        <v>22</v>
      </c>
      <c r="F186" s="204" t="s">
        <v>23</v>
      </c>
      <c r="G186" s="37">
        <v>44286</v>
      </c>
      <c r="H186" s="38" t="s">
        <v>83</v>
      </c>
      <c r="I186" s="203" t="s">
        <v>639</v>
      </c>
      <c r="J186" s="203">
        <v>13719228255</v>
      </c>
      <c r="K186" s="181" t="s">
        <v>640</v>
      </c>
      <c r="L186" s="201" t="s">
        <v>641</v>
      </c>
      <c r="M186">
        <f>COUNTIF('1'!$K:$K,C186)</f>
        <v>1</v>
      </c>
      <c r="N186">
        <v>1</v>
      </c>
      <c r="O186">
        <f>COUNTIF('2'!$K:$K,C186)</f>
        <v>1</v>
      </c>
      <c r="P186">
        <f>COUNTIFS('2'!$K:$K,C186,'2'!$U:$U,"是")</f>
        <v>1</v>
      </c>
      <c r="Q186">
        <f>COUNTIF('3'!$K:$K,C186)</f>
        <v>1</v>
      </c>
      <c r="R186">
        <f>COUNTIFS('3'!$K:$K,C186,'3'!$U:$U,"是")</f>
        <v>1</v>
      </c>
      <c r="S186">
        <f>COUNTIF('4'!$K:$K,C186)</f>
        <v>1</v>
      </c>
      <c r="T186">
        <f>COUNTIFS('4'!$K:$K,C186,'4'!$U:$U,"是")</f>
        <v>1</v>
      </c>
      <c r="U186">
        <f>COUNTIF('5'!$K:$K,C186)</f>
        <v>1</v>
      </c>
      <c r="V186">
        <f>COUNTIFS('5'!$K:$K,C186,'5'!$U:$U,"是")</f>
        <v>1</v>
      </c>
      <c r="W186">
        <f>COUNTIF('6'!$K:$K,C186)</f>
        <v>1</v>
      </c>
      <c r="X186">
        <f>COUNTIFS('6'!$K:$K,C186,'6'!$U:$U,"是")</f>
        <v>1</v>
      </c>
      <c r="Y186">
        <f>COUNTIF('7'!$K:$K,C186)</f>
        <v>1</v>
      </c>
      <c r="Z186">
        <f>COUNTIFS('7'!$K:$K,C186,'7'!$U:$U,"是")</f>
        <v>1</v>
      </c>
      <c r="AA186">
        <f>COUNTIF('8'!$K:$K,C186)</f>
        <v>1</v>
      </c>
      <c r="AB186">
        <f>COUNTIFS('8'!$K:$K,C186,'8'!$U:$U,"是")</f>
        <v>1</v>
      </c>
      <c r="AC186">
        <f>COUNTIF('9'!$K:$K,C186)</f>
        <v>1</v>
      </c>
      <c r="AD186">
        <f>COUNTIFS('9'!$K:$K,C186,'9'!$U:$U,"是")</f>
        <v>1</v>
      </c>
      <c r="AE186">
        <f>COUNTIF('10'!$K:$K,C186)</f>
        <v>1</v>
      </c>
      <c r="AF186">
        <f>COUNTIFS('10'!$K:$K,C186,'10'!$U:$U,"是")</f>
        <v>1</v>
      </c>
      <c r="AG186">
        <f>COUNTIF('11'!$K:$K,C186)</f>
        <v>1</v>
      </c>
      <c r="AH186">
        <f>COUNTIFS('11'!$K:$K,C186,'11'!$U:$U,"是")</f>
        <v>1</v>
      </c>
      <c r="AI186">
        <f>COUNTIF('12'!$K:$K,C186)</f>
        <v>1</v>
      </c>
      <c r="AJ186">
        <f>COUNTIFS('12'!$K:$K,C186,'12'!$U:$U,"是")</f>
        <v>1</v>
      </c>
      <c r="AK186">
        <f>COUNTIF('13'!$K:$K,C186)</f>
        <v>1</v>
      </c>
      <c r="AL186">
        <f>COUNTIFS('13'!$K:$K,C186,'13'!$U:$U,"是")</f>
        <v>1</v>
      </c>
      <c r="AM186">
        <f>COUNTIF('14'!$K:$K,C186)</f>
        <v>1</v>
      </c>
      <c r="AN186">
        <f>COUNTIFS('14'!$K:$K,C186,'14'!$U:$U,"是")</f>
        <v>1</v>
      </c>
      <c r="AO186">
        <f>COUNTIF('15'!$K:$K,C186)</f>
        <v>1</v>
      </c>
      <c r="AP186">
        <f>COUNTIFS('15'!$K:$K,C186,'15'!$U:$U,"是")</f>
        <v>1</v>
      </c>
      <c r="AQ186">
        <f>COUNTIF('16'!$K:$K,C186)</f>
        <v>1</v>
      </c>
      <c r="AR186">
        <f>COUNTIFS('16'!$K:$K,C186,'16'!$U:$U,"是")</f>
        <v>1</v>
      </c>
      <c r="AS186">
        <f>COUNTIF('17'!$K:$K,C186)</f>
        <v>1</v>
      </c>
      <c r="AT186">
        <f>COUNTIFS('17'!$K:$K,C186,'17'!$U:$U,"是")</f>
        <v>1</v>
      </c>
      <c r="AU186">
        <f>COUNTIF('18'!$K:$K,C186)</f>
        <v>1</v>
      </c>
      <c r="AV186">
        <f>COUNTIFS('18'!$K:$K,C186,'18'!$U:$U,"是")</f>
        <v>1</v>
      </c>
      <c r="AW186">
        <f>COUNTIF('19'!$K:$K,C186)</f>
        <v>1</v>
      </c>
      <c r="AX186">
        <f>COUNTIFS('19'!$K:$K,C186,'19'!$U:$U,"是")</f>
        <v>1</v>
      </c>
      <c r="AY186">
        <f>COUNTIF('20'!$K:$K,C186)</f>
        <v>1</v>
      </c>
      <c r="AZ186">
        <f>COUNTIFS('20'!$K:$K,C186,'20'!$U:$U,"是")</f>
        <v>1</v>
      </c>
      <c r="BA186">
        <f>COUNTIF('21'!$K:$K,C186)</f>
        <v>1</v>
      </c>
      <c r="BB186">
        <f>COUNTIFS('21'!$K:$K,C186,'21'!$U:$U,"是")</f>
        <v>1</v>
      </c>
      <c r="BC186">
        <f>COUNTIF('22'!$K:$K,C186)</f>
        <v>1</v>
      </c>
      <c r="BD186">
        <f>COUNTIFS('22'!$K:$K,C186,'22'!$U:$U,"是")</f>
        <v>1</v>
      </c>
      <c r="BE186">
        <f>COUNTIF('23'!$K:$K,C186)</f>
        <v>1</v>
      </c>
      <c r="BF186">
        <f>COUNTIFS('23'!$K:$K,C186,'23'!$U:$U,"是")</f>
        <v>1</v>
      </c>
      <c r="BG186">
        <f>COUNTIF('24'!$K:$K,C186)</f>
        <v>1</v>
      </c>
      <c r="BH186">
        <f>COUNTIFS('24'!$K:$K,C186,'24'!$U:$U,"是")</f>
        <v>1</v>
      </c>
      <c r="BI186">
        <f>COUNTIF('25'!$K:$K,C186)</f>
        <v>1</v>
      </c>
      <c r="BJ186">
        <f>COUNTIFS('25'!$K:$K,C186,'25'!$U:$U,"是")</f>
        <v>1</v>
      </c>
      <c r="BK186">
        <f>COUNTIF('26'!$K:$K,C186)</f>
        <v>1</v>
      </c>
      <c r="BL186">
        <f>COUNTIFS('26'!$K:$K,C186,'26'!$U:$U,"是")</f>
        <v>1</v>
      </c>
      <c r="BM186">
        <f>COUNTIF('27'!$K:$K,C186)</f>
        <v>1</v>
      </c>
      <c r="BN186">
        <f>COUNTIFS('27'!$K:$K,C186,'27'!$U:$U,"是")</f>
        <v>1</v>
      </c>
      <c r="BO186">
        <f>COUNTIF('28'!$K:$K,C186)</f>
        <v>0</v>
      </c>
      <c r="BP186">
        <f>COUNTIFS('28'!$K:$K,C186,'28'!$U:$U,"是")</f>
        <v>0</v>
      </c>
      <c r="BQ186">
        <f>COUNTIF('29'!$K:$K,C186)</f>
        <v>0</v>
      </c>
      <c r="BR186">
        <f>COUNTIFS('29'!$K:$K,C186,'29'!$U:$U,"是")</f>
        <v>0</v>
      </c>
    </row>
    <row r="187" s="169" customFormat="1" ht="25" hidden="1" customHeight="1" spans="1:70">
      <c r="A187" s="31" t="str">
        <f t="shared" si="2"/>
        <v>谢顺芝3924</v>
      </c>
      <c r="B187" s="186" t="s">
        <v>19</v>
      </c>
      <c r="C187" s="35" t="s">
        <v>642</v>
      </c>
      <c r="D187" s="296" t="s">
        <v>643</v>
      </c>
      <c r="E187" s="35" t="s">
        <v>22</v>
      </c>
      <c r="F187" s="36" t="s">
        <v>23</v>
      </c>
      <c r="G187" s="37">
        <v>44622</v>
      </c>
      <c r="H187" s="38" t="s">
        <v>43</v>
      </c>
      <c r="I187" s="35" t="s">
        <v>644</v>
      </c>
      <c r="J187" s="35">
        <v>13533116605</v>
      </c>
      <c r="K187" s="181" t="s">
        <v>644</v>
      </c>
      <c r="L187" s="35">
        <v>13533116605</v>
      </c>
      <c r="M187" s="169">
        <f>COUNTIF('1'!$K:$K,C187)</f>
        <v>1</v>
      </c>
      <c r="N187" s="169">
        <f>COUNTIFS('1'!$K:$K,C187,'1'!$U:$U,"是")</f>
        <v>1</v>
      </c>
      <c r="O187" s="169">
        <f>COUNTIF('2'!$K:$K,C187)</f>
        <v>1</v>
      </c>
      <c r="P187" s="169">
        <f>COUNTIFS('2'!$K:$K,C187,'2'!$U:$U,"是")</f>
        <v>1</v>
      </c>
      <c r="Q187" s="169">
        <f>COUNTIF('3'!$K:$K,C187)</f>
        <v>1</v>
      </c>
      <c r="R187" s="169">
        <f>COUNTIFS('3'!$K:$K,C187,'3'!$U:$U,"是")</f>
        <v>1</v>
      </c>
      <c r="S187" s="169">
        <f>COUNTIF('4'!$K:$K,C187)</f>
        <v>1</v>
      </c>
      <c r="T187" s="169">
        <f>COUNTIFS('4'!$K:$K,C187,'4'!$U:$U,"是")</f>
        <v>1</v>
      </c>
      <c r="U187" s="169">
        <f>COUNTIF('5'!$K:$K,C187)</f>
        <v>1</v>
      </c>
      <c r="V187" s="169">
        <f>COUNTIFS('5'!$K:$K,C187,'5'!$U:$U,"是")</f>
        <v>1</v>
      </c>
      <c r="W187" s="169">
        <f>COUNTIF('6'!$K:$K,C187)</f>
        <v>1</v>
      </c>
      <c r="X187" s="169">
        <f>COUNTIFS('6'!$K:$K,C187,'6'!$U:$U,"是")</f>
        <v>1</v>
      </c>
      <c r="Y187" s="169">
        <f>COUNTIF('7'!$K:$K,C187)</f>
        <v>1</v>
      </c>
      <c r="Z187" s="169">
        <f>COUNTIFS('7'!$K:$K,C187,'7'!$U:$U,"是")</f>
        <v>1</v>
      </c>
      <c r="AA187" s="169">
        <f>COUNTIF('8'!$K:$K,C187)</f>
        <v>1</v>
      </c>
      <c r="AB187" s="169">
        <f>COUNTIFS('8'!$K:$K,C187,'8'!$U:$U,"是")</f>
        <v>1</v>
      </c>
      <c r="AC187" s="169">
        <f>COUNTIF('9'!$K:$K,C187)</f>
        <v>1</v>
      </c>
      <c r="AD187" s="169">
        <f>COUNTIFS('9'!$K:$K,C187,'9'!$U:$U,"是")</f>
        <v>1</v>
      </c>
      <c r="AE187" s="169">
        <f>COUNTIF('10'!$K:$K,C187)</f>
        <v>1</v>
      </c>
      <c r="AF187" s="169">
        <f>COUNTIFS('10'!$K:$K,C187,'10'!$U:$U,"是")</f>
        <v>1</v>
      </c>
      <c r="AG187" s="169">
        <f>COUNTIF('11'!$K:$K,C187)</f>
        <v>1</v>
      </c>
      <c r="AH187" s="169">
        <f>COUNTIFS('11'!$K:$K,C187,'11'!$U:$U,"是")</f>
        <v>1</v>
      </c>
      <c r="AI187" s="169">
        <f>COUNTIF('12'!$K:$K,C187)</f>
        <v>1</v>
      </c>
      <c r="AJ187" s="169">
        <f>COUNTIFS('12'!$K:$K,C187,'12'!$U:$U,"是")</f>
        <v>1</v>
      </c>
      <c r="AK187" s="169">
        <f>COUNTIF('13'!$K:$K,C187)</f>
        <v>1</v>
      </c>
      <c r="AL187" s="169">
        <f>COUNTIFS('13'!$K:$K,C187,'13'!$U:$U,"是")</f>
        <v>1</v>
      </c>
      <c r="AM187" s="169">
        <f>COUNTIF('14'!$K:$K,C187)</f>
        <v>1</v>
      </c>
      <c r="AN187" s="169">
        <f>COUNTIFS('14'!$K:$K,C187,'14'!$U:$U,"是")</f>
        <v>1</v>
      </c>
      <c r="AO187" s="169">
        <f>COUNTIF('15'!$K:$K,C187)</f>
        <v>1</v>
      </c>
      <c r="AP187" s="169">
        <f>COUNTIFS('15'!$K:$K,C187,'15'!$U:$U,"是")</f>
        <v>1</v>
      </c>
      <c r="AQ187" s="169">
        <f>COUNTIF('16'!$K:$K,C187)</f>
        <v>1</v>
      </c>
      <c r="AR187" s="169">
        <f>COUNTIFS('16'!$K:$K,C187,'16'!$U:$U,"是")</f>
        <v>1</v>
      </c>
      <c r="AS187" s="169">
        <f>COUNTIF('17'!$K:$K,C187)</f>
        <v>1</v>
      </c>
      <c r="AT187" s="169">
        <f>COUNTIFS('17'!$K:$K,C187,'17'!$U:$U,"是")</f>
        <v>1</v>
      </c>
      <c r="AU187" s="169">
        <f>COUNTIF('18'!$K:$K,C187)</f>
        <v>1</v>
      </c>
      <c r="AV187" s="169">
        <f>COUNTIFS('18'!$K:$K,C187,'18'!$U:$U,"是")</f>
        <v>1</v>
      </c>
      <c r="AW187" s="169">
        <f>COUNTIF('19'!$K:$K,C187)</f>
        <v>1</v>
      </c>
      <c r="AX187" s="169">
        <f>COUNTIFS('19'!$K:$K,C187,'19'!$U:$U,"是")</f>
        <v>1</v>
      </c>
      <c r="AY187" s="169">
        <f>COUNTIF('20'!$K:$K,C187)</f>
        <v>1</v>
      </c>
      <c r="AZ187" s="169">
        <f>COUNTIFS('20'!$K:$K,C187,'20'!$U:$U,"是")</f>
        <v>1</v>
      </c>
      <c r="BA187" s="169">
        <f>COUNTIF('21'!$K:$K,C187)</f>
        <v>1</v>
      </c>
      <c r="BB187" s="169">
        <f>COUNTIFS('21'!$K:$K,C187,'21'!$U:$U,"是")</f>
        <v>1</v>
      </c>
      <c r="BC187" s="169">
        <f>COUNTIF('22'!$K:$K,C187)</f>
        <v>1</v>
      </c>
      <c r="BD187" s="169">
        <f>COUNTIFS('22'!$K:$K,C187,'22'!$U:$U,"是")</f>
        <v>1</v>
      </c>
      <c r="BE187" s="169">
        <f>COUNTIF('23'!$K:$K,C187)</f>
        <v>1</v>
      </c>
      <c r="BF187" s="169">
        <f>COUNTIFS('23'!$K:$K,C187,'23'!$U:$U,"是")</f>
        <v>1</v>
      </c>
      <c r="BG187" s="169">
        <f>COUNTIF('24'!$K:$K,C187)</f>
        <v>1</v>
      </c>
      <c r="BH187" s="169">
        <f>COUNTIFS('24'!$K:$K,C187,'24'!$U:$U,"是")</f>
        <v>1</v>
      </c>
      <c r="BI187" s="169">
        <f>COUNTIF('25'!$K:$K,C187)</f>
        <v>1</v>
      </c>
      <c r="BJ187" s="169">
        <f>COUNTIFS('25'!$K:$K,C187,'25'!$U:$U,"是")</f>
        <v>1</v>
      </c>
      <c r="BK187" s="169">
        <f>COUNTIF('26'!$K:$K,C187)</f>
        <v>1</v>
      </c>
      <c r="BL187" s="169">
        <f>COUNTIFS('26'!$K:$K,C187,'26'!$U:$U,"是")</f>
        <v>1</v>
      </c>
      <c r="BM187" s="169">
        <f>COUNTIF('27'!$K:$K,C187)</f>
        <v>1</v>
      </c>
      <c r="BN187" s="169">
        <f>COUNTIFS('27'!$K:$K,C187,'27'!$U:$U,"是")</f>
        <v>1</v>
      </c>
      <c r="BO187" s="169">
        <f>COUNTIF('28'!$K:$K,C187)</f>
        <v>0</v>
      </c>
      <c r="BP187" s="169">
        <f>COUNTIFS('28'!$K:$K,C187,'28'!$U:$U,"是")</f>
        <v>0</v>
      </c>
      <c r="BQ187" s="169">
        <f>COUNTIF('29'!$K:$K,C187)</f>
        <v>0</v>
      </c>
      <c r="BR187" s="169">
        <f>COUNTIFS('29'!$K:$K,C187,'29'!$U:$U,"是")</f>
        <v>0</v>
      </c>
    </row>
    <row r="188" ht="25" hidden="1" customHeight="1" spans="1:70">
      <c r="A188" s="31" t="str">
        <f t="shared" si="2"/>
        <v>袁颖儿0081</v>
      </c>
      <c r="B188" s="32" t="s">
        <v>19</v>
      </c>
      <c r="C188" s="206" t="s">
        <v>645</v>
      </c>
      <c r="D188" s="228" t="s">
        <v>646</v>
      </c>
      <c r="E188" s="207" t="s">
        <v>22</v>
      </c>
      <c r="F188" s="46" t="s">
        <v>23</v>
      </c>
      <c r="G188" s="37">
        <v>44389</v>
      </c>
      <c r="H188" s="38" t="s">
        <v>103</v>
      </c>
      <c r="I188" s="207" t="s">
        <v>647</v>
      </c>
      <c r="J188" s="207">
        <v>13148969295</v>
      </c>
      <c r="K188" s="181" t="s">
        <v>647</v>
      </c>
      <c r="L188" s="207">
        <v>13148969295</v>
      </c>
      <c r="M188">
        <f>COUNTIF('1'!$K:$K,C188)</f>
        <v>1</v>
      </c>
      <c r="N188">
        <f>COUNTIFS('1'!$K:$K,C188,'1'!$U:$U,"是")</f>
        <v>1</v>
      </c>
      <c r="O188">
        <f>COUNTIF('2'!$K:$K,C188)</f>
        <v>1</v>
      </c>
      <c r="P188">
        <f>COUNTIFS('2'!$K:$K,C188,'2'!$U:$U,"是")</f>
        <v>1</v>
      </c>
      <c r="Q188">
        <f>COUNTIF('3'!$K:$K,C188)</f>
        <v>1</v>
      </c>
      <c r="R188">
        <f>COUNTIFS('3'!$K:$K,C188,'3'!$U:$U,"是")</f>
        <v>1</v>
      </c>
      <c r="S188">
        <f>COUNTIF('4'!$K:$K,C188)</f>
        <v>1</v>
      </c>
      <c r="T188">
        <f>COUNTIFS('4'!$K:$K,C188,'4'!$U:$U,"是")</f>
        <v>1</v>
      </c>
      <c r="U188">
        <f>COUNTIF('5'!$K:$K,C188)</f>
        <v>1</v>
      </c>
      <c r="V188">
        <f>COUNTIFS('5'!$K:$K,C188,'5'!$U:$U,"是")</f>
        <v>1</v>
      </c>
      <c r="W188">
        <f>COUNTIF('6'!$K:$K,C188)</f>
        <v>1</v>
      </c>
      <c r="X188">
        <f>COUNTIFS('6'!$K:$K,C188,'6'!$U:$U,"是")</f>
        <v>1</v>
      </c>
      <c r="Y188">
        <f>COUNTIF('7'!$K:$K,C188)</f>
        <v>1</v>
      </c>
      <c r="Z188">
        <f>COUNTIFS('7'!$K:$K,C188,'7'!$U:$U,"是")</f>
        <v>1</v>
      </c>
      <c r="AA188">
        <f>COUNTIF('8'!$K:$K,C188)</f>
        <v>1</v>
      </c>
      <c r="AB188">
        <f>COUNTIFS('8'!$K:$K,C188,'8'!$U:$U,"是")</f>
        <v>1</v>
      </c>
      <c r="AC188">
        <f>COUNTIF('9'!$K:$K,C188)</f>
        <v>1</v>
      </c>
      <c r="AD188">
        <f>COUNTIFS('9'!$K:$K,C188,'9'!$U:$U,"是")</f>
        <v>1</v>
      </c>
      <c r="AE188">
        <f>COUNTIF('10'!$K:$K,C188)</f>
        <v>1</v>
      </c>
      <c r="AF188">
        <f>COUNTIFS('10'!$K:$K,C188,'10'!$U:$U,"是")</f>
        <v>1</v>
      </c>
      <c r="AG188">
        <f>COUNTIF('11'!$K:$K,C188)</f>
        <v>1</v>
      </c>
      <c r="AH188">
        <f>COUNTIFS('11'!$K:$K,C188,'11'!$U:$U,"是")</f>
        <v>1</v>
      </c>
      <c r="AI188">
        <f>COUNTIF('12'!$K:$K,C188)</f>
        <v>1</v>
      </c>
      <c r="AJ188">
        <f>COUNTIFS('12'!$K:$K,C188,'12'!$U:$U,"是")</f>
        <v>1</v>
      </c>
      <c r="AK188">
        <f>COUNTIF('13'!$K:$K,C188)</f>
        <v>1</v>
      </c>
      <c r="AL188">
        <f>COUNTIFS('13'!$K:$K,C188,'13'!$U:$U,"是")</f>
        <v>1</v>
      </c>
      <c r="AM188">
        <f>COUNTIF('14'!$K:$K,C188)</f>
        <v>1</v>
      </c>
      <c r="AN188">
        <f>COUNTIFS('14'!$K:$K,C188,'14'!$U:$U,"是")</f>
        <v>1</v>
      </c>
      <c r="AO188">
        <f>COUNTIF('15'!$K:$K,C188)</f>
        <v>1</v>
      </c>
      <c r="AP188">
        <f>COUNTIFS('15'!$K:$K,C188,'15'!$U:$U,"是")</f>
        <v>1</v>
      </c>
      <c r="AQ188">
        <f>COUNTIF('16'!$K:$K,C188)</f>
        <v>1</v>
      </c>
      <c r="AR188">
        <f>COUNTIFS('16'!$K:$K,C188,'16'!$U:$U,"是")</f>
        <v>1</v>
      </c>
      <c r="AS188">
        <f>COUNTIF('17'!$K:$K,C188)</f>
        <v>1</v>
      </c>
      <c r="AT188">
        <f>COUNTIFS('17'!$K:$K,C188,'17'!$U:$U,"是")</f>
        <v>1</v>
      </c>
      <c r="AU188">
        <f>COUNTIF('18'!$K:$K,C188)</f>
        <v>1</v>
      </c>
      <c r="AV188">
        <f>COUNTIFS('18'!$K:$K,C188,'18'!$U:$U,"是")</f>
        <v>1</v>
      </c>
      <c r="AW188">
        <f>COUNTIF('19'!$K:$K,C188)</f>
        <v>1</v>
      </c>
      <c r="AX188">
        <f>COUNTIFS('19'!$K:$K,C188,'19'!$U:$U,"是")</f>
        <v>1</v>
      </c>
      <c r="AY188">
        <f>COUNTIF('20'!$K:$K,C188)</f>
        <v>1</v>
      </c>
      <c r="AZ188">
        <f>COUNTIFS('20'!$K:$K,C188,'20'!$U:$U,"是")</f>
        <v>1</v>
      </c>
      <c r="BA188">
        <f>COUNTIF('21'!$K:$K,C188)</f>
        <v>1</v>
      </c>
      <c r="BB188">
        <f>COUNTIFS('21'!$K:$K,C188,'21'!$U:$U,"是")</f>
        <v>1</v>
      </c>
      <c r="BC188">
        <f>COUNTIF('22'!$K:$K,C188)</f>
        <v>1</v>
      </c>
      <c r="BD188">
        <f>COUNTIFS('22'!$K:$K,C188,'22'!$U:$U,"是")</f>
        <v>1</v>
      </c>
      <c r="BE188">
        <f>COUNTIF('23'!$K:$K,C188)</f>
        <v>1</v>
      </c>
      <c r="BF188">
        <f>COUNTIFS('23'!$K:$K,C188,'23'!$U:$U,"是")</f>
        <v>1</v>
      </c>
      <c r="BG188">
        <f>COUNTIF('24'!$K:$K,C188)</f>
        <v>1</v>
      </c>
      <c r="BH188">
        <f>COUNTIFS('24'!$K:$K,C188,'24'!$U:$U,"是")</f>
        <v>1</v>
      </c>
      <c r="BI188">
        <f>COUNTIF('25'!$K:$K,C188)</f>
        <v>1</v>
      </c>
      <c r="BJ188">
        <f>COUNTIFS('25'!$K:$K,C188,'25'!$U:$U,"是")</f>
        <v>1</v>
      </c>
      <c r="BK188">
        <f>COUNTIF('26'!$K:$K,C188)</f>
        <v>1</v>
      </c>
      <c r="BL188">
        <f>COUNTIFS('26'!$K:$K,C188,'26'!$U:$U,"是")</f>
        <v>1</v>
      </c>
      <c r="BM188">
        <f>COUNTIF('27'!$K:$K,C188)</f>
        <v>1</v>
      </c>
      <c r="BN188">
        <f>COUNTIFS('27'!$K:$K,C188,'27'!$U:$U,"是")</f>
        <v>1</v>
      </c>
      <c r="BO188">
        <f>COUNTIF('28'!$K:$K,C188)</f>
        <v>0</v>
      </c>
      <c r="BP188">
        <f>COUNTIFS('28'!$K:$K,C188,'28'!$U:$U,"是")</f>
        <v>0</v>
      </c>
      <c r="BQ188">
        <f>COUNTIF('29'!$K:$K,C188)</f>
        <v>0</v>
      </c>
      <c r="BR188">
        <f>COUNTIFS('29'!$K:$K,C188,'29'!$U:$U,"是")</f>
        <v>0</v>
      </c>
    </row>
    <row r="189" ht="25" hidden="1" customHeight="1" spans="1:70">
      <c r="A189" s="31" t="str">
        <f t="shared" si="2"/>
        <v>越灼炎0011</v>
      </c>
      <c r="B189" s="32" t="s">
        <v>19</v>
      </c>
      <c r="C189" s="206" t="s">
        <v>648</v>
      </c>
      <c r="D189" s="206" t="s">
        <v>649</v>
      </c>
      <c r="E189" s="207" t="s">
        <v>22</v>
      </c>
      <c r="F189" s="46" t="s">
        <v>23</v>
      </c>
      <c r="G189" s="37">
        <v>44283</v>
      </c>
      <c r="H189" s="38" t="s">
        <v>24</v>
      </c>
      <c r="I189" s="233" t="s">
        <v>650</v>
      </c>
      <c r="J189" s="233">
        <v>18027383727</v>
      </c>
      <c r="K189" s="181" t="s">
        <v>650</v>
      </c>
      <c r="L189" s="233">
        <v>18027383727</v>
      </c>
      <c r="M189">
        <f>COUNTIF('1'!$K:$K,C189)</f>
        <v>1</v>
      </c>
      <c r="N189">
        <f>COUNTIFS('1'!$K:$K,C189,'1'!$U:$U,"是")</f>
        <v>1</v>
      </c>
      <c r="O189">
        <f>COUNTIF('2'!$K:$K,C189)</f>
        <v>0</v>
      </c>
      <c r="P189">
        <f>COUNTIFS('2'!$K:$K,C189,'2'!$U:$U,"是")</f>
        <v>0</v>
      </c>
      <c r="Q189">
        <f>COUNTIF('3'!$K:$K,C189)</f>
        <v>1</v>
      </c>
      <c r="R189">
        <f>COUNTIFS('3'!$K:$K,C189,'3'!$U:$U,"是")</f>
        <v>1</v>
      </c>
      <c r="S189">
        <f>COUNTIF('4'!$K:$K,C189)</f>
        <v>1</v>
      </c>
      <c r="T189">
        <f>COUNTIFS('4'!$K:$K,C189,'4'!$U:$U,"是")</f>
        <v>1</v>
      </c>
      <c r="U189">
        <f>COUNTIF('5'!$K:$K,C189)</f>
        <v>1</v>
      </c>
      <c r="V189">
        <f>COUNTIFS('5'!$K:$K,C189,'5'!$U:$U,"是")</f>
        <v>1</v>
      </c>
      <c r="W189">
        <f>COUNTIF('6'!$K:$K,C189)</f>
        <v>1</v>
      </c>
      <c r="X189">
        <f>COUNTIFS('6'!$K:$K,C189,'6'!$U:$U,"是")</f>
        <v>1</v>
      </c>
      <c r="Y189">
        <f>COUNTIF('7'!$K:$K,C189)</f>
        <v>1</v>
      </c>
      <c r="Z189">
        <f>COUNTIFS('7'!$K:$K,C189,'7'!$U:$U,"是")</f>
        <v>1</v>
      </c>
      <c r="AA189">
        <f>COUNTIF('8'!$K:$K,C189)</f>
        <v>1</v>
      </c>
      <c r="AB189">
        <f>COUNTIFS('8'!$K:$K,C189,'8'!$U:$U,"是")</f>
        <v>0</v>
      </c>
      <c r="AC189">
        <f>COUNTIF('9'!$K:$K,C189)</f>
        <v>1</v>
      </c>
      <c r="AD189">
        <f>COUNTIFS('9'!$K:$K,C189,'9'!$U:$U,"是")</f>
        <v>1</v>
      </c>
      <c r="AE189">
        <f>COUNTIF('10'!$K:$K,C189)</f>
        <v>1</v>
      </c>
      <c r="AF189">
        <f>COUNTIFS('10'!$K:$K,C189,'10'!$U:$U,"是")</f>
        <v>1</v>
      </c>
      <c r="AG189">
        <f>COUNTIF('11'!$K:$K,C189)</f>
        <v>1</v>
      </c>
      <c r="AH189">
        <f>COUNTIFS('11'!$K:$K,C189,'11'!$U:$U,"是")</f>
        <v>1</v>
      </c>
      <c r="AI189">
        <f>COUNTIF('12'!$K:$K,C189)</f>
        <v>0</v>
      </c>
      <c r="AJ189">
        <f>COUNTIFS('12'!$K:$K,C189,'12'!$U:$U,"是")</f>
        <v>0</v>
      </c>
      <c r="AK189">
        <f>COUNTIF('13'!$K:$K,C189)</f>
        <v>1</v>
      </c>
      <c r="AL189">
        <f>COUNTIFS('13'!$K:$K,C189,'13'!$U:$U,"是")</f>
        <v>1</v>
      </c>
      <c r="AM189">
        <f>COUNTIF('14'!$K:$K,C189)</f>
        <v>1</v>
      </c>
      <c r="AN189">
        <f>COUNTIFS('14'!$K:$K,C189,'14'!$U:$U,"是")</f>
        <v>1</v>
      </c>
      <c r="AO189">
        <f>COUNTIF('15'!$K:$K,C189)</f>
        <v>1</v>
      </c>
      <c r="AP189">
        <f>COUNTIFS('15'!$K:$K,C189,'15'!$U:$U,"是")</f>
        <v>1</v>
      </c>
      <c r="AQ189">
        <f>COUNTIF('16'!$K:$K,C189)</f>
        <v>1</v>
      </c>
      <c r="AR189">
        <f>COUNTIFS('16'!$K:$K,C189,'16'!$U:$U,"是")</f>
        <v>1</v>
      </c>
      <c r="AS189">
        <f>COUNTIF('17'!$K:$K,C189)</f>
        <v>1</v>
      </c>
      <c r="AT189">
        <f>COUNTIFS('17'!$K:$K,C189,'17'!$U:$U,"是")</f>
        <v>1</v>
      </c>
      <c r="AU189">
        <f>COUNTIF('18'!$K:$K,C189)</f>
        <v>1</v>
      </c>
      <c r="AV189">
        <f>COUNTIFS('18'!$K:$K,C189,'18'!$U:$U,"是")</f>
        <v>1</v>
      </c>
      <c r="AW189">
        <f>COUNTIF('19'!$K:$K,C189)</f>
        <v>1</v>
      </c>
      <c r="AX189">
        <f>COUNTIFS('19'!$K:$K,C189,'19'!$U:$U,"是")</f>
        <v>1</v>
      </c>
      <c r="AY189">
        <f>COUNTIF('20'!$K:$K,C189)</f>
        <v>1</v>
      </c>
      <c r="AZ189">
        <f>COUNTIFS('20'!$K:$K,C189,'20'!$U:$U,"是")</f>
        <v>1</v>
      </c>
      <c r="BA189">
        <f>COUNTIF('21'!$K:$K,C189)</f>
        <v>1</v>
      </c>
      <c r="BB189">
        <f>COUNTIFS('21'!$K:$K,C189,'21'!$U:$U,"是")</f>
        <v>1</v>
      </c>
      <c r="BC189">
        <f>COUNTIF('22'!$K:$K,C189)</f>
        <v>1</v>
      </c>
      <c r="BD189">
        <f>COUNTIFS('22'!$K:$K,C189,'22'!$U:$U,"是")</f>
        <v>1</v>
      </c>
      <c r="BE189">
        <f>COUNTIF('23'!$K:$K,C189)</f>
        <v>1</v>
      </c>
      <c r="BF189">
        <f>COUNTIFS('23'!$K:$K,C189,'23'!$U:$U,"是")</f>
        <v>1</v>
      </c>
      <c r="BG189">
        <f>COUNTIF('24'!$K:$K,C189)</f>
        <v>1</v>
      </c>
      <c r="BH189">
        <f>COUNTIFS('24'!$K:$K,C189,'24'!$U:$U,"是")</f>
        <v>1</v>
      </c>
      <c r="BI189">
        <f>COUNTIF('25'!$K:$K,C189)</f>
        <v>1</v>
      </c>
      <c r="BJ189">
        <f>COUNTIFS('25'!$K:$K,C189,'25'!$U:$U,"是")</f>
        <v>1</v>
      </c>
      <c r="BK189">
        <f>COUNTIF('26'!$K:$K,C189)</f>
        <v>1</v>
      </c>
      <c r="BL189">
        <f>COUNTIFS('26'!$K:$K,C189,'26'!$U:$U,"是")</f>
        <v>1</v>
      </c>
      <c r="BM189">
        <f>COUNTIF('27'!$K:$K,C189)</f>
        <v>1</v>
      </c>
      <c r="BN189">
        <f>COUNTIFS('27'!$K:$K,C189,'27'!$U:$U,"是")</f>
        <v>1</v>
      </c>
      <c r="BO189">
        <f>COUNTIF('28'!$K:$K,C189)</f>
        <v>0</v>
      </c>
      <c r="BP189">
        <f>COUNTIFS('28'!$K:$K,C189,'28'!$U:$U,"是")</f>
        <v>0</v>
      </c>
      <c r="BQ189">
        <f>COUNTIF('29'!$K:$K,C189)</f>
        <v>0</v>
      </c>
      <c r="BR189">
        <f>COUNTIFS('29'!$K:$K,C189,'29'!$U:$U,"是")</f>
        <v>0</v>
      </c>
    </row>
    <row r="190" ht="25" hidden="1" customHeight="1" spans="1:70">
      <c r="A190" s="31" t="str">
        <f t="shared" si="2"/>
        <v>汤瑞东003X</v>
      </c>
      <c r="B190" s="32" t="s">
        <v>19</v>
      </c>
      <c r="C190" s="35" t="s">
        <v>651</v>
      </c>
      <c r="D190" s="35" t="s">
        <v>652</v>
      </c>
      <c r="E190" s="35" t="s">
        <v>22</v>
      </c>
      <c r="F190" s="46" t="s">
        <v>23</v>
      </c>
      <c r="G190" s="37">
        <v>44628</v>
      </c>
      <c r="H190" s="38" t="s">
        <v>103</v>
      </c>
      <c r="I190" s="35" t="s">
        <v>653</v>
      </c>
      <c r="J190" s="35">
        <v>13826212124</v>
      </c>
      <c r="K190" s="181" t="s">
        <v>653</v>
      </c>
      <c r="L190" s="35">
        <v>13798054283</v>
      </c>
      <c r="M190">
        <f>COUNTIF('1'!$K:$K,C190)</f>
        <v>1</v>
      </c>
      <c r="N190">
        <f>COUNTIFS('1'!$K:$K,C190,'1'!$U:$U,"是")</f>
        <v>1</v>
      </c>
      <c r="O190">
        <f>COUNTIF('2'!$K:$K,C190)</f>
        <v>1</v>
      </c>
      <c r="P190">
        <f>COUNTIFS('2'!$K:$K,C190,'2'!$U:$U,"是")</f>
        <v>1</v>
      </c>
      <c r="Q190">
        <f>COUNTIF('3'!$K:$K,C190)</f>
        <v>1</v>
      </c>
      <c r="R190">
        <f>COUNTIFS('3'!$K:$K,C190,'3'!$U:$U,"是")</f>
        <v>1</v>
      </c>
      <c r="S190">
        <f>COUNTIF('4'!$K:$K,C190)</f>
        <v>1</v>
      </c>
      <c r="T190">
        <f>COUNTIFS('4'!$K:$K,C190,'4'!$U:$U,"是")</f>
        <v>1</v>
      </c>
      <c r="U190">
        <f>COUNTIF('5'!$K:$K,C190)</f>
        <v>1</v>
      </c>
      <c r="V190">
        <f>COUNTIFS('5'!$K:$K,C190,'5'!$U:$U,"是")</f>
        <v>1</v>
      </c>
      <c r="W190">
        <f>COUNTIF('6'!$K:$K,C190)</f>
        <v>1</v>
      </c>
      <c r="X190">
        <f>COUNTIFS('6'!$K:$K,C190,'6'!$U:$U,"是")</f>
        <v>1</v>
      </c>
      <c r="Y190">
        <f>COUNTIF('7'!$K:$K,C190)</f>
        <v>1</v>
      </c>
      <c r="Z190">
        <f>COUNTIFS('7'!$K:$K,C190,'7'!$U:$U,"是")</f>
        <v>1</v>
      </c>
      <c r="AA190">
        <f>COUNTIF('8'!$K:$K,C190)</f>
        <v>1</v>
      </c>
      <c r="AB190">
        <f>COUNTIFS('8'!$K:$K,C190,'8'!$U:$U,"是")</f>
        <v>1</v>
      </c>
      <c r="AC190">
        <f>COUNTIF('9'!$K:$K,C190)</f>
        <v>1</v>
      </c>
      <c r="AD190">
        <f>COUNTIFS('9'!$K:$K,C190,'9'!$U:$U,"是")</f>
        <v>1</v>
      </c>
      <c r="AE190">
        <f>COUNTIF('10'!$K:$K,C190)</f>
        <v>1</v>
      </c>
      <c r="AF190">
        <f>COUNTIFS('10'!$K:$K,C190,'10'!$U:$U,"是")</f>
        <v>1</v>
      </c>
      <c r="AG190">
        <f>COUNTIF('11'!$K:$K,C190)</f>
        <v>1</v>
      </c>
      <c r="AH190">
        <f>COUNTIFS('11'!$K:$K,C190,'11'!$U:$U,"是")</f>
        <v>1</v>
      </c>
      <c r="AI190">
        <f>COUNTIF('12'!$K:$K,C190)</f>
        <v>1</v>
      </c>
      <c r="AJ190">
        <f>COUNTIFS('12'!$K:$K,C190,'12'!$U:$U,"是")</f>
        <v>1</v>
      </c>
      <c r="AK190">
        <f>COUNTIF('13'!$K:$K,C190)</f>
        <v>1</v>
      </c>
      <c r="AL190">
        <f>COUNTIFS('13'!$K:$K,C190,'13'!$U:$U,"是")</f>
        <v>1</v>
      </c>
      <c r="AM190">
        <f>COUNTIF('14'!$K:$K,C190)</f>
        <v>1</v>
      </c>
      <c r="AN190">
        <f>COUNTIFS('14'!$K:$K,C190,'14'!$U:$U,"是")</f>
        <v>1</v>
      </c>
      <c r="AO190">
        <f>COUNTIF('15'!$K:$K,C190)</f>
        <v>1</v>
      </c>
      <c r="AP190">
        <f>COUNTIFS('15'!$K:$K,C190,'15'!$U:$U,"是")</f>
        <v>1</v>
      </c>
      <c r="AQ190">
        <f>COUNTIF('16'!$K:$K,C190)</f>
        <v>1</v>
      </c>
      <c r="AR190">
        <f>COUNTIFS('16'!$K:$K,C190,'16'!$U:$U,"是")</f>
        <v>1</v>
      </c>
      <c r="AS190">
        <f>COUNTIF('17'!$K:$K,C190)</f>
        <v>1</v>
      </c>
      <c r="AT190">
        <f>COUNTIFS('17'!$K:$K,C190,'17'!$U:$U,"是")</f>
        <v>1</v>
      </c>
      <c r="AU190">
        <f>COUNTIF('18'!$K:$K,C190)</f>
        <v>1</v>
      </c>
      <c r="AV190">
        <f>COUNTIFS('18'!$K:$K,C190,'18'!$U:$U,"是")</f>
        <v>1</v>
      </c>
      <c r="AW190">
        <f>COUNTIF('19'!$K:$K,C190)</f>
        <v>1</v>
      </c>
      <c r="AX190">
        <f>COUNTIFS('19'!$K:$K,C190,'19'!$U:$U,"是")</f>
        <v>1</v>
      </c>
      <c r="AY190">
        <f>COUNTIF('20'!$K:$K,C190)</f>
        <v>1</v>
      </c>
      <c r="AZ190">
        <f>COUNTIFS('20'!$K:$K,C190,'20'!$U:$U,"是")</f>
        <v>1</v>
      </c>
      <c r="BA190">
        <f>COUNTIF('21'!$K:$K,C190)</f>
        <v>1</v>
      </c>
      <c r="BB190">
        <f>COUNTIFS('21'!$K:$K,C190,'21'!$U:$U,"是")</f>
        <v>1</v>
      </c>
      <c r="BC190">
        <f>COUNTIF('22'!$K:$K,C190)</f>
        <v>1</v>
      </c>
      <c r="BD190">
        <f>COUNTIFS('22'!$K:$K,C190,'22'!$U:$U,"是")</f>
        <v>1</v>
      </c>
      <c r="BE190">
        <f>COUNTIF('23'!$K:$K,C190)</f>
        <v>1</v>
      </c>
      <c r="BF190">
        <f>COUNTIFS('23'!$K:$K,C190,'23'!$U:$U,"是")</f>
        <v>1</v>
      </c>
      <c r="BG190">
        <f>COUNTIF('24'!$K:$K,C190)</f>
        <v>1</v>
      </c>
      <c r="BH190">
        <f>COUNTIFS('24'!$K:$K,C190,'24'!$U:$U,"是")</f>
        <v>1</v>
      </c>
      <c r="BI190">
        <f>COUNTIF('25'!$K:$K,C190)</f>
        <v>1</v>
      </c>
      <c r="BJ190">
        <f>COUNTIFS('25'!$K:$K,C190,'25'!$U:$U,"是")</f>
        <v>1</v>
      </c>
      <c r="BK190">
        <f>COUNTIF('26'!$K:$K,C190)</f>
        <v>1</v>
      </c>
      <c r="BL190">
        <f>COUNTIFS('26'!$K:$K,C190,'26'!$U:$U,"是")</f>
        <v>1</v>
      </c>
      <c r="BM190">
        <f>COUNTIF('27'!$K:$K,C190)</f>
        <v>1</v>
      </c>
      <c r="BN190">
        <f>COUNTIFS('27'!$K:$K,C190,'27'!$U:$U,"是")</f>
        <v>1</v>
      </c>
      <c r="BO190">
        <f>COUNTIF('28'!$K:$K,C190)</f>
        <v>0</v>
      </c>
      <c r="BP190">
        <f>COUNTIFS('28'!$K:$K,C190,'28'!$U:$U,"是")</f>
        <v>0</v>
      </c>
      <c r="BQ190">
        <f>COUNTIF('29'!$K:$K,C190)</f>
        <v>0</v>
      </c>
      <c r="BR190">
        <f>COUNTIFS('29'!$K:$K,C190,'29'!$U:$U,"是")</f>
        <v>0</v>
      </c>
    </row>
    <row r="191" ht="25" hidden="1" customHeight="1" spans="1:70">
      <c r="A191" s="31" t="str">
        <f t="shared" si="2"/>
        <v>黄细妹3927</v>
      </c>
      <c r="B191" s="32" t="s">
        <v>19</v>
      </c>
      <c r="C191" s="44" t="s">
        <v>654</v>
      </c>
      <c r="D191" s="291" t="s">
        <v>655</v>
      </c>
      <c r="E191" s="44" t="s">
        <v>22</v>
      </c>
      <c r="F191" s="41" t="s">
        <v>23</v>
      </c>
      <c r="G191" s="37">
        <v>44631</v>
      </c>
      <c r="H191" s="38" t="s">
        <v>43</v>
      </c>
      <c r="I191" s="44" t="s">
        <v>656</v>
      </c>
      <c r="J191" s="44">
        <v>13119517838</v>
      </c>
      <c r="K191" s="181" t="s">
        <v>657</v>
      </c>
      <c r="L191" s="44">
        <v>13119517838</v>
      </c>
      <c r="M191">
        <f>COUNTIF('1'!$K:$K,C191)</f>
        <v>1</v>
      </c>
      <c r="N191">
        <f>COUNTIFS('1'!$K:$K,C191,'1'!$U:$U,"是")</f>
        <v>1</v>
      </c>
      <c r="O191">
        <f>COUNTIF('2'!$K:$K,C191)</f>
        <v>0</v>
      </c>
      <c r="P191">
        <f>COUNTIFS('2'!$K:$K,C191,'2'!$U:$U,"是")</f>
        <v>0</v>
      </c>
      <c r="Q191">
        <f>COUNTIF('3'!$K:$K,C191)</f>
        <v>0</v>
      </c>
      <c r="R191">
        <f>COUNTIFS('3'!$K:$K,C191,'3'!$U:$U,"是")</f>
        <v>0</v>
      </c>
      <c r="S191">
        <f>COUNTIF('4'!$K:$K,C191)</f>
        <v>0</v>
      </c>
      <c r="T191">
        <f>COUNTIFS('4'!$K:$K,C191,'4'!$U:$U,"是")</f>
        <v>0</v>
      </c>
      <c r="U191">
        <f>COUNTIF('5'!$K:$K,C191)</f>
        <v>0</v>
      </c>
      <c r="V191">
        <f>COUNTIFS('5'!$K:$K,C191,'5'!$U:$U,"是")</f>
        <v>0</v>
      </c>
      <c r="W191">
        <f>COUNTIF('6'!$K:$K,C191)</f>
        <v>1</v>
      </c>
      <c r="X191">
        <f>COUNTIFS('6'!$K:$K,C191,'6'!$U:$U,"是")</f>
        <v>1</v>
      </c>
      <c r="Y191">
        <f>COUNTIF('7'!$K:$K,C191)</f>
        <v>1</v>
      </c>
      <c r="Z191">
        <f>COUNTIFS('7'!$K:$K,C191,'7'!$U:$U,"是")</f>
        <v>1</v>
      </c>
      <c r="AA191">
        <f>COUNTIF('8'!$K:$K,C191)</f>
        <v>0</v>
      </c>
      <c r="AB191">
        <f>COUNTIFS('8'!$K:$K,C191,'8'!$U:$U,"是")</f>
        <v>0</v>
      </c>
      <c r="AC191">
        <f>COUNTIF('9'!$K:$K,C191)</f>
        <v>1</v>
      </c>
      <c r="AD191">
        <f>COUNTIFS('9'!$K:$K,C191,'9'!$U:$U,"是")</f>
        <v>1</v>
      </c>
      <c r="AE191">
        <f>COUNTIF('10'!$K:$K,C191)</f>
        <v>1</v>
      </c>
      <c r="AF191">
        <f>COUNTIFS('10'!$K:$K,C191,'10'!$U:$U,"是")</f>
        <v>1</v>
      </c>
      <c r="AG191">
        <f>COUNTIF('11'!$K:$K,C191)</f>
        <v>1</v>
      </c>
      <c r="AH191">
        <f>COUNTIFS('11'!$K:$K,C191,'11'!$U:$U,"是")</f>
        <v>1</v>
      </c>
      <c r="AI191">
        <f>COUNTIF('12'!$K:$K,C191)</f>
        <v>0</v>
      </c>
      <c r="AJ191">
        <f>COUNTIFS('12'!$K:$K,C191,'12'!$U:$U,"是")</f>
        <v>0</v>
      </c>
      <c r="AK191">
        <f>COUNTIF('13'!$K:$K,C191)</f>
        <v>1</v>
      </c>
      <c r="AL191">
        <f>COUNTIFS('13'!$K:$K,C191,'13'!$U:$U,"是")</f>
        <v>0</v>
      </c>
      <c r="AM191">
        <f>COUNTIF('14'!$K:$K,C191)</f>
        <v>0</v>
      </c>
      <c r="AN191">
        <f>COUNTIFS('14'!$K:$K,C191,'14'!$U:$U,"是")</f>
        <v>0</v>
      </c>
      <c r="AO191">
        <f>COUNTIF('15'!$K:$K,C191)</f>
        <v>0</v>
      </c>
      <c r="AP191">
        <f>COUNTIFS('15'!$K:$K,C191,'15'!$U:$U,"是")</f>
        <v>0</v>
      </c>
      <c r="AQ191">
        <f>COUNTIF('16'!$K:$K,C191)</f>
        <v>1</v>
      </c>
      <c r="AR191">
        <f>COUNTIFS('16'!$K:$K,C191,'16'!$U:$U,"是")</f>
        <v>1</v>
      </c>
      <c r="AS191">
        <f>COUNTIF('17'!$K:$K,C191)</f>
        <v>1</v>
      </c>
      <c r="AT191">
        <f>COUNTIFS('17'!$K:$K,C191,'17'!$U:$U,"是")</f>
        <v>1</v>
      </c>
      <c r="AU191">
        <f>COUNTIF('18'!$K:$K,C191)</f>
        <v>1</v>
      </c>
      <c r="AV191">
        <f>COUNTIFS('18'!$K:$K,C191,'18'!$U:$U,"是")</f>
        <v>1</v>
      </c>
      <c r="AW191">
        <f>COUNTIF('19'!$K:$K,C191)</f>
        <v>1</v>
      </c>
      <c r="AX191">
        <f>COUNTIFS('19'!$K:$K,C191,'19'!$U:$U,"是")</f>
        <v>1</v>
      </c>
      <c r="AY191">
        <f>COUNTIF('20'!$K:$K,C191)</f>
        <v>1</v>
      </c>
      <c r="AZ191">
        <f>COUNTIFS('20'!$K:$K,C191,'20'!$U:$U,"是")</f>
        <v>1</v>
      </c>
      <c r="BA191">
        <f>COUNTIF('21'!$K:$K,C191)</f>
        <v>1</v>
      </c>
      <c r="BB191">
        <f>COUNTIFS('21'!$K:$K,C191,'21'!$U:$U,"是")</f>
        <v>0</v>
      </c>
      <c r="BC191">
        <f>COUNTIF('22'!$K:$K,C191)</f>
        <v>1</v>
      </c>
      <c r="BD191">
        <f>COUNTIFS('22'!$K:$K,C191,'22'!$U:$U,"是")</f>
        <v>0</v>
      </c>
      <c r="BE191">
        <f>COUNTIF('23'!$K:$K,C191)</f>
        <v>0</v>
      </c>
      <c r="BF191">
        <f>COUNTIFS('23'!$K:$K,C191,'23'!$U:$U,"是")</f>
        <v>0</v>
      </c>
      <c r="BG191">
        <f>COUNTIF('24'!$K:$K,C191)</f>
        <v>1</v>
      </c>
      <c r="BH191">
        <f>COUNTIFS('24'!$K:$K,C191,'24'!$U:$U,"是")</f>
        <v>1</v>
      </c>
      <c r="BI191">
        <f>COUNTIF('25'!$K:$K,C191)</f>
        <v>1</v>
      </c>
      <c r="BJ191">
        <f>COUNTIFS('25'!$K:$K,C191,'25'!$U:$U,"是")</f>
        <v>1</v>
      </c>
      <c r="BK191">
        <f>COUNTIF('26'!$K:$K,C191)</f>
        <v>1</v>
      </c>
      <c r="BL191">
        <f>COUNTIFS('26'!$K:$K,C191,'26'!$U:$U,"是")</f>
        <v>1</v>
      </c>
      <c r="BM191">
        <f>COUNTIF('27'!$K:$K,C191)</f>
        <v>0</v>
      </c>
      <c r="BN191">
        <f>COUNTIFS('27'!$K:$K,C191,'27'!$U:$U,"是")</f>
        <v>0</v>
      </c>
      <c r="BO191">
        <f>COUNTIF('28'!$K:$K,C191)</f>
        <v>0</v>
      </c>
      <c r="BP191">
        <f>COUNTIFS('28'!$K:$K,C191,'28'!$U:$U,"是")</f>
        <v>0</v>
      </c>
      <c r="BQ191">
        <f>COUNTIF('29'!$K:$K,C191)</f>
        <v>0</v>
      </c>
      <c r="BR191">
        <f>COUNTIFS('29'!$K:$K,C191,'29'!$U:$U,"是")</f>
        <v>0</v>
      </c>
    </row>
    <row r="192" ht="25" customHeight="1" spans="1:70">
      <c r="A192" s="31" t="str">
        <f t="shared" si="2"/>
        <v>陈德胜0910</v>
      </c>
      <c r="B192" s="32" t="s">
        <v>19</v>
      </c>
      <c r="C192" s="35" t="s">
        <v>658</v>
      </c>
      <c r="D192" s="35" t="s">
        <v>659</v>
      </c>
      <c r="E192" s="35" t="s">
        <v>22</v>
      </c>
      <c r="F192" s="46" t="s">
        <v>23</v>
      </c>
      <c r="G192" s="37">
        <v>44540</v>
      </c>
      <c r="H192" s="38" t="s">
        <v>29</v>
      </c>
      <c r="I192" s="85" t="s">
        <v>660</v>
      </c>
      <c r="J192" s="85">
        <v>13268219442</v>
      </c>
      <c r="K192" s="181" t="s">
        <v>661</v>
      </c>
      <c r="L192" s="123">
        <v>13560225430</v>
      </c>
      <c r="M192">
        <f>COUNTIF('1'!$K:$K,C192)</f>
        <v>1</v>
      </c>
      <c r="N192">
        <f>COUNTIFS('1'!$K:$K,C192,'1'!$U:$U,"是")</f>
        <v>1</v>
      </c>
      <c r="O192">
        <f>COUNTIF('2'!$K:$K,C192)</f>
        <v>0</v>
      </c>
      <c r="P192">
        <f>COUNTIFS('2'!$K:$K,C192,'2'!$U:$U,"是")</f>
        <v>0</v>
      </c>
      <c r="Q192">
        <f>COUNTIF('3'!$K:$K,C192)</f>
        <v>1</v>
      </c>
      <c r="R192">
        <f>COUNTIFS('3'!$K:$K,C192,'3'!$U:$U,"是")</f>
        <v>1</v>
      </c>
      <c r="S192">
        <f>COUNTIF('4'!$K:$K,C192)</f>
        <v>0</v>
      </c>
      <c r="T192">
        <f>COUNTIFS('4'!$K:$K,C192,'4'!$U:$U,"是")</f>
        <v>0</v>
      </c>
      <c r="U192">
        <f>COUNTIF('5'!$K:$K,C192)</f>
        <v>1</v>
      </c>
      <c r="V192">
        <f>COUNTIFS('5'!$K:$K,C192,'5'!$U:$U,"是")</f>
        <v>1</v>
      </c>
      <c r="W192">
        <f>COUNTIF('6'!$K:$K,C192)</f>
        <v>1</v>
      </c>
      <c r="X192">
        <f>COUNTIFS('6'!$K:$K,C192,'6'!$U:$U,"是")</f>
        <v>1</v>
      </c>
      <c r="Y192">
        <f>COUNTIF('7'!$K:$K,C192)</f>
        <v>1</v>
      </c>
      <c r="Z192">
        <f>COUNTIFS('7'!$K:$K,C192,'7'!$U:$U,"是")</f>
        <v>1</v>
      </c>
      <c r="AA192">
        <f>COUNTIF('8'!$K:$K,C192)</f>
        <v>1</v>
      </c>
      <c r="AB192">
        <f>COUNTIFS('8'!$K:$K,C192,'8'!$U:$U,"是")</f>
        <v>1</v>
      </c>
      <c r="AC192">
        <f>COUNTIF('9'!$K:$K,C192)</f>
        <v>1</v>
      </c>
      <c r="AD192">
        <f>COUNTIFS('9'!$K:$K,C192,'9'!$U:$U,"是")</f>
        <v>1</v>
      </c>
      <c r="AE192">
        <f>COUNTIF('10'!$K:$K,C192)</f>
        <v>0</v>
      </c>
      <c r="AF192">
        <f>COUNTIFS('10'!$K:$K,C192,'10'!$U:$U,"是")</f>
        <v>0</v>
      </c>
      <c r="AG192">
        <f>COUNTIF('11'!$K:$K,C192)</f>
        <v>1</v>
      </c>
      <c r="AH192">
        <f>COUNTIFS('11'!$K:$K,C192,'11'!$U:$U,"是")</f>
        <v>1</v>
      </c>
      <c r="AI192">
        <f>COUNTIF('12'!$K:$K,C192)</f>
        <v>0</v>
      </c>
      <c r="AJ192">
        <f>COUNTIFS('12'!$K:$K,C192,'12'!$U:$U,"是")</f>
        <v>0</v>
      </c>
      <c r="AK192">
        <f>COUNTIF('13'!$K:$K,C192)</f>
        <v>1</v>
      </c>
      <c r="AL192">
        <f>COUNTIFS('13'!$K:$K,C192,'13'!$U:$U,"是")</f>
        <v>1</v>
      </c>
      <c r="AM192">
        <f>COUNTIF('14'!$K:$K,C192)</f>
        <v>1</v>
      </c>
      <c r="AN192">
        <f>COUNTIFS('14'!$K:$K,C192,'14'!$U:$U,"是")</f>
        <v>1</v>
      </c>
      <c r="AO192">
        <f>COUNTIF('15'!$K:$K,C192)</f>
        <v>1</v>
      </c>
      <c r="AP192">
        <f>COUNTIFS('15'!$K:$K,C192,'15'!$U:$U,"是")</f>
        <v>1</v>
      </c>
      <c r="AQ192">
        <f>COUNTIF('16'!$K:$K,C192)</f>
        <v>1</v>
      </c>
      <c r="AR192">
        <f>COUNTIFS('16'!$K:$K,C192,'16'!$U:$U,"是")</f>
        <v>1</v>
      </c>
      <c r="AS192">
        <f>COUNTIF('17'!$K:$K,C192)</f>
        <v>1</v>
      </c>
      <c r="AT192">
        <f>COUNTIFS('17'!$K:$K,C192,'17'!$U:$U,"是")</f>
        <v>1</v>
      </c>
      <c r="AU192">
        <f>COUNTIF('18'!$K:$K,C192)</f>
        <v>1</v>
      </c>
      <c r="AV192">
        <f>COUNTIFS('18'!$K:$K,C192,'18'!$U:$U,"是")</f>
        <v>1</v>
      </c>
      <c r="AW192">
        <f>COUNTIF('19'!$K:$K,C192)</f>
        <v>1</v>
      </c>
      <c r="AX192">
        <f>COUNTIFS('19'!$K:$K,C192,'19'!$U:$U,"是")</f>
        <v>1</v>
      </c>
      <c r="AY192">
        <f>COUNTIF('20'!$K:$K,C192)</f>
        <v>1</v>
      </c>
      <c r="AZ192">
        <f>COUNTIFS('20'!$K:$K,C192,'20'!$U:$U,"是")</f>
        <v>1</v>
      </c>
      <c r="BA192">
        <f>COUNTIF('21'!$K:$K,C192)</f>
        <v>1</v>
      </c>
      <c r="BB192">
        <f>COUNTIFS('21'!$K:$K,C192,'21'!$U:$U,"是")</f>
        <v>1</v>
      </c>
      <c r="BC192">
        <f>COUNTIF('22'!$K:$K,C192)</f>
        <v>1</v>
      </c>
      <c r="BD192">
        <f>COUNTIFS('22'!$K:$K,C192,'22'!$U:$U,"是")</f>
        <v>1</v>
      </c>
      <c r="BE192">
        <f>COUNTIF('23'!$K:$K,C192)</f>
        <v>1</v>
      </c>
      <c r="BF192">
        <f>COUNTIFS('23'!$K:$K,C192,'23'!$U:$U,"是")</f>
        <v>1</v>
      </c>
      <c r="BG192">
        <f>COUNTIF('24'!$K:$K,C192)</f>
        <v>0</v>
      </c>
      <c r="BH192">
        <f>COUNTIFS('24'!$K:$K,C192,'24'!$U:$U,"是")</f>
        <v>0</v>
      </c>
      <c r="BI192">
        <f>COUNTIF('25'!$K:$K,C192)</f>
        <v>1</v>
      </c>
      <c r="BJ192">
        <f>COUNTIFS('25'!$K:$K,C192,'25'!$U:$U,"是")</f>
        <v>1</v>
      </c>
      <c r="BK192">
        <f>COUNTIF('26'!$K:$K,C192)</f>
        <v>1</v>
      </c>
      <c r="BL192">
        <f>COUNTIFS('26'!$K:$K,C192,'26'!$U:$U,"是")</f>
        <v>1</v>
      </c>
      <c r="BM192">
        <f>COUNTIF('27'!$K:$K,C192)</f>
        <v>0</v>
      </c>
      <c r="BN192">
        <f>COUNTIFS('27'!$K:$K,C192,'27'!$U:$U,"是")</f>
        <v>0</v>
      </c>
      <c r="BO192">
        <f>COUNTIF('28'!$K:$K,C192)</f>
        <v>0</v>
      </c>
      <c r="BP192">
        <f>COUNTIFS('28'!$K:$K,C192,'28'!$U:$U,"是")</f>
        <v>0</v>
      </c>
      <c r="BQ192">
        <f>COUNTIF('29'!$K:$K,C192)</f>
        <v>0</v>
      </c>
      <c r="BR192">
        <f>COUNTIFS('29'!$K:$K,C192,'29'!$U:$U,"是")</f>
        <v>0</v>
      </c>
    </row>
    <row r="193" ht="25" hidden="1" customHeight="1" spans="1:70">
      <c r="A193" s="31" t="str">
        <f t="shared" si="2"/>
        <v>郑炳权5110</v>
      </c>
      <c r="B193" s="32" t="s">
        <v>19</v>
      </c>
      <c r="C193" s="206" t="s">
        <v>662</v>
      </c>
      <c r="D193" s="206" t="s">
        <v>663</v>
      </c>
      <c r="E193" s="207" t="s">
        <v>28</v>
      </c>
      <c r="F193" s="46" t="s">
        <v>23</v>
      </c>
      <c r="G193" s="37">
        <v>44211</v>
      </c>
      <c r="H193" s="38" t="s">
        <v>24</v>
      </c>
      <c r="I193" s="206" t="s">
        <v>664</v>
      </c>
      <c r="J193" s="206">
        <v>18011717596</v>
      </c>
      <c r="K193" s="181" t="s">
        <v>665</v>
      </c>
      <c r="L193" s="206">
        <v>13726792576</v>
      </c>
      <c r="M193">
        <f>COUNTIF('1'!$K:$K,C193)</f>
        <v>1</v>
      </c>
      <c r="N193">
        <f>COUNTIFS('1'!$K:$K,C193,'1'!$U:$U,"是")</f>
        <v>1</v>
      </c>
      <c r="O193">
        <f>COUNTIF('2'!$K:$K,C193)</f>
        <v>1</v>
      </c>
      <c r="P193">
        <f>COUNTIFS('2'!$K:$K,C193,'2'!$U:$U,"是")</f>
        <v>1</v>
      </c>
      <c r="Q193">
        <f>COUNTIF('3'!$K:$K,C193)</f>
        <v>1</v>
      </c>
      <c r="R193">
        <f>COUNTIFS('3'!$K:$K,C193,'3'!$U:$U,"是")</f>
        <v>1</v>
      </c>
      <c r="S193">
        <f>COUNTIF('4'!$K:$K,C193)</f>
        <v>1</v>
      </c>
      <c r="T193">
        <f>COUNTIFS('4'!$K:$K,C193,'4'!$U:$U,"是")</f>
        <v>1</v>
      </c>
      <c r="U193">
        <f>COUNTIF('5'!$K:$K,C193)</f>
        <v>1</v>
      </c>
      <c r="V193">
        <f>COUNTIFS('5'!$K:$K,C193,'5'!$U:$U,"是")</f>
        <v>1</v>
      </c>
      <c r="W193">
        <f>COUNTIF('6'!$K:$K,C193)</f>
        <v>1</v>
      </c>
      <c r="X193">
        <f>COUNTIFS('6'!$K:$K,C193,'6'!$U:$U,"是")</f>
        <v>1</v>
      </c>
      <c r="Y193">
        <f>COUNTIF('7'!$K:$K,C193)</f>
        <v>1</v>
      </c>
      <c r="Z193">
        <f>COUNTIFS('7'!$K:$K,C193,'7'!$U:$U,"是")</f>
        <v>1</v>
      </c>
      <c r="AA193">
        <f>COUNTIF('8'!$K:$K,C193)</f>
        <v>1</v>
      </c>
      <c r="AB193">
        <f>COUNTIFS('8'!$K:$K,C193,'8'!$U:$U,"是")</f>
        <v>1</v>
      </c>
      <c r="AC193">
        <f>COUNTIF('9'!$K:$K,C193)</f>
        <v>1</v>
      </c>
      <c r="AD193">
        <f>COUNTIFS('9'!$K:$K,C193,'9'!$U:$U,"是")</f>
        <v>1</v>
      </c>
      <c r="AE193">
        <f>COUNTIF('10'!$K:$K,C193)</f>
        <v>1</v>
      </c>
      <c r="AF193">
        <f>COUNTIFS('10'!$K:$K,C193,'10'!$U:$U,"是")</f>
        <v>1</v>
      </c>
      <c r="AG193">
        <f>COUNTIF('11'!$K:$K,C193)</f>
        <v>0</v>
      </c>
      <c r="AH193">
        <f>COUNTIFS('11'!$K:$K,C193,'11'!$U:$U,"是")</f>
        <v>0</v>
      </c>
      <c r="AI193">
        <f>COUNTIF('12'!$K:$K,C193)</f>
        <v>1</v>
      </c>
      <c r="AJ193">
        <f>COUNTIFS('12'!$K:$K,C193,'12'!$U:$U,"是")</f>
        <v>1</v>
      </c>
      <c r="AK193">
        <f>COUNTIF('13'!$K:$K,C193)</f>
        <v>1</v>
      </c>
      <c r="AL193">
        <f>COUNTIFS('13'!$K:$K,C193,'13'!$U:$U,"是")</f>
        <v>1</v>
      </c>
      <c r="AM193">
        <f>COUNTIF('14'!$K:$K,C193)</f>
        <v>1</v>
      </c>
      <c r="AN193">
        <f>COUNTIFS('14'!$K:$K,C193,'14'!$U:$U,"是")</f>
        <v>1</v>
      </c>
      <c r="AO193">
        <f>COUNTIF('15'!$K:$K,C193)</f>
        <v>1</v>
      </c>
      <c r="AP193">
        <f>COUNTIFS('15'!$K:$K,C193,'15'!$U:$U,"是")</f>
        <v>1</v>
      </c>
      <c r="AQ193">
        <f>COUNTIF('16'!$K:$K,C193)</f>
        <v>1</v>
      </c>
      <c r="AR193">
        <f>COUNTIFS('16'!$K:$K,C193,'16'!$U:$U,"是")</f>
        <v>1</v>
      </c>
      <c r="AS193">
        <f>COUNTIF('17'!$K:$K,C193)</f>
        <v>1</v>
      </c>
      <c r="AT193">
        <f>COUNTIFS('17'!$K:$K,C193,'17'!$U:$U,"是")</f>
        <v>1</v>
      </c>
      <c r="AU193">
        <f>COUNTIF('18'!$K:$K,C193)</f>
        <v>1</v>
      </c>
      <c r="AV193">
        <f>COUNTIFS('18'!$K:$K,C193,'18'!$U:$U,"是")</f>
        <v>1</v>
      </c>
      <c r="AW193">
        <f>COUNTIF('19'!$K:$K,C193)</f>
        <v>1</v>
      </c>
      <c r="AX193">
        <f>COUNTIFS('19'!$K:$K,C193,'19'!$U:$U,"是")</f>
        <v>1</v>
      </c>
      <c r="AY193">
        <f>COUNTIF('20'!$K:$K,C193)</f>
        <v>1</v>
      </c>
      <c r="AZ193">
        <f>COUNTIFS('20'!$K:$K,C193,'20'!$U:$U,"是")</f>
        <v>1</v>
      </c>
      <c r="BA193">
        <f>COUNTIF('21'!$K:$K,C193)</f>
        <v>1</v>
      </c>
      <c r="BB193">
        <f>COUNTIFS('21'!$K:$K,C193,'21'!$U:$U,"是")</f>
        <v>1</v>
      </c>
      <c r="BC193">
        <f>COUNTIF('22'!$K:$K,C193)</f>
        <v>1</v>
      </c>
      <c r="BD193">
        <f>COUNTIFS('22'!$K:$K,C193,'22'!$U:$U,"是")</f>
        <v>1</v>
      </c>
      <c r="BE193">
        <f>COUNTIF('23'!$K:$K,C193)</f>
        <v>1</v>
      </c>
      <c r="BF193">
        <f>COUNTIFS('23'!$K:$K,C193,'23'!$U:$U,"是")</f>
        <v>1</v>
      </c>
      <c r="BG193">
        <f>COUNTIF('24'!$K:$K,C193)</f>
        <v>1</v>
      </c>
      <c r="BH193">
        <f>COUNTIFS('24'!$K:$K,C193,'24'!$U:$U,"是")</f>
        <v>1</v>
      </c>
      <c r="BI193">
        <f>COUNTIF('25'!$K:$K,C193)</f>
        <v>1</v>
      </c>
      <c r="BJ193">
        <f>COUNTIFS('25'!$K:$K,C193,'25'!$U:$U,"是")</f>
        <v>1</v>
      </c>
      <c r="BK193">
        <f>COUNTIF('26'!$K:$K,C193)</f>
        <v>1</v>
      </c>
      <c r="BL193">
        <f>COUNTIFS('26'!$K:$K,C193,'26'!$U:$U,"是")</f>
        <v>1</v>
      </c>
      <c r="BM193">
        <f>COUNTIF('27'!$K:$K,C193)</f>
        <v>1</v>
      </c>
      <c r="BN193">
        <f>COUNTIFS('27'!$K:$K,C193,'27'!$U:$U,"是")</f>
        <v>1</v>
      </c>
      <c r="BO193">
        <f>COUNTIF('28'!$K:$K,C193)</f>
        <v>0</v>
      </c>
      <c r="BP193">
        <f>COUNTIFS('28'!$K:$K,C193,'28'!$U:$U,"是")</f>
        <v>0</v>
      </c>
      <c r="BQ193">
        <f>COUNTIF('29'!$K:$K,C193)</f>
        <v>0</v>
      </c>
      <c r="BR193">
        <f>COUNTIFS('29'!$K:$K,C193,'29'!$U:$U,"是")</f>
        <v>0</v>
      </c>
    </row>
    <row r="194" ht="25" hidden="1" customHeight="1" spans="1:70">
      <c r="A194" s="31" t="str">
        <f>C194&amp;MID(D:D,15,4)</f>
        <v>钟汉2739</v>
      </c>
      <c r="B194" s="32" t="s">
        <v>19</v>
      </c>
      <c r="C194" s="35" t="s">
        <v>666</v>
      </c>
      <c r="D194" s="296" t="s">
        <v>667</v>
      </c>
      <c r="E194" s="35" t="s">
        <v>22</v>
      </c>
      <c r="F194" s="46" t="s">
        <v>23</v>
      </c>
      <c r="G194" s="37">
        <v>44524</v>
      </c>
      <c r="H194" s="38" t="s">
        <v>24</v>
      </c>
      <c r="I194" s="35" t="s">
        <v>668</v>
      </c>
      <c r="J194" s="35">
        <v>13662327722</v>
      </c>
      <c r="K194" s="181" t="s">
        <v>668</v>
      </c>
      <c r="L194" s="35">
        <v>13662327722</v>
      </c>
      <c r="M194">
        <f>COUNTIF('1'!$K:$K,C194)</f>
        <v>1</v>
      </c>
      <c r="N194">
        <f>COUNTIFS('1'!$K:$K,C194,'1'!$U:$U,"是")</f>
        <v>1</v>
      </c>
      <c r="O194">
        <f>COUNTIF('2'!$K:$K,C194)</f>
        <v>1</v>
      </c>
      <c r="P194">
        <f>COUNTIFS('2'!$K:$K,C194,'2'!$U:$U,"是")</f>
        <v>1</v>
      </c>
      <c r="Q194">
        <f>COUNTIF('3'!$K:$K,C194)</f>
        <v>1</v>
      </c>
      <c r="R194">
        <f>COUNTIFS('3'!$K:$K,C194,'3'!$U:$U,"是")</f>
        <v>1</v>
      </c>
      <c r="S194">
        <f>COUNTIF('4'!$K:$K,C194)</f>
        <v>1</v>
      </c>
      <c r="T194">
        <f>COUNTIFS('4'!$K:$K,C194,'4'!$U:$U,"是")</f>
        <v>1</v>
      </c>
      <c r="U194">
        <f>COUNTIF('5'!$K:$K,C194)</f>
        <v>1</v>
      </c>
      <c r="V194">
        <f>COUNTIFS('5'!$K:$K,C194,'5'!$U:$U,"是")</f>
        <v>1</v>
      </c>
      <c r="W194">
        <f>COUNTIF('6'!$K:$K,C194)</f>
        <v>1</v>
      </c>
      <c r="X194">
        <f>COUNTIFS('6'!$K:$K,C194,'6'!$U:$U,"是")</f>
        <v>1</v>
      </c>
      <c r="Y194">
        <f>COUNTIF('7'!$K:$K,C194)</f>
        <v>1</v>
      </c>
      <c r="Z194">
        <f>COUNTIFS('7'!$K:$K,C194,'7'!$U:$U,"是")</f>
        <v>1</v>
      </c>
      <c r="AA194">
        <f>COUNTIF('8'!$K:$K,C194)</f>
        <v>1</v>
      </c>
      <c r="AB194">
        <f>COUNTIFS('8'!$K:$K,C194,'8'!$U:$U,"是")</f>
        <v>1</v>
      </c>
      <c r="AC194">
        <f>COUNTIF('9'!$K:$K,C194)</f>
        <v>1</v>
      </c>
      <c r="AD194">
        <f>COUNTIFS('9'!$K:$K,C194,'9'!$U:$U,"是")</f>
        <v>1</v>
      </c>
      <c r="AE194">
        <f>COUNTIF('10'!$K:$K,C194)</f>
        <v>1</v>
      </c>
      <c r="AF194">
        <f>COUNTIFS('10'!$K:$K,C194,'10'!$U:$U,"是")</f>
        <v>1</v>
      </c>
      <c r="AG194">
        <f>COUNTIF('11'!$K:$K,C194)</f>
        <v>1</v>
      </c>
      <c r="AH194">
        <f>COUNTIFS('11'!$K:$K,C194,'11'!$U:$U,"是")</f>
        <v>1</v>
      </c>
      <c r="AI194">
        <f>COUNTIF('12'!$K:$K,C194)</f>
        <v>1</v>
      </c>
      <c r="AJ194">
        <f>COUNTIFS('12'!$K:$K,C194,'12'!$U:$U,"是")</f>
        <v>1</v>
      </c>
      <c r="AK194">
        <f>COUNTIF('13'!$K:$K,C194)</f>
        <v>1</v>
      </c>
      <c r="AL194">
        <f>COUNTIFS('13'!$K:$K,C194,'13'!$U:$U,"是")</f>
        <v>1</v>
      </c>
      <c r="AM194">
        <f>COUNTIF('14'!$K:$K,C194)</f>
        <v>1</v>
      </c>
      <c r="AN194">
        <f>COUNTIFS('14'!$K:$K,C194,'14'!$U:$U,"是")</f>
        <v>1</v>
      </c>
      <c r="AO194">
        <f>COUNTIF('15'!$K:$K,C194)</f>
        <v>1</v>
      </c>
      <c r="AP194">
        <f>COUNTIFS('15'!$K:$K,C194,'15'!$U:$U,"是")</f>
        <v>1</v>
      </c>
      <c r="AQ194">
        <f>COUNTIF('16'!$K:$K,C194)</f>
        <v>1</v>
      </c>
      <c r="AR194">
        <f>COUNTIFS('16'!$K:$K,C194,'16'!$U:$U,"是")</f>
        <v>1</v>
      </c>
      <c r="AS194">
        <f>COUNTIF('17'!$K:$K,C194)</f>
        <v>1</v>
      </c>
      <c r="AT194">
        <f>COUNTIFS('17'!$K:$K,C194,'17'!$U:$U,"是")</f>
        <v>1</v>
      </c>
      <c r="AU194">
        <f>COUNTIF('18'!$K:$K,C194)</f>
        <v>1</v>
      </c>
      <c r="AV194">
        <f>COUNTIFS('18'!$K:$K,C194,'18'!$U:$U,"是")</f>
        <v>1</v>
      </c>
      <c r="AW194">
        <f>COUNTIF('19'!$K:$K,C194)</f>
        <v>1</v>
      </c>
      <c r="AX194">
        <f>COUNTIFS('19'!$K:$K,C194,'19'!$U:$U,"是")</f>
        <v>1</v>
      </c>
      <c r="AY194">
        <f>COUNTIF('20'!$K:$K,C194)</f>
        <v>1</v>
      </c>
      <c r="AZ194">
        <f>COUNTIFS('20'!$K:$K,C194,'20'!$U:$U,"是")</f>
        <v>1</v>
      </c>
      <c r="BA194">
        <f>COUNTIF('21'!$K:$K,C194)</f>
        <v>1</v>
      </c>
      <c r="BB194">
        <f>COUNTIFS('21'!$K:$K,C194,'21'!$U:$U,"是")</f>
        <v>1</v>
      </c>
      <c r="BC194">
        <f>COUNTIF('22'!$K:$K,C194)</f>
        <v>1</v>
      </c>
      <c r="BD194">
        <f>COUNTIFS('22'!$K:$K,C194,'22'!$U:$U,"是")</f>
        <v>1</v>
      </c>
      <c r="BE194">
        <f>COUNTIF('23'!$K:$K,C194)</f>
        <v>1</v>
      </c>
      <c r="BF194">
        <f>COUNTIFS('23'!$K:$K,C194,'23'!$U:$U,"是")</f>
        <v>1</v>
      </c>
      <c r="BG194">
        <f>COUNTIF('24'!$K:$K,C194)</f>
        <v>1</v>
      </c>
      <c r="BH194">
        <f>COUNTIFS('24'!$K:$K,C194,'24'!$U:$U,"是")</f>
        <v>1</v>
      </c>
      <c r="BI194">
        <f>COUNTIF('25'!$K:$K,C194)</f>
        <v>1</v>
      </c>
      <c r="BJ194">
        <f>COUNTIFS('25'!$K:$K,C194,'25'!$U:$U,"是")</f>
        <v>1</v>
      </c>
      <c r="BK194">
        <f>COUNTIF('26'!$K:$K,C194)</f>
        <v>1</v>
      </c>
      <c r="BL194">
        <f>COUNTIFS('26'!$K:$K,C194,'26'!$U:$U,"是")</f>
        <v>1</v>
      </c>
      <c r="BM194">
        <f>COUNTIF('27'!$K:$K,C194)</f>
        <v>1</v>
      </c>
      <c r="BN194">
        <f>COUNTIFS('27'!$K:$K,C194,'27'!$U:$U,"是")</f>
        <v>1</v>
      </c>
      <c r="BO194">
        <f>COUNTIF('28'!$K:$K,C194)</f>
        <v>0</v>
      </c>
      <c r="BP194">
        <f>COUNTIFS('28'!$K:$K,C194,'28'!$U:$U,"是")</f>
        <v>0</v>
      </c>
      <c r="BQ194">
        <f>COUNTIF('29'!$K:$K,C194)</f>
        <v>0</v>
      </c>
      <c r="BR194">
        <f>COUNTIFS('29'!$K:$K,C194,'29'!$U:$U,"是")</f>
        <v>0</v>
      </c>
    </row>
    <row r="195" s="171" customFormat="1" ht="25" hidden="1" customHeight="1" spans="1:70">
      <c r="A195" s="17" t="str">
        <f t="shared" ref="A195:A258" si="3">C195&amp;MID(D:D,15,4)</f>
        <v>杨凤莲3925</v>
      </c>
      <c r="B195" s="17" t="s">
        <v>19</v>
      </c>
      <c r="C195" s="210" t="s">
        <v>669</v>
      </c>
      <c r="D195" s="304" t="s">
        <v>670</v>
      </c>
      <c r="E195" s="57" t="s">
        <v>28</v>
      </c>
      <c r="F195" s="58" t="s">
        <v>23</v>
      </c>
      <c r="G195" s="161">
        <v>44650</v>
      </c>
      <c r="H195" s="38" t="s">
        <v>43</v>
      </c>
      <c r="I195" s="57" t="s">
        <v>671</v>
      </c>
      <c r="J195" s="57">
        <v>13719095471</v>
      </c>
      <c r="K195" s="229" t="s">
        <v>671</v>
      </c>
      <c r="L195" s="57">
        <v>13719095471</v>
      </c>
      <c r="M195" s="171" t="s">
        <v>40</v>
      </c>
      <c r="N195" s="171" t="s">
        <v>40</v>
      </c>
      <c r="O195" s="171" t="s">
        <v>40</v>
      </c>
      <c r="P195" s="171" t="s">
        <v>40</v>
      </c>
      <c r="Q195" s="171" t="s">
        <v>40</v>
      </c>
      <c r="R195" s="171" t="s">
        <v>40</v>
      </c>
      <c r="S195" s="171" t="s">
        <v>40</v>
      </c>
      <c r="T195" s="171" t="s">
        <v>40</v>
      </c>
      <c r="U195" s="171" t="s">
        <v>40</v>
      </c>
      <c r="V195" s="171" t="s">
        <v>40</v>
      </c>
      <c r="W195" s="171" t="s">
        <v>40</v>
      </c>
      <c r="X195" s="171" t="s">
        <v>40</v>
      </c>
      <c r="Y195" s="171" t="s">
        <v>40</v>
      </c>
      <c r="Z195" s="171" t="s">
        <v>40</v>
      </c>
      <c r="AA195" s="171" t="s">
        <v>40</v>
      </c>
      <c r="AB195" s="171" t="s">
        <v>40</v>
      </c>
      <c r="AC195" s="171" t="s">
        <v>40</v>
      </c>
      <c r="AD195" s="171" t="s">
        <v>40</v>
      </c>
      <c r="AE195" s="171" t="s">
        <v>40</v>
      </c>
      <c r="AF195" s="171" t="s">
        <v>40</v>
      </c>
      <c r="AG195" s="171" t="s">
        <v>40</v>
      </c>
      <c r="AH195" s="171" t="s">
        <v>40</v>
      </c>
      <c r="AI195" s="171" t="s">
        <v>40</v>
      </c>
      <c r="AJ195" s="171" t="s">
        <v>40</v>
      </c>
      <c r="AK195" s="171" t="s">
        <v>40</v>
      </c>
      <c r="AL195" s="171" t="s">
        <v>40</v>
      </c>
      <c r="AM195" s="171" t="s">
        <v>40</v>
      </c>
      <c r="AN195" s="171" t="s">
        <v>40</v>
      </c>
      <c r="AO195" s="171" t="s">
        <v>40</v>
      </c>
      <c r="AP195" s="171" t="s">
        <v>40</v>
      </c>
      <c r="AQ195" s="171" t="s">
        <v>40</v>
      </c>
      <c r="AR195" s="171" t="s">
        <v>40</v>
      </c>
      <c r="AS195" s="171" t="s">
        <v>40</v>
      </c>
      <c r="AT195" s="171" t="s">
        <v>40</v>
      </c>
      <c r="AU195" s="171" t="s">
        <v>40</v>
      </c>
      <c r="AV195" s="171" t="s">
        <v>40</v>
      </c>
      <c r="AW195" s="171" t="s">
        <v>40</v>
      </c>
      <c r="AX195" s="171" t="s">
        <v>40</v>
      </c>
      <c r="AY195" s="171" t="s">
        <v>40</v>
      </c>
      <c r="AZ195" s="171" t="s">
        <v>40</v>
      </c>
      <c r="BA195" s="171" t="s">
        <v>40</v>
      </c>
      <c r="BB195" s="171" t="s">
        <v>40</v>
      </c>
      <c r="BC195" s="171" t="s">
        <v>40</v>
      </c>
      <c r="BD195" s="171" t="s">
        <v>40</v>
      </c>
      <c r="BE195" s="171" t="s">
        <v>40</v>
      </c>
      <c r="BF195" s="171" t="s">
        <v>40</v>
      </c>
      <c r="BG195" s="171" t="s">
        <v>40</v>
      </c>
      <c r="BH195" s="171" t="s">
        <v>40</v>
      </c>
      <c r="BI195" s="171" t="s">
        <v>40</v>
      </c>
      <c r="BJ195" s="171" t="s">
        <v>40</v>
      </c>
      <c r="BK195" s="171" t="s">
        <v>40</v>
      </c>
      <c r="BL195" s="171" t="s">
        <v>40</v>
      </c>
      <c r="BM195" s="171" t="s">
        <v>40</v>
      </c>
      <c r="BN195" s="171" t="s">
        <v>40</v>
      </c>
      <c r="BO195" s="171">
        <f>COUNTIF('28'!$K:$K,C195)</f>
        <v>0</v>
      </c>
      <c r="BP195" s="171">
        <f>COUNTIFS('28'!$K:$K,C195,'28'!$U:$U,"是")</f>
        <v>0</v>
      </c>
      <c r="BQ195" s="171">
        <f>COUNTIF('29'!$K:$K,C195)</f>
        <v>0</v>
      </c>
      <c r="BR195" s="171">
        <f>COUNTIFS('29'!$K:$K,C195,'29'!$U:$U,"是")</f>
        <v>0</v>
      </c>
    </row>
    <row r="196" ht="25" hidden="1" customHeight="1" spans="1:70">
      <c r="A196" s="31" t="str">
        <f t="shared" si="3"/>
        <v>吴翠薇2742</v>
      </c>
      <c r="B196" s="32" t="s">
        <v>19</v>
      </c>
      <c r="C196" s="35" t="s">
        <v>672</v>
      </c>
      <c r="D196" s="296" t="s">
        <v>673</v>
      </c>
      <c r="E196" s="35" t="s">
        <v>28</v>
      </c>
      <c r="F196" s="46" t="s">
        <v>23</v>
      </c>
      <c r="G196" s="37">
        <v>44558</v>
      </c>
      <c r="H196" s="38" t="s">
        <v>43</v>
      </c>
      <c r="I196" s="35" t="s">
        <v>674</v>
      </c>
      <c r="J196" s="123">
        <v>13600082969</v>
      </c>
      <c r="K196" s="181" t="s">
        <v>674</v>
      </c>
      <c r="L196" s="35">
        <v>13600082969</v>
      </c>
      <c r="M196">
        <f>COUNTIF('1'!$K:$K,C196)</f>
        <v>1</v>
      </c>
      <c r="N196">
        <f>COUNTIFS('1'!$K:$K,C196,'1'!$U:$U,"是")</f>
        <v>1</v>
      </c>
      <c r="O196">
        <f>COUNTIF('2'!$K:$K,C196)</f>
        <v>1</v>
      </c>
      <c r="P196">
        <f>COUNTIFS('2'!$K:$K,C196,'2'!$U:$U,"是")</f>
        <v>1</v>
      </c>
      <c r="Q196">
        <f>COUNTIF('3'!$K:$K,C196)</f>
        <v>1</v>
      </c>
      <c r="R196">
        <f>COUNTIFS('3'!$K:$K,C196,'3'!$U:$U,"是")</f>
        <v>1</v>
      </c>
      <c r="S196">
        <f>COUNTIF('4'!$K:$K,C196)</f>
        <v>1</v>
      </c>
      <c r="T196">
        <f>COUNTIFS('4'!$K:$K,C196,'4'!$U:$U,"是")</f>
        <v>1</v>
      </c>
      <c r="U196">
        <f>COUNTIF('5'!$K:$K,C196)</f>
        <v>1</v>
      </c>
      <c r="V196">
        <f>COUNTIFS('5'!$K:$K,C196,'5'!$U:$U,"是")</f>
        <v>1</v>
      </c>
      <c r="W196">
        <f>COUNTIF('6'!$K:$K,C196)</f>
        <v>1</v>
      </c>
      <c r="X196">
        <f>COUNTIFS('6'!$K:$K,C196,'6'!$U:$U,"是")</f>
        <v>1</v>
      </c>
      <c r="Y196">
        <f>COUNTIF('7'!$K:$K,C196)</f>
        <v>1</v>
      </c>
      <c r="Z196">
        <f>COUNTIFS('7'!$K:$K,C196,'7'!$U:$U,"是")</f>
        <v>1</v>
      </c>
      <c r="AA196">
        <f>COUNTIF('8'!$K:$K,C196)</f>
        <v>1</v>
      </c>
      <c r="AB196">
        <f>COUNTIFS('8'!$K:$K,C196,'8'!$U:$U,"是")</f>
        <v>1</v>
      </c>
      <c r="AC196">
        <f>COUNTIF('9'!$K:$K,C196)</f>
        <v>1</v>
      </c>
      <c r="AD196">
        <f>COUNTIFS('9'!$K:$K,C196,'9'!$U:$U,"是")</f>
        <v>1</v>
      </c>
      <c r="AE196">
        <f>COUNTIF('10'!$K:$K,C196)</f>
        <v>1</v>
      </c>
      <c r="AF196">
        <f>COUNTIFS('10'!$K:$K,C196,'10'!$U:$U,"是")</f>
        <v>1</v>
      </c>
      <c r="AG196">
        <f>COUNTIF('11'!$K:$K,C196)</f>
        <v>1</v>
      </c>
      <c r="AH196">
        <f>COUNTIFS('11'!$K:$K,C196,'11'!$U:$U,"是")</f>
        <v>1</v>
      </c>
      <c r="AI196">
        <f>COUNTIF('12'!$K:$K,C196)</f>
        <v>1</v>
      </c>
      <c r="AJ196">
        <f>COUNTIFS('12'!$K:$K,C196,'12'!$U:$U,"是")</f>
        <v>1</v>
      </c>
      <c r="AK196">
        <f>COUNTIF('13'!$K:$K,C196)</f>
        <v>1</v>
      </c>
      <c r="AL196">
        <f>COUNTIFS('13'!$K:$K,C196,'13'!$U:$U,"是")</f>
        <v>1</v>
      </c>
      <c r="AM196">
        <f>COUNTIF('14'!$K:$K,C196)</f>
        <v>1</v>
      </c>
      <c r="AN196">
        <f>COUNTIFS('14'!$K:$K,C196,'14'!$U:$U,"是")</f>
        <v>1</v>
      </c>
      <c r="AO196">
        <f>COUNTIF('15'!$K:$K,C196)</f>
        <v>1</v>
      </c>
      <c r="AP196">
        <f>COUNTIFS('15'!$K:$K,C196,'15'!$U:$U,"是")</f>
        <v>1</v>
      </c>
      <c r="AQ196">
        <f>COUNTIF('16'!$K:$K,C196)</f>
        <v>1</v>
      </c>
      <c r="AR196">
        <f>COUNTIFS('16'!$K:$K,C196,'16'!$U:$U,"是")</f>
        <v>1</v>
      </c>
      <c r="AS196">
        <f>COUNTIF('17'!$K:$K,C196)</f>
        <v>1</v>
      </c>
      <c r="AT196">
        <f>COUNTIFS('17'!$K:$K,C196,'17'!$U:$U,"是")</f>
        <v>1</v>
      </c>
      <c r="AU196">
        <f>COUNTIF('18'!$K:$K,C196)</f>
        <v>1</v>
      </c>
      <c r="AV196">
        <f>COUNTIFS('18'!$K:$K,C196,'18'!$U:$U,"是")</f>
        <v>1</v>
      </c>
      <c r="AW196">
        <f>COUNTIF('19'!$K:$K,C196)</f>
        <v>2</v>
      </c>
      <c r="AX196">
        <f>COUNTIFS('19'!$K:$K,C196,'19'!$U:$U,"是")</f>
        <v>1</v>
      </c>
      <c r="AY196">
        <f>COUNTIF('20'!$K:$K,C196)</f>
        <v>1</v>
      </c>
      <c r="AZ196">
        <f>COUNTIFS('20'!$K:$K,C196,'20'!$U:$U,"是")</f>
        <v>1</v>
      </c>
      <c r="BA196">
        <f>COUNTIF('21'!$K:$K,C196)</f>
        <v>1</v>
      </c>
      <c r="BB196">
        <f>COUNTIFS('21'!$K:$K,C196,'21'!$U:$U,"是")</f>
        <v>1</v>
      </c>
      <c r="BC196">
        <f>COUNTIF('22'!$K:$K,C196)</f>
        <v>1</v>
      </c>
      <c r="BD196">
        <f>COUNTIFS('22'!$K:$K,C196,'22'!$U:$U,"是")</f>
        <v>1</v>
      </c>
      <c r="BE196">
        <f>COUNTIF('23'!$K:$K,C196)</f>
        <v>1</v>
      </c>
      <c r="BF196">
        <f>COUNTIFS('23'!$K:$K,C196,'23'!$U:$U,"是")</f>
        <v>1</v>
      </c>
      <c r="BG196">
        <f>COUNTIF('24'!$K:$K,C196)</f>
        <v>1</v>
      </c>
      <c r="BH196">
        <f>COUNTIFS('24'!$K:$K,C196,'24'!$U:$U,"是")</f>
        <v>1</v>
      </c>
      <c r="BI196">
        <f>COUNTIF('25'!$K:$K,C196)</f>
        <v>1</v>
      </c>
      <c r="BJ196">
        <f>COUNTIFS('25'!$K:$K,C196,'25'!$U:$U,"是")</f>
        <v>1</v>
      </c>
      <c r="BK196">
        <f>COUNTIF('26'!$K:$K,C196)</f>
        <v>1</v>
      </c>
      <c r="BL196">
        <f>COUNTIFS('26'!$K:$K,C196,'26'!$U:$U,"是")</f>
        <v>1</v>
      </c>
      <c r="BM196">
        <f>COUNTIF('27'!$K:$K,C196)</f>
        <v>1</v>
      </c>
      <c r="BN196">
        <f>COUNTIFS('27'!$K:$K,C196,'27'!$U:$U,"是")</f>
        <v>1</v>
      </c>
      <c r="BO196">
        <f>COUNTIF('28'!$K:$K,C196)</f>
        <v>0</v>
      </c>
      <c r="BP196">
        <f>COUNTIFS('28'!$K:$K,C196,'28'!$U:$U,"是")</f>
        <v>0</v>
      </c>
      <c r="BQ196">
        <f>COUNTIF('29'!$K:$K,C196)</f>
        <v>0</v>
      </c>
      <c r="BR196">
        <f>COUNTIFS('29'!$K:$K,C196,'29'!$U:$U,"是")</f>
        <v>0</v>
      </c>
    </row>
    <row r="197" ht="25" hidden="1" customHeight="1" spans="1:70">
      <c r="A197" s="31" t="str">
        <f t="shared" si="3"/>
        <v>钟月珍2443</v>
      </c>
      <c r="B197" s="32" t="s">
        <v>19</v>
      </c>
      <c r="C197" s="206" t="s">
        <v>675</v>
      </c>
      <c r="D197" s="207" t="s">
        <v>676</v>
      </c>
      <c r="E197" s="207" t="s">
        <v>28</v>
      </c>
      <c r="F197" s="46" t="s">
        <v>23</v>
      </c>
      <c r="G197" s="37">
        <v>44304</v>
      </c>
      <c r="H197" s="38" t="s">
        <v>83</v>
      </c>
      <c r="I197" s="207" t="s">
        <v>677</v>
      </c>
      <c r="J197" s="207">
        <v>13610134901</v>
      </c>
      <c r="K197" s="181" t="s">
        <v>321</v>
      </c>
      <c r="L197" s="207">
        <v>18588862966</v>
      </c>
      <c r="M197">
        <f>COUNTIF('1'!$K:$K,C197)</f>
        <v>1</v>
      </c>
      <c r="N197">
        <f>COUNTIFS('1'!$K:$K,C197,'1'!$U:$U,"是")</f>
        <v>1</v>
      </c>
      <c r="O197">
        <f>COUNTIF('2'!$K:$K,C197)</f>
        <v>1</v>
      </c>
      <c r="P197">
        <f>COUNTIFS('2'!$K:$K,C197,'2'!$U:$U,"是")</f>
        <v>1</v>
      </c>
      <c r="Q197">
        <f>COUNTIF('3'!$K:$K,C197)</f>
        <v>1</v>
      </c>
      <c r="R197">
        <f>COUNTIFS('3'!$K:$K,C197,'3'!$U:$U,"是")</f>
        <v>1</v>
      </c>
      <c r="S197">
        <f>COUNTIF('4'!$K:$K,C197)</f>
        <v>1</v>
      </c>
      <c r="T197">
        <f>COUNTIFS('4'!$K:$K,C197,'4'!$U:$U,"是")</f>
        <v>1</v>
      </c>
      <c r="U197">
        <f>COUNTIF('5'!$K:$K,C197)</f>
        <v>1</v>
      </c>
      <c r="V197">
        <f>COUNTIFS('5'!$K:$K,C197,'5'!$U:$U,"是")</f>
        <v>1</v>
      </c>
      <c r="W197">
        <f>COUNTIF('6'!$K:$K,C197)</f>
        <v>1</v>
      </c>
      <c r="X197">
        <f>COUNTIFS('6'!$K:$K,C197,'6'!$U:$U,"是")</f>
        <v>1</v>
      </c>
      <c r="Y197">
        <f>COUNTIF('7'!$K:$K,C197)</f>
        <v>1</v>
      </c>
      <c r="Z197">
        <f>COUNTIFS('7'!$K:$K,C197,'7'!$U:$U,"是")</f>
        <v>1</v>
      </c>
      <c r="AA197">
        <f>COUNTIF('8'!$K:$K,C197)</f>
        <v>1</v>
      </c>
      <c r="AB197">
        <f>COUNTIFS('8'!$K:$K,C197,'8'!$U:$U,"是")</f>
        <v>1</v>
      </c>
      <c r="AC197">
        <f>COUNTIF('9'!$K:$K,C197)</f>
        <v>1</v>
      </c>
      <c r="AD197">
        <f>COUNTIFS('9'!$K:$K,C197,'9'!$U:$U,"是")</f>
        <v>1</v>
      </c>
      <c r="AE197">
        <f>COUNTIF('10'!$K:$K,C197)</f>
        <v>1</v>
      </c>
      <c r="AF197">
        <f>COUNTIFS('10'!$K:$K,C197,'10'!$U:$U,"是")</f>
        <v>1</v>
      </c>
      <c r="AG197">
        <f>COUNTIF('11'!$K:$K,C197)</f>
        <v>1</v>
      </c>
      <c r="AH197">
        <f>COUNTIFS('11'!$K:$K,C197,'11'!$U:$U,"是")</f>
        <v>1</v>
      </c>
      <c r="AI197">
        <f>COUNTIF('12'!$K:$K,C197)</f>
        <v>1</v>
      </c>
      <c r="AJ197">
        <f>COUNTIFS('12'!$K:$K,C197,'12'!$U:$U,"是")</f>
        <v>1</v>
      </c>
      <c r="AK197">
        <f>COUNTIF('13'!$K:$K,C197)</f>
        <v>1</v>
      </c>
      <c r="AL197">
        <f>COUNTIFS('13'!$K:$K,C197,'13'!$U:$U,"是")</f>
        <v>1</v>
      </c>
      <c r="AM197">
        <f>COUNTIF('14'!$K:$K,C197)</f>
        <v>1</v>
      </c>
      <c r="AN197">
        <f>COUNTIFS('14'!$K:$K,C197,'14'!$U:$U,"是")</f>
        <v>1</v>
      </c>
      <c r="AO197">
        <f>COUNTIF('15'!$K:$K,C197)</f>
        <v>1</v>
      </c>
      <c r="AP197">
        <f>COUNTIFS('15'!$K:$K,C197,'15'!$U:$U,"是")</f>
        <v>1</v>
      </c>
      <c r="AQ197">
        <f>COUNTIF('16'!$K:$K,C197)</f>
        <v>1</v>
      </c>
      <c r="AR197">
        <f>COUNTIFS('16'!$K:$K,C197,'16'!$U:$U,"是")</f>
        <v>1</v>
      </c>
      <c r="AS197">
        <f>COUNTIF('17'!$K:$K,C197)</f>
        <v>1</v>
      </c>
      <c r="AT197">
        <f>COUNTIFS('17'!$K:$K,C197,'17'!$U:$U,"是")</f>
        <v>1</v>
      </c>
      <c r="AU197">
        <f>COUNTIF('18'!$K:$K,C197)</f>
        <v>1</v>
      </c>
      <c r="AV197">
        <f>COUNTIFS('18'!$K:$K,C197,'18'!$U:$U,"是")</f>
        <v>1</v>
      </c>
      <c r="AW197">
        <f>COUNTIF('19'!$K:$K,C197)</f>
        <v>1</v>
      </c>
      <c r="AX197">
        <f>COUNTIFS('19'!$K:$K,C197,'19'!$U:$U,"是")</f>
        <v>1</v>
      </c>
      <c r="AY197">
        <f>COUNTIF('20'!$K:$K,C197)</f>
        <v>1</v>
      </c>
      <c r="AZ197">
        <f>COUNTIFS('20'!$K:$K,C197,'20'!$U:$U,"是")</f>
        <v>1</v>
      </c>
      <c r="BA197">
        <f>COUNTIF('21'!$K:$K,C197)</f>
        <v>1</v>
      </c>
      <c r="BB197">
        <f>COUNTIFS('21'!$K:$K,C197,'21'!$U:$U,"是")</f>
        <v>1</v>
      </c>
      <c r="BC197">
        <f>COUNTIF('22'!$K:$K,C197)</f>
        <v>1</v>
      </c>
      <c r="BD197">
        <f>COUNTIFS('22'!$K:$K,C197,'22'!$U:$U,"是")</f>
        <v>1</v>
      </c>
      <c r="BE197">
        <f>COUNTIF('23'!$K:$K,C197)</f>
        <v>1</v>
      </c>
      <c r="BF197">
        <f>COUNTIFS('23'!$K:$K,C197,'23'!$U:$U,"是")</f>
        <v>1</v>
      </c>
      <c r="BG197">
        <f>COUNTIF('24'!$K:$K,C197)</f>
        <v>1</v>
      </c>
      <c r="BH197">
        <f>COUNTIFS('24'!$K:$K,C197,'24'!$U:$U,"是")</f>
        <v>1</v>
      </c>
      <c r="BI197">
        <f>COUNTIF('25'!$K:$K,C197)</f>
        <v>1</v>
      </c>
      <c r="BJ197">
        <f>COUNTIFS('25'!$K:$K,C197,'25'!$U:$U,"是")</f>
        <v>1</v>
      </c>
      <c r="BK197">
        <f>COUNTIF('26'!$K:$K,C197)</f>
        <v>1</v>
      </c>
      <c r="BL197">
        <f>COUNTIFS('26'!$K:$K,C197,'26'!$U:$U,"是")</f>
        <v>1</v>
      </c>
      <c r="BM197">
        <f>COUNTIF('27'!$K:$K,C197)</f>
        <v>1</v>
      </c>
      <c r="BN197">
        <f>COUNTIFS('27'!$K:$K,C197,'27'!$U:$U,"是")</f>
        <v>1</v>
      </c>
      <c r="BO197">
        <f>COUNTIF('28'!$K:$K,C197)</f>
        <v>0</v>
      </c>
      <c r="BP197">
        <f>COUNTIFS('28'!$K:$K,C197,'28'!$U:$U,"是")</f>
        <v>0</v>
      </c>
      <c r="BQ197">
        <f>COUNTIF('29'!$K:$K,C197)</f>
        <v>0</v>
      </c>
      <c r="BR197">
        <f>COUNTIFS('29'!$K:$K,C197,'29'!$U:$U,"是")</f>
        <v>0</v>
      </c>
    </row>
    <row r="198" ht="25" hidden="1" customHeight="1" spans="1:70">
      <c r="A198" s="31" t="str">
        <f t="shared" si="3"/>
        <v>何桂芳0025</v>
      </c>
      <c r="B198" s="32" t="s">
        <v>19</v>
      </c>
      <c r="C198" s="33" t="s">
        <v>678</v>
      </c>
      <c r="D198" s="305" t="s">
        <v>679</v>
      </c>
      <c r="E198" s="35" t="s">
        <v>28</v>
      </c>
      <c r="F198" s="46" t="s">
        <v>23</v>
      </c>
      <c r="G198" s="37">
        <v>44644</v>
      </c>
      <c r="H198" s="38" t="s">
        <v>43</v>
      </c>
      <c r="I198" s="35" t="s">
        <v>680</v>
      </c>
      <c r="J198" s="33">
        <v>18144832235</v>
      </c>
      <c r="K198" s="181" t="s">
        <v>680</v>
      </c>
      <c r="L198" s="33">
        <v>13922709499</v>
      </c>
      <c r="M198">
        <f>COUNTIF('1'!$K:$K,C198)</f>
        <v>1</v>
      </c>
      <c r="N198">
        <f>COUNTIFS('1'!$K:$K,C198,'1'!$U:$U,"是")</f>
        <v>1</v>
      </c>
      <c r="O198">
        <f>COUNTIF('2'!$K:$K,C198)</f>
        <v>1</v>
      </c>
      <c r="P198">
        <f>COUNTIFS('2'!$K:$K,C198,'2'!$U:$U,"是")</f>
        <v>1</v>
      </c>
      <c r="Q198">
        <f>COUNTIF('3'!$K:$K,C198)</f>
        <v>1</v>
      </c>
      <c r="R198">
        <f>COUNTIFS('3'!$K:$K,C198,'3'!$U:$U,"是")</f>
        <v>1</v>
      </c>
      <c r="S198">
        <f>COUNTIF('4'!$K:$K,C198)</f>
        <v>1</v>
      </c>
      <c r="T198">
        <f>COUNTIFS('4'!$K:$K,C198,'4'!$U:$U,"是")</f>
        <v>1</v>
      </c>
      <c r="U198">
        <f>COUNTIF('5'!$K:$K,C198)</f>
        <v>1</v>
      </c>
      <c r="V198">
        <f>COUNTIFS('5'!$K:$K,C198,'5'!$U:$U,"是")</f>
        <v>1</v>
      </c>
      <c r="W198">
        <f>COUNTIF('6'!$K:$K,C198)</f>
        <v>1</v>
      </c>
      <c r="X198">
        <f>COUNTIFS('6'!$K:$K,C198,'6'!$U:$U,"是")</f>
        <v>1</v>
      </c>
      <c r="Y198">
        <f>COUNTIF('7'!$K:$K,C198)</f>
        <v>1</v>
      </c>
      <c r="Z198">
        <f>COUNTIFS('7'!$K:$K,C198,'7'!$U:$U,"是")</f>
        <v>1</v>
      </c>
      <c r="AA198">
        <f>COUNTIF('8'!$K:$K,C198)</f>
        <v>1</v>
      </c>
      <c r="AB198">
        <f>COUNTIFS('8'!$K:$K,C198,'8'!$U:$U,"是")</f>
        <v>1</v>
      </c>
      <c r="AC198">
        <f>COUNTIF('9'!$K:$K,C198)</f>
        <v>1</v>
      </c>
      <c r="AD198">
        <f>COUNTIFS('9'!$K:$K,C198,'9'!$U:$U,"是")</f>
        <v>1</v>
      </c>
      <c r="AE198">
        <f>COUNTIF('10'!$K:$K,C198)</f>
        <v>1</v>
      </c>
      <c r="AF198">
        <f>COUNTIFS('10'!$K:$K,C198,'10'!$U:$U,"是")</f>
        <v>1</v>
      </c>
      <c r="AG198">
        <f>COUNTIF('11'!$K:$K,C198)</f>
        <v>1</v>
      </c>
      <c r="AH198">
        <f>COUNTIFS('11'!$K:$K,C198,'11'!$U:$U,"是")</f>
        <v>1</v>
      </c>
      <c r="AI198">
        <f>COUNTIF('12'!$K:$K,C198)</f>
        <v>1</v>
      </c>
      <c r="AJ198">
        <f>COUNTIFS('12'!$K:$K,C198,'12'!$U:$U,"是")</f>
        <v>1</v>
      </c>
      <c r="AK198">
        <f>COUNTIF('13'!$K:$K,C198)</f>
        <v>1</v>
      </c>
      <c r="AL198">
        <f>COUNTIFS('13'!$K:$K,C198,'13'!$U:$U,"是")</f>
        <v>1</v>
      </c>
      <c r="AM198">
        <f>COUNTIF('14'!$K:$K,C198)</f>
        <v>1</v>
      </c>
      <c r="AN198">
        <f>COUNTIFS('14'!$K:$K,C198,'14'!$U:$U,"是")</f>
        <v>1</v>
      </c>
      <c r="AO198">
        <f>COUNTIF('15'!$K:$K,C198)</f>
        <v>1</v>
      </c>
      <c r="AP198">
        <f>COUNTIFS('15'!$K:$K,C198,'15'!$U:$U,"是")</f>
        <v>1</v>
      </c>
      <c r="AQ198">
        <f>COUNTIF('16'!$K:$K,C198)</f>
        <v>1</v>
      </c>
      <c r="AR198">
        <f>COUNTIFS('16'!$K:$K,C198,'16'!$U:$U,"是")</f>
        <v>1</v>
      </c>
      <c r="AS198">
        <f>COUNTIF('17'!$K:$K,C198)</f>
        <v>1</v>
      </c>
      <c r="AT198">
        <f>COUNTIFS('17'!$K:$K,C198,'17'!$U:$U,"是")</f>
        <v>1</v>
      </c>
      <c r="AU198">
        <f>COUNTIF('18'!$K:$K,C198)</f>
        <v>1</v>
      </c>
      <c r="AV198">
        <f>COUNTIFS('18'!$K:$K,C198,'18'!$U:$U,"是")</f>
        <v>1</v>
      </c>
      <c r="AW198">
        <f>COUNTIF('19'!$K:$K,C198)</f>
        <v>1</v>
      </c>
      <c r="AX198">
        <f>COUNTIFS('19'!$K:$K,C198,'19'!$U:$U,"是")</f>
        <v>1</v>
      </c>
      <c r="AY198">
        <f>COUNTIF('20'!$K:$K,C198)</f>
        <v>1</v>
      </c>
      <c r="AZ198">
        <f>COUNTIFS('20'!$K:$K,C198,'20'!$U:$U,"是")</f>
        <v>1</v>
      </c>
      <c r="BA198">
        <f>COUNTIF('21'!$K:$K,C198)</f>
        <v>1</v>
      </c>
      <c r="BB198">
        <f>COUNTIFS('21'!$K:$K,C198,'21'!$U:$U,"是")</f>
        <v>1</v>
      </c>
      <c r="BC198">
        <f>COUNTIF('22'!$K:$K,C198)</f>
        <v>1</v>
      </c>
      <c r="BD198">
        <f>COUNTIFS('22'!$K:$K,C198,'22'!$U:$U,"是")</f>
        <v>1</v>
      </c>
      <c r="BE198">
        <f>COUNTIF('23'!$K:$K,C198)</f>
        <v>1</v>
      </c>
      <c r="BF198">
        <f>COUNTIFS('23'!$K:$K,C198,'23'!$U:$U,"是")</f>
        <v>1</v>
      </c>
      <c r="BG198">
        <f>COUNTIF('24'!$K:$K,C198)</f>
        <v>1</v>
      </c>
      <c r="BH198">
        <f>COUNTIFS('24'!$K:$K,C198,'24'!$U:$U,"是")</f>
        <v>1</v>
      </c>
      <c r="BI198">
        <f>COUNTIF('25'!$K:$K,C198)</f>
        <v>1</v>
      </c>
      <c r="BJ198">
        <f>COUNTIFS('25'!$K:$K,C198,'25'!$U:$U,"是")</f>
        <v>1</v>
      </c>
      <c r="BK198">
        <f>COUNTIF('26'!$K:$K,C198)</f>
        <v>1</v>
      </c>
      <c r="BL198">
        <f>COUNTIFS('26'!$K:$K,C198,'26'!$U:$U,"是")</f>
        <v>1</v>
      </c>
      <c r="BM198">
        <f>COUNTIF('27'!$K:$K,C198)</f>
        <v>1</v>
      </c>
      <c r="BN198">
        <f>COUNTIFS('27'!$K:$K,C198,'27'!$U:$U,"是")</f>
        <v>1</v>
      </c>
      <c r="BO198">
        <f>COUNTIF('28'!$K:$K,C198)</f>
        <v>0</v>
      </c>
      <c r="BP198">
        <f>COUNTIFS('28'!$K:$K,C198,'28'!$U:$U,"是")</f>
        <v>0</v>
      </c>
      <c r="BQ198">
        <f>COUNTIF('29'!$K:$K,C198)</f>
        <v>0</v>
      </c>
      <c r="BR198">
        <f>COUNTIFS('29'!$K:$K,C198,'29'!$U:$U,"是")</f>
        <v>0</v>
      </c>
    </row>
    <row r="199" ht="25" hidden="1" customHeight="1" spans="1:70">
      <c r="A199" s="31" t="str">
        <f t="shared" si="3"/>
        <v>刘伟5312</v>
      </c>
      <c r="B199" s="32" t="s">
        <v>19</v>
      </c>
      <c r="C199" s="70" t="s">
        <v>681</v>
      </c>
      <c r="D199" s="306" t="s">
        <v>682</v>
      </c>
      <c r="E199" s="35" t="s">
        <v>28</v>
      </c>
      <c r="F199" s="46" t="s">
        <v>683</v>
      </c>
      <c r="G199" s="37">
        <v>44806</v>
      </c>
      <c r="H199" s="38" t="s">
        <v>43</v>
      </c>
      <c r="I199" s="70" t="s">
        <v>684</v>
      </c>
      <c r="J199" s="70" t="s">
        <v>685</v>
      </c>
      <c r="K199" s="70" t="s">
        <v>686</v>
      </c>
      <c r="L199" s="59" t="s">
        <v>687</v>
      </c>
      <c r="M199">
        <f>COUNTIF('1'!$K:$K,C199)</f>
        <v>1</v>
      </c>
      <c r="N199">
        <f>COUNTIFS('1'!$K:$K,C199,'1'!$U:$U,"是")</f>
        <v>1</v>
      </c>
      <c r="O199">
        <f>COUNTIF('2'!$K:$K,C199)</f>
        <v>1</v>
      </c>
      <c r="P199">
        <f>COUNTIFS('2'!$K:$K,C199,'2'!$U:$U,"是")</f>
        <v>1</v>
      </c>
      <c r="Q199">
        <f>COUNTIF('3'!$K:$K,C199)</f>
        <v>1</v>
      </c>
      <c r="R199">
        <f>COUNTIFS('3'!$K:$K,C199,'3'!$U:$U,"是")</f>
        <v>1</v>
      </c>
      <c r="S199">
        <f>COUNTIF('4'!$K:$K,C199)</f>
        <v>1</v>
      </c>
      <c r="T199">
        <f>COUNTIFS('4'!$K:$K,C199,'4'!$U:$U,"是")</f>
        <v>1</v>
      </c>
      <c r="U199">
        <f>COUNTIF('5'!$K:$K,C199)</f>
        <v>1</v>
      </c>
      <c r="V199">
        <f>COUNTIFS('5'!$K:$K,C199,'5'!$U:$U,"是")</f>
        <v>1</v>
      </c>
      <c r="W199">
        <f>COUNTIF('6'!$K:$K,C199)</f>
        <v>1</v>
      </c>
      <c r="X199">
        <f>COUNTIFS('6'!$K:$K,C199,'6'!$U:$U,"是")</f>
        <v>1</v>
      </c>
      <c r="Y199">
        <f>COUNTIF('7'!$K:$K,C199)</f>
        <v>1</v>
      </c>
      <c r="Z199">
        <f>COUNTIFS('7'!$K:$K,C199,'7'!$U:$U,"是")</f>
        <v>1</v>
      </c>
      <c r="AA199">
        <f>COUNTIF('8'!$K:$K,C199)</f>
        <v>1</v>
      </c>
      <c r="AB199">
        <f>COUNTIFS('8'!$K:$K,C199,'8'!$U:$U,"是")</f>
        <v>1</v>
      </c>
      <c r="AC199">
        <f>COUNTIF('9'!$K:$K,C199)</f>
        <v>1</v>
      </c>
      <c r="AD199">
        <f>COUNTIFS('9'!$K:$K,C199,'9'!$U:$U,"是")</f>
        <v>1</v>
      </c>
      <c r="AE199">
        <f>COUNTIF('10'!$K:$K,C199)</f>
        <v>1</v>
      </c>
      <c r="AF199">
        <f>COUNTIFS('10'!$K:$K,C199,'10'!$U:$U,"是")</f>
        <v>1</v>
      </c>
      <c r="AG199">
        <f>COUNTIF('11'!$K:$K,C199)</f>
        <v>1</v>
      </c>
      <c r="AH199">
        <f>COUNTIFS('11'!$K:$K,C199,'11'!$U:$U,"是")</f>
        <v>1</v>
      </c>
      <c r="AI199">
        <f>COUNTIF('12'!$K:$K,C199)</f>
        <v>1</v>
      </c>
      <c r="AJ199">
        <f>COUNTIFS('12'!$K:$K,C199,'12'!$U:$U,"是")</f>
        <v>1</v>
      </c>
      <c r="AK199">
        <f>COUNTIF('13'!$K:$K,C199)</f>
        <v>1</v>
      </c>
      <c r="AL199">
        <f>COUNTIFS('13'!$K:$K,C199,'13'!$U:$U,"是")</f>
        <v>1</v>
      </c>
      <c r="AM199">
        <f>COUNTIF('14'!$K:$K,C199)</f>
        <v>1</v>
      </c>
      <c r="AN199">
        <f>COUNTIFS('14'!$K:$K,C199,'14'!$U:$U,"是")</f>
        <v>1</v>
      </c>
      <c r="AO199">
        <f>COUNTIF('15'!$K:$K,C199)</f>
        <v>1</v>
      </c>
      <c r="AP199">
        <f>COUNTIFS('15'!$K:$K,C199,'15'!$U:$U,"是")</f>
        <v>1</v>
      </c>
      <c r="AQ199">
        <f>COUNTIF('16'!$K:$K,C199)</f>
        <v>1</v>
      </c>
      <c r="AR199">
        <f>COUNTIFS('16'!$K:$K,C199,'16'!$U:$U,"是")</f>
        <v>1</v>
      </c>
      <c r="AS199">
        <f>COUNTIF('17'!$K:$K,C199)</f>
        <v>1</v>
      </c>
      <c r="AT199">
        <f>COUNTIFS('17'!$K:$K,C199,'17'!$U:$U,"是")</f>
        <v>1</v>
      </c>
      <c r="AU199">
        <f>COUNTIF('18'!$K:$K,C199)</f>
        <v>1</v>
      </c>
      <c r="AV199">
        <f>COUNTIFS('18'!$K:$K,C199,'18'!$U:$U,"是")</f>
        <v>1</v>
      </c>
      <c r="AW199">
        <f>COUNTIF('19'!$K:$K,C199)</f>
        <v>1</v>
      </c>
      <c r="AX199">
        <f>COUNTIFS('19'!$K:$K,C199,'19'!$U:$U,"是")</f>
        <v>1</v>
      </c>
      <c r="AY199">
        <f>COUNTIF('20'!$K:$K,C199)</f>
        <v>1</v>
      </c>
      <c r="AZ199">
        <f>COUNTIFS('20'!$K:$K,C199,'20'!$U:$U,"是")</f>
        <v>1</v>
      </c>
      <c r="BA199">
        <f>COUNTIF('21'!$K:$K,C199)</f>
        <v>1</v>
      </c>
      <c r="BB199">
        <f>COUNTIFS('21'!$K:$K,C199,'21'!$U:$U,"是")</f>
        <v>1</v>
      </c>
      <c r="BC199">
        <f>COUNTIF('22'!$K:$K,C199)</f>
        <v>1</v>
      </c>
      <c r="BD199">
        <f>COUNTIFS('22'!$K:$K,C199,'22'!$U:$U,"是")</f>
        <v>1</v>
      </c>
      <c r="BE199">
        <f>COUNTIF('23'!$K:$K,C199)</f>
        <v>1</v>
      </c>
      <c r="BF199">
        <f>COUNTIFS('23'!$K:$K,C199,'23'!$U:$U,"是")</f>
        <v>1</v>
      </c>
      <c r="BG199">
        <f>COUNTIF('24'!$K:$K,C199)</f>
        <v>1</v>
      </c>
      <c r="BH199">
        <f>COUNTIFS('24'!$K:$K,C199,'24'!$U:$U,"是")</f>
        <v>1</v>
      </c>
      <c r="BI199">
        <f>COUNTIF('25'!$K:$K,C199)</f>
        <v>1</v>
      </c>
      <c r="BJ199">
        <f>COUNTIFS('25'!$K:$K,C199,'25'!$U:$U,"是")</f>
        <v>1</v>
      </c>
      <c r="BK199">
        <f>COUNTIF('26'!$K:$K,C199)</f>
        <v>1</v>
      </c>
      <c r="BL199">
        <f>COUNTIFS('26'!$K:$K,C199,'26'!$U:$U,"是")</f>
        <v>1</v>
      </c>
      <c r="BM199">
        <f>COUNTIF('27'!$K:$K,C199)</f>
        <v>1</v>
      </c>
      <c r="BN199">
        <f>COUNTIFS('27'!$K:$K,C199,'27'!$U:$U,"是")</f>
        <v>1</v>
      </c>
      <c r="BQ199">
        <f>COUNTIF('29'!$K:$K,C199)</f>
        <v>0</v>
      </c>
      <c r="BR199">
        <f>COUNTIFS('29'!$K:$K,C199,'29'!$U:$U,"是")</f>
        <v>0</v>
      </c>
    </row>
    <row r="200" ht="25" hidden="1" customHeight="1" spans="1:70">
      <c r="A200" s="31" t="str">
        <f t="shared" si="3"/>
        <v>周惠卿5024</v>
      </c>
      <c r="B200" s="32" t="s">
        <v>19</v>
      </c>
      <c r="C200" s="35" t="s">
        <v>688</v>
      </c>
      <c r="D200" s="35" t="s">
        <v>689</v>
      </c>
      <c r="E200" s="35" t="s">
        <v>28</v>
      </c>
      <c r="F200" s="46" t="s">
        <v>23</v>
      </c>
      <c r="G200" s="37">
        <v>44556</v>
      </c>
      <c r="H200" s="38" t="s">
        <v>103</v>
      </c>
      <c r="I200" s="33" t="s">
        <v>690</v>
      </c>
      <c r="J200" s="33">
        <v>13924180394</v>
      </c>
      <c r="K200" s="181" t="s">
        <v>690</v>
      </c>
      <c r="L200" s="33" t="s">
        <v>691</v>
      </c>
      <c r="M200">
        <f>COUNTIF('1'!$K:$K,C200)</f>
        <v>1</v>
      </c>
      <c r="N200">
        <f>COUNTIFS('1'!$K:$K,C200,'1'!$U:$U,"是")</f>
        <v>1</v>
      </c>
      <c r="O200">
        <f>COUNTIF('2'!$K:$K,C200)</f>
        <v>1</v>
      </c>
      <c r="P200">
        <f>COUNTIFS('2'!$K:$K,C200,'2'!$U:$U,"是")</f>
        <v>1</v>
      </c>
      <c r="Q200">
        <f>COUNTIF('3'!$K:$K,C200)</f>
        <v>1</v>
      </c>
      <c r="R200">
        <f>COUNTIFS('3'!$K:$K,C200,'3'!$U:$U,"是")</f>
        <v>1</v>
      </c>
      <c r="S200">
        <f>COUNTIF('4'!$K:$K,C200)</f>
        <v>1</v>
      </c>
      <c r="T200">
        <f>COUNTIFS('4'!$K:$K,C200,'4'!$U:$U,"是")</f>
        <v>1</v>
      </c>
      <c r="U200">
        <f>COUNTIF('5'!$K:$K,C200)</f>
        <v>1</v>
      </c>
      <c r="V200">
        <f>COUNTIFS('5'!$K:$K,C200,'5'!$U:$U,"是")</f>
        <v>1</v>
      </c>
      <c r="W200">
        <f>COUNTIF('6'!$K:$K,C200)</f>
        <v>1</v>
      </c>
      <c r="X200">
        <f>COUNTIFS('6'!$K:$K,C200,'6'!$U:$U,"是")</f>
        <v>1</v>
      </c>
      <c r="Y200">
        <f>COUNTIF('7'!$K:$K,C200)</f>
        <v>1</v>
      </c>
      <c r="Z200">
        <f>COUNTIFS('7'!$K:$K,C200,'7'!$U:$U,"是")</f>
        <v>1</v>
      </c>
      <c r="AA200">
        <f>COUNTIF('8'!$K:$K,C200)</f>
        <v>1</v>
      </c>
      <c r="AB200">
        <f>COUNTIFS('8'!$K:$K,C200,'8'!$U:$U,"是")</f>
        <v>1</v>
      </c>
      <c r="AC200">
        <f>COUNTIF('9'!$K:$K,C200)</f>
        <v>1</v>
      </c>
      <c r="AD200">
        <f>COUNTIFS('9'!$K:$K,C200,'9'!$U:$U,"是")</f>
        <v>1</v>
      </c>
      <c r="AE200">
        <f>COUNTIF('10'!$K:$K,C200)</f>
        <v>1</v>
      </c>
      <c r="AF200">
        <f>COUNTIFS('10'!$K:$K,C200,'10'!$U:$U,"是")</f>
        <v>1</v>
      </c>
      <c r="AG200">
        <f>COUNTIF('11'!$K:$K,C200)</f>
        <v>1</v>
      </c>
      <c r="AH200">
        <f>COUNTIFS('11'!$K:$K,C200,'11'!$U:$U,"是")</f>
        <v>1</v>
      </c>
      <c r="AI200">
        <f>COUNTIF('12'!$K:$K,C200)</f>
        <v>1</v>
      </c>
      <c r="AJ200">
        <f>COUNTIFS('12'!$K:$K,C200,'12'!$U:$U,"是")</f>
        <v>1</v>
      </c>
      <c r="AK200">
        <f>COUNTIF('13'!$K:$K,C200)</f>
        <v>1</v>
      </c>
      <c r="AL200">
        <f>COUNTIFS('13'!$K:$K,C200,'13'!$U:$U,"是")</f>
        <v>1</v>
      </c>
      <c r="AM200">
        <f>COUNTIF('14'!$K:$K,C200)</f>
        <v>1</v>
      </c>
      <c r="AN200">
        <f>COUNTIFS('14'!$K:$K,C200,'14'!$U:$U,"是")</f>
        <v>1</v>
      </c>
      <c r="AO200">
        <f>COUNTIF('15'!$K:$K,C200)</f>
        <v>1</v>
      </c>
      <c r="AP200">
        <f>COUNTIFS('15'!$K:$K,C200,'15'!$U:$U,"是")</f>
        <v>1</v>
      </c>
      <c r="AQ200">
        <f>COUNTIF('16'!$K:$K,C200)</f>
        <v>1</v>
      </c>
      <c r="AR200">
        <f>COUNTIFS('16'!$K:$K,C200,'16'!$U:$U,"是")</f>
        <v>1</v>
      </c>
      <c r="AS200">
        <f>COUNTIF('17'!$K:$K,C200)</f>
        <v>1</v>
      </c>
      <c r="AT200">
        <f>COUNTIFS('17'!$K:$K,C200,'17'!$U:$U,"是")</f>
        <v>1</v>
      </c>
      <c r="AU200">
        <f>COUNTIF('18'!$K:$K,C200)</f>
        <v>1</v>
      </c>
      <c r="AV200">
        <f>COUNTIFS('18'!$K:$K,C200,'18'!$U:$U,"是")</f>
        <v>1</v>
      </c>
      <c r="AW200">
        <f>COUNTIF('19'!$K:$K,C200)</f>
        <v>1</v>
      </c>
      <c r="AX200">
        <f>COUNTIFS('19'!$K:$K,C200,'19'!$U:$U,"是")</f>
        <v>1</v>
      </c>
      <c r="AY200">
        <f>COUNTIF('20'!$K:$K,C200)</f>
        <v>1</v>
      </c>
      <c r="AZ200">
        <f>COUNTIFS('20'!$K:$K,C200,'20'!$U:$U,"是")</f>
        <v>1</v>
      </c>
      <c r="BA200">
        <f>COUNTIF('21'!$K:$K,C200)</f>
        <v>1</v>
      </c>
      <c r="BB200">
        <f>COUNTIFS('21'!$K:$K,C200,'21'!$U:$U,"是")</f>
        <v>1</v>
      </c>
      <c r="BC200">
        <f>COUNTIF('22'!$K:$K,C200)</f>
        <v>1</v>
      </c>
      <c r="BD200">
        <f>COUNTIFS('22'!$K:$K,C200,'22'!$U:$U,"是")</f>
        <v>1</v>
      </c>
      <c r="BE200">
        <f>COUNTIF('23'!$K:$K,C200)</f>
        <v>1</v>
      </c>
      <c r="BF200">
        <f>COUNTIFS('23'!$K:$K,C200,'23'!$U:$U,"是")</f>
        <v>1</v>
      </c>
      <c r="BG200">
        <f>COUNTIF('24'!$K:$K,C200)</f>
        <v>1</v>
      </c>
      <c r="BH200">
        <f>COUNTIFS('24'!$K:$K,C200,'24'!$U:$U,"是")</f>
        <v>1</v>
      </c>
      <c r="BI200">
        <f>COUNTIF('25'!$K:$K,C200)</f>
        <v>1</v>
      </c>
      <c r="BJ200">
        <f>COUNTIFS('25'!$K:$K,C200,'25'!$U:$U,"是")</f>
        <v>1</v>
      </c>
      <c r="BK200">
        <f>COUNTIF('26'!$K:$K,C200)</f>
        <v>1</v>
      </c>
      <c r="BL200">
        <f>COUNTIFS('26'!$K:$K,C200,'26'!$U:$U,"是")</f>
        <v>1</v>
      </c>
      <c r="BM200">
        <f>COUNTIF('27'!$K:$K,C200)</f>
        <v>1</v>
      </c>
      <c r="BN200">
        <f>COUNTIFS('27'!$K:$K,C200,'27'!$U:$U,"是")</f>
        <v>1</v>
      </c>
      <c r="BQ200">
        <f>COUNTIF('29'!$K:$K,C200)</f>
        <v>0</v>
      </c>
      <c r="BR200">
        <f>COUNTIFS('29'!$K:$K,C200,'29'!$U:$U,"是")</f>
        <v>0</v>
      </c>
    </row>
    <row r="201" ht="25" hidden="1" customHeight="1" spans="1:70">
      <c r="A201" s="31" t="str">
        <f t="shared" si="3"/>
        <v>周丽银1561</v>
      </c>
      <c r="B201" s="32" t="s">
        <v>19</v>
      </c>
      <c r="C201" s="35" t="s">
        <v>692</v>
      </c>
      <c r="D201" s="296" t="s">
        <v>693</v>
      </c>
      <c r="E201" s="35" t="s">
        <v>22</v>
      </c>
      <c r="F201" s="46" t="s">
        <v>23</v>
      </c>
      <c r="G201" s="37">
        <v>44571</v>
      </c>
      <c r="H201" s="38" t="s">
        <v>24</v>
      </c>
      <c r="I201" s="35" t="s">
        <v>694</v>
      </c>
      <c r="J201" s="123">
        <v>13751871804</v>
      </c>
      <c r="K201" s="181" t="s">
        <v>694</v>
      </c>
      <c r="L201" s="35">
        <v>13751871804</v>
      </c>
      <c r="M201">
        <f>COUNTIF('1'!$K:$K,C201)</f>
        <v>1</v>
      </c>
      <c r="N201">
        <f>COUNTIFS('1'!$K:$K,C201,'1'!$U:$U,"是")</f>
        <v>0</v>
      </c>
      <c r="O201">
        <f>COUNTIF('2'!$K:$K,C201)</f>
        <v>1</v>
      </c>
      <c r="P201">
        <f>COUNTIFS('2'!$K:$K,C201,'2'!$U:$U,"是")</f>
        <v>1</v>
      </c>
      <c r="Q201">
        <f>COUNTIF('3'!$K:$K,C201)</f>
        <v>1</v>
      </c>
      <c r="R201">
        <f>COUNTIFS('3'!$K:$K,C201,'3'!$U:$U,"是")</f>
        <v>1</v>
      </c>
      <c r="S201">
        <f>COUNTIF('4'!$K:$K,C201)</f>
        <v>1</v>
      </c>
      <c r="T201">
        <f>COUNTIFS('4'!$K:$K,C201,'4'!$U:$U,"是")</f>
        <v>0</v>
      </c>
      <c r="U201">
        <f>COUNTIF('5'!$K:$K,C201)</f>
        <v>1</v>
      </c>
      <c r="V201">
        <f>COUNTIFS('5'!$K:$K,C201,'5'!$U:$U,"是")</f>
        <v>1</v>
      </c>
      <c r="W201">
        <f>COUNTIF('6'!$K:$K,C201)</f>
        <v>1</v>
      </c>
      <c r="X201">
        <f>COUNTIFS('6'!$K:$K,C201,'6'!$U:$U,"是")</f>
        <v>1</v>
      </c>
      <c r="Y201">
        <f>COUNTIF('7'!$K:$K,C201)</f>
        <v>1</v>
      </c>
      <c r="Z201">
        <f>COUNTIFS('7'!$K:$K,C201,'7'!$U:$U,"是")</f>
        <v>1</v>
      </c>
      <c r="AA201">
        <f>COUNTIF('8'!$K:$K,C201)</f>
        <v>1</v>
      </c>
      <c r="AB201">
        <f>COUNTIFS('8'!$K:$K,C201,'8'!$U:$U,"是")</f>
        <v>1</v>
      </c>
      <c r="AC201">
        <f>COUNTIF('9'!$K:$K,C201)</f>
        <v>1</v>
      </c>
      <c r="AD201">
        <f>COUNTIFS('9'!$K:$K,C201,'9'!$U:$U,"是")</f>
        <v>1</v>
      </c>
      <c r="AE201">
        <f>COUNTIF('10'!$K:$K,C201)</f>
        <v>1</v>
      </c>
      <c r="AF201">
        <f>COUNTIFS('10'!$K:$K,C201,'10'!$U:$U,"是")</f>
        <v>1</v>
      </c>
      <c r="AG201">
        <f>COUNTIF('11'!$K:$K,C201)</f>
        <v>1</v>
      </c>
      <c r="AH201">
        <f>COUNTIFS('11'!$K:$K,C201,'11'!$U:$U,"是")</f>
        <v>1</v>
      </c>
      <c r="AI201">
        <f>COUNTIF('12'!$K:$K,C201)</f>
        <v>1</v>
      </c>
      <c r="AJ201">
        <f>COUNTIFS('12'!$K:$K,C201,'12'!$U:$U,"是")</f>
        <v>1</v>
      </c>
      <c r="AK201">
        <f>COUNTIF('13'!$K:$K,C201)</f>
        <v>1</v>
      </c>
      <c r="AL201">
        <f>COUNTIFS('13'!$K:$K,C201,'13'!$U:$U,"是")</f>
        <v>1</v>
      </c>
      <c r="AM201">
        <f>COUNTIF('14'!$K:$K,C201)</f>
        <v>1</v>
      </c>
      <c r="AN201">
        <f>COUNTIFS('14'!$K:$K,C201,'14'!$U:$U,"是")</f>
        <v>1</v>
      </c>
      <c r="AO201">
        <f>COUNTIF('15'!$K:$K,C201)</f>
        <v>1</v>
      </c>
      <c r="AP201">
        <f>COUNTIFS('15'!$K:$K,C201,'15'!$U:$U,"是")</f>
        <v>1</v>
      </c>
      <c r="AQ201">
        <f>COUNTIF('16'!$K:$K,C201)</f>
        <v>1</v>
      </c>
      <c r="AR201">
        <f>COUNTIFS('16'!$K:$K,C201,'16'!$U:$U,"是")</f>
        <v>1</v>
      </c>
      <c r="AS201">
        <f>COUNTIF('17'!$K:$K,C201)</f>
        <v>1</v>
      </c>
      <c r="AT201">
        <f>COUNTIFS('17'!$K:$K,C201,'17'!$U:$U,"是")</f>
        <v>1</v>
      </c>
      <c r="AU201">
        <f>COUNTIF('18'!$K:$K,C201)</f>
        <v>1</v>
      </c>
      <c r="AV201">
        <f>COUNTIFS('18'!$K:$K,C201,'18'!$U:$U,"是")</f>
        <v>1</v>
      </c>
      <c r="AW201">
        <f>COUNTIF('19'!$K:$K,C201)</f>
        <v>1</v>
      </c>
      <c r="AX201">
        <f>COUNTIFS('19'!$K:$K,C201,'19'!$U:$U,"是")</f>
        <v>1</v>
      </c>
      <c r="AY201">
        <f>COUNTIF('20'!$K:$K,C201)</f>
        <v>1</v>
      </c>
      <c r="AZ201">
        <f>COUNTIFS('20'!$K:$K,C201,'20'!$U:$U,"是")</f>
        <v>1</v>
      </c>
      <c r="BA201">
        <f>COUNTIF('21'!$K:$K,C201)</f>
        <v>1</v>
      </c>
      <c r="BB201">
        <f>COUNTIFS('21'!$K:$K,C201,'21'!$U:$U,"是")</f>
        <v>1</v>
      </c>
      <c r="BC201">
        <f>COUNTIF('22'!$K:$K,C201)</f>
        <v>1</v>
      </c>
      <c r="BD201">
        <f>COUNTIFS('22'!$K:$K,C201,'22'!$U:$U,"是")</f>
        <v>1</v>
      </c>
      <c r="BE201">
        <f>COUNTIF('23'!$K:$K,C201)</f>
        <v>1</v>
      </c>
      <c r="BF201">
        <f>COUNTIFS('23'!$K:$K,C201,'23'!$U:$U,"是")</f>
        <v>1</v>
      </c>
      <c r="BG201">
        <f>COUNTIF('24'!$K:$K,C201)</f>
        <v>1</v>
      </c>
      <c r="BH201">
        <f>COUNTIFS('24'!$K:$K,C201,'24'!$U:$U,"是")</f>
        <v>1</v>
      </c>
      <c r="BI201">
        <f>COUNTIF('25'!$K:$K,C201)</f>
        <v>1</v>
      </c>
      <c r="BJ201">
        <f>COUNTIFS('25'!$K:$K,C201,'25'!$U:$U,"是")</f>
        <v>1</v>
      </c>
      <c r="BK201">
        <f>COUNTIF('26'!$K:$K,C201)</f>
        <v>1</v>
      </c>
      <c r="BL201">
        <f>COUNTIFS('26'!$K:$K,C201,'26'!$U:$U,"是")</f>
        <v>1</v>
      </c>
      <c r="BM201">
        <f>COUNTIF('27'!$K:$K,C201)</f>
        <v>1</v>
      </c>
      <c r="BN201">
        <f>COUNTIFS('27'!$K:$K,C201,'27'!$U:$U,"是")</f>
        <v>1</v>
      </c>
      <c r="BQ201">
        <f>COUNTIF('29'!$K:$K,C201)</f>
        <v>0</v>
      </c>
      <c r="BR201">
        <f>COUNTIFS('29'!$K:$K,C201,'29'!$U:$U,"是")</f>
        <v>0</v>
      </c>
    </row>
    <row r="202" ht="25" hidden="1" customHeight="1" spans="1:70">
      <c r="A202" s="31" t="str">
        <f t="shared" si="3"/>
        <v>陈苏4424</v>
      </c>
      <c r="B202" s="32" t="s">
        <v>19</v>
      </c>
      <c r="C202" s="235" t="s">
        <v>695</v>
      </c>
      <c r="D202" s="235" t="s">
        <v>696</v>
      </c>
      <c r="E202" s="235" t="s">
        <v>28</v>
      </c>
      <c r="F202" s="36" t="s">
        <v>23</v>
      </c>
      <c r="G202" s="37">
        <v>44648</v>
      </c>
      <c r="H202" s="38" t="s">
        <v>83</v>
      </c>
      <c r="I202" s="235" t="s">
        <v>697</v>
      </c>
      <c r="J202" s="235" t="s">
        <v>698</v>
      </c>
      <c r="K202" s="193" t="s">
        <v>72</v>
      </c>
      <c r="L202" s="250">
        <v>13431413982</v>
      </c>
      <c r="M202">
        <f>COUNTIF('1'!$K:$K,C202)</f>
        <v>1</v>
      </c>
      <c r="N202">
        <f>COUNTIFS('1'!$K:$K,C202,'1'!$U:$U,"是")</f>
        <v>1</v>
      </c>
      <c r="O202">
        <f>COUNTIF('2'!$K:$K,C202)</f>
        <v>1</v>
      </c>
      <c r="P202">
        <f>COUNTIFS('2'!$K:$K,C202,'2'!$U:$U,"是")</f>
        <v>1</v>
      </c>
      <c r="Q202">
        <f>COUNTIF('3'!$K:$K,C202)</f>
        <v>1</v>
      </c>
      <c r="R202">
        <f>COUNTIFS('3'!$K:$K,C202,'3'!$U:$U,"是")</f>
        <v>1</v>
      </c>
      <c r="S202">
        <f>COUNTIF('4'!$K:$K,C202)</f>
        <v>1</v>
      </c>
      <c r="T202">
        <f>COUNTIFS('4'!$K:$K,C202,'4'!$U:$U,"是")</f>
        <v>1</v>
      </c>
      <c r="U202">
        <f>COUNTIF('5'!$K:$K,C202)</f>
        <v>1</v>
      </c>
      <c r="V202">
        <f>COUNTIFS('5'!$K:$K,C202,'5'!$U:$U,"是")</f>
        <v>1</v>
      </c>
      <c r="W202">
        <f>COUNTIF('6'!$K:$K,C202)</f>
        <v>1</v>
      </c>
      <c r="X202">
        <f>COUNTIFS('6'!$K:$K,C202,'6'!$U:$U,"是")</f>
        <v>1</v>
      </c>
      <c r="Y202">
        <f>COUNTIF('7'!$K:$K,C202)</f>
        <v>1</v>
      </c>
      <c r="Z202">
        <f>COUNTIFS('7'!$K:$K,C202,'7'!$U:$U,"是")</f>
        <v>1</v>
      </c>
      <c r="AA202">
        <f>COUNTIF('8'!$K:$K,C202)</f>
        <v>1</v>
      </c>
      <c r="AB202">
        <f>COUNTIFS('8'!$K:$K,C202,'8'!$U:$U,"是")</f>
        <v>1</v>
      </c>
      <c r="AC202">
        <f>COUNTIF('9'!$K:$K,C202)</f>
        <v>1</v>
      </c>
      <c r="AD202">
        <f>COUNTIFS('9'!$K:$K,C202,'9'!$U:$U,"是")</f>
        <v>1</v>
      </c>
      <c r="AE202">
        <f>COUNTIF('10'!$K:$K,C202)</f>
        <v>1</v>
      </c>
      <c r="AF202">
        <f>COUNTIFS('10'!$K:$K,C202,'10'!$U:$U,"是")</f>
        <v>1</v>
      </c>
      <c r="AG202">
        <f>COUNTIF('11'!$K:$K,C202)</f>
        <v>1</v>
      </c>
      <c r="AH202">
        <f>COUNTIFS('11'!$K:$K,C202,'11'!$U:$U,"是")</f>
        <v>1</v>
      </c>
      <c r="AI202">
        <f>COUNTIF('12'!$K:$K,C202)</f>
        <v>1</v>
      </c>
      <c r="AJ202">
        <f>COUNTIFS('12'!$K:$K,C202,'12'!$U:$U,"是")</f>
        <v>1</v>
      </c>
      <c r="AK202">
        <f>COUNTIF('13'!$K:$K,C202)</f>
        <v>1</v>
      </c>
      <c r="AL202">
        <f>COUNTIFS('13'!$K:$K,C202,'13'!$U:$U,"是")</f>
        <v>1</v>
      </c>
      <c r="AM202">
        <f>COUNTIF('14'!$K:$K,C202)</f>
        <v>1</v>
      </c>
      <c r="AN202">
        <f>COUNTIFS('14'!$K:$K,C202,'14'!$U:$U,"是")</f>
        <v>1</v>
      </c>
      <c r="AO202">
        <f>COUNTIF('15'!$K:$K,C202)</f>
        <v>1</v>
      </c>
      <c r="AP202">
        <f>COUNTIFS('15'!$K:$K,C202,'15'!$U:$U,"是")</f>
        <v>1</v>
      </c>
      <c r="AQ202">
        <f>COUNTIF('16'!$K:$K,C202)</f>
        <v>1</v>
      </c>
      <c r="AR202">
        <f>COUNTIFS('16'!$K:$K,C202,'16'!$U:$U,"是")</f>
        <v>1</v>
      </c>
      <c r="AS202">
        <f>COUNTIF('17'!$K:$K,C202)</f>
        <v>1</v>
      </c>
      <c r="AT202">
        <f>COUNTIFS('17'!$K:$K,C202,'17'!$U:$U,"是")</f>
        <v>1</v>
      </c>
      <c r="AU202">
        <f>COUNTIF('18'!$K:$K,C202)</f>
        <v>1</v>
      </c>
      <c r="AV202">
        <f>COUNTIFS('18'!$K:$K,C202,'18'!$U:$U,"是")</f>
        <v>1</v>
      </c>
      <c r="AW202">
        <f>COUNTIF('19'!$K:$K,C202)</f>
        <v>1</v>
      </c>
      <c r="AX202">
        <f>COUNTIFS('19'!$K:$K,C202,'19'!$U:$U,"是")</f>
        <v>1</v>
      </c>
      <c r="AY202">
        <f>COUNTIF('20'!$K:$K,C202)</f>
        <v>1</v>
      </c>
      <c r="AZ202">
        <f>COUNTIFS('20'!$K:$K,C202,'20'!$U:$U,"是")</f>
        <v>1</v>
      </c>
      <c r="BA202">
        <f>COUNTIF('21'!$K:$K,C202)</f>
        <v>1</v>
      </c>
      <c r="BB202">
        <f>COUNTIFS('21'!$K:$K,C202,'21'!$U:$U,"是")</f>
        <v>1</v>
      </c>
      <c r="BC202">
        <f>COUNTIF('22'!$K:$K,C202)</f>
        <v>1</v>
      </c>
      <c r="BD202">
        <f>COUNTIFS('22'!$K:$K,C202,'22'!$U:$U,"是")</f>
        <v>1</v>
      </c>
      <c r="BE202">
        <f>COUNTIF('23'!$K:$K,C202)</f>
        <v>1</v>
      </c>
      <c r="BF202">
        <f>COUNTIFS('23'!$K:$K,C202,'23'!$U:$U,"是")</f>
        <v>1</v>
      </c>
      <c r="BG202">
        <f>COUNTIF('24'!$K:$K,C202)</f>
        <v>1</v>
      </c>
      <c r="BH202">
        <f>COUNTIFS('24'!$K:$K,C202,'24'!$U:$U,"是")</f>
        <v>1</v>
      </c>
      <c r="BI202">
        <f>COUNTIF('25'!$K:$K,C202)</f>
        <v>1</v>
      </c>
      <c r="BJ202">
        <f>COUNTIFS('25'!$K:$K,C202,'25'!$U:$U,"是")</f>
        <v>1</v>
      </c>
      <c r="BK202">
        <f>COUNTIF('26'!$K:$K,C202)</f>
        <v>1</v>
      </c>
      <c r="BL202">
        <f>COUNTIFS('26'!$K:$K,C202,'26'!$U:$U,"是")</f>
        <v>1</v>
      </c>
      <c r="BM202">
        <f>COUNTIF('27'!$K:$K,C202)</f>
        <v>1</v>
      </c>
      <c r="BN202">
        <f>COUNTIFS('27'!$K:$K,C202,'27'!$U:$U,"是")</f>
        <v>1</v>
      </c>
      <c r="BQ202">
        <f>COUNTIF('29'!$K:$K,C202)</f>
        <v>0</v>
      </c>
      <c r="BR202">
        <f>COUNTIFS('29'!$K:$K,C202,'29'!$U:$U,"是")</f>
        <v>0</v>
      </c>
    </row>
    <row r="203" ht="25" hidden="1" customHeight="1" spans="1:70">
      <c r="A203" s="31" t="str">
        <f t="shared" si="3"/>
        <v>周绍辉0019</v>
      </c>
      <c r="B203" s="32" t="s">
        <v>19</v>
      </c>
      <c r="C203" s="200" t="s">
        <v>699</v>
      </c>
      <c r="D203" s="201" t="s">
        <v>700</v>
      </c>
      <c r="E203" s="201" t="s">
        <v>22</v>
      </c>
      <c r="F203" s="184" t="s">
        <v>23</v>
      </c>
      <c r="G203" s="37">
        <v>44291</v>
      </c>
      <c r="H203" s="38" t="s">
        <v>24</v>
      </c>
      <c r="I203" s="201" t="s">
        <v>701</v>
      </c>
      <c r="J203" s="251">
        <v>13268025679</v>
      </c>
      <c r="K203" s="181" t="s">
        <v>701</v>
      </c>
      <c r="L203" s="251">
        <v>13268025679</v>
      </c>
      <c r="M203">
        <f>COUNTIF('1'!$K:$K,C203)</f>
        <v>1</v>
      </c>
      <c r="N203">
        <f>COUNTIFS('1'!$K:$K,C203,'1'!$U:$U,"是")</f>
        <v>1</v>
      </c>
      <c r="O203">
        <f>COUNTIF('2'!$K:$K,C203)</f>
        <v>1</v>
      </c>
      <c r="P203">
        <f>COUNTIFS('2'!$K:$K,C203,'2'!$U:$U,"是")</f>
        <v>1</v>
      </c>
      <c r="Q203">
        <f>COUNTIF('3'!$K:$K,C203)</f>
        <v>1</v>
      </c>
      <c r="R203">
        <f>COUNTIFS('3'!$K:$K,C203,'3'!$U:$U,"是")</f>
        <v>1</v>
      </c>
      <c r="S203">
        <f>COUNTIF('4'!$K:$K,C203)</f>
        <v>1</v>
      </c>
      <c r="T203">
        <f>COUNTIFS('4'!$K:$K,C203,'4'!$U:$U,"是")</f>
        <v>1</v>
      </c>
      <c r="U203">
        <f>COUNTIF('5'!$K:$K,C203)</f>
        <v>1</v>
      </c>
      <c r="V203">
        <f>COUNTIFS('5'!$K:$K,C203,'5'!$U:$U,"是")</f>
        <v>1</v>
      </c>
      <c r="W203">
        <f>COUNTIF('6'!$K:$K,C203)</f>
        <v>1</v>
      </c>
      <c r="X203">
        <f>COUNTIFS('6'!$K:$K,C203,'6'!$U:$U,"是")</f>
        <v>1</v>
      </c>
      <c r="Y203">
        <f>COUNTIF('7'!$K:$K,C203)</f>
        <v>1</v>
      </c>
      <c r="Z203">
        <f>COUNTIFS('7'!$K:$K,C203,'7'!$U:$U,"是")</f>
        <v>1</v>
      </c>
      <c r="AA203">
        <f>COUNTIF('8'!$K:$K,C203)</f>
        <v>1</v>
      </c>
      <c r="AB203">
        <f>COUNTIFS('8'!$K:$K,C203,'8'!$U:$U,"是")</f>
        <v>1</v>
      </c>
      <c r="AC203">
        <f>COUNTIF('9'!$K:$K,C203)</f>
        <v>1</v>
      </c>
      <c r="AD203">
        <f>COUNTIFS('9'!$K:$K,C203,'9'!$U:$U,"是")</f>
        <v>1</v>
      </c>
      <c r="AE203">
        <f>COUNTIF('10'!$K:$K,C203)</f>
        <v>1</v>
      </c>
      <c r="AF203">
        <f>COUNTIFS('10'!$K:$K,C203,'10'!$U:$U,"是")</f>
        <v>1</v>
      </c>
      <c r="AG203">
        <f>COUNTIF('11'!$K:$K,C203)</f>
        <v>1</v>
      </c>
      <c r="AH203">
        <f>COUNTIFS('11'!$K:$K,C203,'11'!$U:$U,"是")</f>
        <v>1</v>
      </c>
      <c r="AI203">
        <f>COUNTIF('12'!$K:$K,C203)</f>
        <v>1</v>
      </c>
      <c r="AJ203">
        <f>COUNTIFS('12'!$K:$K,C203,'12'!$U:$U,"是")</f>
        <v>1</v>
      </c>
      <c r="AK203">
        <f>COUNTIF('13'!$K:$K,C203)</f>
        <v>1</v>
      </c>
      <c r="AL203">
        <f>COUNTIFS('13'!$K:$K,C203,'13'!$U:$U,"是")</f>
        <v>1</v>
      </c>
      <c r="AM203">
        <f>COUNTIF('14'!$K:$K,C203)</f>
        <v>1</v>
      </c>
      <c r="AN203">
        <f>COUNTIFS('14'!$K:$K,C203,'14'!$U:$U,"是")</f>
        <v>1</v>
      </c>
      <c r="AO203">
        <f>COUNTIF('15'!$K:$K,C203)</f>
        <v>1</v>
      </c>
      <c r="AP203">
        <f>COUNTIFS('15'!$K:$K,C203,'15'!$U:$U,"是")</f>
        <v>1</v>
      </c>
      <c r="AQ203">
        <f>COUNTIF('16'!$K:$K,C203)</f>
        <v>1</v>
      </c>
      <c r="AR203">
        <f>COUNTIFS('16'!$K:$K,C203,'16'!$U:$U,"是")</f>
        <v>1</v>
      </c>
      <c r="AS203">
        <f>COUNTIF('17'!$K:$K,C203)</f>
        <v>1</v>
      </c>
      <c r="AT203">
        <f>COUNTIFS('17'!$K:$K,C203,'17'!$U:$U,"是")</f>
        <v>1</v>
      </c>
      <c r="AU203">
        <f>COUNTIF('18'!$K:$K,C203)</f>
        <v>1</v>
      </c>
      <c r="AV203">
        <f>COUNTIFS('18'!$K:$K,C203,'18'!$U:$U,"是")</f>
        <v>1</v>
      </c>
      <c r="AW203">
        <f>COUNTIF('19'!$K:$K,C203)</f>
        <v>1</v>
      </c>
      <c r="AX203">
        <f>COUNTIFS('19'!$K:$K,C203,'19'!$U:$U,"是")</f>
        <v>1</v>
      </c>
      <c r="AY203">
        <f>COUNTIF('20'!$K:$K,C203)</f>
        <v>1</v>
      </c>
      <c r="AZ203">
        <f>COUNTIFS('20'!$K:$K,C203,'20'!$U:$U,"是")</f>
        <v>1</v>
      </c>
      <c r="BA203">
        <f>COUNTIF('21'!$K:$K,C203)</f>
        <v>1</v>
      </c>
      <c r="BB203">
        <f>COUNTIFS('21'!$K:$K,C203,'21'!$U:$U,"是")</f>
        <v>1</v>
      </c>
      <c r="BC203">
        <f>COUNTIF('22'!$K:$K,C203)</f>
        <v>1</v>
      </c>
      <c r="BD203">
        <f>COUNTIFS('22'!$K:$K,C203,'22'!$U:$U,"是")</f>
        <v>1</v>
      </c>
      <c r="BE203">
        <f>COUNTIF('23'!$K:$K,C203)</f>
        <v>1</v>
      </c>
      <c r="BF203">
        <f>COUNTIFS('23'!$K:$K,C203,'23'!$U:$U,"是")</f>
        <v>1</v>
      </c>
      <c r="BG203">
        <f>COUNTIF('24'!$K:$K,C203)</f>
        <v>1</v>
      </c>
      <c r="BH203">
        <f>COUNTIFS('24'!$K:$K,C203,'24'!$U:$U,"是")</f>
        <v>1</v>
      </c>
      <c r="BI203">
        <f>COUNTIF('25'!$K:$K,C203)</f>
        <v>1</v>
      </c>
      <c r="BJ203">
        <f>COUNTIFS('25'!$K:$K,C203,'25'!$U:$U,"是")</f>
        <v>1</v>
      </c>
      <c r="BK203">
        <f>COUNTIF('26'!$K:$K,C203)</f>
        <v>1</v>
      </c>
      <c r="BL203">
        <f>COUNTIFS('26'!$K:$K,C203,'26'!$U:$U,"是")</f>
        <v>1</v>
      </c>
      <c r="BM203">
        <f>COUNTIF('27'!$K:$K,C203)</f>
        <v>1</v>
      </c>
      <c r="BN203">
        <f>COUNTIFS('27'!$K:$K,C203,'27'!$U:$U,"是")</f>
        <v>1</v>
      </c>
      <c r="BQ203">
        <f>COUNTIF('29'!$K:$K,C203)</f>
        <v>0</v>
      </c>
      <c r="BR203">
        <f>COUNTIFS('29'!$K:$K,C203,'29'!$U:$U,"是")</f>
        <v>0</v>
      </c>
    </row>
    <row r="204" ht="25" hidden="1" customHeight="1" spans="1:70">
      <c r="A204" s="31" t="str">
        <f t="shared" si="3"/>
        <v>李玉清2725</v>
      </c>
      <c r="B204" s="32" t="s">
        <v>19</v>
      </c>
      <c r="C204" s="35" t="s">
        <v>702</v>
      </c>
      <c r="D204" s="296" t="s">
        <v>703</v>
      </c>
      <c r="E204" s="35" t="s">
        <v>28</v>
      </c>
      <c r="F204" s="36" t="s">
        <v>23</v>
      </c>
      <c r="G204" s="37">
        <v>44650</v>
      </c>
      <c r="H204" s="38" t="s">
        <v>43</v>
      </c>
      <c r="I204" s="207" t="s">
        <v>704</v>
      </c>
      <c r="J204" s="207">
        <v>13535282521</v>
      </c>
      <c r="K204" s="181" t="s">
        <v>593</v>
      </c>
      <c r="L204" s="35">
        <v>18922277278</v>
      </c>
      <c r="M204">
        <f>COUNTIF('1'!$K:$K,C204)</f>
        <v>1</v>
      </c>
      <c r="N204">
        <f>COUNTIFS('1'!$K:$K,C204,'1'!$U:$U,"是")</f>
        <v>1</v>
      </c>
      <c r="O204">
        <f>COUNTIF('2'!$K:$K,C204)</f>
        <v>1</v>
      </c>
      <c r="P204">
        <f>COUNTIFS('2'!$K:$K,C204,'2'!$U:$U,"是")</f>
        <v>1</v>
      </c>
      <c r="Q204">
        <f>COUNTIF('3'!$K:$K,C204)</f>
        <v>1</v>
      </c>
      <c r="R204">
        <f>COUNTIFS('3'!$K:$K,C204,'3'!$U:$U,"是")</f>
        <v>1</v>
      </c>
      <c r="S204">
        <f>COUNTIF('4'!$K:$K,C204)</f>
        <v>1</v>
      </c>
      <c r="T204">
        <f>COUNTIFS('4'!$K:$K,C204,'4'!$U:$U,"是")</f>
        <v>1</v>
      </c>
      <c r="U204">
        <f>COUNTIF('5'!$K:$K,C204)</f>
        <v>2</v>
      </c>
      <c r="V204">
        <f>COUNTIFS('5'!$K:$K,C204,'5'!$U:$U,"是")</f>
        <v>2</v>
      </c>
      <c r="W204">
        <f>COUNTIF('6'!$K:$K,C204)</f>
        <v>1</v>
      </c>
      <c r="X204">
        <f>COUNTIFS('6'!$K:$K,C204,'6'!$U:$U,"是")</f>
        <v>1</v>
      </c>
      <c r="Y204">
        <f>COUNTIF('7'!$K:$K,C204)</f>
        <v>1</v>
      </c>
      <c r="Z204">
        <f>COUNTIFS('7'!$K:$K,C204,'7'!$U:$U,"是")</f>
        <v>1</v>
      </c>
      <c r="AA204">
        <f>COUNTIF('8'!$K:$K,C204)</f>
        <v>1</v>
      </c>
      <c r="AB204">
        <f>COUNTIFS('8'!$K:$K,C204,'8'!$U:$U,"是")</f>
        <v>1</v>
      </c>
      <c r="AC204">
        <f>COUNTIF('9'!$K:$K,C204)</f>
        <v>1</v>
      </c>
      <c r="AD204">
        <f>COUNTIFS('9'!$K:$K,C204,'9'!$U:$U,"是")</f>
        <v>1</v>
      </c>
      <c r="AE204">
        <f>COUNTIF('10'!$K:$K,C204)</f>
        <v>1</v>
      </c>
      <c r="AF204">
        <f>COUNTIFS('10'!$K:$K,C204,'10'!$U:$U,"是")</f>
        <v>1</v>
      </c>
      <c r="AG204">
        <f>COUNTIF('11'!$K:$K,C204)</f>
        <v>1</v>
      </c>
      <c r="AH204">
        <f>COUNTIFS('11'!$K:$K,C204,'11'!$U:$U,"是")</f>
        <v>1</v>
      </c>
      <c r="AI204">
        <f>COUNTIF('12'!$K:$K,C204)</f>
        <v>1</v>
      </c>
      <c r="AJ204">
        <f>COUNTIFS('12'!$K:$K,C204,'12'!$U:$U,"是")</f>
        <v>1</v>
      </c>
      <c r="AK204">
        <f>COUNTIF('13'!$K:$K,C204)</f>
        <v>1</v>
      </c>
      <c r="AL204">
        <f>COUNTIFS('13'!$K:$K,C204,'13'!$U:$U,"是")</f>
        <v>1</v>
      </c>
      <c r="AM204">
        <f>COUNTIF('14'!$K:$K,C204)</f>
        <v>1</v>
      </c>
      <c r="AN204">
        <f>COUNTIFS('14'!$K:$K,C204,'14'!$U:$U,"是")</f>
        <v>1</v>
      </c>
      <c r="AO204">
        <f>COUNTIF('15'!$K:$K,C204)</f>
        <v>1</v>
      </c>
      <c r="AP204">
        <f>COUNTIFS('15'!$K:$K,C204,'15'!$U:$U,"是")</f>
        <v>1</v>
      </c>
      <c r="AQ204">
        <f>COUNTIF('16'!$K:$K,C204)</f>
        <v>1</v>
      </c>
      <c r="AR204">
        <f>COUNTIFS('16'!$K:$K,C204,'16'!$U:$U,"是")</f>
        <v>1</v>
      </c>
      <c r="AS204">
        <f>COUNTIF('17'!$K:$K,C204)</f>
        <v>1</v>
      </c>
      <c r="AT204">
        <f>COUNTIFS('17'!$K:$K,C204,'17'!$U:$U,"是")</f>
        <v>1</v>
      </c>
      <c r="AU204">
        <f>COUNTIF('18'!$K:$K,C204)</f>
        <v>1</v>
      </c>
      <c r="AV204">
        <f>COUNTIFS('18'!$K:$K,C204,'18'!$U:$U,"是")</f>
        <v>1</v>
      </c>
      <c r="AW204">
        <f>COUNTIF('19'!$K:$K,C204)</f>
        <v>1</v>
      </c>
      <c r="AX204">
        <f>COUNTIFS('19'!$K:$K,C204,'19'!$U:$U,"是")</f>
        <v>1</v>
      </c>
      <c r="AY204">
        <f>COUNTIF('20'!$K:$K,C204)</f>
        <v>1</v>
      </c>
      <c r="AZ204">
        <f>COUNTIFS('20'!$K:$K,C204,'20'!$U:$U,"是")</f>
        <v>1</v>
      </c>
      <c r="BA204">
        <f>COUNTIF('21'!$K:$K,C204)</f>
        <v>1</v>
      </c>
      <c r="BB204">
        <f>COUNTIFS('21'!$K:$K,C204,'21'!$U:$U,"是")</f>
        <v>1</v>
      </c>
      <c r="BC204">
        <f>COUNTIF('22'!$K:$K,C204)</f>
        <v>1</v>
      </c>
      <c r="BD204">
        <f>COUNTIFS('22'!$K:$K,C204,'22'!$U:$U,"是")</f>
        <v>1</v>
      </c>
      <c r="BE204">
        <f>COUNTIF('23'!$K:$K,C204)</f>
        <v>1</v>
      </c>
      <c r="BF204">
        <f>COUNTIFS('23'!$K:$K,C204,'23'!$U:$U,"是")</f>
        <v>1</v>
      </c>
      <c r="BG204">
        <f>COUNTIF('24'!$K:$K,C204)</f>
        <v>1</v>
      </c>
      <c r="BH204">
        <f>COUNTIFS('24'!$K:$K,C204,'24'!$U:$U,"是")</f>
        <v>1</v>
      </c>
      <c r="BI204">
        <f>COUNTIF('25'!$K:$K,C204)</f>
        <v>1</v>
      </c>
      <c r="BJ204">
        <f>COUNTIFS('25'!$K:$K,C204,'25'!$U:$U,"是")</f>
        <v>1</v>
      </c>
      <c r="BK204">
        <f>COUNTIF('26'!$K:$K,C204)</f>
        <v>1</v>
      </c>
      <c r="BL204">
        <f>COUNTIFS('26'!$K:$K,C204,'26'!$U:$U,"是")</f>
        <v>1</v>
      </c>
      <c r="BM204">
        <f>COUNTIF('27'!$K:$K,C204)</f>
        <v>1</v>
      </c>
      <c r="BN204">
        <f>COUNTIFS('27'!$K:$K,C204,'27'!$U:$U,"是")</f>
        <v>1</v>
      </c>
      <c r="BQ204">
        <f>COUNTIF('29'!$K:$K,C204)</f>
        <v>0</v>
      </c>
      <c r="BR204">
        <f>COUNTIFS('29'!$K:$K,C204,'29'!$U:$U,"是")</f>
        <v>0</v>
      </c>
    </row>
    <row r="205" ht="25" hidden="1" customHeight="1" spans="1:70">
      <c r="A205" s="31" t="str">
        <f t="shared" si="3"/>
        <v>朱杏连0928</v>
      </c>
      <c r="B205" s="32" t="s">
        <v>19</v>
      </c>
      <c r="C205" s="206" t="s">
        <v>705</v>
      </c>
      <c r="D205" s="207" t="s">
        <v>706</v>
      </c>
      <c r="E205" s="207" t="s">
        <v>22</v>
      </c>
      <c r="F205" s="46" t="s">
        <v>23</v>
      </c>
      <c r="G205" s="37">
        <v>44444</v>
      </c>
      <c r="H205" s="38" t="s">
        <v>56</v>
      </c>
      <c r="I205" s="207" t="s">
        <v>707</v>
      </c>
      <c r="J205" s="207" t="s">
        <v>708</v>
      </c>
      <c r="K205" s="181" t="s">
        <v>707</v>
      </c>
      <c r="L205" s="207" t="s">
        <v>708</v>
      </c>
      <c r="M205">
        <f>COUNTIF('1'!$K:$K,C205)</f>
        <v>1</v>
      </c>
      <c r="N205">
        <f>COUNTIFS('1'!$K:$K,C205,'1'!$U:$U,"是")</f>
        <v>1</v>
      </c>
      <c r="O205">
        <f>COUNTIF('2'!$K:$K,C205)</f>
        <v>1</v>
      </c>
      <c r="P205">
        <f>COUNTIFS('2'!$K:$K,C205,'2'!$U:$U,"是")</f>
        <v>1</v>
      </c>
      <c r="Q205">
        <f>COUNTIF('3'!$K:$K,C205)</f>
        <v>1</v>
      </c>
      <c r="R205">
        <f>COUNTIFS('3'!$K:$K,C205,'3'!$U:$U,"是")</f>
        <v>1</v>
      </c>
      <c r="S205">
        <f>COUNTIF('4'!$K:$K,C205)</f>
        <v>1</v>
      </c>
      <c r="T205">
        <f>COUNTIFS('4'!$K:$K,C205,'4'!$U:$U,"是")</f>
        <v>1</v>
      </c>
      <c r="U205">
        <f>COUNTIF('5'!$K:$K,C205)</f>
        <v>1</v>
      </c>
      <c r="V205">
        <f>COUNTIFS('5'!$K:$K,C205,'5'!$U:$U,"是")</f>
        <v>1</v>
      </c>
      <c r="W205">
        <f>COUNTIF('6'!$K:$K,C205)</f>
        <v>1</v>
      </c>
      <c r="X205">
        <f>COUNTIFS('6'!$K:$K,C205,'6'!$U:$U,"是")</f>
        <v>1</v>
      </c>
      <c r="Y205">
        <f>COUNTIF('7'!$K:$K,C205)</f>
        <v>1</v>
      </c>
      <c r="Z205">
        <f>COUNTIFS('7'!$K:$K,C205,'7'!$U:$U,"是")</f>
        <v>1</v>
      </c>
      <c r="AA205">
        <f>COUNTIF('8'!$K:$K,C205)</f>
        <v>1</v>
      </c>
      <c r="AB205">
        <f>COUNTIFS('8'!$K:$K,C205,'8'!$U:$U,"是")</f>
        <v>1</v>
      </c>
      <c r="AC205">
        <f>COUNTIF('9'!$K:$K,C205)</f>
        <v>1</v>
      </c>
      <c r="AD205">
        <f>COUNTIFS('9'!$K:$K,C205,'9'!$U:$U,"是")</f>
        <v>1</v>
      </c>
      <c r="AE205">
        <f>COUNTIF('10'!$K:$K,C205)</f>
        <v>1</v>
      </c>
      <c r="AF205">
        <f>COUNTIFS('10'!$K:$K,C205,'10'!$U:$U,"是")</f>
        <v>1</v>
      </c>
      <c r="AG205">
        <f>COUNTIF('11'!$K:$K,C205)</f>
        <v>1</v>
      </c>
      <c r="AH205">
        <f>COUNTIFS('11'!$K:$K,C205,'11'!$U:$U,"是")</f>
        <v>1</v>
      </c>
      <c r="AI205">
        <f>COUNTIF('12'!$K:$K,C205)</f>
        <v>1</v>
      </c>
      <c r="AJ205">
        <f>COUNTIFS('12'!$K:$K,C205,'12'!$U:$U,"是")</f>
        <v>1</v>
      </c>
      <c r="AK205">
        <f>COUNTIF('13'!$K:$K,C205)</f>
        <v>1</v>
      </c>
      <c r="AL205">
        <f>COUNTIFS('13'!$K:$K,C205,'13'!$U:$U,"是")</f>
        <v>1</v>
      </c>
      <c r="AM205">
        <f>COUNTIF('14'!$K:$K,C205)</f>
        <v>1</v>
      </c>
      <c r="AN205">
        <f>COUNTIFS('14'!$K:$K,C205,'14'!$U:$U,"是")</f>
        <v>1</v>
      </c>
      <c r="AO205">
        <f>COUNTIF('15'!$K:$K,C205)</f>
        <v>1</v>
      </c>
      <c r="AP205">
        <f>COUNTIFS('15'!$K:$K,C205,'15'!$U:$U,"是")</f>
        <v>1</v>
      </c>
      <c r="AQ205">
        <f>COUNTIF('16'!$K:$K,C205)</f>
        <v>1</v>
      </c>
      <c r="AR205">
        <f>COUNTIFS('16'!$K:$K,C205,'16'!$U:$U,"是")</f>
        <v>1</v>
      </c>
      <c r="AS205">
        <f>COUNTIF('17'!$K:$K,C205)</f>
        <v>1</v>
      </c>
      <c r="AT205">
        <f>COUNTIFS('17'!$K:$K,C205,'17'!$U:$U,"是")</f>
        <v>1</v>
      </c>
      <c r="AU205">
        <f>COUNTIF('18'!$K:$K,C205)</f>
        <v>1</v>
      </c>
      <c r="AV205">
        <f>COUNTIFS('18'!$K:$K,C205,'18'!$U:$U,"是")</f>
        <v>1</v>
      </c>
      <c r="AW205">
        <f>COUNTIF('19'!$K:$K,C205)</f>
        <v>1</v>
      </c>
      <c r="AX205">
        <f>COUNTIFS('19'!$K:$K,C205,'19'!$U:$U,"是")</f>
        <v>1</v>
      </c>
      <c r="AY205">
        <f>COUNTIF('20'!$K:$K,C205)</f>
        <v>1</v>
      </c>
      <c r="AZ205">
        <f>COUNTIFS('20'!$K:$K,C205,'20'!$U:$U,"是")</f>
        <v>1</v>
      </c>
      <c r="BA205">
        <f>COUNTIF('21'!$K:$K,C205)</f>
        <v>1</v>
      </c>
      <c r="BB205">
        <f>COUNTIFS('21'!$K:$K,C205,'21'!$U:$U,"是")</f>
        <v>1</v>
      </c>
      <c r="BC205">
        <f>COUNTIF('22'!$K:$K,C205)</f>
        <v>1</v>
      </c>
      <c r="BD205">
        <f>COUNTIFS('22'!$K:$K,C205,'22'!$U:$U,"是")</f>
        <v>1</v>
      </c>
      <c r="BE205">
        <f>COUNTIF('23'!$K:$K,C205)</f>
        <v>1</v>
      </c>
      <c r="BF205">
        <f>COUNTIFS('23'!$K:$K,C205,'23'!$U:$U,"是")</f>
        <v>1</v>
      </c>
      <c r="BG205">
        <f>COUNTIF('24'!$K:$K,C205)</f>
        <v>1</v>
      </c>
      <c r="BH205">
        <f>COUNTIFS('24'!$K:$K,C205,'24'!$U:$U,"是")</f>
        <v>1</v>
      </c>
      <c r="BI205">
        <f>COUNTIF('25'!$K:$K,C205)</f>
        <v>1</v>
      </c>
      <c r="BJ205">
        <f>COUNTIFS('25'!$K:$K,C205,'25'!$U:$U,"是")</f>
        <v>1</v>
      </c>
      <c r="BK205">
        <f>COUNTIF('26'!$K:$K,C205)</f>
        <v>1</v>
      </c>
      <c r="BL205">
        <f>COUNTIFS('26'!$K:$K,C205,'26'!$U:$U,"是")</f>
        <v>1</v>
      </c>
      <c r="BM205">
        <f>COUNTIF('27'!$K:$K,C205)</f>
        <v>1</v>
      </c>
      <c r="BN205">
        <f>COUNTIFS('27'!$K:$K,C205,'27'!$U:$U,"是")</f>
        <v>1</v>
      </c>
      <c r="BQ205">
        <f>COUNTIF('29'!$K:$K,C205)</f>
        <v>0</v>
      </c>
      <c r="BR205">
        <f>COUNTIFS('29'!$K:$K,C205,'29'!$U:$U,"是")</f>
        <v>0</v>
      </c>
    </row>
    <row r="206" ht="25" hidden="1" customHeight="1" spans="1:70">
      <c r="A206" s="31" t="str">
        <f t="shared" si="3"/>
        <v>周伟基2714</v>
      </c>
      <c r="B206" s="32" t="s">
        <v>19</v>
      </c>
      <c r="C206" s="35" t="s">
        <v>709</v>
      </c>
      <c r="D206" s="296" t="s">
        <v>710</v>
      </c>
      <c r="E206" s="207" t="s">
        <v>22</v>
      </c>
      <c r="F206" s="36" t="s">
        <v>23</v>
      </c>
      <c r="G206" s="37">
        <v>44601</v>
      </c>
      <c r="H206" s="38" t="s">
        <v>24</v>
      </c>
      <c r="I206" s="35" t="s">
        <v>711</v>
      </c>
      <c r="J206" s="123">
        <v>13660789703</v>
      </c>
      <c r="K206" s="181" t="s">
        <v>711</v>
      </c>
      <c r="L206" s="35">
        <v>13660789703</v>
      </c>
      <c r="M206">
        <f>COUNTIF('1'!$K:$K,C206)</f>
        <v>0</v>
      </c>
      <c r="N206">
        <f>COUNTIFS('1'!$K:$K,C206,'1'!$U:$U,"是")</f>
        <v>0</v>
      </c>
      <c r="O206">
        <f>COUNTIF('2'!$K:$K,C206)</f>
        <v>0</v>
      </c>
      <c r="P206">
        <f>COUNTIFS('2'!$K:$K,C206,'2'!$U:$U,"是")</f>
        <v>0</v>
      </c>
      <c r="Q206">
        <f>COUNTIF('3'!$K:$K,C206)</f>
        <v>0</v>
      </c>
      <c r="R206">
        <f>COUNTIFS('3'!$K:$K,C206,'3'!$U:$U,"是")</f>
        <v>0</v>
      </c>
      <c r="S206">
        <f>COUNTIF('4'!$K:$K,C206)</f>
        <v>0</v>
      </c>
      <c r="T206">
        <f>COUNTIFS('4'!$K:$K,C206,'4'!$U:$U,"是")</f>
        <v>0</v>
      </c>
      <c r="U206">
        <f>COUNTIF('5'!$K:$K,C206)</f>
        <v>1</v>
      </c>
      <c r="V206">
        <f>COUNTIFS('5'!$K:$K,C206,'5'!$U:$U,"是")</f>
        <v>1</v>
      </c>
      <c r="W206">
        <f>COUNTIF('6'!$K:$K,C206)</f>
        <v>1</v>
      </c>
      <c r="X206">
        <f>COUNTIFS('6'!$K:$K,C206,'6'!$U:$U,"是")</f>
        <v>1</v>
      </c>
      <c r="Y206">
        <f>COUNTIF('7'!$K:$K,C206)</f>
        <v>1</v>
      </c>
      <c r="Z206">
        <f>COUNTIFS('7'!$K:$K,C206,'7'!$U:$U,"是")</f>
        <v>1</v>
      </c>
      <c r="AA206">
        <f>COUNTIF('8'!$K:$K,C206)</f>
        <v>1</v>
      </c>
      <c r="AB206">
        <f>COUNTIFS('8'!$K:$K,C206,'8'!$U:$U,"是")</f>
        <v>1</v>
      </c>
      <c r="AC206">
        <f>COUNTIF('9'!$K:$K,C206)</f>
        <v>1</v>
      </c>
      <c r="AD206">
        <f>COUNTIFS('9'!$K:$K,C206,'9'!$U:$U,"是")</f>
        <v>1</v>
      </c>
      <c r="AE206">
        <f>COUNTIF('10'!$K:$K,C206)</f>
        <v>1</v>
      </c>
      <c r="AF206">
        <f>COUNTIFS('10'!$K:$K,C206,'10'!$U:$U,"是")</f>
        <v>1</v>
      </c>
      <c r="AG206">
        <f>COUNTIF('11'!$K:$K,C206)</f>
        <v>1</v>
      </c>
      <c r="AH206">
        <f>COUNTIFS('11'!$K:$K,C206,'11'!$U:$U,"是")</f>
        <v>1</v>
      </c>
      <c r="AI206">
        <f>COUNTIF('12'!$K:$K,C206)</f>
        <v>1</v>
      </c>
      <c r="AJ206">
        <f>COUNTIFS('12'!$K:$K,C206,'12'!$U:$U,"是")</f>
        <v>1</v>
      </c>
      <c r="AK206">
        <f>COUNTIF('13'!$K:$K,C206)</f>
        <v>1</v>
      </c>
      <c r="AL206">
        <f>COUNTIFS('13'!$K:$K,C206,'13'!$U:$U,"是")</f>
        <v>0</v>
      </c>
      <c r="AM206">
        <f>COUNTIF('14'!$K:$K,C206)</f>
        <v>1</v>
      </c>
      <c r="AN206">
        <f>COUNTIFS('14'!$K:$K,C206,'14'!$U:$U,"是")</f>
        <v>1</v>
      </c>
      <c r="AO206">
        <f>COUNTIF('15'!$K:$K,C206)</f>
        <v>1</v>
      </c>
      <c r="AP206">
        <f>COUNTIFS('15'!$K:$K,C206,'15'!$U:$U,"是")</f>
        <v>1</v>
      </c>
      <c r="AQ206">
        <f>COUNTIF('16'!$K:$K,C206)</f>
        <v>1</v>
      </c>
      <c r="AR206">
        <f>COUNTIFS('16'!$K:$K,C206,'16'!$U:$U,"是")</f>
        <v>1</v>
      </c>
      <c r="AS206">
        <f>COUNTIF('17'!$K:$K,C206)</f>
        <v>1</v>
      </c>
      <c r="AT206">
        <f>COUNTIFS('17'!$K:$K,C206,'17'!$U:$U,"是")</f>
        <v>1</v>
      </c>
      <c r="AU206">
        <f>COUNTIF('18'!$K:$K,C206)</f>
        <v>1</v>
      </c>
      <c r="AV206">
        <f>COUNTIFS('18'!$K:$K,C206,'18'!$U:$U,"是")</f>
        <v>1</v>
      </c>
      <c r="AW206">
        <f>COUNTIF('19'!$K:$K,C206)</f>
        <v>1</v>
      </c>
      <c r="AX206">
        <f>COUNTIFS('19'!$K:$K,C206,'19'!$U:$U,"是")</f>
        <v>1</v>
      </c>
      <c r="AY206">
        <f>COUNTIF('20'!$K:$K,C206)</f>
        <v>1</v>
      </c>
      <c r="AZ206">
        <f>COUNTIFS('20'!$K:$K,C206,'20'!$U:$U,"是")</f>
        <v>1</v>
      </c>
      <c r="BA206">
        <f>COUNTIF('21'!$K:$K,C206)</f>
        <v>1</v>
      </c>
      <c r="BB206">
        <f>COUNTIFS('21'!$K:$K,C206,'21'!$U:$U,"是")</f>
        <v>1</v>
      </c>
      <c r="BC206">
        <f>COUNTIF('22'!$K:$K,C206)</f>
        <v>1</v>
      </c>
      <c r="BD206">
        <f>COUNTIFS('22'!$K:$K,C206,'22'!$U:$U,"是")</f>
        <v>1</v>
      </c>
      <c r="BE206">
        <f>COUNTIF('23'!$K:$K,C206)</f>
        <v>1</v>
      </c>
      <c r="BF206">
        <f>COUNTIFS('23'!$K:$K,C206,'23'!$U:$U,"是")</f>
        <v>1</v>
      </c>
      <c r="BG206">
        <f>COUNTIF('24'!$K:$K,C206)</f>
        <v>1</v>
      </c>
      <c r="BH206">
        <f>COUNTIFS('24'!$K:$K,C206,'24'!$U:$U,"是")</f>
        <v>1</v>
      </c>
      <c r="BI206">
        <f>COUNTIF('25'!$K:$K,C206)</f>
        <v>1</v>
      </c>
      <c r="BJ206">
        <f>COUNTIFS('25'!$K:$K,C206,'25'!$U:$U,"是")</f>
        <v>1</v>
      </c>
      <c r="BK206">
        <f>COUNTIF('26'!$K:$K,C206)</f>
        <v>1</v>
      </c>
      <c r="BL206">
        <f>COUNTIFS('26'!$K:$K,C206,'26'!$U:$U,"是")</f>
        <v>1</v>
      </c>
      <c r="BM206">
        <f>COUNTIF('27'!$K:$K,C206)</f>
        <v>1</v>
      </c>
      <c r="BN206">
        <f>COUNTIFS('27'!$K:$K,C206,'27'!$U:$U,"是")</f>
        <v>1</v>
      </c>
      <c r="BQ206">
        <f>COUNTIF('29'!$K:$K,C206)</f>
        <v>0</v>
      </c>
      <c r="BR206">
        <f>COUNTIFS('29'!$K:$K,C206,'29'!$U:$U,"是")</f>
        <v>0</v>
      </c>
    </row>
    <row r="207" ht="25" hidden="1" customHeight="1" spans="1:70">
      <c r="A207" s="31" t="str">
        <f t="shared" si="3"/>
        <v>苏盛江2111</v>
      </c>
      <c r="B207" s="32" t="s">
        <v>19</v>
      </c>
      <c r="C207" s="238" t="s">
        <v>712</v>
      </c>
      <c r="D207" s="35" t="s">
        <v>713</v>
      </c>
      <c r="E207" s="235" t="s">
        <v>28</v>
      </c>
      <c r="F207" s="36" t="s">
        <v>23</v>
      </c>
      <c r="G207" s="37">
        <v>44650</v>
      </c>
      <c r="H207" s="38" t="s">
        <v>83</v>
      </c>
      <c r="I207" s="33" t="s">
        <v>714</v>
      </c>
      <c r="J207" s="33" t="s">
        <v>715</v>
      </c>
      <c r="K207" s="181" t="s">
        <v>716</v>
      </c>
      <c r="L207" s="194">
        <v>13560038834</v>
      </c>
      <c r="M207">
        <f>COUNTIF('1'!$K:$K,C207)</f>
        <v>1</v>
      </c>
      <c r="N207">
        <f>COUNTIFS('1'!$K:$K,C207,'1'!$U:$U,"是")</f>
        <v>1</v>
      </c>
      <c r="O207">
        <f>COUNTIF('2'!$K:$K,C207)</f>
        <v>1</v>
      </c>
      <c r="P207">
        <f>COUNTIFS('2'!$K:$K,C207,'2'!$U:$U,"是")</f>
        <v>1</v>
      </c>
      <c r="Q207">
        <f>COUNTIF('3'!$K:$K,C207)</f>
        <v>1</v>
      </c>
      <c r="R207">
        <f>COUNTIFS('3'!$K:$K,C207,'3'!$U:$U,"是")</f>
        <v>1</v>
      </c>
      <c r="S207">
        <f>COUNTIF('4'!$K:$K,C207)</f>
        <v>1</v>
      </c>
      <c r="T207">
        <f>COUNTIFS('4'!$K:$K,C207,'4'!$U:$U,"是")</f>
        <v>1</v>
      </c>
      <c r="U207">
        <f>COUNTIF('5'!$K:$K,C207)</f>
        <v>1</v>
      </c>
      <c r="V207">
        <f>COUNTIFS('5'!$K:$K,C207,'5'!$U:$U,"是")</f>
        <v>1</v>
      </c>
      <c r="W207">
        <f>COUNTIF('6'!$K:$K,C207)</f>
        <v>1</v>
      </c>
      <c r="X207">
        <f>COUNTIFS('6'!$K:$K,C207,'6'!$U:$U,"是")</f>
        <v>1</v>
      </c>
      <c r="Y207">
        <f>COUNTIF('7'!$K:$K,C207)</f>
        <v>1</v>
      </c>
      <c r="Z207">
        <f>COUNTIFS('7'!$K:$K,C207,'7'!$U:$U,"是")</f>
        <v>1</v>
      </c>
      <c r="AA207">
        <f>COUNTIF('8'!$K:$K,C207)</f>
        <v>1</v>
      </c>
      <c r="AB207">
        <f>COUNTIFS('8'!$K:$K,C207,'8'!$U:$U,"是")</f>
        <v>1</v>
      </c>
      <c r="AC207">
        <f>COUNTIF('9'!$K:$K,C207)</f>
        <v>1</v>
      </c>
      <c r="AD207">
        <f>COUNTIFS('9'!$K:$K,C207,'9'!$U:$U,"是")</f>
        <v>1</v>
      </c>
      <c r="AE207">
        <f>COUNTIF('10'!$K:$K,C207)</f>
        <v>1</v>
      </c>
      <c r="AF207">
        <f>COUNTIFS('10'!$K:$K,C207,'10'!$U:$U,"是")</f>
        <v>1</v>
      </c>
      <c r="AG207">
        <f>COUNTIF('11'!$K:$K,C207)</f>
        <v>1</v>
      </c>
      <c r="AH207">
        <f>COUNTIFS('11'!$K:$K,C207,'11'!$U:$U,"是")</f>
        <v>1</v>
      </c>
      <c r="AI207">
        <f>COUNTIF('12'!$K:$K,C207)</f>
        <v>1</v>
      </c>
      <c r="AJ207">
        <f>COUNTIFS('12'!$K:$K,C207,'12'!$U:$U,"是")</f>
        <v>1</v>
      </c>
      <c r="AK207">
        <f>COUNTIF('13'!$K:$K,C207)</f>
        <v>1</v>
      </c>
      <c r="AL207">
        <f>COUNTIFS('13'!$K:$K,C207,'13'!$U:$U,"是")</f>
        <v>1</v>
      </c>
      <c r="AM207">
        <f>COUNTIF('14'!$K:$K,C207)</f>
        <v>1</v>
      </c>
      <c r="AN207">
        <f>COUNTIFS('14'!$K:$K,C207,'14'!$U:$U,"是")</f>
        <v>1</v>
      </c>
      <c r="AO207">
        <f>COUNTIF('15'!$K:$K,C207)</f>
        <v>1</v>
      </c>
      <c r="AP207">
        <f>COUNTIFS('15'!$K:$K,C207,'15'!$U:$U,"是")</f>
        <v>1</v>
      </c>
      <c r="AQ207">
        <f>COUNTIF('16'!$K:$K,C207)</f>
        <v>1</v>
      </c>
      <c r="AR207">
        <f>COUNTIFS('16'!$K:$K,C207,'16'!$U:$U,"是")</f>
        <v>1</v>
      </c>
      <c r="AS207">
        <f>COUNTIF('17'!$K:$K,C207)</f>
        <v>1</v>
      </c>
      <c r="AT207">
        <f>COUNTIFS('17'!$K:$K,C207,'17'!$U:$U,"是")</f>
        <v>1</v>
      </c>
      <c r="AU207">
        <f>COUNTIF('18'!$K:$K,C207)</f>
        <v>1</v>
      </c>
      <c r="AV207">
        <f>COUNTIFS('18'!$K:$K,C207,'18'!$U:$U,"是")</f>
        <v>1</v>
      </c>
      <c r="AW207">
        <f>COUNTIF('19'!$K:$K,C207)</f>
        <v>1</v>
      </c>
      <c r="AX207">
        <f>COUNTIFS('19'!$K:$K,C207,'19'!$U:$U,"是")</f>
        <v>1</v>
      </c>
      <c r="AY207">
        <f>COUNTIF('20'!$K:$K,C207)</f>
        <v>1</v>
      </c>
      <c r="AZ207">
        <f>COUNTIFS('20'!$K:$K,C207,'20'!$U:$U,"是")</f>
        <v>1</v>
      </c>
      <c r="BA207">
        <f>COUNTIF('21'!$K:$K,C207)</f>
        <v>1</v>
      </c>
      <c r="BB207">
        <f>COUNTIFS('21'!$K:$K,C207,'21'!$U:$U,"是")</f>
        <v>1</v>
      </c>
      <c r="BC207">
        <f>COUNTIF('22'!$K:$K,C207)</f>
        <v>1</v>
      </c>
      <c r="BD207">
        <f>COUNTIFS('22'!$K:$K,C207,'22'!$U:$U,"是")</f>
        <v>1</v>
      </c>
      <c r="BE207">
        <f>COUNTIF('23'!$K:$K,C207)</f>
        <v>1</v>
      </c>
      <c r="BF207">
        <f>COUNTIFS('23'!$K:$K,C207,'23'!$U:$U,"是")</f>
        <v>1</v>
      </c>
      <c r="BG207">
        <f>COUNTIF('24'!$K:$K,C207)</f>
        <v>1</v>
      </c>
      <c r="BH207">
        <f>COUNTIFS('24'!$K:$K,C207,'24'!$U:$U,"是")</f>
        <v>1</v>
      </c>
      <c r="BI207">
        <f>COUNTIF('25'!$K:$K,C207)</f>
        <v>1</v>
      </c>
      <c r="BJ207">
        <f>COUNTIFS('25'!$K:$K,C207,'25'!$U:$U,"是")</f>
        <v>1</v>
      </c>
      <c r="BK207">
        <f>COUNTIF('26'!$K:$K,C207)</f>
        <v>1</v>
      </c>
      <c r="BL207">
        <f>COUNTIFS('26'!$K:$K,C207,'26'!$U:$U,"是")</f>
        <v>1</v>
      </c>
      <c r="BM207">
        <f>COUNTIF('27'!$K:$K,C207)</f>
        <v>1</v>
      </c>
      <c r="BN207">
        <f>COUNTIFS('27'!$K:$K,C207,'27'!$U:$U,"是")</f>
        <v>1</v>
      </c>
      <c r="BQ207">
        <f>COUNTIF('29'!$K:$K,C207)</f>
        <v>0</v>
      </c>
      <c r="BR207">
        <f>COUNTIFS('29'!$K:$K,C207,'29'!$U:$U,"是")</f>
        <v>0</v>
      </c>
    </row>
    <row r="208" ht="25" hidden="1" customHeight="1" spans="1:70">
      <c r="A208" s="31" t="str">
        <f t="shared" si="3"/>
        <v>冯二女5124</v>
      </c>
      <c r="B208" s="32" t="s">
        <v>19</v>
      </c>
      <c r="C208" s="108" t="s">
        <v>717</v>
      </c>
      <c r="D208" s="35" t="s">
        <v>718</v>
      </c>
      <c r="E208" s="35" t="s">
        <v>28</v>
      </c>
      <c r="F208" s="36" t="s">
        <v>23</v>
      </c>
      <c r="G208" s="37">
        <v>44650</v>
      </c>
      <c r="H208" s="38" t="s">
        <v>83</v>
      </c>
      <c r="I208" s="35" t="s">
        <v>719</v>
      </c>
      <c r="J208" s="33">
        <v>15603066646</v>
      </c>
      <c r="K208" s="181" t="s">
        <v>719</v>
      </c>
      <c r="L208" s="33">
        <v>15603066646</v>
      </c>
      <c r="M208">
        <f>COUNTIF('1'!$K:$K,C208)</f>
        <v>1</v>
      </c>
      <c r="N208">
        <f>COUNTIFS('1'!$K:$K,C208,'1'!$U:$U,"是")</f>
        <v>1</v>
      </c>
      <c r="O208">
        <f>COUNTIF('2'!$K:$K,C208)</f>
        <v>1</v>
      </c>
      <c r="P208">
        <f>COUNTIFS('2'!$K:$K,C208,'2'!$U:$U,"是")</f>
        <v>1</v>
      </c>
      <c r="Q208">
        <f>COUNTIF('3'!$K:$K,C208)</f>
        <v>1</v>
      </c>
      <c r="R208">
        <f>COUNTIFS('3'!$K:$K,C208,'3'!$U:$U,"是")</f>
        <v>1</v>
      </c>
      <c r="S208">
        <f>COUNTIF('4'!$K:$K,C208)</f>
        <v>1</v>
      </c>
      <c r="T208">
        <f>COUNTIFS('4'!$K:$K,C208,'4'!$U:$U,"是")</f>
        <v>1</v>
      </c>
      <c r="U208">
        <f>COUNTIF('5'!$K:$K,C208)</f>
        <v>1</v>
      </c>
      <c r="V208">
        <f>COUNTIFS('5'!$K:$K,C208,'5'!$U:$U,"是")</f>
        <v>1</v>
      </c>
      <c r="W208">
        <f>COUNTIF('6'!$K:$K,C208)</f>
        <v>1</v>
      </c>
      <c r="X208">
        <f>COUNTIFS('6'!$K:$K,C208,'6'!$U:$U,"是")</f>
        <v>1</v>
      </c>
      <c r="Y208">
        <f>COUNTIF('7'!$K:$K,C208)</f>
        <v>1</v>
      </c>
      <c r="Z208">
        <f>COUNTIFS('7'!$K:$K,C208,'7'!$U:$U,"是")</f>
        <v>1</v>
      </c>
      <c r="AA208">
        <f>COUNTIF('8'!$K:$K,C208)</f>
        <v>1</v>
      </c>
      <c r="AB208">
        <f>COUNTIFS('8'!$K:$K,C208,'8'!$U:$U,"是")</f>
        <v>1</v>
      </c>
      <c r="AC208">
        <f>COUNTIF('9'!$K:$K,C208)</f>
        <v>1</v>
      </c>
      <c r="AD208">
        <f>COUNTIFS('9'!$K:$K,C208,'9'!$U:$U,"是")</f>
        <v>1</v>
      </c>
      <c r="AE208">
        <f>COUNTIF('10'!$K:$K,C208)</f>
        <v>1</v>
      </c>
      <c r="AF208">
        <f>COUNTIFS('10'!$K:$K,C208,'10'!$U:$U,"是")</f>
        <v>1</v>
      </c>
      <c r="AG208">
        <f>COUNTIF('11'!$K:$K,C208)</f>
        <v>1</v>
      </c>
      <c r="AH208">
        <f>COUNTIFS('11'!$K:$K,C208,'11'!$U:$U,"是")</f>
        <v>1</v>
      </c>
      <c r="AI208">
        <f>COUNTIF('12'!$K:$K,C208)</f>
        <v>1</v>
      </c>
      <c r="AJ208">
        <f>COUNTIFS('12'!$K:$K,C208,'12'!$U:$U,"是")</f>
        <v>1</v>
      </c>
      <c r="AK208">
        <f>COUNTIF('13'!$K:$K,C208)</f>
        <v>1</v>
      </c>
      <c r="AL208">
        <f>COUNTIFS('13'!$K:$K,C208,'13'!$U:$U,"是")</f>
        <v>1</v>
      </c>
      <c r="AM208">
        <f>COUNTIF('14'!$K:$K,C208)</f>
        <v>1</v>
      </c>
      <c r="AN208">
        <f>COUNTIFS('14'!$K:$K,C208,'14'!$U:$U,"是")</f>
        <v>1</v>
      </c>
      <c r="AO208">
        <f>COUNTIF('15'!$K:$K,C208)</f>
        <v>1</v>
      </c>
      <c r="AP208">
        <f>COUNTIFS('15'!$K:$K,C208,'15'!$U:$U,"是")</f>
        <v>1</v>
      </c>
      <c r="AQ208">
        <f>COUNTIF('16'!$K:$K,C208)</f>
        <v>1</v>
      </c>
      <c r="AR208">
        <f>COUNTIFS('16'!$K:$K,C208,'16'!$U:$U,"是")</f>
        <v>1</v>
      </c>
      <c r="AS208">
        <f>COUNTIF('17'!$K:$K,C208)</f>
        <v>1</v>
      </c>
      <c r="AT208">
        <f>COUNTIFS('17'!$K:$K,C208,'17'!$U:$U,"是")</f>
        <v>1</v>
      </c>
      <c r="AU208">
        <f>COUNTIF('18'!$K:$K,C208)</f>
        <v>1</v>
      </c>
      <c r="AV208">
        <f>COUNTIFS('18'!$K:$K,C208,'18'!$U:$U,"是")</f>
        <v>1</v>
      </c>
      <c r="AW208">
        <f>COUNTIF('19'!$K:$K,C208)</f>
        <v>1</v>
      </c>
      <c r="AX208">
        <f>COUNTIFS('19'!$K:$K,C208,'19'!$U:$U,"是")</f>
        <v>1</v>
      </c>
      <c r="AY208">
        <f>COUNTIF('20'!$K:$K,C208)</f>
        <v>1</v>
      </c>
      <c r="AZ208">
        <f>COUNTIFS('20'!$K:$K,C208,'20'!$U:$U,"是")</f>
        <v>1</v>
      </c>
      <c r="BA208">
        <f>COUNTIF('21'!$K:$K,C208)</f>
        <v>1</v>
      </c>
      <c r="BB208">
        <f>COUNTIFS('21'!$K:$K,C208,'21'!$U:$U,"是")</f>
        <v>1</v>
      </c>
      <c r="BC208">
        <f>COUNTIF('22'!$K:$K,C208)</f>
        <v>1</v>
      </c>
      <c r="BD208">
        <f>COUNTIFS('22'!$K:$K,C208,'22'!$U:$U,"是")</f>
        <v>1</v>
      </c>
      <c r="BE208">
        <f>COUNTIF('23'!$K:$K,C208)</f>
        <v>1</v>
      </c>
      <c r="BF208">
        <f>COUNTIFS('23'!$K:$K,C208,'23'!$U:$U,"是")</f>
        <v>1</v>
      </c>
      <c r="BG208">
        <f>COUNTIF('24'!$K:$K,C208)</f>
        <v>1</v>
      </c>
      <c r="BH208">
        <f>COUNTIFS('24'!$K:$K,C208,'24'!$U:$U,"是")</f>
        <v>1</v>
      </c>
      <c r="BI208">
        <f>COUNTIF('25'!$K:$K,C208)</f>
        <v>1</v>
      </c>
      <c r="BJ208">
        <f>COUNTIFS('25'!$K:$K,C208,'25'!$U:$U,"是")</f>
        <v>1</v>
      </c>
      <c r="BK208">
        <f>COUNTIF('26'!$K:$K,C208)</f>
        <v>1</v>
      </c>
      <c r="BL208">
        <f>COUNTIFS('26'!$K:$K,C208,'26'!$U:$U,"是")</f>
        <v>1</v>
      </c>
      <c r="BM208">
        <f>COUNTIF('27'!$K:$K,C208)</f>
        <v>1</v>
      </c>
      <c r="BN208">
        <f>COUNTIFS('27'!$K:$K,C208,'27'!$U:$U,"是")</f>
        <v>1</v>
      </c>
      <c r="BQ208">
        <f>COUNTIF('29'!$K:$K,C208)</f>
        <v>0</v>
      </c>
      <c r="BR208">
        <f>COUNTIFS('29'!$K:$K,C208,'29'!$U:$U,"是")</f>
        <v>0</v>
      </c>
    </row>
    <row r="209" ht="25" hidden="1" customHeight="1" spans="1:70">
      <c r="A209" s="31" t="str">
        <f t="shared" si="3"/>
        <v>陈就娣002X</v>
      </c>
      <c r="B209" s="32" t="s">
        <v>19</v>
      </c>
      <c r="C209" s="33" t="s">
        <v>720</v>
      </c>
      <c r="D209" s="33" t="s">
        <v>721</v>
      </c>
      <c r="E209" s="85" t="s">
        <v>28</v>
      </c>
      <c r="F209" s="36" t="s">
        <v>23</v>
      </c>
      <c r="G209" s="37">
        <v>44651</v>
      </c>
      <c r="H209" s="38" t="s">
        <v>103</v>
      </c>
      <c r="I209" s="35" t="s">
        <v>722</v>
      </c>
      <c r="J209" s="35">
        <v>18664777974</v>
      </c>
      <c r="K209" s="181" t="s">
        <v>722</v>
      </c>
      <c r="L209" s="35">
        <v>13710890072</v>
      </c>
      <c r="M209">
        <f>COUNTIF('1'!$K:$K,C209)</f>
        <v>1</v>
      </c>
      <c r="N209">
        <f>COUNTIFS('1'!$K:$K,C209,'1'!$U:$U,"是")</f>
        <v>1</v>
      </c>
      <c r="O209">
        <f>COUNTIF('2'!$K:$K,C209)</f>
        <v>1</v>
      </c>
      <c r="P209">
        <f>COUNTIFS('2'!$K:$K,C209,'2'!$U:$U,"是")</f>
        <v>1</v>
      </c>
      <c r="Q209">
        <f>COUNTIF('3'!$K:$K,C209)</f>
        <v>1</v>
      </c>
      <c r="R209">
        <f>COUNTIFS('3'!$K:$K,C209,'3'!$U:$U,"是")</f>
        <v>1</v>
      </c>
      <c r="S209">
        <f>COUNTIF('4'!$K:$K,C209)</f>
        <v>1</v>
      </c>
      <c r="T209">
        <f>COUNTIFS('4'!$K:$K,C209,'4'!$U:$U,"是")</f>
        <v>1</v>
      </c>
      <c r="U209">
        <f>COUNTIF('5'!$K:$K,C209)</f>
        <v>1</v>
      </c>
      <c r="V209">
        <f>COUNTIFS('5'!$K:$K,C209,'5'!$U:$U,"是")</f>
        <v>1</v>
      </c>
      <c r="W209">
        <f>COUNTIF('6'!$K:$K,C209)</f>
        <v>1</v>
      </c>
      <c r="X209">
        <f>COUNTIFS('6'!$K:$K,C209,'6'!$U:$U,"是")</f>
        <v>1</v>
      </c>
      <c r="Y209">
        <f>COUNTIF('7'!$K:$K,C209)</f>
        <v>1</v>
      </c>
      <c r="Z209">
        <f>COUNTIFS('7'!$K:$K,C209,'7'!$U:$U,"是")</f>
        <v>1</v>
      </c>
      <c r="AA209">
        <f>COUNTIF('8'!$K:$K,C209)</f>
        <v>1</v>
      </c>
      <c r="AB209">
        <f>COUNTIFS('8'!$K:$K,C209,'8'!$U:$U,"是")</f>
        <v>1</v>
      </c>
      <c r="AC209">
        <f>COUNTIF('9'!$K:$K,C209)</f>
        <v>1</v>
      </c>
      <c r="AD209">
        <f>COUNTIFS('9'!$K:$K,C209,'9'!$U:$U,"是")</f>
        <v>1</v>
      </c>
      <c r="AE209">
        <f>COUNTIF('10'!$K:$K,C209)</f>
        <v>1</v>
      </c>
      <c r="AF209">
        <f>COUNTIFS('10'!$K:$K,C209,'10'!$U:$U,"是")</f>
        <v>1</v>
      </c>
      <c r="AG209">
        <f>COUNTIF('11'!$K:$K,C209)</f>
        <v>1</v>
      </c>
      <c r="AH209">
        <f>COUNTIFS('11'!$K:$K,C209,'11'!$U:$U,"是")</f>
        <v>1</v>
      </c>
      <c r="AI209">
        <f>COUNTIF('12'!$K:$K,C209)</f>
        <v>1</v>
      </c>
      <c r="AJ209">
        <f>COUNTIFS('12'!$K:$K,C209,'12'!$U:$U,"是")</f>
        <v>1</v>
      </c>
      <c r="AK209">
        <f>COUNTIF('13'!$K:$K,C209)</f>
        <v>1</v>
      </c>
      <c r="AL209">
        <f>COUNTIFS('13'!$K:$K,C209,'13'!$U:$U,"是")</f>
        <v>1</v>
      </c>
      <c r="AM209">
        <f>COUNTIF('14'!$K:$K,C209)</f>
        <v>1</v>
      </c>
      <c r="AN209">
        <f>COUNTIFS('14'!$K:$K,C209,'14'!$U:$U,"是")</f>
        <v>1</v>
      </c>
      <c r="AO209">
        <f>COUNTIF('15'!$K:$K,C209)</f>
        <v>1</v>
      </c>
      <c r="AP209">
        <f>COUNTIFS('15'!$K:$K,C209,'15'!$U:$U,"是")</f>
        <v>1</v>
      </c>
      <c r="AQ209">
        <f>COUNTIF('16'!$K:$K,C209)</f>
        <v>1</v>
      </c>
      <c r="AR209">
        <f>COUNTIFS('16'!$K:$K,C209,'16'!$U:$U,"是")</f>
        <v>1</v>
      </c>
      <c r="AS209">
        <f>COUNTIF('17'!$K:$K,C209)</f>
        <v>1</v>
      </c>
      <c r="AT209">
        <f>COUNTIFS('17'!$K:$K,C209,'17'!$U:$U,"是")</f>
        <v>1</v>
      </c>
      <c r="AU209">
        <f>COUNTIF('18'!$K:$K,C209)</f>
        <v>1</v>
      </c>
      <c r="AV209">
        <f>COUNTIFS('18'!$K:$K,C209,'18'!$U:$U,"是")</f>
        <v>1</v>
      </c>
      <c r="AW209">
        <f>COUNTIF('19'!$K:$K,C209)</f>
        <v>1</v>
      </c>
      <c r="AX209">
        <f>COUNTIFS('19'!$K:$K,C209,'19'!$U:$U,"是")</f>
        <v>1</v>
      </c>
      <c r="AY209">
        <f>COUNTIF('20'!$K:$K,C209)</f>
        <v>1</v>
      </c>
      <c r="AZ209">
        <f>COUNTIFS('20'!$K:$K,C209,'20'!$U:$U,"是")</f>
        <v>1</v>
      </c>
      <c r="BA209">
        <f>COUNTIF('21'!$K:$K,C209)</f>
        <v>1</v>
      </c>
      <c r="BB209">
        <f>COUNTIFS('21'!$K:$K,C209,'21'!$U:$U,"是")</f>
        <v>1</v>
      </c>
      <c r="BC209">
        <f>COUNTIF('22'!$K:$K,C209)</f>
        <v>1</v>
      </c>
      <c r="BD209">
        <f>COUNTIFS('22'!$K:$K,C209,'22'!$U:$U,"是")</f>
        <v>1</v>
      </c>
      <c r="BE209">
        <f>COUNTIF('23'!$K:$K,C209)</f>
        <v>1</v>
      </c>
      <c r="BF209">
        <f>COUNTIFS('23'!$K:$K,C209,'23'!$U:$U,"是")</f>
        <v>1</v>
      </c>
      <c r="BG209">
        <f>COUNTIF('24'!$K:$K,C209)</f>
        <v>1</v>
      </c>
      <c r="BH209">
        <f>COUNTIFS('24'!$K:$K,C209,'24'!$U:$U,"是")</f>
        <v>1</v>
      </c>
      <c r="BI209">
        <f>COUNTIF('25'!$K:$K,C209)</f>
        <v>1</v>
      </c>
      <c r="BJ209">
        <f>COUNTIFS('25'!$K:$K,C209,'25'!$U:$U,"是")</f>
        <v>1</v>
      </c>
      <c r="BK209">
        <f>COUNTIF('26'!$K:$K,C209)</f>
        <v>1</v>
      </c>
      <c r="BL209">
        <f>COUNTIFS('26'!$K:$K,C209,'26'!$U:$U,"是")</f>
        <v>1</v>
      </c>
      <c r="BM209">
        <f>COUNTIF('27'!$K:$K,C209)</f>
        <v>1</v>
      </c>
      <c r="BN209">
        <f>COUNTIFS('27'!$K:$K,C209,'27'!$U:$U,"是")</f>
        <v>1</v>
      </c>
      <c r="BQ209">
        <f>COUNTIF('29'!$K:$K,C209)</f>
        <v>0</v>
      </c>
      <c r="BR209">
        <f>COUNTIFS('29'!$K:$K,C209,'29'!$U:$U,"是")</f>
        <v>0</v>
      </c>
    </row>
    <row r="210" ht="25" hidden="1" customHeight="1" spans="1:70">
      <c r="A210" s="31" t="str">
        <f t="shared" si="3"/>
        <v>陈润甜4521</v>
      </c>
      <c r="B210" s="186" t="s">
        <v>19</v>
      </c>
      <c r="C210" s="44" t="s">
        <v>723</v>
      </c>
      <c r="D210" s="291" t="s">
        <v>724</v>
      </c>
      <c r="E210" s="185" t="s">
        <v>28</v>
      </c>
      <c r="F210" s="41" t="s">
        <v>23</v>
      </c>
      <c r="G210" s="37">
        <v>44651</v>
      </c>
      <c r="H210" s="38" t="s">
        <v>83</v>
      </c>
      <c r="I210" s="73" t="s">
        <v>725</v>
      </c>
      <c r="J210" s="73">
        <v>13600321863</v>
      </c>
      <c r="K210" s="193" t="s">
        <v>253</v>
      </c>
      <c r="L210" s="44">
        <v>13802784288</v>
      </c>
      <c r="M210">
        <f>COUNTIF('1'!$K:$K,C210)</f>
        <v>1</v>
      </c>
      <c r="N210">
        <f>COUNTIFS('1'!$K:$K,C210,'1'!$U:$U,"是")</f>
        <v>1</v>
      </c>
      <c r="O210">
        <f>COUNTIF('2'!$K:$K,C210)</f>
        <v>1</v>
      </c>
      <c r="P210">
        <f>COUNTIFS('2'!$K:$K,C210,'2'!$U:$U,"是")</f>
        <v>1</v>
      </c>
      <c r="Q210">
        <f>COUNTIF('3'!$K:$K,C210)</f>
        <v>1</v>
      </c>
      <c r="R210">
        <f>COUNTIFS('3'!$K:$K,C210,'3'!$U:$U,"是")</f>
        <v>1</v>
      </c>
      <c r="S210">
        <f>COUNTIF('4'!$K:$K,C210)</f>
        <v>1</v>
      </c>
      <c r="T210">
        <f>COUNTIFS('4'!$K:$K,C210,'4'!$U:$U,"是")</f>
        <v>1</v>
      </c>
      <c r="U210">
        <f>COUNTIF('5'!$K:$K,C210)</f>
        <v>1</v>
      </c>
      <c r="V210">
        <f>COUNTIFS('5'!$K:$K,C210,'5'!$U:$U,"是")</f>
        <v>1</v>
      </c>
      <c r="W210">
        <f>COUNTIF('6'!$K:$K,C210)</f>
        <v>1</v>
      </c>
      <c r="X210">
        <f>COUNTIFS('6'!$K:$K,C210,'6'!$U:$U,"是")</f>
        <v>1</v>
      </c>
      <c r="Y210">
        <f>COUNTIF('7'!$K:$K,C210)</f>
        <v>1</v>
      </c>
      <c r="Z210">
        <f>COUNTIFS('7'!$K:$K,C210,'7'!$U:$U,"是")</f>
        <v>1</v>
      </c>
      <c r="AA210">
        <f>COUNTIF('8'!$K:$K,C210)</f>
        <v>1</v>
      </c>
      <c r="AB210">
        <f>COUNTIFS('8'!$K:$K,C210,'8'!$U:$U,"是")</f>
        <v>1</v>
      </c>
      <c r="AC210">
        <f>COUNTIF('9'!$K:$K,C210)</f>
        <v>1</v>
      </c>
      <c r="AD210">
        <f>COUNTIFS('9'!$K:$K,C210,'9'!$U:$U,"是")</f>
        <v>1</v>
      </c>
      <c r="AE210">
        <f>COUNTIF('10'!$K:$K,C210)</f>
        <v>1</v>
      </c>
      <c r="AF210">
        <f>COUNTIFS('10'!$K:$K,C210,'10'!$U:$U,"是")</f>
        <v>1</v>
      </c>
      <c r="AG210">
        <f>COUNTIF('11'!$K:$K,C210)</f>
        <v>1</v>
      </c>
      <c r="AH210">
        <f>COUNTIFS('11'!$K:$K,C210,'11'!$U:$U,"是")</f>
        <v>1</v>
      </c>
      <c r="AI210">
        <f>COUNTIF('12'!$K:$K,C210)</f>
        <v>1</v>
      </c>
      <c r="AJ210">
        <f>COUNTIFS('12'!$K:$K,C210,'12'!$U:$U,"是")</f>
        <v>1</v>
      </c>
      <c r="AK210">
        <f>COUNTIF('13'!$K:$K,C210)</f>
        <v>1</v>
      </c>
      <c r="AL210">
        <f>COUNTIFS('13'!$K:$K,C210,'13'!$U:$U,"是")</f>
        <v>1</v>
      </c>
      <c r="AM210">
        <f>COUNTIF('14'!$K:$K,C210)</f>
        <v>1</v>
      </c>
      <c r="AN210">
        <f>COUNTIFS('14'!$K:$K,C210,'14'!$U:$U,"是")</f>
        <v>1</v>
      </c>
      <c r="AO210">
        <f>COUNTIF('15'!$K:$K,C210)</f>
        <v>1</v>
      </c>
      <c r="AP210">
        <f>COUNTIFS('15'!$K:$K,C210,'15'!$U:$U,"是")</f>
        <v>1</v>
      </c>
      <c r="AQ210">
        <f>COUNTIF('16'!$K:$K,C210)</f>
        <v>1</v>
      </c>
      <c r="AR210">
        <f>COUNTIFS('16'!$K:$K,C210,'16'!$U:$U,"是")</f>
        <v>1</v>
      </c>
      <c r="AS210">
        <f>COUNTIF('17'!$K:$K,C210)</f>
        <v>1</v>
      </c>
      <c r="AT210">
        <f>COUNTIFS('17'!$K:$K,C210,'17'!$U:$U,"是")</f>
        <v>1</v>
      </c>
      <c r="AU210">
        <f>COUNTIF('18'!$K:$K,C210)</f>
        <v>1</v>
      </c>
      <c r="AV210">
        <f>COUNTIFS('18'!$K:$K,C210,'18'!$U:$U,"是")</f>
        <v>1</v>
      </c>
      <c r="AW210">
        <f>COUNTIF('19'!$K:$K,C210)</f>
        <v>1</v>
      </c>
      <c r="AX210">
        <f>COUNTIFS('19'!$K:$K,C210,'19'!$U:$U,"是")</f>
        <v>1</v>
      </c>
      <c r="AY210">
        <f>COUNTIF('20'!$K:$K,C210)</f>
        <v>1</v>
      </c>
      <c r="AZ210">
        <f>COUNTIFS('20'!$K:$K,C210,'20'!$U:$U,"是")</f>
        <v>1</v>
      </c>
      <c r="BA210">
        <f>COUNTIF('21'!$K:$K,C210)</f>
        <v>1</v>
      </c>
      <c r="BB210">
        <f>COUNTIFS('21'!$K:$K,C210,'21'!$U:$U,"是")</f>
        <v>1</v>
      </c>
      <c r="BC210">
        <f>COUNTIF('22'!$K:$K,C210)</f>
        <v>1</v>
      </c>
      <c r="BD210">
        <f>COUNTIFS('22'!$K:$K,C210,'22'!$U:$U,"是")</f>
        <v>1</v>
      </c>
      <c r="BE210">
        <f>COUNTIF('23'!$K:$K,C210)</f>
        <v>1</v>
      </c>
      <c r="BF210">
        <f>COUNTIFS('23'!$K:$K,C210,'23'!$U:$U,"是")</f>
        <v>1</v>
      </c>
      <c r="BG210">
        <f>COUNTIF('24'!$K:$K,C210)</f>
        <v>1</v>
      </c>
      <c r="BH210">
        <f>COUNTIFS('24'!$K:$K,C210,'24'!$U:$U,"是")</f>
        <v>1</v>
      </c>
      <c r="BI210">
        <f>COUNTIF('25'!$K:$K,C210)</f>
        <v>1</v>
      </c>
      <c r="BJ210">
        <f>COUNTIFS('25'!$K:$K,C210,'25'!$U:$U,"是")</f>
        <v>1</v>
      </c>
      <c r="BK210">
        <f>COUNTIF('26'!$K:$K,C210)</f>
        <v>1</v>
      </c>
      <c r="BL210">
        <f>COUNTIFS('26'!$K:$K,C210,'26'!$U:$U,"是")</f>
        <v>1</v>
      </c>
      <c r="BM210">
        <f>COUNTIF('27'!$K:$K,C210)</f>
        <v>1</v>
      </c>
      <c r="BN210">
        <f>COUNTIFS('27'!$K:$K,C210,'27'!$U:$U,"是")</f>
        <v>1</v>
      </c>
      <c r="BQ210">
        <f>COUNTIF('29'!$K:$K,C210)</f>
        <v>0</v>
      </c>
      <c r="BR210">
        <f>COUNTIFS('29'!$K:$K,C210,'29'!$U:$U,"是")</f>
        <v>0</v>
      </c>
    </row>
    <row r="211" s="169" customFormat="1" ht="25" hidden="1" customHeight="1" spans="1:70">
      <c r="A211" s="31" t="str">
        <f t="shared" si="3"/>
        <v>陈穗婵4129</v>
      </c>
      <c r="B211" s="32" t="s">
        <v>19</v>
      </c>
      <c r="C211" s="42" t="s">
        <v>726</v>
      </c>
      <c r="D211" s="305" t="s">
        <v>727</v>
      </c>
      <c r="E211" s="35" t="s">
        <v>28</v>
      </c>
      <c r="F211" s="36" t="s">
        <v>23</v>
      </c>
      <c r="G211" s="37">
        <v>44651</v>
      </c>
      <c r="H211" s="38" t="s">
        <v>43</v>
      </c>
      <c r="I211" s="42" t="s">
        <v>728</v>
      </c>
      <c r="J211" s="35">
        <v>13660151994</v>
      </c>
      <c r="K211" s="181" t="s">
        <v>729</v>
      </c>
      <c r="L211" s="252">
        <v>13660151994</v>
      </c>
      <c r="M211">
        <f>COUNTIF('1'!$K:$K,C211)</f>
        <v>1</v>
      </c>
      <c r="N211">
        <f>COUNTIFS('1'!$K:$K,C211,'1'!$U:$U,"是")</f>
        <v>1</v>
      </c>
      <c r="O211">
        <f>COUNTIF('2'!$K:$K,C211)</f>
        <v>1</v>
      </c>
      <c r="P211">
        <f>COUNTIFS('2'!$K:$K,C211,'2'!$U:$U,"是")</f>
        <v>1</v>
      </c>
      <c r="Q211">
        <f>COUNTIF('3'!$K:$K,C211)</f>
        <v>1</v>
      </c>
      <c r="R211">
        <f>COUNTIFS('3'!$K:$K,C211,'3'!$U:$U,"是")</f>
        <v>1</v>
      </c>
      <c r="S211">
        <f>COUNTIF('4'!$K:$K,C211)</f>
        <v>1</v>
      </c>
      <c r="T211">
        <f>COUNTIFS('4'!$K:$K,C211,'4'!$U:$U,"是")</f>
        <v>1</v>
      </c>
      <c r="U211">
        <f>COUNTIF('5'!$K:$K,C211)</f>
        <v>1</v>
      </c>
      <c r="V211">
        <f>COUNTIFS('5'!$K:$K,C211,'5'!$U:$U,"是")</f>
        <v>1</v>
      </c>
      <c r="W211">
        <f>COUNTIF('6'!$K:$K,C211)</f>
        <v>1</v>
      </c>
      <c r="X211">
        <f>COUNTIFS('6'!$K:$K,C211,'6'!$U:$U,"是")</f>
        <v>1</v>
      </c>
      <c r="Y211">
        <f>COUNTIF('7'!$K:$K,C211)</f>
        <v>1</v>
      </c>
      <c r="Z211">
        <f>COUNTIFS('7'!$K:$K,C211,'7'!$U:$U,"是")</f>
        <v>1</v>
      </c>
      <c r="AA211">
        <f>COUNTIF('8'!$K:$K,C211)</f>
        <v>1</v>
      </c>
      <c r="AB211">
        <f>COUNTIFS('8'!$K:$K,C211,'8'!$U:$U,"是")</f>
        <v>1</v>
      </c>
      <c r="AC211">
        <f>COUNTIF('9'!$K:$K,C211)</f>
        <v>1</v>
      </c>
      <c r="AD211">
        <f>COUNTIFS('9'!$K:$K,C211,'9'!$U:$U,"是")</f>
        <v>1</v>
      </c>
      <c r="AE211">
        <f>COUNTIF('10'!$K:$K,C211)</f>
        <v>1</v>
      </c>
      <c r="AF211">
        <f>COUNTIFS('10'!$K:$K,C211,'10'!$U:$U,"是")</f>
        <v>1</v>
      </c>
      <c r="AG211">
        <f>COUNTIF('11'!$K:$K,C211)</f>
        <v>1</v>
      </c>
      <c r="AH211">
        <f>COUNTIFS('11'!$K:$K,C211,'11'!$U:$U,"是")</f>
        <v>1</v>
      </c>
      <c r="AI211">
        <f>COUNTIF('12'!$K:$K,C211)</f>
        <v>1</v>
      </c>
      <c r="AJ211">
        <f>COUNTIFS('12'!$K:$K,C211,'12'!$U:$U,"是")</f>
        <v>1</v>
      </c>
      <c r="AK211">
        <f>COUNTIF('13'!$K:$K,C211)</f>
        <v>1</v>
      </c>
      <c r="AL211">
        <f>COUNTIFS('13'!$K:$K,C211,'13'!$U:$U,"是")</f>
        <v>1</v>
      </c>
      <c r="AM211">
        <f>COUNTIF('14'!$K:$K,C211)</f>
        <v>1</v>
      </c>
      <c r="AN211">
        <f>COUNTIFS('14'!$K:$K,C211,'14'!$U:$U,"是")</f>
        <v>1</v>
      </c>
      <c r="AO211">
        <f>COUNTIF('15'!$K:$K,C211)</f>
        <v>1</v>
      </c>
      <c r="AP211">
        <f>COUNTIFS('15'!$K:$K,C211,'15'!$U:$U,"是")</f>
        <v>1</v>
      </c>
      <c r="AQ211">
        <f>COUNTIF('16'!$K:$K,C211)</f>
        <v>1</v>
      </c>
      <c r="AR211">
        <f>COUNTIFS('16'!$K:$K,C211,'16'!$U:$U,"是")</f>
        <v>1</v>
      </c>
      <c r="AS211">
        <f>COUNTIF('17'!$K:$K,C211)</f>
        <v>1</v>
      </c>
      <c r="AT211">
        <f>COUNTIFS('17'!$K:$K,C211,'17'!$U:$U,"是")</f>
        <v>1</v>
      </c>
      <c r="AU211">
        <f>COUNTIF('18'!$K:$K,C211)</f>
        <v>1</v>
      </c>
      <c r="AV211">
        <f>COUNTIFS('18'!$K:$K,C211,'18'!$U:$U,"是")</f>
        <v>1</v>
      </c>
      <c r="AW211">
        <f>COUNTIF('19'!$K:$K,C211)</f>
        <v>1</v>
      </c>
      <c r="AX211">
        <f>COUNTIFS('19'!$K:$K,C211,'19'!$U:$U,"是")</f>
        <v>1</v>
      </c>
      <c r="AY211">
        <f>COUNTIF('20'!$K:$K,C211)</f>
        <v>1</v>
      </c>
      <c r="AZ211">
        <f>COUNTIFS('20'!$K:$K,C211,'20'!$U:$U,"是")</f>
        <v>1</v>
      </c>
      <c r="BA211">
        <f>COUNTIF('21'!$K:$K,C211)</f>
        <v>1</v>
      </c>
      <c r="BB211">
        <f>COUNTIFS('21'!$K:$K,C211,'21'!$U:$U,"是")</f>
        <v>1</v>
      </c>
      <c r="BC211">
        <f>COUNTIF('22'!$K:$K,C211)</f>
        <v>1</v>
      </c>
      <c r="BD211">
        <f>COUNTIFS('22'!$K:$K,C211,'22'!$U:$U,"是")</f>
        <v>1</v>
      </c>
      <c r="BE211">
        <f>COUNTIF('23'!$K:$K,C211)</f>
        <v>1</v>
      </c>
      <c r="BF211">
        <f>COUNTIFS('23'!$K:$K,C211,'23'!$U:$U,"是")</f>
        <v>1</v>
      </c>
      <c r="BG211">
        <f>COUNTIF('24'!$K:$K,C211)</f>
        <v>1</v>
      </c>
      <c r="BH211">
        <f>COUNTIFS('24'!$K:$K,C211,'24'!$U:$U,"是")</f>
        <v>1</v>
      </c>
      <c r="BI211">
        <f>COUNTIF('25'!$K:$K,C211)</f>
        <v>1</v>
      </c>
      <c r="BJ211">
        <f>COUNTIFS('25'!$K:$K,C211,'25'!$U:$U,"是")</f>
        <v>1</v>
      </c>
      <c r="BK211">
        <f>COUNTIF('26'!$K:$K,C211)</f>
        <v>1</v>
      </c>
      <c r="BL211">
        <f>COUNTIFS('26'!$K:$K,C211,'26'!$U:$U,"是")</f>
        <v>1</v>
      </c>
      <c r="BM211">
        <f>COUNTIF('27'!$K:$K,C211)</f>
        <v>1</v>
      </c>
      <c r="BN211">
        <f>COUNTIFS('27'!$K:$K,C211,'27'!$U:$U,"是")</f>
        <v>1</v>
      </c>
      <c r="BQ211">
        <f>COUNTIF('29'!$K:$K,C211)</f>
        <v>0</v>
      </c>
      <c r="BR211">
        <f>COUNTIFS('29'!$K:$K,C211,'29'!$U:$U,"是")</f>
        <v>0</v>
      </c>
    </row>
    <row r="212" ht="25" hidden="1" customHeight="1" spans="1:70">
      <c r="A212" s="31" t="str">
        <f t="shared" si="3"/>
        <v>何耀灿0650</v>
      </c>
      <c r="B212" s="32" t="s">
        <v>19</v>
      </c>
      <c r="C212" s="73" t="s">
        <v>730</v>
      </c>
      <c r="D212" s="294" t="s">
        <v>731</v>
      </c>
      <c r="E212" s="44" t="s">
        <v>28</v>
      </c>
      <c r="F212" s="41" t="s">
        <v>23</v>
      </c>
      <c r="G212" s="37">
        <v>44653</v>
      </c>
      <c r="H212" s="38" t="s">
        <v>83</v>
      </c>
      <c r="I212" s="73" t="s">
        <v>732</v>
      </c>
      <c r="J212" s="73">
        <v>13570568252</v>
      </c>
      <c r="K212" s="181" t="s">
        <v>732</v>
      </c>
      <c r="L212" s="73">
        <v>13570568252</v>
      </c>
      <c r="M212">
        <f>COUNTIF('1'!$K:$K,C212)</f>
        <v>1</v>
      </c>
      <c r="N212">
        <f>COUNTIFS('1'!$K:$K,C212,'1'!$U:$U,"是")</f>
        <v>1</v>
      </c>
      <c r="O212">
        <f>COUNTIF('2'!$K:$K,C212)</f>
        <v>1</v>
      </c>
      <c r="P212">
        <f>COUNTIFS('2'!$K:$K,C212,'2'!$U:$U,"是")</f>
        <v>1</v>
      </c>
      <c r="Q212">
        <f>COUNTIF('3'!$K:$K,C212)</f>
        <v>1</v>
      </c>
      <c r="R212">
        <f>COUNTIFS('3'!$K:$K,C212,'3'!$U:$U,"是")</f>
        <v>1</v>
      </c>
      <c r="S212">
        <f>COUNTIF('4'!$K:$K,C212)</f>
        <v>1</v>
      </c>
      <c r="T212">
        <f>COUNTIFS('4'!$K:$K,C212,'4'!$U:$U,"是")</f>
        <v>1</v>
      </c>
      <c r="U212">
        <f>COUNTIF('5'!$K:$K,C212)</f>
        <v>1</v>
      </c>
      <c r="V212">
        <f>COUNTIFS('5'!$K:$K,C212,'5'!$U:$U,"是")</f>
        <v>1</v>
      </c>
      <c r="W212">
        <f>COUNTIF('6'!$K:$K,C212)</f>
        <v>1</v>
      </c>
      <c r="X212">
        <f>COUNTIFS('6'!$K:$K,C212,'6'!$U:$U,"是")</f>
        <v>1</v>
      </c>
      <c r="Y212">
        <f>COUNTIF('7'!$K:$K,C212)</f>
        <v>1</v>
      </c>
      <c r="Z212">
        <f>COUNTIFS('7'!$K:$K,C212,'7'!$U:$U,"是")</f>
        <v>1</v>
      </c>
      <c r="AA212">
        <f>COUNTIF('8'!$K:$K,C212)</f>
        <v>1</v>
      </c>
      <c r="AB212">
        <f>COUNTIFS('8'!$K:$K,C212,'8'!$U:$U,"是")</f>
        <v>1</v>
      </c>
      <c r="AC212">
        <f>COUNTIF('9'!$K:$K,C212)</f>
        <v>1</v>
      </c>
      <c r="AD212">
        <f>COUNTIFS('9'!$K:$K,C212,'9'!$U:$U,"是")</f>
        <v>1</v>
      </c>
      <c r="AE212">
        <f>COUNTIF('10'!$K:$K,C212)</f>
        <v>1</v>
      </c>
      <c r="AF212">
        <f>COUNTIFS('10'!$K:$K,C212,'10'!$U:$U,"是")</f>
        <v>1</v>
      </c>
      <c r="AG212">
        <f>COUNTIF('11'!$K:$K,C212)</f>
        <v>1</v>
      </c>
      <c r="AH212">
        <f>COUNTIFS('11'!$K:$K,C212,'11'!$U:$U,"是")</f>
        <v>1</v>
      </c>
      <c r="AI212">
        <f>COUNTIF('12'!$K:$K,C212)</f>
        <v>1</v>
      </c>
      <c r="AJ212">
        <f>COUNTIFS('12'!$K:$K,C212,'12'!$U:$U,"是")</f>
        <v>1</v>
      </c>
      <c r="AK212">
        <f>COUNTIF('13'!$K:$K,C212)</f>
        <v>1</v>
      </c>
      <c r="AL212">
        <f>COUNTIFS('13'!$K:$K,C212,'13'!$U:$U,"是")</f>
        <v>1</v>
      </c>
      <c r="AM212">
        <f>COUNTIF('14'!$K:$K,C212)</f>
        <v>0</v>
      </c>
      <c r="AN212">
        <f>COUNTIFS('14'!$K:$K,C212,'14'!$U:$U,"是")</f>
        <v>0</v>
      </c>
      <c r="AO212">
        <f>COUNTIF('15'!$K:$K,C212)</f>
        <v>0</v>
      </c>
      <c r="AP212">
        <f>COUNTIFS('15'!$K:$K,C212,'15'!$U:$U,"是")</f>
        <v>0</v>
      </c>
      <c r="AQ212">
        <f>COUNTIF('16'!$K:$K,C212)</f>
        <v>0</v>
      </c>
      <c r="AR212">
        <f>COUNTIFS('16'!$K:$K,C212,'16'!$U:$U,"是")</f>
        <v>0</v>
      </c>
      <c r="AS212">
        <f>COUNTIF('17'!$K:$K,C212)</f>
        <v>0</v>
      </c>
      <c r="AT212">
        <f>COUNTIFS('17'!$K:$K,C212,'17'!$U:$U,"是")</f>
        <v>0</v>
      </c>
      <c r="AU212">
        <f>COUNTIF('18'!$K:$K,C212)</f>
        <v>0</v>
      </c>
      <c r="AV212">
        <f>COUNTIFS('18'!$K:$K,C212,'18'!$U:$U,"是")</f>
        <v>0</v>
      </c>
      <c r="AW212">
        <f>COUNTIF('19'!$K:$K,C212)</f>
        <v>1</v>
      </c>
      <c r="AX212">
        <f>COUNTIFS('19'!$K:$K,C212,'19'!$U:$U,"是")</f>
        <v>1</v>
      </c>
      <c r="AY212">
        <f>COUNTIF('20'!$K:$K,C212)</f>
        <v>1</v>
      </c>
      <c r="AZ212">
        <f>COUNTIFS('20'!$K:$K,C212,'20'!$U:$U,"是")</f>
        <v>1</v>
      </c>
      <c r="BA212">
        <f>COUNTIF('21'!$K:$K,C212)</f>
        <v>1</v>
      </c>
      <c r="BB212">
        <f>COUNTIFS('21'!$K:$K,C212,'21'!$U:$U,"是")</f>
        <v>1</v>
      </c>
      <c r="BC212">
        <f>COUNTIF('22'!$K:$K,C212)</f>
        <v>1</v>
      </c>
      <c r="BD212">
        <f>COUNTIFS('22'!$K:$K,C212,'22'!$U:$U,"是")</f>
        <v>1</v>
      </c>
      <c r="BE212">
        <f>COUNTIF('23'!$K:$K,C212)</f>
        <v>1</v>
      </c>
      <c r="BF212">
        <f>COUNTIFS('23'!$K:$K,C212,'23'!$U:$U,"是")</f>
        <v>1</v>
      </c>
      <c r="BG212">
        <f>COUNTIF('24'!$K:$K,C212)</f>
        <v>1</v>
      </c>
      <c r="BH212">
        <f>COUNTIFS('24'!$K:$K,C212,'24'!$U:$U,"是")</f>
        <v>1</v>
      </c>
      <c r="BI212">
        <f>COUNTIF('25'!$K:$K,C212)</f>
        <v>1</v>
      </c>
      <c r="BJ212">
        <f>COUNTIFS('25'!$K:$K,C212,'25'!$U:$U,"是")</f>
        <v>1</v>
      </c>
      <c r="BK212">
        <f>COUNTIF('26'!$K:$K,C212)</f>
        <v>1</v>
      </c>
      <c r="BL212">
        <f>COUNTIFS('26'!$K:$K,C212,'26'!$U:$U,"是")</f>
        <v>1</v>
      </c>
      <c r="BM212">
        <f>COUNTIF('27'!$K:$K,C212)</f>
        <v>1</v>
      </c>
      <c r="BN212">
        <f>COUNTIFS('27'!$K:$K,C212,'27'!$U:$U,"是")</f>
        <v>1</v>
      </c>
      <c r="BQ212">
        <f>COUNTIF('29'!$K:$K,C212)</f>
        <v>0</v>
      </c>
      <c r="BR212">
        <f>COUNTIFS('29'!$K:$K,C212,'29'!$U:$U,"是")</f>
        <v>0</v>
      </c>
    </row>
    <row r="213" ht="25" hidden="1" customHeight="1" spans="1:70">
      <c r="A213" s="31" t="str">
        <f t="shared" si="3"/>
        <v>陈建辉1018</v>
      </c>
      <c r="B213" s="32" t="s">
        <v>19</v>
      </c>
      <c r="C213" s="33" t="s">
        <v>733</v>
      </c>
      <c r="D213" s="305" t="s">
        <v>734</v>
      </c>
      <c r="E213" s="35" t="s">
        <v>28</v>
      </c>
      <c r="F213" s="36" t="s">
        <v>23</v>
      </c>
      <c r="G213" s="37">
        <v>44653</v>
      </c>
      <c r="H213" s="38" t="s">
        <v>83</v>
      </c>
      <c r="I213" s="35" t="s">
        <v>735</v>
      </c>
      <c r="J213" s="35">
        <v>13922291648</v>
      </c>
      <c r="K213" s="181" t="s">
        <v>736</v>
      </c>
      <c r="L213" s="206">
        <v>13922145678</v>
      </c>
      <c r="M213">
        <f>COUNTIF('1'!$K:$K,C213)</f>
        <v>1</v>
      </c>
      <c r="N213">
        <f>COUNTIFS('1'!$K:$K,C213,'1'!$U:$U,"是")</f>
        <v>1</v>
      </c>
      <c r="O213">
        <f>COUNTIF('2'!$K:$K,C213)</f>
        <v>1</v>
      </c>
      <c r="P213">
        <f>COUNTIFS('2'!$K:$K,C213,'2'!$U:$U,"是")</f>
        <v>1</v>
      </c>
      <c r="Q213">
        <f>COUNTIF('3'!$K:$K,C213)</f>
        <v>0</v>
      </c>
      <c r="R213">
        <f>COUNTIFS('3'!$K:$K,C213,'3'!$U:$U,"是")</f>
        <v>0</v>
      </c>
      <c r="S213">
        <f>COUNTIF('4'!$K:$K,C213)</f>
        <v>0</v>
      </c>
      <c r="T213">
        <f>COUNTIFS('4'!$K:$K,C213,'4'!$U:$U,"是")</f>
        <v>0</v>
      </c>
      <c r="U213">
        <f>COUNTIF('5'!$K:$K,C213)</f>
        <v>1</v>
      </c>
      <c r="V213">
        <f>COUNTIFS('5'!$K:$K,C213,'5'!$U:$U,"是")</f>
        <v>1</v>
      </c>
      <c r="W213">
        <f>COUNTIF('6'!$K:$K,C213)</f>
        <v>1</v>
      </c>
      <c r="X213">
        <f>COUNTIFS('6'!$K:$K,C213,'6'!$U:$U,"是")</f>
        <v>1</v>
      </c>
      <c r="Y213">
        <f>COUNTIF('7'!$K:$K,C213)</f>
        <v>1</v>
      </c>
      <c r="Z213">
        <f>COUNTIFS('7'!$K:$K,C213,'7'!$U:$U,"是")</f>
        <v>1</v>
      </c>
      <c r="AA213">
        <f>COUNTIF('8'!$K:$K,C213)</f>
        <v>1</v>
      </c>
      <c r="AB213">
        <f>COUNTIFS('8'!$K:$K,C213,'8'!$U:$U,"是")</f>
        <v>1</v>
      </c>
      <c r="AC213">
        <f>COUNTIF('9'!$K:$K,C213)</f>
        <v>1</v>
      </c>
      <c r="AD213">
        <f>COUNTIFS('9'!$K:$K,C213,'9'!$U:$U,"是")</f>
        <v>1</v>
      </c>
      <c r="AE213">
        <f>COUNTIF('10'!$K:$K,C213)</f>
        <v>1</v>
      </c>
      <c r="AF213">
        <f>COUNTIFS('10'!$K:$K,C213,'10'!$U:$U,"是")</f>
        <v>1</v>
      </c>
      <c r="AG213">
        <f>COUNTIF('11'!$K:$K,C213)</f>
        <v>1</v>
      </c>
      <c r="AH213">
        <f>COUNTIFS('11'!$K:$K,C213,'11'!$U:$U,"是")</f>
        <v>1</v>
      </c>
      <c r="AI213">
        <f>COUNTIF('12'!$K:$K,C213)</f>
        <v>1</v>
      </c>
      <c r="AJ213">
        <f>COUNTIFS('12'!$K:$K,C213,'12'!$U:$U,"是")</f>
        <v>1</v>
      </c>
      <c r="AK213">
        <f>COUNTIF('13'!$K:$K,C213)</f>
        <v>1</v>
      </c>
      <c r="AL213">
        <f>COUNTIFS('13'!$K:$K,C213,'13'!$U:$U,"是")</f>
        <v>1</v>
      </c>
      <c r="AM213">
        <f>COUNTIF('14'!$K:$K,C213)</f>
        <v>1</v>
      </c>
      <c r="AN213">
        <f>COUNTIFS('14'!$K:$K,C213,'14'!$U:$U,"是")</f>
        <v>1</v>
      </c>
      <c r="AO213">
        <f>COUNTIF('15'!$K:$K,C213)</f>
        <v>1</v>
      </c>
      <c r="AP213">
        <f>COUNTIFS('15'!$K:$K,C213,'15'!$U:$U,"是")</f>
        <v>1</v>
      </c>
      <c r="AQ213">
        <f>COUNTIF('16'!$K:$K,C213)</f>
        <v>1</v>
      </c>
      <c r="AR213">
        <f>COUNTIFS('16'!$K:$K,C213,'16'!$U:$U,"是")</f>
        <v>1</v>
      </c>
      <c r="AS213">
        <f>COUNTIF('17'!$K:$K,C213)</f>
        <v>1</v>
      </c>
      <c r="AT213">
        <f>COUNTIFS('17'!$K:$K,C213,'17'!$U:$U,"是")</f>
        <v>1</v>
      </c>
      <c r="AU213">
        <f>COUNTIF('18'!$K:$K,C213)</f>
        <v>1</v>
      </c>
      <c r="AV213">
        <f>COUNTIFS('18'!$K:$K,C213,'18'!$U:$U,"是")</f>
        <v>1</v>
      </c>
      <c r="AW213">
        <f>COUNTIF('19'!$K:$K,C213)</f>
        <v>1</v>
      </c>
      <c r="AX213">
        <f>COUNTIFS('19'!$K:$K,C213,'19'!$U:$U,"是")</f>
        <v>1</v>
      </c>
      <c r="AY213">
        <f>COUNTIF('20'!$K:$K,C213)</f>
        <v>1</v>
      </c>
      <c r="AZ213">
        <f>COUNTIFS('20'!$K:$K,C213,'20'!$U:$U,"是")</f>
        <v>1</v>
      </c>
      <c r="BA213">
        <f>COUNTIF('21'!$K:$K,C213)</f>
        <v>1</v>
      </c>
      <c r="BB213">
        <f>COUNTIFS('21'!$K:$K,C213,'21'!$U:$U,"是")</f>
        <v>1</v>
      </c>
      <c r="BC213">
        <f>COUNTIF('22'!$K:$K,C213)</f>
        <v>1</v>
      </c>
      <c r="BD213">
        <f>COUNTIFS('22'!$K:$K,C213,'22'!$U:$U,"是")</f>
        <v>1</v>
      </c>
      <c r="BE213">
        <f>COUNTIF('23'!$K:$K,C213)</f>
        <v>1</v>
      </c>
      <c r="BF213">
        <f>COUNTIFS('23'!$K:$K,C213,'23'!$U:$U,"是")</f>
        <v>1</v>
      </c>
      <c r="BG213">
        <f>COUNTIF('24'!$K:$K,C213)</f>
        <v>1</v>
      </c>
      <c r="BH213">
        <f>COUNTIFS('24'!$K:$K,C213,'24'!$U:$U,"是")</f>
        <v>1</v>
      </c>
      <c r="BI213">
        <f>COUNTIF('25'!$K:$K,C213)</f>
        <v>1</v>
      </c>
      <c r="BJ213">
        <f>COUNTIFS('25'!$K:$K,C213,'25'!$U:$U,"是")</f>
        <v>1</v>
      </c>
      <c r="BK213">
        <f>COUNTIF('26'!$K:$K,C213)</f>
        <v>1</v>
      </c>
      <c r="BL213">
        <f>COUNTIFS('26'!$K:$K,C213,'26'!$U:$U,"是")</f>
        <v>1</v>
      </c>
      <c r="BM213">
        <f>COUNTIF('27'!$K:$K,C213)</f>
        <v>1</v>
      </c>
      <c r="BN213">
        <f>COUNTIFS('27'!$K:$K,C213,'27'!$U:$U,"是")</f>
        <v>1</v>
      </c>
      <c r="BQ213">
        <f>COUNTIF('29'!$K:$K,C213)</f>
        <v>0</v>
      </c>
      <c r="BR213">
        <f>COUNTIFS('29'!$K:$K,C213,'29'!$U:$U,"是")</f>
        <v>0</v>
      </c>
    </row>
    <row r="214" ht="25" hidden="1" customHeight="1" spans="1:70">
      <c r="A214" s="31" t="str">
        <f t="shared" si="3"/>
        <v>陆艳英332X</v>
      </c>
      <c r="B214" s="32" t="s">
        <v>19</v>
      </c>
      <c r="C214" s="33" t="s">
        <v>737</v>
      </c>
      <c r="D214" s="33" t="s">
        <v>738</v>
      </c>
      <c r="E214" s="35" t="s">
        <v>28</v>
      </c>
      <c r="F214" s="36" t="s">
        <v>23</v>
      </c>
      <c r="G214" s="37">
        <v>44662</v>
      </c>
      <c r="H214" s="38" t="s">
        <v>43</v>
      </c>
      <c r="I214" s="35" t="s">
        <v>739</v>
      </c>
      <c r="J214" s="35">
        <v>15815879038</v>
      </c>
      <c r="K214" s="181" t="s">
        <v>740</v>
      </c>
      <c r="L214" s="35">
        <v>15815879038</v>
      </c>
      <c r="M214">
        <f>COUNTIF('1'!$K:$K,C214)</f>
        <v>1</v>
      </c>
      <c r="N214">
        <f>COUNTIFS('1'!$K:$K,C214,'1'!$U:$U,"是")</f>
        <v>1</v>
      </c>
      <c r="O214">
        <f>COUNTIF('2'!$K:$K,C214)</f>
        <v>1</v>
      </c>
      <c r="P214">
        <f>COUNTIFS('2'!$K:$K,C214,'2'!$U:$U,"是")</f>
        <v>1</v>
      </c>
      <c r="Q214">
        <f>COUNTIF('3'!$K:$K,C214)</f>
        <v>1</v>
      </c>
      <c r="R214">
        <f>COUNTIFS('3'!$K:$K,C214,'3'!$U:$U,"是")</f>
        <v>1</v>
      </c>
      <c r="S214">
        <f>COUNTIF('4'!$K:$K,C214)</f>
        <v>1</v>
      </c>
      <c r="T214">
        <f>COUNTIFS('4'!$K:$K,C214,'4'!$U:$U,"是")</f>
        <v>1</v>
      </c>
      <c r="U214">
        <f>COUNTIF('5'!$K:$K,C214)</f>
        <v>1</v>
      </c>
      <c r="V214">
        <f>COUNTIFS('5'!$K:$K,C214,'5'!$U:$U,"是")</f>
        <v>1</v>
      </c>
      <c r="W214">
        <f>COUNTIF('6'!$K:$K,C214)</f>
        <v>1</v>
      </c>
      <c r="X214">
        <f>COUNTIFS('6'!$K:$K,C214,'6'!$U:$U,"是")</f>
        <v>1</v>
      </c>
      <c r="Y214">
        <f>COUNTIF('7'!$K:$K,C214)</f>
        <v>1</v>
      </c>
      <c r="Z214">
        <f>COUNTIFS('7'!$K:$K,C214,'7'!$U:$U,"是")</f>
        <v>1</v>
      </c>
      <c r="AA214">
        <f>COUNTIF('8'!$K:$K,C214)</f>
        <v>1</v>
      </c>
      <c r="AB214">
        <f>COUNTIFS('8'!$K:$K,C214,'8'!$U:$U,"是")</f>
        <v>1</v>
      </c>
      <c r="AC214">
        <f>COUNTIF('9'!$K:$K,C214)</f>
        <v>1</v>
      </c>
      <c r="AD214">
        <f>COUNTIFS('9'!$K:$K,C214,'9'!$U:$U,"是")</f>
        <v>1</v>
      </c>
      <c r="AE214">
        <f>COUNTIF('10'!$K:$K,C214)</f>
        <v>1</v>
      </c>
      <c r="AF214">
        <f>COUNTIFS('10'!$K:$K,C214,'10'!$U:$U,"是")</f>
        <v>1</v>
      </c>
      <c r="AG214">
        <f>COUNTIF('11'!$K:$K,C214)</f>
        <v>1</v>
      </c>
      <c r="AH214">
        <f>COUNTIFS('11'!$K:$K,C214,'11'!$U:$U,"是")</f>
        <v>1</v>
      </c>
      <c r="AI214">
        <f>COUNTIF('12'!$K:$K,C214)</f>
        <v>1</v>
      </c>
      <c r="AJ214">
        <f>COUNTIFS('12'!$K:$K,C214,'12'!$U:$U,"是")</f>
        <v>1</v>
      </c>
      <c r="AK214">
        <f>COUNTIF('13'!$K:$K,C214)</f>
        <v>1</v>
      </c>
      <c r="AL214">
        <f>COUNTIFS('13'!$K:$K,C214,'13'!$U:$U,"是")</f>
        <v>1</v>
      </c>
      <c r="AM214">
        <f>COUNTIF('14'!$K:$K,C214)</f>
        <v>1</v>
      </c>
      <c r="AN214">
        <f>COUNTIFS('14'!$K:$K,C214,'14'!$U:$U,"是")</f>
        <v>1</v>
      </c>
      <c r="AO214">
        <f>COUNTIF('15'!$K:$K,C214)</f>
        <v>1</v>
      </c>
      <c r="AP214">
        <f>COUNTIFS('15'!$K:$K,C214,'15'!$U:$U,"是")</f>
        <v>1</v>
      </c>
      <c r="AQ214">
        <f>COUNTIF('16'!$K:$K,C214)</f>
        <v>1</v>
      </c>
      <c r="AR214">
        <f>COUNTIFS('16'!$K:$K,C214,'16'!$U:$U,"是")</f>
        <v>1</v>
      </c>
      <c r="AS214">
        <f>COUNTIF('17'!$K:$K,C214)</f>
        <v>1</v>
      </c>
      <c r="AT214">
        <f>COUNTIFS('17'!$K:$K,C214,'17'!$U:$U,"是")</f>
        <v>1</v>
      </c>
      <c r="AU214">
        <f>COUNTIF('18'!$K:$K,C214)</f>
        <v>1</v>
      </c>
      <c r="AV214">
        <f>COUNTIFS('18'!$K:$K,C214,'18'!$U:$U,"是")</f>
        <v>1</v>
      </c>
      <c r="AW214">
        <f>COUNTIF('19'!$K:$K,C214)</f>
        <v>1</v>
      </c>
      <c r="AX214">
        <f>COUNTIFS('19'!$K:$K,C214,'19'!$U:$U,"是")</f>
        <v>1</v>
      </c>
      <c r="AY214">
        <f>COUNTIF('20'!$K:$K,C214)</f>
        <v>1</v>
      </c>
      <c r="AZ214">
        <f>COUNTIFS('20'!$K:$K,C214,'20'!$U:$U,"是")</f>
        <v>1</v>
      </c>
      <c r="BA214">
        <f>COUNTIF('21'!$K:$K,C214)</f>
        <v>1</v>
      </c>
      <c r="BB214">
        <f>COUNTIFS('21'!$K:$K,C214,'21'!$U:$U,"是")</f>
        <v>1</v>
      </c>
      <c r="BC214">
        <f>COUNTIF('22'!$K:$K,C214)</f>
        <v>1</v>
      </c>
      <c r="BD214">
        <f>COUNTIFS('22'!$K:$K,C214,'22'!$U:$U,"是")</f>
        <v>1</v>
      </c>
      <c r="BE214">
        <f>COUNTIF('23'!$K:$K,C214)</f>
        <v>1</v>
      </c>
      <c r="BF214">
        <f>COUNTIFS('23'!$K:$K,C214,'23'!$U:$U,"是")</f>
        <v>1</v>
      </c>
      <c r="BG214">
        <f>COUNTIF('24'!$K:$K,C214)</f>
        <v>1</v>
      </c>
      <c r="BH214">
        <f>COUNTIFS('24'!$K:$K,C214,'24'!$U:$U,"是")</f>
        <v>1</v>
      </c>
      <c r="BI214">
        <f>COUNTIF('25'!$K:$K,C214)</f>
        <v>1</v>
      </c>
      <c r="BJ214">
        <f>COUNTIFS('25'!$K:$K,C214,'25'!$U:$U,"是")</f>
        <v>1</v>
      </c>
      <c r="BK214">
        <f>COUNTIF('26'!$K:$K,C214)</f>
        <v>1</v>
      </c>
      <c r="BL214">
        <f>COUNTIFS('26'!$K:$K,C214,'26'!$U:$U,"是")</f>
        <v>1</v>
      </c>
      <c r="BM214">
        <f>COUNTIF('27'!$K:$K,C214)</f>
        <v>1</v>
      </c>
      <c r="BN214">
        <f>COUNTIFS('27'!$K:$K,C214,'27'!$U:$U,"是")</f>
        <v>1</v>
      </c>
      <c r="BQ214">
        <f>COUNTIF('29'!$K:$K,C214)</f>
        <v>0</v>
      </c>
      <c r="BR214">
        <f>COUNTIFS('29'!$K:$K,C214,'29'!$U:$U,"是")</f>
        <v>0</v>
      </c>
    </row>
    <row r="215" ht="25" hidden="1" customHeight="1" spans="1:70">
      <c r="A215" s="31" t="str">
        <f t="shared" si="3"/>
        <v>钟耀坤3314</v>
      </c>
      <c r="B215" s="32" t="s">
        <v>19</v>
      </c>
      <c r="C215" s="33" t="s">
        <v>741</v>
      </c>
      <c r="D215" s="305" t="s">
        <v>742</v>
      </c>
      <c r="E215" s="35" t="s">
        <v>28</v>
      </c>
      <c r="F215" s="36" t="s">
        <v>23</v>
      </c>
      <c r="G215" s="37">
        <v>44662</v>
      </c>
      <c r="H215" s="38" t="s">
        <v>43</v>
      </c>
      <c r="I215" s="35" t="s">
        <v>739</v>
      </c>
      <c r="J215" s="35">
        <v>15815879038</v>
      </c>
      <c r="K215" s="181" t="s">
        <v>740</v>
      </c>
      <c r="L215" s="35">
        <v>15815879038</v>
      </c>
      <c r="M215">
        <f>COUNTIF('1'!$K:$K,C215)</f>
        <v>1</v>
      </c>
      <c r="N215">
        <f>COUNTIFS('1'!$K:$K,C215,'1'!$U:$U,"是")</f>
        <v>1</v>
      </c>
      <c r="O215">
        <f>COUNTIF('2'!$K:$K,C215)</f>
        <v>1</v>
      </c>
      <c r="P215">
        <f>COUNTIFS('2'!$K:$K,C215,'2'!$U:$U,"是")</f>
        <v>1</v>
      </c>
      <c r="Q215">
        <f>COUNTIF('3'!$K:$K,C215)</f>
        <v>1</v>
      </c>
      <c r="R215">
        <f>COUNTIFS('3'!$K:$K,C215,'3'!$U:$U,"是")</f>
        <v>1</v>
      </c>
      <c r="S215">
        <f>COUNTIF('4'!$K:$K,C215)</f>
        <v>1</v>
      </c>
      <c r="T215">
        <f>COUNTIFS('4'!$K:$K,C215,'4'!$U:$U,"是")</f>
        <v>1</v>
      </c>
      <c r="U215">
        <f>COUNTIF('5'!$K:$K,C215)</f>
        <v>1</v>
      </c>
      <c r="V215">
        <f>COUNTIFS('5'!$K:$K,C215,'5'!$U:$U,"是")</f>
        <v>1</v>
      </c>
      <c r="W215">
        <f>COUNTIF('6'!$K:$K,C215)</f>
        <v>1</v>
      </c>
      <c r="X215">
        <f>COUNTIFS('6'!$K:$K,C215,'6'!$U:$U,"是")</f>
        <v>1</v>
      </c>
      <c r="Y215">
        <f>COUNTIF('7'!$K:$K,C215)</f>
        <v>1</v>
      </c>
      <c r="Z215">
        <f>COUNTIFS('7'!$K:$K,C215,'7'!$U:$U,"是")</f>
        <v>1</v>
      </c>
      <c r="AA215">
        <f>COUNTIF('8'!$K:$K,C215)</f>
        <v>1</v>
      </c>
      <c r="AB215">
        <f>COUNTIFS('8'!$K:$K,C215,'8'!$U:$U,"是")</f>
        <v>1</v>
      </c>
      <c r="AC215">
        <f>COUNTIF('9'!$K:$K,C215)</f>
        <v>1</v>
      </c>
      <c r="AD215">
        <f>COUNTIFS('9'!$K:$K,C215,'9'!$U:$U,"是")</f>
        <v>1</v>
      </c>
      <c r="AE215">
        <f>COUNTIF('10'!$K:$K,C215)</f>
        <v>1</v>
      </c>
      <c r="AF215">
        <f>COUNTIFS('10'!$K:$K,C215,'10'!$U:$U,"是")</f>
        <v>1</v>
      </c>
      <c r="AG215">
        <f>COUNTIF('11'!$K:$K,C215)</f>
        <v>1</v>
      </c>
      <c r="AH215">
        <f>COUNTIFS('11'!$K:$K,C215,'11'!$U:$U,"是")</f>
        <v>1</v>
      </c>
      <c r="AI215">
        <f>COUNTIF('12'!$K:$K,C215)</f>
        <v>1</v>
      </c>
      <c r="AJ215">
        <f>COUNTIFS('12'!$K:$K,C215,'12'!$U:$U,"是")</f>
        <v>1</v>
      </c>
      <c r="AK215">
        <f>COUNTIF('13'!$K:$K,C215)</f>
        <v>1</v>
      </c>
      <c r="AL215">
        <f>COUNTIFS('13'!$K:$K,C215,'13'!$U:$U,"是")</f>
        <v>1</v>
      </c>
      <c r="AM215">
        <f>COUNTIF('14'!$K:$K,C215)</f>
        <v>1</v>
      </c>
      <c r="AN215">
        <f>COUNTIFS('14'!$K:$K,C215,'14'!$U:$U,"是")</f>
        <v>1</v>
      </c>
      <c r="AO215">
        <f>COUNTIF('15'!$K:$K,C215)</f>
        <v>1</v>
      </c>
      <c r="AP215">
        <f>COUNTIFS('15'!$K:$K,C215,'15'!$U:$U,"是")</f>
        <v>1</v>
      </c>
      <c r="AQ215">
        <f>COUNTIF('16'!$K:$K,C215)</f>
        <v>1</v>
      </c>
      <c r="AR215">
        <f>COUNTIFS('16'!$K:$K,C215,'16'!$U:$U,"是")</f>
        <v>1</v>
      </c>
      <c r="AS215">
        <f>COUNTIF('17'!$K:$K,C215)</f>
        <v>1</v>
      </c>
      <c r="AT215">
        <f>COUNTIFS('17'!$K:$K,C215,'17'!$U:$U,"是")</f>
        <v>1</v>
      </c>
      <c r="AU215">
        <f>COUNTIF('18'!$K:$K,C215)</f>
        <v>1</v>
      </c>
      <c r="AV215">
        <f>COUNTIFS('18'!$K:$K,C215,'18'!$U:$U,"是")</f>
        <v>1</v>
      </c>
      <c r="AW215">
        <f>COUNTIF('19'!$K:$K,C215)</f>
        <v>1</v>
      </c>
      <c r="AX215">
        <f>COUNTIFS('19'!$K:$K,C215,'19'!$U:$U,"是")</f>
        <v>1</v>
      </c>
      <c r="AY215">
        <f>COUNTIF('20'!$K:$K,C215)</f>
        <v>1</v>
      </c>
      <c r="AZ215">
        <f>COUNTIFS('20'!$K:$K,C215,'20'!$U:$U,"是")</f>
        <v>1</v>
      </c>
      <c r="BA215">
        <f>COUNTIF('21'!$K:$K,C215)</f>
        <v>1</v>
      </c>
      <c r="BB215">
        <f>COUNTIFS('21'!$K:$K,C215,'21'!$U:$U,"是")</f>
        <v>1</v>
      </c>
      <c r="BC215">
        <f>COUNTIF('22'!$K:$K,C215)</f>
        <v>1</v>
      </c>
      <c r="BD215">
        <f>COUNTIFS('22'!$K:$K,C215,'22'!$U:$U,"是")</f>
        <v>1</v>
      </c>
      <c r="BE215">
        <f>COUNTIF('23'!$K:$K,C215)</f>
        <v>1</v>
      </c>
      <c r="BF215">
        <f>COUNTIFS('23'!$K:$K,C215,'23'!$U:$U,"是")</f>
        <v>1</v>
      </c>
      <c r="BG215">
        <f>COUNTIF('24'!$K:$K,C215)</f>
        <v>1</v>
      </c>
      <c r="BH215">
        <f>COUNTIFS('24'!$K:$K,C215,'24'!$U:$U,"是")</f>
        <v>1</v>
      </c>
      <c r="BI215">
        <f>COUNTIF('25'!$K:$K,C215)</f>
        <v>1</v>
      </c>
      <c r="BJ215">
        <f>COUNTIFS('25'!$K:$K,C215,'25'!$U:$U,"是")</f>
        <v>1</v>
      </c>
      <c r="BK215">
        <f>COUNTIF('26'!$K:$K,C215)</f>
        <v>1</v>
      </c>
      <c r="BL215">
        <f>COUNTIFS('26'!$K:$K,C215,'26'!$U:$U,"是")</f>
        <v>1</v>
      </c>
      <c r="BM215">
        <f>COUNTIF('27'!$K:$K,C215)</f>
        <v>1</v>
      </c>
      <c r="BN215">
        <f>COUNTIFS('27'!$K:$K,C215,'27'!$U:$U,"是")</f>
        <v>1</v>
      </c>
      <c r="BQ215">
        <f>COUNTIF('29'!$K:$K,C215)</f>
        <v>0</v>
      </c>
      <c r="BR215">
        <f>COUNTIFS('29'!$K:$K,C215,'29'!$U:$U,"是")</f>
        <v>0</v>
      </c>
    </row>
    <row r="216" ht="25" hidden="1" customHeight="1" spans="1:70">
      <c r="A216" s="31" t="str">
        <f t="shared" si="3"/>
        <v>彭江秀0014</v>
      </c>
      <c r="B216" s="32" t="s">
        <v>19</v>
      </c>
      <c r="C216" s="42" t="s">
        <v>743</v>
      </c>
      <c r="D216" s="45" t="s">
        <v>744</v>
      </c>
      <c r="E216" s="206" t="s">
        <v>22</v>
      </c>
      <c r="F216" s="36" t="s">
        <v>23</v>
      </c>
      <c r="G216" s="37">
        <v>44666</v>
      </c>
      <c r="H216" s="38" t="s">
        <v>83</v>
      </c>
      <c r="I216" s="45" t="s">
        <v>745</v>
      </c>
      <c r="J216" s="45">
        <v>13229935577</v>
      </c>
      <c r="K216" s="193" t="s">
        <v>746</v>
      </c>
      <c r="L216" s="35">
        <v>15977037118</v>
      </c>
      <c r="M216">
        <f>COUNTIF('1'!$K:$K,C216)</f>
        <v>1</v>
      </c>
      <c r="N216">
        <f>COUNTIFS('1'!$K:$K,C216,'1'!$U:$U,"是")</f>
        <v>1</v>
      </c>
      <c r="O216">
        <f>COUNTIF('2'!$K:$K,C216)</f>
        <v>1</v>
      </c>
      <c r="P216">
        <f>COUNTIFS('2'!$K:$K,C216,'2'!$U:$U,"是")</f>
        <v>1</v>
      </c>
      <c r="Q216">
        <f>COUNTIF('3'!$K:$K,C216)</f>
        <v>1</v>
      </c>
      <c r="R216">
        <f>COUNTIFS('3'!$K:$K,C216,'3'!$U:$U,"是")</f>
        <v>1</v>
      </c>
      <c r="S216">
        <f>COUNTIF('4'!$K:$K,C216)</f>
        <v>1</v>
      </c>
      <c r="T216">
        <f>COUNTIFS('4'!$K:$K,C216,'4'!$U:$U,"是")</f>
        <v>1</v>
      </c>
      <c r="U216">
        <f>COUNTIF('5'!$K:$K,C216)</f>
        <v>1</v>
      </c>
      <c r="V216">
        <f>COUNTIFS('5'!$K:$K,C216,'5'!$U:$U,"是")</f>
        <v>1</v>
      </c>
      <c r="W216">
        <f>COUNTIF('6'!$K:$K,C216)</f>
        <v>1</v>
      </c>
      <c r="X216">
        <f>COUNTIFS('6'!$K:$K,C216,'6'!$U:$U,"是")</f>
        <v>1</v>
      </c>
      <c r="Y216">
        <f>COUNTIF('7'!$K:$K,C216)</f>
        <v>1</v>
      </c>
      <c r="Z216">
        <f>COUNTIFS('7'!$K:$K,C216,'7'!$U:$U,"是")</f>
        <v>1</v>
      </c>
      <c r="AA216">
        <f>COUNTIF('8'!$K:$K,C216)</f>
        <v>1</v>
      </c>
      <c r="AB216">
        <f>COUNTIFS('8'!$K:$K,C216,'8'!$U:$U,"是")</f>
        <v>1</v>
      </c>
      <c r="AC216">
        <f>COUNTIF('9'!$K:$K,C216)</f>
        <v>1</v>
      </c>
      <c r="AD216">
        <f>COUNTIFS('9'!$K:$K,C216,'9'!$U:$U,"是")</f>
        <v>1</v>
      </c>
      <c r="AE216">
        <f>COUNTIF('10'!$K:$K,C216)</f>
        <v>1</v>
      </c>
      <c r="AF216">
        <f>COUNTIFS('10'!$K:$K,C216,'10'!$U:$U,"是")</f>
        <v>1</v>
      </c>
      <c r="AG216">
        <f>COUNTIF('11'!$K:$K,C216)</f>
        <v>1</v>
      </c>
      <c r="AH216">
        <f>COUNTIFS('11'!$K:$K,C216,'11'!$U:$U,"是")</f>
        <v>1</v>
      </c>
      <c r="AI216">
        <f>COUNTIF('12'!$K:$K,C216)</f>
        <v>1</v>
      </c>
      <c r="AJ216">
        <f>COUNTIFS('12'!$K:$K,C216,'12'!$U:$U,"是")</f>
        <v>1</v>
      </c>
      <c r="AK216">
        <f>COUNTIF('13'!$K:$K,C216)</f>
        <v>1</v>
      </c>
      <c r="AL216">
        <f>COUNTIFS('13'!$K:$K,C216,'13'!$U:$U,"是")</f>
        <v>1</v>
      </c>
      <c r="AM216">
        <f>COUNTIF('14'!$K:$K,C216)</f>
        <v>1</v>
      </c>
      <c r="AN216">
        <f>COUNTIFS('14'!$K:$K,C216,'14'!$U:$U,"是")</f>
        <v>1</v>
      </c>
      <c r="AO216">
        <f>COUNTIF('15'!$K:$K,C216)</f>
        <v>1</v>
      </c>
      <c r="AP216">
        <f>COUNTIFS('15'!$K:$K,C216,'15'!$U:$U,"是")</f>
        <v>1</v>
      </c>
      <c r="AQ216">
        <f>COUNTIF('16'!$K:$K,C216)</f>
        <v>1</v>
      </c>
      <c r="AR216">
        <f>COUNTIFS('16'!$K:$K,C216,'16'!$U:$U,"是")</f>
        <v>1</v>
      </c>
      <c r="AS216">
        <f>COUNTIF('17'!$K:$K,C216)</f>
        <v>1</v>
      </c>
      <c r="AT216">
        <f>COUNTIFS('17'!$K:$K,C216,'17'!$U:$U,"是")</f>
        <v>1</v>
      </c>
      <c r="AU216">
        <f>COUNTIF('18'!$K:$K,C216)</f>
        <v>1</v>
      </c>
      <c r="AV216">
        <f>COUNTIFS('18'!$K:$K,C216,'18'!$U:$U,"是")</f>
        <v>1</v>
      </c>
      <c r="AW216">
        <f>COUNTIF('19'!$K:$K,C216)</f>
        <v>1</v>
      </c>
      <c r="AX216">
        <f>COUNTIFS('19'!$K:$K,C216,'19'!$U:$U,"是")</f>
        <v>1</v>
      </c>
      <c r="AY216">
        <f>COUNTIF('20'!$K:$K,C216)</f>
        <v>1</v>
      </c>
      <c r="AZ216">
        <f>COUNTIFS('20'!$K:$K,C216,'20'!$U:$U,"是")</f>
        <v>1</v>
      </c>
      <c r="BA216">
        <f>COUNTIF('21'!$K:$K,C216)</f>
        <v>1</v>
      </c>
      <c r="BB216">
        <f>COUNTIFS('21'!$K:$K,C216,'21'!$U:$U,"是")</f>
        <v>1</v>
      </c>
      <c r="BC216">
        <f>COUNTIF('22'!$K:$K,C216)</f>
        <v>1</v>
      </c>
      <c r="BD216">
        <f>COUNTIFS('22'!$K:$K,C216,'22'!$U:$U,"是")</f>
        <v>1</v>
      </c>
      <c r="BE216">
        <f>COUNTIF('23'!$K:$K,C216)</f>
        <v>1</v>
      </c>
      <c r="BF216">
        <f>COUNTIFS('23'!$K:$K,C216,'23'!$U:$U,"是")</f>
        <v>1</v>
      </c>
      <c r="BG216">
        <f>COUNTIF('24'!$K:$K,C216)</f>
        <v>1</v>
      </c>
      <c r="BH216">
        <f>COUNTIFS('24'!$K:$K,C216,'24'!$U:$U,"是")</f>
        <v>1</v>
      </c>
      <c r="BI216">
        <f>COUNTIF('25'!$K:$K,C216)</f>
        <v>1</v>
      </c>
      <c r="BJ216">
        <f>COUNTIFS('25'!$K:$K,C216,'25'!$U:$U,"是")</f>
        <v>1</v>
      </c>
      <c r="BK216">
        <f>COUNTIF('26'!$K:$K,C216)</f>
        <v>1</v>
      </c>
      <c r="BL216">
        <f>COUNTIFS('26'!$K:$K,C216,'26'!$U:$U,"是")</f>
        <v>1</v>
      </c>
      <c r="BM216">
        <f>COUNTIF('27'!$K:$K,C216)</f>
        <v>1</v>
      </c>
      <c r="BN216">
        <f>COUNTIFS('27'!$K:$K,C216,'27'!$U:$U,"是")</f>
        <v>1</v>
      </c>
      <c r="BQ216">
        <f>COUNTIF('29'!$K:$K,C216)</f>
        <v>0</v>
      </c>
      <c r="BR216">
        <f>COUNTIFS('29'!$K:$K,C216,'29'!$U:$U,"是")</f>
        <v>0</v>
      </c>
    </row>
    <row r="217" ht="25" hidden="1" customHeight="1" spans="1:70">
      <c r="A217" s="31" t="str">
        <f t="shared" si="3"/>
        <v>吴宝婵5347</v>
      </c>
      <c r="B217" s="32" t="s">
        <v>19</v>
      </c>
      <c r="C217" s="42" t="s">
        <v>747</v>
      </c>
      <c r="D217" s="296" t="s">
        <v>748</v>
      </c>
      <c r="E217" s="206" t="s">
        <v>28</v>
      </c>
      <c r="F217" s="36" t="s">
        <v>23</v>
      </c>
      <c r="G217" s="37">
        <v>44666</v>
      </c>
      <c r="H217" s="38" t="s">
        <v>83</v>
      </c>
      <c r="I217" s="45" t="s">
        <v>749</v>
      </c>
      <c r="J217" s="110">
        <v>13544326809</v>
      </c>
      <c r="K217" s="193" t="s">
        <v>746</v>
      </c>
      <c r="L217" s="35">
        <v>15977037118</v>
      </c>
      <c r="M217">
        <f>COUNTIF('1'!$K:$K,C217)</f>
        <v>1</v>
      </c>
      <c r="N217">
        <f>COUNTIFS('1'!$K:$K,C217,'1'!$U:$U,"是")</f>
        <v>1</v>
      </c>
      <c r="O217">
        <f>COUNTIF('2'!$K:$K,C217)</f>
        <v>1</v>
      </c>
      <c r="P217">
        <f>COUNTIFS('2'!$K:$K,C217,'2'!$U:$U,"是")</f>
        <v>1</v>
      </c>
      <c r="Q217">
        <f>COUNTIF('3'!$K:$K,C217)</f>
        <v>1</v>
      </c>
      <c r="R217">
        <f>COUNTIFS('3'!$K:$K,C217,'3'!$U:$U,"是")</f>
        <v>1</v>
      </c>
      <c r="S217">
        <f>COUNTIF('4'!$K:$K,C217)</f>
        <v>1</v>
      </c>
      <c r="T217">
        <f>COUNTIFS('4'!$K:$K,C217,'4'!$U:$U,"是")</f>
        <v>1</v>
      </c>
      <c r="U217">
        <f>COUNTIF('5'!$K:$K,C217)</f>
        <v>1</v>
      </c>
      <c r="V217">
        <f>COUNTIFS('5'!$K:$K,C217,'5'!$U:$U,"是")</f>
        <v>1</v>
      </c>
      <c r="W217">
        <f>COUNTIF('6'!$K:$K,C217)</f>
        <v>1</v>
      </c>
      <c r="X217">
        <f>COUNTIFS('6'!$K:$K,C217,'6'!$U:$U,"是")</f>
        <v>1</v>
      </c>
      <c r="Y217">
        <f>COUNTIF('7'!$K:$K,C217)</f>
        <v>1</v>
      </c>
      <c r="Z217">
        <f>COUNTIFS('7'!$K:$K,C217,'7'!$U:$U,"是")</f>
        <v>1</v>
      </c>
      <c r="AA217">
        <f>COUNTIF('8'!$K:$K,C217)</f>
        <v>1</v>
      </c>
      <c r="AB217">
        <f>COUNTIFS('8'!$K:$K,C217,'8'!$U:$U,"是")</f>
        <v>1</v>
      </c>
      <c r="AC217">
        <f>COUNTIF('9'!$K:$K,C217)</f>
        <v>1</v>
      </c>
      <c r="AD217">
        <f>COUNTIFS('9'!$K:$K,C217,'9'!$U:$U,"是")</f>
        <v>1</v>
      </c>
      <c r="AE217">
        <f>COUNTIF('10'!$K:$K,C217)</f>
        <v>1</v>
      </c>
      <c r="AF217">
        <f>COUNTIFS('10'!$K:$K,C217,'10'!$U:$U,"是")</f>
        <v>1</v>
      </c>
      <c r="AG217">
        <f>COUNTIF('11'!$K:$K,C217)</f>
        <v>1</v>
      </c>
      <c r="AH217">
        <f>COUNTIFS('11'!$K:$K,C217,'11'!$U:$U,"是")</f>
        <v>1</v>
      </c>
      <c r="AI217">
        <f>COUNTIF('12'!$K:$K,C217)</f>
        <v>1</v>
      </c>
      <c r="AJ217">
        <f>COUNTIFS('12'!$K:$K,C217,'12'!$U:$U,"是")</f>
        <v>1</v>
      </c>
      <c r="AK217">
        <f>COUNTIF('13'!$K:$K,C217)</f>
        <v>1</v>
      </c>
      <c r="AL217">
        <f>COUNTIFS('13'!$K:$K,C217,'13'!$U:$U,"是")</f>
        <v>1</v>
      </c>
      <c r="AM217">
        <f>COUNTIF('14'!$K:$K,C217)</f>
        <v>1</v>
      </c>
      <c r="AN217">
        <f>COUNTIFS('14'!$K:$K,C217,'14'!$U:$U,"是")</f>
        <v>1</v>
      </c>
      <c r="AO217">
        <f>COUNTIF('15'!$K:$K,C217)</f>
        <v>1</v>
      </c>
      <c r="AP217">
        <f>COUNTIFS('15'!$K:$K,C217,'15'!$U:$U,"是")</f>
        <v>1</v>
      </c>
      <c r="AQ217">
        <f>COUNTIF('16'!$K:$K,C217)</f>
        <v>1</v>
      </c>
      <c r="AR217">
        <f>COUNTIFS('16'!$K:$K,C217,'16'!$U:$U,"是")</f>
        <v>1</v>
      </c>
      <c r="AS217">
        <f>COUNTIF('17'!$K:$K,C217)</f>
        <v>1</v>
      </c>
      <c r="AT217">
        <f>COUNTIFS('17'!$K:$K,C217,'17'!$U:$U,"是")</f>
        <v>1</v>
      </c>
      <c r="AU217">
        <f>COUNTIF('18'!$K:$K,C217)</f>
        <v>1</v>
      </c>
      <c r="AV217">
        <f>COUNTIFS('18'!$K:$K,C217,'18'!$U:$U,"是")</f>
        <v>1</v>
      </c>
      <c r="AW217">
        <f>COUNTIF('19'!$K:$K,C217)</f>
        <v>1</v>
      </c>
      <c r="AX217">
        <f>COUNTIFS('19'!$K:$K,C217,'19'!$U:$U,"是")</f>
        <v>1</v>
      </c>
      <c r="AY217">
        <f>COUNTIF('20'!$K:$K,C217)</f>
        <v>1</v>
      </c>
      <c r="AZ217">
        <f>COUNTIFS('20'!$K:$K,C217,'20'!$U:$U,"是")</f>
        <v>1</v>
      </c>
      <c r="BA217">
        <f>COUNTIF('21'!$K:$K,C217)</f>
        <v>1</v>
      </c>
      <c r="BB217">
        <f>COUNTIFS('21'!$K:$K,C217,'21'!$U:$U,"是")</f>
        <v>1</v>
      </c>
      <c r="BC217">
        <f>COUNTIF('22'!$K:$K,C217)</f>
        <v>1</v>
      </c>
      <c r="BD217">
        <f>COUNTIFS('22'!$K:$K,C217,'22'!$U:$U,"是")</f>
        <v>1</v>
      </c>
      <c r="BE217">
        <f>COUNTIF('23'!$K:$K,C217)</f>
        <v>1</v>
      </c>
      <c r="BF217">
        <f>COUNTIFS('23'!$K:$K,C217,'23'!$U:$U,"是")</f>
        <v>1</v>
      </c>
      <c r="BG217">
        <f>COUNTIF('24'!$K:$K,C217)</f>
        <v>1</v>
      </c>
      <c r="BH217">
        <f>COUNTIFS('24'!$K:$K,C217,'24'!$U:$U,"是")</f>
        <v>1</v>
      </c>
      <c r="BI217">
        <f>COUNTIF('25'!$K:$K,C217)</f>
        <v>1</v>
      </c>
      <c r="BJ217">
        <f>COUNTIFS('25'!$K:$K,C217,'25'!$U:$U,"是")</f>
        <v>1</v>
      </c>
      <c r="BK217">
        <f>COUNTIF('26'!$K:$K,C217)</f>
        <v>1</v>
      </c>
      <c r="BL217">
        <f>COUNTIFS('26'!$K:$K,C217,'26'!$U:$U,"是")</f>
        <v>1</v>
      </c>
      <c r="BM217">
        <f>COUNTIF('27'!$K:$K,C217)</f>
        <v>1</v>
      </c>
      <c r="BN217">
        <f>COUNTIFS('27'!$K:$K,C217,'27'!$U:$U,"是")</f>
        <v>1</v>
      </c>
      <c r="BQ217">
        <f>COUNTIF('29'!$K:$K,C217)</f>
        <v>0</v>
      </c>
      <c r="BR217">
        <f>COUNTIFS('29'!$K:$K,C217,'29'!$U:$U,"是")</f>
        <v>0</v>
      </c>
    </row>
    <row r="218" ht="25" hidden="1" customHeight="1" spans="1:70">
      <c r="A218" s="31" t="str">
        <f t="shared" si="3"/>
        <v>李观妹2441</v>
      </c>
      <c r="B218" s="32" t="s">
        <v>19</v>
      </c>
      <c r="C218" s="206" t="s">
        <v>750</v>
      </c>
      <c r="D218" s="307" t="s">
        <v>751</v>
      </c>
      <c r="E218" s="206" t="s">
        <v>28</v>
      </c>
      <c r="F218" s="35" t="s">
        <v>23</v>
      </c>
      <c r="G218" s="37">
        <v>44659</v>
      </c>
      <c r="H218" s="38" t="s">
        <v>83</v>
      </c>
      <c r="I218" s="35" t="s">
        <v>752</v>
      </c>
      <c r="J218" s="35">
        <v>13802510776</v>
      </c>
      <c r="K218" s="193" t="s">
        <v>753</v>
      </c>
      <c r="L218" s="35">
        <v>13802510776</v>
      </c>
      <c r="M218">
        <f>COUNTIF('1'!$K:$K,C218)</f>
        <v>1</v>
      </c>
      <c r="N218">
        <f>COUNTIFS('1'!$K:$K,C218,'1'!$U:$U,"是")</f>
        <v>1</v>
      </c>
      <c r="O218">
        <f>COUNTIF('2'!$K:$K,C218)</f>
        <v>1</v>
      </c>
      <c r="P218">
        <f>COUNTIFS('2'!$K:$K,C218,'2'!$U:$U,"是")</f>
        <v>1</v>
      </c>
      <c r="Q218">
        <f>COUNTIF('3'!$K:$K,C218)</f>
        <v>1</v>
      </c>
      <c r="R218">
        <f>COUNTIFS('3'!$K:$K,C218,'3'!$U:$U,"是")</f>
        <v>1</v>
      </c>
      <c r="S218">
        <f>COUNTIF('4'!$K:$K,C218)</f>
        <v>1</v>
      </c>
      <c r="T218">
        <f>COUNTIFS('4'!$K:$K,C218,'4'!$U:$U,"是")</f>
        <v>1</v>
      </c>
      <c r="U218">
        <f>COUNTIF('5'!$K:$K,C218)</f>
        <v>1</v>
      </c>
      <c r="V218">
        <f>COUNTIFS('5'!$K:$K,C218,'5'!$U:$U,"是")</f>
        <v>1</v>
      </c>
      <c r="W218">
        <f>COUNTIF('6'!$K:$K,C218)</f>
        <v>1</v>
      </c>
      <c r="X218">
        <f>COUNTIFS('6'!$K:$K,C218,'6'!$U:$U,"是")</f>
        <v>1</v>
      </c>
      <c r="Y218">
        <f>COUNTIF('7'!$K:$K,C218)</f>
        <v>1</v>
      </c>
      <c r="Z218">
        <f>COUNTIFS('7'!$K:$K,C218,'7'!$U:$U,"是")</f>
        <v>1</v>
      </c>
      <c r="AA218">
        <f>COUNTIF('8'!$K:$K,C218)</f>
        <v>1</v>
      </c>
      <c r="AB218">
        <f>COUNTIFS('8'!$K:$K,C218,'8'!$U:$U,"是")</f>
        <v>1</v>
      </c>
      <c r="AC218">
        <f>COUNTIF('9'!$K:$K,C218)</f>
        <v>1</v>
      </c>
      <c r="AD218">
        <f>COUNTIFS('9'!$K:$K,C218,'9'!$U:$U,"是")</f>
        <v>1</v>
      </c>
      <c r="AE218">
        <f>COUNTIF('10'!$K:$K,C218)</f>
        <v>1</v>
      </c>
      <c r="AF218">
        <f>COUNTIFS('10'!$K:$K,C218,'10'!$U:$U,"是")</f>
        <v>1</v>
      </c>
      <c r="AG218">
        <f>COUNTIF('11'!$K:$K,C218)</f>
        <v>1</v>
      </c>
      <c r="AH218">
        <f>COUNTIFS('11'!$K:$K,C218,'11'!$U:$U,"是")</f>
        <v>1</v>
      </c>
      <c r="AI218">
        <f>COUNTIF('12'!$K:$K,C218)</f>
        <v>1</v>
      </c>
      <c r="AJ218">
        <f>COUNTIFS('12'!$K:$K,C218,'12'!$U:$U,"是")</f>
        <v>1</v>
      </c>
      <c r="AK218">
        <f>COUNTIF('13'!$K:$K,C218)</f>
        <v>1</v>
      </c>
      <c r="AL218">
        <f>COUNTIFS('13'!$K:$K,C218,'13'!$U:$U,"是")</f>
        <v>1</v>
      </c>
      <c r="AM218">
        <f>COUNTIF('14'!$K:$K,C218)</f>
        <v>1</v>
      </c>
      <c r="AN218">
        <f>COUNTIFS('14'!$K:$K,C218,'14'!$U:$U,"是")</f>
        <v>1</v>
      </c>
      <c r="AO218">
        <f>COUNTIF('15'!$K:$K,C218)</f>
        <v>1</v>
      </c>
      <c r="AP218">
        <f>COUNTIFS('15'!$K:$K,C218,'15'!$U:$U,"是")</f>
        <v>1</v>
      </c>
      <c r="AQ218">
        <f>COUNTIF('16'!$K:$K,C218)</f>
        <v>1</v>
      </c>
      <c r="AR218">
        <f>COUNTIFS('16'!$K:$K,C218,'16'!$U:$U,"是")</f>
        <v>1</v>
      </c>
      <c r="AS218">
        <f>COUNTIF('17'!$K:$K,C218)</f>
        <v>1</v>
      </c>
      <c r="AT218">
        <f>COUNTIFS('17'!$K:$K,C218,'17'!$U:$U,"是")</f>
        <v>1</v>
      </c>
      <c r="AU218">
        <f>COUNTIF('18'!$K:$K,C218)</f>
        <v>1</v>
      </c>
      <c r="AV218">
        <f>COUNTIFS('18'!$K:$K,C218,'18'!$U:$U,"是")</f>
        <v>1</v>
      </c>
      <c r="AW218">
        <f>COUNTIF('19'!$K:$K,C218)</f>
        <v>1</v>
      </c>
      <c r="AX218">
        <f>COUNTIFS('19'!$K:$K,C218,'19'!$U:$U,"是")</f>
        <v>1</v>
      </c>
      <c r="AY218">
        <f>COUNTIF('20'!$K:$K,C218)</f>
        <v>1</v>
      </c>
      <c r="AZ218">
        <f>COUNTIFS('20'!$K:$K,C218,'20'!$U:$U,"是")</f>
        <v>1</v>
      </c>
      <c r="BA218">
        <f>COUNTIF('21'!$K:$K,C218)</f>
        <v>1</v>
      </c>
      <c r="BB218">
        <f>COUNTIFS('21'!$K:$K,C218,'21'!$U:$U,"是")</f>
        <v>1</v>
      </c>
      <c r="BC218">
        <f>COUNTIF('22'!$K:$K,C218)</f>
        <v>1</v>
      </c>
      <c r="BD218">
        <f>COUNTIFS('22'!$K:$K,C218,'22'!$U:$U,"是")</f>
        <v>1</v>
      </c>
      <c r="BE218">
        <f>COUNTIF('23'!$K:$K,C218)</f>
        <v>1</v>
      </c>
      <c r="BF218">
        <f>COUNTIFS('23'!$K:$K,C218,'23'!$U:$U,"是")</f>
        <v>1</v>
      </c>
      <c r="BG218">
        <f>COUNTIF('24'!$K:$K,C218)</f>
        <v>1</v>
      </c>
      <c r="BH218">
        <f>COUNTIFS('24'!$K:$K,C218,'24'!$U:$U,"是")</f>
        <v>1</v>
      </c>
      <c r="BI218">
        <f>COUNTIF('25'!$K:$K,C218)</f>
        <v>1</v>
      </c>
      <c r="BJ218">
        <f>COUNTIFS('25'!$K:$K,C218,'25'!$U:$U,"是")</f>
        <v>1</v>
      </c>
      <c r="BK218">
        <f>COUNTIF('26'!$K:$K,C218)</f>
        <v>1</v>
      </c>
      <c r="BL218">
        <f>COUNTIFS('26'!$K:$K,C218,'26'!$U:$U,"是")</f>
        <v>1</v>
      </c>
      <c r="BM218">
        <f>COUNTIF('27'!$K:$K,C218)</f>
        <v>1</v>
      </c>
      <c r="BN218">
        <f>COUNTIFS('27'!$K:$K,C218,'27'!$U:$U,"是")</f>
        <v>1</v>
      </c>
      <c r="BQ218">
        <f>COUNTIF('29'!$K:$K,C218)</f>
        <v>0</v>
      </c>
      <c r="BR218">
        <f>COUNTIFS('29'!$K:$K,C218,'29'!$U:$U,"是")</f>
        <v>0</v>
      </c>
    </row>
    <row r="219" s="173" customFormat="1" ht="25" hidden="1" customHeight="1" spans="1:70">
      <c r="A219" s="32" t="str">
        <f t="shared" si="3"/>
        <v>陈英俊0319</v>
      </c>
      <c r="B219" s="32" t="s">
        <v>19</v>
      </c>
      <c r="C219" s="202" t="s">
        <v>754</v>
      </c>
      <c r="D219" s="308" t="s">
        <v>755</v>
      </c>
      <c r="E219" s="53" t="s">
        <v>28</v>
      </c>
      <c r="F219" s="54" t="s">
        <v>23</v>
      </c>
      <c r="G219" s="219">
        <v>44659</v>
      </c>
      <c r="H219" s="240" t="s">
        <v>83</v>
      </c>
      <c r="I219" s="53" t="s">
        <v>756</v>
      </c>
      <c r="J219" s="53">
        <v>13798011867</v>
      </c>
      <c r="K219" s="253" t="s">
        <v>757</v>
      </c>
      <c r="L219" s="53">
        <v>13694211093</v>
      </c>
      <c r="M219" s="173">
        <f>COUNTIF('1'!$K:$K,C219)</f>
        <v>0</v>
      </c>
      <c r="N219" s="173">
        <f>COUNTIFS('1'!$K:$K,C219,'1'!$U:$U,"是")</f>
        <v>0</v>
      </c>
      <c r="O219" s="173">
        <f>COUNTIF('2'!$K:$K,C219)</f>
        <v>0</v>
      </c>
      <c r="P219" s="173">
        <f>COUNTIFS('2'!$K:$K,C219,'2'!$U:$U,"是")</f>
        <v>0</v>
      </c>
      <c r="Q219" s="173" t="s">
        <v>40</v>
      </c>
      <c r="R219" s="173" t="s">
        <v>40</v>
      </c>
      <c r="S219" s="173" t="s">
        <v>40</v>
      </c>
      <c r="T219" s="173" t="s">
        <v>40</v>
      </c>
      <c r="U219" s="173" t="s">
        <v>40</v>
      </c>
      <c r="V219" s="173" t="s">
        <v>40</v>
      </c>
      <c r="W219" s="173" t="s">
        <v>40</v>
      </c>
      <c r="X219" s="173" t="s">
        <v>40</v>
      </c>
      <c r="Y219" s="173" t="s">
        <v>40</v>
      </c>
      <c r="Z219" s="173" t="s">
        <v>40</v>
      </c>
      <c r="AA219" s="173" t="s">
        <v>40</v>
      </c>
      <c r="AB219" s="173" t="s">
        <v>40</v>
      </c>
      <c r="AC219" s="173" t="s">
        <v>40</v>
      </c>
      <c r="AD219" s="173" t="s">
        <v>40</v>
      </c>
      <c r="AE219" s="173" t="s">
        <v>40</v>
      </c>
      <c r="AF219" s="173" t="s">
        <v>40</v>
      </c>
      <c r="AG219" s="173" t="s">
        <v>40</v>
      </c>
      <c r="AH219" s="173" t="s">
        <v>40</v>
      </c>
      <c r="AI219" s="173">
        <f>COUNTIF('12'!$K:$K,C219)</f>
        <v>1</v>
      </c>
      <c r="AJ219" s="173">
        <f>COUNTIFS('12'!$K:$K,C219,'12'!$U:$U,"是")</f>
        <v>1</v>
      </c>
      <c r="AK219" s="173">
        <f>COUNTIF('13'!$K:$K,C219)</f>
        <v>1</v>
      </c>
      <c r="AL219" s="173">
        <f>COUNTIFS('13'!$K:$K,C219,'13'!$U:$U,"是")</f>
        <v>1</v>
      </c>
      <c r="AM219" s="173">
        <f>COUNTIF('14'!$K:$K,C219)</f>
        <v>1</v>
      </c>
      <c r="AN219" s="173">
        <f>COUNTIFS('14'!$K:$K,C219,'14'!$U:$U,"是")</f>
        <v>1</v>
      </c>
      <c r="AO219" s="173">
        <f>COUNTIF('15'!$K:$K,C219)</f>
        <v>1</v>
      </c>
      <c r="AP219" s="173">
        <f>COUNTIFS('15'!$K:$K,C219,'15'!$U:$U,"是")</f>
        <v>1</v>
      </c>
      <c r="AQ219" s="173">
        <f>COUNTIF('16'!$K:$K,C219)</f>
        <v>1</v>
      </c>
      <c r="AR219" s="173">
        <f>COUNTIFS('16'!$K:$K,C219,'16'!$U:$U,"是")</f>
        <v>1</v>
      </c>
      <c r="AS219" s="173">
        <f>COUNTIF('17'!$K:$K,C219)</f>
        <v>1</v>
      </c>
      <c r="AT219" s="173">
        <f>COUNTIFS('17'!$K:$K,C219,'17'!$U:$U,"是")</f>
        <v>1</v>
      </c>
      <c r="AU219" s="173">
        <f>COUNTIF('18'!$K:$K,C219)</f>
        <v>1</v>
      </c>
      <c r="AV219" s="173">
        <f>COUNTIFS('18'!$K:$K,C219,'18'!$U:$U,"是")</f>
        <v>1</v>
      </c>
      <c r="AW219" s="173">
        <f>COUNTIF('19'!$K:$K,C219)</f>
        <v>1</v>
      </c>
      <c r="AX219" s="173">
        <f>COUNTIFS('19'!$K:$K,C219,'19'!$U:$U,"是")</f>
        <v>1</v>
      </c>
      <c r="AY219" s="173">
        <f>COUNTIF('20'!$K:$K,C219)</f>
        <v>1</v>
      </c>
      <c r="AZ219" s="173">
        <f>COUNTIFS('20'!$K:$K,C219,'20'!$U:$U,"是")</f>
        <v>1</v>
      </c>
      <c r="BA219" s="173">
        <f>COUNTIF('21'!$K:$K,C219)</f>
        <v>1</v>
      </c>
      <c r="BB219" s="173">
        <f>COUNTIFS('21'!$K:$K,C219,'21'!$U:$U,"是")</f>
        <v>0</v>
      </c>
      <c r="BC219" s="173">
        <f>COUNTIF('22'!$K:$K,C219)</f>
        <v>1</v>
      </c>
      <c r="BD219" s="173">
        <f>COUNTIFS('22'!$K:$K,C219,'22'!$U:$U,"是")</f>
        <v>1</v>
      </c>
      <c r="BE219" s="173">
        <f>COUNTIF('23'!$K:$K,C219)</f>
        <v>1</v>
      </c>
      <c r="BF219" s="173">
        <f>COUNTIFS('23'!$K:$K,C219,'23'!$U:$U,"是")</f>
        <v>1</v>
      </c>
      <c r="BG219" s="173">
        <f>COUNTIF('24'!$K:$K,C219)</f>
        <v>1</v>
      </c>
      <c r="BH219" s="173">
        <f>COUNTIFS('24'!$K:$K,C219,'24'!$U:$U,"是")</f>
        <v>1</v>
      </c>
      <c r="BI219" s="173">
        <f>COUNTIF('25'!$K:$K,C219)</f>
        <v>1</v>
      </c>
      <c r="BJ219" s="173">
        <f>COUNTIFS('25'!$K:$K,C219,'25'!$U:$U,"是")</f>
        <v>1</v>
      </c>
      <c r="BK219" s="173">
        <f>COUNTIF('26'!$K:$K,C219)</f>
        <v>1</v>
      </c>
      <c r="BL219" s="173">
        <f>COUNTIFS('26'!$K:$K,C219,'26'!$U:$U,"是")</f>
        <v>1</v>
      </c>
      <c r="BM219" s="173" t="s">
        <v>40</v>
      </c>
      <c r="BN219" s="173" t="s">
        <v>40</v>
      </c>
      <c r="BO219">
        <f>COUNTIF('28'!$K:$K,C219)</f>
        <v>0</v>
      </c>
      <c r="BP219">
        <f>COUNTIFS('28'!$K:$K,C219,'28'!$U:$U,"是")</f>
        <v>0</v>
      </c>
      <c r="BQ219" s="173">
        <f>COUNTIF('29'!$K:$K,C219)</f>
        <v>0</v>
      </c>
      <c r="BR219" s="173">
        <f>COUNTIFS('29'!$K:$K,C219,'29'!$U:$U,"是")</f>
        <v>0</v>
      </c>
    </row>
    <row r="220" ht="25" hidden="1" customHeight="1" spans="1:70">
      <c r="A220" s="31" t="str">
        <f t="shared" si="3"/>
        <v>陈汤兰1521</v>
      </c>
      <c r="B220" s="32" t="s">
        <v>19</v>
      </c>
      <c r="C220" s="206" t="s">
        <v>758</v>
      </c>
      <c r="D220" s="206" t="s">
        <v>759</v>
      </c>
      <c r="E220" s="206" t="s">
        <v>22</v>
      </c>
      <c r="F220" s="46" t="s">
        <v>23</v>
      </c>
      <c r="G220" s="37">
        <v>44665</v>
      </c>
      <c r="H220" s="38" t="s">
        <v>24</v>
      </c>
      <c r="I220" s="42" t="s">
        <v>760</v>
      </c>
      <c r="J220" s="33">
        <v>13602411432</v>
      </c>
      <c r="K220" s="193" t="s">
        <v>761</v>
      </c>
      <c r="L220" s="194" t="s">
        <v>762</v>
      </c>
      <c r="M220">
        <f>COUNTIF('1'!$K:$K,C220)</f>
        <v>0</v>
      </c>
      <c r="N220">
        <f>COUNTIFS('1'!$K:$K,C220,'1'!$U:$U,"是")</f>
        <v>0</v>
      </c>
      <c r="O220">
        <f>COUNTIF('2'!$K:$K,C220)</f>
        <v>0</v>
      </c>
      <c r="P220">
        <f>COUNTIFS('2'!$K:$K,C220,'2'!$U:$U,"是")</f>
        <v>0</v>
      </c>
      <c r="Q220">
        <f>COUNTIF('3'!$K:$K,C220)</f>
        <v>1</v>
      </c>
      <c r="R220">
        <f>COUNTIFS('3'!$K:$K,C220,'3'!$U:$U,"是")</f>
        <v>1</v>
      </c>
      <c r="S220">
        <f>COUNTIF('4'!$K:$K,C220)</f>
        <v>1</v>
      </c>
      <c r="T220">
        <f>COUNTIFS('4'!$K:$K,C220,'4'!$U:$U,"是")</f>
        <v>1</v>
      </c>
      <c r="U220">
        <f>COUNTIF('5'!$K:$K,C220)</f>
        <v>1</v>
      </c>
      <c r="V220">
        <f>COUNTIFS('5'!$K:$K,C220,'5'!$U:$U,"是")</f>
        <v>1</v>
      </c>
      <c r="W220">
        <f>COUNTIF('6'!$K:$K,C220)</f>
        <v>1</v>
      </c>
      <c r="X220">
        <f>COUNTIFS('6'!$K:$K,C220,'6'!$U:$U,"是")</f>
        <v>1</v>
      </c>
      <c r="Y220">
        <f>COUNTIF('7'!$K:$K,C220)</f>
        <v>1</v>
      </c>
      <c r="Z220">
        <f>COUNTIFS('7'!$K:$K,C220,'7'!$U:$U,"是")</f>
        <v>1</v>
      </c>
      <c r="AA220">
        <f>COUNTIF('8'!$K:$K,C220)</f>
        <v>1</v>
      </c>
      <c r="AB220">
        <f>COUNTIFS('8'!$K:$K,C220,'8'!$U:$U,"是")</f>
        <v>1</v>
      </c>
      <c r="AC220">
        <f>COUNTIF('9'!$K:$K,C220)</f>
        <v>1</v>
      </c>
      <c r="AD220">
        <f>COUNTIFS('9'!$K:$K,C220,'9'!$U:$U,"是")</f>
        <v>1</v>
      </c>
      <c r="AE220">
        <f>COUNTIF('10'!$K:$K,C220)</f>
        <v>1</v>
      </c>
      <c r="AF220">
        <f>COUNTIFS('10'!$K:$K,C220,'10'!$U:$U,"是")</f>
        <v>1</v>
      </c>
      <c r="AG220">
        <f>COUNTIF('11'!$K:$K,C220)</f>
        <v>1</v>
      </c>
      <c r="AH220">
        <f>COUNTIFS('11'!$K:$K,C220,'11'!$U:$U,"是")</f>
        <v>0</v>
      </c>
      <c r="AI220">
        <f>COUNTIF('12'!$K:$K,C220)</f>
        <v>1</v>
      </c>
      <c r="AJ220">
        <f>COUNTIFS('12'!$K:$K,C220,'12'!$U:$U,"是")</f>
        <v>1</v>
      </c>
      <c r="AK220">
        <f>COUNTIF('13'!$K:$K,C220)</f>
        <v>1</v>
      </c>
      <c r="AL220">
        <f>COUNTIFS('13'!$K:$K,C220,'13'!$U:$U,"是")</f>
        <v>1</v>
      </c>
      <c r="AM220">
        <f>COUNTIF('14'!$K:$K,C220)</f>
        <v>1</v>
      </c>
      <c r="AN220">
        <f>COUNTIFS('14'!$K:$K,C220,'14'!$U:$U,"是")</f>
        <v>1</v>
      </c>
      <c r="AO220">
        <f>COUNTIF('15'!$K:$K,C220)</f>
        <v>1</v>
      </c>
      <c r="AP220">
        <f>COUNTIFS('15'!$K:$K,C220,'15'!$U:$U,"是")</f>
        <v>1</v>
      </c>
      <c r="AQ220">
        <f>COUNTIF('16'!$K:$K,C220)</f>
        <v>1</v>
      </c>
      <c r="AR220">
        <f>COUNTIFS('16'!$K:$K,C220,'16'!$U:$U,"是")</f>
        <v>1</v>
      </c>
      <c r="AS220">
        <f>COUNTIF('17'!$K:$K,C220)</f>
        <v>1</v>
      </c>
      <c r="AT220">
        <f>COUNTIFS('17'!$K:$K,C220,'17'!$U:$U,"是")</f>
        <v>1</v>
      </c>
      <c r="AU220">
        <f>COUNTIF('18'!$K:$K,C220)</f>
        <v>1</v>
      </c>
      <c r="AV220">
        <f>COUNTIFS('18'!$K:$K,C220,'18'!$U:$U,"是")</f>
        <v>1</v>
      </c>
      <c r="AW220">
        <f>COUNTIF('19'!$K:$K,C220)</f>
        <v>1</v>
      </c>
      <c r="AX220">
        <f>COUNTIFS('19'!$K:$K,C220,'19'!$U:$U,"是")</f>
        <v>1</v>
      </c>
      <c r="AY220">
        <f>COUNTIF('20'!$K:$K,C220)</f>
        <v>1</v>
      </c>
      <c r="AZ220">
        <f>COUNTIFS('20'!$K:$K,C220,'20'!$U:$U,"是")</f>
        <v>1</v>
      </c>
      <c r="BA220">
        <f>COUNTIF('21'!$K:$K,C220)</f>
        <v>1</v>
      </c>
      <c r="BB220">
        <f>COUNTIFS('21'!$K:$K,C220,'21'!$U:$U,"是")</f>
        <v>1</v>
      </c>
      <c r="BC220">
        <f>COUNTIF('22'!$K:$K,C220)</f>
        <v>1</v>
      </c>
      <c r="BD220">
        <f>COUNTIFS('22'!$K:$K,C220,'22'!$U:$U,"是")</f>
        <v>1</v>
      </c>
      <c r="BE220">
        <f>COUNTIF('23'!$K:$K,C220)</f>
        <v>1</v>
      </c>
      <c r="BF220">
        <f>COUNTIFS('23'!$K:$K,C220,'23'!$U:$U,"是")</f>
        <v>1</v>
      </c>
      <c r="BG220">
        <f>COUNTIF('24'!$K:$K,C220)</f>
        <v>1</v>
      </c>
      <c r="BH220">
        <f>COUNTIFS('24'!$K:$K,C220,'24'!$U:$U,"是")</f>
        <v>1</v>
      </c>
      <c r="BI220">
        <f>COUNTIF('25'!$K:$K,C220)</f>
        <v>1</v>
      </c>
      <c r="BJ220">
        <f>COUNTIFS('25'!$K:$K,C220,'25'!$U:$U,"是")</f>
        <v>1</v>
      </c>
      <c r="BK220">
        <f>COUNTIF('26'!$K:$K,C220)</f>
        <v>1</v>
      </c>
      <c r="BL220">
        <f>COUNTIFS('26'!$K:$K,C220,'26'!$U:$U,"是")</f>
        <v>1</v>
      </c>
      <c r="BM220">
        <f>COUNTIF('27'!$K:$K,C220)</f>
        <v>1</v>
      </c>
      <c r="BN220">
        <f>COUNTIFS('27'!$K:$K,C220,'27'!$U:$U,"是")</f>
        <v>1</v>
      </c>
      <c r="BQ220">
        <f>COUNTIF('29'!$K:$K,C220)</f>
        <v>0</v>
      </c>
      <c r="BR220">
        <f>COUNTIFS('29'!$K:$K,C220,'29'!$U:$U,"是")</f>
        <v>0</v>
      </c>
    </row>
    <row r="221" ht="25" hidden="1" customHeight="1" spans="1:70">
      <c r="A221" s="31" t="str">
        <f t="shared" si="3"/>
        <v>陈金带1521</v>
      </c>
      <c r="B221" s="32" t="s">
        <v>19</v>
      </c>
      <c r="C221" s="206" t="s">
        <v>763</v>
      </c>
      <c r="D221" s="206" t="s">
        <v>764</v>
      </c>
      <c r="E221" s="206" t="s">
        <v>22</v>
      </c>
      <c r="F221" s="46" t="s">
        <v>23</v>
      </c>
      <c r="G221" s="37">
        <v>44665</v>
      </c>
      <c r="H221" s="38" t="s">
        <v>24</v>
      </c>
      <c r="I221" s="42" t="s">
        <v>761</v>
      </c>
      <c r="J221" s="33">
        <v>13342898482</v>
      </c>
      <c r="K221" s="193" t="s">
        <v>761</v>
      </c>
      <c r="L221" s="33">
        <v>13802776130</v>
      </c>
      <c r="M221">
        <f>COUNTIF('1'!$K:$K,C221)</f>
        <v>1</v>
      </c>
      <c r="N221">
        <f>COUNTIFS('1'!$K:$K,C221,'1'!$U:$U,"是")</f>
        <v>1</v>
      </c>
      <c r="O221">
        <f>COUNTIF('2'!$K:$K,C221)</f>
        <v>1</v>
      </c>
      <c r="P221">
        <f>COUNTIFS('2'!$K:$K,C221,'2'!$U:$U,"是")</f>
        <v>1</v>
      </c>
      <c r="Q221">
        <f>COUNTIF('3'!$K:$K,C221)</f>
        <v>1</v>
      </c>
      <c r="R221">
        <f>COUNTIFS('3'!$K:$K,C221,'3'!$U:$U,"是")</f>
        <v>1</v>
      </c>
      <c r="S221">
        <f>COUNTIF('4'!$K:$K,C221)</f>
        <v>1</v>
      </c>
      <c r="T221">
        <f>COUNTIFS('4'!$K:$K,C221,'4'!$U:$U,"是")</f>
        <v>1</v>
      </c>
      <c r="U221">
        <f>COUNTIF('5'!$K:$K,C221)</f>
        <v>2</v>
      </c>
      <c r="V221">
        <f>COUNTIFS('5'!$K:$K,C221,'5'!$U:$U,"是")</f>
        <v>1</v>
      </c>
      <c r="W221">
        <f>COUNTIF('6'!$K:$K,C221)</f>
        <v>1</v>
      </c>
      <c r="X221">
        <f>COUNTIFS('6'!$K:$K,C221,'6'!$U:$U,"是")</f>
        <v>1</v>
      </c>
      <c r="Y221">
        <f>COUNTIF('7'!$K:$K,C221)</f>
        <v>1</v>
      </c>
      <c r="Z221">
        <f>COUNTIFS('7'!$K:$K,C221,'7'!$U:$U,"是")</f>
        <v>1</v>
      </c>
      <c r="AA221">
        <f>COUNTIF('8'!$K:$K,C221)</f>
        <v>1</v>
      </c>
      <c r="AB221">
        <f>COUNTIFS('8'!$K:$K,C221,'8'!$U:$U,"是")</f>
        <v>1</v>
      </c>
      <c r="AC221">
        <f>COUNTIF('9'!$K:$K,C221)</f>
        <v>1</v>
      </c>
      <c r="AD221">
        <f>COUNTIFS('9'!$K:$K,C221,'9'!$U:$U,"是")</f>
        <v>1</v>
      </c>
      <c r="AE221">
        <f>COUNTIF('10'!$K:$K,C221)</f>
        <v>1</v>
      </c>
      <c r="AF221">
        <f>COUNTIFS('10'!$K:$K,C221,'10'!$U:$U,"是")</f>
        <v>1</v>
      </c>
      <c r="AG221">
        <f>COUNTIF('11'!$K:$K,C221)</f>
        <v>1</v>
      </c>
      <c r="AH221">
        <f>COUNTIFS('11'!$K:$K,C221,'11'!$U:$U,"是")</f>
        <v>1</v>
      </c>
      <c r="AI221">
        <f>COUNTIF('12'!$K:$K,C221)</f>
        <v>1</v>
      </c>
      <c r="AJ221">
        <f>COUNTIFS('12'!$K:$K,C221,'12'!$U:$U,"是")</f>
        <v>1</v>
      </c>
      <c r="AK221">
        <f>COUNTIF('13'!$K:$K,C221)</f>
        <v>1</v>
      </c>
      <c r="AL221">
        <f>COUNTIFS('13'!$K:$K,C221,'13'!$U:$U,"是")</f>
        <v>1</v>
      </c>
      <c r="AM221">
        <f>COUNTIF('14'!$K:$K,C221)</f>
        <v>1</v>
      </c>
      <c r="AN221">
        <f>COUNTIFS('14'!$K:$K,C221,'14'!$U:$U,"是")</f>
        <v>1</v>
      </c>
      <c r="AO221">
        <f>COUNTIF('15'!$K:$K,C221)</f>
        <v>1</v>
      </c>
      <c r="AP221">
        <f>COUNTIFS('15'!$K:$K,C221,'15'!$U:$U,"是")</f>
        <v>1</v>
      </c>
      <c r="AQ221">
        <f>COUNTIF('16'!$K:$K,C221)</f>
        <v>1</v>
      </c>
      <c r="AR221">
        <f>COUNTIFS('16'!$K:$K,C221,'16'!$U:$U,"是")</f>
        <v>1</v>
      </c>
      <c r="AS221">
        <f>COUNTIF('17'!$K:$K,C221)</f>
        <v>1</v>
      </c>
      <c r="AT221">
        <f>COUNTIFS('17'!$K:$K,C221,'17'!$U:$U,"是")</f>
        <v>1</v>
      </c>
      <c r="AU221">
        <f>COUNTIF('18'!$K:$K,C221)</f>
        <v>1</v>
      </c>
      <c r="AV221">
        <f>COUNTIFS('18'!$K:$K,C221,'18'!$U:$U,"是")</f>
        <v>1</v>
      </c>
      <c r="AW221">
        <f>COUNTIF('19'!$K:$K,C221)</f>
        <v>1</v>
      </c>
      <c r="AX221">
        <f>COUNTIFS('19'!$K:$K,C221,'19'!$U:$U,"是")</f>
        <v>1</v>
      </c>
      <c r="AY221">
        <f>COUNTIF('20'!$K:$K,C221)</f>
        <v>1</v>
      </c>
      <c r="AZ221">
        <f>COUNTIFS('20'!$K:$K,C221,'20'!$U:$U,"是")</f>
        <v>1</v>
      </c>
      <c r="BA221">
        <f>COUNTIF('21'!$K:$K,C221)</f>
        <v>1</v>
      </c>
      <c r="BB221">
        <f>COUNTIFS('21'!$K:$K,C221,'21'!$U:$U,"是")</f>
        <v>1</v>
      </c>
      <c r="BC221">
        <f>COUNTIF('22'!$K:$K,C221)</f>
        <v>1</v>
      </c>
      <c r="BD221">
        <f>COUNTIFS('22'!$K:$K,C221,'22'!$U:$U,"是")</f>
        <v>1</v>
      </c>
      <c r="BE221">
        <f>COUNTIF('23'!$K:$K,C221)</f>
        <v>1</v>
      </c>
      <c r="BF221">
        <f>COUNTIFS('23'!$K:$K,C221,'23'!$U:$U,"是")</f>
        <v>1</v>
      </c>
      <c r="BG221">
        <f>COUNTIF('24'!$K:$K,C221)</f>
        <v>1</v>
      </c>
      <c r="BH221">
        <f>COUNTIFS('24'!$K:$K,C221,'24'!$U:$U,"是")</f>
        <v>1</v>
      </c>
      <c r="BI221">
        <f>COUNTIF('25'!$K:$K,C221)</f>
        <v>1</v>
      </c>
      <c r="BJ221">
        <f>COUNTIFS('25'!$K:$K,C221,'25'!$U:$U,"是")</f>
        <v>1</v>
      </c>
      <c r="BK221">
        <f>COUNTIF('26'!$K:$K,C221)</f>
        <v>1</v>
      </c>
      <c r="BL221">
        <f>COUNTIFS('26'!$K:$K,C221,'26'!$U:$U,"是")</f>
        <v>1</v>
      </c>
      <c r="BM221">
        <f>COUNTIF('27'!$K:$K,C221)</f>
        <v>1</v>
      </c>
      <c r="BN221">
        <f>COUNTIFS('27'!$K:$K,C221,'27'!$U:$U,"是")</f>
        <v>1</v>
      </c>
      <c r="BQ221">
        <f>COUNTIF('29'!$K:$K,C221)</f>
        <v>0</v>
      </c>
      <c r="BR221">
        <f>COUNTIFS('29'!$K:$K,C221,'29'!$U:$U,"是")</f>
        <v>0</v>
      </c>
    </row>
    <row r="222" ht="25" hidden="1" customHeight="1" spans="1:70">
      <c r="A222" s="31" t="str">
        <f t="shared" si="3"/>
        <v>朱珍珠1622</v>
      </c>
      <c r="B222" s="32" t="s">
        <v>19</v>
      </c>
      <c r="C222" s="48" t="s">
        <v>765</v>
      </c>
      <c r="D222" s="296" t="s">
        <v>766</v>
      </c>
      <c r="E222" s="48" t="s">
        <v>28</v>
      </c>
      <c r="F222" s="49" t="s">
        <v>23</v>
      </c>
      <c r="G222" s="37">
        <v>44689</v>
      </c>
      <c r="H222" s="38" t="s">
        <v>24</v>
      </c>
      <c r="I222" s="48" t="s">
        <v>767</v>
      </c>
      <c r="J222" s="47">
        <v>13622881276</v>
      </c>
      <c r="K222" s="181" t="s">
        <v>767</v>
      </c>
      <c r="L222" s="47">
        <v>13622881276</v>
      </c>
      <c r="M222">
        <f>COUNTIF('1'!$K:$K,C222)</f>
        <v>1</v>
      </c>
      <c r="N222">
        <f>COUNTIFS('1'!$K:$K,C222,'1'!$U:$U,"是")</f>
        <v>1</v>
      </c>
      <c r="O222">
        <f>COUNTIF('2'!$K:$K,C222)</f>
        <v>1</v>
      </c>
      <c r="P222">
        <f>COUNTIFS('2'!$K:$K,C222,'2'!$U:$U,"是")</f>
        <v>1</v>
      </c>
      <c r="Q222">
        <f>COUNTIF('3'!$K:$K,C222)</f>
        <v>1</v>
      </c>
      <c r="R222">
        <f>COUNTIFS('3'!$K:$K,C222,'3'!$U:$U,"是")</f>
        <v>1</v>
      </c>
      <c r="S222">
        <f>COUNTIF('4'!$K:$K,C222)</f>
        <v>1</v>
      </c>
      <c r="T222">
        <f>COUNTIFS('4'!$K:$K,C222,'4'!$U:$U,"是")</f>
        <v>1</v>
      </c>
      <c r="U222">
        <f>COUNTIF('5'!$K:$K,C222)</f>
        <v>2</v>
      </c>
      <c r="V222">
        <f>COUNTIFS('5'!$K:$K,C222,'5'!$U:$U,"是")</f>
        <v>1</v>
      </c>
      <c r="W222">
        <f>COUNTIF('6'!$K:$K,C222)</f>
        <v>1</v>
      </c>
      <c r="X222">
        <f>COUNTIFS('6'!$K:$K,C222,'6'!$U:$U,"是")</f>
        <v>1</v>
      </c>
      <c r="Y222">
        <f>COUNTIF('7'!$K:$K,C222)</f>
        <v>1</v>
      </c>
      <c r="Z222">
        <f>COUNTIFS('7'!$K:$K,C222,'7'!$U:$U,"是")</f>
        <v>1</v>
      </c>
      <c r="AA222">
        <f>COUNTIF('8'!$K:$K,C222)</f>
        <v>1</v>
      </c>
      <c r="AB222">
        <f>COUNTIFS('8'!$K:$K,C222,'8'!$U:$U,"是")</f>
        <v>1</v>
      </c>
      <c r="AC222">
        <f>COUNTIF('9'!$K:$K,C222)</f>
        <v>1</v>
      </c>
      <c r="AD222">
        <f>COUNTIFS('9'!$K:$K,C222,'9'!$U:$U,"是")</f>
        <v>1</v>
      </c>
      <c r="AE222">
        <f>COUNTIF('10'!$K:$K,C222)</f>
        <v>1</v>
      </c>
      <c r="AF222">
        <f>COUNTIFS('10'!$K:$K,C222,'10'!$U:$U,"是")</f>
        <v>1</v>
      </c>
      <c r="AG222">
        <f>COUNTIF('11'!$K:$K,C222)</f>
        <v>1</v>
      </c>
      <c r="AH222">
        <f>COUNTIFS('11'!$K:$K,C222,'11'!$U:$U,"是")</f>
        <v>1</v>
      </c>
      <c r="AI222">
        <f>COUNTIF('12'!$K:$K,C222)</f>
        <v>1</v>
      </c>
      <c r="AJ222">
        <f>COUNTIFS('12'!$K:$K,C222,'12'!$U:$U,"是")</f>
        <v>1</v>
      </c>
      <c r="AK222">
        <f>COUNTIF('13'!$K:$K,C222)</f>
        <v>1</v>
      </c>
      <c r="AL222">
        <f>COUNTIFS('13'!$K:$K,C222,'13'!$U:$U,"是")</f>
        <v>1</v>
      </c>
      <c r="AM222">
        <f>COUNTIF('14'!$K:$K,C222)</f>
        <v>1</v>
      </c>
      <c r="AN222">
        <f>COUNTIFS('14'!$K:$K,C222,'14'!$U:$U,"是")</f>
        <v>1</v>
      </c>
      <c r="AO222">
        <f>COUNTIF('15'!$K:$K,C222)</f>
        <v>1</v>
      </c>
      <c r="AP222">
        <f>COUNTIFS('15'!$K:$K,C222,'15'!$U:$U,"是")</f>
        <v>1</v>
      </c>
      <c r="AQ222">
        <f>COUNTIF('16'!$K:$K,C222)</f>
        <v>1</v>
      </c>
      <c r="AR222">
        <f>COUNTIFS('16'!$K:$K,C222,'16'!$U:$U,"是")</f>
        <v>1</v>
      </c>
      <c r="AS222">
        <f>COUNTIF('17'!$K:$K,C222)</f>
        <v>1</v>
      </c>
      <c r="AT222">
        <f>COUNTIFS('17'!$K:$K,C222,'17'!$U:$U,"是")</f>
        <v>1</v>
      </c>
      <c r="AU222">
        <f>COUNTIF('18'!$K:$K,C222)</f>
        <v>1</v>
      </c>
      <c r="AV222">
        <f>COUNTIFS('18'!$K:$K,C222,'18'!$U:$U,"是")</f>
        <v>1</v>
      </c>
      <c r="AW222">
        <f>COUNTIF('19'!$K:$K,C222)</f>
        <v>0</v>
      </c>
      <c r="AX222">
        <f>COUNTIFS('19'!$K:$K,C222,'19'!$U:$U,"是")</f>
        <v>0</v>
      </c>
      <c r="AY222">
        <f>COUNTIF('20'!$K:$K,C222)</f>
        <v>0</v>
      </c>
      <c r="AZ222">
        <f>COUNTIFS('20'!$K:$K,C222,'20'!$U:$U,"是")</f>
        <v>0</v>
      </c>
      <c r="BA222">
        <f>COUNTIF('21'!$K:$K,C222)</f>
        <v>0</v>
      </c>
      <c r="BB222">
        <f>COUNTIFS('21'!$K:$K,C222,'21'!$U:$U,"是")</f>
        <v>0</v>
      </c>
      <c r="BC222">
        <f>COUNTIF('22'!$K:$K,C222)</f>
        <v>0</v>
      </c>
      <c r="BD222">
        <f>COUNTIFS('22'!$K:$K,C222,'22'!$U:$U,"是")</f>
        <v>0</v>
      </c>
      <c r="BE222">
        <f>COUNTIF('23'!$K:$K,C222)</f>
        <v>1</v>
      </c>
      <c r="BF222">
        <f>COUNTIFS('23'!$K:$K,C222,'23'!$U:$U,"是")</f>
        <v>1</v>
      </c>
      <c r="BG222">
        <f>COUNTIF('24'!$K:$K,C222)</f>
        <v>1</v>
      </c>
      <c r="BH222">
        <f>COUNTIFS('24'!$K:$K,C222,'24'!$U:$U,"是")</f>
        <v>1</v>
      </c>
      <c r="BI222">
        <f>COUNTIF('25'!$K:$K,C222)</f>
        <v>1</v>
      </c>
      <c r="BJ222">
        <f>COUNTIFS('25'!$K:$K,C222,'25'!$U:$U,"是")</f>
        <v>1</v>
      </c>
      <c r="BK222">
        <f>COUNTIF('26'!$K:$K,C222)</f>
        <v>1</v>
      </c>
      <c r="BL222">
        <f>COUNTIFS('26'!$K:$K,C222,'26'!$U:$U,"是")</f>
        <v>1</v>
      </c>
      <c r="BM222">
        <f>COUNTIF('27'!$K:$K,C222)</f>
        <v>1</v>
      </c>
      <c r="BN222">
        <f>COUNTIFS('27'!$K:$K,C222,'27'!$U:$U,"是")</f>
        <v>1</v>
      </c>
      <c r="BQ222">
        <f>COUNTIF('29'!$K:$K,C222)</f>
        <v>0</v>
      </c>
      <c r="BR222">
        <f>COUNTIFS('29'!$K:$K,C222,'29'!$U:$U,"是")</f>
        <v>0</v>
      </c>
    </row>
    <row r="223" ht="25" hidden="1" customHeight="1" spans="1:70">
      <c r="A223" s="31" t="str">
        <f t="shared" si="3"/>
        <v>梁福洪0015</v>
      </c>
      <c r="B223" s="32" t="s">
        <v>19</v>
      </c>
      <c r="C223" s="48" t="s">
        <v>768</v>
      </c>
      <c r="D223" s="296" t="s">
        <v>769</v>
      </c>
      <c r="E223" s="48" t="s">
        <v>28</v>
      </c>
      <c r="F223" s="49" t="s">
        <v>23</v>
      </c>
      <c r="G223" s="37">
        <v>44690</v>
      </c>
      <c r="H223" s="38" t="s">
        <v>83</v>
      </c>
      <c r="I223" s="48" t="s">
        <v>749</v>
      </c>
      <c r="J223" s="48">
        <v>13719452053</v>
      </c>
      <c r="K223" s="181" t="s">
        <v>770</v>
      </c>
      <c r="L223" s="47">
        <v>13719452053</v>
      </c>
      <c r="M223">
        <f>COUNTIF('1'!$K:$K,C223)</f>
        <v>1</v>
      </c>
      <c r="N223">
        <f>COUNTIFS('1'!$K:$K,C223,'1'!$U:$U,"是")</f>
        <v>1</v>
      </c>
      <c r="O223">
        <f>COUNTIF('2'!$K:$K,C223)</f>
        <v>1</v>
      </c>
      <c r="P223">
        <f>COUNTIFS('2'!$K:$K,C223,'2'!$U:$U,"是")</f>
        <v>1</v>
      </c>
      <c r="Q223">
        <f>COUNTIF('3'!$K:$K,C223)</f>
        <v>1</v>
      </c>
      <c r="R223">
        <f>COUNTIFS('3'!$K:$K,C223,'3'!$U:$U,"是")</f>
        <v>1</v>
      </c>
      <c r="S223">
        <f>COUNTIF('4'!$K:$K,C223)</f>
        <v>1</v>
      </c>
      <c r="T223">
        <f>COUNTIFS('4'!$K:$K,C223,'4'!$U:$U,"是")</f>
        <v>1</v>
      </c>
      <c r="U223">
        <f>COUNTIF('5'!$K:$K,C223)</f>
        <v>1</v>
      </c>
      <c r="V223">
        <f>COUNTIFS('5'!$K:$K,C223,'5'!$U:$U,"是")</f>
        <v>1</v>
      </c>
      <c r="W223">
        <f>COUNTIF('6'!$K:$K,C223)</f>
        <v>1</v>
      </c>
      <c r="X223">
        <f>COUNTIFS('6'!$K:$K,C223,'6'!$U:$U,"是")</f>
        <v>1</v>
      </c>
      <c r="Y223">
        <f>COUNTIF('7'!$K:$K,C223)</f>
        <v>1</v>
      </c>
      <c r="Z223">
        <f>COUNTIFS('7'!$K:$K,C223,'7'!$U:$U,"是")</f>
        <v>1</v>
      </c>
      <c r="AA223">
        <f>COUNTIF('8'!$K:$K,C223)</f>
        <v>1</v>
      </c>
      <c r="AB223">
        <f>COUNTIFS('8'!$K:$K,C223,'8'!$U:$U,"是")</f>
        <v>1</v>
      </c>
      <c r="AC223">
        <f>COUNTIF('9'!$K:$K,C223)</f>
        <v>1</v>
      </c>
      <c r="AD223">
        <f>COUNTIFS('9'!$K:$K,C223,'9'!$U:$U,"是")</f>
        <v>1</v>
      </c>
      <c r="AE223">
        <f>COUNTIF('10'!$K:$K,C223)</f>
        <v>1</v>
      </c>
      <c r="AF223">
        <f>COUNTIFS('10'!$K:$K,C223,'10'!$U:$U,"是")</f>
        <v>1</v>
      </c>
      <c r="AG223">
        <f>COUNTIF('11'!$K:$K,C223)</f>
        <v>1</v>
      </c>
      <c r="AH223">
        <f>COUNTIFS('11'!$K:$K,C223,'11'!$U:$U,"是")</f>
        <v>1</v>
      </c>
      <c r="AI223">
        <f>COUNTIF('12'!$K:$K,C223)</f>
        <v>1</v>
      </c>
      <c r="AJ223">
        <f>COUNTIFS('12'!$K:$K,C223,'12'!$U:$U,"是")</f>
        <v>1</v>
      </c>
      <c r="AK223">
        <f>COUNTIF('13'!$K:$K,C223)</f>
        <v>1</v>
      </c>
      <c r="AL223">
        <f>COUNTIFS('13'!$K:$K,C223,'13'!$U:$U,"是")</f>
        <v>1</v>
      </c>
      <c r="AM223">
        <f>COUNTIF('14'!$K:$K,C223)</f>
        <v>1</v>
      </c>
      <c r="AN223">
        <f>COUNTIFS('14'!$K:$K,C223,'14'!$U:$U,"是")</f>
        <v>1</v>
      </c>
      <c r="AO223">
        <f>COUNTIF('15'!$K:$K,C223)</f>
        <v>1</v>
      </c>
      <c r="AP223">
        <f>COUNTIFS('15'!$K:$K,C223,'15'!$U:$U,"是")</f>
        <v>1</v>
      </c>
      <c r="AQ223">
        <f>COUNTIF('16'!$K:$K,C223)</f>
        <v>1</v>
      </c>
      <c r="AR223">
        <f>COUNTIFS('16'!$K:$K,C223,'16'!$U:$U,"是")</f>
        <v>1</v>
      </c>
      <c r="AS223">
        <f>COUNTIF('17'!$K:$K,C223)</f>
        <v>1</v>
      </c>
      <c r="AT223">
        <f>COUNTIFS('17'!$K:$K,C223,'17'!$U:$U,"是")</f>
        <v>1</v>
      </c>
      <c r="AU223">
        <f>COUNTIF('18'!$K:$K,C223)</f>
        <v>1</v>
      </c>
      <c r="AV223">
        <f>COUNTIFS('18'!$K:$K,C223,'18'!$U:$U,"是")</f>
        <v>1</v>
      </c>
      <c r="AW223">
        <f>COUNTIF('19'!$K:$K,C223)</f>
        <v>1</v>
      </c>
      <c r="AX223">
        <f>COUNTIFS('19'!$K:$K,C223,'19'!$U:$U,"是")</f>
        <v>1</v>
      </c>
      <c r="AY223">
        <f>COUNTIF('20'!$K:$K,C223)</f>
        <v>1</v>
      </c>
      <c r="AZ223">
        <f>COUNTIFS('20'!$K:$K,C223,'20'!$U:$U,"是")</f>
        <v>1</v>
      </c>
      <c r="BA223">
        <f>COUNTIF('21'!$K:$K,C223)</f>
        <v>1</v>
      </c>
      <c r="BB223">
        <f>COUNTIFS('21'!$K:$K,C223,'21'!$U:$U,"是")</f>
        <v>1</v>
      </c>
      <c r="BC223">
        <f>COUNTIF('22'!$K:$K,C223)</f>
        <v>1</v>
      </c>
      <c r="BD223">
        <f>COUNTIFS('22'!$K:$K,C223,'22'!$U:$U,"是")</f>
        <v>1</v>
      </c>
      <c r="BE223">
        <f>COUNTIF('23'!$K:$K,C223)</f>
        <v>1</v>
      </c>
      <c r="BF223">
        <f>COUNTIFS('23'!$K:$K,C223,'23'!$U:$U,"是")</f>
        <v>1</v>
      </c>
      <c r="BG223">
        <f>COUNTIF('24'!$K:$K,C223)</f>
        <v>1</v>
      </c>
      <c r="BH223">
        <f>COUNTIFS('24'!$K:$K,C223,'24'!$U:$U,"是")</f>
        <v>1</v>
      </c>
      <c r="BI223">
        <f>COUNTIF('25'!$K:$K,C223)</f>
        <v>1</v>
      </c>
      <c r="BJ223">
        <f>COUNTIFS('25'!$K:$K,C223,'25'!$U:$U,"是")</f>
        <v>1</v>
      </c>
      <c r="BK223">
        <f>COUNTIF('26'!$K:$K,C223)</f>
        <v>1</v>
      </c>
      <c r="BL223">
        <f>COUNTIFS('26'!$K:$K,C223,'26'!$U:$U,"是")</f>
        <v>1</v>
      </c>
      <c r="BM223">
        <f>COUNTIF('27'!$K:$K,C223)</f>
        <v>1</v>
      </c>
      <c r="BN223">
        <f>COUNTIFS('27'!$K:$K,C223,'27'!$U:$U,"是")</f>
        <v>1</v>
      </c>
      <c r="BQ223">
        <f>COUNTIF('29'!$K:$K,C223)</f>
        <v>0</v>
      </c>
      <c r="BR223">
        <f>COUNTIFS('29'!$K:$K,C223,'29'!$U:$U,"是")</f>
        <v>0</v>
      </c>
    </row>
    <row r="224" ht="25" hidden="1" customHeight="1" spans="1:70">
      <c r="A224" s="31" t="str">
        <f t="shared" si="3"/>
        <v>周仲萍1825</v>
      </c>
      <c r="B224" s="32" t="s">
        <v>19</v>
      </c>
      <c r="C224" s="160" t="s">
        <v>771</v>
      </c>
      <c r="D224" s="309" t="s">
        <v>772</v>
      </c>
      <c r="E224" s="44" t="s">
        <v>28</v>
      </c>
      <c r="F224" s="49" t="s">
        <v>23</v>
      </c>
      <c r="G224" s="37">
        <v>44691</v>
      </c>
      <c r="H224" s="38" t="s">
        <v>83</v>
      </c>
      <c r="I224" s="44" t="s">
        <v>773</v>
      </c>
      <c r="J224" s="44">
        <v>18926109885</v>
      </c>
      <c r="K224" s="181" t="s">
        <v>773</v>
      </c>
      <c r="L224" s="44">
        <v>18926109885</v>
      </c>
      <c r="M224">
        <f>COUNTIF('1'!$K:$K,C224)</f>
        <v>1</v>
      </c>
      <c r="N224">
        <f>COUNTIFS('1'!$K:$K,C224,'1'!$U:$U,"是")</f>
        <v>1</v>
      </c>
      <c r="O224">
        <f>COUNTIF('2'!$K:$K,C224)</f>
        <v>1</v>
      </c>
      <c r="P224">
        <f>COUNTIFS('2'!$K:$K,C224,'2'!$U:$U,"是")</f>
        <v>1</v>
      </c>
      <c r="Q224">
        <f>COUNTIF('3'!$K:$K,C224)</f>
        <v>1</v>
      </c>
      <c r="R224">
        <f>COUNTIFS('3'!$K:$K,C224,'3'!$U:$U,"是")</f>
        <v>1</v>
      </c>
      <c r="S224">
        <f>COUNTIF('4'!$K:$K,C224)</f>
        <v>1</v>
      </c>
      <c r="T224">
        <f>COUNTIFS('4'!$K:$K,C224,'4'!$U:$U,"是")</f>
        <v>1</v>
      </c>
      <c r="U224">
        <f>COUNTIF('5'!$K:$K,C224)</f>
        <v>1</v>
      </c>
      <c r="V224">
        <f>COUNTIFS('5'!$K:$K,C224,'5'!$U:$U,"是")</f>
        <v>1</v>
      </c>
      <c r="W224">
        <f>COUNTIF('6'!$K:$K,C224)</f>
        <v>1</v>
      </c>
      <c r="X224">
        <f>COUNTIFS('6'!$K:$K,C224,'6'!$U:$U,"是")</f>
        <v>1</v>
      </c>
      <c r="Y224">
        <f>COUNTIF('7'!$K:$K,C224)</f>
        <v>1</v>
      </c>
      <c r="Z224">
        <f>COUNTIFS('7'!$K:$K,C224,'7'!$U:$U,"是")</f>
        <v>1</v>
      </c>
      <c r="AA224">
        <f>COUNTIF('8'!$K:$K,C224)</f>
        <v>1</v>
      </c>
      <c r="AB224">
        <f>COUNTIFS('8'!$K:$K,C224,'8'!$U:$U,"是")</f>
        <v>1</v>
      </c>
      <c r="AC224">
        <f>COUNTIF('9'!$K:$K,C224)</f>
        <v>1</v>
      </c>
      <c r="AD224">
        <f>COUNTIFS('9'!$K:$K,C224,'9'!$U:$U,"是")</f>
        <v>1</v>
      </c>
      <c r="AE224">
        <f>COUNTIF('10'!$K:$K,C224)</f>
        <v>1</v>
      </c>
      <c r="AF224">
        <f>COUNTIFS('10'!$K:$K,C224,'10'!$U:$U,"是")</f>
        <v>1</v>
      </c>
      <c r="AG224">
        <f>COUNTIF('11'!$K:$K,C224)</f>
        <v>1</v>
      </c>
      <c r="AH224">
        <f>COUNTIFS('11'!$K:$K,C224,'11'!$U:$U,"是")</f>
        <v>1</v>
      </c>
      <c r="AI224">
        <f>COUNTIF('12'!$K:$K,C224)</f>
        <v>1</v>
      </c>
      <c r="AJ224">
        <f>COUNTIFS('12'!$K:$K,C224,'12'!$U:$U,"是")</f>
        <v>1</v>
      </c>
      <c r="AK224">
        <f>COUNTIF('13'!$K:$K,C224)</f>
        <v>1</v>
      </c>
      <c r="AL224">
        <f>COUNTIFS('13'!$K:$K,C224,'13'!$U:$U,"是")</f>
        <v>1</v>
      </c>
      <c r="AM224">
        <f>COUNTIF('14'!$K:$K,C224)</f>
        <v>1</v>
      </c>
      <c r="AN224">
        <f>COUNTIFS('14'!$K:$K,C224,'14'!$U:$U,"是")</f>
        <v>1</v>
      </c>
      <c r="AO224">
        <f>COUNTIF('15'!$K:$K,C224)</f>
        <v>1</v>
      </c>
      <c r="AP224">
        <f>COUNTIFS('15'!$K:$K,C224,'15'!$U:$U,"是")</f>
        <v>1</v>
      </c>
      <c r="AQ224">
        <f>COUNTIF('16'!$K:$K,C224)</f>
        <v>1</v>
      </c>
      <c r="AR224">
        <f>COUNTIFS('16'!$K:$K,C224,'16'!$U:$U,"是")</f>
        <v>1</v>
      </c>
      <c r="AS224">
        <f>COUNTIF('17'!$K:$K,C224)</f>
        <v>1</v>
      </c>
      <c r="AT224">
        <f>COUNTIFS('17'!$K:$K,C224,'17'!$U:$U,"是")</f>
        <v>1</v>
      </c>
      <c r="AU224">
        <f>COUNTIF('18'!$K:$K,C224)</f>
        <v>1</v>
      </c>
      <c r="AV224">
        <f>COUNTIFS('18'!$K:$K,C224,'18'!$U:$U,"是")</f>
        <v>1</v>
      </c>
      <c r="AW224">
        <f>COUNTIF('19'!$K:$K,C224)</f>
        <v>1</v>
      </c>
      <c r="AX224">
        <f>COUNTIFS('19'!$K:$K,C224,'19'!$U:$U,"是")</f>
        <v>1</v>
      </c>
      <c r="AY224">
        <f>COUNTIF('20'!$K:$K,C224)</f>
        <v>1</v>
      </c>
      <c r="AZ224">
        <f>COUNTIFS('20'!$K:$K,C224,'20'!$U:$U,"是")</f>
        <v>1</v>
      </c>
      <c r="BA224">
        <f>COUNTIF('21'!$K:$K,C224)</f>
        <v>1</v>
      </c>
      <c r="BB224">
        <f>COUNTIFS('21'!$K:$K,C224,'21'!$U:$U,"是")</f>
        <v>1</v>
      </c>
      <c r="BC224">
        <f>COUNTIF('22'!$K:$K,C224)</f>
        <v>1</v>
      </c>
      <c r="BD224">
        <f>COUNTIFS('22'!$K:$K,C224,'22'!$U:$U,"是")</f>
        <v>1</v>
      </c>
      <c r="BE224">
        <f>COUNTIF('23'!$K:$K,C224)</f>
        <v>1</v>
      </c>
      <c r="BF224">
        <f>COUNTIFS('23'!$K:$K,C224,'23'!$U:$U,"是")</f>
        <v>1</v>
      </c>
      <c r="BG224">
        <f>COUNTIF('24'!$K:$K,C224)</f>
        <v>1</v>
      </c>
      <c r="BH224">
        <f>COUNTIFS('24'!$K:$K,C224,'24'!$U:$U,"是")</f>
        <v>1</v>
      </c>
      <c r="BI224">
        <f>COUNTIF('25'!$K:$K,C224)</f>
        <v>1</v>
      </c>
      <c r="BJ224">
        <f>COUNTIFS('25'!$K:$K,C224,'25'!$U:$U,"是")</f>
        <v>1</v>
      </c>
      <c r="BK224">
        <f>COUNTIF('26'!$K:$K,C224)</f>
        <v>1</v>
      </c>
      <c r="BL224">
        <f>COUNTIFS('26'!$K:$K,C224,'26'!$U:$U,"是")</f>
        <v>1</v>
      </c>
      <c r="BM224">
        <f>COUNTIF('27'!$K:$K,C224)</f>
        <v>1</v>
      </c>
      <c r="BN224">
        <f>COUNTIFS('27'!$K:$K,C224,'27'!$U:$U,"是")</f>
        <v>1</v>
      </c>
      <c r="BQ224">
        <f>COUNTIF('29'!$K:$K,C224)</f>
        <v>0</v>
      </c>
      <c r="BR224">
        <f>COUNTIFS('29'!$K:$K,C224,'29'!$U:$U,"是")</f>
        <v>0</v>
      </c>
    </row>
    <row r="225" s="171" customFormat="1" ht="25" hidden="1" customHeight="1" spans="1:70">
      <c r="A225" s="17" t="str">
        <f t="shared" si="3"/>
        <v>黄丽珊2484</v>
      </c>
      <c r="B225" s="17" t="s">
        <v>19</v>
      </c>
      <c r="C225" s="144" t="s">
        <v>774</v>
      </c>
      <c r="D225" s="304" t="s">
        <v>775</v>
      </c>
      <c r="E225" s="57" t="s">
        <v>28</v>
      </c>
      <c r="F225" s="58" t="s">
        <v>23</v>
      </c>
      <c r="G225" s="161">
        <v>44714</v>
      </c>
      <c r="H225" s="38" t="s">
        <v>43</v>
      </c>
      <c r="I225" s="144" t="s">
        <v>776</v>
      </c>
      <c r="J225" s="254">
        <v>15602397685</v>
      </c>
      <c r="K225" s="229" t="s">
        <v>776</v>
      </c>
      <c r="L225" s="254">
        <v>15602397685</v>
      </c>
      <c r="M225" s="171" t="s">
        <v>40</v>
      </c>
      <c r="N225" s="171" t="s">
        <v>40</v>
      </c>
      <c r="O225" s="171" t="s">
        <v>40</v>
      </c>
      <c r="P225" s="171" t="s">
        <v>40</v>
      </c>
      <c r="Q225" s="171" t="s">
        <v>40</v>
      </c>
      <c r="R225" s="171" t="s">
        <v>40</v>
      </c>
      <c r="S225" s="171" t="s">
        <v>40</v>
      </c>
      <c r="T225" s="171" t="s">
        <v>40</v>
      </c>
      <c r="U225" s="171" t="s">
        <v>40</v>
      </c>
      <c r="V225" s="171" t="s">
        <v>40</v>
      </c>
      <c r="W225" s="171" t="s">
        <v>40</v>
      </c>
      <c r="X225" s="171" t="s">
        <v>40</v>
      </c>
      <c r="Y225" s="171" t="s">
        <v>40</v>
      </c>
      <c r="Z225" s="171" t="s">
        <v>40</v>
      </c>
      <c r="AA225" s="171" t="s">
        <v>40</v>
      </c>
      <c r="AB225" s="171" t="s">
        <v>40</v>
      </c>
      <c r="AC225" s="171" t="s">
        <v>40</v>
      </c>
      <c r="AD225" s="171" t="s">
        <v>40</v>
      </c>
      <c r="AE225" s="171" t="s">
        <v>40</v>
      </c>
      <c r="AF225" s="171" t="s">
        <v>40</v>
      </c>
      <c r="AG225" s="171" t="s">
        <v>40</v>
      </c>
      <c r="AH225" s="171" t="s">
        <v>40</v>
      </c>
      <c r="AI225" s="171" t="s">
        <v>40</v>
      </c>
      <c r="AJ225" s="171" t="s">
        <v>40</v>
      </c>
      <c r="AK225" s="171" t="s">
        <v>40</v>
      </c>
      <c r="AL225" s="171" t="s">
        <v>40</v>
      </c>
      <c r="AM225" s="171" t="s">
        <v>40</v>
      </c>
      <c r="AN225" s="171" t="s">
        <v>40</v>
      </c>
      <c r="AO225" s="171" t="s">
        <v>40</v>
      </c>
      <c r="AP225" s="171" t="s">
        <v>40</v>
      </c>
      <c r="AQ225" s="171" t="s">
        <v>40</v>
      </c>
      <c r="AR225" s="171" t="s">
        <v>40</v>
      </c>
      <c r="AS225" s="171" t="s">
        <v>40</v>
      </c>
      <c r="AT225" s="171" t="s">
        <v>40</v>
      </c>
      <c r="AU225" s="171" t="s">
        <v>40</v>
      </c>
      <c r="AV225" s="171" t="s">
        <v>40</v>
      </c>
      <c r="AW225" s="171" t="s">
        <v>40</v>
      </c>
      <c r="AX225" s="171" t="s">
        <v>40</v>
      </c>
      <c r="AY225" s="171" t="s">
        <v>40</v>
      </c>
      <c r="AZ225" s="171" t="s">
        <v>40</v>
      </c>
      <c r="BA225" s="171" t="s">
        <v>40</v>
      </c>
      <c r="BB225" s="171" t="s">
        <v>40</v>
      </c>
      <c r="BC225" s="171" t="s">
        <v>40</v>
      </c>
      <c r="BD225" s="171" t="s">
        <v>40</v>
      </c>
      <c r="BE225" s="171" t="s">
        <v>40</v>
      </c>
      <c r="BF225" s="171" t="s">
        <v>40</v>
      </c>
      <c r="BG225" s="171" t="s">
        <v>40</v>
      </c>
      <c r="BH225" s="171" t="s">
        <v>40</v>
      </c>
      <c r="BI225" s="171" t="s">
        <v>40</v>
      </c>
      <c r="BJ225" s="171" t="s">
        <v>40</v>
      </c>
      <c r="BK225" s="171" t="s">
        <v>40</v>
      </c>
      <c r="BL225" s="171" t="s">
        <v>40</v>
      </c>
      <c r="BM225" s="171" t="s">
        <v>40</v>
      </c>
      <c r="BN225" s="171" t="s">
        <v>40</v>
      </c>
      <c r="BQ225" s="171">
        <f>COUNTIF('29'!$K:$K,C225)</f>
        <v>0</v>
      </c>
      <c r="BR225" s="171">
        <f>COUNTIFS('29'!$K:$K,C225,'29'!$U:$U,"是")</f>
        <v>0</v>
      </c>
    </row>
    <row r="226" ht="25" hidden="1" customHeight="1" spans="1:70">
      <c r="A226" s="31" t="str">
        <f t="shared" si="3"/>
        <v>刘钿贵2229</v>
      </c>
      <c r="B226" s="32" t="s">
        <v>19</v>
      </c>
      <c r="C226" s="241" t="s">
        <v>777</v>
      </c>
      <c r="D226" s="310" t="s">
        <v>778</v>
      </c>
      <c r="E226" s="213" t="s">
        <v>22</v>
      </c>
      <c r="F226" s="184" t="s">
        <v>23</v>
      </c>
      <c r="G226" s="37">
        <v>44659</v>
      </c>
      <c r="H226" s="38" t="s">
        <v>24</v>
      </c>
      <c r="I226" s="241" t="s">
        <v>779</v>
      </c>
      <c r="J226" s="241">
        <v>18819384465</v>
      </c>
      <c r="K226" s="181" t="s">
        <v>779</v>
      </c>
      <c r="L226" s="255">
        <v>18819384465</v>
      </c>
      <c r="M226" s="171" t="s">
        <v>40</v>
      </c>
      <c r="N226" s="171" t="s">
        <v>40</v>
      </c>
      <c r="O226" s="171" t="s">
        <v>40</v>
      </c>
      <c r="P226" s="171" t="s">
        <v>40</v>
      </c>
      <c r="Q226" s="171" t="s">
        <v>40</v>
      </c>
      <c r="R226" s="171" t="s">
        <v>40</v>
      </c>
      <c r="S226" s="171" t="s">
        <v>40</v>
      </c>
      <c r="T226" s="171" t="s">
        <v>40</v>
      </c>
      <c r="U226" s="171" t="s">
        <v>40</v>
      </c>
      <c r="V226" s="171" t="s">
        <v>40</v>
      </c>
      <c r="W226" s="171" t="s">
        <v>40</v>
      </c>
      <c r="X226" s="171" t="s">
        <v>40</v>
      </c>
      <c r="Y226" s="171" t="s">
        <v>40</v>
      </c>
      <c r="Z226" s="171" t="s">
        <v>40</v>
      </c>
      <c r="AA226" s="171" t="s">
        <v>40</v>
      </c>
      <c r="AB226" s="171" t="s">
        <v>40</v>
      </c>
      <c r="AC226" s="171" t="s">
        <v>40</v>
      </c>
      <c r="AD226" s="171" t="s">
        <v>40</v>
      </c>
      <c r="AE226" s="171" t="s">
        <v>40</v>
      </c>
      <c r="AF226" s="171" t="s">
        <v>40</v>
      </c>
      <c r="AG226" s="171" t="s">
        <v>40</v>
      </c>
      <c r="AH226" s="171" t="s">
        <v>40</v>
      </c>
      <c r="AI226" s="171" t="s">
        <v>40</v>
      </c>
      <c r="AJ226" s="171" t="s">
        <v>40</v>
      </c>
      <c r="AK226" s="171" t="s">
        <v>40</v>
      </c>
      <c r="AL226" s="171" t="s">
        <v>40</v>
      </c>
      <c r="AM226" s="171" t="s">
        <v>40</v>
      </c>
      <c r="AN226" s="171" t="s">
        <v>40</v>
      </c>
      <c r="AO226" s="171" t="s">
        <v>40</v>
      </c>
      <c r="AP226" s="171" t="s">
        <v>40</v>
      </c>
      <c r="AQ226" s="171" t="s">
        <v>40</v>
      </c>
      <c r="AR226" s="171" t="s">
        <v>40</v>
      </c>
      <c r="AS226" s="171" t="s">
        <v>40</v>
      </c>
      <c r="AT226" s="171" t="s">
        <v>40</v>
      </c>
      <c r="AU226" s="171" t="s">
        <v>40</v>
      </c>
      <c r="AV226" s="171" t="s">
        <v>40</v>
      </c>
      <c r="AW226" s="171" t="s">
        <v>40</v>
      </c>
      <c r="AX226" s="171" t="s">
        <v>40</v>
      </c>
      <c r="AY226" s="171" t="s">
        <v>40</v>
      </c>
      <c r="AZ226" s="171" t="s">
        <v>40</v>
      </c>
      <c r="BA226" s="171" t="s">
        <v>40</v>
      </c>
      <c r="BB226" s="171" t="s">
        <v>40</v>
      </c>
      <c r="BC226" s="171" t="s">
        <v>40</v>
      </c>
      <c r="BD226" s="171" t="s">
        <v>40</v>
      </c>
      <c r="BE226" s="171" t="s">
        <v>40</v>
      </c>
      <c r="BF226" s="171" t="s">
        <v>40</v>
      </c>
      <c r="BG226" s="171" t="s">
        <v>40</v>
      </c>
      <c r="BH226" s="171" t="s">
        <v>40</v>
      </c>
      <c r="BI226" s="171" t="s">
        <v>40</v>
      </c>
      <c r="BJ226" s="171" t="s">
        <v>40</v>
      </c>
      <c r="BK226" s="171" t="s">
        <v>40</v>
      </c>
      <c r="BL226" s="171" t="s">
        <v>40</v>
      </c>
      <c r="BM226" s="171" t="s">
        <v>40</v>
      </c>
      <c r="BN226" s="171" t="s">
        <v>40</v>
      </c>
      <c r="BQ226">
        <f>COUNTIF('29'!$K:$K,C226)</f>
        <v>0</v>
      </c>
      <c r="BR226">
        <f>COUNTIFS('29'!$K:$K,C226,'29'!$U:$U,"是")</f>
        <v>0</v>
      </c>
    </row>
    <row r="227" ht="25" hidden="1" customHeight="1" spans="1:70">
      <c r="A227" s="31" t="str">
        <f>C227&amp;MID(D:D,15,4)</f>
        <v>马国文3614</v>
      </c>
      <c r="B227" s="32" t="s">
        <v>19</v>
      </c>
      <c r="C227" s="35" t="s">
        <v>780</v>
      </c>
      <c r="D227" s="296" t="s">
        <v>781</v>
      </c>
      <c r="E227" s="44" t="s">
        <v>28</v>
      </c>
      <c r="F227" s="36" t="s">
        <v>23</v>
      </c>
      <c r="G227" s="37">
        <v>44707</v>
      </c>
      <c r="H227" s="38" t="s">
        <v>43</v>
      </c>
      <c r="I227" s="35" t="s">
        <v>782</v>
      </c>
      <c r="J227" s="123" t="s">
        <v>783</v>
      </c>
      <c r="K227" s="181" t="s">
        <v>782</v>
      </c>
      <c r="L227" s="234">
        <v>13622881276</v>
      </c>
      <c r="M227">
        <f>COUNTIF('1'!$K:$K,C227)</f>
        <v>0</v>
      </c>
      <c r="N227">
        <f>COUNTIFS('1'!$K:$K,C227,'1'!$U:$U,"是")</f>
        <v>0</v>
      </c>
      <c r="O227">
        <f>COUNTIF('2'!$K:$K,C227)</f>
        <v>1</v>
      </c>
      <c r="P227">
        <f>COUNTIFS('2'!$K:$K,C227,'2'!$U:$U,"是")</f>
        <v>0</v>
      </c>
      <c r="Q227">
        <f>COUNTIF('3'!$K:$K,C227)</f>
        <v>1</v>
      </c>
      <c r="R227">
        <f>COUNTIFS('3'!$K:$K,C227,'3'!$U:$U,"是")</f>
        <v>1</v>
      </c>
      <c r="S227">
        <f>COUNTIF('4'!$K:$K,C227)</f>
        <v>1</v>
      </c>
      <c r="T227">
        <f>COUNTIFS('4'!$K:$K,C227,'4'!$U:$U,"是")</f>
        <v>1</v>
      </c>
      <c r="U227">
        <f>COUNTIF('5'!$K:$K,C227)</f>
        <v>1</v>
      </c>
      <c r="V227">
        <f>COUNTIFS('5'!$K:$K,C227,'5'!$U:$U,"是")</f>
        <v>1</v>
      </c>
      <c r="W227">
        <f>COUNTIF('6'!$K:$K,C227)</f>
        <v>0</v>
      </c>
      <c r="X227">
        <f>COUNTIFS('6'!$K:$K,C227,'6'!$U:$U,"是")</f>
        <v>0</v>
      </c>
      <c r="Y227">
        <f>COUNTIF('7'!$K:$K,C227)</f>
        <v>1</v>
      </c>
      <c r="Z227">
        <f>COUNTIFS('7'!$K:$K,C227,'7'!$U:$U,"是")</f>
        <v>1</v>
      </c>
      <c r="AA227">
        <f>COUNTIF('8'!$K:$K,C227)</f>
        <v>1</v>
      </c>
      <c r="AB227">
        <f>COUNTIFS('8'!$K:$K,C227,'8'!$U:$U,"是")</f>
        <v>1</v>
      </c>
      <c r="AC227">
        <f>COUNTIF('9'!$K:$K,C227)</f>
        <v>1</v>
      </c>
      <c r="AD227">
        <f>COUNTIFS('9'!$K:$K,C227,'9'!$U:$U,"是")</f>
        <v>1</v>
      </c>
      <c r="AE227">
        <f>COUNTIF('10'!$K:$K,C227)</f>
        <v>1</v>
      </c>
      <c r="AF227">
        <f>COUNTIFS('10'!$K:$K,C227,'10'!$U:$U,"是")</f>
        <v>1</v>
      </c>
      <c r="AG227">
        <f>COUNTIF('11'!$K:$K,C227)</f>
        <v>1</v>
      </c>
      <c r="AH227">
        <f>COUNTIFS('11'!$K:$K,C227,'11'!$U:$U,"是")</f>
        <v>1</v>
      </c>
      <c r="AI227">
        <f>COUNTIF('12'!$K:$K,C227)</f>
        <v>1</v>
      </c>
      <c r="AJ227">
        <f>COUNTIFS('12'!$K:$K,C227,'12'!$U:$U,"是")</f>
        <v>1</v>
      </c>
      <c r="AK227">
        <f>COUNTIF('13'!$K:$K,C227)</f>
        <v>1</v>
      </c>
      <c r="AL227">
        <f>COUNTIFS('13'!$K:$K,C227,'13'!$U:$U,"是")</f>
        <v>1</v>
      </c>
      <c r="AM227">
        <f>COUNTIF('14'!$K:$K,C227)</f>
        <v>1</v>
      </c>
      <c r="AN227">
        <f>COUNTIFS('14'!$K:$K,C227,'14'!$U:$U,"是")</f>
        <v>1</v>
      </c>
      <c r="AO227">
        <f>COUNTIF('15'!$K:$K,C227)</f>
        <v>1</v>
      </c>
      <c r="AP227">
        <f>COUNTIFS('15'!$K:$K,C227,'15'!$U:$U,"是")</f>
        <v>1</v>
      </c>
      <c r="AQ227">
        <f>COUNTIF('16'!$K:$K,C227)</f>
        <v>1</v>
      </c>
      <c r="AR227">
        <f>COUNTIFS('16'!$K:$K,C227,'16'!$U:$U,"是")</f>
        <v>1</v>
      </c>
      <c r="AS227">
        <f>COUNTIF('17'!$K:$K,C227)</f>
        <v>1</v>
      </c>
      <c r="AT227">
        <f>COUNTIFS('17'!$K:$K,C227,'17'!$U:$U,"是")</f>
        <v>1</v>
      </c>
      <c r="AU227">
        <f>COUNTIF('18'!$K:$K,C227)</f>
        <v>1</v>
      </c>
      <c r="AV227">
        <f>COUNTIFS('18'!$K:$K,C227,'18'!$U:$U,"是")</f>
        <v>1</v>
      </c>
      <c r="AW227">
        <f>COUNTIF('19'!$K:$K,C227)</f>
        <v>1</v>
      </c>
      <c r="AX227">
        <f>COUNTIFS('19'!$K:$K,C227,'19'!$U:$U,"是")</f>
        <v>1</v>
      </c>
      <c r="AY227">
        <f>COUNTIF('20'!$K:$K,C227)</f>
        <v>1</v>
      </c>
      <c r="AZ227">
        <f>COUNTIFS('20'!$K:$K,C227,'20'!$U:$U,"是")</f>
        <v>1</v>
      </c>
      <c r="BA227">
        <f>COUNTIF('21'!$K:$K,C227)</f>
        <v>1</v>
      </c>
      <c r="BB227">
        <f>COUNTIFS('21'!$K:$K,C227,'21'!$U:$U,"是")</f>
        <v>1</v>
      </c>
      <c r="BC227">
        <f>COUNTIF('22'!$K:$K,C227)</f>
        <v>1</v>
      </c>
      <c r="BD227">
        <f>COUNTIFS('22'!$K:$K,C227,'22'!$U:$U,"是")</f>
        <v>1</v>
      </c>
      <c r="BE227">
        <f>COUNTIF('23'!$K:$K,C227)</f>
        <v>1</v>
      </c>
      <c r="BF227">
        <f>COUNTIFS('23'!$K:$K,C227,'23'!$U:$U,"是")</f>
        <v>1</v>
      </c>
      <c r="BG227">
        <f>COUNTIF('24'!$K:$K,C227)</f>
        <v>1</v>
      </c>
      <c r="BH227">
        <f>COUNTIFS('24'!$K:$K,C227,'24'!$U:$U,"是")</f>
        <v>1</v>
      </c>
      <c r="BI227">
        <f>COUNTIF('25'!$K:$K,C227)</f>
        <v>1</v>
      </c>
      <c r="BJ227">
        <f>COUNTIFS('25'!$K:$K,C227,'25'!$U:$U,"是")</f>
        <v>1</v>
      </c>
      <c r="BK227">
        <f>COUNTIF('26'!$K:$K,C227)</f>
        <v>1</v>
      </c>
      <c r="BL227">
        <f>COUNTIFS('26'!$K:$K,C227,'26'!$U:$U,"是")</f>
        <v>1</v>
      </c>
      <c r="BM227">
        <f>COUNTIF('27'!$K:$K,C227)</f>
        <v>1</v>
      </c>
      <c r="BN227">
        <f>COUNTIFS('27'!$K:$K,C227,'27'!$U:$U,"是")</f>
        <v>1</v>
      </c>
      <c r="BQ227">
        <f>COUNTIF('29'!$K:$K,C227)</f>
        <v>0</v>
      </c>
      <c r="BR227">
        <f>COUNTIFS('29'!$K:$K,C227,'29'!$U:$U,"是")</f>
        <v>0</v>
      </c>
    </row>
    <row r="228" ht="25" hidden="1" customHeight="1" spans="1:70">
      <c r="A228" s="31" t="str">
        <f>C228&amp;MID(D:D,15,4)</f>
        <v>蔡少英0622</v>
      </c>
      <c r="B228" s="32" t="s">
        <v>19</v>
      </c>
      <c r="C228" s="66" t="s">
        <v>784</v>
      </c>
      <c r="D228" s="311" t="s">
        <v>785</v>
      </c>
      <c r="E228" s="44" t="s">
        <v>28</v>
      </c>
      <c r="F228" s="36" t="s">
        <v>23</v>
      </c>
      <c r="G228" s="37">
        <v>44707</v>
      </c>
      <c r="H228" s="38" t="s">
        <v>43</v>
      </c>
      <c r="I228" s="35" t="s">
        <v>786</v>
      </c>
      <c r="J228" s="123" t="s">
        <v>787</v>
      </c>
      <c r="K228" s="181" t="s">
        <v>786</v>
      </c>
      <c r="L228" s="35">
        <v>13710115946</v>
      </c>
      <c r="M228">
        <f>COUNTIF('1'!$K:$K,C228)</f>
        <v>1</v>
      </c>
      <c r="N228">
        <f>COUNTIFS('1'!$K:$K,C228,'1'!$U:$U,"是")</f>
        <v>1</v>
      </c>
      <c r="O228">
        <f>COUNTIF('2'!$K:$K,C228)</f>
        <v>1</v>
      </c>
      <c r="P228">
        <f>COUNTIFS('2'!$K:$K,C228,'2'!$U:$U,"是")</f>
        <v>1</v>
      </c>
      <c r="Q228">
        <f>COUNTIF('3'!$K:$K,C228)</f>
        <v>1</v>
      </c>
      <c r="R228">
        <f>COUNTIFS('3'!$K:$K,C228,'3'!$U:$U,"是")</f>
        <v>1</v>
      </c>
      <c r="S228">
        <f>COUNTIF('4'!$K:$K,C228)</f>
        <v>1</v>
      </c>
      <c r="T228">
        <f>COUNTIFS('4'!$K:$K,C228,'4'!$U:$U,"是")</f>
        <v>1</v>
      </c>
      <c r="U228">
        <f>COUNTIF('5'!$K:$K,C228)</f>
        <v>1</v>
      </c>
      <c r="V228">
        <f>COUNTIFS('5'!$K:$K,C228,'5'!$U:$U,"是")</f>
        <v>1</v>
      </c>
      <c r="W228">
        <f>COUNTIF('6'!$K:$K,C228)</f>
        <v>1</v>
      </c>
      <c r="X228">
        <f>COUNTIFS('6'!$K:$K,C228,'6'!$U:$U,"是")</f>
        <v>1</v>
      </c>
      <c r="Y228">
        <f>COUNTIF('7'!$K:$K,C228)</f>
        <v>1</v>
      </c>
      <c r="Z228">
        <f>COUNTIFS('7'!$K:$K,C228,'7'!$U:$U,"是")</f>
        <v>1</v>
      </c>
      <c r="AA228">
        <f>COUNTIF('8'!$K:$K,C228)</f>
        <v>1</v>
      </c>
      <c r="AB228">
        <f>COUNTIFS('8'!$K:$K,C228,'8'!$U:$U,"是")</f>
        <v>1</v>
      </c>
      <c r="AC228">
        <f>COUNTIF('9'!$K:$K,C228)</f>
        <v>1</v>
      </c>
      <c r="AD228">
        <f>COUNTIFS('9'!$K:$K,C228,'9'!$U:$U,"是")</f>
        <v>1</v>
      </c>
      <c r="AE228">
        <f>COUNTIF('10'!$K:$K,C228)</f>
        <v>1</v>
      </c>
      <c r="AF228">
        <f>COUNTIFS('10'!$K:$K,C228,'10'!$U:$U,"是")</f>
        <v>1</v>
      </c>
      <c r="AG228">
        <f>COUNTIF('11'!$K:$K,C228)</f>
        <v>0</v>
      </c>
      <c r="AH228">
        <f>COUNTIFS('11'!$K:$K,C228,'11'!$U:$U,"是")</f>
        <v>0</v>
      </c>
      <c r="AI228">
        <f>COUNTIF('12'!$K:$K,C228)</f>
        <v>1</v>
      </c>
      <c r="AJ228">
        <f>COUNTIFS('12'!$K:$K,C228,'12'!$U:$U,"是")</f>
        <v>1</v>
      </c>
      <c r="AK228">
        <f>COUNTIF('13'!$K:$K,C228)</f>
        <v>1</v>
      </c>
      <c r="AL228">
        <f>COUNTIFS('13'!$K:$K,C228,'13'!$U:$U,"是")</f>
        <v>0</v>
      </c>
      <c r="AM228">
        <f>COUNTIF('14'!$K:$K,C228)</f>
        <v>1</v>
      </c>
      <c r="AN228">
        <f>COUNTIFS('14'!$K:$K,C228,'14'!$U:$U,"是")</f>
        <v>1</v>
      </c>
      <c r="AO228">
        <f>COUNTIF('15'!$K:$K,C228)</f>
        <v>1</v>
      </c>
      <c r="AP228">
        <f>COUNTIFS('15'!$K:$K,C228,'15'!$U:$U,"是")</f>
        <v>1</v>
      </c>
      <c r="AQ228">
        <f>COUNTIF('16'!$K:$K,C228)</f>
        <v>1</v>
      </c>
      <c r="AR228">
        <f>COUNTIFS('16'!$K:$K,C228,'16'!$U:$U,"是")</f>
        <v>1</v>
      </c>
      <c r="AS228">
        <f>COUNTIF('17'!$K:$K,C228)</f>
        <v>1</v>
      </c>
      <c r="AT228">
        <f>COUNTIFS('17'!$K:$K,C228,'17'!$U:$U,"是")</f>
        <v>1</v>
      </c>
      <c r="AU228">
        <f>COUNTIF('18'!$K:$K,C228)</f>
        <v>1</v>
      </c>
      <c r="AV228">
        <f>COUNTIFS('18'!$K:$K,C228,'18'!$U:$U,"是")</f>
        <v>1</v>
      </c>
      <c r="AW228">
        <f>COUNTIF('19'!$K:$K,C228)</f>
        <v>1</v>
      </c>
      <c r="AX228">
        <f>COUNTIFS('19'!$K:$K,C228,'19'!$U:$U,"是")</f>
        <v>1</v>
      </c>
      <c r="AY228">
        <f>COUNTIF('20'!$K:$K,C228)</f>
        <v>1</v>
      </c>
      <c r="AZ228">
        <f>COUNTIFS('20'!$K:$K,C228,'20'!$U:$U,"是")</f>
        <v>1</v>
      </c>
      <c r="BA228">
        <f>COUNTIF('21'!$K:$K,C228)</f>
        <v>1</v>
      </c>
      <c r="BB228">
        <f>COUNTIFS('21'!$K:$K,C228,'21'!$U:$U,"是")</f>
        <v>1</v>
      </c>
      <c r="BC228">
        <f>COUNTIF('22'!$K:$K,C228)</f>
        <v>1</v>
      </c>
      <c r="BD228">
        <f>COUNTIFS('22'!$K:$K,C228,'22'!$U:$U,"是")</f>
        <v>1</v>
      </c>
      <c r="BE228">
        <f>COUNTIF('23'!$K:$K,C228)</f>
        <v>1</v>
      </c>
      <c r="BF228">
        <f>COUNTIFS('23'!$K:$K,C228,'23'!$U:$U,"是")</f>
        <v>1</v>
      </c>
      <c r="BG228">
        <f>COUNTIF('24'!$K:$K,C228)</f>
        <v>1</v>
      </c>
      <c r="BH228">
        <f>COUNTIFS('24'!$K:$K,C228,'24'!$U:$U,"是")</f>
        <v>1</v>
      </c>
      <c r="BI228">
        <f>COUNTIF('25'!$K:$K,C228)</f>
        <v>1</v>
      </c>
      <c r="BJ228">
        <f>COUNTIFS('25'!$K:$K,C228,'25'!$U:$U,"是")</f>
        <v>1</v>
      </c>
      <c r="BK228">
        <f>COUNTIF('26'!$K:$K,C228)</f>
        <v>1</v>
      </c>
      <c r="BL228">
        <f>COUNTIFS('26'!$K:$K,C228,'26'!$U:$U,"是")</f>
        <v>1</v>
      </c>
      <c r="BM228">
        <f>COUNTIF('27'!$K:$K,C228)</f>
        <v>1</v>
      </c>
      <c r="BN228">
        <f>COUNTIFS('27'!$K:$K,C228,'27'!$U:$U,"是")</f>
        <v>1</v>
      </c>
      <c r="BQ228">
        <f>COUNTIF('29'!$K:$K,C228)</f>
        <v>0</v>
      </c>
      <c r="BR228">
        <f>COUNTIFS('29'!$K:$K,C228,'29'!$U:$U,"是")</f>
        <v>0</v>
      </c>
    </row>
    <row r="229" ht="25" hidden="1" customHeight="1" spans="1:70">
      <c r="A229" s="31" t="str">
        <f>C229&amp;MID(D:D,15,4)</f>
        <v>王带娣3633</v>
      </c>
      <c r="B229" s="32" t="s">
        <v>19</v>
      </c>
      <c r="C229" s="45" t="s">
        <v>788</v>
      </c>
      <c r="D229" s="45" t="s">
        <v>789</v>
      </c>
      <c r="E229" s="206" t="s">
        <v>22</v>
      </c>
      <c r="F229" s="36" t="s">
        <v>23</v>
      </c>
      <c r="G229" s="37">
        <v>44664</v>
      </c>
      <c r="H229" s="38" t="s">
        <v>43</v>
      </c>
      <c r="I229" s="45" t="s">
        <v>790</v>
      </c>
      <c r="J229" s="110">
        <v>13246834555</v>
      </c>
      <c r="K229" s="181" t="s">
        <v>790</v>
      </c>
      <c r="L229" s="35">
        <v>13246834555</v>
      </c>
      <c r="M229">
        <f>COUNTIF('1'!$K:$K,C229)</f>
        <v>0</v>
      </c>
      <c r="N229">
        <f>COUNTIFS('1'!$K:$K,C229,'1'!$U:$U,"是")</f>
        <v>0</v>
      </c>
      <c r="O229">
        <f>COUNTIF('2'!$K:$K,C229)</f>
        <v>1</v>
      </c>
      <c r="P229">
        <f>COUNTIFS('2'!$K:$K,C229,'2'!$U:$U,"是")</f>
        <v>1</v>
      </c>
      <c r="Q229">
        <f>COUNTIF('3'!$K:$K,C229)</f>
        <v>1</v>
      </c>
      <c r="R229">
        <f>COUNTIFS('3'!$K:$K,C229,'3'!$U:$U,"是")</f>
        <v>0</v>
      </c>
      <c r="S229">
        <f>COUNTIF('4'!$K:$K,C229)</f>
        <v>1</v>
      </c>
      <c r="T229">
        <f>COUNTIFS('4'!$K:$K,C229,'4'!$U:$U,"是")</f>
        <v>1</v>
      </c>
      <c r="U229">
        <f>COUNTIF('5'!$K:$K,C229)</f>
        <v>1</v>
      </c>
      <c r="V229">
        <f>COUNTIFS('5'!$K:$K,C229,'5'!$U:$U,"是")</f>
        <v>0</v>
      </c>
      <c r="W229">
        <f>COUNTIF('6'!$K:$K,C229)</f>
        <v>1</v>
      </c>
      <c r="X229">
        <f>COUNTIFS('6'!$K:$K,C229,'6'!$U:$U,"是")</f>
        <v>1</v>
      </c>
      <c r="Y229">
        <f>COUNTIF('7'!$K:$K,C229)</f>
        <v>1</v>
      </c>
      <c r="Z229">
        <f>COUNTIFS('7'!$K:$K,C229,'7'!$U:$U,"是")</f>
        <v>1</v>
      </c>
      <c r="AA229">
        <f>COUNTIF('8'!$K:$K,C229)</f>
        <v>1</v>
      </c>
      <c r="AB229">
        <f>COUNTIFS('8'!$K:$K,C229,'8'!$U:$U,"是")</f>
        <v>1</v>
      </c>
      <c r="AC229">
        <f>COUNTIF('9'!$K:$K,C229)</f>
        <v>1</v>
      </c>
      <c r="AD229">
        <f>COUNTIFS('9'!$K:$K,C229,'9'!$U:$U,"是")</f>
        <v>1</v>
      </c>
      <c r="AE229">
        <f>COUNTIF('10'!$K:$K,C229)</f>
        <v>1</v>
      </c>
      <c r="AF229">
        <f>COUNTIFS('10'!$K:$K,C229,'10'!$U:$U,"是")</f>
        <v>1</v>
      </c>
      <c r="AG229">
        <f>COUNTIF('11'!$K:$K,C229)</f>
        <v>0</v>
      </c>
      <c r="AH229">
        <f>COUNTIFS('11'!$K:$K,C229,'11'!$U:$U,"是")</f>
        <v>0</v>
      </c>
      <c r="AI229">
        <f>COUNTIF('12'!$K:$K,C229)</f>
        <v>1</v>
      </c>
      <c r="AJ229">
        <f>COUNTIFS('12'!$K:$K,C229,'12'!$U:$U,"是")</f>
        <v>1</v>
      </c>
      <c r="AK229">
        <f>COUNTIF('13'!$K:$K,C229)</f>
        <v>1</v>
      </c>
      <c r="AL229">
        <f>COUNTIFS('13'!$K:$K,C229,'13'!$U:$U,"是")</f>
        <v>1</v>
      </c>
      <c r="AM229">
        <f>COUNTIF('14'!$K:$K,C229)</f>
        <v>1</v>
      </c>
      <c r="AN229">
        <f>COUNTIFS('14'!$K:$K,C229,'14'!$U:$U,"是")</f>
        <v>1</v>
      </c>
      <c r="AO229">
        <f>COUNTIF('15'!$K:$K,C229)</f>
        <v>1</v>
      </c>
      <c r="AP229">
        <f>COUNTIFS('15'!$K:$K,C229,'15'!$U:$U,"是")</f>
        <v>1</v>
      </c>
      <c r="AQ229">
        <f>COUNTIF('16'!$K:$K,C229)</f>
        <v>1</v>
      </c>
      <c r="AR229">
        <f>COUNTIFS('16'!$K:$K,C229,'16'!$U:$U,"是")</f>
        <v>1</v>
      </c>
      <c r="AS229">
        <f>COUNTIF('17'!$K:$K,C229)</f>
        <v>1</v>
      </c>
      <c r="AT229">
        <f>COUNTIFS('17'!$K:$K,C229,'17'!$U:$U,"是")</f>
        <v>1</v>
      </c>
      <c r="AU229">
        <f>COUNTIF('18'!$K:$K,C229)</f>
        <v>1</v>
      </c>
      <c r="AV229">
        <f>COUNTIFS('18'!$K:$K,C229,'18'!$U:$U,"是")</f>
        <v>1</v>
      </c>
      <c r="AW229">
        <f>COUNTIF('19'!$K:$K,C229)</f>
        <v>1</v>
      </c>
      <c r="AX229">
        <f>COUNTIFS('19'!$K:$K,C229,'19'!$U:$U,"是")</f>
        <v>1</v>
      </c>
      <c r="AY229">
        <f>COUNTIF('20'!$K:$K,C229)</f>
        <v>1</v>
      </c>
      <c r="AZ229">
        <f>COUNTIFS('20'!$K:$K,C229,'20'!$U:$U,"是")</f>
        <v>1</v>
      </c>
      <c r="BA229">
        <f>COUNTIF('21'!$K:$K,C229)</f>
        <v>1</v>
      </c>
      <c r="BB229">
        <f>COUNTIFS('21'!$K:$K,C229,'21'!$U:$U,"是")</f>
        <v>1</v>
      </c>
      <c r="BC229">
        <f>COUNTIF('22'!$K:$K,C229)</f>
        <v>1</v>
      </c>
      <c r="BD229">
        <f>COUNTIFS('22'!$K:$K,C229,'22'!$U:$U,"是")</f>
        <v>1</v>
      </c>
      <c r="BE229">
        <f>COUNTIF('23'!$K:$K,C229)</f>
        <v>1</v>
      </c>
      <c r="BF229">
        <f>COUNTIFS('23'!$K:$K,C229,'23'!$U:$U,"是")</f>
        <v>0</v>
      </c>
      <c r="BG229">
        <f>COUNTIF('24'!$K:$K,C229)</f>
        <v>1</v>
      </c>
      <c r="BH229">
        <f>COUNTIFS('24'!$K:$K,C229,'24'!$U:$U,"是")</f>
        <v>1</v>
      </c>
      <c r="BI229">
        <f>COUNTIF('25'!$K:$K,C229)</f>
        <v>1</v>
      </c>
      <c r="BJ229">
        <f>COUNTIFS('25'!$K:$K,C229,'25'!$U:$U,"是")</f>
        <v>1</v>
      </c>
      <c r="BK229">
        <f>COUNTIF('26'!$K:$K,C229)</f>
        <v>1</v>
      </c>
      <c r="BL229">
        <f>COUNTIFS('26'!$K:$K,C229,'26'!$U:$U,"是")</f>
        <v>1</v>
      </c>
      <c r="BM229">
        <f>COUNTIF('27'!$K:$K,C229)</f>
        <v>1</v>
      </c>
      <c r="BN229">
        <f>COUNTIFS('27'!$K:$K,C229,'27'!$U:$U,"是")</f>
        <v>1</v>
      </c>
      <c r="BQ229">
        <f>COUNTIF('29'!$K:$K,C229)</f>
        <v>0</v>
      </c>
      <c r="BR229">
        <f>COUNTIFS('29'!$K:$K,C229,'29'!$U:$U,"是")</f>
        <v>0</v>
      </c>
    </row>
    <row r="230" ht="25" hidden="1" customHeight="1" spans="1:70">
      <c r="A230" s="31" t="str">
        <f>C230&amp;MID(D:D,15,4)</f>
        <v>李杏初3622</v>
      </c>
      <c r="B230" s="32" t="s">
        <v>19</v>
      </c>
      <c r="C230" s="108" t="s">
        <v>791</v>
      </c>
      <c r="D230" s="45" t="s">
        <v>792</v>
      </c>
      <c r="E230" s="206" t="s">
        <v>28</v>
      </c>
      <c r="F230" s="36" t="s">
        <v>23</v>
      </c>
      <c r="G230" s="37">
        <v>44664</v>
      </c>
      <c r="H230" s="38" t="s">
        <v>43</v>
      </c>
      <c r="I230" s="45" t="s">
        <v>793</v>
      </c>
      <c r="J230" s="110">
        <v>13640270166</v>
      </c>
      <c r="K230" s="181" t="s">
        <v>794</v>
      </c>
      <c r="L230" s="35">
        <v>18665083723</v>
      </c>
      <c r="M230">
        <f>COUNTIF('1'!$K:$K,C230)</f>
        <v>1</v>
      </c>
      <c r="N230">
        <f>COUNTIFS('1'!$K:$K,C230,'1'!$U:$U,"是")</f>
        <v>1</v>
      </c>
      <c r="O230">
        <f>COUNTIF('2'!$K:$K,C230)</f>
        <v>1</v>
      </c>
      <c r="P230">
        <f>COUNTIFS('2'!$K:$K,C230,'2'!$U:$U,"是")</f>
        <v>1</v>
      </c>
      <c r="Q230">
        <f>COUNTIF('3'!$K:$K,C230)</f>
        <v>1</v>
      </c>
      <c r="R230">
        <f>COUNTIFS('3'!$K:$K,C230,'3'!$U:$U,"是")</f>
        <v>1</v>
      </c>
      <c r="S230">
        <f>COUNTIF('4'!$K:$K,C230)</f>
        <v>1</v>
      </c>
      <c r="T230">
        <f>COUNTIFS('4'!$K:$K,C230,'4'!$U:$U,"是")</f>
        <v>1</v>
      </c>
      <c r="U230">
        <f>COUNTIF('5'!$K:$K,C230)</f>
        <v>1</v>
      </c>
      <c r="V230">
        <f>COUNTIFS('5'!$K:$K,C230,'5'!$U:$U,"是")</f>
        <v>0</v>
      </c>
      <c r="W230">
        <f>COUNTIF('6'!$K:$K,C230)</f>
        <v>1</v>
      </c>
      <c r="X230">
        <f>COUNTIFS('6'!$K:$K,C230,'6'!$U:$U,"是")</f>
        <v>1</v>
      </c>
      <c r="Y230">
        <f>COUNTIF('7'!$K:$K,C230)</f>
        <v>1</v>
      </c>
      <c r="Z230">
        <f>COUNTIFS('7'!$K:$K,C230,'7'!$U:$U,"是")</f>
        <v>1</v>
      </c>
      <c r="AA230">
        <f>COUNTIF('8'!$K:$K,C230)</f>
        <v>1</v>
      </c>
      <c r="AB230">
        <f>COUNTIFS('8'!$K:$K,C230,'8'!$U:$U,"是")</f>
        <v>1</v>
      </c>
      <c r="AC230">
        <f>COUNTIF('9'!$K:$K,C230)</f>
        <v>1</v>
      </c>
      <c r="AD230">
        <f>COUNTIFS('9'!$K:$K,C230,'9'!$U:$U,"是")</f>
        <v>1</v>
      </c>
      <c r="AE230">
        <f>COUNTIF('10'!$K:$K,C230)</f>
        <v>1</v>
      </c>
      <c r="AF230">
        <f>COUNTIFS('10'!$K:$K,C230,'10'!$U:$U,"是")</f>
        <v>1</v>
      </c>
      <c r="AG230">
        <f>COUNTIF('11'!$K:$K,C230)</f>
        <v>1</v>
      </c>
      <c r="AH230">
        <f>COUNTIFS('11'!$K:$K,C230,'11'!$U:$U,"是")</f>
        <v>1</v>
      </c>
      <c r="AI230">
        <f>COUNTIF('12'!$K:$K,C230)</f>
        <v>1</v>
      </c>
      <c r="AJ230">
        <f>COUNTIFS('12'!$K:$K,C230,'12'!$U:$U,"是")</f>
        <v>1</v>
      </c>
      <c r="AK230">
        <f>COUNTIF('13'!$K:$K,C230)</f>
        <v>1</v>
      </c>
      <c r="AL230">
        <f>COUNTIFS('13'!$K:$K,C230,'13'!$U:$U,"是")</f>
        <v>1</v>
      </c>
      <c r="AM230">
        <f>COUNTIF('14'!$K:$K,C230)</f>
        <v>1</v>
      </c>
      <c r="AN230">
        <f>COUNTIFS('14'!$K:$K,C230,'14'!$U:$U,"是")</f>
        <v>1</v>
      </c>
      <c r="AO230">
        <f>COUNTIF('15'!$K:$K,C230)</f>
        <v>1</v>
      </c>
      <c r="AP230">
        <f>COUNTIFS('15'!$K:$K,C230,'15'!$U:$U,"是")</f>
        <v>1</v>
      </c>
      <c r="AQ230">
        <f>COUNTIF('16'!$K:$K,C230)</f>
        <v>1</v>
      </c>
      <c r="AR230">
        <f>COUNTIFS('16'!$K:$K,C230,'16'!$U:$U,"是")</f>
        <v>1</v>
      </c>
      <c r="AS230">
        <f>COUNTIF('17'!$K:$K,C230)</f>
        <v>0</v>
      </c>
      <c r="AT230">
        <f>COUNTIFS('17'!$K:$K,C230,'17'!$U:$U,"是")</f>
        <v>0</v>
      </c>
      <c r="AU230">
        <f>COUNTIF('18'!$K:$K,C230)</f>
        <v>1</v>
      </c>
      <c r="AV230">
        <f>COUNTIFS('18'!$K:$K,C230,'18'!$U:$U,"是")</f>
        <v>1</v>
      </c>
      <c r="AW230">
        <f>COUNTIF('19'!$K:$K,C230)</f>
        <v>1</v>
      </c>
      <c r="AX230">
        <f>COUNTIFS('19'!$K:$K,C230,'19'!$U:$U,"是")</f>
        <v>1</v>
      </c>
      <c r="AY230">
        <f>COUNTIF('20'!$K:$K,C230)</f>
        <v>1</v>
      </c>
      <c r="AZ230">
        <f>COUNTIFS('20'!$K:$K,C230,'20'!$U:$U,"是")</f>
        <v>1</v>
      </c>
      <c r="BA230">
        <f>COUNTIF('21'!$K:$K,C230)</f>
        <v>1</v>
      </c>
      <c r="BB230">
        <f>COUNTIFS('21'!$K:$K,C230,'21'!$U:$U,"是")</f>
        <v>1</v>
      </c>
      <c r="BC230">
        <f>COUNTIF('22'!$K:$K,C230)</f>
        <v>1</v>
      </c>
      <c r="BD230">
        <f>COUNTIFS('22'!$K:$K,C230,'22'!$U:$U,"是")</f>
        <v>0</v>
      </c>
      <c r="BE230">
        <f>COUNTIF('23'!$K:$K,C230)</f>
        <v>1</v>
      </c>
      <c r="BF230">
        <f>COUNTIFS('23'!$K:$K,C230,'23'!$U:$U,"是")</f>
        <v>1</v>
      </c>
      <c r="BG230">
        <f>COUNTIF('24'!$K:$K,C230)</f>
        <v>1</v>
      </c>
      <c r="BH230">
        <f>COUNTIFS('24'!$K:$K,C230,'24'!$U:$U,"是")</f>
        <v>1</v>
      </c>
      <c r="BI230">
        <f>COUNTIF('25'!$K:$K,C230)</f>
        <v>1</v>
      </c>
      <c r="BJ230">
        <f>COUNTIFS('25'!$K:$K,C230,'25'!$U:$U,"是")</f>
        <v>1</v>
      </c>
      <c r="BK230">
        <f>COUNTIF('26'!$K:$K,C230)</f>
        <v>0</v>
      </c>
      <c r="BL230">
        <f>COUNTIFS('26'!$K:$K,C230,'26'!$U:$U,"是")</f>
        <v>0</v>
      </c>
      <c r="BM230">
        <f>COUNTIF('27'!$K:$K,C230)</f>
        <v>0</v>
      </c>
      <c r="BN230">
        <f>COUNTIFS('27'!$K:$K,C230,'27'!$U:$U,"是")</f>
        <v>0</v>
      </c>
      <c r="BO230">
        <f>COUNTIF('28'!$K:$K,C230)</f>
        <v>0</v>
      </c>
      <c r="BP230">
        <f>COUNTIFS('28'!$K:$K,C230,'28'!$U:$U,"是")</f>
        <v>0</v>
      </c>
      <c r="BQ230">
        <f>COUNTIF('29'!$K:$K,C230)</f>
        <v>0</v>
      </c>
      <c r="BR230">
        <f>COUNTIFS('29'!$K:$K,C230,'29'!$U:$U,"是")</f>
        <v>0</v>
      </c>
    </row>
    <row r="231" ht="25" hidden="1" customHeight="1" spans="1:70">
      <c r="A231" s="31" t="str">
        <f>C231&amp;MID(D:D,15,4)</f>
        <v>饶海燕3744</v>
      </c>
      <c r="B231" s="32" t="s">
        <v>19</v>
      </c>
      <c r="C231" s="70" t="s">
        <v>795</v>
      </c>
      <c r="D231" s="312" t="s">
        <v>796</v>
      </c>
      <c r="E231" s="44" t="s">
        <v>28</v>
      </c>
      <c r="F231" s="36" t="s">
        <v>23</v>
      </c>
      <c r="G231" s="37">
        <v>44712</v>
      </c>
      <c r="H231" s="38" t="s">
        <v>24</v>
      </c>
      <c r="I231" s="44" t="s">
        <v>797</v>
      </c>
      <c r="J231" s="256">
        <v>13602813603</v>
      </c>
      <c r="K231" s="181" t="s">
        <v>798</v>
      </c>
      <c r="L231" s="70" t="s">
        <v>799</v>
      </c>
      <c r="M231">
        <f>COUNTIF('1'!$K:$K,C231)</f>
        <v>1</v>
      </c>
      <c r="N231">
        <f>COUNTIFS('1'!$K:$K,C231,'1'!$U:$U,"是")</f>
        <v>1</v>
      </c>
      <c r="O231">
        <f>COUNTIF('2'!$K:$K,C231)</f>
        <v>1</v>
      </c>
      <c r="P231">
        <f>COUNTIFS('2'!$K:$K,C231,'2'!$U:$U,"是")</f>
        <v>1</v>
      </c>
      <c r="Q231">
        <f>COUNTIF('3'!$K:$K,C231)</f>
        <v>1</v>
      </c>
      <c r="R231">
        <f>COUNTIFS('3'!$K:$K,C231,'3'!$U:$U,"是")</f>
        <v>1</v>
      </c>
      <c r="S231">
        <f>COUNTIF('4'!$K:$K,C231)</f>
        <v>1</v>
      </c>
      <c r="T231">
        <f>COUNTIFS('4'!$K:$K,C231,'4'!$U:$U,"是")</f>
        <v>1</v>
      </c>
      <c r="U231">
        <f>COUNTIF('5'!$K:$K,C231)</f>
        <v>1</v>
      </c>
      <c r="V231">
        <f>COUNTIFS('5'!$K:$K,C231,'5'!$U:$U,"是")</f>
        <v>1</v>
      </c>
      <c r="W231">
        <f>COUNTIF('6'!$K:$K,C231)</f>
        <v>1</v>
      </c>
      <c r="X231">
        <f>COUNTIFS('6'!$K:$K,C231,'6'!$U:$U,"是")</f>
        <v>1</v>
      </c>
      <c r="Y231">
        <f>COUNTIF('7'!$K:$K,C231)</f>
        <v>1</v>
      </c>
      <c r="Z231">
        <f>COUNTIFS('7'!$K:$K,C231,'7'!$U:$U,"是")</f>
        <v>1</v>
      </c>
      <c r="AA231">
        <f>COUNTIF('8'!$K:$K,C231)</f>
        <v>1</v>
      </c>
      <c r="AB231">
        <f>COUNTIFS('8'!$K:$K,C231,'8'!$U:$U,"是")</f>
        <v>1</v>
      </c>
      <c r="AC231">
        <f>COUNTIF('9'!$K:$K,C231)</f>
        <v>1</v>
      </c>
      <c r="AD231">
        <f>COUNTIFS('9'!$K:$K,C231,'9'!$U:$U,"是")</f>
        <v>1</v>
      </c>
      <c r="AE231">
        <f>COUNTIF('10'!$K:$K,C231)</f>
        <v>1</v>
      </c>
      <c r="AF231">
        <f>COUNTIFS('10'!$K:$K,C231,'10'!$U:$U,"是")</f>
        <v>1</v>
      </c>
      <c r="AG231">
        <f>COUNTIF('11'!$K:$K,C231)</f>
        <v>1</v>
      </c>
      <c r="AH231">
        <f>COUNTIFS('11'!$K:$K,C231,'11'!$U:$U,"是")</f>
        <v>1</v>
      </c>
      <c r="AI231">
        <f>COUNTIF('12'!$K:$K,C231)</f>
        <v>1</v>
      </c>
      <c r="AJ231">
        <f>COUNTIFS('12'!$K:$K,C231,'12'!$U:$U,"是")</f>
        <v>1</v>
      </c>
      <c r="AK231">
        <f>COUNTIF('13'!$K:$K,C231)</f>
        <v>1</v>
      </c>
      <c r="AL231">
        <f>COUNTIFS('13'!$K:$K,C231,'13'!$U:$U,"是")</f>
        <v>1</v>
      </c>
      <c r="AM231">
        <f>COUNTIF('14'!$K:$K,C231)</f>
        <v>1</v>
      </c>
      <c r="AN231">
        <f>COUNTIFS('14'!$K:$K,C231,'14'!$U:$U,"是")</f>
        <v>1</v>
      </c>
      <c r="AO231">
        <f>COUNTIF('15'!$K:$K,C231)</f>
        <v>1</v>
      </c>
      <c r="AP231">
        <f>COUNTIFS('15'!$K:$K,C231,'15'!$U:$U,"是")</f>
        <v>1</v>
      </c>
      <c r="AQ231">
        <f>COUNTIF('16'!$K:$K,C231)</f>
        <v>1</v>
      </c>
      <c r="AR231">
        <f>COUNTIFS('16'!$K:$K,C231,'16'!$U:$U,"是")</f>
        <v>1</v>
      </c>
      <c r="AS231">
        <f>COUNTIF('17'!$K:$K,C231)</f>
        <v>1</v>
      </c>
      <c r="AT231">
        <f>COUNTIFS('17'!$K:$K,C231,'17'!$U:$U,"是")</f>
        <v>1</v>
      </c>
      <c r="AU231">
        <f>COUNTIF('18'!$K:$K,C231)</f>
        <v>1</v>
      </c>
      <c r="AV231">
        <f>COUNTIFS('18'!$K:$K,C231,'18'!$U:$U,"是")</f>
        <v>1</v>
      </c>
      <c r="AW231">
        <f>COUNTIF('19'!$K:$K,C231)</f>
        <v>1</v>
      </c>
      <c r="AX231">
        <f>COUNTIFS('19'!$K:$K,C231,'19'!$U:$U,"是")</f>
        <v>1</v>
      </c>
      <c r="AY231">
        <f>COUNTIF('20'!$K:$K,C231)</f>
        <v>1</v>
      </c>
      <c r="AZ231">
        <f>COUNTIFS('20'!$K:$K,C231,'20'!$U:$U,"是")</f>
        <v>1</v>
      </c>
      <c r="BA231">
        <f>COUNTIF('21'!$K:$K,C231)</f>
        <v>1</v>
      </c>
      <c r="BB231">
        <f>COUNTIFS('21'!$K:$K,C231,'21'!$U:$U,"是")</f>
        <v>1</v>
      </c>
      <c r="BC231">
        <f>COUNTIF('22'!$K:$K,C231)</f>
        <v>1</v>
      </c>
      <c r="BD231">
        <f>COUNTIFS('22'!$K:$K,C231,'22'!$U:$U,"是")</f>
        <v>1</v>
      </c>
      <c r="BE231">
        <f>COUNTIF('23'!$K:$K,C231)</f>
        <v>1</v>
      </c>
      <c r="BF231">
        <f>COUNTIFS('23'!$K:$K,C231,'23'!$U:$U,"是")</f>
        <v>1</v>
      </c>
      <c r="BG231">
        <f>COUNTIF('24'!$K:$K,C231)</f>
        <v>1</v>
      </c>
      <c r="BH231">
        <f>COUNTIFS('24'!$K:$K,C231,'24'!$U:$U,"是")</f>
        <v>1</v>
      </c>
      <c r="BI231">
        <f>COUNTIF('25'!$K:$K,C231)</f>
        <v>1</v>
      </c>
      <c r="BJ231">
        <f>COUNTIFS('25'!$K:$K,C231,'25'!$U:$U,"是")</f>
        <v>1</v>
      </c>
      <c r="BK231">
        <f>COUNTIF('26'!$K:$K,C231)</f>
        <v>1</v>
      </c>
      <c r="BL231">
        <f>COUNTIFS('26'!$K:$K,C231,'26'!$U:$U,"是")</f>
        <v>1</v>
      </c>
      <c r="BM231">
        <f>COUNTIF('27'!$K:$K,C231)</f>
        <v>1</v>
      </c>
      <c r="BN231">
        <f>COUNTIFS('27'!$K:$K,C231,'27'!$U:$U,"是")</f>
        <v>1</v>
      </c>
      <c r="BQ231">
        <f>COUNTIF('29'!$K:$K,C231)</f>
        <v>0</v>
      </c>
      <c r="BR231">
        <f>COUNTIFS('29'!$K:$K,C231,'29'!$U:$U,"是")</f>
        <v>0</v>
      </c>
    </row>
    <row r="232" ht="25" hidden="1" customHeight="1" spans="1:70">
      <c r="A232" s="31" t="str">
        <f>C232&amp;MID(D:D,15,4)</f>
        <v>梁宝婵1827</v>
      </c>
      <c r="B232" s="32" t="s">
        <v>19</v>
      </c>
      <c r="C232" s="87" t="s">
        <v>800</v>
      </c>
      <c r="D232" s="313" t="s">
        <v>801</v>
      </c>
      <c r="E232" s="57" t="s">
        <v>28</v>
      </c>
      <c r="F232" s="58" t="s">
        <v>23</v>
      </c>
      <c r="G232" s="37">
        <v>44713</v>
      </c>
      <c r="H232" s="38" t="s">
        <v>103</v>
      </c>
      <c r="I232" s="144" t="s">
        <v>802</v>
      </c>
      <c r="J232" s="144" t="s">
        <v>803</v>
      </c>
      <c r="K232" s="181" t="s">
        <v>802</v>
      </c>
      <c r="L232" s="70" t="s">
        <v>803</v>
      </c>
      <c r="M232">
        <f>COUNTIF('1'!$K:$K,C232)</f>
        <v>0</v>
      </c>
      <c r="N232">
        <f>COUNTIFS('1'!$K:$K,C232,'1'!$U:$U,"是")</f>
        <v>0</v>
      </c>
      <c r="O232">
        <f>COUNTIF('2'!$K:$K,C232)</f>
        <v>0</v>
      </c>
      <c r="P232">
        <f>COUNTIFS('2'!$K:$K,C232,'2'!$U:$U,"是")</f>
        <v>0</v>
      </c>
      <c r="Q232">
        <f>COUNTIF('3'!$K:$K,C232)</f>
        <v>0</v>
      </c>
      <c r="R232">
        <f>COUNTIFS('3'!$K:$K,C232,'3'!$U:$U,"是")</f>
        <v>0</v>
      </c>
      <c r="S232">
        <f>COUNTIF('4'!$K:$K,C232)</f>
        <v>0</v>
      </c>
      <c r="T232">
        <f>COUNTIFS('4'!$K:$K,C232,'4'!$U:$U,"是")</f>
        <v>0</v>
      </c>
      <c r="U232">
        <f>COUNTIF('5'!$K:$K,C232)</f>
        <v>0</v>
      </c>
      <c r="V232">
        <f>COUNTIFS('5'!$K:$K,C232,'5'!$U:$U,"是")</f>
        <v>0</v>
      </c>
      <c r="W232">
        <f>COUNTIF('6'!$K:$K,C232)</f>
        <v>0</v>
      </c>
      <c r="X232">
        <f>COUNTIFS('6'!$K:$K,C232,'6'!$U:$U,"是")</f>
        <v>0</v>
      </c>
      <c r="Y232">
        <f>COUNTIF('7'!$K:$K,C232)</f>
        <v>0</v>
      </c>
      <c r="Z232">
        <f>COUNTIFS('7'!$K:$K,C232,'7'!$U:$U,"是")</f>
        <v>0</v>
      </c>
      <c r="AA232">
        <f>COUNTIF('8'!$K:$K,C232)</f>
        <v>0</v>
      </c>
      <c r="AB232">
        <f>COUNTIFS('8'!$K:$K,C232,'8'!$U:$U,"是")</f>
        <v>0</v>
      </c>
      <c r="AC232">
        <f>COUNTIF('9'!$K:$K,C232)</f>
        <v>1</v>
      </c>
      <c r="AD232">
        <f>COUNTIFS('9'!$K:$K,C232,'9'!$U:$U,"是")</f>
        <v>1</v>
      </c>
      <c r="AE232">
        <f>COUNTIF('10'!$K:$K,C232)</f>
        <v>1</v>
      </c>
      <c r="AF232">
        <f>COUNTIFS('10'!$K:$K,C232,'10'!$U:$U,"是")</f>
        <v>1</v>
      </c>
      <c r="AG232">
        <f>COUNTIF('11'!$K:$K,C232)</f>
        <v>1</v>
      </c>
      <c r="AH232">
        <f>COUNTIFS('11'!$K:$K,C232,'11'!$U:$U,"是")</f>
        <v>1</v>
      </c>
      <c r="AI232">
        <f>COUNTIF('12'!$K:$K,C232)</f>
        <v>1</v>
      </c>
      <c r="AJ232">
        <f>COUNTIFS('12'!$K:$K,C232,'12'!$U:$U,"是")</f>
        <v>1</v>
      </c>
      <c r="AK232">
        <f>COUNTIF('13'!$K:$K,C232)</f>
        <v>1</v>
      </c>
      <c r="AL232">
        <f>COUNTIFS('13'!$K:$K,C232,'13'!$U:$U,"是")</f>
        <v>1</v>
      </c>
      <c r="AM232">
        <f>COUNTIF('14'!$K:$K,C232)</f>
        <v>1</v>
      </c>
      <c r="AN232">
        <f>COUNTIFS('14'!$K:$K,C232,'14'!$U:$U,"是")</f>
        <v>1</v>
      </c>
      <c r="AO232">
        <f>COUNTIF('15'!$K:$K,C232)</f>
        <v>1</v>
      </c>
      <c r="AP232">
        <f>COUNTIFS('15'!$K:$K,C232,'15'!$U:$U,"是")</f>
        <v>1</v>
      </c>
      <c r="AQ232">
        <f>COUNTIF('16'!$K:$K,C232)</f>
        <v>1</v>
      </c>
      <c r="AR232">
        <f>COUNTIFS('16'!$K:$K,C232,'16'!$U:$U,"是")</f>
        <v>1</v>
      </c>
      <c r="AS232">
        <f>COUNTIF('17'!$K:$K,C232)</f>
        <v>1</v>
      </c>
      <c r="AT232">
        <f>COUNTIFS('17'!$K:$K,C232,'17'!$U:$U,"是")</f>
        <v>1</v>
      </c>
      <c r="AU232">
        <f>COUNTIF('18'!$K:$K,C232)</f>
        <v>1</v>
      </c>
      <c r="AV232">
        <f>COUNTIFS('18'!$K:$K,C232,'18'!$U:$U,"是")</f>
        <v>1</v>
      </c>
      <c r="AW232">
        <f>COUNTIF('19'!$K:$K,C232)</f>
        <v>1</v>
      </c>
      <c r="AX232">
        <f>COUNTIFS('19'!$K:$K,C232,'19'!$U:$U,"是")</f>
        <v>1</v>
      </c>
      <c r="AY232">
        <f>COUNTIF('20'!$K:$K,C232)</f>
        <v>1</v>
      </c>
      <c r="AZ232">
        <f>COUNTIFS('20'!$K:$K,C232,'20'!$U:$U,"是")</f>
        <v>1</v>
      </c>
      <c r="BA232">
        <f>COUNTIF('21'!$K:$K,C232)</f>
        <v>1</v>
      </c>
      <c r="BB232">
        <f>COUNTIFS('21'!$K:$K,C232,'21'!$U:$U,"是")</f>
        <v>1</v>
      </c>
      <c r="BC232">
        <f>COUNTIF('22'!$K:$K,C232)</f>
        <v>1</v>
      </c>
      <c r="BD232">
        <f>COUNTIFS('22'!$K:$K,C232,'22'!$U:$U,"是")</f>
        <v>0</v>
      </c>
      <c r="BE232">
        <f>COUNTIF('23'!$K:$K,C232)</f>
        <v>1</v>
      </c>
      <c r="BF232">
        <f>COUNTIFS('23'!$K:$K,C232,'23'!$U:$U,"是")</f>
        <v>1</v>
      </c>
      <c r="BG232">
        <f>COUNTIF('24'!$K:$K,C232)</f>
        <v>1</v>
      </c>
      <c r="BH232">
        <f>COUNTIFS('24'!$K:$K,C232,'24'!$U:$U,"是")</f>
        <v>1</v>
      </c>
      <c r="BI232">
        <f>COUNTIF('25'!$K:$K,C232)</f>
        <v>1</v>
      </c>
      <c r="BJ232">
        <f>COUNTIFS('25'!$K:$K,C232,'25'!$U:$U,"是")</f>
        <v>1</v>
      </c>
      <c r="BK232">
        <f>COUNTIF('26'!$K:$K,C232)</f>
        <v>1</v>
      </c>
      <c r="BL232">
        <f>COUNTIFS('26'!$K:$K,C232,'26'!$U:$U,"是")</f>
        <v>1</v>
      </c>
      <c r="BM232">
        <f>COUNTIF('27'!$K:$K,C232)</f>
        <v>1</v>
      </c>
      <c r="BN232">
        <f>COUNTIFS('27'!$K:$K,C232,'27'!$U:$U,"是")</f>
        <v>1</v>
      </c>
      <c r="BQ232">
        <f>COUNTIF('29'!$K:$K,C232)</f>
        <v>0</v>
      </c>
      <c r="BR232">
        <f>COUNTIFS('29'!$K:$K,C232,'29'!$U:$U,"是")</f>
        <v>0</v>
      </c>
    </row>
    <row r="233" ht="25" hidden="1" customHeight="1" spans="1:70">
      <c r="A233" s="31" t="str">
        <f>C233&amp;MID(D:D,15,4)</f>
        <v>廖连晓4841</v>
      </c>
      <c r="B233" s="32" t="s">
        <v>19</v>
      </c>
      <c r="C233" s="48" t="s">
        <v>804</v>
      </c>
      <c r="D233" s="305" t="s">
        <v>805</v>
      </c>
      <c r="E233" s="48" t="s">
        <v>28</v>
      </c>
      <c r="F233" s="49" t="s">
        <v>23</v>
      </c>
      <c r="G233" s="37">
        <v>44689</v>
      </c>
      <c r="H233" s="38" t="s">
        <v>83</v>
      </c>
      <c r="I233" s="48" t="s">
        <v>806</v>
      </c>
      <c r="J233" s="47">
        <v>13660291373</v>
      </c>
      <c r="K233" s="181" t="s">
        <v>806</v>
      </c>
      <c r="L233" s="47">
        <v>13660291373</v>
      </c>
      <c r="M233">
        <f>COUNTIF('1'!$K:$K,C233)</f>
        <v>1</v>
      </c>
      <c r="N233">
        <f>COUNTIFS('1'!$K:$K,C233,'1'!$U:$U,"是")</f>
        <v>1</v>
      </c>
      <c r="O233">
        <f>COUNTIF('2'!$K:$K,C233)</f>
        <v>1</v>
      </c>
      <c r="P233">
        <f>COUNTIFS('2'!$K:$K,C233,'2'!$U:$U,"是")</f>
        <v>1</v>
      </c>
      <c r="Q233">
        <f>COUNTIF('3'!$K:$K,C233)</f>
        <v>1</v>
      </c>
      <c r="R233">
        <f>COUNTIFS('3'!$K:$K,C233,'3'!$U:$U,"是")</f>
        <v>1</v>
      </c>
      <c r="S233">
        <f>COUNTIF('4'!$K:$K,C233)</f>
        <v>1</v>
      </c>
      <c r="T233">
        <f>COUNTIFS('4'!$K:$K,C233,'4'!$U:$U,"是")</f>
        <v>1</v>
      </c>
      <c r="U233">
        <f>COUNTIF('5'!$K:$K,C233)</f>
        <v>1</v>
      </c>
      <c r="V233">
        <f>COUNTIFS('5'!$K:$K,C233,'5'!$U:$U,"是")</f>
        <v>1</v>
      </c>
      <c r="W233">
        <f>COUNTIF('6'!$K:$K,C233)</f>
        <v>1</v>
      </c>
      <c r="X233">
        <f>COUNTIFS('6'!$K:$K,C233,'6'!$U:$U,"是")</f>
        <v>1</v>
      </c>
      <c r="Y233">
        <f>COUNTIF('7'!$K:$K,C233)</f>
        <v>1</v>
      </c>
      <c r="Z233">
        <f>COUNTIFS('7'!$K:$K,C233,'7'!$U:$U,"是")</f>
        <v>1</v>
      </c>
      <c r="AA233">
        <f>COUNTIF('8'!$K:$K,C233)</f>
        <v>1</v>
      </c>
      <c r="AB233">
        <f>COUNTIFS('8'!$K:$K,C233,'8'!$U:$U,"是")</f>
        <v>1</v>
      </c>
      <c r="AC233">
        <f>COUNTIF('9'!$K:$K,C233)</f>
        <v>1</v>
      </c>
      <c r="AD233">
        <f>COUNTIFS('9'!$K:$K,C233,'9'!$U:$U,"是")</f>
        <v>1</v>
      </c>
      <c r="AE233">
        <f>COUNTIF('10'!$K:$K,C233)</f>
        <v>1</v>
      </c>
      <c r="AF233">
        <f>COUNTIFS('10'!$K:$K,C233,'10'!$U:$U,"是")</f>
        <v>1</v>
      </c>
      <c r="AG233">
        <f>COUNTIF('11'!$K:$K,C233)</f>
        <v>1</v>
      </c>
      <c r="AH233">
        <f>COUNTIFS('11'!$K:$K,C233,'11'!$U:$U,"是")</f>
        <v>1</v>
      </c>
      <c r="AI233">
        <f>COUNTIF('12'!$K:$K,C233)</f>
        <v>1</v>
      </c>
      <c r="AJ233">
        <f>COUNTIFS('12'!$K:$K,C233,'12'!$U:$U,"是")</f>
        <v>1</v>
      </c>
      <c r="AK233">
        <f>COUNTIF('13'!$K:$K,C233)</f>
        <v>1</v>
      </c>
      <c r="AL233">
        <f>COUNTIFS('13'!$K:$K,C233,'13'!$U:$U,"是")</f>
        <v>1</v>
      </c>
      <c r="AM233">
        <f>COUNTIF('14'!$K:$K,C233)</f>
        <v>1</v>
      </c>
      <c r="AN233">
        <f>COUNTIFS('14'!$K:$K,C233,'14'!$U:$U,"是")</f>
        <v>1</v>
      </c>
      <c r="AO233">
        <f>COUNTIF('15'!$K:$K,C233)</f>
        <v>1</v>
      </c>
      <c r="AP233">
        <f>COUNTIFS('15'!$K:$K,C233,'15'!$U:$U,"是")</f>
        <v>1</v>
      </c>
      <c r="AQ233">
        <f>COUNTIF('16'!$K:$K,C233)</f>
        <v>1</v>
      </c>
      <c r="AR233">
        <f>COUNTIFS('16'!$K:$K,C233,'16'!$U:$U,"是")</f>
        <v>1</v>
      </c>
      <c r="AS233">
        <f>COUNTIF('17'!$K:$K,C233)</f>
        <v>1</v>
      </c>
      <c r="AT233">
        <f>COUNTIFS('17'!$K:$K,C233,'17'!$U:$U,"是")</f>
        <v>1</v>
      </c>
      <c r="AU233">
        <f>COUNTIF('18'!$K:$K,C233)</f>
        <v>1</v>
      </c>
      <c r="AV233">
        <f>COUNTIFS('18'!$K:$K,C233,'18'!$U:$U,"是")</f>
        <v>1</v>
      </c>
      <c r="AW233">
        <f>COUNTIF('19'!$K:$K,C233)</f>
        <v>1</v>
      </c>
      <c r="AX233">
        <f>COUNTIFS('19'!$K:$K,C233,'19'!$U:$U,"是")</f>
        <v>1</v>
      </c>
      <c r="AY233">
        <f>COUNTIF('20'!$K:$K,C233)</f>
        <v>1</v>
      </c>
      <c r="AZ233">
        <f>COUNTIFS('20'!$K:$K,C233,'20'!$U:$U,"是")</f>
        <v>1</v>
      </c>
      <c r="BA233">
        <f>COUNTIF('21'!$K:$K,C233)</f>
        <v>1</v>
      </c>
      <c r="BB233">
        <f>COUNTIFS('21'!$K:$K,C233,'21'!$U:$U,"是")</f>
        <v>1</v>
      </c>
      <c r="BC233">
        <f>COUNTIF('22'!$K:$K,C233)</f>
        <v>1</v>
      </c>
      <c r="BD233">
        <f>COUNTIFS('22'!$K:$K,C233,'22'!$U:$U,"是")</f>
        <v>1</v>
      </c>
      <c r="BE233">
        <f>COUNTIF('23'!$K:$K,C233)</f>
        <v>1</v>
      </c>
      <c r="BF233">
        <f>COUNTIFS('23'!$K:$K,C233,'23'!$U:$U,"是")</f>
        <v>1</v>
      </c>
      <c r="BG233">
        <f>COUNTIF('24'!$K:$K,C233)</f>
        <v>1</v>
      </c>
      <c r="BH233">
        <f>COUNTIFS('24'!$K:$K,C233,'24'!$U:$U,"是")</f>
        <v>1</v>
      </c>
      <c r="BI233">
        <f>COUNTIF('25'!$K:$K,C233)</f>
        <v>1</v>
      </c>
      <c r="BJ233">
        <f>COUNTIFS('25'!$K:$K,C233,'25'!$U:$U,"是")</f>
        <v>1</v>
      </c>
      <c r="BK233">
        <f>COUNTIF('26'!$K:$K,C233)</f>
        <v>1</v>
      </c>
      <c r="BL233">
        <f>COUNTIFS('26'!$K:$K,C233,'26'!$U:$U,"是")</f>
        <v>1</v>
      </c>
      <c r="BM233">
        <f>COUNTIF('27'!$K:$K,C233)</f>
        <v>1</v>
      </c>
      <c r="BN233">
        <f>COUNTIFS('27'!$K:$K,C233,'27'!$U:$U,"是")</f>
        <v>1</v>
      </c>
      <c r="BQ233">
        <f>COUNTIF('29'!$K:$K,C233)</f>
        <v>0</v>
      </c>
      <c r="BR233">
        <f>COUNTIFS('29'!$K:$K,C233,'29'!$U:$U,"是")</f>
        <v>0</v>
      </c>
    </row>
    <row r="234" ht="25" hidden="1" customHeight="1" spans="1:70">
      <c r="A234" s="31" t="str">
        <f>C234&amp;MID(D:D,15,4)</f>
        <v>陈执喜2120</v>
      </c>
      <c r="B234" s="32" t="s">
        <v>19</v>
      </c>
      <c r="C234" s="44" t="s">
        <v>807</v>
      </c>
      <c r="D234" s="291" t="s">
        <v>808</v>
      </c>
      <c r="E234" s="44" t="s">
        <v>22</v>
      </c>
      <c r="F234" s="41" t="s">
        <v>23</v>
      </c>
      <c r="G234" s="37">
        <v>44563</v>
      </c>
      <c r="H234" s="38" t="s">
        <v>43</v>
      </c>
      <c r="I234" s="44" t="s">
        <v>809</v>
      </c>
      <c r="J234" s="130">
        <v>13533349148</v>
      </c>
      <c r="K234" s="181" t="s">
        <v>809</v>
      </c>
      <c r="L234" s="44">
        <v>13533349148</v>
      </c>
      <c r="M234">
        <f>COUNTIF('1'!$K:$K,C234)</f>
        <v>0</v>
      </c>
      <c r="N234">
        <f>COUNTIFS('1'!$K:$K,C234,'1'!$U:$U,"是")</f>
        <v>0</v>
      </c>
      <c r="O234">
        <f>COUNTIF('2'!$K:$K,C234)</f>
        <v>0</v>
      </c>
      <c r="P234">
        <f>COUNTIFS('2'!$K:$K,C234,'2'!$U:$U,"是")</f>
        <v>0</v>
      </c>
      <c r="Q234">
        <f>COUNTIF('3'!$K:$K,C234)</f>
        <v>1</v>
      </c>
      <c r="R234">
        <f>COUNTIFS('3'!$K:$K,C234,'3'!$U:$U,"是")</f>
        <v>1</v>
      </c>
      <c r="S234">
        <f>COUNTIF('4'!$K:$K,C234)</f>
        <v>1</v>
      </c>
      <c r="T234">
        <f>COUNTIFS('4'!$K:$K,C234,'4'!$U:$U,"是")</f>
        <v>1</v>
      </c>
      <c r="U234">
        <f>COUNTIF('5'!$K:$K,C234)</f>
        <v>1</v>
      </c>
      <c r="V234">
        <f>COUNTIFS('5'!$K:$K,C234,'5'!$U:$U,"是")</f>
        <v>1</v>
      </c>
      <c r="W234">
        <f>COUNTIF('6'!$K:$K,C234)</f>
        <v>1</v>
      </c>
      <c r="X234">
        <f>COUNTIFS('6'!$K:$K,C234,'6'!$U:$U,"是")</f>
        <v>1</v>
      </c>
      <c r="Y234">
        <f>COUNTIF('7'!$K:$K,C234)</f>
        <v>1</v>
      </c>
      <c r="Z234">
        <f>COUNTIFS('7'!$K:$K,C234,'7'!$U:$U,"是")</f>
        <v>1</v>
      </c>
      <c r="AA234">
        <f>COUNTIF('8'!$K:$K,C234)</f>
        <v>1</v>
      </c>
      <c r="AB234">
        <f>COUNTIFS('8'!$K:$K,C234,'8'!$U:$U,"是")</f>
        <v>0</v>
      </c>
      <c r="AC234">
        <f>COUNTIF('9'!$K:$K,C234)</f>
        <v>1</v>
      </c>
      <c r="AD234">
        <f>COUNTIFS('9'!$K:$K,C234,'9'!$U:$U,"是")</f>
        <v>1</v>
      </c>
      <c r="AE234">
        <f>COUNTIF('10'!$K:$K,C234)</f>
        <v>1</v>
      </c>
      <c r="AF234">
        <f>COUNTIFS('10'!$K:$K,C234,'10'!$U:$U,"是")</f>
        <v>1</v>
      </c>
      <c r="AG234">
        <f>COUNTIF('11'!$K:$K,C234)</f>
        <v>1</v>
      </c>
      <c r="AH234">
        <f>COUNTIFS('11'!$K:$K,C234,'11'!$U:$U,"是")</f>
        <v>1</v>
      </c>
      <c r="AI234">
        <f>COUNTIF('12'!$K:$K,C234)</f>
        <v>1</v>
      </c>
      <c r="AJ234">
        <f>COUNTIFS('12'!$K:$K,C234,'12'!$U:$U,"是")</f>
        <v>0</v>
      </c>
      <c r="AK234">
        <f>COUNTIF('13'!$K:$K,C234)</f>
        <v>1</v>
      </c>
      <c r="AL234">
        <f>COUNTIFS('13'!$K:$K,C234,'13'!$U:$U,"是")</f>
        <v>1</v>
      </c>
      <c r="AM234">
        <f>COUNTIF('14'!$K:$K,C234)</f>
        <v>1</v>
      </c>
      <c r="AN234">
        <f>COUNTIFS('14'!$K:$K,C234,'14'!$U:$U,"是")</f>
        <v>1</v>
      </c>
      <c r="AO234">
        <f>COUNTIF('15'!$K:$K,C234)</f>
        <v>1</v>
      </c>
      <c r="AP234">
        <f>COUNTIFS('15'!$K:$K,C234,'15'!$U:$U,"是")</f>
        <v>1</v>
      </c>
      <c r="AQ234">
        <f>COUNTIF('16'!$K:$K,C234)</f>
        <v>1</v>
      </c>
      <c r="AR234">
        <f>COUNTIFS('16'!$K:$K,C234,'16'!$U:$U,"是")</f>
        <v>1</v>
      </c>
      <c r="AS234">
        <f>COUNTIF('17'!$K:$K,C234)</f>
        <v>1</v>
      </c>
      <c r="AT234">
        <f>COUNTIFS('17'!$K:$K,C234,'17'!$U:$U,"是")</f>
        <v>1</v>
      </c>
      <c r="AU234">
        <f>COUNTIF('18'!$K:$K,C234)</f>
        <v>1</v>
      </c>
      <c r="AV234">
        <f>COUNTIFS('18'!$K:$K,C234,'18'!$U:$U,"是")</f>
        <v>1</v>
      </c>
      <c r="AW234">
        <f>COUNTIF('19'!$K:$K,C234)</f>
        <v>1</v>
      </c>
      <c r="AX234">
        <f>COUNTIFS('19'!$K:$K,C234,'19'!$U:$U,"是")</f>
        <v>1</v>
      </c>
      <c r="AY234">
        <f>COUNTIF('20'!$K:$K,C234)</f>
        <v>1</v>
      </c>
      <c r="AZ234">
        <f>COUNTIFS('20'!$K:$K,C234,'20'!$U:$U,"是")</f>
        <v>1</v>
      </c>
      <c r="BA234">
        <f>COUNTIF('21'!$K:$K,C234)</f>
        <v>1</v>
      </c>
      <c r="BB234">
        <f>COUNTIFS('21'!$K:$K,C234,'21'!$U:$U,"是")</f>
        <v>1</v>
      </c>
      <c r="BC234">
        <f>COUNTIF('22'!$K:$K,C234)</f>
        <v>1</v>
      </c>
      <c r="BD234">
        <f>COUNTIFS('22'!$K:$K,C234,'22'!$U:$U,"是")</f>
        <v>1</v>
      </c>
      <c r="BE234">
        <f>COUNTIF('23'!$K:$K,C234)</f>
        <v>1</v>
      </c>
      <c r="BF234">
        <f>COUNTIFS('23'!$K:$K,C234,'23'!$U:$U,"是")</f>
        <v>1</v>
      </c>
      <c r="BG234">
        <f>COUNTIF('24'!$K:$K,C234)</f>
        <v>1</v>
      </c>
      <c r="BH234">
        <f>COUNTIFS('24'!$K:$K,C234,'24'!$U:$U,"是")</f>
        <v>0</v>
      </c>
      <c r="BI234">
        <f>COUNTIF('25'!$K:$K,C234)</f>
        <v>1</v>
      </c>
      <c r="BJ234">
        <f>COUNTIFS('25'!$K:$K,C234,'25'!$U:$U,"是")</f>
        <v>1</v>
      </c>
      <c r="BK234">
        <f>COUNTIF('26'!$K:$K,C234)</f>
        <v>1</v>
      </c>
      <c r="BL234">
        <f>COUNTIFS('26'!$K:$K,C234,'26'!$U:$U,"是")</f>
        <v>1</v>
      </c>
      <c r="BM234">
        <f>COUNTIF('27'!$K:$K,C234)</f>
        <v>1</v>
      </c>
      <c r="BN234">
        <f>COUNTIFS('27'!$K:$K,C234,'27'!$U:$U,"是")</f>
        <v>1</v>
      </c>
      <c r="BQ234">
        <f>COUNTIF('29'!$K:$K,C234)</f>
        <v>0</v>
      </c>
      <c r="BR234">
        <f>COUNTIFS('29'!$K:$K,C234,'29'!$U:$U,"是")</f>
        <v>0</v>
      </c>
    </row>
    <row r="235" ht="25" hidden="1" customHeight="1" spans="1:70">
      <c r="A235" s="31" t="str">
        <f>C235&amp;MID(D:D,15,4)</f>
        <v>周彩燕0045</v>
      </c>
      <c r="B235" s="32" t="s">
        <v>19</v>
      </c>
      <c r="C235" s="70" t="s">
        <v>810</v>
      </c>
      <c r="D235" s="314" t="s">
        <v>811</v>
      </c>
      <c r="E235" s="59" t="s">
        <v>22</v>
      </c>
      <c r="F235" s="49" t="s">
        <v>23</v>
      </c>
      <c r="G235" s="37">
        <v>44692</v>
      </c>
      <c r="H235" s="38" t="s">
        <v>103</v>
      </c>
      <c r="I235" s="70" t="s">
        <v>812</v>
      </c>
      <c r="J235" s="85">
        <v>15914405367</v>
      </c>
      <c r="K235" s="181" t="s">
        <v>812</v>
      </c>
      <c r="L235" s="35">
        <v>15914405367</v>
      </c>
      <c r="M235">
        <f>COUNTIF('1'!$K:$K,C235)</f>
        <v>1</v>
      </c>
      <c r="N235">
        <f>COUNTIFS('1'!$K:$K,C235,'1'!$U:$U,"是")</f>
        <v>1</v>
      </c>
      <c r="O235">
        <f>COUNTIF('2'!$K:$K,C235)</f>
        <v>1</v>
      </c>
      <c r="P235">
        <f>COUNTIFS('2'!$K:$K,C235,'2'!$U:$U,"是")</f>
        <v>1</v>
      </c>
      <c r="Q235">
        <f>COUNTIF('3'!$K:$K,C235)</f>
        <v>1</v>
      </c>
      <c r="R235">
        <f>COUNTIFS('3'!$K:$K,C235,'3'!$U:$U,"是")</f>
        <v>1</v>
      </c>
      <c r="S235">
        <f>COUNTIF('4'!$K:$K,C235)</f>
        <v>1</v>
      </c>
      <c r="T235">
        <f>COUNTIFS('4'!$K:$K,C235,'4'!$U:$U,"是")</f>
        <v>1</v>
      </c>
      <c r="U235">
        <f>COUNTIF('5'!$K:$K,C235)</f>
        <v>1</v>
      </c>
      <c r="V235">
        <f>COUNTIFS('5'!$K:$K,C235,'5'!$U:$U,"是")</f>
        <v>1</v>
      </c>
      <c r="W235">
        <f>COUNTIF('6'!$K:$K,C235)</f>
        <v>1</v>
      </c>
      <c r="X235">
        <f>COUNTIFS('6'!$K:$K,C235,'6'!$U:$U,"是")</f>
        <v>1</v>
      </c>
      <c r="Y235">
        <f>COUNTIF('7'!$K:$K,C235)</f>
        <v>1</v>
      </c>
      <c r="Z235">
        <f>COUNTIFS('7'!$K:$K,C235,'7'!$U:$U,"是")</f>
        <v>1</v>
      </c>
      <c r="AA235">
        <f>COUNTIF('8'!$K:$K,C235)</f>
        <v>1</v>
      </c>
      <c r="AB235">
        <f>COUNTIFS('8'!$K:$K,C235,'8'!$U:$U,"是")</f>
        <v>1</v>
      </c>
      <c r="AC235">
        <f>COUNTIF('9'!$K:$K,C235)</f>
        <v>0</v>
      </c>
      <c r="AD235">
        <f>COUNTIFS('9'!$K:$K,C235,'9'!$U:$U,"是")</f>
        <v>0</v>
      </c>
      <c r="AE235">
        <f>COUNTIF('10'!$K:$K,C235)</f>
        <v>1</v>
      </c>
      <c r="AF235">
        <f>COUNTIFS('10'!$K:$K,C235,'10'!$U:$U,"是")</f>
        <v>1</v>
      </c>
      <c r="AG235">
        <f>COUNTIF('11'!$K:$K,C235)</f>
        <v>1</v>
      </c>
      <c r="AH235">
        <f>COUNTIFS('11'!$K:$K,C235,'11'!$U:$U,"是")</f>
        <v>1</v>
      </c>
      <c r="AI235">
        <f>COUNTIF('12'!$K:$K,C235)</f>
        <v>1</v>
      </c>
      <c r="AJ235">
        <f>COUNTIFS('12'!$K:$K,C235,'12'!$U:$U,"是")</f>
        <v>1</v>
      </c>
      <c r="AK235">
        <f>COUNTIF('13'!$K:$K,C235)</f>
        <v>1</v>
      </c>
      <c r="AL235">
        <f>COUNTIFS('13'!$K:$K,C235,'13'!$U:$U,"是")</f>
        <v>1</v>
      </c>
      <c r="AM235">
        <f>COUNTIF('14'!$K:$K,C235)</f>
        <v>1</v>
      </c>
      <c r="AN235">
        <f>COUNTIFS('14'!$K:$K,C235,'14'!$U:$U,"是")</f>
        <v>1</v>
      </c>
      <c r="AO235">
        <f>COUNTIF('15'!$K:$K,C235)</f>
        <v>1</v>
      </c>
      <c r="AP235">
        <f>COUNTIFS('15'!$K:$K,C235,'15'!$U:$U,"是")</f>
        <v>1</v>
      </c>
      <c r="AQ235">
        <f>COUNTIF('16'!$K:$K,C235)</f>
        <v>1</v>
      </c>
      <c r="AR235">
        <f>COUNTIFS('16'!$K:$K,C235,'16'!$U:$U,"是")</f>
        <v>1</v>
      </c>
      <c r="AS235">
        <f>COUNTIF('17'!$K:$K,C235)</f>
        <v>1</v>
      </c>
      <c r="AT235">
        <f>COUNTIFS('17'!$K:$K,C235,'17'!$U:$U,"是")</f>
        <v>1</v>
      </c>
      <c r="AU235">
        <f>COUNTIF('18'!$K:$K,C235)</f>
        <v>1</v>
      </c>
      <c r="AV235">
        <f>COUNTIFS('18'!$K:$K,C235,'18'!$U:$U,"是")</f>
        <v>1</v>
      </c>
      <c r="AW235">
        <f>COUNTIF('19'!$K:$K,C235)</f>
        <v>1</v>
      </c>
      <c r="AX235">
        <f>COUNTIFS('19'!$K:$K,C235,'19'!$U:$U,"是")</f>
        <v>1</v>
      </c>
      <c r="AY235">
        <f>COUNTIF('20'!$K:$K,C235)</f>
        <v>1</v>
      </c>
      <c r="AZ235">
        <f>COUNTIFS('20'!$K:$K,C235,'20'!$U:$U,"是")</f>
        <v>1</v>
      </c>
      <c r="BA235">
        <f>COUNTIF('21'!$K:$K,C235)</f>
        <v>1</v>
      </c>
      <c r="BB235">
        <f>COUNTIFS('21'!$K:$K,C235,'21'!$U:$U,"是")</f>
        <v>1</v>
      </c>
      <c r="BC235">
        <f>COUNTIF('22'!$K:$K,C235)</f>
        <v>1</v>
      </c>
      <c r="BD235">
        <f>COUNTIFS('22'!$K:$K,C235,'22'!$U:$U,"是")</f>
        <v>1</v>
      </c>
      <c r="BE235">
        <f>COUNTIF('23'!$K:$K,C235)</f>
        <v>1</v>
      </c>
      <c r="BF235">
        <f>COUNTIFS('23'!$K:$K,C235,'23'!$U:$U,"是")</f>
        <v>1</v>
      </c>
      <c r="BG235">
        <f>COUNTIF('24'!$K:$K,C235)</f>
        <v>1</v>
      </c>
      <c r="BH235">
        <f>COUNTIFS('24'!$K:$K,C235,'24'!$U:$U,"是")</f>
        <v>1</v>
      </c>
      <c r="BI235">
        <f>COUNTIF('25'!$K:$K,C235)</f>
        <v>1</v>
      </c>
      <c r="BJ235">
        <f>COUNTIFS('25'!$K:$K,C235,'25'!$U:$U,"是")</f>
        <v>1</v>
      </c>
      <c r="BK235">
        <f>COUNTIF('26'!$K:$K,C235)</f>
        <v>1</v>
      </c>
      <c r="BL235">
        <f>COUNTIFS('26'!$K:$K,C235,'26'!$U:$U,"是")</f>
        <v>1</v>
      </c>
      <c r="BM235">
        <f>COUNTIF('27'!$K:$K,C235)</f>
        <v>1</v>
      </c>
      <c r="BN235">
        <f>COUNTIFS('27'!$K:$K,C235,'27'!$U:$U,"是")</f>
        <v>1</v>
      </c>
      <c r="BQ235">
        <f>COUNTIF('29'!$K:$K,C235)</f>
        <v>0</v>
      </c>
      <c r="BR235">
        <f>COUNTIFS('29'!$K:$K,C235,'29'!$U:$U,"是")</f>
        <v>0</v>
      </c>
    </row>
    <row r="236" ht="25" hidden="1" customHeight="1" spans="1:70">
      <c r="A236" s="31" t="str">
        <f>C236&amp;MID(D:D,15,4)</f>
        <v>陈志雄1555</v>
      </c>
      <c r="B236" s="32" t="s">
        <v>19</v>
      </c>
      <c r="C236" s="206" t="s">
        <v>813</v>
      </c>
      <c r="D236" s="35" t="s">
        <v>814</v>
      </c>
      <c r="E236" s="207" t="s">
        <v>28</v>
      </c>
      <c r="F236" s="46" t="s">
        <v>23</v>
      </c>
      <c r="G236" s="37">
        <v>44269</v>
      </c>
      <c r="H236" s="38" t="s">
        <v>43</v>
      </c>
      <c r="I236" s="206" t="s">
        <v>815</v>
      </c>
      <c r="J236" s="207">
        <v>15989070460</v>
      </c>
      <c r="K236" s="181" t="s">
        <v>815</v>
      </c>
      <c r="L236" s="206">
        <v>15989070460</v>
      </c>
      <c r="M236">
        <f>COUNTIF('1'!$K:$K,C236)</f>
        <v>1</v>
      </c>
      <c r="N236">
        <f>COUNTIFS('1'!$K:$K,C236,'1'!$U:$U,"是")</f>
        <v>1</v>
      </c>
      <c r="O236">
        <f>COUNTIF('2'!$K:$K,C236)</f>
        <v>0</v>
      </c>
      <c r="P236">
        <f>COUNTIFS('2'!$K:$K,C236,'2'!$U:$U,"是")</f>
        <v>0</v>
      </c>
      <c r="Q236">
        <f>COUNTIF('3'!$K:$K,C236)</f>
        <v>0</v>
      </c>
      <c r="R236">
        <f>COUNTIFS('3'!$K:$K,C236,'3'!$U:$U,"是")</f>
        <v>0</v>
      </c>
      <c r="S236">
        <f>COUNTIF('4'!$K:$K,C236)</f>
        <v>1</v>
      </c>
      <c r="T236">
        <f>COUNTIFS('4'!$K:$K,C236,'4'!$U:$U,"是")</f>
        <v>0</v>
      </c>
      <c r="U236">
        <f>COUNTIF('5'!$K:$K,C236)</f>
        <v>1</v>
      </c>
      <c r="V236">
        <f>COUNTIFS('5'!$K:$K,C236,'5'!$U:$U,"是")</f>
        <v>1</v>
      </c>
      <c r="W236">
        <f>COUNTIF('6'!$K:$K,C236)</f>
        <v>1</v>
      </c>
      <c r="X236">
        <f>COUNTIFS('6'!$K:$K,C236,'6'!$U:$U,"是")</f>
        <v>0</v>
      </c>
      <c r="Y236">
        <f>COUNTIF('7'!$K:$K,C236)</f>
        <v>0</v>
      </c>
      <c r="Z236">
        <f>COUNTIFS('7'!$K:$K,C236,'7'!$U:$U,"是")</f>
        <v>0</v>
      </c>
      <c r="AA236">
        <f>COUNTIF('8'!$K:$K,C236)</f>
        <v>1</v>
      </c>
      <c r="AB236">
        <f>COUNTIFS('8'!$K:$K,C236,'8'!$U:$U,"是")</f>
        <v>1</v>
      </c>
      <c r="AC236">
        <f>COUNTIF('9'!$K:$K,C236)</f>
        <v>1</v>
      </c>
      <c r="AD236">
        <f>COUNTIFS('9'!$K:$K,C236,'9'!$U:$U,"是")</f>
        <v>1</v>
      </c>
      <c r="AE236">
        <f>COUNTIF('10'!$K:$K,C236)</f>
        <v>1</v>
      </c>
      <c r="AF236">
        <f>COUNTIFS('10'!$K:$K,C236,'10'!$U:$U,"是")</f>
        <v>1</v>
      </c>
      <c r="AG236">
        <f>COUNTIF('11'!$K:$K,C236)</f>
        <v>1</v>
      </c>
      <c r="AH236">
        <f>COUNTIFS('11'!$K:$K,C236,'11'!$U:$U,"是")</f>
        <v>1</v>
      </c>
      <c r="AI236">
        <f>COUNTIF('12'!$K:$K,C236)</f>
        <v>1</v>
      </c>
      <c r="AJ236">
        <f>COUNTIFS('12'!$K:$K,C236,'12'!$U:$U,"是")</f>
        <v>1</v>
      </c>
      <c r="AK236">
        <f>COUNTIF('13'!$K:$K,C236)</f>
        <v>1</v>
      </c>
      <c r="AL236">
        <f>COUNTIFS('13'!$K:$K,C236,'13'!$U:$U,"是")</f>
        <v>1</v>
      </c>
      <c r="AM236">
        <f>COUNTIF('14'!$K:$K,C236)</f>
        <v>1</v>
      </c>
      <c r="AN236">
        <f>COUNTIFS('14'!$K:$K,C236,'14'!$U:$U,"是")</f>
        <v>1</v>
      </c>
      <c r="AO236">
        <f>COUNTIF('15'!$K:$K,C236)</f>
        <v>1</v>
      </c>
      <c r="AP236">
        <f>COUNTIFS('15'!$K:$K,C236,'15'!$U:$U,"是")</f>
        <v>1</v>
      </c>
      <c r="AQ236">
        <f>COUNTIF('16'!$K:$K,C236)</f>
        <v>1</v>
      </c>
      <c r="AR236">
        <f>COUNTIFS('16'!$K:$K,C236,'16'!$U:$U,"是")</f>
        <v>1</v>
      </c>
      <c r="AS236">
        <f>COUNTIF('17'!$K:$K,C236)</f>
        <v>1</v>
      </c>
      <c r="AT236">
        <f>COUNTIFS('17'!$K:$K,C236,'17'!$U:$U,"是")</f>
        <v>1</v>
      </c>
      <c r="AU236">
        <f>COUNTIF('18'!$K:$K,C236)</f>
        <v>1</v>
      </c>
      <c r="AV236">
        <f>COUNTIFS('18'!$K:$K,C236,'18'!$U:$U,"是")</f>
        <v>1</v>
      </c>
      <c r="AW236">
        <f>COUNTIF('19'!$K:$K,C236)</f>
        <v>1</v>
      </c>
      <c r="AX236">
        <f>COUNTIFS('19'!$K:$K,C236,'19'!$U:$U,"是")</f>
        <v>0</v>
      </c>
      <c r="AY236">
        <f>COUNTIF('20'!$K:$K,C236)</f>
        <v>1</v>
      </c>
      <c r="AZ236">
        <f>COUNTIFS('20'!$K:$K,C236,'20'!$U:$U,"是")</f>
        <v>1</v>
      </c>
      <c r="BA236">
        <f>COUNTIF('21'!$K:$K,C236)</f>
        <v>1</v>
      </c>
      <c r="BB236">
        <f>COUNTIFS('21'!$K:$K,C236,'21'!$U:$U,"是")</f>
        <v>1</v>
      </c>
      <c r="BC236">
        <f>COUNTIF('22'!$K:$K,C236)</f>
        <v>1</v>
      </c>
      <c r="BD236">
        <f>COUNTIFS('22'!$K:$K,C236,'22'!$U:$U,"是")</f>
        <v>1</v>
      </c>
      <c r="BE236">
        <f>COUNTIF('23'!$K:$K,C236)</f>
        <v>1</v>
      </c>
      <c r="BF236">
        <f>COUNTIFS('23'!$K:$K,C236,'23'!$U:$U,"是")</f>
        <v>1</v>
      </c>
      <c r="BG236">
        <f>COUNTIF('24'!$K:$K,C236)</f>
        <v>1</v>
      </c>
      <c r="BH236">
        <f>COUNTIFS('24'!$K:$K,C236,'24'!$U:$U,"是")</f>
        <v>1</v>
      </c>
      <c r="BI236">
        <f>COUNTIF('25'!$K:$K,C236)</f>
        <v>1</v>
      </c>
      <c r="BJ236">
        <f>COUNTIFS('25'!$K:$K,C236,'25'!$U:$U,"是")</f>
        <v>1</v>
      </c>
      <c r="BK236">
        <f>COUNTIF('26'!$K:$K,C236)</f>
        <v>1</v>
      </c>
      <c r="BL236">
        <f>COUNTIFS('26'!$K:$K,C236,'26'!$U:$U,"是")</f>
        <v>1</v>
      </c>
      <c r="BM236">
        <f>COUNTIF('27'!$K:$K,C236)</f>
        <v>1</v>
      </c>
      <c r="BN236">
        <f>COUNTIFS('27'!$K:$K,C236,'27'!$U:$U,"是")</f>
        <v>1</v>
      </c>
      <c r="BQ236">
        <f>COUNTIF('29'!$K:$K,C236)</f>
        <v>0</v>
      </c>
      <c r="BR236">
        <f>COUNTIFS('29'!$K:$K,C236,'29'!$U:$U,"是")</f>
        <v>0</v>
      </c>
    </row>
    <row r="237" ht="25" hidden="1" customHeight="1" spans="1:70">
      <c r="A237" s="31" t="str">
        <f>C237&amp;MID(D:D,15,4)</f>
        <v>邓润好1263</v>
      </c>
      <c r="B237" s="32" t="s">
        <v>19</v>
      </c>
      <c r="C237" s="35" t="s">
        <v>816</v>
      </c>
      <c r="D237" s="296" t="s">
        <v>817</v>
      </c>
      <c r="E237" s="35" t="s">
        <v>22</v>
      </c>
      <c r="F237" s="46" t="s">
        <v>23</v>
      </c>
      <c r="G237" s="37">
        <v>44545</v>
      </c>
      <c r="H237" s="38" t="s">
        <v>56</v>
      </c>
      <c r="I237" s="35" t="s">
        <v>818</v>
      </c>
      <c r="J237" s="35">
        <v>13226663806</v>
      </c>
      <c r="K237" s="181" t="s">
        <v>819</v>
      </c>
      <c r="L237" s="35">
        <v>13710126043</v>
      </c>
      <c r="M237">
        <f>COUNTIF('1'!$K:$K,C237)</f>
        <v>1</v>
      </c>
      <c r="N237">
        <f>COUNTIFS('1'!$K:$K,C237,'1'!$U:$U,"是")</f>
        <v>1</v>
      </c>
      <c r="O237">
        <f>COUNTIF('2'!$K:$K,C237)</f>
        <v>1</v>
      </c>
      <c r="P237">
        <f>COUNTIFS('2'!$K:$K,C237,'2'!$U:$U,"是")</f>
        <v>0</v>
      </c>
      <c r="Q237">
        <f>COUNTIF('3'!$K:$K,C237)</f>
        <v>1</v>
      </c>
      <c r="R237">
        <f>COUNTIFS('3'!$K:$K,C237,'3'!$U:$U,"是")</f>
        <v>1</v>
      </c>
      <c r="S237">
        <f>COUNTIF('4'!$K:$K,C237)</f>
        <v>1</v>
      </c>
      <c r="T237">
        <f>COUNTIFS('4'!$K:$K,C237,'4'!$U:$U,"是")</f>
        <v>1</v>
      </c>
      <c r="U237">
        <f>COUNTIF('5'!$K:$K,C237)</f>
        <v>1</v>
      </c>
      <c r="V237">
        <f>COUNTIFS('5'!$K:$K,C237,'5'!$U:$U,"是")</f>
        <v>1</v>
      </c>
      <c r="W237">
        <f>COUNTIF('6'!$K:$K,C237)</f>
        <v>1</v>
      </c>
      <c r="X237">
        <f>COUNTIFS('6'!$K:$K,C237,'6'!$U:$U,"是")</f>
        <v>1</v>
      </c>
      <c r="Y237">
        <f>COUNTIF('7'!$K:$K,C237)</f>
        <v>1</v>
      </c>
      <c r="Z237">
        <f>COUNTIFS('7'!$K:$K,C237,'7'!$U:$U,"是")</f>
        <v>1</v>
      </c>
      <c r="AA237">
        <f>COUNTIF('8'!$K:$K,C237)</f>
        <v>1</v>
      </c>
      <c r="AB237">
        <f>COUNTIFS('8'!$K:$K,C237,'8'!$U:$U,"是")</f>
        <v>1</v>
      </c>
      <c r="AC237">
        <f>COUNTIF('9'!$K:$K,C237)</f>
        <v>1</v>
      </c>
      <c r="AD237">
        <f>COUNTIFS('9'!$K:$K,C237,'9'!$U:$U,"是")</f>
        <v>1</v>
      </c>
      <c r="AE237">
        <f>COUNTIF('10'!$K:$K,C237)</f>
        <v>1</v>
      </c>
      <c r="AF237">
        <f>COUNTIFS('10'!$K:$K,C237,'10'!$U:$U,"是")</f>
        <v>1</v>
      </c>
      <c r="AG237">
        <f>COUNTIF('11'!$K:$K,C237)</f>
        <v>1</v>
      </c>
      <c r="AH237">
        <f>COUNTIFS('11'!$K:$K,C237,'11'!$U:$U,"是")</f>
        <v>1</v>
      </c>
      <c r="AI237">
        <f>COUNTIF('12'!$K:$K,C237)</f>
        <v>1</v>
      </c>
      <c r="AJ237">
        <f>COUNTIFS('12'!$K:$K,C237,'12'!$U:$U,"是")</f>
        <v>1</v>
      </c>
      <c r="AK237">
        <f>COUNTIF('13'!$K:$K,C237)</f>
        <v>0</v>
      </c>
      <c r="AL237">
        <f>COUNTIFS('13'!$K:$K,C237,'13'!$U:$U,"是")</f>
        <v>0</v>
      </c>
      <c r="AM237">
        <f>COUNTIF('14'!$K:$K,C237)</f>
        <v>1</v>
      </c>
      <c r="AN237">
        <f>COUNTIFS('14'!$K:$K,C237,'14'!$U:$U,"是")</f>
        <v>1</v>
      </c>
      <c r="AO237">
        <f>COUNTIF('15'!$K:$K,C237)</f>
        <v>1</v>
      </c>
      <c r="AP237">
        <f>COUNTIFS('15'!$K:$K,C237,'15'!$U:$U,"是")</f>
        <v>1</v>
      </c>
      <c r="AQ237">
        <f>COUNTIF('16'!$K:$K,C237)</f>
        <v>1</v>
      </c>
      <c r="AR237">
        <f>COUNTIFS('16'!$K:$K,C237,'16'!$U:$U,"是")</f>
        <v>1</v>
      </c>
      <c r="AS237">
        <f>COUNTIF('17'!$K:$K,C237)</f>
        <v>1</v>
      </c>
      <c r="AT237">
        <f>COUNTIFS('17'!$K:$K,C237,'17'!$U:$U,"是")</f>
        <v>1</v>
      </c>
      <c r="AU237">
        <f>COUNTIF('18'!$K:$K,C237)</f>
        <v>1</v>
      </c>
      <c r="AV237">
        <f>COUNTIFS('18'!$K:$K,C237,'18'!$U:$U,"是")</f>
        <v>1</v>
      </c>
      <c r="AW237">
        <f>COUNTIF('19'!$K:$K,C237)</f>
        <v>1</v>
      </c>
      <c r="AX237">
        <f>COUNTIFS('19'!$K:$K,C237,'19'!$U:$U,"是")</f>
        <v>1</v>
      </c>
      <c r="AY237">
        <f>COUNTIF('20'!$K:$K,C237)</f>
        <v>1</v>
      </c>
      <c r="AZ237">
        <f>COUNTIFS('20'!$K:$K,C237,'20'!$U:$U,"是")</f>
        <v>1</v>
      </c>
      <c r="BA237">
        <f>COUNTIF('21'!$K:$K,C237)</f>
        <v>1</v>
      </c>
      <c r="BB237">
        <f>COUNTIFS('21'!$K:$K,C237,'21'!$U:$U,"是")</f>
        <v>1</v>
      </c>
      <c r="BC237">
        <f>COUNTIF('22'!$K:$K,C237)</f>
        <v>1</v>
      </c>
      <c r="BD237">
        <f>COUNTIFS('22'!$K:$K,C237,'22'!$U:$U,"是")</f>
        <v>1</v>
      </c>
      <c r="BE237">
        <f>COUNTIF('23'!$K:$K,C237)</f>
        <v>1</v>
      </c>
      <c r="BF237">
        <f>COUNTIFS('23'!$K:$K,C237,'23'!$U:$U,"是")</f>
        <v>1</v>
      </c>
      <c r="BG237">
        <f>COUNTIF('24'!$K:$K,C237)</f>
        <v>1</v>
      </c>
      <c r="BH237">
        <f>COUNTIFS('24'!$K:$K,C237,'24'!$U:$U,"是")</f>
        <v>1</v>
      </c>
      <c r="BI237">
        <f>COUNTIF('25'!$K:$K,C237)</f>
        <v>1</v>
      </c>
      <c r="BJ237">
        <f>COUNTIFS('25'!$K:$K,C237,'25'!$U:$U,"是")</f>
        <v>1</v>
      </c>
      <c r="BK237">
        <f>COUNTIF('26'!$K:$K,C237)</f>
        <v>1</v>
      </c>
      <c r="BL237">
        <f>COUNTIFS('26'!$K:$K,C237,'26'!$U:$U,"是")</f>
        <v>1</v>
      </c>
      <c r="BM237">
        <f>COUNTIF('27'!$K:$K,C237)</f>
        <v>1</v>
      </c>
      <c r="BN237">
        <f>COUNTIFS('27'!$K:$K,C237,'27'!$U:$U,"是")</f>
        <v>1</v>
      </c>
      <c r="BQ237">
        <f>COUNTIF('29'!$K:$K,C237)</f>
        <v>0</v>
      </c>
      <c r="BR237">
        <f>COUNTIFS('29'!$K:$K,C237,'29'!$U:$U,"是")</f>
        <v>0</v>
      </c>
    </row>
    <row r="238" ht="25" hidden="1" customHeight="1" spans="1:70">
      <c r="A238" s="31" t="str">
        <f>C238&amp;MID(D:D,15,4)</f>
        <v>方玉珍3928</v>
      </c>
      <c r="B238" s="32" t="s">
        <v>19</v>
      </c>
      <c r="C238" s="35" t="s">
        <v>820</v>
      </c>
      <c r="D238" s="35" t="s">
        <v>821</v>
      </c>
      <c r="E238" s="35" t="s">
        <v>28</v>
      </c>
      <c r="F238" s="46" t="s">
        <v>23</v>
      </c>
      <c r="G238" s="37">
        <v>44489</v>
      </c>
      <c r="H238" s="38" t="s">
        <v>103</v>
      </c>
      <c r="I238" s="35" t="s">
        <v>822</v>
      </c>
      <c r="J238" s="123" t="s">
        <v>823</v>
      </c>
      <c r="K238" s="193" t="s">
        <v>824</v>
      </c>
      <c r="L238" s="33">
        <v>18520650710</v>
      </c>
      <c r="M238">
        <f>COUNTIF('1'!$K:$K,C238)</f>
        <v>0</v>
      </c>
      <c r="N238">
        <f>COUNTIFS('1'!$K:$K,C238,'1'!$U:$U,"是")</f>
        <v>0</v>
      </c>
      <c r="O238">
        <f>COUNTIF('2'!$K:$K,C238)</f>
        <v>0</v>
      </c>
      <c r="P238">
        <f>COUNTIFS('2'!$K:$K,C238,'2'!$U:$U,"是")</f>
        <v>0</v>
      </c>
      <c r="Q238">
        <f>COUNTIF('3'!$K:$K,C238)</f>
        <v>0</v>
      </c>
      <c r="R238">
        <f>COUNTIFS('3'!$K:$K,C238,'3'!$U:$U,"是")</f>
        <v>0</v>
      </c>
      <c r="S238">
        <f>COUNTIF('4'!$K:$K,C238)</f>
        <v>0</v>
      </c>
      <c r="T238">
        <f>COUNTIFS('4'!$K:$K,C238,'4'!$U:$U,"是")</f>
        <v>0</v>
      </c>
      <c r="U238">
        <f>COUNTIF('5'!$K:$K,C238)</f>
        <v>0</v>
      </c>
      <c r="V238">
        <f>COUNTIFS('5'!$K:$K,C238,'5'!$U:$U,"是")</f>
        <v>0</v>
      </c>
      <c r="W238">
        <f>COUNTIF('6'!$K:$K,C238)</f>
        <v>0</v>
      </c>
      <c r="X238">
        <f>COUNTIFS('6'!$K:$K,C238,'6'!$U:$U,"是")</f>
        <v>0</v>
      </c>
      <c r="Y238">
        <f>COUNTIF('7'!$K:$K,C238)</f>
        <v>0</v>
      </c>
      <c r="Z238">
        <f>COUNTIFS('7'!$K:$K,C238,'7'!$U:$U,"是")</f>
        <v>0</v>
      </c>
      <c r="AA238">
        <f>COUNTIF('8'!$K:$K,C238)</f>
        <v>0</v>
      </c>
      <c r="AB238">
        <f>COUNTIFS('8'!$K:$K,C238,'8'!$U:$U,"是")</f>
        <v>0</v>
      </c>
      <c r="AC238">
        <f>COUNTIF('9'!$K:$K,C238)</f>
        <v>1</v>
      </c>
      <c r="AD238">
        <f>COUNTIFS('9'!$K:$K,C238,'9'!$U:$U,"是")</f>
        <v>1</v>
      </c>
      <c r="AE238">
        <f>COUNTIF('10'!$K:$K,C238)</f>
        <v>1</v>
      </c>
      <c r="AF238">
        <f>COUNTIFS('10'!$K:$K,C238,'10'!$U:$U,"是")</f>
        <v>1</v>
      </c>
      <c r="AG238">
        <f>COUNTIF('11'!$K:$K,C238)</f>
        <v>1</v>
      </c>
      <c r="AH238">
        <f>COUNTIFS('11'!$K:$K,C238,'11'!$U:$U,"是")</f>
        <v>1</v>
      </c>
      <c r="AI238">
        <f>COUNTIF('12'!$K:$K,C238)</f>
        <v>1</v>
      </c>
      <c r="AJ238">
        <f>COUNTIFS('12'!$K:$K,C238,'12'!$U:$U,"是")</f>
        <v>1</v>
      </c>
      <c r="AK238">
        <f>COUNTIF('13'!$K:$K,C238)</f>
        <v>1</v>
      </c>
      <c r="AL238">
        <f>COUNTIFS('13'!$K:$K,C238,'13'!$U:$U,"是")</f>
        <v>1</v>
      </c>
      <c r="AM238">
        <f>COUNTIF('14'!$K:$K,C238)</f>
        <v>1</v>
      </c>
      <c r="AN238">
        <f>COUNTIFS('14'!$K:$K,C238,'14'!$U:$U,"是")</f>
        <v>1</v>
      </c>
      <c r="AO238">
        <f>COUNTIF('15'!$K:$K,C238)</f>
        <v>1</v>
      </c>
      <c r="AP238">
        <f>COUNTIFS('15'!$K:$K,C238,'15'!$U:$U,"是")</f>
        <v>1</v>
      </c>
      <c r="AQ238">
        <f>COUNTIF('16'!$K:$K,C238)</f>
        <v>1</v>
      </c>
      <c r="AR238">
        <f>COUNTIFS('16'!$K:$K,C238,'16'!$U:$U,"是")</f>
        <v>1</v>
      </c>
      <c r="AS238">
        <f>COUNTIF('17'!$K:$K,C238)</f>
        <v>1</v>
      </c>
      <c r="AT238">
        <f>COUNTIFS('17'!$K:$K,C238,'17'!$U:$U,"是")</f>
        <v>1</v>
      </c>
      <c r="AU238">
        <f>COUNTIF('18'!$K:$K,C238)</f>
        <v>1</v>
      </c>
      <c r="AV238">
        <f>COUNTIFS('18'!$K:$K,C238,'18'!$U:$U,"是")</f>
        <v>1</v>
      </c>
      <c r="AW238">
        <f>COUNTIF('19'!$K:$K,C238)</f>
        <v>1</v>
      </c>
      <c r="AX238">
        <f>COUNTIFS('19'!$K:$K,C238,'19'!$U:$U,"是")</f>
        <v>1</v>
      </c>
      <c r="AY238">
        <f>COUNTIF('20'!$K:$K,C238)</f>
        <v>1</v>
      </c>
      <c r="AZ238">
        <f>COUNTIFS('20'!$K:$K,C238,'20'!$U:$U,"是")</f>
        <v>1</v>
      </c>
      <c r="BA238">
        <f>COUNTIF('21'!$K:$K,C238)</f>
        <v>1</v>
      </c>
      <c r="BB238">
        <f>COUNTIFS('21'!$K:$K,C238,'21'!$U:$U,"是")</f>
        <v>1</v>
      </c>
      <c r="BC238">
        <f>COUNTIF('22'!$K:$K,C238)</f>
        <v>1</v>
      </c>
      <c r="BD238">
        <f>COUNTIFS('22'!$K:$K,C238,'22'!$U:$U,"是")</f>
        <v>1</v>
      </c>
      <c r="BE238">
        <f>COUNTIF('23'!$K:$K,C238)</f>
        <v>1</v>
      </c>
      <c r="BF238">
        <f>COUNTIFS('23'!$K:$K,C238,'23'!$U:$U,"是")</f>
        <v>1</v>
      </c>
      <c r="BG238">
        <f>COUNTIF('24'!$K:$K,C238)</f>
        <v>1</v>
      </c>
      <c r="BH238">
        <f>COUNTIFS('24'!$K:$K,C238,'24'!$U:$U,"是")</f>
        <v>1</v>
      </c>
      <c r="BI238">
        <f>COUNTIF('25'!$K:$K,C238)</f>
        <v>1</v>
      </c>
      <c r="BJ238">
        <f>COUNTIFS('25'!$K:$K,C238,'25'!$U:$U,"是")</f>
        <v>1</v>
      </c>
      <c r="BK238">
        <f>COUNTIF('26'!$K:$K,C238)</f>
        <v>1</v>
      </c>
      <c r="BL238">
        <f>COUNTIFS('26'!$K:$K,C238,'26'!$U:$U,"是")</f>
        <v>1</v>
      </c>
      <c r="BM238">
        <f>COUNTIF('27'!$K:$K,C238)</f>
        <v>1</v>
      </c>
      <c r="BN238">
        <f>COUNTIFS('27'!$K:$K,C238,'27'!$U:$U,"是")</f>
        <v>1</v>
      </c>
      <c r="BQ238">
        <f>COUNTIF('29'!$K:$K,C238)</f>
        <v>0</v>
      </c>
      <c r="BR238">
        <f>COUNTIFS('29'!$K:$K,C238,'29'!$U:$U,"是")</f>
        <v>0</v>
      </c>
    </row>
    <row r="239" ht="25" hidden="1" customHeight="1" spans="1:70">
      <c r="A239" s="31" t="str">
        <f>C239&amp;MID(D:D,15,4)</f>
        <v>胡少明1813</v>
      </c>
      <c r="B239" s="32" t="s">
        <v>19</v>
      </c>
      <c r="C239" s="35" t="s">
        <v>825</v>
      </c>
      <c r="D239" s="296" t="s">
        <v>826</v>
      </c>
      <c r="E239" s="35" t="s">
        <v>22</v>
      </c>
      <c r="F239" s="46" t="s">
        <v>23</v>
      </c>
      <c r="G239" s="37">
        <v>44514</v>
      </c>
      <c r="H239" s="38" t="s">
        <v>24</v>
      </c>
      <c r="I239" s="85" t="s">
        <v>827</v>
      </c>
      <c r="J239" s="85">
        <v>18814119696</v>
      </c>
      <c r="K239" s="181" t="s">
        <v>827</v>
      </c>
      <c r="L239" s="35">
        <v>18814119696</v>
      </c>
      <c r="M239">
        <f>COUNTIF('1'!$K:$K,C239)</f>
        <v>1</v>
      </c>
      <c r="N239">
        <f>COUNTIFS('1'!$K:$K,C239,'1'!$U:$U,"是")</f>
        <v>1</v>
      </c>
      <c r="O239">
        <f>COUNTIF('2'!$K:$K,C239)</f>
        <v>1</v>
      </c>
      <c r="P239">
        <f>COUNTIFS('2'!$K:$K,C239,'2'!$U:$U,"是")</f>
        <v>1</v>
      </c>
      <c r="Q239">
        <f>COUNTIF('3'!$K:$K,C239)</f>
        <v>1</v>
      </c>
      <c r="R239">
        <f>COUNTIFS('3'!$K:$K,C239,'3'!$U:$U,"是")</f>
        <v>1</v>
      </c>
      <c r="S239">
        <f>COUNTIF('4'!$K:$K,C239)</f>
        <v>1</v>
      </c>
      <c r="T239">
        <f>COUNTIFS('4'!$K:$K,C239,'4'!$U:$U,"是")</f>
        <v>1</v>
      </c>
      <c r="U239">
        <f>COUNTIF('5'!$K:$K,C239)</f>
        <v>1</v>
      </c>
      <c r="V239">
        <f>COUNTIFS('5'!$K:$K,C239,'5'!$U:$U,"是")</f>
        <v>1</v>
      </c>
      <c r="W239">
        <f>COUNTIF('6'!$K:$K,C239)</f>
        <v>1</v>
      </c>
      <c r="X239">
        <f>COUNTIFS('6'!$K:$K,C239,'6'!$U:$U,"是")</f>
        <v>1</v>
      </c>
      <c r="Y239">
        <f>COUNTIF('7'!$K:$K,C239)</f>
        <v>1</v>
      </c>
      <c r="Z239">
        <f>COUNTIFS('7'!$K:$K,C239,'7'!$U:$U,"是")</f>
        <v>1</v>
      </c>
      <c r="AA239">
        <f>COUNTIF('8'!$K:$K,C239)</f>
        <v>1</v>
      </c>
      <c r="AB239">
        <f>COUNTIFS('8'!$K:$K,C239,'8'!$U:$U,"是")</f>
        <v>1</v>
      </c>
      <c r="AC239">
        <f>COUNTIF('9'!$K:$K,C239)</f>
        <v>1</v>
      </c>
      <c r="AD239">
        <f>COUNTIFS('9'!$K:$K,C239,'9'!$U:$U,"是")</f>
        <v>1</v>
      </c>
      <c r="AE239">
        <f>COUNTIF('10'!$K:$K,C239)</f>
        <v>1</v>
      </c>
      <c r="AF239">
        <f>COUNTIFS('10'!$K:$K,C239,'10'!$U:$U,"是")</f>
        <v>1</v>
      </c>
      <c r="AG239">
        <f>COUNTIF('11'!$K:$K,C239)</f>
        <v>1</v>
      </c>
      <c r="AH239">
        <f>COUNTIFS('11'!$K:$K,C239,'11'!$U:$U,"是")</f>
        <v>1</v>
      </c>
      <c r="AI239">
        <f>COUNTIF('12'!$K:$K,C239)</f>
        <v>1</v>
      </c>
      <c r="AJ239">
        <f>COUNTIFS('12'!$K:$K,C239,'12'!$U:$U,"是")</f>
        <v>1</v>
      </c>
      <c r="AK239">
        <f>COUNTIF('13'!$K:$K,C239)</f>
        <v>1</v>
      </c>
      <c r="AL239">
        <f>COUNTIFS('13'!$K:$K,C239,'13'!$U:$U,"是")</f>
        <v>1</v>
      </c>
      <c r="AM239">
        <f>COUNTIF('14'!$K:$K,C239)</f>
        <v>1</v>
      </c>
      <c r="AN239">
        <f>COUNTIFS('14'!$K:$K,C239,'14'!$U:$U,"是")</f>
        <v>1</v>
      </c>
      <c r="AO239">
        <f>COUNTIF('15'!$K:$K,C239)</f>
        <v>1</v>
      </c>
      <c r="AP239">
        <f>COUNTIFS('15'!$K:$K,C239,'15'!$U:$U,"是")</f>
        <v>1</v>
      </c>
      <c r="AQ239">
        <f>COUNTIF('16'!$K:$K,C239)</f>
        <v>1</v>
      </c>
      <c r="AR239">
        <f>COUNTIFS('16'!$K:$K,C239,'16'!$U:$U,"是")</f>
        <v>1</v>
      </c>
      <c r="AS239">
        <f>COUNTIF('17'!$K:$K,C239)</f>
        <v>0</v>
      </c>
      <c r="AT239">
        <f>COUNTIFS('17'!$K:$K,C239,'17'!$U:$U,"是")</f>
        <v>0</v>
      </c>
      <c r="AU239">
        <f>COUNTIF('18'!$K:$K,C239)</f>
        <v>1</v>
      </c>
      <c r="AV239">
        <f>COUNTIFS('18'!$K:$K,C239,'18'!$U:$U,"是")</f>
        <v>1</v>
      </c>
      <c r="AW239">
        <f>COUNTIF('19'!$K:$K,C239)</f>
        <v>1</v>
      </c>
      <c r="AX239">
        <f>COUNTIFS('19'!$K:$K,C239,'19'!$U:$U,"是")</f>
        <v>1</v>
      </c>
      <c r="AY239">
        <f>COUNTIF('20'!$K:$K,C239)</f>
        <v>1</v>
      </c>
      <c r="AZ239">
        <f>COUNTIFS('20'!$K:$K,C239,'20'!$U:$U,"是")</f>
        <v>1</v>
      </c>
      <c r="BA239">
        <f>COUNTIF('21'!$K:$K,C239)</f>
        <v>1</v>
      </c>
      <c r="BB239">
        <f>COUNTIFS('21'!$K:$K,C239,'21'!$U:$U,"是")</f>
        <v>1</v>
      </c>
      <c r="BC239">
        <f>COUNTIF('22'!$K:$K,C239)</f>
        <v>1</v>
      </c>
      <c r="BD239">
        <f>COUNTIFS('22'!$K:$K,C239,'22'!$U:$U,"是")</f>
        <v>1</v>
      </c>
      <c r="BE239">
        <f>COUNTIF('23'!$K:$K,C239)</f>
        <v>1</v>
      </c>
      <c r="BF239">
        <f>COUNTIFS('23'!$K:$K,C239,'23'!$U:$U,"是")</f>
        <v>1</v>
      </c>
      <c r="BG239">
        <f>COUNTIF('24'!$K:$K,C239)</f>
        <v>1</v>
      </c>
      <c r="BH239">
        <f>COUNTIFS('24'!$K:$K,C239,'24'!$U:$U,"是")</f>
        <v>1</v>
      </c>
      <c r="BI239">
        <f>COUNTIF('25'!$K:$K,C239)</f>
        <v>1</v>
      </c>
      <c r="BJ239">
        <f>COUNTIFS('25'!$K:$K,C239,'25'!$U:$U,"是")</f>
        <v>1</v>
      </c>
      <c r="BK239">
        <f>COUNTIF('26'!$K:$K,C239)</f>
        <v>1</v>
      </c>
      <c r="BL239">
        <f>COUNTIFS('26'!$K:$K,C239,'26'!$U:$U,"是")</f>
        <v>1</v>
      </c>
      <c r="BM239">
        <f>COUNTIF('27'!$K:$K,C239)</f>
        <v>1</v>
      </c>
      <c r="BN239">
        <f>COUNTIFS('27'!$K:$K,C239,'27'!$U:$U,"是")</f>
        <v>1</v>
      </c>
      <c r="BQ239">
        <f>COUNTIF('29'!$K:$K,C239)</f>
        <v>0</v>
      </c>
      <c r="BR239">
        <f>COUNTIFS('29'!$K:$K,C239,'29'!$U:$U,"是")</f>
        <v>0</v>
      </c>
    </row>
    <row r="240" ht="25" hidden="1" customHeight="1" spans="1:70">
      <c r="A240" s="31" t="str">
        <f>C240&amp;MID(D:D,15,4)</f>
        <v>黄满生5439</v>
      </c>
      <c r="B240" s="32" t="s">
        <v>19</v>
      </c>
      <c r="C240" s="35" t="s">
        <v>828</v>
      </c>
      <c r="D240" s="296" t="s">
        <v>829</v>
      </c>
      <c r="E240" s="35" t="s">
        <v>22</v>
      </c>
      <c r="F240" s="46" t="s">
        <v>23</v>
      </c>
      <c r="G240" s="37">
        <v>44556</v>
      </c>
      <c r="H240" s="38" t="s">
        <v>43</v>
      </c>
      <c r="I240" s="85" t="s">
        <v>830</v>
      </c>
      <c r="J240" s="35">
        <v>13316277556</v>
      </c>
      <c r="K240" s="181" t="s">
        <v>830</v>
      </c>
      <c r="L240" s="35">
        <v>13316277556</v>
      </c>
      <c r="M240">
        <f>COUNTIF('1'!$K:$K,C240)</f>
        <v>1</v>
      </c>
      <c r="N240">
        <f>COUNTIFS('1'!$K:$K,C240,'1'!$U:$U,"是")</f>
        <v>1</v>
      </c>
      <c r="O240">
        <f>COUNTIF('2'!$K:$K,C240)</f>
        <v>1</v>
      </c>
      <c r="P240">
        <f>COUNTIFS('2'!$K:$K,C240,'2'!$U:$U,"是")</f>
        <v>1</v>
      </c>
      <c r="Q240">
        <f>COUNTIF('3'!$K:$K,C240)</f>
        <v>1</v>
      </c>
      <c r="R240">
        <f>COUNTIFS('3'!$K:$K,C240,'3'!$U:$U,"是")</f>
        <v>1</v>
      </c>
      <c r="S240">
        <f>COUNTIF('4'!$K:$K,C240)</f>
        <v>1</v>
      </c>
      <c r="T240">
        <f>COUNTIFS('4'!$K:$K,C240,'4'!$U:$U,"是")</f>
        <v>1</v>
      </c>
      <c r="U240">
        <f>COUNTIF('5'!$K:$K,C240)</f>
        <v>1</v>
      </c>
      <c r="V240">
        <f>COUNTIFS('5'!$K:$K,C240,'5'!$U:$U,"是")</f>
        <v>0</v>
      </c>
      <c r="W240">
        <f>COUNTIF('6'!$K:$K,C240)</f>
        <v>1</v>
      </c>
      <c r="X240">
        <f>COUNTIFS('6'!$K:$K,C240,'6'!$U:$U,"是")</f>
        <v>1</v>
      </c>
      <c r="Y240">
        <f>COUNTIF('7'!$K:$K,C240)</f>
        <v>1</v>
      </c>
      <c r="Z240">
        <f>COUNTIFS('7'!$K:$K,C240,'7'!$U:$U,"是")</f>
        <v>1</v>
      </c>
      <c r="AA240">
        <f>COUNTIF('8'!$K:$K,C240)</f>
        <v>1</v>
      </c>
      <c r="AB240">
        <f>COUNTIFS('8'!$K:$K,C240,'8'!$U:$U,"是")</f>
        <v>1</v>
      </c>
      <c r="AC240">
        <f>COUNTIF('9'!$K:$K,C240)</f>
        <v>1</v>
      </c>
      <c r="AD240">
        <f>COUNTIFS('9'!$K:$K,C240,'9'!$U:$U,"是")</f>
        <v>1</v>
      </c>
      <c r="AE240">
        <f>COUNTIF('10'!$K:$K,C240)</f>
        <v>1</v>
      </c>
      <c r="AF240">
        <f>COUNTIFS('10'!$K:$K,C240,'10'!$U:$U,"是")</f>
        <v>1</v>
      </c>
      <c r="AG240">
        <f>COUNTIF('11'!$K:$K,C240)</f>
        <v>1</v>
      </c>
      <c r="AH240">
        <f>COUNTIFS('11'!$K:$K,C240,'11'!$U:$U,"是")</f>
        <v>1</v>
      </c>
      <c r="AI240">
        <f>COUNTIF('12'!$K:$K,C240)</f>
        <v>1</v>
      </c>
      <c r="AJ240">
        <f>COUNTIFS('12'!$K:$K,C240,'12'!$U:$U,"是")</f>
        <v>1</v>
      </c>
      <c r="AK240">
        <f>COUNTIF('13'!$K:$K,C240)</f>
        <v>1</v>
      </c>
      <c r="AL240">
        <f>COUNTIFS('13'!$K:$K,C240,'13'!$U:$U,"是")</f>
        <v>1</v>
      </c>
      <c r="AM240">
        <f>COUNTIF('14'!$K:$K,C240)</f>
        <v>1</v>
      </c>
      <c r="AN240">
        <f>COUNTIFS('14'!$K:$K,C240,'14'!$U:$U,"是")</f>
        <v>1</v>
      </c>
      <c r="AO240">
        <f>COUNTIF('15'!$K:$K,C240)</f>
        <v>1</v>
      </c>
      <c r="AP240">
        <f>COUNTIFS('15'!$K:$K,C240,'15'!$U:$U,"是")</f>
        <v>0</v>
      </c>
      <c r="AQ240">
        <f>COUNTIF('16'!$K:$K,C240)</f>
        <v>1</v>
      </c>
      <c r="AR240">
        <f>COUNTIFS('16'!$K:$K,C240,'16'!$U:$U,"是")</f>
        <v>1</v>
      </c>
      <c r="AS240">
        <f>COUNTIF('17'!$K:$K,C240)</f>
        <v>1</v>
      </c>
      <c r="AT240">
        <f>COUNTIFS('17'!$K:$K,C240,'17'!$U:$U,"是")</f>
        <v>1</v>
      </c>
      <c r="AU240">
        <f>COUNTIF('18'!$K:$K,C240)</f>
        <v>1</v>
      </c>
      <c r="AV240">
        <f>COUNTIFS('18'!$K:$K,C240,'18'!$U:$U,"是")</f>
        <v>1</v>
      </c>
      <c r="AW240">
        <f>COUNTIF('19'!$K:$K,C240)</f>
        <v>1</v>
      </c>
      <c r="AX240">
        <f>COUNTIFS('19'!$K:$K,C240,'19'!$U:$U,"是")</f>
        <v>1</v>
      </c>
      <c r="AY240">
        <f>COUNTIF('20'!$K:$K,C240)</f>
        <v>1</v>
      </c>
      <c r="AZ240">
        <f>COUNTIFS('20'!$K:$K,C240,'20'!$U:$U,"是")</f>
        <v>1</v>
      </c>
      <c r="BA240">
        <f>COUNTIF('21'!$K:$K,C240)</f>
        <v>1</v>
      </c>
      <c r="BB240">
        <f>COUNTIFS('21'!$K:$K,C240,'21'!$U:$U,"是")</f>
        <v>1</v>
      </c>
      <c r="BC240">
        <f>COUNTIF('22'!$K:$K,C240)</f>
        <v>1</v>
      </c>
      <c r="BD240">
        <f>COUNTIFS('22'!$K:$K,C240,'22'!$U:$U,"是")</f>
        <v>1</v>
      </c>
      <c r="BE240">
        <f>COUNTIF('23'!$K:$K,C240)</f>
        <v>1</v>
      </c>
      <c r="BF240">
        <f>COUNTIFS('23'!$K:$K,C240,'23'!$U:$U,"是")</f>
        <v>1</v>
      </c>
      <c r="BG240">
        <f>COUNTIF('24'!$K:$K,C240)</f>
        <v>1</v>
      </c>
      <c r="BH240">
        <f>COUNTIFS('24'!$K:$K,C240,'24'!$U:$U,"是")</f>
        <v>1</v>
      </c>
      <c r="BI240">
        <f>COUNTIF('25'!$K:$K,C240)</f>
        <v>1</v>
      </c>
      <c r="BJ240">
        <f>COUNTIFS('25'!$K:$K,C240,'25'!$U:$U,"是")</f>
        <v>1</v>
      </c>
      <c r="BK240">
        <f>COUNTIF('26'!$K:$K,C240)</f>
        <v>1</v>
      </c>
      <c r="BL240">
        <f>COUNTIFS('26'!$K:$K,C240,'26'!$U:$U,"是")</f>
        <v>1</v>
      </c>
      <c r="BM240">
        <f>COUNTIF('27'!$K:$K,C240)</f>
        <v>1</v>
      </c>
      <c r="BN240">
        <f>COUNTIFS('27'!$K:$K,C240,'27'!$U:$U,"是")</f>
        <v>1</v>
      </c>
      <c r="BQ240">
        <f>COUNTIF('29'!$K:$K,C240)</f>
        <v>0</v>
      </c>
      <c r="BR240">
        <f>COUNTIFS('29'!$K:$K,C240,'29'!$U:$U,"是")</f>
        <v>0</v>
      </c>
    </row>
    <row r="241" ht="25" hidden="1" customHeight="1" spans="1:70">
      <c r="A241" s="31" t="str">
        <f>C241&amp;MID(D:D,15,4)</f>
        <v>伍焕棠2432</v>
      </c>
      <c r="B241" s="32" t="s">
        <v>19</v>
      </c>
      <c r="C241" s="35" t="s">
        <v>831</v>
      </c>
      <c r="D241" s="296" t="s">
        <v>832</v>
      </c>
      <c r="E241" s="44" t="s">
        <v>28</v>
      </c>
      <c r="F241" s="36" t="s">
        <v>23</v>
      </c>
      <c r="G241" s="37">
        <v>44707</v>
      </c>
      <c r="H241" s="38" t="s">
        <v>43</v>
      </c>
      <c r="I241" s="35" t="s">
        <v>833</v>
      </c>
      <c r="J241" s="123" t="s">
        <v>834</v>
      </c>
      <c r="K241" s="181" t="s">
        <v>835</v>
      </c>
      <c r="L241" s="194">
        <v>13719179478</v>
      </c>
      <c r="M241">
        <f>COUNTIF('1'!$K:$K,C241)</f>
        <v>0</v>
      </c>
      <c r="N241">
        <f>COUNTIFS('1'!$K:$K,C241,'1'!$U:$U,"是")</f>
        <v>0</v>
      </c>
      <c r="O241">
        <f>COUNTIF('2'!$K:$K,C241)</f>
        <v>0</v>
      </c>
      <c r="P241">
        <f>COUNTIFS('2'!$K:$K,C241,'2'!$U:$U,"是")</f>
        <v>0</v>
      </c>
      <c r="Q241">
        <f>COUNTIF('3'!$K:$K,C241)</f>
        <v>0</v>
      </c>
      <c r="R241">
        <f>COUNTIFS('3'!$K:$K,C241,'3'!$U:$U,"是")</f>
        <v>0</v>
      </c>
      <c r="S241">
        <f>COUNTIF('4'!$K:$K,C241)</f>
        <v>0</v>
      </c>
      <c r="T241">
        <f>COUNTIFS('4'!$K:$K,C241,'4'!$U:$U,"是")</f>
        <v>0</v>
      </c>
      <c r="U241">
        <f>COUNTIF('5'!$K:$K,C241)</f>
        <v>1</v>
      </c>
      <c r="V241">
        <f>COUNTIFS('5'!$K:$K,C241,'5'!$U:$U,"是")</f>
        <v>1</v>
      </c>
      <c r="W241">
        <f>COUNTIF('6'!$K:$K,C241)</f>
        <v>1</v>
      </c>
      <c r="X241">
        <f>COUNTIFS('6'!$K:$K,C241,'6'!$U:$U,"是")</f>
        <v>1</v>
      </c>
      <c r="Y241">
        <f>COUNTIF('7'!$K:$K,C241)</f>
        <v>0</v>
      </c>
      <c r="Z241">
        <f>COUNTIFS('7'!$K:$K,C241,'7'!$U:$U,"是")</f>
        <v>0</v>
      </c>
      <c r="AA241">
        <f>COUNTIF('8'!$K:$K,C241)</f>
        <v>1</v>
      </c>
      <c r="AB241">
        <f>COUNTIFS('8'!$K:$K,C241,'8'!$U:$U,"是")</f>
        <v>1</v>
      </c>
      <c r="AC241">
        <f>COUNTIF('9'!$K:$K,C241)</f>
        <v>1</v>
      </c>
      <c r="AD241">
        <f>COUNTIFS('9'!$K:$K,C241,'9'!$U:$U,"是")</f>
        <v>1</v>
      </c>
      <c r="AE241">
        <f>COUNTIF('10'!$K:$K,C241)</f>
        <v>1</v>
      </c>
      <c r="AF241">
        <f>COUNTIFS('10'!$K:$K,C241,'10'!$U:$U,"是")</f>
        <v>1</v>
      </c>
      <c r="AG241">
        <f>COUNTIF('11'!$K:$K,C241)</f>
        <v>1</v>
      </c>
      <c r="AH241">
        <f>COUNTIFS('11'!$K:$K,C241,'11'!$U:$U,"是")</f>
        <v>1</v>
      </c>
      <c r="AI241">
        <f>COUNTIF('12'!$K:$K,C241)</f>
        <v>1</v>
      </c>
      <c r="AJ241">
        <f>COUNTIFS('12'!$K:$K,C241,'12'!$U:$U,"是")</f>
        <v>1</v>
      </c>
      <c r="AK241">
        <f>COUNTIF('13'!$K:$K,C241)</f>
        <v>1</v>
      </c>
      <c r="AL241">
        <f>COUNTIFS('13'!$K:$K,C241,'13'!$U:$U,"是")</f>
        <v>1</v>
      </c>
      <c r="AM241">
        <f>COUNTIF('14'!$K:$K,C241)</f>
        <v>1</v>
      </c>
      <c r="AN241">
        <f>COUNTIFS('14'!$K:$K,C241,'14'!$U:$U,"是")</f>
        <v>1</v>
      </c>
      <c r="AO241">
        <f>COUNTIF('15'!$K:$K,C241)</f>
        <v>1</v>
      </c>
      <c r="AP241">
        <f>COUNTIFS('15'!$K:$K,C241,'15'!$U:$U,"是")</f>
        <v>1</v>
      </c>
      <c r="AQ241">
        <f>COUNTIF('16'!$K:$K,C241)</f>
        <v>0</v>
      </c>
      <c r="AR241">
        <f>COUNTIFS('16'!$K:$K,C241,'16'!$U:$U,"是")</f>
        <v>0</v>
      </c>
      <c r="AS241">
        <f>COUNTIF('17'!$K:$K,C241)</f>
        <v>1</v>
      </c>
      <c r="AT241">
        <f>COUNTIFS('17'!$K:$K,C241,'17'!$U:$U,"是")</f>
        <v>1</v>
      </c>
      <c r="AU241">
        <f>COUNTIF('18'!$K:$K,C241)</f>
        <v>1</v>
      </c>
      <c r="AV241">
        <f>COUNTIFS('18'!$K:$K,C241,'18'!$U:$U,"是")</f>
        <v>1</v>
      </c>
      <c r="AW241">
        <f>COUNTIF('19'!$K:$K,C241)</f>
        <v>1</v>
      </c>
      <c r="AX241">
        <f>COUNTIFS('19'!$K:$K,C241,'19'!$U:$U,"是")</f>
        <v>1</v>
      </c>
      <c r="AY241">
        <f>COUNTIF('20'!$K:$K,C241)</f>
        <v>1</v>
      </c>
      <c r="AZ241">
        <f>COUNTIFS('20'!$K:$K,C241,'20'!$U:$U,"是")</f>
        <v>1</v>
      </c>
      <c r="BA241">
        <f>COUNTIF('21'!$K:$K,C241)</f>
        <v>1</v>
      </c>
      <c r="BB241">
        <f>COUNTIFS('21'!$K:$K,C241,'21'!$U:$U,"是")</f>
        <v>1</v>
      </c>
      <c r="BC241">
        <f>COUNTIF('22'!$K:$K,C241)</f>
        <v>1</v>
      </c>
      <c r="BD241">
        <f>COUNTIFS('22'!$K:$K,C241,'22'!$U:$U,"是")</f>
        <v>1</v>
      </c>
      <c r="BE241">
        <f>COUNTIF('23'!$K:$K,C241)</f>
        <v>0</v>
      </c>
      <c r="BF241">
        <f>COUNTIFS('23'!$K:$K,C241,'23'!$U:$U,"是")</f>
        <v>0</v>
      </c>
      <c r="BG241">
        <f>COUNTIF('24'!$K:$K,C241)</f>
        <v>1</v>
      </c>
      <c r="BH241">
        <f>COUNTIFS('24'!$K:$K,C241,'24'!$U:$U,"是")</f>
        <v>1</v>
      </c>
      <c r="BI241">
        <f>COUNTIF('25'!$K:$K,C241)</f>
        <v>1</v>
      </c>
      <c r="BJ241">
        <f>COUNTIFS('25'!$K:$K,C241,'25'!$U:$U,"是")</f>
        <v>1</v>
      </c>
      <c r="BK241">
        <f>COUNTIF('26'!$K:$K,C241)</f>
        <v>1</v>
      </c>
      <c r="BL241">
        <f>COUNTIFS('26'!$K:$K,C241,'26'!$U:$U,"是")</f>
        <v>1</v>
      </c>
      <c r="BM241">
        <f>COUNTIF('27'!$K:$K,C241)</f>
        <v>1</v>
      </c>
      <c r="BN241">
        <f>COUNTIFS('27'!$K:$K,C241,'27'!$U:$U,"是")</f>
        <v>1</v>
      </c>
      <c r="BQ241">
        <f>COUNTIF('29'!$K:$K,C241)</f>
        <v>0</v>
      </c>
      <c r="BR241">
        <f>COUNTIFS('29'!$K:$K,C241,'29'!$U:$U,"是")</f>
        <v>0</v>
      </c>
    </row>
    <row r="242" ht="25" hidden="1" customHeight="1" spans="1:70">
      <c r="A242" s="31" t="str">
        <f>C242&amp;MID(D:D,15,4)</f>
        <v>麦志华3619</v>
      </c>
      <c r="B242" s="32" t="s">
        <v>19</v>
      </c>
      <c r="C242" s="44" t="s">
        <v>836</v>
      </c>
      <c r="D242" s="291" t="s">
        <v>837</v>
      </c>
      <c r="E242" s="185" t="s">
        <v>28</v>
      </c>
      <c r="F242" s="183" t="s">
        <v>23</v>
      </c>
      <c r="G242" s="37">
        <v>44510</v>
      </c>
      <c r="H242" s="38" t="s">
        <v>83</v>
      </c>
      <c r="I242" s="185" t="s">
        <v>838</v>
      </c>
      <c r="J242" s="44" t="s">
        <v>839</v>
      </c>
      <c r="K242" s="181" t="s">
        <v>838</v>
      </c>
      <c r="L242" s="44" t="s">
        <v>839</v>
      </c>
      <c r="M242">
        <f>COUNTIF('1'!$K:$K,C242)</f>
        <v>1</v>
      </c>
      <c r="N242">
        <f>COUNTIFS('1'!$K:$K,C242,'1'!$U:$U,"是")</f>
        <v>1</v>
      </c>
      <c r="O242">
        <f>COUNTIF('2'!$K:$K,C242)</f>
        <v>1</v>
      </c>
      <c r="P242">
        <f>COUNTIFS('2'!$K:$K,C242,'2'!$U:$U,"是")</f>
        <v>1</v>
      </c>
      <c r="Q242">
        <f>COUNTIF('3'!$K:$K,C242)</f>
        <v>1</v>
      </c>
      <c r="R242">
        <f>COUNTIFS('3'!$K:$K,C242,'3'!$U:$U,"是")</f>
        <v>1</v>
      </c>
      <c r="S242">
        <f>COUNTIF('4'!$K:$K,C242)</f>
        <v>1</v>
      </c>
      <c r="T242">
        <f>COUNTIFS('4'!$K:$K,C242,'4'!$U:$U,"是")</f>
        <v>1</v>
      </c>
      <c r="U242">
        <f>COUNTIF('5'!$K:$K,C242)</f>
        <v>1</v>
      </c>
      <c r="V242">
        <f>COUNTIFS('5'!$K:$K,C242,'5'!$U:$U,"是")</f>
        <v>1</v>
      </c>
      <c r="W242">
        <f>COUNTIF('6'!$K:$K,C242)</f>
        <v>1</v>
      </c>
      <c r="X242">
        <f>COUNTIFS('6'!$K:$K,C242,'6'!$U:$U,"是")</f>
        <v>1</v>
      </c>
      <c r="Y242">
        <f>COUNTIF('7'!$K:$K,C242)</f>
        <v>1</v>
      </c>
      <c r="Z242">
        <f>COUNTIFS('7'!$K:$K,C242,'7'!$U:$U,"是")</f>
        <v>1</v>
      </c>
      <c r="AA242">
        <f>COUNTIF('8'!$K:$K,C242)</f>
        <v>1</v>
      </c>
      <c r="AB242">
        <f>COUNTIFS('8'!$K:$K,C242,'8'!$U:$U,"是")</f>
        <v>1</v>
      </c>
      <c r="AC242">
        <f>COUNTIF('9'!$K:$K,C242)</f>
        <v>1</v>
      </c>
      <c r="AD242">
        <f>COUNTIFS('9'!$K:$K,C242,'9'!$U:$U,"是")</f>
        <v>1</v>
      </c>
      <c r="AE242">
        <f>COUNTIF('10'!$K:$K,C242)</f>
        <v>1</v>
      </c>
      <c r="AF242">
        <f>COUNTIFS('10'!$K:$K,C242,'10'!$U:$U,"是")</f>
        <v>1</v>
      </c>
      <c r="AG242">
        <f>COUNTIF('11'!$K:$K,C242)</f>
        <v>1</v>
      </c>
      <c r="AH242">
        <f>COUNTIFS('11'!$K:$K,C242,'11'!$U:$U,"是")</f>
        <v>1</v>
      </c>
      <c r="AI242">
        <f>COUNTIF('12'!$K:$K,C242)</f>
        <v>1</v>
      </c>
      <c r="AJ242">
        <f>COUNTIFS('12'!$K:$K,C242,'12'!$U:$U,"是")</f>
        <v>1</v>
      </c>
      <c r="AK242">
        <f>COUNTIF('13'!$K:$K,C242)</f>
        <v>1</v>
      </c>
      <c r="AL242">
        <f>COUNTIFS('13'!$K:$K,C242,'13'!$U:$U,"是")</f>
        <v>1</v>
      </c>
      <c r="AM242">
        <f>COUNTIF('14'!$K:$K,C242)</f>
        <v>1</v>
      </c>
      <c r="AN242">
        <f>COUNTIFS('14'!$K:$K,C242,'14'!$U:$U,"是")</f>
        <v>1</v>
      </c>
      <c r="AO242">
        <f>COUNTIF('15'!$K:$K,C242)</f>
        <v>1</v>
      </c>
      <c r="AP242">
        <f>COUNTIFS('15'!$K:$K,C242,'15'!$U:$U,"是")</f>
        <v>1</v>
      </c>
      <c r="AQ242">
        <f>COUNTIF('16'!$K:$K,C242)</f>
        <v>1</v>
      </c>
      <c r="AR242">
        <f>COUNTIFS('16'!$K:$K,C242,'16'!$U:$U,"是")</f>
        <v>1</v>
      </c>
      <c r="AS242">
        <f>COUNTIF('17'!$K:$K,C242)</f>
        <v>1</v>
      </c>
      <c r="AT242">
        <f>COUNTIFS('17'!$K:$K,C242,'17'!$U:$U,"是")</f>
        <v>1</v>
      </c>
      <c r="AU242">
        <f>COUNTIF('18'!$K:$K,C242)</f>
        <v>0</v>
      </c>
      <c r="AV242">
        <f>COUNTIFS('18'!$K:$K,C242,'18'!$U:$U,"是")</f>
        <v>0</v>
      </c>
      <c r="AW242" t="s">
        <v>40</v>
      </c>
      <c r="AX242" t="s">
        <v>40</v>
      </c>
      <c r="AY242" t="s">
        <v>40</v>
      </c>
      <c r="AZ242" t="s">
        <v>40</v>
      </c>
      <c r="BA242" t="s">
        <v>40</v>
      </c>
      <c r="BB242" t="s">
        <v>40</v>
      </c>
      <c r="BC242" t="s">
        <v>40</v>
      </c>
      <c r="BD242" t="s">
        <v>40</v>
      </c>
      <c r="BE242" t="s">
        <v>40</v>
      </c>
      <c r="BF242" t="s">
        <v>40</v>
      </c>
      <c r="BG242" t="s">
        <v>40</v>
      </c>
      <c r="BH242" s="171" t="s">
        <v>40</v>
      </c>
      <c r="BI242" s="171" t="s">
        <v>40</v>
      </c>
      <c r="BJ242" s="171" t="s">
        <v>40</v>
      </c>
      <c r="BK242" s="171" t="s">
        <v>40</v>
      </c>
      <c r="BL242" s="171" t="s">
        <v>40</v>
      </c>
      <c r="BM242" s="171" t="s">
        <v>40</v>
      </c>
      <c r="BN242" s="171" t="s">
        <v>40</v>
      </c>
      <c r="BQ242">
        <f>COUNTIF('29'!$K:$K,C242)</f>
        <v>0</v>
      </c>
      <c r="BR242">
        <f>COUNTIFS('29'!$K:$K,C242,'29'!$U:$U,"是")</f>
        <v>0</v>
      </c>
    </row>
    <row r="243" ht="25" hidden="1" customHeight="1" spans="1:70">
      <c r="A243" s="31" t="str">
        <f>C243&amp;MID(D:D,15,4)</f>
        <v>吴沛莲4223</v>
      </c>
      <c r="B243" s="32" t="s">
        <v>19</v>
      </c>
      <c r="C243" s="100" t="s">
        <v>840</v>
      </c>
      <c r="D243" s="314" t="s">
        <v>841</v>
      </c>
      <c r="E243" s="44" t="s">
        <v>28</v>
      </c>
      <c r="F243" s="36" t="s">
        <v>23</v>
      </c>
      <c r="G243" s="37">
        <v>44709</v>
      </c>
      <c r="H243" s="38" t="s">
        <v>43</v>
      </c>
      <c r="I243" s="35" t="s">
        <v>842</v>
      </c>
      <c r="J243" s="123" t="s">
        <v>843</v>
      </c>
      <c r="K243" s="181" t="s">
        <v>842</v>
      </c>
      <c r="L243" s="257" t="s">
        <v>843</v>
      </c>
      <c r="M243">
        <f>COUNTIF('1'!$K:$K,C243)</f>
        <v>1</v>
      </c>
      <c r="N243">
        <f>COUNTIFS('1'!$K:$K,C243,'1'!$U:$U,"是")</f>
        <v>1</v>
      </c>
      <c r="O243">
        <f>COUNTIF('2'!$K:$K,C243)</f>
        <v>1</v>
      </c>
      <c r="P243">
        <f>COUNTIFS('2'!$K:$K,C243,'2'!$U:$U,"是")</f>
        <v>1</v>
      </c>
      <c r="Q243">
        <f>COUNTIF('3'!$K:$K,C243)</f>
        <v>1</v>
      </c>
      <c r="R243">
        <f>COUNTIFS('3'!$K:$K,C243,'3'!$U:$U,"是")</f>
        <v>1</v>
      </c>
      <c r="S243">
        <f>COUNTIF('4'!$K:$K,C243)</f>
        <v>1</v>
      </c>
      <c r="T243">
        <f>COUNTIFS('4'!$K:$K,C243,'4'!$U:$U,"是")</f>
        <v>1</v>
      </c>
      <c r="U243">
        <f>COUNTIF('5'!$K:$K,C243)</f>
        <v>1</v>
      </c>
      <c r="V243">
        <f>COUNTIFS('5'!$K:$K,C243,'5'!$U:$U,"是")</f>
        <v>1</v>
      </c>
      <c r="W243">
        <f>COUNTIF('6'!$K:$K,C243)</f>
        <v>1</v>
      </c>
      <c r="X243">
        <f>COUNTIFS('6'!$K:$K,C243,'6'!$U:$U,"是")</f>
        <v>1</v>
      </c>
      <c r="Y243">
        <f>COUNTIF('7'!$K:$K,C243)</f>
        <v>1</v>
      </c>
      <c r="Z243">
        <f>COUNTIFS('7'!$K:$K,C243,'7'!$U:$U,"是")</f>
        <v>1</v>
      </c>
      <c r="AA243">
        <f>COUNTIF('8'!$K:$K,C243)</f>
        <v>1</v>
      </c>
      <c r="AB243">
        <f>COUNTIFS('8'!$K:$K,C243,'8'!$U:$U,"是")</f>
        <v>1</v>
      </c>
      <c r="AC243">
        <f>COUNTIF('9'!$K:$K,C243)</f>
        <v>1</v>
      </c>
      <c r="AD243">
        <f>COUNTIFS('9'!$K:$K,C243,'9'!$U:$U,"是")</f>
        <v>1</v>
      </c>
      <c r="AE243">
        <f>COUNTIF('10'!$K:$K,C243)</f>
        <v>1</v>
      </c>
      <c r="AF243">
        <f>COUNTIFS('10'!$K:$K,C243,'10'!$U:$U,"是")</f>
        <v>0</v>
      </c>
      <c r="AG243">
        <f>COUNTIF('11'!$K:$K,C243)</f>
        <v>1</v>
      </c>
      <c r="AH243">
        <f>COUNTIFS('11'!$K:$K,C243,'11'!$U:$U,"是")</f>
        <v>1</v>
      </c>
      <c r="AI243">
        <f>COUNTIF('12'!$K:$K,C243)</f>
        <v>1</v>
      </c>
      <c r="AJ243">
        <f>COUNTIFS('12'!$K:$K,C243,'12'!$U:$U,"是")</f>
        <v>1</v>
      </c>
      <c r="AK243">
        <f>COUNTIF('13'!$K:$K,C243)</f>
        <v>1</v>
      </c>
      <c r="AL243">
        <f>COUNTIFS('13'!$K:$K,C243,'13'!$U:$U,"是")</f>
        <v>1</v>
      </c>
      <c r="AM243">
        <f>COUNTIF('14'!$K:$K,C243)</f>
        <v>1</v>
      </c>
      <c r="AN243">
        <f>COUNTIFS('14'!$K:$K,C243,'14'!$U:$U,"是")</f>
        <v>1</v>
      </c>
      <c r="AO243">
        <f>COUNTIF('15'!$K:$K,C243)</f>
        <v>1</v>
      </c>
      <c r="AP243">
        <f>COUNTIFS('15'!$K:$K,C243,'15'!$U:$U,"是")</f>
        <v>1</v>
      </c>
      <c r="AQ243">
        <f>COUNTIF('16'!$K:$K,C243)</f>
        <v>1</v>
      </c>
      <c r="AR243">
        <f>COUNTIFS('16'!$K:$K,C243,'16'!$U:$U,"是")</f>
        <v>0</v>
      </c>
      <c r="AS243">
        <f>COUNTIF('17'!$K:$K,C243)</f>
        <v>1</v>
      </c>
      <c r="AT243">
        <f>COUNTIFS('17'!$K:$K,C243,'17'!$U:$U,"是")</f>
        <v>1</v>
      </c>
      <c r="AU243">
        <f>COUNTIF('18'!$K:$K,C243)</f>
        <v>1</v>
      </c>
      <c r="AV243">
        <f>COUNTIFS('18'!$K:$K,C243,'18'!$U:$U,"是")</f>
        <v>1</v>
      </c>
      <c r="AW243">
        <f>COUNTIF('19'!$K:$K,C243)</f>
        <v>1</v>
      </c>
      <c r="AX243">
        <f>COUNTIFS('19'!$K:$K,C243,'19'!$U:$U,"是")</f>
        <v>1</v>
      </c>
      <c r="AY243">
        <f>COUNTIF('20'!$K:$K,C243)</f>
        <v>1</v>
      </c>
      <c r="AZ243">
        <f>COUNTIFS('20'!$K:$K,C243,'20'!$U:$U,"是")</f>
        <v>1</v>
      </c>
      <c r="BA243">
        <f>COUNTIF('21'!$K:$K,C243)</f>
        <v>1</v>
      </c>
      <c r="BB243">
        <f>COUNTIFS('21'!$K:$K,C243,'21'!$U:$U,"是")</f>
        <v>1</v>
      </c>
      <c r="BC243">
        <f>COUNTIF('22'!$K:$K,C243)</f>
        <v>1</v>
      </c>
      <c r="BD243">
        <f>COUNTIFS('22'!$K:$K,C243,'22'!$U:$U,"是")</f>
        <v>1</v>
      </c>
      <c r="BE243">
        <f>COUNTIF('23'!$K:$K,C243)</f>
        <v>0</v>
      </c>
      <c r="BF243">
        <f>COUNTIFS('23'!$K:$K,C243,'23'!$U:$U,"是")</f>
        <v>0</v>
      </c>
      <c r="BG243">
        <f>COUNTIF('24'!$K:$K,C243)</f>
        <v>1</v>
      </c>
      <c r="BH243">
        <f>COUNTIFS('24'!$K:$K,C243,'24'!$U:$U,"是")</f>
        <v>1</v>
      </c>
      <c r="BI243">
        <f>COUNTIF('25'!$K:$K,C243)</f>
        <v>1</v>
      </c>
      <c r="BJ243">
        <f>COUNTIFS('25'!$K:$K,C243,'25'!$U:$U,"是")</f>
        <v>1</v>
      </c>
      <c r="BK243">
        <f>COUNTIF('26'!$K:$K,C243)</f>
        <v>1</v>
      </c>
      <c r="BL243">
        <f>COUNTIFS('26'!$K:$K,C243,'26'!$U:$U,"是")</f>
        <v>1</v>
      </c>
      <c r="BM243">
        <f>COUNTIF('27'!$K:$K,C243)</f>
        <v>1</v>
      </c>
      <c r="BN243">
        <f>COUNTIFS('27'!$K:$K,C243,'27'!$U:$U,"是")</f>
        <v>1</v>
      </c>
      <c r="BQ243">
        <f>COUNTIF('29'!$K:$K,C243)</f>
        <v>0</v>
      </c>
      <c r="BR243">
        <f>COUNTIFS('29'!$K:$K,C243,'29'!$U:$U,"是")</f>
        <v>0</v>
      </c>
    </row>
    <row r="244" ht="25" hidden="1" customHeight="1" spans="1:70">
      <c r="A244" s="31" t="str">
        <f>C244&amp;MID(D:D,15,4)</f>
        <v>马淑琼4828</v>
      </c>
      <c r="B244" s="32" t="s">
        <v>19</v>
      </c>
      <c r="C244" s="70" t="s">
        <v>844</v>
      </c>
      <c r="D244" s="312" t="s">
        <v>845</v>
      </c>
      <c r="E244" s="70" t="s">
        <v>28</v>
      </c>
      <c r="F244" s="36" t="s">
        <v>23</v>
      </c>
      <c r="G244" s="37">
        <v>44713</v>
      </c>
      <c r="H244" s="38" t="s">
        <v>83</v>
      </c>
      <c r="I244" s="70" t="s">
        <v>846</v>
      </c>
      <c r="J244" s="124">
        <v>13642651186</v>
      </c>
      <c r="K244" s="181" t="s">
        <v>846</v>
      </c>
      <c r="L244" s="124">
        <v>13642651186</v>
      </c>
      <c r="M244">
        <f>COUNTIF('1'!$K:$K,C244)</f>
        <v>1</v>
      </c>
      <c r="N244">
        <f>COUNTIFS('1'!$K:$K,C244,'1'!$U:$U,"是")</f>
        <v>1</v>
      </c>
      <c r="O244">
        <f>COUNTIF('2'!$K:$K,C244)</f>
        <v>1</v>
      </c>
      <c r="P244">
        <f>COUNTIFS('2'!$K:$K,C244,'2'!$U:$U,"是")</f>
        <v>1</v>
      </c>
      <c r="Q244">
        <f>COUNTIF('3'!$K:$K,C244)</f>
        <v>1</v>
      </c>
      <c r="R244">
        <f>COUNTIFS('3'!$K:$K,C244,'3'!$U:$U,"是")</f>
        <v>1</v>
      </c>
      <c r="S244">
        <f>COUNTIF('4'!$K:$K,C244)</f>
        <v>1</v>
      </c>
      <c r="T244">
        <f>COUNTIFS('4'!$K:$K,C244,'4'!$U:$U,"是")</f>
        <v>1</v>
      </c>
      <c r="U244">
        <f>COUNTIF('5'!$K:$K,C244)</f>
        <v>1</v>
      </c>
      <c r="V244">
        <f>COUNTIFS('5'!$K:$K,C244,'5'!$U:$U,"是")</f>
        <v>1</v>
      </c>
      <c r="W244">
        <f>COUNTIF('6'!$K:$K,C244)</f>
        <v>1</v>
      </c>
      <c r="X244">
        <f>COUNTIFS('6'!$K:$K,C244,'6'!$U:$U,"是")</f>
        <v>1</v>
      </c>
      <c r="Y244">
        <f>COUNTIF('7'!$K:$K,C244)</f>
        <v>1</v>
      </c>
      <c r="Z244">
        <f>COUNTIFS('7'!$K:$K,C244,'7'!$U:$U,"是")</f>
        <v>1</v>
      </c>
      <c r="AA244">
        <f>COUNTIF('8'!$K:$K,C244)</f>
        <v>2</v>
      </c>
      <c r="AB244">
        <f>COUNTIFS('8'!$K:$K,C244,'8'!$U:$U,"是")</f>
        <v>2</v>
      </c>
      <c r="AC244">
        <f>COUNTIF('9'!$K:$K,C244)</f>
        <v>1</v>
      </c>
      <c r="AD244">
        <f>COUNTIFS('9'!$K:$K,C244,'9'!$U:$U,"是")</f>
        <v>1</v>
      </c>
      <c r="AE244">
        <f>COUNTIF('10'!$K:$K,C244)</f>
        <v>1</v>
      </c>
      <c r="AF244">
        <f>COUNTIFS('10'!$K:$K,C244,'10'!$U:$U,"是")</f>
        <v>1</v>
      </c>
      <c r="AG244">
        <f>COUNTIF('11'!$K:$K,C244)</f>
        <v>1</v>
      </c>
      <c r="AH244">
        <f>COUNTIFS('11'!$K:$K,C244,'11'!$U:$U,"是")</f>
        <v>1</v>
      </c>
      <c r="AI244">
        <f>COUNTIF('12'!$K:$K,C244)</f>
        <v>1</v>
      </c>
      <c r="AJ244">
        <f>COUNTIFS('12'!$K:$K,C244,'12'!$U:$U,"是")</f>
        <v>1</v>
      </c>
      <c r="AK244">
        <f>COUNTIF('13'!$K:$K,C244)</f>
        <v>1</v>
      </c>
      <c r="AL244">
        <f>COUNTIFS('13'!$K:$K,C244,'13'!$U:$U,"是")</f>
        <v>0</v>
      </c>
      <c r="AM244">
        <f>COUNTIF('14'!$K:$K,C244)</f>
        <v>1</v>
      </c>
      <c r="AN244">
        <f>COUNTIFS('14'!$K:$K,C244,'14'!$U:$U,"是")</f>
        <v>1</v>
      </c>
      <c r="AO244">
        <f>COUNTIF('15'!$K:$K,C244)</f>
        <v>1</v>
      </c>
      <c r="AP244">
        <f>COUNTIFS('15'!$K:$K,C244,'15'!$U:$U,"是")</f>
        <v>1</v>
      </c>
      <c r="AQ244">
        <f>COUNTIF('16'!$K:$K,C244)</f>
        <v>1</v>
      </c>
      <c r="AR244">
        <f>COUNTIFS('16'!$K:$K,C244,'16'!$U:$U,"是")</f>
        <v>1</v>
      </c>
      <c r="AS244">
        <f>COUNTIF('17'!$K:$K,C244)</f>
        <v>1</v>
      </c>
      <c r="AT244">
        <f>COUNTIFS('17'!$K:$K,C244,'17'!$U:$U,"是")</f>
        <v>1</v>
      </c>
      <c r="AU244">
        <f>COUNTIF('18'!$K:$K,C244)</f>
        <v>1</v>
      </c>
      <c r="AV244">
        <f>COUNTIFS('18'!$K:$K,C244,'18'!$U:$U,"是")</f>
        <v>1</v>
      </c>
      <c r="AW244">
        <f>COUNTIF('19'!$K:$K,C244)</f>
        <v>1</v>
      </c>
      <c r="AX244">
        <f>COUNTIFS('19'!$K:$K,C244,'19'!$U:$U,"是")</f>
        <v>1</v>
      </c>
      <c r="AY244">
        <f>COUNTIF('20'!$K:$K,C244)</f>
        <v>1</v>
      </c>
      <c r="AZ244">
        <f>COUNTIFS('20'!$K:$K,C244,'20'!$U:$U,"是")</f>
        <v>1</v>
      </c>
      <c r="BA244">
        <f>COUNTIF('21'!$K:$K,C244)</f>
        <v>1</v>
      </c>
      <c r="BB244">
        <f>COUNTIFS('21'!$K:$K,C244,'21'!$U:$U,"是")</f>
        <v>1</v>
      </c>
      <c r="BC244">
        <f>COUNTIF('22'!$K:$K,C244)</f>
        <v>1</v>
      </c>
      <c r="BD244">
        <f>COUNTIFS('22'!$K:$K,C244,'22'!$U:$U,"是")</f>
        <v>1</v>
      </c>
      <c r="BE244">
        <f>COUNTIF('23'!$K:$K,C244)</f>
        <v>1</v>
      </c>
      <c r="BF244">
        <f>COUNTIFS('23'!$K:$K,C244,'23'!$U:$U,"是")</f>
        <v>1</v>
      </c>
      <c r="BG244">
        <f>COUNTIF('24'!$K:$K,C244)</f>
        <v>1</v>
      </c>
      <c r="BH244">
        <f>COUNTIFS('24'!$K:$K,C244,'24'!$U:$U,"是")</f>
        <v>1</v>
      </c>
      <c r="BI244">
        <f>COUNTIF('25'!$K:$K,C244)</f>
        <v>1</v>
      </c>
      <c r="BJ244">
        <f>COUNTIFS('25'!$K:$K,C244,'25'!$U:$U,"是")</f>
        <v>1</v>
      </c>
      <c r="BK244">
        <f>COUNTIF('26'!$K:$K,C244)</f>
        <v>1</v>
      </c>
      <c r="BL244">
        <f>COUNTIFS('26'!$K:$K,C244,'26'!$U:$U,"是")</f>
        <v>1</v>
      </c>
      <c r="BM244">
        <f>COUNTIF('27'!$K:$K,C244)</f>
        <v>1</v>
      </c>
      <c r="BN244">
        <f>COUNTIFS('27'!$K:$K,C244,'27'!$U:$U,"是")</f>
        <v>1</v>
      </c>
      <c r="BQ244">
        <f>COUNTIF('29'!$K:$K,C244)</f>
        <v>0</v>
      </c>
      <c r="BR244">
        <f>COUNTIFS('29'!$K:$K,C244,'29'!$U:$U,"是")</f>
        <v>0</v>
      </c>
    </row>
    <row r="245" ht="25" hidden="1" customHeight="1" spans="1:70">
      <c r="A245" s="31" t="str">
        <f>C245&amp;MID(D:D,15,4)</f>
        <v>潘秀珍1521</v>
      </c>
      <c r="B245" s="32" t="s">
        <v>19</v>
      </c>
      <c r="C245" s="207" t="s">
        <v>847</v>
      </c>
      <c r="D245" s="207" t="s">
        <v>848</v>
      </c>
      <c r="E245" s="207" t="s">
        <v>28</v>
      </c>
      <c r="F245" s="46" t="s">
        <v>23</v>
      </c>
      <c r="G245" s="37">
        <v>44412</v>
      </c>
      <c r="H245" s="38" t="s">
        <v>83</v>
      </c>
      <c r="I245" s="206" t="s">
        <v>849</v>
      </c>
      <c r="J245" s="207">
        <v>18002276623</v>
      </c>
      <c r="K245" s="181" t="s">
        <v>850</v>
      </c>
      <c r="L245" s="207">
        <v>18002276623</v>
      </c>
      <c r="M245">
        <f>COUNTIF('1'!$K:$K,C245)</f>
        <v>1</v>
      </c>
      <c r="N245">
        <f>COUNTIFS('1'!$K:$K,C245,'1'!$U:$U,"是")</f>
        <v>1</v>
      </c>
      <c r="O245">
        <f>COUNTIF('2'!$K:$K,C245)</f>
        <v>1</v>
      </c>
      <c r="P245">
        <f>COUNTIFS('2'!$K:$K,C245,'2'!$U:$U,"是")</f>
        <v>1</v>
      </c>
      <c r="Q245">
        <f>COUNTIF('3'!$K:$K,C245)</f>
        <v>1</v>
      </c>
      <c r="R245">
        <f>COUNTIFS('3'!$K:$K,C245,'3'!$U:$U,"是")</f>
        <v>1</v>
      </c>
      <c r="S245">
        <f>COUNTIF('4'!$K:$K,C245)</f>
        <v>1</v>
      </c>
      <c r="T245">
        <f>COUNTIFS('4'!$K:$K,C245,'4'!$U:$U,"是")</f>
        <v>1</v>
      </c>
      <c r="U245">
        <f>COUNTIF('5'!$K:$K,C245)</f>
        <v>1</v>
      </c>
      <c r="V245">
        <f>COUNTIFS('5'!$K:$K,C245,'5'!$U:$U,"是")</f>
        <v>1</v>
      </c>
      <c r="W245">
        <f>COUNTIF('6'!$K:$K,C245)</f>
        <v>1</v>
      </c>
      <c r="X245">
        <f>COUNTIFS('6'!$K:$K,C245,'6'!$U:$U,"是")</f>
        <v>1</v>
      </c>
      <c r="Y245">
        <f>COUNTIF('7'!$K:$K,C245)</f>
        <v>1</v>
      </c>
      <c r="Z245">
        <f>COUNTIFS('7'!$K:$K,C245,'7'!$U:$U,"是")</f>
        <v>1</v>
      </c>
      <c r="AA245">
        <f>COUNTIF('8'!$K:$K,C245)</f>
        <v>1</v>
      </c>
      <c r="AB245">
        <f>COUNTIFS('8'!$K:$K,C245,'8'!$U:$U,"是")</f>
        <v>1</v>
      </c>
      <c r="AC245">
        <f>COUNTIF('9'!$K:$K,C245)</f>
        <v>1</v>
      </c>
      <c r="AD245">
        <f>COUNTIFS('9'!$K:$K,C245,'9'!$U:$U,"是")</f>
        <v>0</v>
      </c>
      <c r="AE245">
        <f>COUNTIF('10'!$K:$K,C245)</f>
        <v>1</v>
      </c>
      <c r="AF245">
        <f>COUNTIFS('10'!$K:$K,C245,'10'!$U:$U,"是")</f>
        <v>1</v>
      </c>
      <c r="AG245">
        <f>COUNTIF('11'!$K:$K,C245)</f>
        <v>1</v>
      </c>
      <c r="AH245">
        <f>COUNTIFS('11'!$K:$K,C245,'11'!$U:$U,"是")</f>
        <v>1</v>
      </c>
      <c r="AI245">
        <f>COUNTIF('12'!$K:$K,C245)</f>
        <v>1</v>
      </c>
      <c r="AJ245">
        <f>COUNTIFS('12'!$K:$K,C245,'12'!$U:$U,"是")</f>
        <v>1</v>
      </c>
      <c r="AK245">
        <f>COUNTIF('13'!$K:$K,C245)</f>
        <v>1</v>
      </c>
      <c r="AL245">
        <f>COUNTIFS('13'!$K:$K,C245,'13'!$U:$U,"是")</f>
        <v>1</v>
      </c>
      <c r="AM245">
        <f>COUNTIF('14'!$K:$K,C245)</f>
        <v>1</v>
      </c>
      <c r="AN245">
        <f>COUNTIFS('14'!$K:$K,C245,'14'!$U:$U,"是")</f>
        <v>1</v>
      </c>
      <c r="AO245">
        <f>COUNTIF('15'!$K:$K,C245)</f>
        <v>1</v>
      </c>
      <c r="AP245">
        <f>COUNTIFS('15'!$K:$K,C245,'15'!$U:$U,"是")</f>
        <v>1</v>
      </c>
      <c r="AQ245">
        <f>COUNTIF('16'!$K:$K,C245)</f>
        <v>1</v>
      </c>
      <c r="AR245">
        <f>COUNTIFS('16'!$K:$K,C245,'16'!$U:$U,"是")</f>
        <v>1</v>
      </c>
      <c r="AS245">
        <f>COUNTIF('17'!$K:$K,C245)</f>
        <v>1</v>
      </c>
      <c r="AT245">
        <f>COUNTIFS('17'!$K:$K,C245,'17'!$U:$U,"是")</f>
        <v>1</v>
      </c>
      <c r="AU245">
        <f>COUNTIF('18'!$K:$K,C245)</f>
        <v>0</v>
      </c>
      <c r="AV245">
        <f>COUNTIFS('18'!$K:$K,C245,'18'!$U:$U,"是")</f>
        <v>0</v>
      </c>
      <c r="AW245">
        <f>COUNTIF('19'!$K:$K,C245)</f>
        <v>1</v>
      </c>
      <c r="AX245">
        <f>COUNTIFS('19'!$K:$K,C245,'19'!$U:$U,"是")</f>
        <v>1</v>
      </c>
      <c r="AY245">
        <f>COUNTIF('20'!$K:$K,C245)</f>
        <v>1</v>
      </c>
      <c r="AZ245">
        <f>COUNTIFS('20'!$K:$K,C245,'20'!$U:$U,"是")</f>
        <v>1</v>
      </c>
      <c r="BA245">
        <f>COUNTIF('21'!$K:$K,C245)</f>
        <v>1</v>
      </c>
      <c r="BB245">
        <f>COUNTIFS('21'!$K:$K,C245,'21'!$U:$U,"是")</f>
        <v>1</v>
      </c>
      <c r="BC245">
        <f>COUNTIF('22'!$K:$K,C245)</f>
        <v>1</v>
      </c>
      <c r="BD245">
        <f>COUNTIFS('22'!$K:$K,C245,'22'!$U:$U,"是")</f>
        <v>1</v>
      </c>
      <c r="BE245">
        <f>COUNTIF('23'!$K:$K,C245)</f>
        <v>1</v>
      </c>
      <c r="BF245">
        <f>COUNTIFS('23'!$K:$K,C245,'23'!$U:$U,"是")</f>
        <v>1</v>
      </c>
      <c r="BG245">
        <f>COUNTIF('24'!$K:$K,C245)</f>
        <v>1</v>
      </c>
      <c r="BH245">
        <f>COUNTIFS('24'!$K:$K,C245,'24'!$U:$U,"是")</f>
        <v>1</v>
      </c>
      <c r="BI245">
        <f>COUNTIF('25'!$K:$K,C245)</f>
        <v>1</v>
      </c>
      <c r="BJ245">
        <f>COUNTIFS('25'!$K:$K,C245,'25'!$U:$U,"是")</f>
        <v>1</v>
      </c>
      <c r="BK245">
        <f>COUNTIF('26'!$K:$K,C245)</f>
        <v>1</v>
      </c>
      <c r="BL245">
        <f>COUNTIFS('26'!$K:$K,C245,'26'!$U:$U,"是")</f>
        <v>1</v>
      </c>
      <c r="BM245">
        <f>COUNTIF('27'!$K:$K,C245)</f>
        <v>1</v>
      </c>
      <c r="BN245">
        <f>COUNTIFS('27'!$K:$K,C245,'27'!$U:$U,"是")</f>
        <v>1</v>
      </c>
      <c r="BQ245">
        <f>COUNTIF('29'!$K:$K,C245)</f>
        <v>0</v>
      </c>
      <c r="BR245">
        <f>COUNTIFS('29'!$K:$K,C245,'29'!$U:$U,"是")</f>
        <v>0</v>
      </c>
    </row>
    <row r="246" ht="25" hidden="1" customHeight="1" spans="1:70">
      <c r="A246" s="31" t="str">
        <f>C246&amp;MID(D:D,15,4)</f>
        <v>肖转娣182X</v>
      </c>
      <c r="B246" s="17" t="s">
        <v>19</v>
      </c>
      <c r="C246" s="206" t="s">
        <v>851</v>
      </c>
      <c r="D246" s="35" t="s">
        <v>852</v>
      </c>
      <c r="E246" s="35" t="s">
        <v>28</v>
      </c>
      <c r="F246" s="46" t="s">
        <v>23</v>
      </c>
      <c r="G246" s="37">
        <v>44510</v>
      </c>
      <c r="H246" s="38" t="s">
        <v>83</v>
      </c>
      <c r="I246" s="85" t="s">
        <v>853</v>
      </c>
      <c r="J246" s="123">
        <v>13580555237</v>
      </c>
      <c r="K246" s="181" t="s">
        <v>854</v>
      </c>
      <c r="L246" s="35">
        <v>13265971184</v>
      </c>
      <c r="M246">
        <f>COUNTIF('1'!$K:$K,C246)</f>
        <v>1</v>
      </c>
      <c r="N246">
        <f>COUNTIFS('1'!$K:$K,C246,'1'!$U:$U,"是")</f>
        <v>1</v>
      </c>
      <c r="O246">
        <f>COUNTIF('2'!$K:$K,C246)</f>
        <v>1</v>
      </c>
      <c r="P246">
        <f>COUNTIFS('2'!$K:$K,C246,'2'!$U:$U,"是")</f>
        <v>1</v>
      </c>
      <c r="Q246">
        <f>COUNTIF('3'!$K:$K,C246)</f>
        <v>1</v>
      </c>
      <c r="R246">
        <f>COUNTIFS('3'!$K:$K,C246,'3'!$U:$U,"是")</f>
        <v>1</v>
      </c>
      <c r="S246">
        <f>COUNTIF('4'!$K:$K,C246)</f>
        <v>0</v>
      </c>
      <c r="T246">
        <f>COUNTIFS('4'!$K:$K,C246,'4'!$U:$U,"是")</f>
        <v>0</v>
      </c>
      <c r="U246">
        <f>COUNTIF('5'!$K:$K,C246)</f>
        <v>0</v>
      </c>
      <c r="V246">
        <f>COUNTIFS('5'!$K:$K,C246,'5'!$U:$U,"是")</f>
        <v>0</v>
      </c>
      <c r="W246">
        <f>COUNTIF('6'!$K:$K,C246)</f>
        <v>1</v>
      </c>
      <c r="X246">
        <f>COUNTIFS('6'!$K:$K,C246,'6'!$U:$U,"是")</f>
        <v>1</v>
      </c>
      <c r="Y246">
        <f>COUNTIF('7'!$K:$K,C246)</f>
        <v>1</v>
      </c>
      <c r="Z246">
        <f>COUNTIFS('7'!$K:$K,C246,'7'!$U:$U,"是")</f>
        <v>1</v>
      </c>
      <c r="AA246">
        <f>COUNTIF('8'!$K:$K,C246)</f>
        <v>1</v>
      </c>
      <c r="AB246">
        <f>COUNTIFS('8'!$K:$K,C246,'8'!$U:$U,"是")</f>
        <v>1</v>
      </c>
      <c r="AC246">
        <f>COUNTIF('9'!$K:$K,C246)</f>
        <v>1</v>
      </c>
      <c r="AD246">
        <f>COUNTIFS('9'!$K:$K,C246,'9'!$U:$U,"是")</f>
        <v>1</v>
      </c>
      <c r="AE246">
        <f>COUNTIF('10'!$K:$K,C246)</f>
        <v>1</v>
      </c>
      <c r="AF246">
        <f>COUNTIFS('10'!$K:$K,C246,'10'!$U:$U,"是")</f>
        <v>1</v>
      </c>
      <c r="AG246">
        <f>COUNTIF('11'!$K:$K,C246)</f>
        <v>1</v>
      </c>
      <c r="AH246">
        <f>COUNTIFS('11'!$K:$K,C246,'11'!$U:$U,"是")</f>
        <v>1</v>
      </c>
      <c r="AI246">
        <f>COUNTIF('12'!$K:$K,C246)</f>
        <v>1</v>
      </c>
      <c r="AJ246">
        <f>COUNTIFS('12'!$K:$K,C246,'12'!$U:$U,"是")</f>
        <v>1</v>
      </c>
      <c r="AK246">
        <f>COUNTIF('13'!$K:$K,C246)</f>
        <v>1</v>
      </c>
      <c r="AL246">
        <f>COUNTIFS('13'!$K:$K,C246,'13'!$U:$U,"是")</f>
        <v>1</v>
      </c>
      <c r="AM246">
        <f>COUNTIF('14'!$K:$K,C246)</f>
        <v>1</v>
      </c>
      <c r="AN246">
        <f>COUNTIFS('14'!$K:$K,C246,'14'!$U:$U,"是")</f>
        <v>1</v>
      </c>
      <c r="AO246">
        <f>COUNTIF('15'!$K:$K,C246)</f>
        <v>1</v>
      </c>
      <c r="AP246">
        <f>COUNTIFS('15'!$K:$K,C246,'15'!$U:$U,"是")</f>
        <v>1</v>
      </c>
      <c r="AQ246">
        <f>COUNTIF('16'!$K:$K,C246)</f>
        <v>1</v>
      </c>
      <c r="AR246">
        <f>COUNTIFS('16'!$K:$K,C246,'16'!$U:$U,"是")</f>
        <v>1</v>
      </c>
      <c r="AS246">
        <f>COUNTIF('17'!$K:$K,C246)</f>
        <v>1</v>
      </c>
      <c r="AT246">
        <f>COUNTIFS('17'!$K:$K,C246,'17'!$U:$U,"是")</f>
        <v>1</v>
      </c>
      <c r="AU246">
        <f>COUNTIF('18'!$K:$K,C246)</f>
        <v>1</v>
      </c>
      <c r="AV246">
        <f>COUNTIFS('18'!$K:$K,C246,'18'!$U:$U,"是")</f>
        <v>1</v>
      </c>
      <c r="AW246">
        <f>COUNTIF('19'!$K:$K,C246)</f>
        <v>1</v>
      </c>
      <c r="AX246">
        <f>COUNTIFS('19'!$K:$K,C246,'19'!$U:$U,"是")</f>
        <v>1</v>
      </c>
      <c r="AY246">
        <f>COUNTIF('20'!$K:$K,C246)</f>
        <v>1</v>
      </c>
      <c r="AZ246">
        <f>COUNTIFS('20'!$K:$K,C246,'20'!$U:$U,"是")</f>
        <v>1</v>
      </c>
      <c r="BA246">
        <f>COUNTIF('21'!$K:$K,C246)</f>
        <v>1</v>
      </c>
      <c r="BB246">
        <f>COUNTIFS('21'!$K:$K,C246,'21'!$U:$U,"是")</f>
        <v>1</v>
      </c>
      <c r="BC246">
        <f>COUNTIF('22'!$K:$K,C246)</f>
        <v>1</v>
      </c>
      <c r="BD246">
        <f>COUNTIFS('22'!$K:$K,C246,'22'!$U:$U,"是")</f>
        <v>1</v>
      </c>
      <c r="BE246">
        <f>COUNTIF('23'!$K:$K,C246)</f>
        <v>1</v>
      </c>
      <c r="BF246">
        <f>COUNTIFS('23'!$K:$K,C246,'23'!$U:$U,"是")</f>
        <v>1</v>
      </c>
      <c r="BG246">
        <f>COUNTIF('24'!$K:$K,C246)</f>
        <v>1</v>
      </c>
      <c r="BH246">
        <f>COUNTIFS('24'!$K:$K,C246,'24'!$U:$U,"是")</f>
        <v>1</v>
      </c>
      <c r="BI246">
        <f>COUNTIF('25'!$K:$K,C246)</f>
        <v>1</v>
      </c>
      <c r="BJ246">
        <f>COUNTIFS('25'!$K:$K,C246,'25'!$U:$U,"是")</f>
        <v>1</v>
      </c>
      <c r="BK246">
        <f>COUNTIF('26'!$K:$K,C246)</f>
        <v>0</v>
      </c>
      <c r="BL246">
        <f>COUNTIFS('26'!$K:$K,C246,'26'!$U:$U,"是")</f>
        <v>0</v>
      </c>
      <c r="BM246">
        <f>COUNTIF('27'!$K:$K,C246)</f>
        <v>0</v>
      </c>
      <c r="BN246">
        <f>COUNTIFS('27'!$K:$K,C246,'27'!$U:$U,"是")</f>
        <v>0</v>
      </c>
      <c r="BO246">
        <f>COUNTIF('28'!$K:$K,C246)</f>
        <v>0</v>
      </c>
      <c r="BP246">
        <f>COUNTIFS('28'!$K:$K,C246,'28'!$U:$U,"是")</f>
        <v>0</v>
      </c>
      <c r="BQ246">
        <f>COUNTIF('29'!$K:$K,C246)</f>
        <v>0</v>
      </c>
      <c r="BR246">
        <f>COUNTIFS('29'!$K:$K,C246,'29'!$U:$U,"是")</f>
        <v>0</v>
      </c>
    </row>
    <row r="247" ht="25" hidden="1" customHeight="1" spans="1:70">
      <c r="A247" s="31" t="str">
        <f>C247&amp;MID(D:D,15,4)</f>
        <v>刘炳彩4723</v>
      </c>
      <c r="B247" s="32" t="s">
        <v>19</v>
      </c>
      <c r="C247" s="85" t="s">
        <v>855</v>
      </c>
      <c r="D247" s="315" t="s">
        <v>856</v>
      </c>
      <c r="E247" s="35" t="s">
        <v>22</v>
      </c>
      <c r="F247" s="46" t="s">
        <v>23</v>
      </c>
      <c r="G247" s="37">
        <v>44501</v>
      </c>
      <c r="H247" s="38" t="s">
        <v>24</v>
      </c>
      <c r="I247" s="85" t="s">
        <v>857</v>
      </c>
      <c r="J247" s="85">
        <v>13610062971</v>
      </c>
      <c r="K247" s="181" t="s">
        <v>858</v>
      </c>
      <c r="L247" s="35">
        <v>13610062971</v>
      </c>
      <c r="M247">
        <f>COUNTIF('1'!$K:$K,C247)</f>
        <v>1</v>
      </c>
      <c r="N247">
        <f>COUNTIFS('1'!$K:$K,C247,'1'!$U:$U,"是")</f>
        <v>1</v>
      </c>
      <c r="O247">
        <f>COUNTIF('2'!$K:$K,C247)</f>
        <v>1</v>
      </c>
      <c r="P247">
        <f>COUNTIFS('2'!$K:$K,C247,'2'!$U:$U,"是")</f>
        <v>1</v>
      </c>
      <c r="Q247">
        <f>COUNTIF('3'!$K:$K,C247)</f>
        <v>1</v>
      </c>
      <c r="R247">
        <f>COUNTIFS('3'!$K:$K,C247,'3'!$U:$U,"是")</f>
        <v>1</v>
      </c>
      <c r="S247">
        <f>COUNTIF('4'!$K:$K,C247)</f>
        <v>1</v>
      </c>
      <c r="T247">
        <f>COUNTIFS('4'!$K:$K,C247,'4'!$U:$U,"是")</f>
        <v>1</v>
      </c>
      <c r="U247">
        <f>COUNTIF('5'!$K:$K,C247)</f>
        <v>1</v>
      </c>
      <c r="V247">
        <f>COUNTIFS('5'!$K:$K,C247,'5'!$U:$U,"是")</f>
        <v>1</v>
      </c>
      <c r="W247">
        <f>COUNTIF('6'!$K:$K,C247)</f>
        <v>1</v>
      </c>
      <c r="X247">
        <f>COUNTIFS('6'!$K:$K,C247,'6'!$U:$U,"是")</f>
        <v>1</v>
      </c>
      <c r="Y247">
        <f>COUNTIF('7'!$K:$K,C247)</f>
        <v>1</v>
      </c>
      <c r="Z247">
        <f>COUNTIFS('7'!$K:$K,C247,'7'!$U:$U,"是")</f>
        <v>1</v>
      </c>
      <c r="AA247">
        <f>COUNTIF('8'!$K:$K,C247)</f>
        <v>1</v>
      </c>
      <c r="AB247">
        <f>COUNTIFS('8'!$K:$K,C247,'8'!$U:$U,"是")</f>
        <v>1</v>
      </c>
      <c r="AC247">
        <f>COUNTIF('9'!$K:$K,C247)</f>
        <v>1</v>
      </c>
      <c r="AD247">
        <f>COUNTIFS('9'!$K:$K,C247,'9'!$U:$U,"是")</f>
        <v>1</v>
      </c>
      <c r="AE247">
        <f>COUNTIF('10'!$K:$K,C247)</f>
        <v>1</v>
      </c>
      <c r="AF247">
        <f>COUNTIFS('10'!$K:$K,C247,'10'!$U:$U,"是")</f>
        <v>1</v>
      </c>
      <c r="AG247">
        <f>COUNTIF('11'!$K:$K,C247)</f>
        <v>1</v>
      </c>
      <c r="AH247">
        <f>COUNTIFS('11'!$K:$K,C247,'11'!$U:$U,"是")</f>
        <v>1</v>
      </c>
      <c r="AI247">
        <f>COUNTIF('12'!$K:$K,C247)</f>
        <v>1</v>
      </c>
      <c r="AJ247">
        <f>COUNTIFS('12'!$K:$K,C247,'12'!$U:$U,"是")</f>
        <v>1</v>
      </c>
      <c r="AK247">
        <f>COUNTIF('13'!$K:$K,C247)</f>
        <v>1</v>
      </c>
      <c r="AL247">
        <f>COUNTIFS('13'!$K:$K,C247,'13'!$U:$U,"是")</f>
        <v>1</v>
      </c>
      <c r="AM247">
        <f>COUNTIF('14'!$K:$K,C247)</f>
        <v>1</v>
      </c>
      <c r="AN247">
        <f>COUNTIFS('14'!$K:$K,C247,'14'!$U:$U,"是")</f>
        <v>1</v>
      </c>
      <c r="AO247">
        <f>COUNTIF('15'!$K:$K,C247)</f>
        <v>1</v>
      </c>
      <c r="AP247">
        <f>COUNTIFS('15'!$K:$K,C247,'15'!$U:$U,"是")</f>
        <v>1</v>
      </c>
      <c r="AQ247">
        <f>COUNTIF('16'!$K:$K,C247)</f>
        <v>1</v>
      </c>
      <c r="AR247">
        <f>COUNTIFS('16'!$K:$K,C247,'16'!$U:$U,"是")</f>
        <v>1</v>
      </c>
      <c r="AS247">
        <f>COUNTIF('17'!$K:$K,C247)</f>
        <v>1</v>
      </c>
      <c r="AT247">
        <f>COUNTIFS('17'!$K:$K,C247,'17'!$U:$U,"是")</f>
        <v>1</v>
      </c>
      <c r="AU247">
        <f>COUNTIF('18'!$K:$K,C247)</f>
        <v>1</v>
      </c>
      <c r="AV247">
        <f>COUNTIFS('18'!$K:$K,C247,'18'!$U:$U,"是")</f>
        <v>1</v>
      </c>
      <c r="AW247">
        <f>COUNTIF('19'!$K:$K,C247)</f>
        <v>1</v>
      </c>
      <c r="AX247">
        <f>COUNTIFS('19'!$K:$K,C247,'19'!$U:$U,"是")</f>
        <v>1</v>
      </c>
      <c r="AY247">
        <f>COUNTIF('20'!$K:$K,C247)</f>
        <v>1</v>
      </c>
      <c r="AZ247">
        <f>COUNTIFS('20'!$K:$K,C247,'20'!$U:$U,"是")</f>
        <v>1</v>
      </c>
      <c r="BA247">
        <f>COUNTIF('21'!$K:$K,C247)</f>
        <v>1</v>
      </c>
      <c r="BB247">
        <f>COUNTIFS('21'!$K:$K,C247,'21'!$U:$U,"是")</f>
        <v>1</v>
      </c>
      <c r="BC247">
        <f>COUNTIF('22'!$K:$K,C247)</f>
        <v>1</v>
      </c>
      <c r="BD247">
        <f>COUNTIFS('22'!$K:$K,C247,'22'!$U:$U,"是")</f>
        <v>1</v>
      </c>
      <c r="BE247">
        <f>COUNTIF('23'!$K:$K,C247)</f>
        <v>1</v>
      </c>
      <c r="BF247">
        <f>COUNTIFS('23'!$K:$K,C247,'23'!$U:$U,"是")</f>
        <v>1</v>
      </c>
      <c r="BG247">
        <f>COUNTIF('24'!$K:$K,C247)</f>
        <v>1</v>
      </c>
      <c r="BH247">
        <f>COUNTIFS('24'!$K:$K,C247,'24'!$U:$U,"是")</f>
        <v>1</v>
      </c>
      <c r="BI247">
        <f>COUNTIF('25'!$K:$K,C247)</f>
        <v>1</v>
      </c>
      <c r="BJ247">
        <f>COUNTIFS('25'!$K:$K,C247,'25'!$U:$U,"是")</f>
        <v>1</v>
      </c>
      <c r="BK247">
        <f>COUNTIF('26'!$K:$K,C247)</f>
        <v>1</v>
      </c>
      <c r="BL247">
        <f>COUNTIFS('26'!$K:$K,C247,'26'!$U:$U,"是")</f>
        <v>1</v>
      </c>
      <c r="BM247">
        <f>COUNTIF('27'!$K:$K,C247)</f>
        <v>1</v>
      </c>
      <c r="BN247">
        <f>COUNTIFS('27'!$K:$K,C247,'27'!$U:$U,"是")</f>
        <v>1</v>
      </c>
      <c r="BQ247">
        <f>COUNTIF('29'!$K:$K,C247)</f>
        <v>0</v>
      </c>
      <c r="BR247">
        <f>COUNTIFS('29'!$K:$K,C247,'29'!$U:$U,"是")</f>
        <v>0</v>
      </c>
    </row>
    <row r="248" ht="25" hidden="1" customHeight="1" spans="1:70">
      <c r="A248" s="31" t="str">
        <f>C248&amp;MID(D:D,15,4)</f>
        <v>周素玲2746</v>
      </c>
      <c r="B248" s="32" t="s">
        <v>19</v>
      </c>
      <c r="C248" s="73" t="s">
        <v>859</v>
      </c>
      <c r="D248" s="73" t="s">
        <v>860</v>
      </c>
      <c r="E248" s="75" t="s">
        <v>22</v>
      </c>
      <c r="F248" s="183" t="s">
        <v>23</v>
      </c>
      <c r="G248" s="37">
        <v>44291</v>
      </c>
      <c r="H248" s="38" t="s">
        <v>24</v>
      </c>
      <c r="I248" s="73" t="s">
        <v>861</v>
      </c>
      <c r="J248" s="73">
        <v>15975421099</v>
      </c>
      <c r="K248" s="181" t="s">
        <v>861</v>
      </c>
      <c r="L248" s="200">
        <v>15975421099</v>
      </c>
      <c r="M248">
        <f>COUNTIF('1'!$K:$K,C248)</f>
        <v>1</v>
      </c>
      <c r="N248">
        <f>COUNTIFS('1'!$K:$K,C248,'1'!$U:$U,"是")</f>
        <v>1</v>
      </c>
      <c r="O248">
        <f>COUNTIF('2'!$K:$K,C248)</f>
        <v>1</v>
      </c>
      <c r="P248">
        <f>COUNTIFS('2'!$K:$K,C248,'2'!$U:$U,"是")</f>
        <v>1</v>
      </c>
      <c r="Q248">
        <f>COUNTIF('3'!$K:$K,C248)</f>
        <v>1</v>
      </c>
      <c r="R248">
        <f>COUNTIFS('3'!$K:$K,C248,'3'!$U:$U,"是")</f>
        <v>1</v>
      </c>
      <c r="S248">
        <f>COUNTIF('4'!$K:$K,C248)</f>
        <v>1</v>
      </c>
      <c r="T248">
        <f>COUNTIFS('4'!$K:$K,C248,'4'!$U:$U,"是")</f>
        <v>1</v>
      </c>
      <c r="U248">
        <f>COUNTIF('5'!$K:$K,C248)</f>
        <v>1</v>
      </c>
      <c r="V248">
        <f>COUNTIFS('5'!$K:$K,C248,'5'!$U:$U,"是")</f>
        <v>1</v>
      </c>
      <c r="W248">
        <f>COUNTIF('6'!$K:$K,C248)</f>
        <v>1</v>
      </c>
      <c r="X248">
        <f>COUNTIFS('6'!$K:$K,C248,'6'!$U:$U,"是")</f>
        <v>1</v>
      </c>
      <c r="Y248">
        <f>COUNTIF('7'!$K:$K,C248)</f>
        <v>1</v>
      </c>
      <c r="Z248">
        <f>COUNTIFS('7'!$K:$K,C248,'7'!$U:$U,"是")</f>
        <v>1</v>
      </c>
      <c r="AA248">
        <f>COUNTIF('8'!$K:$K,C248)</f>
        <v>1</v>
      </c>
      <c r="AB248">
        <f>COUNTIFS('8'!$K:$K,C248,'8'!$U:$U,"是")</f>
        <v>1</v>
      </c>
      <c r="AC248">
        <f>COUNTIF('9'!$K:$K,C248)</f>
        <v>1</v>
      </c>
      <c r="AD248">
        <f>COUNTIFS('9'!$K:$K,C248,'9'!$U:$U,"是")</f>
        <v>1</v>
      </c>
      <c r="AE248">
        <f>COUNTIF('10'!$K:$K,C248)</f>
        <v>1</v>
      </c>
      <c r="AF248">
        <f>COUNTIFS('10'!$K:$K,C248,'10'!$U:$U,"是")</f>
        <v>1</v>
      </c>
      <c r="AG248">
        <f>COUNTIF('11'!$K:$K,C248)</f>
        <v>1</v>
      </c>
      <c r="AH248">
        <f>COUNTIFS('11'!$K:$K,C248,'11'!$U:$U,"是")</f>
        <v>1</v>
      </c>
      <c r="AI248">
        <f>COUNTIF('12'!$K:$K,C248)</f>
        <v>1</v>
      </c>
      <c r="AJ248">
        <f>COUNTIFS('12'!$K:$K,C248,'12'!$U:$U,"是")</f>
        <v>1</v>
      </c>
      <c r="AK248">
        <f>COUNTIF('13'!$K:$K,C248)</f>
        <v>1</v>
      </c>
      <c r="AL248">
        <f>COUNTIFS('13'!$K:$K,C248,'13'!$U:$U,"是")</f>
        <v>1</v>
      </c>
      <c r="AM248">
        <f>COUNTIF('14'!$K:$K,C248)</f>
        <v>1</v>
      </c>
      <c r="AN248">
        <f>COUNTIFS('14'!$K:$K,C248,'14'!$U:$U,"是")</f>
        <v>1</v>
      </c>
      <c r="AO248">
        <f>COUNTIF('15'!$K:$K,C248)</f>
        <v>1</v>
      </c>
      <c r="AP248">
        <f>COUNTIFS('15'!$K:$K,C248,'15'!$U:$U,"是")</f>
        <v>1</v>
      </c>
      <c r="AQ248">
        <f>COUNTIF('16'!$K:$K,C248)</f>
        <v>1</v>
      </c>
      <c r="AR248">
        <f>COUNTIFS('16'!$K:$K,C248,'16'!$U:$U,"是")</f>
        <v>1</v>
      </c>
      <c r="AS248">
        <f>COUNTIF('17'!$K:$K,C248)</f>
        <v>1</v>
      </c>
      <c r="AT248">
        <f>COUNTIFS('17'!$K:$K,C248,'17'!$U:$U,"是")</f>
        <v>1</v>
      </c>
      <c r="AU248">
        <f>COUNTIF('18'!$K:$K,C248)</f>
        <v>1</v>
      </c>
      <c r="AV248">
        <f>COUNTIFS('18'!$K:$K,C248,'18'!$U:$U,"是")</f>
        <v>1</v>
      </c>
      <c r="AW248">
        <f>COUNTIF('19'!$K:$K,C248)</f>
        <v>1</v>
      </c>
      <c r="AX248">
        <f>COUNTIFS('19'!$K:$K,C248,'19'!$U:$U,"是")</f>
        <v>1</v>
      </c>
      <c r="AY248">
        <f>COUNTIF('20'!$K:$K,C248)</f>
        <v>1</v>
      </c>
      <c r="AZ248">
        <f>COUNTIFS('20'!$K:$K,C248,'20'!$U:$U,"是")</f>
        <v>1</v>
      </c>
      <c r="BA248">
        <f>COUNTIF('21'!$K:$K,C248)</f>
        <v>1</v>
      </c>
      <c r="BB248">
        <f>COUNTIFS('21'!$K:$K,C248,'21'!$U:$U,"是")</f>
        <v>1</v>
      </c>
      <c r="BC248">
        <f>COUNTIF('22'!$K:$K,C248)</f>
        <v>1</v>
      </c>
      <c r="BD248">
        <f>COUNTIFS('22'!$K:$K,C248,'22'!$U:$U,"是")</f>
        <v>1</v>
      </c>
      <c r="BE248">
        <f>COUNTIF('23'!$K:$K,C248)</f>
        <v>1</v>
      </c>
      <c r="BF248">
        <f>COUNTIFS('23'!$K:$K,C248,'23'!$U:$U,"是")</f>
        <v>1</v>
      </c>
      <c r="BG248">
        <f>COUNTIF('24'!$K:$K,C248)</f>
        <v>1</v>
      </c>
      <c r="BH248">
        <f>COUNTIFS('24'!$K:$K,C248,'24'!$U:$U,"是")</f>
        <v>1</v>
      </c>
      <c r="BI248">
        <f>COUNTIF('25'!$K:$K,C248)</f>
        <v>1</v>
      </c>
      <c r="BJ248">
        <f>COUNTIFS('25'!$K:$K,C248,'25'!$U:$U,"是")</f>
        <v>1</v>
      </c>
      <c r="BK248">
        <f>COUNTIF('26'!$K:$K,C248)</f>
        <v>1</v>
      </c>
      <c r="BL248">
        <f>COUNTIFS('26'!$K:$K,C248,'26'!$U:$U,"是")</f>
        <v>1</v>
      </c>
      <c r="BM248">
        <f>COUNTIF('27'!$K:$K,C248)</f>
        <v>1</v>
      </c>
      <c r="BN248">
        <f>COUNTIFS('27'!$K:$K,C248,'27'!$U:$U,"是")</f>
        <v>1</v>
      </c>
      <c r="BQ248">
        <f>COUNTIF('29'!$K:$K,C248)</f>
        <v>0</v>
      </c>
      <c r="BR248">
        <f>COUNTIFS('29'!$K:$K,C248,'29'!$U:$U,"是")</f>
        <v>0</v>
      </c>
    </row>
    <row r="249" ht="25" hidden="1" customHeight="1" spans="1:70">
      <c r="A249" s="31" t="str">
        <f>C249&amp;MID(D:D,15,4)</f>
        <v>胡少群1649</v>
      </c>
      <c r="B249" s="32" t="s">
        <v>19</v>
      </c>
      <c r="C249" s="59" t="s">
        <v>862</v>
      </c>
      <c r="D249" s="312" t="s">
        <v>863</v>
      </c>
      <c r="E249" s="44" t="s">
        <v>28</v>
      </c>
      <c r="F249" s="36" t="s">
        <v>23</v>
      </c>
      <c r="G249" s="37">
        <v>44718</v>
      </c>
      <c r="H249" s="38" t="s">
        <v>83</v>
      </c>
      <c r="I249" s="61" t="s">
        <v>864</v>
      </c>
      <c r="J249" s="44">
        <v>13556027168</v>
      </c>
      <c r="K249" s="181" t="s">
        <v>865</v>
      </c>
      <c r="L249" s="35">
        <v>15107676730</v>
      </c>
      <c r="M249">
        <f>COUNTIF('1'!$K:$K,C249)</f>
        <v>1</v>
      </c>
      <c r="N249">
        <f>COUNTIFS('1'!$K:$K,C249,'1'!$U:$U,"是")</f>
        <v>1</v>
      </c>
      <c r="O249">
        <f>COUNTIF('2'!$K:$K,C249)</f>
        <v>1</v>
      </c>
      <c r="P249">
        <f>COUNTIFS('2'!$K:$K,C249,'2'!$U:$U,"是")</f>
        <v>1</v>
      </c>
      <c r="Q249">
        <f>COUNTIF('3'!$K:$K,C249)</f>
        <v>1</v>
      </c>
      <c r="R249">
        <f>COUNTIFS('3'!$K:$K,C249,'3'!$U:$U,"是")</f>
        <v>1</v>
      </c>
      <c r="S249">
        <f>COUNTIF('4'!$K:$K,C249)</f>
        <v>1</v>
      </c>
      <c r="T249">
        <f>COUNTIFS('4'!$K:$K,C249,'4'!$U:$U,"是")</f>
        <v>1</v>
      </c>
      <c r="U249">
        <f>COUNTIF('5'!$K:$K,C249)</f>
        <v>1</v>
      </c>
      <c r="V249">
        <f>COUNTIFS('5'!$K:$K,C249,'5'!$U:$U,"是")</f>
        <v>1</v>
      </c>
      <c r="W249">
        <f>COUNTIF('6'!$K:$K,C249)</f>
        <v>1</v>
      </c>
      <c r="X249">
        <f>COUNTIFS('6'!$K:$K,C249,'6'!$U:$U,"是")</f>
        <v>1</v>
      </c>
      <c r="Y249">
        <f>COUNTIF('7'!$K:$K,C249)</f>
        <v>1</v>
      </c>
      <c r="Z249">
        <f>COUNTIFS('7'!$K:$K,C249,'7'!$U:$U,"是")</f>
        <v>1</v>
      </c>
      <c r="AA249">
        <f>COUNTIF('8'!$K:$K,C249)</f>
        <v>0</v>
      </c>
      <c r="AB249">
        <f>COUNTIFS('8'!$K:$K,C249,'8'!$U:$U,"是")</f>
        <v>0</v>
      </c>
      <c r="AC249">
        <f>COUNTIF('9'!$K:$K,C249)</f>
        <v>2</v>
      </c>
      <c r="AD249">
        <f>COUNTIFS('9'!$K:$K,C249,'9'!$U:$U,"是")</f>
        <v>0</v>
      </c>
      <c r="AE249">
        <f>COUNTIF('10'!$K:$K,C249)</f>
        <v>1</v>
      </c>
      <c r="AF249">
        <f>COUNTIFS('10'!$K:$K,C249,'10'!$U:$U,"是")</f>
        <v>1</v>
      </c>
      <c r="AG249">
        <f>COUNTIF('11'!$K:$K,C249)</f>
        <v>1</v>
      </c>
      <c r="AH249">
        <f>COUNTIFS('11'!$K:$K,C249,'11'!$U:$U,"是")</f>
        <v>1</v>
      </c>
      <c r="AI249">
        <f>COUNTIF('12'!$K:$K,C249)</f>
        <v>1</v>
      </c>
      <c r="AJ249">
        <f>COUNTIFS('12'!$K:$K,C249,'12'!$U:$U,"是")</f>
        <v>1</v>
      </c>
      <c r="AK249">
        <f>COUNTIF('13'!$K:$K,C249)</f>
        <v>1</v>
      </c>
      <c r="AL249">
        <f>COUNTIFS('13'!$K:$K,C249,'13'!$U:$U,"是")</f>
        <v>1</v>
      </c>
      <c r="AM249">
        <f>COUNTIF('14'!$K:$K,C249)</f>
        <v>1</v>
      </c>
      <c r="AN249">
        <f>COUNTIFS('14'!$K:$K,C249,'14'!$U:$U,"是")</f>
        <v>1</v>
      </c>
      <c r="AO249">
        <f>COUNTIF('15'!$K:$K,C249)</f>
        <v>1</v>
      </c>
      <c r="AP249">
        <f>COUNTIFS('15'!$K:$K,C249,'15'!$U:$U,"是")</f>
        <v>1</v>
      </c>
      <c r="AQ249">
        <f>COUNTIF('16'!$K:$K,C249)</f>
        <v>1</v>
      </c>
      <c r="AR249">
        <f>COUNTIFS('16'!$K:$K,C249,'16'!$U:$U,"是")</f>
        <v>1</v>
      </c>
      <c r="AS249">
        <f>COUNTIF('17'!$K:$K,C249)</f>
        <v>1</v>
      </c>
      <c r="AT249">
        <f>COUNTIFS('17'!$K:$K,C249,'17'!$U:$U,"是")</f>
        <v>1</v>
      </c>
      <c r="AU249">
        <f>COUNTIF('18'!$K:$K,C249)</f>
        <v>1</v>
      </c>
      <c r="AV249">
        <f>COUNTIFS('18'!$K:$K,C249,'18'!$U:$U,"是")</f>
        <v>1</v>
      </c>
      <c r="AW249">
        <f>COUNTIF('19'!$K:$K,C249)</f>
        <v>1</v>
      </c>
      <c r="AX249">
        <f>COUNTIFS('19'!$K:$K,C249,'19'!$U:$U,"是")</f>
        <v>1</v>
      </c>
      <c r="AY249">
        <f>COUNTIF('20'!$K:$K,C249)</f>
        <v>1</v>
      </c>
      <c r="AZ249">
        <f>COUNTIFS('20'!$K:$K,C249,'20'!$U:$U,"是")</f>
        <v>1</v>
      </c>
      <c r="BA249">
        <f>COUNTIF('21'!$K:$K,C249)</f>
        <v>1</v>
      </c>
      <c r="BB249">
        <f>COUNTIFS('21'!$K:$K,C249,'21'!$U:$U,"是")</f>
        <v>1</v>
      </c>
      <c r="BC249">
        <f>COUNTIF('22'!$K:$K,C249)</f>
        <v>1</v>
      </c>
      <c r="BD249">
        <f>COUNTIFS('22'!$K:$K,C249,'22'!$U:$U,"是")</f>
        <v>1</v>
      </c>
      <c r="BE249">
        <f>COUNTIF('23'!$K:$K,C249)</f>
        <v>1</v>
      </c>
      <c r="BF249">
        <f>COUNTIFS('23'!$K:$K,C249,'23'!$U:$U,"是")</f>
        <v>1</v>
      </c>
      <c r="BG249">
        <f>COUNTIF('24'!$K:$K,C249)</f>
        <v>1</v>
      </c>
      <c r="BH249">
        <f>COUNTIFS('24'!$K:$K,C249,'24'!$U:$U,"是")</f>
        <v>1</v>
      </c>
      <c r="BI249">
        <f>COUNTIF('25'!$K:$K,C249)</f>
        <v>1</v>
      </c>
      <c r="BJ249">
        <f>COUNTIFS('25'!$K:$K,C249,'25'!$U:$U,"是")</f>
        <v>1</v>
      </c>
      <c r="BK249">
        <f>COUNTIF('26'!$K:$K,C249)</f>
        <v>1</v>
      </c>
      <c r="BL249">
        <f>COUNTIFS('26'!$K:$K,C249,'26'!$U:$U,"是")</f>
        <v>1</v>
      </c>
      <c r="BM249">
        <f>COUNTIF('27'!$K:$K,C249)</f>
        <v>1</v>
      </c>
      <c r="BN249">
        <f>COUNTIFS('27'!$K:$K,C249,'27'!$U:$U,"是")</f>
        <v>1</v>
      </c>
      <c r="BQ249">
        <f>COUNTIF('29'!$K:$K,C249)</f>
        <v>0</v>
      </c>
      <c r="BR249">
        <f>COUNTIFS('29'!$K:$K,C249,'29'!$U:$U,"是")</f>
        <v>0</v>
      </c>
    </row>
    <row r="250" ht="25" hidden="1" customHeight="1" spans="1:70">
      <c r="A250" s="31" t="str">
        <f>C250&amp;MID(D:D,15,4)</f>
        <v>卢霓4828</v>
      </c>
      <c r="B250" s="32" t="s">
        <v>19</v>
      </c>
      <c r="C250" s="35" t="s">
        <v>866</v>
      </c>
      <c r="D250" s="35" t="s">
        <v>867</v>
      </c>
      <c r="E250" s="235" t="s">
        <v>28</v>
      </c>
      <c r="F250" s="36" t="s">
        <v>23</v>
      </c>
      <c r="G250" s="37">
        <v>44624</v>
      </c>
      <c r="H250" s="38" t="s">
        <v>103</v>
      </c>
      <c r="I250" s="35" t="s">
        <v>868</v>
      </c>
      <c r="J250" s="33">
        <v>13922250980</v>
      </c>
      <c r="K250" s="181" t="s">
        <v>868</v>
      </c>
      <c r="L250" s="33">
        <v>13922250980</v>
      </c>
      <c r="M250">
        <f>COUNTIF('1'!$K:$K,C250)</f>
        <v>1</v>
      </c>
      <c r="N250">
        <f>COUNTIFS('1'!$K:$K,C250,'1'!$U:$U,"是")</f>
        <v>1</v>
      </c>
      <c r="O250">
        <f>COUNTIF('2'!$K:$K,C250)</f>
        <v>1</v>
      </c>
      <c r="P250">
        <f>COUNTIFS('2'!$K:$K,C250,'2'!$U:$U,"是")</f>
        <v>1</v>
      </c>
      <c r="Q250">
        <f>COUNTIF('3'!$K:$K,C250)</f>
        <v>0</v>
      </c>
      <c r="R250">
        <f>COUNTIFS('3'!$K:$K,C250,'3'!$U:$U,"是")</f>
        <v>0</v>
      </c>
      <c r="S250">
        <f>COUNTIF('4'!$K:$K,C250)</f>
        <v>1</v>
      </c>
      <c r="T250">
        <f>COUNTIFS('4'!$K:$K,C250,'4'!$U:$U,"是")</f>
        <v>1</v>
      </c>
      <c r="U250">
        <f>COUNTIF('5'!$K:$K,C250)</f>
        <v>1</v>
      </c>
      <c r="V250">
        <f>COUNTIFS('5'!$K:$K,C250,'5'!$U:$U,"是")</f>
        <v>1</v>
      </c>
      <c r="W250">
        <f>COUNTIF('6'!$K:$K,C250)</f>
        <v>1</v>
      </c>
      <c r="X250">
        <f>COUNTIFS('6'!$K:$K,C250,'6'!$U:$U,"是")</f>
        <v>1</v>
      </c>
      <c r="Y250">
        <f>COUNTIF('7'!$K:$K,C250)</f>
        <v>1</v>
      </c>
      <c r="Z250">
        <f>COUNTIFS('7'!$K:$K,C250,'7'!$U:$U,"是")</f>
        <v>1</v>
      </c>
      <c r="AA250">
        <f>COUNTIF('8'!$K:$K,C250)</f>
        <v>1</v>
      </c>
      <c r="AB250">
        <f>COUNTIFS('8'!$K:$K,C250,'8'!$U:$U,"是")</f>
        <v>1</v>
      </c>
      <c r="AC250">
        <f>COUNTIF('9'!$K:$K,C250)</f>
        <v>1</v>
      </c>
      <c r="AD250">
        <f>COUNTIFS('9'!$K:$K,C250,'9'!$U:$U,"是")</f>
        <v>1</v>
      </c>
      <c r="AE250">
        <f>COUNTIF('10'!$K:$K,C250)</f>
        <v>1</v>
      </c>
      <c r="AF250">
        <f>COUNTIFS('10'!$K:$K,C250,'10'!$U:$U,"是")</f>
        <v>1</v>
      </c>
      <c r="AG250">
        <f>COUNTIF('11'!$K:$K,C250)</f>
        <v>1</v>
      </c>
      <c r="AH250">
        <f>COUNTIFS('11'!$K:$K,C250,'11'!$U:$U,"是")</f>
        <v>1</v>
      </c>
      <c r="AI250">
        <f>COUNTIF('12'!$K:$K,C250)</f>
        <v>1</v>
      </c>
      <c r="AJ250">
        <f>COUNTIFS('12'!$K:$K,C250,'12'!$U:$U,"是")</f>
        <v>1</v>
      </c>
      <c r="AK250">
        <f>COUNTIF('13'!$K:$K,C250)</f>
        <v>1</v>
      </c>
      <c r="AL250">
        <f>COUNTIFS('13'!$K:$K,C250,'13'!$U:$U,"是")</f>
        <v>1</v>
      </c>
      <c r="AM250">
        <f>COUNTIF('14'!$K:$K,C250)</f>
        <v>1</v>
      </c>
      <c r="AN250">
        <f>COUNTIFS('14'!$K:$K,C250,'14'!$U:$U,"是")</f>
        <v>1</v>
      </c>
      <c r="AO250">
        <f>COUNTIF('15'!$K:$K,C250)</f>
        <v>1</v>
      </c>
      <c r="AP250">
        <f>COUNTIFS('15'!$K:$K,C250,'15'!$U:$U,"是")</f>
        <v>0</v>
      </c>
      <c r="AQ250">
        <f>COUNTIF('16'!$K:$K,C250)</f>
        <v>1</v>
      </c>
      <c r="AR250">
        <f>COUNTIFS('16'!$K:$K,C250,'16'!$U:$U,"是")</f>
        <v>1</v>
      </c>
      <c r="AS250">
        <f>COUNTIF('17'!$K:$K,C250)</f>
        <v>1</v>
      </c>
      <c r="AT250">
        <f>COUNTIFS('17'!$K:$K,C250,'17'!$U:$U,"是")</f>
        <v>1</v>
      </c>
      <c r="AU250">
        <f>COUNTIF('18'!$K:$K,C250)</f>
        <v>1</v>
      </c>
      <c r="AV250">
        <f>COUNTIFS('18'!$K:$K,C250,'18'!$U:$U,"是")</f>
        <v>1</v>
      </c>
      <c r="AW250">
        <f>COUNTIF('19'!$K:$K,C250)</f>
        <v>1</v>
      </c>
      <c r="AX250">
        <f>COUNTIFS('19'!$K:$K,C250,'19'!$U:$U,"是")</f>
        <v>1</v>
      </c>
      <c r="AY250">
        <f>COUNTIF('20'!$K:$K,C250)</f>
        <v>1</v>
      </c>
      <c r="AZ250">
        <f>COUNTIFS('20'!$K:$K,C250,'20'!$U:$U,"是")</f>
        <v>1</v>
      </c>
      <c r="BA250">
        <f>COUNTIF('21'!$K:$K,C250)</f>
        <v>1</v>
      </c>
      <c r="BB250">
        <f>COUNTIFS('21'!$K:$K,C250,'21'!$U:$U,"是")</f>
        <v>1</v>
      </c>
      <c r="BC250">
        <f>COUNTIF('22'!$K:$K,C250)</f>
        <v>1</v>
      </c>
      <c r="BD250">
        <f>COUNTIFS('22'!$K:$K,C250,'22'!$U:$U,"是")</f>
        <v>1</v>
      </c>
      <c r="BE250">
        <f>COUNTIF('23'!$K:$K,C250)</f>
        <v>1</v>
      </c>
      <c r="BF250">
        <f>COUNTIFS('23'!$K:$K,C250,'23'!$U:$U,"是")</f>
        <v>1</v>
      </c>
      <c r="BG250">
        <f>COUNTIF('24'!$K:$K,C250)</f>
        <v>1</v>
      </c>
      <c r="BH250">
        <f>COUNTIFS('24'!$K:$K,C250,'24'!$U:$U,"是")</f>
        <v>1</v>
      </c>
      <c r="BI250">
        <f>COUNTIF('25'!$K:$K,C250)</f>
        <v>1</v>
      </c>
      <c r="BJ250">
        <f>COUNTIFS('25'!$K:$K,C250,'25'!$U:$U,"是")</f>
        <v>1</v>
      </c>
      <c r="BK250">
        <f>COUNTIF('26'!$K:$K,C250)</f>
        <v>1</v>
      </c>
      <c r="BL250">
        <f>COUNTIFS('26'!$K:$K,C250,'26'!$U:$U,"是")</f>
        <v>1</v>
      </c>
      <c r="BM250">
        <f>COUNTIF('27'!$K:$K,C250)</f>
        <v>1</v>
      </c>
      <c r="BN250">
        <f>COUNTIFS('27'!$K:$K,C250,'27'!$U:$U,"是")</f>
        <v>1</v>
      </c>
      <c r="BQ250">
        <f>COUNTIF('29'!$K:$K,C250)</f>
        <v>0</v>
      </c>
      <c r="BR250">
        <f>COUNTIFS('29'!$K:$K,C250,'29'!$U:$U,"是")</f>
        <v>0</v>
      </c>
    </row>
    <row r="251" ht="25" hidden="1" customHeight="1" spans="1:70">
      <c r="A251" s="31" t="str">
        <f>C251&amp;MID(D:D,15,4)</f>
        <v>吴丽珍1525</v>
      </c>
      <c r="B251" s="32" t="s">
        <v>19</v>
      </c>
      <c r="C251" s="246" t="s">
        <v>869</v>
      </c>
      <c r="D251" s="247" t="s">
        <v>870</v>
      </c>
      <c r="E251" s="247" t="s">
        <v>28</v>
      </c>
      <c r="F251" s="58" t="s">
        <v>23</v>
      </c>
      <c r="G251" s="37">
        <v>44649</v>
      </c>
      <c r="H251" s="38" t="s">
        <v>43</v>
      </c>
      <c r="I251" s="247" t="s">
        <v>871</v>
      </c>
      <c r="J251" s="247" t="s">
        <v>872</v>
      </c>
      <c r="K251" s="181" t="s">
        <v>873</v>
      </c>
      <c r="L251" s="44">
        <v>13610062971</v>
      </c>
      <c r="M251">
        <f>COUNTIF('1'!$K:$K,C251)</f>
        <v>1</v>
      </c>
      <c r="N251">
        <f>COUNTIFS('1'!$K:$K,C251,'1'!$U:$U,"是")</f>
        <v>1</v>
      </c>
      <c r="O251">
        <f>COUNTIF('2'!$K:$K,C251)</f>
        <v>1</v>
      </c>
      <c r="P251">
        <f>COUNTIFS('2'!$K:$K,C251,'2'!$U:$U,"是")</f>
        <v>1</v>
      </c>
      <c r="Q251">
        <f>COUNTIF('3'!$K:$K,C251)</f>
        <v>1</v>
      </c>
      <c r="R251">
        <f>COUNTIFS('3'!$K:$K,C251,'3'!$U:$U,"是")</f>
        <v>1</v>
      </c>
      <c r="S251">
        <f>COUNTIF('4'!$K:$K,C251)</f>
        <v>1</v>
      </c>
      <c r="T251">
        <f>COUNTIFS('4'!$K:$K,C251,'4'!$U:$U,"是")</f>
        <v>1</v>
      </c>
      <c r="U251">
        <f>COUNTIF('5'!$K:$K,C251)</f>
        <v>1</v>
      </c>
      <c r="V251">
        <f>COUNTIFS('5'!$K:$K,C251,'5'!$U:$U,"是")</f>
        <v>1</v>
      </c>
      <c r="W251">
        <f>COUNTIF('6'!$K:$K,C251)</f>
        <v>1</v>
      </c>
      <c r="X251">
        <f>COUNTIFS('6'!$K:$K,C251,'6'!$U:$U,"是")</f>
        <v>1</v>
      </c>
      <c r="Y251">
        <f>COUNTIF('7'!$K:$K,C251)</f>
        <v>1</v>
      </c>
      <c r="Z251">
        <f>COUNTIFS('7'!$K:$K,C251,'7'!$U:$U,"是")</f>
        <v>1</v>
      </c>
      <c r="AA251">
        <f>COUNTIF('8'!$K:$K,C251)</f>
        <v>1</v>
      </c>
      <c r="AB251">
        <f>COUNTIFS('8'!$K:$K,C251,'8'!$U:$U,"是")</f>
        <v>1</v>
      </c>
      <c r="AC251">
        <f>COUNTIF('9'!$K:$K,C251)</f>
        <v>1</v>
      </c>
      <c r="AD251">
        <f>COUNTIFS('9'!$K:$K,C251,'9'!$U:$U,"是")</f>
        <v>1</v>
      </c>
      <c r="AE251">
        <f>COUNTIF('10'!$K:$K,C251)</f>
        <v>1</v>
      </c>
      <c r="AF251">
        <f>COUNTIFS('10'!$K:$K,C251,'10'!$U:$U,"是")</f>
        <v>1</v>
      </c>
      <c r="AG251">
        <f>COUNTIF('11'!$K:$K,C251)</f>
        <v>1</v>
      </c>
      <c r="AH251">
        <f>COUNTIFS('11'!$K:$K,C251,'11'!$U:$U,"是")</f>
        <v>1</v>
      </c>
      <c r="AI251">
        <f>COUNTIF('12'!$K:$K,C251)</f>
        <v>1</v>
      </c>
      <c r="AJ251">
        <f>COUNTIFS('12'!$K:$K,C251,'12'!$U:$U,"是")</f>
        <v>1</v>
      </c>
      <c r="AK251">
        <f>COUNTIF('13'!$K:$K,C251)</f>
        <v>1</v>
      </c>
      <c r="AL251">
        <f>COUNTIFS('13'!$K:$K,C251,'13'!$U:$U,"是")</f>
        <v>1</v>
      </c>
      <c r="AM251">
        <f>COUNTIF('14'!$K:$K,C251)</f>
        <v>0</v>
      </c>
      <c r="AN251">
        <f>COUNTIFS('14'!$K:$K,C251,'14'!$U:$U,"是")</f>
        <v>0</v>
      </c>
      <c r="AO251" t="s">
        <v>40</v>
      </c>
      <c r="AP251" t="s">
        <v>40</v>
      </c>
      <c r="AQ251" t="s">
        <v>40</v>
      </c>
      <c r="AR251" t="s">
        <v>40</v>
      </c>
      <c r="AS251" t="s">
        <v>40</v>
      </c>
      <c r="AT251" t="s">
        <v>40</v>
      </c>
      <c r="AU251" t="s">
        <v>40</v>
      </c>
      <c r="AV251" t="s">
        <v>40</v>
      </c>
      <c r="AW251" t="s">
        <v>40</v>
      </c>
      <c r="AX251" t="s">
        <v>40</v>
      </c>
      <c r="AY251" t="s">
        <v>40</v>
      </c>
      <c r="AZ251" t="s">
        <v>40</v>
      </c>
      <c r="BA251" t="s">
        <v>40</v>
      </c>
      <c r="BB251" t="s">
        <v>40</v>
      </c>
      <c r="BC251" t="s">
        <v>40</v>
      </c>
      <c r="BD251" t="s">
        <v>40</v>
      </c>
      <c r="BE251" t="s">
        <v>40</v>
      </c>
      <c r="BF251" t="s">
        <v>40</v>
      </c>
      <c r="BG251" t="s">
        <v>40</v>
      </c>
      <c r="BH251" t="s">
        <v>40</v>
      </c>
      <c r="BI251">
        <f>COUNTIF('25'!$K:$K,C251)</f>
        <v>1</v>
      </c>
      <c r="BJ251">
        <f>COUNTIFS('25'!$K:$K,C251,'25'!$U:$U,"是")</f>
        <v>1</v>
      </c>
      <c r="BK251">
        <f>COUNTIF('26'!$K:$K,C251)</f>
        <v>1</v>
      </c>
      <c r="BL251">
        <f>COUNTIFS('26'!$K:$K,C251,'26'!$U:$U,"是")</f>
        <v>1</v>
      </c>
      <c r="BM251">
        <f>COUNTIF('27'!$K:$K,C251)</f>
        <v>1</v>
      </c>
      <c r="BN251">
        <f>COUNTIFS('27'!$K:$K,C251,'27'!$U:$U,"是")</f>
        <v>1</v>
      </c>
      <c r="BQ251">
        <f>COUNTIF('29'!$K:$K,C251)</f>
        <v>0</v>
      </c>
      <c r="BR251">
        <f>COUNTIFS('29'!$K:$K,C251,'29'!$U:$U,"是")</f>
        <v>0</v>
      </c>
    </row>
    <row r="252" ht="25" hidden="1" customHeight="1" spans="1:70">
      <c r="A252" s="31" t="str">
        <f>C252&amp;MID(D:D,15,4)</f>
        <v>叶媛笑2122</v>
      </c>
      <c r="B252" s="32" t="s">
        <v>19</v>
      </c>
      <c r="C252" s="44" t="s">
        <v>874</v>
      </c>
      <c r="D252" s="291" t="s">
        <v>875</v>
      </c>
      <c r="E252" s="75" t="s">
        <v>28</v>
      </c>
      <c r="F252" s="248" t="s">
        <v>23</v>
      </c>
      <c r="G252" s="37">
        <v>44651</v>
      </c>
      <c r="H252" s="38" t="s">
        <v>43</v>
      </c>
      <c r="I252" s="99" t="s">
        <v>876</v>
      </c>
      <c r="J252" s="99" t="s">
        <v>877</v>
      </c>
      <c r="K252" s="181" t="s">
        <v>80</v>
      </c>
      <c r="L252" s="258">
        <v>13727335687</v>
      </c>
      <c r="M252">
        <f>COUNTIF('1'!$K:$K,C252)</f>
        <v>1</v>
      </c>
      <c r="N252">
        <f>COUNTIFS('1'!$K:$K,C252,'1'!$U:$U,"是")</f>
        <v>1</v>
      </c>
      <c r="O252">
        <f>COUNTIF('2'!$K:$K,C252)</f>
        <v>1</v>
      </c>
      <c r="P252">
        <f>COUNTIFS('2'!$K:$K,C252,'2'!$U:$U,"是")</f>
        <v>1</v>
      </c>
      <c r="Q252">
        <f>COUNTIF('3'!$K:$K,C252)</f>
        <v>1</v>
      </c>
      <c r="R252">
        <f>COUNTIFS('3'!$K:$K,C252,'3'!$U:$U,"是")</f>
        <v>1</v>
      </c>
      <c r="S252">
        <f>COUNTIF('4'!$K:$K,C252)</f>
        <v>1</v>
      </c>
      <c r="T252">
        <f>COUNTIFS('4'!$K:$K,C252,'4'!$U:$U,"是")</f>
        <v>1</v>
      </c>
      <c r="U252">
        <f>COUNTIF('5'!$K:$K,C252)</f>
        <v>1</v>
      </c>
      <c r="V252">
        <f>COUNTIFS('5'!$K:$K,C252,'5'!$U:$U,"是")</f>
        <v>1</v>
      </c>
      <c r="W252">
        <f>COUNTIF('6'!$K:$K,C252)</f>
        <v>1</v>
      </c>
      <c r="X252">
        <f>COUNTIFS('6'!$K:$K,C252,'6'!$U:$U,"是")</f>
        <v>1</v>
      </c>
      <c r="Y252">
        <f>COUNTIF('7'!$K:$K,C252)</f>
        <v>1</v>
      </c>
      <c r="Z252">
        <f>COUNTIFS('7'!$K:$K,C252,'7'!$U:$U,"是")</f>
        <v>1</v>
      </c>
      <c r="AA252">
        <f>COUNTIF('8'!$K:$K,C252)</f>
        <v>1</v>
      </c>
      <c r="AB252">
        <f>COUNTIFS('8'!$K:$K,C252,'8'!$U:$U,"是")</f>
        <v>1</v>
      </c>
      <c r="AC252">
        <f>COUNTIF('9'!$K:$K,C252)</f>
        <v>1</v>
      </c>
      <c r="AD252">
        <f>COUNTIFS('9'!$K:$K,C252,'9'!$U:$U,"是")</f>
        <v>1</v>
      </c>
      <c r="AE252">
        <f>COUNTIF('10'!$K:$K,C252)</f>
        <v>1</v>
      </c>
      <c r="AF252">
        <f>COUNTIFS('10'!$K:$K,C252,'10'!$U:$U,"是")</f>
        <v>1</v>
      </c>
      <c r="AG252">
        <f>COUNTIF('11'!$K:$K,C252)</f>
        <v>1</v>
      </c>
      <c r="AH252">
        <f>COUNTIFS('11'!$K:$K,C252,'11'!$U:$U,"是")</f>
        <v>1</v>
      </c>
      <c r="AI252">
        <f>COUNTIF('12'!$K:$K,C252)</f>
        <v>1</v>
      </c>
      <c r="AJ252">
        <f>COUNTIFS('12'!$K:$K,C252,'12'!$U:$U,"是")</f>
        <v>1</v>
      </c>
      <c r="AK252">
        <f>COUNTIF('13'!$K:$K,C252)</f>
        <v>1</v>
      </c>
      <c r="AL252">
        <f>COUNTIFS('13'!$K:$K,C252,'13'!$U:$U,"是")</f>
        <v>1</v>
      </c>
      <c r="AM252">
        <f>COUNTIF('14'!$K:$K,C252)</f>
        <v>1</v>
      </c>
      <c r="AN252">
        <f>COUNTIFS('14'!$K:$K,C252,'14'!$U:$U,"是")</f>
        <v>1</v>
      </c>
      <c r="AO252">
        <f>COUNTIF('15'!$K:$K,C252)</f>
        <v>1</v>
      </c>
      <c r="AP252">
        <f>COUNTIFS('15'!$K:$K,C252,'15'!$U:$U,"是")</f>
        <v>1</v>
      </c>
      <c r="AQ252">
        <f>COUNTIF('16'!$K:$K,C252)</f>
        <v>1</v>
      </c>
      <c r="AR252">
        <f>COUNTIFS('16'!$K:$K,C252,'16'!$U:$U,"是")</f>
        <v>1</v>
      </c>
      <c r="AS252">
        <f>COUNTIF('17'!$K:$K,C252)</f>
        <v>1</v>
      </c>
      <c r="AT252">
        <f>COUNTIFS('17'!$K:$K,C252,'17'!$U:$U,"是")</f>
        <v>1</v>
      </c>
      <c r="AU252">
        <f>COUNTIF('18'!$K:$K,C252)</f>
        <v>1</v>
      </c>
      <c r="AV252">
        <f>COUNTIFS('18'!$K:$K,C252,'18'!$U:$U,"是")</f>
        <v>1</v>
      </c>
      <c r="AW252">
        <f>COUNTIF('19'!$K:$K,C252)</f>
        <v>1</v>
      </c>
      <c r="AX252">
        <f>COUNTIFS('19'!$K:$K,C252,'19'!$U:$U,"是")</f>
        <v>1</v>
      </c>
      <c r="AY252">
        <f>COUNTIF('20'!$K:$K,C252)</f>
        <v>1</v>
      </c>
      <c r="AZ252">
        <f>COUNTIFS('20'!$K:$K,C252,'20'!$U:$U,"是")</f>
        <v>1</v>
      </c>
      <c r="BA252">
        <f>COUNTIF('21'!$K:$K,C252)</f>
        <v>1</v>
      </c>
      <c r="BB252">
        <f>COUNTIFS('21'!$K:$K,C252,'21'!$U:$U,"是")</f>
        <v>1</v>
      </c>
      <c r="BC252">
        <f>COUNTIF('22'!$K:$K,C252)</f>
        <v>1</v>
      </c>
      <c r="BD252">
        <f>COUNTIFS('22'!$K:$K,C252,'22'!$U:$U,"是")</f>
        <v>1</v>
      </c>
      <c r="BE252">
        <f>COUNTIF('23'!$K:$K,C252)</f>
        <v>1</v>
      </c>
      <c r="BF252">
        <f>COUNTIFS('23'!$K:$K,C252,'23'!$U:$U,"是")</f>
        <v>1</v>
      </c>
      <c r="BG252">
        <f>COUNTIF('24'!$K:$K,C252)</f>
        <v>1</v>
      </c>
      <c r="BH252">
        <f>COUNTIFS('24'!$K:$K,C252,'24'!$U:$U,"是")</f>
        <v>1</v>
      </c>
      <c r="BI252">
        <f>COUNTIF('25'!$K:$K,C252)</f>
        <v>1</v>
      </c>
      <c r="BJ252">
        <f>COUNTIFS('25'!$K:$K,C252,'25'!$U:$U,"是")</f>
        <v>1</v>
      </c>
      <c r="BK252">
        <f>COUNTIF('26'!$K:$K,C252)</f>
        <v>1</v>
      </c>
      <c r="BL252">
        <f>COUNTIFS('26'!$K:$K,C252,'26'!$U:$U,"是")</f>
        <v>1</v>
      </c>
      <c r="BM252">
        <f>COUNTIF('27'!$K:$K,C252)</f>
        <v>1</v>
      </c>
      <c r="BN252">
        <f>COUNTIFS('27'!$K:$K,C252,'27'!$U:$U,"是")</f>
        <v>1</v>
      </c>
      <c r="BQ252">
        <f>COUNTIF('29'!$K:$K,C252)</f>
        <v>0</v>
      </c>
      <c r="BR252">
        <f>COUNTIFS('29'!$K:$K,C252,'29'!$U:$U,"是")</f>
        <v>0</v>
      </c>
    </row>
    <row r="253" ht="25" hidden="1" customHeight="1" spans="1:70">
      <c r="A253" s="31" t="str">
        <f>C253&amp;MID(D:D,15,4)</f>
        <v>周炳雄121X</v>
      </c>
      <c r="B253" s="32" t="s">
        <v>19</v>
      </c>
      <c r="C253" s="66" t="s">
        <v>878</v>
      </c>
      <c r="D253" s="100" t="s">
        <v>879</v>
      </c>
      <c r="E253" s="44" t="s">
        <v>28</v>
      </c>
      <c r="F253" s="126" t="s">
        <v>23</v>
      </c>
      <c r="G253" s="37">
        <v>44718</v>
      </c>
      <c r="H253" s="38" t="s">
        <v>24</v>
      </c>
      <c r="I253" s="76" t="s">
        <v>880</v>
      </c>
      <c r="J253" s="127" t="s">
        <v>881</v>
      </c>
      <c r="K253" s="181" t="s">
        <v>882</v>
      </c>
      <c r="L253" s="76">
        <v>13265089449</v>
      </c>
      <c r="M253">
        <f>COUNTIF('1'!$K:$K,C253)</f>
        <v>1</v>
      </c>
      <c r="N253">
        <f>COUNTIFS('1'!$K:$K,C253,'1'!$U:$U,"是")</f>
        <v>1</v>
      </c>
      <c r="O253">
        <f>COUNTIF('2'!$K:$K,C253)</f>
        <v>1</v>
      </c>
      <c r="P253">
        <f>COUNTIFS('2'!$K:$K,C253,'2'!$U:$U,"是")</f>
        <v>0</v>
      </c>
      <c r="Q253">
        <f>COUNTIF('3'!$K:$K,C253)</f>
        <v>1</v>
      </c>
      <c r="R253">
        <f>COUNTIFS('3'!$K:$K,C253,'3'!$U:$U,"是")</f>
        <v>1</v>
      </c>
      <c r="S253">
        <f>COUNTIF('4'!$K:$K,C253)</f>
        <v>1</v>
      </c>
      <c r="T253">
        <f>COUNTIFS('4'!$K:$K,C253,'4'!$U:$U,"是")</f>
        <v>1</v>
      </c>
      <c r="U253">
        <f>COUNTIF('5'!$K:$K,C253)</f>
        <v>1</v>
      </c>
      <c r="V253">
        <f>COUNTIFS('5'!$K:$K,C253,'5'!$U:$U,"是")</f>
        <v>1</v>
      </c>
      <c r="W253">
        <f>COUNTIF('6'!$K:$K,C253)</f>
        <v>1</v>
      </c>
      <c r="X253">
        <f>COUNTIFS('6'!$K:$K,C253,'6'!$U:$U,"是")</f>
        <v>1</v>
      </c>
      <c r="Y253">
        <f>COUNTIF('7'!$K:$K,C253)</f>
        <v>1</v>
      </c>
      <c r="Z253">
        <f>COUNTIFS('7'!$K:$K,C253,'7'!$U:$U,"是")</f>
        <v>1</v>
      </c>
      <c r="AA253">
        <f>COUNTIF('8'!$K:$K,C253)</f>
        <v>1</v>
      </c>
      <c r="AB253">
        <f>COUNTIFS('8'!$K:$K,C253,'8'!$U:$U,"是")</f>
        <v>1</v>
      </c>
      <c r="AC253">
        <f>COUNTIF('9'!$K:$K,C253)</f>
        <v>1</v>
      </c>
      <c r="AD253">
        <f>COUNTIFS('9'!$K:$K,C253,'9'!$U:$U,"是")</f>
        <v>1</v>
      </c>
      <c r="AE253">
        <f>COUNTIF('10'!$K:$K,C253)</f>
        <v>1</v>
      </c>
      <c r="AF253">
        <f>COUNTIFS('10'!$K:$K,C253,'10'!$U:$U,"是")</f>
        <v>1</v>
      </c>
      <c r="AG253">
        <f>COUNTIF('11'!$K:$K,C253)</f>
        <v>1</v>
      </c>
      <c r="AH253">
        <f>COUNTIFS('11'!$K:$K,C253,'11'!$U:$U,"是")</f>
        <v>1</v>
      </c>
      <c r="AI253">
        <f>COUNTIF('12'!$K:$K,C253)</f>
        <v>1</v>
      </c>
      <c r="AJ253">
        <f>COUNTIFS('12'!$K:$K,C253,'12'!$U:$U,"是")</f>
        <v>1</v>
      </c>
      <c r="AK253">
        <f>COUNTIF('13'!$K:$K,C253)</f>
        <v>1</v>
      </c>
      <c r="AL253">
        <f>COUNTIFS('13'!$K:$K,C253,'13'!$U:$U,"是")</f>
        <v>1</v>
      </c>
      <c r="AM253">
        <f>COUNTIF('14'!$K:$K,C253)</f>
        <v>1</v>
      </c>
      <c r="AN253">
        <f>COUNTIFS('14'!$K:$K,C253,'14'!$U:$U,"是")</f>
        <v>1</v>
      </c>
      <c r="AO253">
        <f>COUNTIF('15'!$K:$K,C253)</f>
        <v>1</v>
      </c>
      <c r="AP253">
        <f>COUNTIFS('15'!$K:$K,C253,'15'!$U:$U,"是")</f>
        <v>1</v>
      </c>
      <c r="AQ253">
        <f>COUNTIF('16'!$K:$K,C253)</f>
        <v>1</v>
      </c>
      <c r="AR253">
        <f>COUNTIFS('16'!$K:$K,C253,'16'!$U:$U,"是")</f>
        <v>1</v>
      </c>
      <c r="AS253">
        <f>COUNTIF('17'!$K:$K,C253)</f>
        <v>1</v>
      </c>
      <c r="AT253">
        <f>COUNTIFS('17'!$K:$K,C253,'17'!$U:$U,"是")</f>
        <v>1</v>
      </c>
      <c r="AU253">
        <f>COUNTIF('18'!$K:$K,C253)</f>
        <v>1</v>
      </c>
      <c r="AV253">
        <f>COUNTIFS('18'!$K:$K,C253,'18'!$U:$U,"是")</f>
        <v>1</v>
      </c>
      <c r="AW253">
        <f>COUNTIF('19'!$K:$K,C253)</f>
        <v>1</v>
      </c>
      <c r="AX253">
        <f>COUNTIFS('19'!$K:$K,C253,'19'!$U:$U,"是")</f>
        <v>1</v>
      </c>
      <c r="AY253">
        <f>COUNTIF('20'!$K:$K,C253)</f>
        <v>1</v>
      </c>
      <c r="AZ253">
        <f>COUNTIFS('20'!$K:$K,C253,'20'!$U:$U,"是")</f>
        <v>0</v>
      </c>
      <c r="BA253">
        <f>COUNTIF('21'!$K:$K,C253)</f>
        <v>2</v>
      </c>
      <c r="BB253">
        <f>COUNTIFS('21'!$K:$K,C253,'21'!$U:$U,"是")</f>
        <v>1</v>
      </c>
      <c r="BC253">
        <f>COUNTIF('22'!$K:$K,C253)</f>
        <v>1</v>
      </c>
      <c r="BD253">
        <f>COUNTIFS('22'!$K:$K,C253,'22'!$U:$U,"是")</f>
        <v>1</v>
      </c>
      <c r="BE253">
        <f>COUNTIF('23'!$K:$K,C253)</f>
        <v>1</v>
      </c>
      <c r="BF253">
        <f>COUNTIFS('23'!$K:$K,C253,'23'!$U:$U,"是")</f>
        <v>1</v>
      </c>
      <c r="BG253">
        <f>COUNTIF('24'!$K:$K,C253)</f>
        <v>1</v>
      </c>
      <c r="BH253">
        <f>COUNTIFS('24'!$K:$K,C253,'24'!$U:$U,"是")</f>
        <v>1</v>
      </c>
      <c r="BI253">
        <f>COUNTIF('25'!$K:$K,C253)</f>
        <v>1</v>
      </c>
      <c r="BJ253">
        <f>COUNTIFS('25'!$K:$K,C253,'25'!$U:$U,"是")</f>
        <v>1</v>
      </c>
      <c r="BK253">
        <f>COUNTIF('26'!$K:$K,C253)</f>
        <v>1</v>
      </c>
      <c r="BL253">
        <f>COUNTIFS('26'!$K:$K,C253,'26'!$U:$U,"是")</f>
        <v>1</v>
      </c>
      <c r="BM253">
        <f>COUNTIF('27'!$K:$K,C253)</f>
        <v>1</v>
      </c>
      <c r="BN253">
        <f>COUNTIFS('27'!$K:$K,C253,'27'!$U:$U,"是")</f>
        <v>1</v>
      </c>
      <c r="BQ253">
        <f>COUNTIF('29'!$K:$K,C253)</f>
        <v>0</v>
      </c>
      <c r="BR253">
        <f>COUNTIFS('29'!$K:$K,C253,'29'!$U:$U,"是")</f>
        <v>0</v>
      </c>
    </row>
    <row r="254" ht="25" hidden="1" customHeight="1" spans="1:70">
      <c r="A254" s="31" t="str">
        <f>C254&amp;MID(D:D,15,4)</f>
        <v>陈生波0638</v>
      </c>
      <c r="B254" s="32" t="s">
        <v>19</v>
      </c>
      <c r="C254" s="70" t="s">
        <v>883</v>
      </c>
      <c r="D254" s="70" t="s">
        <v>884</v>
      </c>
      <c r="E254" s="44" t="s">
        <v>28</v>
      </c>
      <c r="F254" s="36" t="s">
        <v>23</v>
      </c>
      <c r="G254" s="37">
        <v>44722</v>
      </c>
      <c r="H254" s="38" t="s">
        <v>83</v>
      </c>
      <c r="I254" s="44" t="s">
        <v>885</v>
      </c>
      <c r="J254" s="124">
        <v>13535433368</v>
      </c>
      <c r="K254" s="181" t="s">
        <v>885</v>
      </c>
      <c r="L254" s="124">
        <v>13535433368</v>
      </c>
      <c r="M254">
        <f>COUNTIF('1'!$K:$K,C254)</f>
        <v>1</v>
      </c>
      <c r="N254">
        <f>COUNTIFS('1'!$K:$K,C254,'1'!$U:$U,"是")</f>
        <v>1</v>
      </c>
      <c r="O254">
        <f>COUNTIF('2'!$K:$K,C254)</f>
        <v>1</v>
      </c>
      <c r="P254">
        <f>COUNTIFS('2'!$K:$K,C254,'2'!$U:$U,"是")</f>
        <v>1</v>
      </c>
      <c r="Q254">
        <f>COUNTIF('3'!$K:$K,C254)</f>
        <v>1</v>
      </c>
      <c r="R254">
        <f>COUNTIFS('3'!$K:$K,C254,'3'!$U:$U,"是")</f>
        <v>1</v>
      </c>
      <c r="S254">
        <f>COUNTIF('4'!$K:$K,C254)</f>
        <v>1</v>
      </c>
      <c r="T254">
        <f>COUNTIFS('4'!$K:$K,C254,'4'!$U:$U,"是")</f>
        <v>1</v>
      </c>
      <c r="U254">
        <f>COUNTIF('5'!$K:$K,C254)</f>
        <v>1</v>
      </c>
      <c r="V254">
        <f>COUNTIFS('5'!$K:$K,C254,'5'!$U:$U,"是")</f>
        <v>1</v>
      </c>
      <c r="W254">
        <f>COUNTIF('6'!$K:$K,C254)</f>
        <v>1</v>
      </c>
      <c r="X254">
        <f>COUNTIFS('6'!$K:$K,C254,'6'!$U:$U,"是")</f>
        <v>1</v>
      </c>
      <c r="Y254">
        <f>COUNTIF('7'!$K:$K,C254)</f>
        <v>1</v>
      </c>
      <c r="Z254">
        <f>COUNTIFS('7'!$K:$K,C254,'7'!$U:$U,"是")</f>
        <v>1</v>
      </c>
      <c r="AA254">
        <f>COUNTIF('8'!$K:$K,C254)</f>
        <v>1</v>
      </c>
      <c r="AB254">
        <f>COUNTIFS('8'!$K:$K,C254,'8'!$U:$U,"是")</f>
        <v>1</v>
      </c>
      <c r="AC254">
        <f>COUNTIF('9'!$K:$K,C254)</f>
        <v>1</v>
      </c>
      <c r="AD254">
        <f>COUNTIFS('9'!$K:$K,C254,'9'!$U:$U,"是")</f>
        <v>1</v>
      </c>
      <c r="AE254">
        <f>COUNTIF('10'!$K:$K,C254)</f>
        <v>1</v>
      </c>
      <c r="AF254">
        <f>COUNTIFS('10'!$K:$K,C254,'10'!$U:$U,"是")</f>
        <v>1</v>
      </c>
      <c r="AG254">
        <f>COUNTIF('11'!$K:$K,C254)</f>
        <v>1</v>
      </c>
      <c r="AH254">
        <f>COUNTIFS('11'!$K:$K,C254,'11'!$U:$U,"是")</f>
        <v>1</v>
      </c>
      <c r="AI254">
        <f>COUNTIF('12'!$K:$K,C254)</f>
        <v>1</v>
      </c>
      <c r="AJ254">
        <f>COUNTIFS('12'!$K:$K,C254,'12'!$U:$U,"是")</f>
        <v>1</v>
      </c>
      <c r="AK254">
        <f>COUNTIF('13'!$K:$K,C254)</f>
        <v>1</v>
      </c>
      <c r="AL254">
        <f>COUNTIFS('13'!$K:$K,C254,'13'!$U:$U,"是")</f>
        <v>1</v>
      </c>
      <c r="AM254">
        <f>COUNTIF('14'!$K:$K,C254)</f>
        <v>1</v>
      </c>
      <c r="AN254">
        <f>COUNTIFS('14'!$K:$K,C254,'14'!$U:$U,"是")</f>
        <v>1</v>
      </c>
      <c r="AO254">
        <f>COUNTIF('15'!$K:$K,C254)</f>
        <v>1</v>
      </c>
      <c r="AP254">
        <f>COUNTIFS('15'!$K:$K,C254,'15'!$U:$U,"是")</f>
        <v>1</v>
      </c>
      <c r="AQ254">
        <f>COUNTIF('16'!$K:$K,C254)</f>
        <v>1</v>
      </c>
      <c r="AR254">
        <f>COUNTIFS('16'!$K:$K,C254,'16'!$U:$U,"是")</f>
        <v>1</v>
      </c>
      <c r="AS254">
        <f>COUNTIF('17'!$K:$K,C254)</f>
        <v>1</v>
      </c>
      <c r="AT254">
        <f>COUNTIFS('17'!$K:$K,C254,'17'!$U:$U,"是")</f>
        <v>1</v>
      </c>
      <c r="AU254">
        <f>COUNTIF('18'!$K:$K,C254)</f>
        <v>1</v>
      </c>
      <c r="AV254">
        <f>COUNTIFS('18'!$K:$K,C254,'18'!$U:$U,"是")</f>
        <v>1</v>
      </c>
      <c r="AW254">
        <f>COUNTIF('19'!$K:$K,C254)</f>
        <v>1</v>
      </c>
      <c r="AX254">
        <f>COUNTIFS('19'!$K:$K,C254,'19'!$U:$U,"是")</f>
        <v>1</v>
      </c>
      <c r="AY254">
        <f>COUNTIF('20'!$K:$K,C254)</f>
        <v>1</v>
      </c>
      <c r="AZ254">
        <f>COUNTIFS('20'!$K:$K,C254,'20'!$U:$U,"是")</f>
        <v>1</v>
      </c>
      <c r="BA254">
        <f>COUNTIF('21'!$K:$K,C254)</f>
        <v>1</v>
      </c>
      <c r="BB254">
        <f>COUNTIFS('21'!$K:$K,C254,'21'!$U:$U,"是")</f>
        <v>1</v>
      </c>
      <c r="BC254">
        <f>COUNTIF('22'!$K:$K,C254)</f>
        <v>1</v>
      </c>
      <c r="BD254">
        <f>COUNTIFS('22'!$K:$K,C254,'22'!$U:$U,"是")</f>
        <v>1</v>
      </c>
      <c r="BE254">
        <f>COUNTIF('23'!$K:$K,C254)</f>
        <v>1</v>
      </c>
      <c r="BF254">
        <f>COUNTIFS('23'!$K:$K,C254,'23'!$U:$U,"是")</f>
        <v>1</v>
      </c>
      <c r="BG254">
        <f>COUNTIF('24'!$K:$K,C254)</f>
        <v>1</v>
      </c>
      <c r="BH254">
        <f>COUNTIFS('24'!$K:$K,C254,'24'!$U:$U,"是")</f>
        <v>1</v>
      </c>
      <c r="BI254">
        <f>COUNTIF('25'!$K:$K,C254)</f>
        <v>1</v>
      </c>
      <c r="BJ254">
        <f>COUNTIFS('25'!$K:$K,C254,'25'!$U:$U,"是")</f>
        <v>1</v>
      </c>
      <c r="BK254">
        <f>COUNTIF('26'!$K:$K,C254)</f>
        <v>1</v>
      </c>
      <c r="BL254">
        <f>COUNTIFS('26'!$K:$K,C254,'26'!$U:$U,"是")</f>
        <v>1</v>
      </c>
      <c r="BM254">
        <f>COUNTIF('27'!$K:$K,C254)</f>
        <v>1</v>
      </c>
      <c r="BN254">
        <f>COUNTIFS('27'!$K:$K,C254,'27'!$U:$U,"是")</f>
        <v>1</v>
      </c>
      <c r="BQ254">
        <f>COUNTIF('29'!$K:$K,C254)</f>
        <v>0</v>
      </c>
      <c r="BR254">
        <f>COUNTIFS('29'!$K:$K,C254,'29'!$U:$U,"是")</f>
        <v>0</v>
      </c>
    </row>
    <row r="255" ht="25" hidden="1" customHeight="1" spans="1:70">
      <c r="A255" s="31" t="str">
        <f>C255&amp;MID(D:D,15,4)</f>
        <v>郭镜明1275</v>
      </c>
      <c r="B255" s="32" t="s">
        <v>19</v>
      </c>
      <c r="C255" s="249" t="s">
        <v>886</v>
      </c>
      <c r="D255" s="42" t="s">
        <v>887</v>
      </c>
      <c r="E255" s="45" t="s">
        <v>28</v>
      </c>
      <c r="F255" s="36" t="s">
        <v>23</v>
      </c>
      <c r="G255" s="37">
        <v>44657</v>
      </c>
      <c r="H255" s="38" t="s">
        <v>43</v>
      </c>
      <c r="I255" s="249" t="s">
        <v>888</v>
      </c>
      <c r="J255" s="110">
        <v>15918703772</v>
      </c>
      <c r="K255" s="181" t="s">
        <v>888</v>
      </c>
      <c r="L255" s="85">
        <v>13798081107</v>
      </c>
      <c r="M255">
        <f>COUNTIF('1'!$K:$K,C255)</f>
        <v>0</v>
      </c>
      <c r="N255">
        <f>COUNTIFS('1'!$K:$K,C255,'1'!$U:$U,"是")</f>
        <v>0</v>
      </c>
      <c r="O255">
        <f>COUNTIF('2'!$K:$K,C255)</f>
        <v>0</v>
      </c>
      <c r="P255">
        <f>COUNTIFS('2'!$K:$K,C255,'2'!$U:$U,"是")</f>
        <v>0</v>
      </c>
      <c r="Q255">
        <f>COUNTIF('3'!$K:$K,C255)</f>
        <v>0</v>
      </c>
      <c r="R255">
        <f>COUNTIFS('3'!$K:$K,C255,'3'!$U:$U,"是")</f>
        <v>0</v>
      </c>
      <c r="S255">
        <f>COUNTIF('4'!$K:$K,C255)</f>
        <v>1</v>
      </c>
      <c r="T255">
        <f>COUNTIFS('4'!$K:$K,C255,'4'!$U:$U,"是")</f>
        <v>1</v>
      </c>
      <c r="U255">
        <f>COUNTIF('5'!$K:$K,C255)</f>
        <v>1</v>
      </c>
      <c r="V255">
        <f>COUNTIFS('5'!$K:$K,C255,'5'!$U:$U,"是")</f>
        <v>1</v>
      </c>
      <c r="W255">
        <f>COUNTIF('6'!$K:$K,C255)</f>
        <v>1</v>
      </c>
      <c r="X255">
        <f>COUNTIFS('6'!$K:$K,C255,'6'!$U:$U,"是")</f>
        <v>1</v>
      </c>
      <c r="Y255">
        <f>COUNTIF('7'!$K:$K,C255)</f>
        <v>1</v>
      </c>
      <c r="Z255">
        <f>COUNTIFS('7'!$K:$K,C255,'7'!$U:$U,"是")</f>
        <v>1</v>
      </c>
      <c r="AA255">
        <f>COUNTIF('8'!$K:$K,C255)</f>
        <v>1</v>
      </c>
      <c r="AB255">
        <f>COUNTIFS('8'!$K:$K,C255,'8'!$U:$U,"是")</f>
        <v>1</v>
      </c>
      <c r="AC255">
        <f>COUNTIF('9'!$K:$K,C255)</f>
        <v>1</v>
      </c>
      <c r="AD255">
        <f>COUNTIFS('9'!$K:$K,C255,'9'!$U:$U,"是")</f>
        <v>1</v>
      </c>
      <c r="AE255">
        <f>COUNTIF('10'!$K:$K,C255)</f>
        <v>1</v>
      </c>
      <c r="AF255">
        <f>COUNTIFS('10'!$K:$K,C255,'10'!$U:$U,"是")</f>
        <v>1</v>
      </c>
      <c r="AG255">
        <f>COUNTIF('11'!$K:$K,C255)</f>
        <v>1</v>
      </c>
      <c r="AH255">
        <f>COUNTIFS('11'!$K:$K,C255,'11'!$U:$U,"是")</f>
        <v>1</v>
      </c>
      <c r="AI255">
        <f>COUNTIF('12'!$K:$K,C255)</f>
        <v>1</v>
      </c>
      <c r="AJ255">
        <f>COUNTIFS('12'!$K:$K,C255,'12'!$U:$U,"是")</f>
        <v>1</v>
      </c>
      <c r="AK255">
        <f>COUNTIF('13'!$K:$K,C255)</f>
        <v>1</v>
      </c>
      <c r="AL255">
        <f>COUNTIFS('13'!$K:$K,C255,'13'!$U:$U,"是")</f>
        <v>1</v>
      </c>
      <c r="AM255">
        <f>COUNTIF('14'!$K:$K,C255)</f>
        <v>1</v>
      </c>
      <c r="AN255">
        <f>COUNTIFS('14'!$K:$K,C255,'14'!$U:$U,"是")</f>
        <v>1</v>
      </c>
      <c r="AO255">
        <f>COUNTIF('15'!$K:$K,C255)</f>
        <v>1</v>
      </c>
      <c r="AP255">
        <f>COUNTIFS('15'!$K:$K,C255,'15'!$U:$U,"是")</f>
        <v>1</v>
      </c>
      <c r="AQ255">
        <f>COUNTIF('16'!$K:$K,C255)</f>
        <v>1</v>
      </c>
      <c r="AR255">
        <f>COUNTIFS('16'!$K:$K,C255,'16'!$U:$U,"是")</f>
        <v>1</v>
      </c>
      <c r="AS255">
        <f>COUNTIF('17'!$K:$K,C255)</f>
        <v>1</v>
      </c>
      <c r="AT255">
        <f>COUNTIFS('17'!$K:$K,C255,'17'!$U:$U,"是")</f>
        <v>1</v>
      </c>
      <c r="AU255">
        <f>COUNTIF('18'!$K:$K,C255)</f>
        <v>1</v>
      </c>
      <c r="AV255">
        <f>COUNTIFS('18'!$K:$K,C255,'18'!$U:$U,"是")</f>
        <v>1</v>
      </c>
      <c r="AW255">
        <f>COUNTIF('19'!$K:$K,C255)</f>
        <v>1</v>
      </c>
      <c r="AX255">
        <f>COUNTIFS('19'!$K:$K,C255,'19'!$U:$U,"是")</f>
        <v>1</v>
      </c>
      <c r="AY255">
        <f>COUNTIF('20'!$K:$K,C255)</f>
        <v>1</v>
      </c>
      <c r="AZ255">
        <f>COUNTIFS('20'!$K:$K,C255,'20'!$U:$U,"是")</f>
        <v>1</v>
      </c>
      <c r="BA255">
        <f>COUNTIF('21'!$K:$K,C255)</f>
        <v>1</v>
      </c>
      <c r="BB255">
        <f>COUNTIFS('21'!$K:$K,C255,'21'!$U:$U,"是")</f>
        <v>1</v>
      </c>
      <c r="BC255">
        <f>COUNTIF('22'!$K:$K,C255)</f>
        <v>1</v>
      </c>
      <c r="BD255">
        <f>COUNTIFS('22'!$K:$K,C255,'22'!$U:$U,"是")</f>
        <v>1</v>
      </c>
      <c r="BE255">
        <f>COUNTIF('23'!$K:$K,C255)</f>
        <v>1</v>
      </c>
      <c r="BF255">
        <f>COUNTIFS('23'!$K:$K,C255,'23'!$U:$U,"是")</f>
        <v>0</v>
      </c>
      <c r="BG255">
        <f>COUNTIF('24'!$K:$K,C255)</f>
        <v>1</v>
      </c>
      <c r="BH255">
        <f>COUNTIFS('24'!$K:$K,C255,'24'!$U:$U,"是")</f>
        <v>1</v>
      </c>
      <c r="BI255">
        <f>COUNTIF('25'!$K:$K,C255)</f>
        <v>1</v>
      </c>
      <c r="BJ255">
        <f>COUNTIFS('25'!$K:$K,C255,'25'!$U:$U,"是")</f>
        <v>1</v>
      </c>
      <c r="BK255">
        <f>COUNTIF('26'!$K:$K,C255)</f>
        <v>1</v>
      </c>
      <c r="BL255">
        <f>COUNTIFS('26'!$K:$K,C255,'26'!$U:$U,"是")</f>
        <v>1</v>
      </c>
      <c r="BM255">
        <f>COUNTIF('27'!$K:$K,C255)</f>
        <v>1</v>
      </c>
      <c r="BN255">
        <f>COUNTIFS('27'!$K:$K,C255,'27'!$U:$U,"是")</f>
        <v>1</v>
      </c>
      <c r="BQ255">
        <f>COUNTIF('29'!$K:$K,C255)</f>
        <v>0</v>
      </c>
      <c r="BR255">
        <f>COUNTIFS('29'!$K:$K,C255,'29'!$U:$U,"是")</f>
        <v>0</v>
      </c>
    </row>
    <row r="256" ht="25" hidden="1" customHeight="1" spans="1:70">
      <c r="A256" s="31" t="str">
        <f>C256&amp;MID(D:D,15,4)</f>
        <v>曹永坚0911</v>
      </c>
      <c r="B256" s="32" t="s">
        <v>19</v>
      </c>
      <c r="C256" s="59" t="s">
        <v>889</v>
      </c>
      <c r="D256" s="59" t="s">
        <v>890</v>
      </c>
      <c r="E256" s="44" t="s">
        <v>28</v>
      </c>
      <c r="F256" s="36" t="s">
        <v>23</v>
      </c>
      <c r="G256" s="37">
        <v>44726</v>
      </c>
      <c r="H256" s="38" t="s">
        <v>56</v>
      </c>
      <c r="I256" s="70" t="s">
        <v>891</v>
      </c>
      <c r="J256" s="70" t="s">
        <v>892</v>
      </c>
      <c r="K256" s="181" t="s">
        <v>891</v>
      </c>
      <c r="L256" s="70" t="s">
        <v>892</v>
      </c>
      <c r="M256">
        <f>COUNTIF('1'!$K:$K,C256)</f>
        <v>1</v>
      </c>
      <c r="N256">
        <f>COUNTIFS('1'!$K:$K,C256,'1'!$U:$U,"是")</f>
        <v>1</v>
      </c>
      <c r="O256">
        <f>COUNTIF('2'!$K:$K,C256)</f>
        <v>1</v>
      </c>
      <c r="P256">
        <f>COUNTIFS('2'!$K:$K,C256,'2'!$U:$U,"是")</f>
        <v>1</v>
      </c>
      <c r="Q256">
        <f>COUNTIF('3'!$K:$K,C256)</f>
        <v>1</v>
      </c>
      <c r="R256">
        <f>COUNTIFS('3'!$K:$K,C256,'3'!$U:$U,"是")</f>
        <v>1</v>
      </c>
      <c r="S256">
        <f>COUNTIF('4'!$K:$K,C256)</f>
        <v>1</v>
      </c>
      <c r="T256">
        <f>COUNTIFS('4'!$K:$K,C256,'4'!$U:$U,"是")</f>
        <v>1</v>
      </c>
      <c r="U256">
        <f>COUNTIF('5'!$K:$K,C256)</f>
        <v>1</v>
      </c>
      <c r="V256">
        <f>COUNTIFS('5'!$K:$K,C256,'5'!$U:$U,"是")</f>
        <v>1</v>
      </c>
      <c r="W256">
        <f>COUNTIF('6'!$K:$K,C256)</f>
        <v>1</v>
      </c>
      <c r="X256">
        <f>COUNTIFS('6'!$K:$K,C256,'6'!$U:$U,"是")</f>
        <v>1</v>
      </c>
      <c r="Y256">
        <f>COUNTIF('7'!$K:$K,C256)</f>
        <v>1</v>
      </c>
      <c r="Z256">
        <f>COUNTIFS('7'!$K:$K,C256,'7'!$U:$U,"是")</f>
        <v>1</v>
      </c>
      <c r="AA256">
        <f>COUNTIF('8'!$K:$K,C256)</f>
        <v>1</v>
      </c>
      <c r="AB256">
        <f>COUNTIFS('8'!$K:$K,C256,'8'!$U:$U,"是")</f>
        <v>1</v>
      </c>
      <c r="AC256">
        <f>COUNTIF('9'!$K:$K,C256)</f>
        <v>1</v>
      </c>
      <c r="AD256">
        <f>COUNTIFS('9'!$K:$K,C256,'9'!$U:$U,"是")</f>
        <v>1</v>
      </c>
      <c r="AE256">
        <f>COUNTIF('10'!$K:$K,C256)</f>
        <v>1</v>
      </c>
      <c r="AF256">
        <f>COUNTIFS('10'!$K:$K,C256,'10'!$U:$U,"是")</f>
        <v>1</v>
      </c>
      <c r="AG256">
        <f>COUNTIF('11'!$K:$K,C256)</f>
        <v>1</v>
      </c>
      <c r="AH256">
        <f>COUNTIFS('11'!$K:$K,C256,'11'!$U:$U,"是")</f>
        <v>0</v>
      </c>
      <c r="AI256">
        <f>COUNTIF('12'!$K:$K,C256)</f>
        <v>1</v>
      </c>
      <c r="AJ256">
        <f>COUNTIFS('12'!$K:$K,C256,'12'!$U:$U,"是")</f>
        <v>1</v>
      </c>
      <c r="AK256">
        <f>COUNTIF('13'!$K:$K,C256)</f>
        <v>1</v>
      </c>
      <c r="AL256">
        <f>COUNTIFS('13'!$K:$K,C256,'13'!$U:$U,"是")</f>
        <v>1</v>
      </c>
      <c r="AM256">
        <f>COUNTIF('14'!$K:$K,C256)</f>
        <v>1</v>
      </c>
      <c r="AN256">
        <f>COUNTIFS('14'!$K:$K,C256,'14'!$U:$U,"是")</f>
        <v>1</v>
      </c>
      <c r="AO256">
        <f>COUNTIF('15'!$K:$K,C256)</f>
        <v>1</v>
      </c>
      <c r="AP256">
        <f>COUNTIFS('15'!$K:$K,C256,'15'!$U:$U,"是")</f>
        <v>1</v>
      </c>
      <c r="AQ256">
        <f>COUNTIF('16'!$K:$K,C256)</f>
        <v>1</v>
      </c>
      <c r="AR256">
        <f>COUNTIFS('16'!$K:$K,C256,'16'!$U:$U,"是")</f>
        <v>1</v>
      </c>
      <c r="AS256">
        <f>COUNTIF('17'!$K:$K,C256)</f>
        <v>1</v>
      </c>
      <c r="AT256">
        <f>COUNTIFS('17'!$K:$K,C256,'17'!$U:$U,"是")</f>
        <v>1</v>
      </c>
      <c r="AU256">
        <f>COUNTIF('18'!$K:$K,C256)</f>
        <v>1</v>
      </c>
      <c r="AV256">
        <f>COUNTIFS('18'!$K:$K,C256,'18'!$U:$U,"是")</f>
        <v>1</v>
      </c>
      <c r="AW256">
        <f>COUNTIF('19'!$K:$K,C256)</f>
        <v>1</v>
      </c>
      <c r="AX256">
        <f>COUNTIFS('19'!$K:$K,C256,'19'!$U:$U,"是")</f>
        <v>1</v>
      </c>
      <c r="AY256">
        <f>COUNTIF('20'!$K:$K,C256)</f>
        <v>1</v>
      </c>
      <c r="AZ256">
        <f>COUNTIFS('20'!$K:$K,C256,'20'!$U:$U,"是")</f>
        <v>1</v>
      </c>
      <c r="BA256">
        <f>COUNTIF('21'!$K:$K,C256)</f>
        <v>1</v>
      </c>
      <c r="BB256">
        <f>COUNTIFS('21'!$K:$K,C256,'21'!$U:$U,"是")</f>
        <v>1</v>
      </c>
      <c r="BC256">
        <f>COUNTIF('22'!$K:$K,C256)</f>
        <v>1</v>
      </c>
      <c r="BD256">
        <f>COUNTIFS('22'!$K:$K,C256,'22'!$U:$U,"是")</f>
        <v>1</v>
      </c>
      <c r="BE256">
        <f>COUNTIF('23'!$K:$K,C256)</f>
        <v>1</v>
      </c>
      <c r="BF256">
        <f>COUNTIFS('23'!$K:$K,C256,'23'!$U:$U,"是")</f>
        <v>1</v>
      </c>
      <c r="BG256">
        <f>COUNTIF('24'!$K:$K,C256)</f>
        <v>1</v>
      </c>
      <c r="BH256">
        <f>COUNTIFS('24'!$K:$K,C256,'24'!$U:$U,"是")</f>
        <v>1</v>
      </c>
      <c r="BI256">
        <f>COUNTIF('25'!$K:$K,C256)</f>
        <v>1</v>
      </c>
      <c r="BJ256">
        <f>COUNTIFS('25'!$K:$K,C256,'25'!$U:$U,"是")</f>
        <v>1</v>
      </c>
      <c r="BK256">
        <f>COUNTIF('26'!$K:$K,C256)</f>
        <v>1</v>
      </c>
      <c r="BL256">
        <f>COUNTIFS('26'!$K:$K,C256,'26'!$U:$U,"是")</f>
        <v>1</v>
      </c>
      <c r="BM256">
        <f>COUNTIF('27'!$K:$K,C256)</f>
        <v>1</v>
      </c>
      <c r="BN256">
        <f>COUNTIFS('27'!$K:$K,C256,'27'!$U:$U,"是")</f>
        <v>1</v>
      </c>
      <c r="BQ256">
        <f>COUNTIF('29'!$K:$K,C256)</f>
        <v>0</v>
      </c>
      <c r="BR256">
        <f>COUNTIFS('29'!$K:$K,C256,'29'!$U:$U,"是")</f>
        <v>0</v>
      </c>
    </row>
    <row r="257" ht="25" hidden="1" customHeight="1" spans="1:70">
      <c r="A257" s="31" t="str">
        <f t="shared" ref="A257:A320" si="4">C257&amp;MID(D:D,15,4)</f>
        <v>何丽珍1421</v>
      </c>
      <c r="B257" s="32" t="s">
        <v>19</v>
      </c>
      <c r="C257" s="35" t="s">
        <v>893</v>
      </c>
      <c r="D257" s="296" t="s">
        <v>894</v>
      </c>
      <c r="E257" s="70" t="s">
        <v>28</v>
      </c>
      <c r="F257" s="36" t="s">
        <v>23</v>
      </c>
      <c r="G257" s="37">
        <v>44728</v>
      </c>
      <c r="H257" s="38" t="s">
        <v>83</v>
      </c>
      <c r="I257" s="70" t="s">
        <v>895</v>
      </c>
      <c r="J257" s="70" t="s">
        <v>896</v>
      </c>
      <c r="K257" s="181" t="s">
        <v>895</v>
      </c>
      <c r="L257" s="70" t="s">
        <v>896</v>
      </c>
      <c r="M257">
        <f>COUNTIF('1'!$K:$K,C257)</f>
        <v>0</v>
      </c>
      <c r="N257">
        <f>COUNTIFS('1'!$K:$K,C257,'1'!$U:$U,"是")</f>
        <v>0</v>
      </c>
      <c r="O257">
        <f>COUNTIF('2'!$K:$K,C257)</f>
        <v>0</v>
      </c>
      <c r="P257">
        <f>COUNTIFS('2'!$K:$K,C257,'2'!$U:$U,"是")</f>
        <v>0</v>
      </c>
      <c r="Q257">
        <f>COUNTIF('3'!$K:$K,C257)</f>
        <v>0</v>
      </c>
      <c r="R257">
        <f>COUNTIFS('3'!$K:$K,C257,'3'!$U:$U,"是")</f>
        <v>0</v>
      </c>
      <c r="S257">
        <f>COUNTIF('4'!$K:$K,C257)</f>
        <v>1</v>
      </c>
      <c r="T257">
        <f>COUNTIFS('4'!$K:$K,C257,'4'!$U:$U,"是")</f>
        <v>1</v>
      </c>
      <c r="U257">
        <f>COUNTIF('5'!$K:$K,C257)</f>
        <v>1</v>
      </c>
      <c r="V257">
        <f>COUNTIFS('5'!$K:$K,C257,'5'!$U:$U,"是")</f>
        <v>1</v>
      </c>
      <c r="W257">
        <f>COUNTIF('6'!$K:$K,C257)</f>
        <v>1</v>
      </c>
      <c r="X257">
        <f>COUNTIFS('6'!$K:$K,C257,'6'!$U:$U,"是")</f>
        <v>1</v>
      </c>
      <c r="Y257">
        <f>COUNTIF('7'!$K:$K,C257)</f>
        <v>1</v>
      </c>
      <c r="Z257">
        <f>COUNTIFS('7'!$K:$K,C257,'7'!$U:$U,"是")</f>
        <v>1</v>
      </c>
      <c r="AA257">
        <f>COUNTIF('8'!$K:$K,C257)</f>
        <v>1</v>
      </c>
      <c r="AB257">
        <f>COUNTIFS('8'!$K:$K,C257,'8'!$U:$U,"是")</f>
        <v>1</v>
      </c>
      <c r="AC257">
        <f>COUNTIF('9'!$K:$K,C257)</f>
        <v>1</v>
      </c>
      <c r="AD257">
        <f>COUNTIFS('9'!$K:$K,C257,'9'!$U:$U,"是")</f>
        <v>1</v>
      </c>
      <c r="AE257">
        <f>COUNTIF('10'!$K:$K,C257)</f>
        <v>1</v>
      </c>
      <c r="AF257">
        <f>COUNTIFS('10'!$K:$K,C257,'10'!$U:$U,"是")</f>
        <v>1</v>
      </c>
      <c r="AG257">
        <f>COUNTIF('11'!$K:$K,C257)</f>
        <v>1</v>
      </c>
      <c r="AH257">
        <f>COUNTIFS('11'!$K:$K,C257,'11'!$U:$U,"是")</f>
        <v>1</v>
      </c>
      <c r="AI257">
        <f>COUNTIF('12'!$K:$K,C257)</f>
        <v>1</v>
      </c>
      <c r="AJ257">
        <f>COUNTIFS('12'!$K:$K,C257,'12'!$U:$U,"是")</f>
        <v>1</v>
      </c>
      <c r="AK257">
        <f>COUNTIF('13'!$K:$K,C257)</f>
        <v>1</v>
      </c>
      <c r="AL257">
        <f>COUNTIFS('13'!$K:$K,C257,'13'!$U:$U,"是")</f>
        <v>1</v>
      </c>
      <c r="AM257">
        <f>COUNTIF('14'!$K:$K,C257)</f>
        <v>1</v>
      </c>
      <c r="AN257">
        <f>COUNTIFS('14'!$K:$K,C257,'14'!$U:$U,"是")</f>
        <v>1</v>
      </c>
      <c r="AO257">
        <f>COUNTIF('15'!$K:$K,C257)</f>
        <v>1</v>
      </c>
      <c r="AP257">
        <f>COUNTIFS('15'!$K:$K,C257,'15'!$U:$U,"是")</f>
        <v>1</v>
      </c>
      <c r="AQ257">
        <f>COUNTIF('16'!$K:$K,C257)</f>
        <v>1</v>
      </c>
      <c r="AR257">
        <f>COUNTIFS('16'!$K:$K,C257,'16'!$U:$U,"是")</f>
        <v>1</v>
      </c>
      <c r="AS257">
        <f>COUNTIF('17'!$K:$K,C257)</f>
        <v>1</v>
      </c>
      <c r="AT257">
        <f>COUNTIFS('17'!$K:$K,C257,'17'!$U:$U,"是")</f>
        <v>1</v>
      </c>
      <c r="AU257">
        <f>COUNTIF('18'!$K:$K,C257)</f>
        <v>1</v>
      </c>
      <c r="AV257">
        <f>COUNTIFS('18'!$K:$K,C257,'18'!$U:$U,"是")</f>
        <v>1</v>
      </c>
      <c r="AW257">
        <f>COUNTIF('19'!$K:$K,C257)</f>
        <v>1</v>
      </c>
      <c r="AX257">
        <f>COUNTIFS('19'!$K:$K,C257,'19'!$U:$U,"是")</f>
        <v>1</v>
      </c>
      <c r="AY257">
        <f>COUNTIF('20'!$K:$K,C257)</f>
        <v>0</v>
      </c>
      <c r="AZ257">
        <f>COUNTIFS('20'!$K:$K,C257,'20'!$U:$U,"是")</f>
        <v>0</v>
      </c>
      <c r="BA257">
        <f>COUNTIF('21'!$K:$K,C257)</f>
        <v>1</v>
      </c>
      <c r="BB257">
        <f>COUNTIFS('21'!$K:$K,C257,'21'!$U:$U,"是")</f>
        <v>1</v>
      </c>
      <c r="BC257">
        <f>COUNTIF('22'!$K:$K,C257)</f>
        <v>0</v>
      </c>
      <c r="BD257">
        <f>COUNTIFS('22'!$K:$K,C257,'22'!$U:$U,"是")</f>
        <v>0</v>
      </c>
      <c r="BE257">
        <f>COUNTIF('23'!$K:$K,C257)</f>
        <v>1</v>
      </c>
      <c r="BF257">
        <f>COUNTIFS('23'!$K:$K,C257,'23'!$U:$U,"是")</f>
        <v>1</v>
      </c>
      <c r="BG257">
        <f>COUNTIF('24'!$K:$K,C257)</f>
        <v>1</v>
      </c>
      <c r="BH257">
        <f>COUNTIFS('24'!$K:$K,C257,'24'!$U:$U,"是")</f>
        <v>1</v>
      </c>
      <c r="BI257">
        <f>COUNTIF('25'!$K:$K,C257)</f>
        <v>1</v>
      </c>
      <c r="BJ257">
        <f>COUNTIFS('25'!$K:$K,C257,'25'!$U:$U,"是")</f>
        <v>1</v>
      </c>
      <c r="BK257">
        <f>COUNTIF('26'!$K:$K,C257)</f>
        <v>1</v>
      </c>
      <c r="BL257">
        <f>COUNTIFS('26'!$K:$K,C257,'26'!$U:$U,"是")</f>
        <v>1</v>
      </c>
      <c r="BM257">
        <f>COUNTIF('27'!$K:$K,C257)</f>
        <v>1</v>
      </c>
      <c r="BN257">
        <f>COUNTIFS('27'!$K:$K,C257,'27'!$U:$U,"是")</f>
        <v>1</v>
      </c>
      <c r="BQ257">
        <f>COUNTIF('29'!$K:$K,C257)</f>
        <v>0</v>
      </c>
      <c r="BR257">
        <f>COUNTIFS('29'!$K:$K,C257,'29'!$U:$U,"是")</f>
        <v>0</v>
      </c>
    </row>
    <row r="258" ht="25" hidden="1" customHeight="1" spans="1:70">
      <c r="A258" s="31" t="str">
        <f t="shared" si="4"/>
        <v>李人琪1828</v>
      </c>
      <c r="B258" s="32" t="s">
        <v>19</v>
      </c>
      <c r="C258" s="42" t="s">
        <v>897</v>
      </c>
      <c r="D258" s="307" t="s">
        <v>898</v>
      </c>
      <c r="E258" s="35" t="s">
        <v>48</v>
      </c>
      <c r="F258" s="36" t="s">
        <v>23</v>
      </c>
      <c r="G258" s="37">
        <v>44677</v>
      </c>
      <c r="H258" s="38" t="s">
        <v>24</v>
      </c>
      <c r="I258" s="45" t="s">
        <v>899</v>
      </c>
      <c r="J258" s="45">
        <v>19157421051</v>
      </c>
      <c r="K258" s="181" t="s">
        <v>900</v>
      </c>
      <c r="L258" s="35">
        <v>13660403223</v>
      </c>
      <c r="M258">
        <f>COUNTIF('1'!$K:$K,C258)</f>
        <v>1</v>
      </c>
      <c r="N258">
        <f>COUNTIFS('1'!$K:$K,C258,'1'!$U:$U,"是")</f>
        <v>1</v>
      </c>
      <c r="O258">
        <f>COUNTIF('2'!$K:$K,C258)</f>
        <v>1</v>
      </c>
      <c r="P258">
        <f>COUNTIFS('2'!$K:$K,C258,'2'!$U:$U,"是")</f>
        <v>1</v>
      </c>
      <c r="Q258">
        <f>COUNTIF('3'!$K:$K,C258)</f>
        <v>1</v>
      </c>
      <c r="R258">
        <f>COUNTIFS('3'!$K:$K,C258,'3'!$U:$U,"是")</f>
        <v>1</v>
      </c>
      <c r="S258">
        <f>COUNTIF('4'!$K:$K,C258)</f>
        <v>1</v>
      </c>
      <c r="T258">
        <f>COUNTIFS('4'!$K:$K,C258,'4'!$U:$U,"是")</f>
        <v>1</v>
      </c>
      <c r="U258">
        <f>COUNTIF('5'!$K:$K,C258)</f>
        <v>1</v>
      </c>
      <c r="V258">
        <f>COUNTIFS('5'!$K:$K,C258,'5'!$U:$U,"是")</f>
        <v>1</v>
      </c>
      <c r="W258">
        <f>COUNTIF('6'!$K:$K,C258)</f>
        <v>1</v>
      </c>
      <c r="X258">
        <f>COUNTIFS('6'!$K:$K,C258,'6'!$U:$U,"是")</f>
        <v>1</v>
      </c>
      <c r="Y258">
        <f>COUNTIF('7'!$K:$K,C258)</f>
        <v>1</v>
      </c>
      <c r="Z258">
        <f>COUNTIFS('7'!$K:$K,C258,'7'!$U:$U,"是")</f>
        <v>1</v>
      </c>
      <c r="AA258">
        <f>COUNTIF('8'!$K:$K,C258)</f>
        <v>1</v>
      </c>
      <c r="AB258">
        <f>COUNTIFS('8'!$K:$K,C258,'8'!$U:$U,"是")</f>
        <v>1</v>
      </c>
      <c r="AC258">
        <f>COUNTIF('9'!$K:$K,C258)</f>
        <v>1</v>
      </c>
      <c r="AD258">
        <f>COUNTIFS('9'!$K:$K,C258,'9'!$U:$U,"是")</f>
        <v>1</v>
      </c>
      <c r="AE258">
        <f>COUNTIF('10'!$K:$K,C258)</f>
        <v>1</v>
      </c>
      <c r="AF258">
        <f>COUNTIFS('10'!$K:$K,C258,'10'!$U:$U,"是")</f>
        <v>1</v>
      </c>
      <c r="AG258">
        <f>COUNTIF('11'!$K:$K,C258)</f>
        <v>1</v>
      </c>
      <c r="AH258">
        <f>COUNTIFS('11'!$K:$K,C258,'11'!$U:$U,"是")</f>
        <v>1</v>
      </c>
      <c r="AI258">
        <f>COUNTIF('12'!$K:$K,C258)</f>
        <v>1</v>
      </c>
      <c r="AJ258">
        <f>COUNTIFS('12'!$K:$K,C258,'12'!$U:$U,"是")</f>
        <v>1</v>
      </c>
      <c r="AK258">
        <f>COUNTIF('13'!$K:$K,C258)</f>
        <v>1</v>
      </c>
      <c r="AL258">
        <f>COUNTIFS('13'!$K:$K,C258,'13'!$U:$U,"是")</f>
        <v>1</v>
      </c>
      <c r="AM258">
        <f>COUNTIF('14'!$K:$K,C258)</f>
        <v>1</v>
      </c>
      <c r="AN258">
        <f>COUNTIFS('14'!$K:$K,C258,'14'!$U:$U,"是")</f>
        <v>1</v>
      </c>
      <c r="AO258">
        <f>COUNTIF('15'!$K:$K,C258)</f>
        <v>1</v>
      </c>
      <c r="AP258">
        <f>COUNTIFS('15'!$K:$K,C258,'15'!$U:$U,"是")</f>
        <v>1</v>
      </c>
      <c r="AQ258">
        <f>COUNTIF('16'!$K:$K,C258)</f>
        <v>1</v>
      </c>
      <c r="AR258">
        <f>COUNTIFS('16'!$K:$K,C258,'16'!$U:$U,"是")</f>
        <v>1</v>
      </c>
      <c r="AS258">
        <f>COUNTIF('17'!$K:$K,C258)</f>
        <v>1</v>
      </c>
      <c r="AT258">
        <f>COUNTIFS('17'!$K:$K,C258,'17'!$U:$U,"是")</f>
        <v>1</v>
      </c>
      <c r="AU258">
        <f>COUNTIF('18'!$K:$K,C258)</f>
        <v>1</v>
      </c>
      <c r="AV258">
        <f>COUNTIFS('18'!$K:$K,C258,'18'!$U:$U,"是")</f>
        <v>1</v>
      </c>
      <c r="AW258">
        <f>COUNTIF('19'!$K:$K,C258)</f>
        <v>1</v>
      </c>
      <c r="AX258">
        <f>COUNTIFS('19'!$K:$K,C258,'19'!$U:$U,"是")</f>
        <v>1</v>
      </c>
      <c r="AY258">
        <f>COUNTIF('20'!$K:$K,C258)</f>
        <v>1</v>
      </c>
      <c r="AZ258">
        <f>COUNTIFS('20'!$K:$K,C258,'20'!$U:$U,"是")</f>
        <v>1</v>
      </c>
      <c r="BA258">
        <f>COUNTIF('21'!$K:$K,C258)</f>
        <v>2</v>
      </c>
      <c r="BB258">
        <f>COUNTIFS('21'!$K:$K,C258,'21'!$U:$U,"是")</f>
        <v>0</v>
      </c>
      <c r="BC258">
        <f>COUNTIF('22'!$K:$K,C258)</f>
        <v>1</v>
      </c>
      <c r="BD258">
        <f>COUNTIFS('22'!$K:$K,C258,'22'!$U:$U,"是")</f>
        <v>1</v>
      </c>
      <c r="BE258">
        <f>COUNTIF('23'!$K:$K,C258)</f>
        <v>1</v>
      </c>
      <c r="BF258">
        <f>COUNTIFS('23'!$K:$K,C258,'23'!$U:$U,"是")</f>
        <v>1</v>
      </c>
      <c r="BG258">
        <f>COUNTIF('24'!$K:$K,C258)</f>
        <v>1</v>
      </c>
      <c r="BH258">
        <f>COUNTIFS('24'!$K:$K,C258,'24'!$U:$U,"是")</f>
        <v>1</v>
      </c>
      <c r="BI258">
        <f>COUNTIF('25'!$K:$K,C258)</f>
        <v>1</v>
      </c>
      <c r="BJ258">
        <f>COUNTIFS('25'!$K:$K,C258,'25'!$U:$U,"是")</f>
        <v>1</v>
      </c>
      <c r="BK258">
        <f>COUNTIF('26'!$K:$K,C258)</f>
        <v>1</v>
      </c>
      <c r="BL258">
        <f>COUNTIFS('26'!$K:$K,C258,'26'!$U:$U,"是")</f>
        <v>1</v>
      </c>
      <c r="BM258">
        <f>COUNTIF('27'!$K:$K,C258)</f>
        <v>1</v>
      </c>
      <c r="BN258">
        <f>COUNTIFS('27'!$K:$K,C258,'27'!$U:$U,"是")</f>
        <v>1</v>
      </c>
      <c r="BQ258">
        <f>COUNTIF('29'!$K:$K,C258)</f>
        <v>0</v>
      </c>
      <c r="BR258">
        <f>COUNTIFS('29'!$K:$K,C258,'29'!$U:$U,"是")</f>
        <v>0</v>
      </c>
    </row>
    <row r="259" ht="25" hidden="1" customHeight="1" spans="1:70">
      <c r="A259" s="31" t="str">
        <f t="shared" si="4"/>
        <v>黄景昌0619</v>
      </c>
      <c r="B259" s="32" t="s">
        <v>19</v>
      </c>
      <c r="C259" s="100" t="s">
        <v>901</v>
      </c>
      <c r="D259" s="296" t="s">
        <v>902</v>
      </c>
      <c r="E259" s="53" t="s">
        <v>28</v>
      </c>
      <c r="F259" s="180" t="s">
        <v>23</v>
      </c>
      <c r="G259" s="37">
        <v>44697</v>
      </c>
      <c r="H259" s="38" t="s">
        <v>83</v>
      </c>
      <c r="I259" s="35" t="s">
        <v>903</v>
      </c>
      <c r="J259" s="160">
        <v>13802778013</v>
      </c>
      <c r="K259" s="181" t="s">
        <v>903</v>
      </c>
      <c r="L259" s="22">
        <v>13802778013</v>
      </c>
      <c r="M259">
        <f>COUNTIF('1'!$K:$K,C259)</f>
        <v>0</v>
      </c>
      <c r="N259">
        <f>COUNTIFS('1'!$K:$K,C259,'1'!$U:$U,"是")</f>
        <v>0</v>
      </c>
      <c r="O259">
        <f>COUNTIF('2'!$K:$K,C259)</f>
        <v>0</v>
      </c>
      <c r="P259">
        <f>COUNTIFS('2'!$K:$K,C259,'2'!$U:$U,"是")</f>
        <v>0</v>
      </c>
      <c r="Q259">
        <f>COUNTIF('3'!$K:$K,C259)</f>
        <v>1</v>
      </c>
      <c r="R259">
        <f>COUNTIFS('3'!$K:$K,C259,'3'!$U:$U,"是")</f>
        <v>1</v>
      </c>
      <c r="S259">
        <f>COUNTIF('4'!$K:$K,C259)</f>
        <v>1</v>
      </c>
      <c r="T259">
        <f>COUNTIFS('4'!$K:$K,C259,'4'!$U:$U,"是")</f>
        <v>0</v>
      </c>
      <c r="U259">
        <f>COUNTIF('5'!$K:$K,C259)</f>
        <v>0</v>
      </c>
      <c r="V259">
        <f>COUNTIFS('5'!$K:$K,C259,'5'!$U:$U,"是")</f>
        <v>0</v>
      </c>
      <c r="W259">
        <f>COUNTIF('6'!$K:$K,C259)</f>
        <v>1</v>
      </c>
      <c r="X259">
        <f>COUNTIFS('6'!$K:$K,C259,'6'!$U:$U,"是")</f>
        <v>1</v>
      </c>
      <c r="Y259">
        <f>COUNTIF('7'!$K:$K,C259)</f>
        <v>1</v>
      </c>
      <c r="Z259">
        <f>COUNTIFS('7'!$K:$K,C259,'7'!$U:$U,"是")</f>
        <v>1</v>
      </c>
      <c r="AA259">
        <f>COUNTIF('8'!$K:$K,C259)</f>
        <v>1</v>
      </c>
      <c r="AB259">
        <f>COUNTIFS('8'!$K:$K,C259,'8'!$U:$U,"是")</f>
        <v>1</v>
      </c>
      <c r="AC259">
        <f>COUNTIF('9'!$K:$K,C259)</f>
        <v>1</v>
      </c>
      <c r="AD259">
        <f>COUNTIFS('9'!$K:$K,C259,'9'!$U:$U,"是")</f>
        <v>1</v>
      </c>
      <c r="AE259">
        <f>COUNTIF('10'!$K:$K,C259)</f>
        <v>1</v>
      </c>
      <c r="AF259">
        <f>COUNTIFS('10'!$K:$K,C259,'10'!$U:$U,"是")</f>
        <v>1</v>
      </c>
      <c r="AG259">
        <f>COUNTIF('11'!$K:$K,C259)</f>
        <v>1</v>
      </c>
      <c r="AH259">
        <f>COUNTIFS('11'!$K:$K,C259,'11'!$U:$U,"是")</f>
        <v>1</v>
      </c>
      <c r="AI259">
        <f>COUNTIF('12'!$K:$K,C259)</f>
        <v>1</v>
      </c>
      <c r="AJ259">
        <f>COUNTIFS('12'!$K:$K,C259,'12'!$U:$U,"是")</f>
        <v>1</v>
      </c>
      <c r="AK259">
        <f>COUNTIF('13'!$K:$K,C259)</f>
        <v>1</v>
      </c>
      <c r="AL259">
        <f>COUNTIFS('13'!$K:$K,C259,'13'!$U:$U,"是")</f>
        <v>1</v>
      </c>
      <c r="AM259">
        <f>COUNTIF('14'!$K:$K,C259)</f>
        <v>1</v>
      </c>
      <c r="AN259">
        <f>COUNTIFS('14'!$K:$K,C259,'14'!$U:$U,"是")</f>
        <v>1</v>
      </c>
      <c r="AO259">
        <f>COUNTIF('15'!$K:$K,C259)</f>
        <v>1</v>
      </c>
      <c r="AP259">
        <f>COUNTIFS('15'!$K:$K,C259,'15'!$U:$U,"是")</f>
        <v>1</v>
      </c>
      <c r="AQ259">
        <f>COUNTIF('16'!$K:$K,C259)</f>
        <v>0</v>
      </c>
      <c r="AR259">
        <f>COUNTIFS('16'!$K:$K,C259,'16'!$U:$U,"是")</f>
        <v>0</v>
      </c>
      <c r="AS259">
        <f>COUNTIF('17'!$K:$K,C259)</f>
        <v>1</v>
      </c>
      <c r="AT259">
        <f>COUNTIFS('17'!$K:$K,C259,'17'!$U:$U,"是")</f>
        <v>1</v>
      </c>
      <c r="AU259">
        <f>COUNTIF('18'!$K:$K,C259)</f>
        <v>1</v>
      </c>
      <c r="AV259">
        <f>COUNTIFS('18'!$K:$K,C259,'18'!$U:$U,"是")</f>
        <v>1</v>
      </c>
      <c r="AW259">
        <f>COUNTIF('19'!$K:$K,C259)</f>
        <v>1</v>
      </c>
      <c r="AX259">
        <f>COUNTIFS('19'!$K:$K,C259,'19'!$U:$U,"是")</f>
        <v>1</v>
      </c>
      <c r="AY259">
        <f>COUNTIF('20'!$K:$K,C259)</f>
        <v>1</v>
      </c>
      <c r="AZ259">
        <f>COUNTIFS('20'!$K:$K,C259,'20'!$U:$U,"是")</f>
        <v>1</v>
      </c>
      <c r="BA259">
        <f>COUNTIF('21'!$K:$K,C259)</f>
        <v>1</v>
      </c>
      <c r="BB259">
        <f>COUNTIFS('21'!$K:$K,C259,'21'!$U:$U,"是")</f>
        <v>1</v>
      </c>
      <c r="BC259">
        <f>COUNTIF('22'!$K:$K,C259)</f>
        <v>1</v>
      </c>
      <c r="BD259">
        <f>COUNTIFS('22'!$K:$K,C259,'22'!$U:$U,"是")</f>
        <v>1</v>
      </c>
      <c r="BE259">
        <f>COUNTIF('23'!$K:$K,C259)</f>
        <v>0</v>
      </c>
      <c r="BF259">
        <f>COUNTIFS('23'!$K:$K,C259,'23'!$U:$U,"是")</f>
        <v>0</v>
      </c>
      <c r="BG259">
        <f>COUNTIF('24'!$K:$K,C259)</f>
        <v>1</v>
      </c>
      <c r="BH259">
        <f>COUNTIFS('24'!$K:$K,C259,'24'!$U:$U,"是")</f>
        <v>1</v>
      </c>
      <c r="BI259">
        <f>COUNTIF('25'!$K:$K,C259)</f>
        <v>1</v>
      </c>
      <c r="BJ259">
        <f>COUNTIFS('25'!$K:$K,C259,'25'!$U:$U,"是")</f>
        <v>1</v>
      </c>
      <c r="BK259">
        <f>COUNTIF('26'!$K:$K,C259)</f>
        <v>0</v>
      </c>
      <c r="BL259">
        <f>COUNTIFS('26'!$K:$K,C259,'26'!$U:$U,"是")</f>
        <v>0</v>
      </c>
      <c r="BM259">
        <f>COUNTIF('27'!$K:$K,C259)</f>
        <v>1</v>
      </c>
      <c r="BN259">
        <f>COUNTIFS('27'!$K:$K,C259,'27'!$U:$U,"是")</f>
        <v>1</v>
      </c>
      <c r="BQ259">
        <f>COUNTIF('29'!$K:$K,C259)</f>
        <v>0</v>
      </c>
      <c r="BR259">
        <f>COUNTIFS('29'!$K:$K,C259,'29'!$U:$U,"是")</f>
        <v>0</v>
      </c>
    </row>
    <row r="260" ht="25" hidden="1" customHeight="1" spans="1:70">
      <c r="A260" s="31" t="str">
        <f t="shared" si="4"/>
        <v>谭晓忠1241</v>
      </c>
      <c r="B260" s="32" t="s">
        <v>19</v>
      </c>
      <c r="C260" s="85" t="s">
        <v>904</v>
      </c>
      <c r="D260" s="296" t="s">
        <v>905</v>
      </c>
      <c r="E260" s="62" t="s">
        <v>28</v>
      </c>
      <c r="F260" s="36" t="s">
        <v>23</v>
      </c>
      <c r="G260" s="37">
        <v>44729</v>
      </c>
      <c r="H260" s="38" t="s">
        <v>83</v>
      </c>
      <c r="I260" s="62" t="s">
        <v>906</v>
      </c>
      <c r="J260" s="62" t="s">
        <v>907</v>
      </c>
      <c r="K260" s="181" t="s">
        <v>908</v>
      </c>
      <c r="L260" s="62" t="s">
        <v>907</v>
      </c>
      <c r="M260">
        <f>COUNTIF('1'!$K:$K,C260)</f>
        <v>1</v>
      </c>
      <c r="N260">
        <f>COUNTIFS('1'!$K:$K,C260,'1'!$U:$U,"是")</f>
        <v>1</v>
      </c>
      <c r="O260">
        <f>COUNTIF('2'!$K:$K,C260)</f>
        <v>1</v>
      </c>
      <c r="P260">
        <f>COUNTIFS('2'!$K:$K,C260,'2'!$U:$U,"是")</f>
        <v>1</v>
      </c>
      <c r="Q260">
        <f>COUNTIF('3'!$K:$K,C260)</f>
        <v>1</v>
      </c>
      <c r="R260">
        <f>COUNTIFS('3'!$K:$K,C260,'3'!$U:$U,"是")</f>
        <v>1</v>
      </c>
      <c r="S260">
        <f>COUNTIF('4'!$K:$K,C260)</f>
        <v>1</v>
      </c>
      <c r="T260">
        <f>COUNTIFS('4'!$K:$K,C260,'4'!$U:$U,"是")</f>
        <v>1</v>
      </c>
      <c r="U260">
        <f>COUNTIF('5'!$K:$K,C260)</f>
        <v>1</v>
      </c>
      <c r="V260">
        <f>COUNTIFS('5'!$K:$K,C260,'5'!$U:$U,"是")</f>
        <v>1</v>
      </c>
      <c r="W260">
        <f>COUNTIF('6'!$K:$K,C260)</f>
        <v>1</v>
      </c>
      <c r="X260">
        <f>COUNTIFS('6'!$K:$K,C260,'6'!$U:$U,"是")</f>
        <v>1</v>
      </c>
      <c r="Y260">
        <f>COUNTIF('7'!$K:$K,C260)</f>
        <v>1</v>
      </c>
      <c r="Z260">
        <f>COUNTIFS('7'!$K:$K,C260,'7'!$U:$U,"是")</f>
        <v>1</v>
      </c>
      <c r="AA260">
        <f>COUNTIF('8'!$K:$K,C260)</f>
        <v>1</v>
      </c>
      <c r="AB260">
        <f>COUNTIFS('8'!$K:$K,C260,'8'!$U:$U,"是")</f>
        <v>1</v>
      </c>
      <c r="AC260">
        <f>COUNTIF('9'!$K:$K,C260)</f>
        <v>1</v>
      </c>
      <c r="AD260">
        <f>COUNTIFS('9'!$K:$K,C260,'9'!$U:$U,"是")</f>
        <v>1</v>
      </c>
      <c r="AE260">
        <f>COUNTIF('10'!$K:$K,C260)</f>
        <v>1</v>
      </c>
      <c r="AF260">
        <f>COUNTIFS('10'!$K:$K,C260,'10'!$U:$U,"是")</f>
        <v>1</v>
      </c>
      <c r="AG260">
        <f>COUNTIF('11'!$K:$K,C260)</f>
        <v>1</v>
      </c>
      <c r="AH260">
        <f>COUNTIFS('11'!$K:$K,C260,'11'!$U:$U,"是")</f>
        <v>1</v>
      </c>
      <c r="AI260">
        <f>COUNTIF('12'!$K:$K,C260)</f>
        <v>1</v>
      </c>
      <c r="AJ260">
        <f>COUNTIFS('12'!$K:$K,C260,'12'!$U:$U,"是")</f>
        <v>1</v>
      </c>
      <c r="AK260">
        <f>COUNTIF('13'!$K:$K,C260)</f>
        <v>1</v>
      </c>
      <c r="AL260">
        <f>COUNTIFS('13'!$K:$K,C260,'13'!$U:$U,"是")</f>
        <v>1</v>
      </c>
      <c r="AM260">
        <f>COUNTIF('14'!$K:$K,C260)</f>
        <v>1</v>
      </c>
      <c r="AN260">
        <f>COUNTIFS('14'!$K:$K,C260,'14'!$U:$U,"是")</f>
        <v>1</v>
      </c>
      <c r="AO260">
        <f>COUNTIF('15'!$K:$K,C260)</f>
        <v>1</v>
      </c>
      <c r="AP260">
        <f>COUNTIFS('15'!$K:$K,C260,'15'!$U:$U,"是")</f>
        <v>1</v>
      </c>
      <c r="AQ260">
        <f>COUNTIF('16'!$K:$K,C260)</f>
        <v>1</v>
      </c>
      <c r="AR260">
        <f>COUNTIFS('16'!$K:$K,C260,'16'!$U:$U,"是")</f>
        <v>1</v>
      </c>
      <c r="AS260">
        <f>COUNTIF('17'!$K:$K,C260)</f>
        <v>1</v>
      </c>
      <c r="AT260">
        <f>COUNTIFS('17'!$K:$K,C260,'17'!$U:$U,"是")</f>
        <v>1</v>
      </c>
      <c r="AU260">
        <f>COUNTIF('18'!$K:$K,C260)</f>
        <v>1</v>
      </c>
      <c r="AV260">
        <f>COUNTIFS('18'!$K:$K,C260,'18'!$U:$U,"是")</f>
        <v>1</v>
      </c>
      <c r="AW260">
        <f>COUNTIF('19'!$K:$K,C260)</f>
        <v>1</v>
      </c>
      <c r="AX260">
        <f>COUNTIFS('19'!$K:$K,C260,'19'!$U:$U,"是")</f>
        <v>1</v>
      </c>
      <c r="AY260">
        <f>COUNTIF('20'!$K:$K,C260)</f>
        <v>1</v>
      </c>
      <c r="AZ260">
        <f>COUNTIFS('20'!$K:$K,C260,'20'!$U:$U,"是")</f>
        <v>1</v>
      </c>
      <c r="BA260">
        <f>COUNTIF('21'!$K:$K,C260)</f>
        <v>1</v>
      </c>
      <c r="BB260">
        <f>COUNTIFS('21'!$K:$K,C260,'21'!$U:$U,"是")</f>
        <v>1</v>
      </c>
      <c r="BC260">
        <f>COUNTIF('22'!$K:$K,C260)</f>
        <v>1</v>
      </c>
      <c r="BD260">
        <f>COUNTIFS('22'!$K:$K,C260,'22'!$U:$U,"是")</f>
        <v>1</v>
      </c>
      <c r="BE260">
        <f>COUNTIF('23'!$K:$K,C260)</f>
        <v>1</v>
      </c>
      <c r="BF260">
        <f>COUNTIFS('23'!$K:$K,C260,'23'!$U:$U,"是")</f>
        <v>1</v>
      </c>
      <c r="BG260">
        <f>COUNTIF('24'!$K:$K,C260)</f>
        <v>1</v>
      </c>
      <c r="BH260">
        <f>COUNTIFS('24'!$K:$K,C260,'24'!$U:$U,"是")</f>
        <v>1</v>
      </c>
      <c r="BI260">
        <f>COUNTIF('25'!$K:$K,C260)</f>
        <v>1</v>
      </c>
      <c r="BJ260">
        <f>COUNTIFS('25'!$K:$K,C260,'25'!$U:$U,"是")</f>
        <v>1</v>
      </c>
      <c r="BK260">
        <f>COUNTIF('26'!$K:$K,C260)</f>
        <v>1</v>
      </c>
      <c r="BL260">
        <f>COUNTIFS('26'!$K:$K,C260,'26'!$U:$U,"是")</f>
        <v>1</v>
      </c>
      <c r="BM260">
        <f>COUNTIF('27'!$K:$K,C260)</f>
        <v>1</v>
      </c>
      <c r="BN260">
        <f>COUNTIFS('27'!$K:$K,C260,'27'!$U:$U,"是")</f>
        <v>1</v>
      </c>
      <c r="BQ260">
        <f>COUNTIF('29'!$K:$K,C260)</f>
        <v>0</v>
      </c>
      <c r="BR260">
        <f>COUNTIFS('29'!$K:$K,C260,'29'!$U:$U,"是")</f>
        <v>0</v>
      </c>
    </row>
    <row r="261" ht="25" hidden="1" customHeight="1" spans="1:70">
      <c r="A261" s="31" t="str">
        <f t="shared" si="4"/>
        <v>叶满0046</v>
      </c>
      <c r="B261" s="32" t="s">
        <v>19</v>
      </c>
      <c r="C261" s="259" t="s">
        <v>909</v>
      </c>
      <c r="D261" s="312" t="s">
        <v>910</v>
      </c>
      <c r="E261" s="35" t="s">
        <v>22</v>
      </c>
      <c r="F261" s="36" t="s">
        <v>23</v>
      </c>
      <c r="G261" s="37">
        <v>44729</v>
      </c>
      <c r="H261" s="38" t="s">
        <v>83</v>
      </c>
      <c r="I261" s="259" t="s">
        <v>911</v>
      </c>
      <c r="J261" s="259">
        <v>15986315030</v>
      </c>
      <c r="K261" s="181" t="s">
        <v>912</v>
      </c>
      <c r="L261" s="270">
        <v>13682248731</v>
      </c>
      <c r="M261">
        <f>COUNTIF('1'!$K:$K,C261)</f>
        <v>1</v>
      </c>
      <c r="N261">
        <f>COUNTIFS('1'!$K:$K,C261,'1'!$U:$U,"是")</f>
        <v>1</v>
      </c>
      <c r="O261">
        <f>COUNTIF('2'!$K:$K,C261)</f>
        <v>1</v>
      </c>
      <c r="P261">
        <f>COUNTIFS('2'!$K:$K,C261,'2'!$U:$U,"是")</f>
        <v>1</v>
      </c>
      <c r="Q261">
        <f>COUNTIF('3'!$K:$K,C261)</f>
        <v>1</v>
      </c>
      <c r="R261">
        <f>COUNTIFS('3'!$K:$K,C261,'3'!$U:$U,"是")</f>
        <v>1</v>
      </c>
      <c r="S261">
        <f>COUNTIF('4'!$K:$K,C261)</f>
        <v>1</v>
      </c>
      <c r="T261">
        <f>COUNTIFS('4'!$K:$K,C261,'4'!$U:$U,"是")</f>
        <v>1</v>
      </c>
      <c r="U261">
        <f>COUNTIF('5'!$K:$K,C261)</f>
        <v>1</v>
      </c>
      <c r="V261">
        <f>COUNTIFS('5'!$K:$K,C261,'5'!$U:$U,"是")</f>
        <v>1</v>
      </c>
      <c r="W261">
        <f>COUNTIF('6'!$K:$K,C261)</f>
        <v>1</v>
      </c>
      <c r="X261">
        <f>COUNTIFS('6'!$K:$K,C261,'6'!$U:$U,"是")</f>
        <v>0</v>
      </c>
      <c r="Y261">
        <f>COUNTIF('7'!$K:$K,C261)</f>
        <v>1</v>
      </c>
      <c r="Z261">
        <f>COUNTIFS('7'!$K:$K,C261,'7'!$U:$U,"是")</f>
        <v>1</v>
      </c>
      <c r="AA261">
        <f>COUNTIF('8'!$K:$K,C261)</f>
        <v>1</v>
      </c>
      <c r="AB261">
        <f>COUNTIFS('8'!$K:$K,C261,'8'!$U:$U,"是")</f>
        <v>1</v>
      </c>
      <c r="AC261">
        <f>COUNTIF('9'!$K:$K,C261)</f>
        <v>1</v>
      </c>
      <c r="AD261">
        <f>COUNTIFS('9'!$K:$K,C261,'9'!$U:$U,"是")</f>
        <v>1</v>
      </c>
      <c r="AE261">
        <f>COUNTIF('10'!$K:$K,C261)</f>
        <v>1</v>
      </c>
      <c r="AF261">
        <f>COUNTIFS('10'!$K:$K,C261,'10'!$U:$U,"是")</f>
        <v>1</v>
      </c>
      <c r="AG261">
        <f>COUNTIF('11'!$K:$K,C261)</f>
        <v>1</v>
      </c>
      <c r="AH261">
        <f>COUNTIFS('11'!$K:$K,C261,'11'!$U:$U,"是")</f>
        <v>1</v>
      </c>
      <c r="AI261">
        <f>COUNTIF('12'!$K:$K,C261)</f>
        <v>1</v>
      </c>
      <c r="AJ261">
        <f>COUNTIFS('12'!$K:$K,C261,'12'!$U:$U,"是")</f>
        <v>1</v>
      </c>
      <c r="AK261">
        <f>COUNTIF('13'!$K:$K,C261)</f>
        <v>1</v>
      </c>
      <c r="AL261">
        <f>COUNTIFS('13'!$K:$K,C261,'13'!$U:$U,"是")</f>
        <v>1</v>
      </c>
      <c r="AM261">
        <f>COUNTIF('14'!$K:$K,C261)</f>
        <v>1</v>
      </c>
      <c r="AN261">
        <f>COUNTIFS('14'!$K:$K,C261,'14'!$U:$U,"是")</f>
        <v>1</v>
      </c>
      <c r="AO261">
        <f>COUNTIF('15'!$K:$K,C261)</f>
        <v>1</v>
      </c>
      <c r="AP261">
        <f>COUNTIFS('15'!$K:$K,C261,'15'!$U:$U,"是")</f>
        <v>1</v>
      </c>
      <c r="AQ261">
        <f>COUNTIF('16'!$K:$K,C261)</f>
        <v>1</v>
      </c>
      <c r="AR261">
        <f>COUNTIFS('16'!$K:$K,C261,'16'!$U:$U,"是")</f>
        <v>1</v>
      </c>
      <c r="AS261">
        <f>COUNTIF('17'!$K:$K,C261)</f>
        <v>1</v>
      </c>
      <c r="AT261">
        <f>COUNTIFS('17'!$K:$K,C261,'17'!$U:$U,"是")</f>
        <v>1</v>
      </c>
      <c r="AU261">
        <f>COUNTIF('18'!$K:$K,C261)</f>
        <v>1</v>
      </c>
      <c r="AV261">
        <f>COUNTIFS('18'!$K:$K,C261,'18'!$U:$U,"是")</f>
        <v>1</v>
      </c>
      <c r="AW261">
        <f>COUNTIF('19'!$K:$K,C261)</f>
        <v>1</v>
      </c>
      <c r="AX261">
        <f>COUNTIFS('19'!$K:$K,C261,'19'!$U:$U,"是")</f>
        <v>1</v>
      </c>
      <c r="AY261">
        <f>COUNTIF('20'!$K:$K,C261)</f>
        <v>1</v>
      </c>
      <c r="AZ261">
        <f>COUNTIFS('20'!$K:$K,C261,'20'!$U:$U,"是")</f>
        <v>1</v>
      </c>
      <c r="BA261">
        <f>COUNTIF('21'!$K:$K,C261)</f>
        <v>1</v>
      </c>
      <c r="BB261">
        <f>COUNTIFS('21'!$K:$K,C261,'21'!$U:$U,"是")</f>
        <v>1</v>
      </c>
      <c r="BC261">
        <f>COUNTIF('22'!$K:$K,C261)</f>
        <v>1</v>
      </c>
      <c r="BD261">
        <f>COUNTIFS('22'!$K:$K,C261,'22'!$U:$U,"是")</f>
        <v>1</v>
      </c>
      <c r="BE261">
        <f>COUNTIF('23'!$K:$K,C261)</f>
        <v>1</v>
      </c>
      <c r="BF261">
        <f>COUNTIFS('23'!$K:$K,C261,'23'!$U:$U,"是")</f>
        <v>1</v>
      </c>
      <c r="BG261">
        <f>COUNTIF('24'!$K:$K,C261)</f>
        <v>1</v>
      </c>
      <c r="BH261">
        <f>COUNTIFS('24'!$K:$K,C261,'24'!$U:$U,"是")</f>
        <v>1</v>
      </c>
      <c r="BI261">
        <f>COUNTIF('25'!$K:$K,C261)</f>
        <v>1</v>
      </c>
      <c r="BJ261">
        <f>COUNTIFS('25'!$K:$K,C261,'25'!$U:$U,"是")</f>
        <v>1</v>
      </c>
      <c r="BK261">
        <f>COUNTIF('26'!$K:$K,C261)</f>
        <v>1</v>
      </c>
      <c r="BL261">
        <f>COUNTIFS('26'!$K:$K,C261,'26'!$U:$U,"是")</f>
        <v>1</v>
      </c>
      <c r="BM261">
        <f>COUNTIF('27'!$K:$K,C261)</f>
        <v>1</v>
      </c>
      <c r="BN261">
        <f>COUNTIFS('27'!$K:$K,C261,'27'!$U:$U,"是")</f>
        <v>1</v>
      </c>
      <c r="BQ261">
        <f>COUNTIF('29'!$K:$K,C261)</f>
        <v>0</v>
      </c>
      <c r="BR261">
        <f>COUNTIFS('29'!$K:$K,C261,'29'!$U:$U,"是")</f>
        <v>0</v>
      </c>
    </row>
    <row r="262" s="171" customFormat="1" ht="25" hidden="1" customHeight="1" spans="1:70">
      <c r="A262" s="31" t="str">
        <f t="shared" si="4"/>
        <v>袁有美4227</v>
      </c>
      <c r="B262" s="32" t="s">
        <v>19</v>
      </c>
      <c r="C262" s="259" t="s">
        <v>913</v>
      </c>
      <c r="D262" s="316" t="s">
        <v>914</v>
      </c>
      <c r="E262" s="62" t="s">
        <v>28</v>
      </c>
      <c r="F262" s="36" t="s">
        <v>23</v>
      </c>
      <c r="G262" s="37">
        <v>44732</v>
      </c>
      <c r="H262" s="38" t="s">
        <v>56</v>
      </c>
      <c r="I262" s="44" t="s">
        <v>547</v>
      </c>
      <c r="J262" s="44">
        <v>17602057572</v>
      </c>
      <c r="K262" s="181" t="s">
        <v>547</v>
      </c>
      <c r="L262" s="44">
        <v>17602057572</v>
      </c>
      <c r="M262">
        <f>COUNTIF('1'!$K:$K,C262)</f>
        <v>1</v>
      </c>
      <c r="N262">
        <f>COUNTIFS('1'!$K:$K,C262,'1'!$U:$U,"是")</f>
        <v>1</v>
      </c>
      <c r="O262">
        <f>COUNTIF('2'!$K:$K,C262)</f>
        <v>1</v>
      </c>
      <c r="P262">
        <f>COUNTIFS('2'!$K:$K,C262,'2'!$U:$U,"是")</f>
        <v>1</v>
      </c>
      <c r="Q262">
        <f>COUNTIF('3'!$K:$K,C262)</f>
        <v>1</v>
      </c>
      <c r="R262">
        <f>COUNTIFS('3'!$K:$K,C262,'3'!$U:$U,"是")</f>
        <v>0</v>
      </c>
      <c r="S262">
        <f>COUNTIF('4'!$K:$K,C262)</f>
        <v>1</v>
      </c>
      <c r="T262">
        <f>COUNTIFS('4'!$K:$K,C262,'4'!$U:$U,"是")</f>
        <v>1</v>
      </c>
      <c r="U262">
        <f>COUNTIF('5'!$K:$K,C262)</f>
        <v>1</v>
      </c>
      <c r="V262">
        <f>COUNTIFS('5'!$K:$K,C262,'5'!$U:$U,"是")</f>
        <v>1</v>
      </c>
      <c r="W262">
        <f>COUNTIF('6'!$K:$K,C262)</f>
        <v>1</v>
      </c>
      <c r="X262">
        <f>COUNTIFS('6'!$K:$K,C262,'6'!$U:$U,"是")</f>
        <v>1</v>
      </c>
      <c r="Y262">
        <f>COUNTIF('7'!$K:$K,C262)</f>
        <v>1</v>
      </c>
      <c r="Z262">
        <f>COUNTIFS('7'!$K:$K,C262,'7'!$U:$U,"是")</f>
        <v>1</v>
      </c>
      <c r="AA262">
        <f>COUNTIF('8'!$K:$K,C262)</f>
        <v>1</v>
      </c>
      <c r="AB262">
        <f>COUNTIFS('8'!$K:$K,C262,'8'!$U:$U,"是")</f>
        <v>1</v>
      </c>
      <c r="AC262">
        <f>COUNTIF('9'!$K:$K,C262)</f>
        <v>1</v>
      </c>
      <c r="AD262">
        <f>COUNTIFS('9'!$K:$K,C262,'9'!$U:$U,"是")</f>
        <v>1</v>
      </c>
      <c r="AE262">
        <f>COUNTIF('10'!$K:$K,C262)</f>
        <v>1</v>
      </c>
      <c r="AF262">
        <f>COUNTIFS('10'!$K:$K,C262,'10'!$U:$U,"是")</f>
        <v>1</v>
      </c>
      <c r="AG262">
        <f>COUNTIF('11'!$K:$K,C262)</f>
        <v>1</v>
      </c>
      <c r="AH262">
        <f>COUNTIFS('11'!$K:$K,C262,'11'!$U:$U,"是")</f>
        <v>1</v>
      </c>
      <c r="AI262">
        <f>COUNTIF('12'!$K:$K,C262)</f>
        <v>1</v>
      </c>
      <c r="AJ262">
        <f>COUNTIFS('12'!$K:$K,C262,'12'!$U:$U,"是")</f>
        <v>1</v>
      </c>
      <c r="AK262">
        <f>COUNTIF('13'!$K:$K,C262)</f>
        <v>1</v>
      </c>
      <c r="AL262">
        <f>COUNTIFS('13'!$K:$K,C262,'13'!$U:$U,"是")</f>
        <v>1</v>
      </c>
      <c r="AM262">
        <f>COUNTIF('14'!$K:$K,C262)</f>
        <v>1</v>
      </c>
      <c r="AN262">
        <f>COUNTIFS('14'!$K:$K,C262,'14'!$U:$U,"是")</f>
        <v>1</v>
      </c>
      <c r="AO262">
        <f>COUNTIF('15'!$K:$K,C262)</f>
        <v>1</v>
      </c>
      <c r="AP262">
        <f>COUNTIFS('15'!$K:$K,C262,'15'!$U:$U,"是")</f>
        <v>1</v>
      </c>
      <c r="AQ262">
        <f>COUNTIF('16'!$K:$K,C262)</f>
        <v>1</v>
      </c>
      <c r="AR262">
        <f>COUNTIFS('16'!$K:$K,C262,'16'!$U:$U,"是")</f>
        <v>1</v>
      </c>
      <c r="AS262">
        <f>COUNTIF('17'!$K:$K,C262)</f>
        <v>1</v>
      </c>
      <c r="AT262">
        <f>COUNTIFS('17'!$K:$K,C262,'17'!$U:$U,"是")</f>
        <v>1</v>
      </c>
      <c r="AU262">
        <f>COUNTIF('18'!$K:$K,C262)</f>
        <v>1</v>
      </c>
      <c r="AV262">
        <f>COUNTIFS('18'!$K:$K,C262,'18'!$U:$U,"是")</f>
        <v>1</v>
      </c>
      <c r="AW262">
        <f>COUNTIF('19'!$K:$K,C262)</f>
        <v>1</v>
      </c>
      <c r="AX262">
        <f>COUNTIFS('19'!$K:$K,C262,'19'!$U:$U,"是")</f>
        <v>1</v>
      </c>
      <c r="AY262">
        <f>COUNTIF('20'!$K:$K,C262)</f>
        <v>1</v>
      </c>
      <c r="AZ262">
        <f>COUNTIFS('20'!$K:$K,C262,'20'!$U:$U,"是")</f>
        <v>1</v>
      </c>
      <c r="BA262">
        <f>COUNTIF('21'!$K:$K,C262)</f>
        <v>1</v>
      </c>
      <c r="BB262">
        <f>COUNTIFS('21'!$K:$K,C262,'21'!$U:$U,"是")</f>
        <v>1</v>
      </c>
      <c r="BC262">
        <f>COUNTIF('22'!$K:$K,C262)</f>
        <v>1</v>
      </c>
      <c r="BD262">
        <f>COUNTIFS('22'!$K:$K,C262,'22'!$U:$U,"是")</f>
        <v>1</v>
      </c>
      <c r="BE262">
        <f>COUNTIF('23'!$K:$K,C262)</f>
        <v>1</v>
      </c>
      <c r="BF262">
        <f>COUNTIFS('23'!$K:$K,C262,'23'!$U:$U,"是")</f>
        <v>1</v>
      </c>
      <c r="BG262">
        <f>COUNTIF('24'!$K:$K,C262)</f>
        <v>1</v>
      </c>
      <c r="BH262">
        <f>COUNTIFS('24'!$K:$K,C262,'24'!$U:$U,"是")</f>
        <v>1</v>
      </c>
      <c r="BI262">
        <f>COUNTIF('25'!$K:$K,C262)</f>
        <v>1</v>
      </c>
      <c r="BJ262">
        <f>COUNTIFS('25'!$K:$K,C262,'25'!$U:$U,"是")</f>
        <v>1</v>
      </c>
      <c r="BK262">
        <f>COUNTIF('26'!$K:$K,C262)</f>
        <v>1</v>
      </c>
      <c r="BL262">
        <f>COUNTIFS('26'!$K:$K,C262,'26'!$U:$U,"是")</f>
        <v>1</v>
      </c>
      <c r="BM262">
        <f>COUNTIF('27'!$K:$K,C262)</f>
        <v>1</v>
      </c>
      <c r="BN262">
        <f>COUNTIFS('27'!$K:$K,C262,'27'!$U:$U,"是")</f>
        <v>1</v>
      </c>
      <c r="BO262"/>
      <c r="BP262"/>
      <c r="BQ262">
        <f>COUNTIF('29'!$K:$K,C262)</f>
        <v>0</v>
      </c>
      <c r="BR262">
        <f>COUNTIFS('29'!$K:$K,C262,'29'!$U:$U,"是")</f>
        <v>0</v>
      </c>
    </row>
    <row r="263" ht="25" hidden="1" customHeight="1" spans="1:70">
      <c r="A263" s="31" t="str">
        <f t="shared" si="4"/>
        <v>王颖欣1243</v>
      </c>
      <c r="B263" s="32" t="s">
        <v>19</v>
      </c>
      <c r="C263" s="261" t="s">
        <v>915</v>
      </c>
      <c r="D263" s="261" t="s">
        <v>916</v>
      </c>
      <c r="E263" s="262" t="s">
        <v>28</v>
      </c>
      <c r="F263" s="263" t="s">
        <v>23</v>
      </c>
      <c r="G263" s="37">
        <v>44734</v>
      </c>
      <c r="H263" s="38" t="s">
        <v>56</v>
      </c>
      <c r="I263" s="271" t="s">
        <v>250</v>
      </c>
      <c r="J263" s="272">
        <v>13423690066</v>
      </c>
      <c r="K263" s="181" t="s">
        <v>250</v>
      </c>
      <c r="L263" s="273" t="s">
        <v>917</v>
      </c>
      <c r="M263">
        <f>COUNTIF('1'!$K:$K,C263)</f>
        <v>1</v>
      </c>
      <c r="N263">
        <f>COUNTIFS('1'!$K:$K,C263,'1'!$U:$U,"是")</f>
        <v>1</v>
      </c>
      <c r="O263">
        <f>COUNTIF('2'!$K:$K,C263)</f>
        <v>1</v>
      </c>
      <c r="P263">
        <f>COUNTIFS('2'!$K:$K,C263,'2'!$U:$U,"是")</f>
        <v>1</v>
      </c>
      <c r="Q263">
        <f>COUNTIF('3'!$K:$K,C263)</f>
        <v>1</v>
      </c>
      <c r="R263">
        <f>COUNTIFS('3'!$K:$K,C263,'3'!$U:$U,"是")</f>
        <v>1</v>
      </c>
      <c r="S263">
        <f>COUNTIF('4'!$K:$K,C263)</f>
        <v>1</v>
      </c>
      <c r="T263">
        <f>COUNTIFS('4'!$K:$K,C263,'4'!$U:$U,"是")</f>
        <v>1</v>
      </c>
      <c r="U263">
        <f>COUNTIF('5'!$K:$K,C263)</f>
        <v>1</v>
      </c>
      <c r="V263">
        <f>COUNTIFS('5'!$K:$K,C263,'5'!$U:$U,"是")</f>
        <v>1</v>
      </c>
      <c r="W263">
        <f>COUNTIF('6'!$K:$K,C263)</f>
        <v>1</v>
      </c>
      <c r="X263">
        <f>COUNTIFS('6'!$K:$K,C263,'6'!$U:$U,"是")</f>
        <v>1</v>
      </c>
      <c r="Y263">
        <f>COUNTIF('7'!$K:$K,C263)</f>
        <v>1</v>
      </c>
      <c r="Z263">
        <f>COUNTIFS('7'!$K:$K,C263,'7'!$U:$U,"是")</f>
        <v>1</v>
      </c>
      <c r="AA263">
        <f>COUNTIF('8'!$K:$K,C263)</f>
        <v>1</v>
      </c>
      <c r="AB263">
        <f>COUNTIFS('8'!$K:$K,C263,'8'!$U:$U,"是")</f>
        <v>1</v>
      </c>
      <c r="AC263">
        <f>COUNTIF('9'!$K:$K,C263)</f>
        <v>1</v>
      </c>
      <c r="AD263">
        <f>COUNTIFS('9'!$K:$K,C263,'9'!$U:$U,"是")</f>
        <v>1</v>
      </c>
      <c r="AE263">
        <f>COUNTIF('10'!$K:$K,C263)</f>
        <v>1</v>
      </c>
      <c r="AF263">
        <f>COUNTIFS('10'!$K:$K,C263,'10'!$U:$U,"是")</f>
        <v>1</v>
      </c>
      <c r="AG263">
        <f>COUNTIF('11'!$K:$K,C263)</f>
        <v>1</v>
      </c>
      <c r="AH263">
        <f>COUNTIFS('11'!$K:$K,C263,'11'!$U:$U,"是")</f>
        <v>1</v>
      </c>
      <c r="AI263">
        <f>COUNTIF('12'!$K:$K,C263)</f>
        <v>1</v>
      </c>
      <c r="AJ263">
        <f>COUNTIFS('12'!$K:$K,C263,'12'!$U:$U,"是")</f>
        <v>1</v>
      </c>
      <c r="AK263">
        <f>COUNTIF('13'!$K:$K,C263)</f>
        <v>1</v>
      </c>
      <c r="AL263">
        <f>COUNTIFS('13'!$K:$K,C263,'13'!$U:$U,"是")</f>
        <v>1</v>
      </c>
      <c r="AM263">
        <f>COUNTIF('14'!$K:$K,C263)</f>
        <v>1</v>
      </c>
      <c r="AN263">
        <f>COUNTIFS('14'!$K:$K,C263,'14'!$U:$U,"是")</f>
        <v>1</v>
      </c>
      <c r="AO263">
        <f>COUNTIF('15'!$K:$K,C263)</f>
        <v>1</v>
      </c>
      <c r="AP263">
        <f>COUNTIFS('15'!$K:$K,C263,'15'!$U:$U,"是")</f>
        <v>1</v>
      </c>
      <c r="AQ263">
        <f>COUNTIF('16'!$K:$K,C263)</f>
        <v>1</v>
      </c>
      <c r="AR263">
        <f>COUNTIFS('16'!$K:$K,C263,'16'!$U:$U,"是")</f>
        <v>1</v>
      </c>
      <c r="AS263">
        <f>COUNTIF('17'!$K:$K,C263)</f>
        <v>1</v>
      </c>
      <c r="AT263">
        <f>COUNTIFS('17'!$K:$K,C263,'17'!$U:$U,"是")</f>
        <v>1</v>
      </c>
      <c r="AU263">
        <f>COUNTIF('18'!$K:$K,C263)</f>
        <v>1</v>
      </c>
      <c r="AV263">
        <f>COUNTIFS('18'!$K:$K,C263,'18'!$U:$U,"是")</f>
        <v>1</v>
      </c>
      <c r="AW263">
        <f>COUNTIF('19'!$K:$K,C263)</f>
        <v>1</v>
      </c>
      <c r="AX263">
        <f>COUNTIFS('19'!$K:$K,C263,'19'!$U:$U,"是")</f>
        <v>1</v>
      </c>
      <c r="AY263">
        <f>COUNTIF('20'!$K:$K,C263)</f>
        <v>1</v>
      </c>
      <c r="AZ263">
        <f>COUNTIFS('20'!$K:$K,C263,'20'!$U:$U,"是")</f>
        <v>1</v>
      </c>
      <c r="BA263">
        <f>COUNTIF('21'!$K:$K,C263)</f>
        <v>1</v>
      </c>
      <c r="BB263">
        <f>COUNTIFS('21'!$K:$K,C263,'21'!$U:$U,"是")</f>
        <v>1</v>
      </c>
      <c r="BC263">
        <f>COUNTIF('22'!$K:$K,C263)</f>
        <v>1</v>
      </c>
      <c r="BD263">
        <f>COUNTIFS('22'!$K:$K,C263,'22'!$U:$U,"是")</f>
        <v>1</v>
      </c>
      <c r="BE263">
        <f>COUNTIF('23'!$K:$K,C263)</f>
        <v>1</v>
      </c>
      <c r="BF263">
        <f>COUNTIFS('23'!$K:$K,C263,'23'!$U:$U,"是")</f>
        <v>1</v>
      </c>
      <c r="BG263">
        <f>COUNTIF('24'!$K:$K,C263)</f>
        <v>1</v>
      </c>
      <c r="BH263">
        <f>COUNTIFS('24'!$K:$K,C263,'24'!$U:$U,"是")</f>
        <v>1</v>
      </c>
      <c r="BI263">
        <f>COUNTIF('25'!$K:$K,C263)</f>
        <v>1</v>
      </c>
      <c r="BJ263">
        <f>COUNTIFS('25'!$K:$K,C263,'25'!$U:$U,"是")</f>
        <v>1</v>
      </c>
      <c r="BK263">
        <f>COUNTIF('26'!$K:$K,C263)</f>
        <v>1</v>
      </c>
      <c r="BL263">
        <f>COUNTIFS('26'!$K:$K,C263,'26'!$U:$U,"是")</f>
        <v>1</v>
      </c>
      <c r="BM263">
        <f>COUNTIF('27'!$K:$K,C263)</f>
        <v>1</v>
      </c>
      <c r="BN263">
        <f>COUNTIFS('27'!$K:$K,C263,'27'!$U:$U,"是")</f>
        <v>1</v>
      </c>
      <c r="BQ263">
        <f>COUNTIF('29'!$K:$K,C263)</f>
        <v>0</v>
      </c>
      <c r="BR263">
        <f>COUNTIFS('29'!$K:$K,C263,'29'!$U:$U,"是")</f>
        <v>0</v>
      </c>
    </row>
    <row r="264" ht="25" hidden="1" customHeight="1" spans="1:70">
      <c r="A264" s="31" t="str">
        <f t="shared" si="4"/>
        <v>李笑银0029</v>
      </c>
      <c r="B264" s="32" t="s">
        <v>19</v>
      </c>
      <c r="C264" s="70" t="s">
        <v>918</v>
      </c>
      <c r="D264" s="317" t="s">
        <v>919</v>
      </c>
      <c r="E264" s="70" t="s">
        <v>28</v>
      </c>
      <c r="F264" s="36" t="s">
        <v>23</v>
      </c>
      <c r="G264" s="37">
        <v>44734</v>
      </c>
      <c r="H264" s="38" t="s">
        <v>83</v>
      </c>
      <c r="I264" s="70" t="s">
        <v>920</v>
      </c>
      <c r="J264" s="124">
        <v>15986315030</v>
      </c>
      <c r="K264" s="181" t="s">
        <v>912</v>
      </c>
      <c r="L264" s="270">
        <v>13682248731</v>
      </c>
      <c r="M264">
        <f>COUNTIF('1'!$K:$K,C264)</f>
        <v>1</v>
      </c>
      <c r="N264">
        <f>COUNTIFS('1'!$K:$K,C264,'1'!$U:$U,"是")</f>
        <v>1</v>
      </c>
      <c r="O264">
        <f>COUNTIF('2'!$K:$K,C264)</f>
        <v>1</v>
      </c>
      <c r="P264">
        <f>COUNTIFS('2'!$K:$K,C264,'2'!$U:$U,"是")</f>
        <v>1</v>
      </c>
      <c r="Q264">
        <f>COUNTIF('3'!$K:$K,C264)</f>
        <v>1</v>
      </c>
      <c r="R264">
        <f>COUNTIFS('3'!$K:$K,C264,'3'!$U:$U,"是")</f>
        <v>1</v>
      </c>
      <c r="S264">
        <f>COUNTIF('4'!$K:$K,C264)</f>
        <v>1</v>
      </c>
      <c r="T264">
        <f>COUNTIFS('4'!$K:$K,C264,'4'!$U:$U,"是")</f>
        <v>1</v>
      </c>
      <c r="U264">
        <f>COUNTIF('5'!$K:$K,C264)</f>
        <v>1</v>
      </c>
      <c r="V264">
        <f>COUNTIFS('5'!$K:$K,C264,'5'!$U:$U,"是")</f>
        <v>1</v>
      </c>
      <c r="W264">
        <f>COUNTIF('6'!$K:$K,C264)</f>
        <v>1</v>
      </c>
      <c r="X264">
        <f>COUNTIFS('6'!$K:$K,C264,'6'!$U:$U,"是")</f>
        <v>1</v>
      </c>
      <c r="Y264">
        <f>COUNTIF('7'!$K:$K,C264)</f>
        <v>1</v>
      </c>
      <c r="Z264">
        <f>COUNTIFS('7'!$K:$K,C264,'7'!$U:$U,"是")</f>
        <v>1</v>
      </c>
      <c r="AA264">
        <f>COUNTIF('8'!$K:$K,C264)</f>
        <v>1</v>
      </c>
      <c r="AB264">
        <f>COUNTIFS('8'!$K:$K,C264,'8'!$U:$U,"是")</f>
        <v>1</v>
      </c>
      <c r="AC264">
        <f>COUNTIF('9'!$K:$K,C264)</f>
        <v>1</v>
      </c>
      <c r="AD264">
        <f>COUNTIFS('9'!$K:$K,C264,'9'!$U:$U,"是")</f>
        <v>1</v>
      </c>
      <c r="AE264">
        <f>COUNTIF('10'!$K:$K,C264)</f>
        <v>1</v>
      </c>
      <c r="AF264">
        <f>COUNTIFS('10'!$K:$K,C264,'10'!$U:$U,"是")</f>
        <v>1</v>
      </c>
      <c r="AG264">
        <f>COUNTIF('11'!$K:$K,C264)</f>
        <v>1</v>
      </c>
      <c r="AH264">
        <f>COUNTIFS('11'!$K:$K,C264,'11'!$U:$U,"是")</f>
        <v>1</v>
      </c>
      <c r="AI264">
        <f>COUNTIF('12'!$K:$K,C264)</f>
        <v>1</v>
      </c>
      <c r="AJ264">
        <f>COUNTIFS('12'!$K:$K,C264,'12'!$U:$U,"是")</f>
        <v>1</v>
      </c>
      <c r="AK264">
        <f>COUNTIF('13'!$K:$K,C264)</f>
        <v>1</v>
      </c>
      <c r="AL264">
        <f>COUNTIFS('13'!$K:$K,C264,'13'!$U:$U,"是")</f>
        <v>1</v>
      </c>
      <c r="AM264">
        <f>COUNTIF('14'!$K:$K,C264)</f>
        <v>1</v>
      </c>
      <c r="AN264">
        <f>COUNTIFS('14'!$K:$K,C264,'14'!$U:$U,"是")</f>
        <v>1</v>
      </c>
      <c r="AO264">
        <f>COUNTIF('15'!$K:$K,C264)</f>
        <v>1</v>
      </c>
      <c r="AP264">
        <f>COUNTIFS('15'!$K:$K,C264,'15'!$U:$U,"是")</f>
        <v>1</v>
      </c>
      <c r="AQ264">
        <f>COUNTIF('16'!$K:$K,C264)</f>
        <v>1</v>
      </c>
      <c r="AR264">
        <f>COUNTIFS('16'!$K:$K,C264,'16'!$U:$U,"是")</f>
        <v>1</v>
      </c>
      <c r="AS264">
        <f>COUNTIF('17'!$K:$K,C264)</f>
        <v>1</v>
      </c>
      <c r="AT264">
        <f>COUNTIFS('17'!$K:$K,C264,'17'!$U:$U,"是")</f>
        <v>1</v>
      </c>
      <c r="AU264">
        <f>COUNTIF('18'!$K:$K,C264)</f>
        <v>1</v>
      </c>
      <c r="AV264">
        <f>COUNTIFS('18'!$K:$K,C264,'18'!$U:$U,"是")</f>
        <v>1</v>
      </c>
      <c r="AW264">
        <f>COUNTIF('19'!$K:$K,C264)</f>
        <v>1</v>
      </c>
      <c r="AX264">
        <f>COUNTIFS('19'!$K:$K,C264,'19'!$U:$U,"是")</f>
        <v>1</v>
      </c>
      <c r="AY264">
        <f>COUNTIF('20'!$K:$K,C264)</f>
        <v>1</v>
      </c>
      <c r="AZ264">
        <f>COUNTIFS('20'!$K:$K,C264,'20'!$U:$U,"是")</f>
        <v>1</v>
      </c>
      <c r="BA264">
        <f>COUNTIF('21'!$K:$K,C264)</f>
        <v>1</v>
      </c>
      <c r="BB264">
        <f>COUNTIFS('21'!$K:$K,C264,'21'!$U:$U,"是")</f>
        <v>1</v>
      </c>
      <c r="BC264">
        <f>COUNTIF('22'!$K:$K,C264)</f>
        <v>1</v>
      </c>
      <c r="BD264">
        <f>COUNTIFS('22'!$K:$K,C264,'22'!$U:$U,"是")</f>
        <v>1</v>
      </c>
      <c r="BE264">
        <f>COUNTIF('23'!$K:$K,C264)</f>
        <v>1</v>
      </c>
      <c r="BF264">
        <f>COUNTIFS('23'!$K:$K,C264,'23'!$U:$U,"是")</f>
        <v>1</v>
      </c>
      <c r="BG264">
        <f>COUNTIF('24'!$K:$K,C264)</f>
        <v>1</v>
      </c>
      <c r="BH264">
        <f>COUNTIFS('24'!$K:$K,C264,'24'!$U:$U,"是")</f>
        <v>1</v>
      </c>
      <c r="BI264">
        <f>COUNTIF('25'!$K:$K,C264)</f>
        <v>1</v>
      </c>
      <c r="BJ264">
        <f>COUNTIFS('25'!$K:$K,C264,'25'!$U:$U,"是")</f>
        <v>1</v>
      </c>
      <c r="BK264">
        <f>COUNTIF('26'!$K:$K,C264)</f>
        <v>1</v>
      </c>
      <c r="BL264">
        <f>COUNTIFS('26'!$K:$K,C264,'26'!$U:$U,"是")</f>
        <v>1</v>
      </c>
      <c r="BM264">
        <f>COUNTIF('27'!$K:$K,C264)</f>
        <v>1</v>
      </c>
      <c r="BN264">
        <f>COUNTIFS('27'!$K:$K,C264,'27'!$U:$U,"是")</f>
        <v>1</v>
      </c>
      <c r="BQ264">
        <f>COUNTIF('29'!$K:$K,C264)</f>
        <v>0</v>
      </c>
      <c r="BR264">
        <f>COUNTIFS('29'!$K:$K,C264,'29'!$U:$U,"是")</f>
        <v>0</v>
      </c>
    </row>
    <row r="265" ht="25" hidden="1" customHeight="1" spans="1:70">
      <c r="A265" s="31" t="str">
        <f t="shared" si="4"/>
        <v>颜忠户001X</v>
      </c>
      <c r="B265" s="32" t="s">
        <v>19</v>
      </c>
      <c r="C265" s="63" t="s">
        <v>921</v>
      </c>
      <c r="D265" s="63" t="s">
        <v>922</v>
      </c>
      <c r="E265" s="64" t="s">
        <v>22</v>
      </c>
      <c r="F265" s="41" t="s">
        <v>23</v>
      </c>
      <c r="G265" s="37">
        <v>44737</v>
      </c>
      <c r="H265" s="38" t="s">
        <v>103</v>
      </c>
      <c r="I265" s="114" t="s">
        <v>923</v>
      </c>
      <c r="J265" s="64" t="s">
        <v>924</v>
      </c>
      <c r="K265" s="181" t="s">
        <v>923</v>
      </c>
      <c r="L265" s="64" t="s">
        <v>924</v>
      </c>
      <c r="M265">
        <f>COUNTIF('1'!$K:$K,C265)</f>
        <v>1</v>
      </c>
      <c r="N265">
        <f>COUNTIFS('1'!$K:$K,C265,'1'!$U:$U,"是")</f>
        <v>1</v>
      </c>
      <c r="O265">
        <f>COUNTIF('2'!$K:$K,C265)</f>
        <v>1</v>
      </c>
      <c r="P265">
        <f>COUNTIFS('2'!$K:$K,C265,'2'!$U:$U,"是")</f>
        <v>1</v>
      </c>
      <c r="Q265">
        <f>COUNTIF('3'!$K:$K,C265)</f>
        <v>1</v>
      </c>
      <c r="R265">
        <f>COUNTIFS('3'!$K:$K,C265,'3'!$U:$U,"是")</f>
        <v>1</v>
      </c>
      <c r="S265">
        <f>COUNTIF('4'!$K:$K,C265)</f>
        <v>1</v>
      </c>
      <c r="T265">
        <f>COUNTIFS('4'!$K:$K,C265,'4'!$U:$U,"是")</f>
        <v>1</v>
      </c>
      <c r="U265">
        <f>COUNTIF('5'!$K:$K,C265)</f>
        <v>1</v>
      </c>
      <c r="V265">
        <f>COUNTIFS('5'!$K:$K,C265,'5'!$U:$U,"是")</f>
        <v>1</v>
      </c>
      <c r="W265">
        <f>COUNTIF('6'!$K:$K,C265)</f>
        <v>1</v>
      </c>
      <c r="X265">
        <f>COUNTIFS('6'!$K:$K,C265,'6'!$U:$U,"是")</f>
        <v>1</v>
      </c>
      <c r="Y265">
        <f>COUNTIF('7'!$K:$K,C265)</f>
        <v>1</v>
      </c>
      <c r="Z265">
        <f>COUNTIFS('7'!$K:$K,C265,'7'!$U:$U,"是")</f>
        <v>1</v>
      </c>
      <c r="AA265">
        <f>COUNTIF('8'!$K:$K,C265)</f>
        <v>1</v>
      </c>
      <c r="AB265">
        <f>COUNTIFS('8'!$K:$K,C265,'8'!$U:$U,"是")</f>
        <v>1</v>
      </c>
      <c r="AC265">
        <f>COUNTIF('9'!$K:$K,C265)</f>
        <v>1</v>
      </c>
      <c r="AD265">
        <f>COUNTIFS('9'!$K:$K,C265,'9'!$U:$U,"是")</f>
        <v>1</v>
      </c>
      <c r="AE265">
        <f>COUNTIF('10'!$K:$K,C265)</f>
        <v>1</v>
      </c>
      <c r="AF265">
        <f>COUNTIFS('10'!$K:$K,C265,'10'!$U:$U,"是")</f>
        <v>1</v>
      </c>
      <c r="AG265">
        <f>COUNTIF('11'!$K:$K,C265)</f>
        <v>1</v>
      </c>
      <c r="AH265">
        <f>COUNTIFS('11'!$K:$K,C265,'11'!$U:$U,"是")</f>
        <v>1</v>
      </c>
      <c r="AI265">
        <f>COUNTIF('12'!$K:$K,C265)</f>
        <v>1</v>
      </c>
      <c r="AJ265">
        <f>COUNTIFS('12'!$K:$K,C265,'12'!$U:$U,"是")</f>
        <v>1</v>
      </c>
      <c r="AK265">
        <f>COUNTIF('13'!$K:$K,C265)</f>
        <v>1</v>
      </c>
      <c r="AL265">
        <f>COUNTIFS('13'!$K:$K,C265,'13'!$U:$U,"是")</f>
        <v>1</v>
      </c>
      <c r="AM265">
        <f>COUNTIF('14'!$K:$K,C265)</f>
        <v>1</v>
      </c>
      <c r="AN265">
        <f>COUNTIFS('14'!$K:$K,C265,'14'!$U:$U,"是")</f>
        <v>1</v>
      </c>
      <c r="AO265">
        <f>COUNTIF('15'!$K:$K,C265)</f>
        <v>1</v>
      </c>
      <c r="AP265">
        <f>COUNTIFS('15'!$K:$K,C265,'15'!$U:$U,"是")</f>
        <v>1</v>
      </c>
      <c r="AQ265">
        <f>COUNTIF('16'!$K:$K,C265)</f>
        <v>1</v>
      </c>
      <c r="AR265">
        <f>COUNTIFS('16'!$K:$K,C265,'16'!$U:$U,"是")</f>
        <v>1</v>
      </c>
      <c r="AS265">
        <f>COUNTIF('17'!$K:$K,C265)</f>
        <v>1</v>
      </c>
      <c r="AT265">
        <f>COUNTIFS('17'!$K:$K,C265,'17'!$U:$U,"是")</f>
        <v>1</v>
      </c>
      <c r="AU265">
        <f>COUNTIF('18'!$K:$K,C265)</f>
        <v>1</v>
      </c>
      <c r="AV265">
        <f>COUNTIFS('18'!$K:$K,C265,'18'!$U:$U,"是")</f>
        <v>1</v>
      </c>
      <c r="AW265">
        <f>COUNTIF('19'!$K:$K,C265)</f>
        <v>1</v>
      </c>
      <c r="AX265">
        <f>COUNTIFS('19'!$K:$K,C265,'19'!$U:$U,"是")</f>
        <v>0</v>
      </c>
      <c r="AY265">
        <f>COUNTIF('20'!$K:$K,C265)</f>
        <v>1</v>
      </c>
      <c r="AZ265">
        <f>COUNTIFS('20'!$K:$K,C265,'20'!$U:$U,"是")</f>
        <v>1</v>
      </c>
      <c r="BA265">
        <f>COUNTIF('21'!$K:$K,C265)</f>
        <v>1</v>
      </c>
      <c r="BB265">
        <f>COUNTIFS('21'!$K:$K,C265,'21'!$U:$U,"是")</f>
        <v>1</v>
      </c>
      <c r="BC265">
        <f>COUNTIF('22'!$K:$K,C265)</f>
        <v>1</v>
      </c>
      <c r="BD265">
        <f>COUNTIFS('22'!$K:$K,C265,'22'!$U:$U,"是")</f>
        <v>1</v>
      </c>
      <c r="BE265">
        <f>COUNTIF('23'!$K:$K,C265)</f>
        <v>1</v>
      </c>
      <c r="BF265">
        <f>COUNTIFS('23'!$K:$K,C265,'23'!$U:$U,"是")</f>
        <v>1</v>
      </c>
      <c r="BG265">
        <f>COUNTIF('24'!$K:$K,C265)</f>
        <v>2</v>
      </c>
      <c r="BH265">
        <f>COUNTIFS('24'!$K:$K,C265,'24'!$U:$U,"是")</f>
        <v>1</v>
      </c>
      <c r="BI265">
        <f>COUNTIF('25'!$K:$K,C265)</f>
        <v>1</v>
      </c>
      <c r="BJ265">
        <f>COUNTIFS('25'!$K:$K,C265,'25'!$U:$U,"是")</f>
        <v>1</v>
      </c>
      <c r="BK265">
        <f>COUNTIF('26'!$K:$K,C265)</f>
        <v>1</v>
      </c>
      <c r="BL265">
        <f>COUNTIFS('26'!$K:$K,C265,'26'!$U:$U,"是")</f>
        <v>1</v>
      </c>
      <c r="BM265">
        <f>COUNTIF('27'!$K:$K,C265)</f>
        <v>1</v>
      </c>
      <c r="BN265">
        <f>COUNTIFS('27'!$K:$K,C265,'27'!$U:$U,"是")</f>
        <v>1</v>
      </c>
      <c r="BQ265">
        <f>COUNTIF('29'!$K:$K,C265)</f>
        <v>0</v>
      </c>
      <c r="BR265">
        <f>COUNTIFS('29'!$K:$K,C265,'29'!$U:$U,"是")</f>
        <v>0</v>
      </c>
    </row>
    <row r="266" ht="25" hidden="1" customHeight="1" spans="1:70">
      <c r="A266" s="31" t="str">
        <f t="shared" si="4"/>
        <v>陈莹4829</v>
      </c>
      <c r="B266" s="32" t="s">
        <v>19</v>
      </c>
      <c r="C266" s="35" t="s">
        <v>925</v>
      </c>
      <c r="D266" s="265" t="s">
        <v>926</v>
      </c>
      <c r="E266" s="62" t="s">
        <v>28</v>
      </c>
      <c r="F266" s="36" t="s">
        <v>23</v>
      </c>
      <c r="G266" s="37">
        <v>44739</v>
      </c>
      <c r="H266" s="38" t="s">
        <v>33</v>
      </c>
      <c r="I266" s="62" t="s">
        <v>927</v>
      </c>
      <c r="J266" s="274">
        <v>13902388679</v>
      </c>
      <c r="K266" s="181" t="s">
        <v>927</v>
      </c>
      <c r="L266" s="274">
        <v>13902388679</v>
      </c>
      <c r="M266">
        <f>COUNTIF('1'!$K:$K,C266)</f>
        <v>1</v>
      </c>
      <c r="N266">
        <f>COUNTIFS('1'!$K:$K,C266,'1'!$U:$U,"是")</f>
        <v>1</v>
      </c>
      <c r="O266">
        <f>COUNTIF('2'!$K:$K,C266)</f>
        <v>1</v>
      </c>
      <c r="P266">
        <f>COUNTIFS('2'!$K:$K,C266,'2'!$U:$U,"是")</f>
        <v>1</v>
      </c>
      <c r="Q266">
        <f>COUNTIF('3'!$K:$K,C266)</f>
        <v>1</v>
      </c>
      <c r="R266">
        <f>COUNTIFS('3'!$K:$K,C266,'3'!$U:$U,"是")</f>
        <v>1</v>
      </c>
      <c r="S266">
        <f>COUNTIF('4'!$K:$K,C266)</f>
        <v>1</v>
      </c>
      <c r="T266">
        <f>COUNTIFS('4'!$K:$K,C266,'4'!$U:$U,"是")</f>
        <v>1</v>
      </c>
      <c r="U266">
        <f>COUNTIF('5'!$K:$K,C266)</f>
        <v>1</v>
      </c>
      <c r="V266">
        <f>COUNTIFS('5'!$K:$K,C266,'5'!$U:$U,"是")</f>
        <v>1</v>
      </c>
      <c r="W266">
        <f>COUNTIF('6'!$K:$K,C266)</f>
        <v>1</v>
      </c>
      <c r="X266">
        <f>COUNTIFS('6'!$K:$K,C266,'6'!$U:$U,"是")</f>
        <v>1</v>
      </c>
      <c r="Y266">
        <f>COUNTIF('7'!$K:$K,C266)</f>
        <v>1</v>
      </c>
      <c r="Z266">
        <f>COUNTIFS('7'!$K:$K,C266,'7'!$U:$U,"是")</f>
        <v>1</v>
      </c>
      <c r="AA266">
        <f>COUNTIF('8'!$K:$K,C266)</f>
        <v>1</v>
      </c>
      <c r="AB266">
        <f>COUNTIFS('8'!$K:$K,C266,'8'!$U:$U,"是")</f>
        <v>1</v>
      </c>
      <c r="AC266">
        <f>COUNTIF('9'!$K:$K,C266)</f>
        <v>1</v>
      </c>
      <c r="AD266">
        <f>COUNTIFS('9'!$K:$K,C266,'9'!$U:$U,"是")</f>
        <v>1</v>
      </c>
      <c r="AE266">
        <f>COUNTIF('10'!$K:$K,C266)</f>
        <v>1</v>
      </c>
      <c r="AF266">
        <f>COUNTIFS('10'!$K:$K,C266,'10'!$U:$U,"是")</f>
        <v>1</v>
      </c>
      <c r="AG266">
        <f>COUNTIF('11'!$K:$K,C266)</f>
        <v>1</v>
      </c>
      <c r="AH266">
        <f>COUNTIFS('11'!$K:$K,C266,'11'!$U:$U,"是")</f>
        <v>1</v>
      </c>
      <c r="AI266">
        <f>COUNTIF('12'!$K:$K,C266)</f>
        <v>1</v>
      </c>
      <c r="AJ266">
        <f>COUNTIFS('12'!$K:$K,C266,'12'!$U:$U,"是")</f>
        <v>1</v>
      </c>
      <c r="AK266">
        <f>COUNTIF('13'!$K:$K,C266)</f>
        <v>1</v>
      </c>
      <c r="AL266">
        <f>COUNTIFS('13'!$K:$K,C266,'13'!$U:$U,"是")</f>
        <v>1</v>
      </c>
      <c r="AM266">
        <f>COUNTIF('14'!$K:$K,C266)</f>
        <v>1</v>
      </c>
      <c r="AN266">
        <f>COUNTIFS('14'!$K:$K,C266,'14'!$U:$U,"是")</f>
        <v>1</v>
      </c>
      <c r="AO266">
        <f>COUNTIF('15'!$K:$K,C266)</f>
        <v>1</v>
      </c>
      <c r="AP266">
        <f>COUNTIFS('15'!$K:$K,C266,'15'!$U:$U,"是")</f>
        <v>1</v>
      </c>
      <c r="AQ266">
        <f>COUNTIF('16'!$K:$K,C266)</f>
        <v>1</v>
      </c>
      <c r="AR266">
        <f>COUNTIFS('16'!$K:$K,C266,'16'!$U:$U,"是")</f>
        <v>1</v>
      </c>
      <c r="AS266">
        <f>COUNTIF('17'!$K:$K,C266)</f>
        <v>1</v>
      </c>
      <c r="AT266">
        <f>COUNTIFS('17'!$K:$K,C266,'17'!$U:$U,"是")</f>
        <v>1</v>
      </c>
      <c r="AU266">
        <f>COUNTIF('18'!$K:$K,C266)</f>
        <v>1</v>
      </c>
      <c r="AV266">
        <f>COUNTIFS('18'!$K:$K,C266,'18'!$U:$U,"是")</f>
        <v>1</v>
      </c>
      <c r="AW266">
        <f>COUNTIF('19'!$K:$K,C266)</f>
        <v>1</v>
      </c>
      <c r="AX266">
        <f>COUNTIFS('19'!$K:$K,C266,'19'!$U:$U,"是")</f>
        <v>1</v>
      </c>
      <c r="AY266">
        <f>COUNTIF('20'!$K:$K,C266)</f>
        <v>1</v>
      </c>
      <c r="AZ266">
        <f>COUNTIFS('20'!$K:$K,C266,'20'!$U:$U,"是")</f>
        <v>1</v>
      </c>
      <c r="BA266">
        <f>COUNTIF('21'!$K:$K,C266)</f>
        <v>1</v>
      </c>
      <c r="BB266">
        <f>COUNTIFS('21'!$K:$K,C266,'21'!$U:$U,"是")</f>
        <v>1</v>
      </c>
      <c r="BC266">
        <f>COUNTIF('22'!$K:$K,C266)</f>
        <v>1</v>
      </c>
      <c r="BD266">
        <f>COUNTIFS('22'!$K:$K,C266,'22'!$U:$U,"是")</f>
        <v>1</v>
      </c>
      <c r="BE266">
        <f>COUNTIF('23'!$K:$K,C266)</f>
        <v>1</v>
      </c>
      <c r="BF266">
        <f>COUNTIFS('23'!$K:$K,C266,'23'!$U:$U,"是")</f>
        <v>1</v>
      </c>
      <c r="BG266">
        <f>COUNTIF('24'!$K:$K,C266)</f>
        <v>1</v>
      </c>
      <c r="BH266">
        <f>COUNTIFS('24'!$K:$K,C266,'24'!$U:$U,"是")</f>
        <v>1</v>
      </c>
      <c r="BI266">
        <f>COUNTIF('25'!$K:$K,C266)</f>
        <v>1</v>
      </c>
      <c r="BJ266">
        <f>COUNTIFS('25'!$K:$K,C266,'25'!$U:$U,"是")</f>
        <v>1</v>
      </c>
      <c r="BK266">
        <f>COUNTIF('26'!$K:$K,C266)</f>
        <v>1</v>
      </c>
      <c r="BL266">
        <f>COUNTIFS('26'!$K:$K,C266,'26'!$U:$U,"是")</f>
        <v>1</v>
      </c>
      <c r="BM266">
        <f>COUNTIF('27'!$K:$K,C266)</f>
        <v>1</v>
      </c>
      <c r="BN266">
        <f>COUNTIFS('27'!$K:$K,C266,'27'!$U:$U,"是")</f>
        <v>1</v>
      </c>
      <c r="BQ266">
        <f>COUNTIF('29'!$K:$K,C266)</f>
        <v>0</v>
      </c>
      <c r="BR266">
        <f>COUNTIFS('29'!$K:$K,C266,'29'!$U:$U,"是")</f>
        <v>0</v>
      </c>
    </row>
    <row r="267" ht="25" hidden="1" customHeight="1" spans="1:70">
      <c r="A267" s="31" t="str">
        <f t="shared" si="4"/>
        <v>何全辉0015</v>
      </c>
      <c r="B267" s="32" t="s">
        <v>19</v>
      </c>
      <c r="C267" s="259" t="s">
        <v>928</v>
      </c>
      <c r="D267" s="312" t="s">
        <v>929</v>
      </c>
      <c r="E267" s="62" t="s">
        <v>28</v>
      </c>
      <c r="F267" s="36" t="s">
        <v>23</v>
      </c>
      <c r="G267" s="37">
        <v>44739</v>
      </c>
      <c r="H267" s="38" t="s">
        <v>33</v>
      </c>
      <c r="I267" s="62" t="s">
        <v>927</v>
      </c>
      <c r="J267" s="274">
        <v>13902388679</v>
      </c>
      <c r="K267" s="181" t="s">
        <v>927</v>
      </c>
      <c r="L267" s="274">
        <v>13902388679</v>
      </c>
      <c r="M267">
        <f>COUNTIF('1'!$K:$K,C267)</f>
        <v>1</v>
      </c>
      <c r="N267">
        <f>COUNTIFS('1'!$K:$K,C267,'1'!$U:$U,"是")</f>
        <v>1</v>
      </c>
      <c r="O267">
        <f>COUNTIF('2'!$K:$K,C267)</f>
        <v>1</v>
      </c>
      <c r="P267">
        <f>COUNTIFS('2'!$K:$K,C267,'2'!$U:$U,"是")</f>
        <v>1</v>
      </c>
      <c r="Q267">
        <f>COUNTIF('3'!$K:$K,C267)</f>
        <v>1</v>
      </c>
      <c r="R267">
        <f>COUNTIFS('3'!$K:$K,C267,'3'!$U:$U,"是")</f>
        <v>1</v>
      </c>
      <c r="S267">
        <f>COUNTIF('4'!$K:$K,C267)</f>
        <v>1</v>
      </c>
      <c r="T267">
        <f>COUNTIFS('4'!$K:$K,C267,'4'!$U:$U,"是")</f>
        <v>1</v>
      </c>
      <c r="U267">
        <f>COUNTIF('5'!$K:$K,C267)</f>
        <v>1</v>
      </c>
      <c r="V267">
        <f>COUNTIFS('5'!$K:$K,C267,'5'!$U:$U,"是")</f>
        <v>1</v>
      </c>
      <c r="W267">
        <f>COUNTIF('6'!$K:$K,C267)</f>
        <v>1</v>
      </c>
      <c r="X267">
        <f>COUNTIFS('6'!$K:$K,C267,'6'!$U:$U,"是")</f>
        <v>1</v>
      </c>
      <c r="Y267">
        <f>COUNTIF('7'!$K:$K,C267)</f>
        <v>1</v>
      </c>
      <c r="Z267">
        <f>COUNTIFS('7'!$K:$K,C267,'7'!$U:$U,"是")</f>
        <v>1</v>
      </c>
      <c r="AA267">
        <f>COUNTIF('8'!$K:$K,C267)</f>
        <v>1</v>
      </c>
      <c r="AB267">
        <f>COUNTIFS('8'!$K:$K,C267,'8'!$U:$U,"是")</f>
        <v>1</v>
      </c>
      <c r="AC267">
        <f>COUNTIF('9'!$K:$K,C267)</f>
        <v>1</v>
      </c>
      <c r="AD267">
        <f>COUNTIFS('9'!$K:$K,C267,'9'!$U:$U,"是")</f>
        <v>1</v>
      </c>
      <c r="AE267">
        <f>COUNTIF('10'!$K:$K,C267)</f>
        <v>1</v>
      </c>
      <c r="AF267">
        <f>COUNTIFS('10'!$K:$K,C267,'10'!$U:$U,"是")</f>
        <v>1</v>
      </c>
      <c r="AG267">
        <f>COUNTIF('11'!$K:$K,C267)</f>
        <v>1</v>
      </c>
      <c r="AH267">
        <f>COUNTIFS('11'!$K:$K,C267,'11'!$U:$U,"是")</f>
        <v>1</v>
      </c>
      <c r="AI267">
        <f>COUNTIF('12'!$K:$K,C267)</f>
        <v>1</v>
      </c>
      <c r="AJ267">
        <f>COUNTIFS('12'!$K:$K,C267,'12'!$U:$U,"是")</f>
        <v>1</v>
      </c>
      <c r="AK267">
        <f>COUNTIF('13'!$K:$K,C267)</f>
        <v>1</v>
      </c>
      <c r="AL267">
        <f>COUNTIFS('13'!$K:$K,C267,'13'!$U:$U,"是")</f>
        <v>1</v>
      </c>
      <c r="AM267">
        <f>COUNTIF('14'!$K:$K,C267)</f>
        <v>1</v>
      </c>
      <c r="AN267">
        <f>COUNTIFS('14'!$K:$K,C267,'14'!$U:$U,"是")</f>
        <v>1</v>
      </c>
      <c r="AO267">
        <f>COUNTIF('15'!$K:$K,C267)</f>
        <v>1</v>
      </c>
      <c r="AP267">
        <f>COUNTIFS('15'!$K:$K,C267,'15'!$U:$U,"是")</f>
        <v>1</v>
      </c>
      <c r="AQ267">
        <f>COUNTIF('16'!$K:$K,C267)</f>
        <v>1</v>
      </c>
      <c r="AR267">
        <f>COUNTIFS('16'!$K:$K,C267,'16'!$U:$U,"是")</f>
        <v>1</v>
      </c>
      <c r="AS267">
        <f>COUNTIF('17'!$K:$K,C267)</f>
        <v>1</v>
      </c>
      <c r="AT267">
        <f>COUNTIFS('17'!$K:$K,C267,'17'!$U:$U,"是")</f>
        <v>1</v>
      </c>
      <c r="AU267">
        <f>COUNTIF('18'!$K:$K,C267)</f>
        <v>1</v>
      </c>
      <c r="AV267">
        <f>COUNTIFS('18'!$K:$K,C267,'18'!$U:$U,"是")</f>
        <v>1</v>
      </c>
      <c r="AW267">
        <f>COUNTIF('19'!$K:$K,C267)</f>
        <v>1</v>
      </c>
      <c r="AX267">
        <f>COUNTIFS('19'!$K:$K,C267,'19'!$U:$U,"是")</f>
        <v>1</v>
      </c>
      <c r="AY267">
        <f>COUNTIF('20'!$K:$K,C267)</f>
        <v>1</v>
      </c>
      <c r="AZ267">
        <f>COUNTIFS('20'!$K:$K,C267,'20'!$U:$U,"是")</f>
        <v>1</v>
      </c>
      <c r="BA267">
        <f>COUNTIF('21'!$K:$K,C267)</f>
        <v>1</v>
      </c>
      <c r="BB267">
        <f>COUNTIFS('21'!$K:$K,C267,'21'!$U:$U,"是")</f>
        <v>1</v>
      </c>
      <c r="BC267">
        <f>COUNTIF('22'!$K:$K,C267)</f>
        <v>1</v>
      </c>
      <c r="BD267">
        <f>COUNTIFS('22'!$K:$K,C267,'22'!$U:$U,"是")</f>
        <v>1</v>
      </c>
      <c r="BE267">
        <f>COUNTIF('23'!$K:$K,C267)</f>
        <v>1</v>
      </c>
      <c r="BF267">
        <f>COUNTIFS('23'!$K:$K,C267,'23'!$U:$U,"是")</f>
        <v>1</v>
      </c>
      <c r="BG267">
        <f>COUNTIF('24'!$K:$K,C267)</f>
        <v>1</v>
      </c>
      <c r="BH267">
        <f>COUNTIFS('24'!$K:$K,C267,'24'!$U:$U,"是")</f>
        <v>1</v>
      </c>
      <c r="BI267">
        <f>COUNTIF('25'!$K:$K,C267)</f>
        <v>1</v>
      </c>
      <c r="BJ267">
        <f>COUNTIFS('25'!$K:$K,C267,'25'!$U:$U,"是")</f>
        <v>1</v>
      </c>
      <c r="BK267">
        <f>COUNTIF('26'!$K:$K,C267)</f>
        <v>1</v>
      </c>
      <c r="BL267">
        <f>COUNTIFS('26'!$K:$K,C267,'26'!$U:$U,"是")</f>
        <v>1</v>
      </c>
      <c r="BM267">
        <f>COUNTIF('27'!$K:$K,C267)</f>
        <v>1</v>
      </c>
      <c r="BN267">
        <f>COUNTIFS('27'!$K:$K,C267,'27'!$U:$U,"是")</f>
        <v>1</v>
      </c>
      <c r="BQ267">
        <f>COUNTIF('29'!$K:$K,C267)</f>
        <v>0</v>
      </c>
      <c r="BR267">
        <f>COUNTIFS('29'!$K:$K,C267,'29'!$U:$U,"是")</f>
        <v>0</v>
      </c>
    </row>
    <row r="268" ht="25" hidden="1" customHeight="1" spans="1:70">
      <c r="A268" s="31" t="str">
        <f t="shared" si="4"/>
        <v>李平仪0049</v>
      </c>
      <c r="B268" s="32" t="s">
        <v>19</v>
      </c>
      <c r="C268" s="259" t="s">
        <v>930</v>
      </c>
      <c r="D268" s="316" t="s">
        <v>931</v>
      </c>
      <c r="E268" s="62" t="s">
        <v>28</v>
      </c>
      <c r="F268" s="36" t="s">
        <v>23</v>
      </c>
      <c r="G268" s="37">
        <v>44739</v>
      </c>
      <c r="H268" s="38" t="s">
        <v>33</v>
      </c>
      <c r="I268" s="62" t="s">
        <v>927</v>
      </c>
      <c r="J268" s="274">
        <v>13902388679</v>
      </c>
      <c r="K268" s="181" t="s">
        <v>927</v>
      </c>
      <c r="L268" s="274">
        <v>13902388679</v>
      </c>
      <c r="M268">
        <f>COUNTIF('1'!$K:$K,C268)</f>
        <v>1</v>
      </c>
      <c r="N268">
        <f>COUNTIFS('1'!$K:$K,C268,'1'!$U:$U,"是")</f>
        <v>1</v>
      </c>
      <c r="O268">
        <f>COUNTIF('2'!$K:$K,C268)</f>
        <v>1</v>
      </c>
      <c r="P268">
        <f>COUNTIFS('2'!$K:$K,C268,'2'!$U:$U,"是")</f>
        <v>1</v>
      </c>
      <c r="Q268">
        <f>COUNTIF('3'!$K:$K,C268)</f>
        <v>1</v>
      </c>
      <c r="R268">
        <f>COUNTIFS('3'!$K:$K,C268,'3'!$U:$U,"是")</f>
        <v>1</v>
      </c>
      <c r="S268">
        <f>COUNTIF('4'!$K:$K,C268)</f>
        <v>1</v>
      </c>
      <c r="T268">
        <f>COUNTIFS('4'!$K:$K,C268,'4'!$U:$U,"是")</f>
        <v>1</v>
      </c>
      <c r="U268">
        <f>COUNTIF('5'!$K:$K,C268)</f>
        <v>1</v>
      </c>
      <c r="V268">
        <f>COUNTIFS('5'!$K:$K,C268,'5'!$U:$U,"是")</f>
        <v>1</v>
      </c>
      <c r="W268">
        <f>COUNTIF('6'!$K:$K,C268)</f>
        <v>1</v>
      </c>
      <c r="X268">
        <f>COUNTIFS('6'!$K:$K,C268,'6'!$U:$U,"是")</f>
        <v>1</v>
      </c>
      <c r="Y268">
        <f>COUNTIF('7'!$K:$K,C268)</f>
        <v>1</v>
      </c>
      <c r="Z268">
        <f>COUNTIFS('7'!$K:$K,C268,'7'!$U:$U,"是")</f>
        <v>1</v>
      </c>
      <c r="AA268">
        <f>COUNTIF('8'!$K:$K,C268)</f>
        <v>1</v>
      </c>
      <c r="AB268">
        <f>COUNTIFS('8'!$K:$K,C268,'8'!$U:$U,"是")</f>
        <v>1</v>
      </c>
      <c r="AC268">
        <f>COUNTIF('9'!$K:$K,C268)</f>
        <v>1</v>
      </c>
      <c r="AD268">
        <f>COUNTIFS('9'!$K:$K,C268,'9'!$U:$U,"是")</f>
        <v>1</v>
      </c>
      <c r="AE268">
        <f>COUNTIF('10'!$K:$K,C268)</f>
        <v>1</v>
      </c>
      <c r="AF268">
        <f>COUNTIFS('10'!$K:$K,C268,'10'!$U:$U,"是")</f>
        <v>1</v>
      </c>
      <c r="AG268">
        <f>COUNTIF('11'!$K:$K,C268)</f>
        <v>1</v>
      </c>
      <c r="AH268">
        <f>COUNTIFS('11'!$K:$K,C268,'11'!$U:$U,"是")</f>
        <v>1</v>
      </c>
      <c r="AI268">
        <f>COUNTIF('12'!$K:$K,C268)</f>
        <v>1</v>
      </c>
      <c r="AJ268">
        <f>COUNTIFS('12'!$K:$K,C268,'12'!$U:$U,"是")</f>
        <v>1</v>
      </c>
      <c r="AK268">
        <f>COUNTIF('13'!$K:$K,C268)</f>
        <v>1</v>
      </c>
      <c r="AL268">
        <f>COUNTIFS('13'!$K:$K,C268,'13'!$U:$U,"是")</f>
        <v>1</v>
      </c>
      <c r="AM268">
        <f>COUNTIF('14'!$K:$K,C268)</f>
        <v>1</v>
      </c>
      <c r="AN268">
        <f>COUNTIFS('14'!$K:$K,C268,'14'!$U:$U,"是")</f>
        <v>1</v>
      </c>
      <c r="AO268">
        <f>COUNTIF('15'!$K:$K,C268)</f>
        <v>1</v>
      </c>
      <c r="AP268">
        <f>COUNTIFS('15'!$K:$K,C268,'15'!$U:$U,"是")</f>
        <v>1</v>
      </c>
      <c r="AQ268">
        <f>COUNTIF('16'!$K:$K,C268)</f>
        <v>1</v>
      </c>
      <c r="AR268">
        <f>COUNTIFS('16'!$K:$K,C268,'16'!$U:$U,"是")</f>
        <v>1</v>
      </c>
      <c r="AS268">
        <f>COUNTIF('17'!$K:$K,C268)</f>
        <v>1</v>
      </c>
      <c r="AT268">
        <f>COUNTIFS('17'!$K:$K,C268,'17'!$U:$U,"是")</f>
        <v>1</v>
      </c>
      <c r="AU268">
        <f>COUNTIF('18'!$K:$K,C268)</f>
        <v>1</v>
      </c>
      <c r="AV268">
        <f>COUNTIFS('18'!$K:$K,C268,'18'!$U:$U,"是")</f>
        <v>1</v>
      </c>
      <c r="AW268">
        <f>COUNTIF('19'!$K:$K,C268)</f>
        <v>1</v>
      </c>
      <c r="AX268">
        <f>COUNTIFS('19'!$K:$K,C268,'19'!$U:$U,"是")</f>
        <v>1</v>
      </c>
      <c r="AY268">
        <f>COUNTIF('20'!$K:$K,C268)</f>
        <v>1</v>
      </c>
      <c r="AZ268">
        <f>COUNTIFS('20'!$K:$K,C268,'20'!$U:$U,"是")</f>
        <v>1</v>
      </c>
      <c r="BA268">
        <f>COUNTIF('21'!$K:$K,C268)</f>
        <v>1</v>
      </c>
      <c r="BB268">
        <f>COUNTIFS('21'!$K:$K,C268,'21'!$U:$U,"是")</f>
        <v>1</v>
      </c>
      <c r="BC268">
        <f>COUNTIF('22'!$K:$K,C268)</f>
        <v>1</v>
      </c>
      <c r="BD268">
        <f>COUNTIFS('22'!$K:$K,C268,'22'!$U:$U,"是")</f>
        <v>1</v>
      </c>
      <c r="BE268">
        <f>COUNTIF('23'!$K:$K,C268)</f>
        <v>1</v>
      </c>
      <c r="BF268">
        <f>COUNTIFS('23'!$K:$K,C268,'23'!$U:$U,"是")</f>
        <v>1</v>
      </c>
      <c r="BG268">
        <f>COUNTIF('24'!$K:$K,C268)</f>
        <v>1</v>
      </c>
      <c r="BH268">
        <f>COUNTIFS('24'!$K:$K,C268,'24'!$U:$U,"是")</f>
        <v>1</v>
      </c>
      <c r="BI268">
        <f>COUNTIF('25'!$K:$K,C268)</f>
        <v>1</v>
      </c>
      <c r="BJ268">
        <f>COUNTIFS('25'!$K:$K,C268,'25'!$U:$U,"是")</f>
        <v>1</v>
      </c>
      <c r="BK268">
        <f>COUNTIF('26'!$K:$K,C268)</f>
        <v>1</v>
      </c>
      <c r="BL268">
        <f>COUNTIFS('26'!$K:$K,C268,'26'!$U:$U,"是")</f>
        <v>1</v>
      </c>
      <c r="BM268">
        <f>COUNTIF('27'!$K:$K,C268)</f>
        <v>1</v>
      </c>
      <c r="BN268">
        <f>COUNTIFS('27'!$K:$K,C268,'27'!$U:$U,"是")</f>
        <v>1</v>
      </c>
      <c r="BQ268">
        <f>COUNTIF('29'!$K:$K,C268)</f>
        <v>0</v>
      </c>
      <c r="BR268">
        <f>COUNTIFS('29'!$K:$K,C268,'29'!$U:$U,"是")</f>
        <v>0</v>
      </c>
    </row>
    <row r="269" ht="25" hidden="1" customHeight="1" spans="1:70">
      <c r="A269" s="31" t="str">
        <f t="shared" si="4"/>
        <v>邝就甜1227</v>
      </c>
      <c r="B269" s="32" t="s">
        <v>19</v>
      </c>
      <c r="C269" s="35" t="s">
        <v>932</v>
      </c>
      <c r="D269" s="35" t="s">
        <v>933</v>
      </c>
      <c r="E269" s="35" t="s">
        <v>22</v>
      </c>
      <c r="F269" s="148" t="s">
        <v>23</v>
      </c>
      <c r="G269" s="37">
        <v>44740</v>
      </c>
      <c r="H269" s="38" t="s">
        <v>56</v>
      </c>
      <c r="I269" s="35" t="s">
        <v>934</v>
      </c>
      <c r="J269" s="33">
        <v>18142864808</v>
      </c>
      <c r="K269" s="181" t="s">
        <v>934</v>
      </c>
      <c r="L269" s="33">
        <v>18142864808</v>
      </c>
      <c r="M269">
        <f>COUNTIF('1'!$K:$K,C269)</f>
        <v>1</v>
      </c>
      <c r="N269">
        <f>COUNTIFS('1'!$K:$K,C269,'1'!$U:$U,"是")</f>
        <v>1</v>
      </c>
      <c r="O269">
        <f>COUNTIF('2'!$K:$K,C269)</f>
        <v>1</v>
      </c>
      <c r="P269">
        <f>COUNTIFS('2'!$K:$K,C269,'2'!$U:$U,"是")</f>
        <v>1</v>
      </c>
      <c r="Q269">
        <f>COUNTIF('3'!$K:$K,C269)</f>
        <v>1</v>
      </c>
      <c r="R269">
        <f>COUNTIFS('3'!$K:$K,C269,'3'!$U:$U,"是")</f>
        <v>1</v>
      </c>
      <c r="S269">
        <f>COUNTIF('4'!$K:$K,C269)</f>
        <v>1</v>
      </c>
      <c r="T269">
        <f>COUNTIFS('4'!$K:$K,C269,'4'!$U:$U,"是")</f>
        <v>1</v>
      </c>
      <c r="U269">
        <f>COUNTIF('5'!$K:$K,C269)</f>
        <v>1</v>
      </c>
      <c r="V269">
        <f>COUNTIFS('5'!$K:$K,C269,'5'!$U:$U,"是")</f>
        <v>1</v>
      </c>
      <c r="W269">
        <f>COUNTIF('6'!$K:$K,C269)</f>
        <v>1</v>
      </c>
      <c r="X269">
        <f>COUNTIFS('6'!$K:$K,C269,'6'!$U:$U,"是")</f>
        <v>1</v>
      </c>
      <c r="Y269">
        <f>COUNTIF('7'!$K:$K,C269)</f>
        <v>1</v>
      </c>
      <c r="Z269">
        <f>COUNTIFS('7'!$K:$K,C269,'7'!$U:$U,"是")</f>
        <v>1</v>
      </c>
      <c r="AA269">
        <f>COUNTIF('8'!$K:$K,C269)</f>
        <v>1</v>
      </c>
      <c r="AB269">
        <f>COUNTIFS('8'!$K:$K,C269,'8'!$U:$U,"是")</f>
        <v>1</v>
      </c>
      <c r="AC269">
        <f>COUNTIF('9'!$K:$K,C269)</f>
        <v>1</v>
      </c>
      <c r="AD269">
        <f>COUNTIFS('9'!$K:$K,C269,'9'!$U:$U,"是")</f>
        <v>1</v>
      </c>
      <c r="AE269">
        <f>COUNTIF('10'!$K:$K,C269)</f>
        <v>1</v>
      </c>
      <c r="AF269">
        <f>COUNTIFS('10'!$K:$K,C269,'10'!$U:$U,"是")</f>
        <v>1</v>
      </c>
      <c r="AG269">
        <f>COUNTIF('11'!$K:$K,C269)</f>
        <v>1</v>
      </c>
      <c r="AH269">
        <f>COUNTIFS('11'!$K:$K,C269,'11'!$U:$U,"是")</f>
        <v>1</v>
      </c>
      <c r="AI269">
        <f>COUNTIF('12'!$K:$K,C269)</f>
        <v>1</v>
      </c>
      <c r="AJ269">
        <f>COUNTIFS('12'!$K:$K,C269,'12'!$U:$U,"是")</f>
        <v>1</v>
      </c>
      <c r="AK269">
        <f>COUNTIF('13'!$K:$K,C269)</f>
        <v>1</v>
      </c>
      <c r="AL269">
        <f>COUNTIFS('13'!$K:$K,C269,'13'!$U:$U,"是")</f>
        <v>1</v>
      </c>
      <c r="AM269">
        <f>COUNTIF('14'!$K:$K,C269)</f>
        <v>1</v>
      </c>
      <c r="AN269">
        <f>COUNTIFS('14'!$K:$K,C269,'14'!$U:$U,"是")</f>
        <v>1</v>
      </c>
      <c r="AO269">
        <f>COUNTIF('15'!$K:$K,C269)</f>
        <v>1</v>
      </c>
      <c r="AP269">
        <f>COUNTIFS('15'!$K:$K,C269,'15'!$U:$U,"是")</f>
        <v>1</v>
      </c>
      <c r="AQ269">
        <f>COUNTIF('16'!$K:$K,C269)</f>
        <v>1</v>
      </c>
      <c r="AR269">
        <f>COUNTIFS('16'!$K:$K,C269,'16'!$U:$U,"是")</f>
        <v>0</v>
      </c>
      <c r="AS269">
        <f>COUNTIF('17'!$K:$K,C269)</f>
        <v>1</v>
      </c>
      <c r="AT269">
        <f>COUNTIFS('17'!$K:$K,C269,'17'!$U:$U,"是")</f>
        <v>1</v>
      </c>
      <c r="AU269">
        <f>COUNTIF('18'!$K:$K,C269)</f>
        <v>1</v>
      </c>
      <c r="AV269">
        <f>COUNTIFS('18'!$K:$K,C269,'18'!$U:$U,"是")</f>
        <v>1</v>
      </c>
      <c r="AW269">
        <f>COUNTIF('19'!$K:$K,C269)</f>
        <v>1</v>
      </c>
      <c r="AX269">
        <f>COUNTIFS('19'!$K:$K,C269,'19'!$U:$U,"是")</f>
        <v>1</v>
      </c>
      <c r="AY269">
        <f>COUNTIF('20'!$K:$K,C269)</f>
        <v>1</v>
      </c>
      <c r="AZ269">
        <f>COUNTIFS('20'!$K:$K,C269,'20'!$U:$U,"是")</f>
        <v>1</v>
      </c>
      <c r="BA269">
        <f>COUNTIF('21'!$K:$K,C269)</f>
        <v>1</v>
      </c>
      <c r="BB269">
        <f>COUNTIFS('21'!$K:$K,C269,'21'!$U:$U,"是")</f>
        <v>1</v>
      </c>
      <c r="BC269">
        <f>COUNTIF('22'!$K:$K,C269)</f>
        <v>1</v>
      </c>
      <c r="BD269">
        <f>COUNTIFS('22'!$K:$K,C269,'22'!$U:$U,"是")</f>
        <v>1</v>
      </c>
      <c r="BE269">
        <f>COUNTIF('23'!$K:$K,C269)</f>
        <v>1</v>
      </c>
      <c r="BF269">
        <f>COUNTIFS('23'!$K:$K,C269,'23'!$U:$U,"是")</f>
        <v>1</v>
      </c>
      <c r="BG269">
        <f>COUNTIF('24'!$K:$K,C269)</f>
        <v>1</v>
      </c>
      <c r="BH269">
        <f>COUNTIFS('24'!$K:$K,C269,'24'!$U:$U,"是")</f>
        <v>1</v>
      </c>
      <c r="BI269">
        <f>COUNTIF('25'!$K:$K,C269)</f>
        <v>1</v>
      </c>
      <c r="BJ269">
        <f>COUNTIFS('25'!$K:$K,C269,'25'!$U:$U,"是")</f>
        <v>1</v>
      </c>
      <c r="BK269">
        <f>COUNTIF('26'!$K:$K,C269)</f>
        <v>1</v>
      </c>
      <c r="BL269">
        <f>COUNTIFS('26'!$K:$K,C269,'26'!$U:$U,"是")</f>
        <v>1</v>
      </c>
      <c r="BM269">
        <f>COUNTIF('27'!$K:$K,C269)</f>
        <v>1</v>
      </c>
      <c r="BN269">
        <f>COUNTIFS('27'!$K:$K,C269,'27'!$U:$U,"是")</f>
        <v>1</v>
      </c>
      <c r="BQ269">
        <f>COUNTIF('29'!$K:$K,C269)</f>
        <v>0</v>
      </c>
      <c r="BR269">
        <f>COUNTIFS('29'!$K:$K,C269,'29'!$U:$U,"是")</f>
        <v>0</v>
      </c>
    </row>
    <row r="270" ht="25" hidden="1" customHeight="1" spans="1:70">
      <c r="A270" s="31" t="str">
        <f t="shared" si="4"/>
        <v>梁惠生5133</v>
      </c>
      <c r="B270" s="72" t="s">
        <v>19</v>
      </c>
      <c r="C270" s="39" t="s">
        <v>935</v>
      </c>
      <c r="D270" s="312" t="s">
        <v>936</v>
      </c>
      <c r="E270" s="61" t="s">
        <v>28</v>
      </c>
      <c r="F270" s="41" t="s">
        <v>23</v>
      </c>
      <c r="G270" s="37">
        <v>44741</v>
      </c>
      <c r="H270" s="38" t="s">
        <v>24</v>
      </c>
      <c r="I270" s="70" t="s">
        <v>937</v>
      </c>
      <c r="J270" s="70" t="s">
        <v>938</v>
      </c>
      <c r="K270" s="181" t="s">
        <v>939</v>
      </c>
      <c r="L270" s="275">
        <v>13533549582</v>
      </c>
      <c r="M270">
        <f>COUNTIF('1'!$K:$K,C270)</f>
        <v>1</v>
      </c>
      <c r="N270">
        <f>COUNTIFS('1'!$K:$K,C270,'1'!$U:$U,"是")</f>
        <v>1</v>
      </c>
      <c r="O270">
        <f>COUNTIF('2'!$K:$K,C270)</f>
        <v>1</v>
      </c>
      <c r="P270">
        <f>COUNTIFS('2'!$K:$K,C270,'2'!$U:$U,"是")</f>
        <v>1</v>
      </c>
      <c r="Q270">
        <f>COUNTIF('3'!$K:$K,C270)</f>
        <v>1</v>
      </c>
      <c r="R270">
        <f>COUNTIFS('3'!$K:$K,C270,'3'!$U:$U,"是")</f>
        <v>1</v>
      </c>
      <c r="S270">
        <f>COUNTIF('4'!$K:$K,C270)</f>
        <v>1</v>
      </c>
      <c r="T270">
        <f>COUNTIFS('4'!$K:$K,C270,'4'!$U:$U,"是")</f>
        <v>1</v>
      </c>
      <c r="U270">
        <f>COUNTIF('5'!$K:$K,C270)</f>
        <v>1</v>
      </c>
      <c r="V270">
        <f>COUNTIFS('5'!$K:$K,C270,'5'!$U:$U,"是")</f>
        <v>1</v>
      </c>
      <c r="W270">
        <f>COUNTIF('6'!$K:$K,C270)</f>
        <v>1</v>
      </c>
      <c r="X270">
        <f>COUNTIFS('6'!$K:$K,C270,'6'!$U:$U,"是")</f>
        <v>1</v>
      </c>
      <c r="Y270">
        <f>COUNTIF('7'!$K:$K,C270)</f>
        <v>1</v>
      </c>
      <c r="Z270">
        <f>COUNTIFS('7'!$K:$K,C270,'7'!$U:$U,"是")</f>
        <v>1</v>
      </c>
      <c r="AA270">
        <f>COUNTIF('8'!$K:$K,C270)</f>
        <v>1</v>
      </c>
      <c r="AB270">
        <f>COUNTIFS('8'!$K:$K,C270,'8'!$U:$U,"是")</f>
        <v>1</v>
      </c>
      <c r="AC270">
        <f>COUNTIF('9'!$K:$K,C270)</f>
        <v>1</v>
      </c>
      <c r="AD270">
        <f>COUNTIFS('9'!$K:$K,C270,'9'!$U:$U,"是")</f>
        <v>1</v>
      </c>
      <c r="AE270">
        <f>COUNTIF('10'!$K:$K,C270)</f>
        <v>1</v>
      </c>
      <c r="AF270">
        <f>COUNTIFS('10'!$K:$K,C270,'10'!$U:$U,"是")</f>
        <v>1</v>
      </c>
      <c r="AG270">
        <f>COUNTIF('11'!$K:$K,C270)</f>
        <v>1</v>
      </c>
      <c r="AH270">
        <f>COUNTIFS('11'!$K:$K,C270,'11'!$U:$U,"是")</f>
        <v>1</v>
      </c>
      <c r="AI270">
        <f>COUNTIF('12'!$K:$K,C270)</f>
        <v>1</v>
      </c>
      <c r="AJ270">
        <f>COUNTIFS('12'!$K:$K,C270,'12'!$U:$U,"是")</f>
        <v>1</v>
      </c>
      <c r="AK270">
        <f>COUNTIF('13'!$K:$K,C270)</f>
        <v>1</v>
      </c>
      <c r="AL270">
        <f>COUNTIFS('13'!$K:$K,C270,'13'!$U:$U,"是")</f>
        <v>1</v>
      </c>
      <c r="AM270">
        <f>COUNTIF('14'!$K:$K,C270)</f>
        <v>1</v>
      </c>
      <c r="AN270">
        <f>COUNTIFS('14'!$K:$K,C270,'14'!$U:$U,"是")</f>
        <v>1</v>
      </c>
      <c r="AO270">
        <f>COUNTIF('15'!$K:$K,C270)</f>
        <v>1</v>
      </c>
      <c r="AP270">
        <f>COUNTIFS('15'!$K:$K,C270,'15'!$U:$U,"是")</f>
        <v>1</v>
      </c>
      <c r="AQ270">
        <f>COUNTIF('16'!$K:$K,C270)</f>
        <v>1</v>
      </c>
      <c r="AR270">
        <f>COUNTIFS('16'!$K:$K,C270,'16'!$U:$U,"是")</f>
        <v>1</v>
      </c>
      <c r="AS270">
        <f>COUNTIF('17'!$K:$K,C270)</f>
        <v>1</v>
      </c>
      <c r="AT270">
        <f>COUNTIFS('17'!$K:$K,C270,'17'!$U:$U,"是")</f>
        <v>1</v>
      </c>
      <c r="AU270">
        <f>COUNTIF('18'!$K:$K,C270)</f>
        <v>1</v>
      </c>
      <c r="AV270">
        <f>COUNTIFS('18'!$K:$K,C270,'18'!$U:$U,"是")</f>
        <v>1</v>
      </c>
      <c r="AW270">
        <f>COUNTIF('19'!$K:$K,C270)</f>
        <v>1</v>
      </c>
      <c r="AX270">
        <f>COUNTIFS('19'!$K:$K,C270,'19'!$U:$U,"是")</f>
        <v>1</v>
      </c>
      <c r="AY270">
        <f>COUNTIF('20'!$K:$K,C270)</f>
        <v>1</v>
      </c>
      <c r="AZ270">
        <f>COUNTIFS('20'!$K:$K,C270,'20'!$U:$U,"是")</f>
        <v>1</v>
      </c>
      <c r="BA270">
        <f>COUNTIF('21'!$K:$K,C270)</f>
        <v>1</v>
      </c>
      <c r="BB270">
        <f>COUNTIFS('21'!$K:$K,C270,'21'!$U:$U,"是")</f>
        <v>1</v>
      </c>
      <c r="BC270">
        <f>COUNTIF('22'!$K:$K,C270)</f>
        <v>1</v>
      </c>
      <c r="BD270">
        <f>COUNTIFS('22'!$K:$K,C270,'22'!$U:$U,"是")</f>
        <v>1</v>
      </c>
      <c r="BE270">
        <f>COUNTIF('23'!$K:$K,C270)</f>
        <v>1</v>
      </c>
      <c r="BF270">
        <f>COUNTIFS('23'!$K:$K,C270,'23'!$U:$U,"是")</f>
        <v>1</v>
      </c>
      <c r="BG270">
        <f>COUNTIF('24'!$K:$K,C270)</f>
        <v>1</v>
      </c>
      <c r="BH270">
        <f>COUNTIFS('24'!$K:$K,C270,'24'!$U:$U,"是")</f>
        <v>1</v>
      </c>
      <c r="BI270">
        <f>COUNTIF('25'!$K:$K,C270)</f>
        <v>1</v>
      </c>
      <c r="BJ270">
        <f>COUNTIFS('25'!$K:$K,C270,'25'!$U:$U,"是")</f>
        <v>1</v>
      </c>
      <c r="BK270">
        <f>COUNTIF('26'!$K:$K,C270)</f>
        <v>1</v>
      </c>
      <c r="BL270">
        <f>COUNTIFS('26'!$K:$K,C270,'26'!$U:$U,"是")</f>
        <v>1</v>
      </c>
      <c r="BM270">
        <f>COUNTIF('27'!$K:$K,C270)</f>
        <v>1</v>
      </c>
      <c r="BN270">
        <f>COUNTIFS('27'!$K:$K,C270,'27'!$U:$U,"是")</f>
        <v>1</v>
      </c>
      <c r="BQ270">
        <f>COUNTIF('29'!$K:$K,C270)</f>
        <v>0</v>
      </c>
      <c r="BR270">
        <f>COUNTIFS('29'!$K:$K,C270,'29'!$U:$U,"是")</f>
        <v>0</v>
      </c>
    </row>
    <row r="271" ht="25" hidden="1" customHeight="1" spans="1:70">
      <c r="A271" s="31" t="str">
        <f t="shared" si="4"/>
        <v>黄瑞容1627</v>
      </c>
      <c r="B271" s="32" t="s">
        <v>940</v>
      </c>
      <c r="C271" s="59" t="s">
        <v>941</v>
      </c>
      <c r="D271" s="59" t="s">
        <v>942</v>
      </c>
      <c r="E271" s="61" t="s">
        <v>28</v>
      </c>
      <c r="F271" s="41" t="s">
        <v>23</v>
      </c>
      <c r="G271" s="37">
        <v>44743</v>
      </c>
      <c r="H271" s="38" t="s">
        <v>33</v>
      </c>
      <c r="I271" s="70" t="s">
        <v>943</v>
      </c>
      <c r="J271" s="70" t="s">
        <v>944</v>
      </c>
      <c r="K271" s="181" t="s">
        <v>945</v>
      </c>
      <c r="L271" s="70" t="s">
        <v>946</v>
      </c>
      <c r="M271" t="s">
        <v>40</v>
      </c>
      <c r="N271" t="s">
        <v>40</v>
      </c>
      <c r="O271" t="s">
        <v>40</v>
      </c>
      <c r="P271" t="s">
        <v>40</v>
      </c>
      <c r="Q271" t="s">
        <v>40</v>
      </c>
      <c r="R271" t="s">
        <v>40</v>
      </c>
      <c r="S271" t="s">
        <v>40</v>
      </c>
      <c r="T271" t="s">
        <v>40</v>
      </c>
      <c r="U271" t="s">
        <v>40</v>
      </c>
      <c r="V271" t="s">
        <v>40</v>
      </c>
      <c r="W271" t="s">
        <v>40</v>
      </c>
      <c r="X271" t="s">
        <v>40</v>
      </c>
      <c r="Y271" t="s">
        <v>40</v>
      </c>
      <c r="Z271" t="s">
        <v>40</v>
      </c>
      <c r="AA271" t="s">
        <v>40</v>
      </c>
      <c r="AB271" t="s">
        <v>40</v>
      </c>
      <c r="AC271" t="s">
        <v>40</v>
      </c>
      <c r="AD271" t="s">
        <v>40</v>
      </c>
      <c r="AE271" t="s">
        <v>40</v>
      </c>
      <c r="AF271" t="s">
        <v>40</v>
      </c>
      <c r="AG271" t="s">
        <v>40</v>
      </c>
      <c r="AH271" t="s">
        <v>40</v>
      </c>
      <c r="AI271" t="s">
        <v>40</v>
      </c>
      <c r="AJ271" t="s">
        <v>40</v>
      </c>
      <c r="AK271" t="s">
        <v>40</v>
      </c>
      <c r="AL271" t="s">
        <v>40</v>
      </c>
      <c r="AM271" t="s">
        <v>40</v>
      </c>
      <c r="AN271" t="s">
        <v>40</v>
      </c>
      <c r="AO271" t="s">
        <v>40</v>
      </c>
      <c r="AP271" t="s">
        <v>40</v>
      </c>
      <c r="AQ271" t="s">
        <v>40</v>
      </c>
      <c r="AR271" t="s">
        <v>40</v>
      </c>
      <c r="AS271" t="s">
        <v>40</v>
      </c>
      <c r="AT271" t="s">
        <v>40</v>
      </c>
      <c r="AU271" t="s">
        <v>40</v>
      </c>
      <c r="AV271" t="s">
        <v>40</v>
      </c>
      <c r="AW271" t="s">
        <v>40</v>
      </c>
      <c r="AX271" t="s">
        <v>40</v>
      </c>
      <c r="AY271" t="s">
        <v>40</v>
      </c>
      <c r="AZ271" t="s">
        <v>40</v>
      </c>
      <c r="BA271" t="s">
        <v>40</v>
      </c>
      <c r="BB271" t="s">
        <v>40</v>
      </c>
      <c r="BC271" t="s">
        <v>40</v>
      </c>
      <c r="BD271" t="s">
        <v>40</v>
      </c>
      <c r="BE271" t="s">
        <v>40</v>
      </c>
      <c r="BF271" t="s">
        <v>40</v>
      </c>
      <c r="BG271" t="s">
        <v>40</v>
      </c>
      <c r="BH271" t="s">
        <v>40</v>
      </c>
      <c r="BI271" t="s">
        <v>40</v>
      </c>
      <c r="BJ271" t="s">
        <v>40</v>
      </c>
      <c r="BK271" t="s">
        <v>40</v>
      </c>
      <c r="BL271" t="s">
        <v>40</v>
      </c>
      <c r="BM271" t="s">
        <v>40</v>
      </c>
      <c r="BN271" t="s">
        <v>40</v>
      </c>
      <c r="BQ271">
        <f>COUNTIF('29'!$K:$K,C271)</f>
        <v>0</v>
      </c>
      <c r="BR271">
        <f>COUNTIFS('29'!$K:$K,C271,'29'!$U:$U,"是")</f>
        <v>0</v>
      </c>
    </row>
    <row r="272" ht="25" hidden="1" customHeight="1" spans="1:70">
      <c r="A272" s="31" t="str">
        <f t="shared" si="4"/>
        <v>孔雪芳0928</v>
      </c>
      <c r="B272" s="32" t="s">
        <v>940</v>
      </c>
      <c r="C272" s="262" t="s">
        <v>947</v>
      </c>
      <c r="D272" s="312" t="s">
        <v>948</v>
      </c>
      <c r="E272" s="61" t="s">
        <v>28</v>
      </c>
      <c r="F272" s="41" t="s">
        <v>23</v>
      </c>
      <c r="G272" s="37">
        <v>44743</v>
      </c>
      <c r="H272" s="38" t="s">
        <v>24</v>
      </c>
      <c r="I272" s="44" t="s">
        <v>949</v>
      </c>
      <c r="J272" s="44">
        <v>13711173715</v>
      </c>
      <c r="K272" s="181" t="s">
        <v>950</v>
      </c>
      <c r="L272" s="44">
        <v>13711173715</v>
      </c>
      <c r="M272">
        <f>COUNTIF('1'!$K:$K,C272)</f>
        <v>1</v>
      </c>
      <c r="N272">
        <f>COUNTIFS('1'!$K:$K,C272,'1'!$U:$U,"是")</f>
        <v>1</v>
      </c>
      <c r="O272">
        <f>COUNTIF('2'!$K:$K,C272)</f>
        <v>1</v>
      </c>
      <c r="P272">
        <f>COUNTIFS('2'!$K:$K,C272,'2'!$U:$U,"是")</f>
        <v>1</v>
      </c>
      <c r="Q272">
        <f>COUNTIF('3'!$K:$K,C272)</f>
        <v>1</v>
      </c>
      <c r="R272">
        <f>COUNTIFS('3'!$K:$K,C272,'3'!$U:$U,"是")</f>
        <v>1</v>
      </c>
      <c r="S272">
        <f>COUNTIF('4'!$K:$K,C272)</f>
        <v>1</v>
      </c>
      <c r="T272">
        <f>COUNTIFS('4'!$K:$K,C272,'4'!$U:$U,"是")</f>
        <v>1</v>
      </c>
      <c r="U272">
        <f>COUNTIF('5'!$K:$K,C272)</f>
        <v>1</v>
      </c>
      <c r="V272">
        <f>COUNTIFS('5'!$K:$K,C272,'5'!$U:$U,"是")</f>
        <v>1</v>
      </c>
      <c r="W272">
        <f>COUNTIF('6'!$K:$K,C272)</f>
        <v>1</v>
      </c>
      <c r="X272">
        <f>COUNTIFS('6'!$K:$K,C272,'6'!$U:$U,"是")</f>
        <v>1</v>
      </c>
      <c r="Y272">
        <f>COUNTIF('7'!$K:$K,C272)</f>
        <v>1</v>
      </c>
      <c r="Z272">
        <f>COUNTIFS('7'!$K:$K,C272,'7'!$U:$U,"是")</f>
        <v>1</v>
      </c>
      <c r="AA272">
        <f>COUNTIF('8'!$K:$K,C272)</f>
        <v>1</v>
      </c>
      <c r="AB272">
        <f>COUNTIFS('8'!$K:$K,C272,'8'!$U:$U,"是")</f>
        <v>1</v>
      </c>
      <c r="AC272">
        <f>COUNTIF('9'!$K:$K,C272)</f>
        <v>1</v>
      </c>
      <c r="AD272">
        <f>COUNTIFS('9'!$K:$K,C272,'9'!$U:$U,"是")</f>
        <v>1</v>
      </c>
      <c r="AE272">
        <f>COUNTIF('10'!$K:$K,C272)</f>
        <v>1</v>
      </c>
      <c r="AF272">
        <f>COUNTIFS('10'!$K:$K,C272,'10'!$U:$U,"是")</f>
        <v>1</v>
      </c>
      <c r="AG272">
        <f>COUNTIF('11'!$K:$K,C272)</f>
        <v>1</v>
      </c>
      <c r="AH272">
        <f>COUNTIFS('11'!$K:$K,C272,'11'!$U:$U,"是")</f>
        <v>1</v>
      </c>
      <c r="AI272">
        <f>COUNTIF('12'!$K:$K,C272)</f>
        <v>1</v>
      </c>
      <c r="AJ272">
        <f>COUNTIFS('12'!$K:$K,C272,'12'!$U:$U,"是")</f>
        <v>1</v>
      </c>
      <c r="AK272">
        <f>COUNTIF('13'!$K:$K,C272)</f>
        <v>1</v>
      </c>
      <c r="AL272">
        <f>COUNTIFS('13'!$K:$K,C272,'13'!$U:$U,"是")</f>
        <v>1</v>
      </c>
      <c r="AM272">
        <f>COUNTIF('14'!$K:$K,C272)</f>
        <v>1</v>
      </c>
      <c r="AN272">
        <f>COUNTIFS('14'!$K:$K,C272,'14'!$U:$U,"是")</f>
        <v>1</v>
      </c>
      <c r="AO272">
        <f>COUNTIF('15'!$K:$K,C272)</f>
        <v>1</v>
      </c>
      <c r="AP272">
        <f>COUNTIFS('15'!$K:$K,C272,'15'!$U:$U,"是")</f>
        <v>1</v>
      </c>
      <c r="AQ272">
        <f>COUNTIF('16'!$K:$K,C272)</f>
        <v>1</v>
      </c>
      <c r="AR272">
        <f>COUNTIFS('16'!$K:$K,C272,'16'!$U:$U,"是")</f>
        <v>1</v>
      </c>
      <c r="AS272">
        <f>COUNTIF('17'!$K:$K,C272)</f>
        <v>1</v>
      </c>
      <c r="AT272">
        <f>COUNTIFS('17'!$K:$K,C272,'17'!$U:$U,"是")</f>
        <v>1</v>
      </c>
      <c r="AU272">
        <f>COUNTIF('18'!$K:$K,C272)</f>
        <v>1</v>
      </c>
      <c r="AV272">
        <f>COUNTIFS('18'!$K:$K,C272,'18'!$U:$U,"是")</f>
        <v>1</v>
      </c>
      <c r="AW272">
        <f>COUNTIF('19'!$K:$K,C272)</f>
        <v>1</v>
      </c>
      <c r="AX272">
        <f>COUNTIFS('19'!$K:$K,C272,'19'!$U:$U,"是")</f>
        <v>1</v>
      </c>
      <c r="AY272">
        <f>COUNTIF('20'!$K:$K,C272)</f>
        <v>1</v>
      </c>
      <c r="AZ272">
        <f>COUNTIFS('20'!$K:$K,C272,'20'!$U:$U,"是")</f>
        <v>1</v>
      </c>
      <c r="BA272">
        <f>COUNTIF('21'!$K:$K,C272)</f>
        <v>1</v>
      </c>
      <c r="BB272">
        <f>COUNTIFS('21'!$K:$K,C272,'21'!$U:$U,"是")</f>
        <v>1</v>
      </c>
      <c r="BC272">
        <f>COUNTIF('22'!$K:$K,C272)</f>
        <v>1</v>
      </c>
      <c r="BD272">
        <f>COUNTIFS('22'!$K:$K,C272,'22'!$U:$U,"是")</f>
        <v>1</v>
      </c>
      <c r="BE272">
        <f>COUNTIF('23'!$K:$K,C272)</f>
        <v>1</v>
      </c>
      <c r="BF272">
        <f>COUNTIFS('23'!$K:$K,C272,'23'!$U:$U,"是")</f>
        <v>1</v>
      </c>
      <c r="BG272">
        <f>COUNTIF('24'!$K:$K,C272)</f>
        <v>1</v>
      </c>
      <c r="BH272">
        <f>COUNTIFS('24'!$K:$K,C272,'24'!$U:$U,"是")</f>
        <v>1</v>
      </c>
      <c r="BI272">
        <f>COUNTIF('25'!$K:$K,C272)</f>
        <v>1</v>
      </c>
      <c r="BJ272">
        <f>COUNTIFS('25'!$K:$K,C272,'25'!$U:$U,"是")</f>
        <v>1</v>
      </c>
      <c r="BK272">
        <f>COUNTIF('26'!$K:$K,C272)</f>
        <v>1</v>
      </c>
      <c r="BL272">
        <f>COUNTIFS('26'!$K:$K,C272,'26'!$U:$U,"是")</f>
        <v>1</v>
      </c>
      <c r="BM272">
        <f>COUNTIF('27'!$K:$K,C272)</f>
        <v>1</v>
      </c>
      <c r="BN272">
        <f>COUNTIFS('27'!$K:$K,C272,'27'!$U:$U,"是")</f>
        <v>1</v>
      </c>
      <c r="BQ272">
        <f>COUNTIF('29'!$K:$K,C272)</f>
        <v>0</v>
      </c>
      <c r="BR272">
        <f>COUNTIFS('29'!$K:$K,C272,'29'!$U:$U,"是")</f>
        <v>0</v>
      </c>
    </row>
    <row r="273" ht="25" hidden="1" customHeight="1" spans="1:70">
      <c r="A273" s="31" t="str">
        <f t="shared" si="4"/>
        <v>梁作仪5412</v>
      </c>
      <c r="B273" s="32" t="s">
        <v>940</v>
      </c>
      <c r="C273" s="44" t="s">
        <v>951</v>
      </c>
      <c r="D273" s="291" t="s">
        <v>952</v>
      </c>
      <c r="E273" s="61" t="s">
        <v>28</v>
      </c>
      <c r="F273" s="41" t="s">
        <v>23</v>
      </c>
      <c r="G273" s="37" t="e">
        <v>#N/A</v>
      </c>
      <c r="H273" s="38" t="s">
        <v>24</v>
      </c>
      <c r="I273" s="44" t="s">
        <v>953</v>
      </c>
      <c r="J273" s="185">
        <v>13711173715</v>
      </c>
      <c r="K273" s="181" t="s">
        <v>950</v>
      </c>
      <c r="L273" s="44">
        <v>13711173715</v>
      </c>
      <c r="M273">
        <f>COUNTIF('1'!$K:$K,C273)</f>
        <v>1</v>
      </c>
      <c r="N273">
        <f>COUNTIFS('1'!$K:$K,C273,'1'!$U:$U,"是")</f>
        <v>1</v>
      </c>
      <c r="O273">
        <f>COUNTIF('2'!$K:$K,C273)</f>
        <v>1</v>
      </c>
      <c r="P273">
        <f>COUNTIFS('2'!$K:$K,C273,'2'!$U:$U,"是")</f>
        <v>1</v>
      </c>
      <c r="Q273">
        <f>COUNTIF('3'!$K:$K,C273)</f>
        <v>1</v>
      </c>
      <c r="R273">
        <f>COUNTIFS('3'!$K:$K,C273,'3'!$U:$U,"是")</f>
        <v>1</v>
      </c>
      <c r="S273">
        <f>COUNTIF('4'!$K:$K,C273)</f>
        <v>1</v>
      </c>
      <c r="T273">
        <f>COUNTIFS('4'!$K:$K,C273,'4'!$U:$U,"是")</f>
        <v>1</v>
      </c>
      <c r="U273">
        <f>COUNTIF('5'!$K:$K,C273)</f>
        <v>1</v>
      </c>
      <c r="V273">
        <f>COUNTIFS('5'!$K:$K,C273,'5'!$U:$U,"是")</f>
        <v>1</v>
      </c>
      <c r="W273">
        <f>COUNTIF('6'!$K:$K,C273)</f>
        <v>1</v>
      </c>
      <c r="X273">
        <f>COUNTIFS('6'!$K:$K,C273,'6'!$U:$U,"是")</f>
        <v>1</v>
      </c>
      <c r="Y273">
        <f>COUNTIF('7'!$K:$K,C273)</f>
        <v>1</v>
      </c>
      <c r="Z273">
        <f>COUNTIFS('7'!$K:$K,C273,'7'!$U:$U,"是")</f>
        <v>1</v>
      </c>
      <c r="AA273">
        <f>COUNTIF('8'!$K:$K,C273)</f>
        <v>1</v>
      </c>
      <c r="AB273">
        <f>COUNTIFS('8'!$K:$K,C273,'8'!$U:$U,"是")</f>
        <v>1</v>
      </c>
      <c r="AC273">
        <f>COUNTIF('9'!$K:$K,C273)</f>
        <v>1</v>
      </c>
      <c r="AD273">
        <f>COUNTIFS('9'!$K:$K,C273,'9'!$U:$U,"是")</f>
        <v>1</v>
      </c>
      <c r="AE273">
        <f>COUNTIF('10'!$K:$K,C273)</f>
        <v>1</v>
      </c>
      <c r="AF273">
        <f>COUNTIFS('10'!$K:$K,C273,'10'!$U:$U,"是")</f>
        <v>1</v>
      </c>
      <c r="AG273">
        <f>COUNTIF('11'!$K:$K,C273)</f>
        <v>1</v>
      </c>
      <c r="AH273">
        <f>COUNTIFS('11'!$K:$K,C273,'11'!$U:$U,"是")</f>
        <v>1</v>
      </c>
      <c r="AI273">
        <f>COUNTIF('12'!$K:$K,C273)</f>
        <v>1</v>
      </c>
      <c r="AJ273">
        <f>COUNTIFS('12'!$K:$K,C273,'12'!$U:$U,"是")</f>
        <v>1</v>
      </c>
      <c r="AK273">
        <f>COUNTIF('13'!$K:$K,C273)</f>
        <v>1</v>
      </c>
      <c r="AL273">
        <f>COUNTIFS('13'!$K:$K,C273,'13'!$U:$U,"是")</f>
        <v>1</v>
      </c>
      <c r="AM273">
        <f>COUNTIF('14'!$K:$K,C273)</f>
        <v>1</v>
      </c>
      <c r="AN273">
        <f>COUNTIFS('14'!$K:$K,C273,'14'!$U:$U,"是")</f>
        <v>1</v>
      </c>
      <c r="AO273">
        <f>COUNTIF('15'!$K:$K,C273)</f>
        <v>1</v>
      </c>
      <c r="AP273">
        <f>COUNTIFS('15'!$K:$K,C273,'15'!$U:$U,"是")</f>
        <v>1</v>
      </c>
      <c r="AQ273">
        <f>COUNTIF('16'!$K:$K,C273)</f>
        <v>1</v>
      </c>
      <c r="AR273">
        <f>COUNTIFS('16'!$K:$K,C273,'16'!$U:$U,"是")</f>
        <v>1</v>
      </c>
      <c r="AS273">
        <f>COUNTIF('17'!$K:$K,C273)</f>
        <v>1</v>
      </c>
      <c r="AT273">
        <f>COUNTIFS('17'!$K:$K,C273,'17'!$U:$U,"是")</f>
        <v>1</v>
      </c>
      <c r="AU273">
        <f>COUNTIF('18'!$K:$K,C273)</f>
        <v>1</v>
      </c>
      <c r="AV273">
        <f>COUNTIFS('18'!$K:$K,C273,'18'!$U:$U,"是")</f>
        <v>1</v>
      </c>
      <c r="AW273">
        <f>COUNTIF('19'!$K:$K,C273)</f>
        <v>1</v>
      </c>
      <c r="AX273">
        <f>COUNTIFS('19'!$K:$K,C273,'19'!$U:$U,"是")</f>
        <v>1</v>
      </c>
      <c r="AY273">
        <f>COUNTIF('20'!$K:$K,C273)</f>
        <v>1</v>
      </c>
      <c r="AZ273">
        <f>COUNTIFS('20'!$K:$K,C273,'20'!$U:$U,"是")</f>
        <v>1</v>
      </c>
      <c r="BA273">
        <f>COUNTIF('21'!$K:$K,C273)</f>
        <v>1</v>
      </c>
      <c r="BB273">
        <f>COUNTIFS('21'!$K:$K,C273,'21'!$U:$U,"是")</f>
        <v>1</v>
      </c>
      <c r="BC273">
        <f>COUNTIF('22'!$K:$K,C273)</f>
        <v>1</v>
      </c>
      <c r="BD273">
        <f>COUNTIFS('22'!$K:$K,C273,'22'!$U:$U,"是")</f>
        <v>1</v>
      </c>
      <c r="BE273">
        <f>COUNTIF('23'!$K:$K,C273)</f>
        <v>1</v>
      </c>
      <c r="BF273">
        <f>COUNTIFS('23'!$K:$K,C273,'23'!$U:$U,"是")</f>
        <v>1</v>
      </c>
      <c r="BG273">
        <f>COUNTIF('24'!$K:$K,C273)</f>
        <v>1</v>
      </c>
      <c r="BH273">
        <f>COUNTIFS('24'!$K:$K,C273,'24'!$U:$U,"是")</f>
        <v>1</v>
      </c>
      <c r="BI273">
        <f>COUNTIF('25'!$K:$K,C273)</f>
        <v>1</v>
      </c>
      <c r="BJ273">
        <f>COUNTIFS('25'!$K:$K,C273,'25'!$U:$U,"是")</f>
        <v>1</v>
      </c>
      <c r="BK273">
        <f>COUNTIF('26'!$K:$K,C273)</f>
        <v>1</v>
      </c>
      <c r="BL273">
        <f>COUNTIFS('26'!$K:$K,C273,'26'!$U:$U,"是")</f>
        <v>1</v>
      </c>
      <c r="BM273">
        <f>COUNTIF('27'!$K:$K,C273)</f>
        <v>1</v>
      </c>
      <c r="BN273">
        <f>COUNTIFS('27'!$K:$K,C273,'27'!$U:$U,"是")</f>
        <v>1</v>
      </c>
      <c r="BQ273">
        <f>COUNTIF('29'!$K:$K,C273)</f>
        <v>0</v>
      </c>
      <c r="BR273">
        <f>COUNTIFS('29'!$K:$K,C273,'29'!$U:$U,"是")</f>
        <v>0</v>
      </c>
    </row>
    <row r="274" ht="25" hidden="1" customHeight="1" spans="1:70">
      <c r="A274" s="31" t="str">
        <f>C274&amp;MID(D:D,15,4)</f>
        <v>潘玉珍274X</v>
      </c>
      <c r="B274" s="32" t="s">
        <v>940</v>
      </c>
      <c r="C274" s="7" t="s">
        <v>954</v>
      </c>
      <c r="D274" s="40" t="s">
        <v>955</v>
      </c>
      <c r="E274" s="44" t="s">
        <v>22</v>
      </c>
      <c r="F274" s="41" t="s">
        <v>23</v>
      </c>
      <c r="G274" s="37" t="e">
        <v>#N/A</v>
      </c>
      <c r="H274" s="38" t="s">
        <v>24</v>
      </c>
      <c r="I274" s="40" t="s">
        <v>956</v>
      </c>
      <c r="J274" s="119">
        <v>13726884387</v>
      </c>
      <c r="K274" s="181" t="s">
        <v>956</v>
      </c>
      <c r="L274" s="119">
        <v>13726884387</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f>COUNTIF('14'!$K:$K,C274)</f>
        <v>1</v>
      </c>
      <c r="AN274">
        <f>COUNTIFS('14'!$K:$K,C274,'14'!$U:$U,"是")</f>
        <v>1</v>
      </c>
      <c r="AO274">
        <f>COUNTIF('15'!$K:$K,C274)</f>
        <v>1</v>
      </c>
      <c r="AP274">
        <f>COUNTIFS('15'!$K:$K,C274,'15'!$U:$U,"是")</f>
        <v>1</v>
      </c>
      <c r="AQ274">
        <f>COUNTIF('16'!$K:$K,C274)</f>
        <v>1</v>
      </c>
      <c r="AR274">
        <f>COUNTIFS('16'!$K:$K,C274,'16'!$U:$U,"是")</f>
        <v>1</v>
      </c>
      <c r="AS274">
        <f>COUNTIF('17'!$K:$K,C274)</f>
        <v>1</v>
      </c>
      <c r="AT274">
        <f>COUNTIFS('17'!$K:$K,C274,'17'!$U:$U,"是")</f>
        <v>1</v>
      </c>
      <c r="AU274">
        <f>COUNTIF('18'!$K:$K,C274)</f>
        <v>1</v>
      </c>
      <c r="AV274">
        <f>COUNTIFS('18'!$K:$K,C274,'18'!$U:$U,"是")</f>
        <v>1</v>
      </c>
      <c r="AW274">
        <f>COUNTIF('19'!$K:$K,C274)</f>
        <v>1</v>
      </c>
      <c r="AX274">
        <f>COUNTIFS('19'!$K:$K,C274,'19'!$U:$U,"是")</f>
        <v>1</v>
      </c>
      <c r="AY274">
        <f>COUNTIF('20'!$K:$K,C274)</f>
        <v>1</v>
      </c>
      <c r="AZ274">
        <f>COUNTIFS('20'!$K:$K,C274,'20'!$U:$U,"是")</f>
        <v>1</v>
      </c>
      <c r="BA274">
        <f>COUNTIF('21'!$K:$K,C274)</f>
        <v>0</v>
      </c>
      <c r="BB274">
        <f>COUNTIFS('21'!$K:$K,C274,'21'!$U:$U,"是")</f>
        <v>0</v>
      </c>
      <c r="BC274">
        <f>COUNTIF('22'!$K:$K,C274)</f>
        <v>0</v>
      </c>
      <c r="BD274">
        <f>COUNTIFS('22'!$K:$K,C274,'22'!$U:$U,"是")</f>
        <v>0</v>
      </c>
      <c r="BE274">
        <f>COUNTIF('23'!$K:$K,C274)</f>
        <v>0</v>
      </c>
      <c r="BF274">
        <f>COUNTIFS('23'!$K:$K,C274,'23'!$U:$U,"是")</f>
        <v>0</v>
      </c>
      <c r="BG274">
        <f>COUNTIF('24'!$K:$K,C274)</f>
        <v>1</v>
      </c>
      <c r="BH274">
        <f>COUNTIFS('24'!$K:$K,C274,'24'!$U:$U,"是")</f>
        <v>1</v>
      </c>
      <c r="BI274">
        <f>COUNTIF('25'!$K:$K,C274)</f>
        <v>1</v>
      </c>
      <c r="BJ274">
        <f>COUNTIFS('25'!$K:$K,C274,'25'!$U:$U,"是")</f>
        <v>1</v>
      </c>
      <c r="BK274">
        <f>COUNTIF('26'!$K:$K,C274)</f>
        <v>1</v>
      </c>
      <c r="BL274">
        <f>COUNTIFS('26'!$K:$K,C274,'26'!$U:$U,"是")</f>
        <v>1</v>
      </c>
      <c r="BM274">
        <f>COUNTIF('27'!$K:$K,C274)</f>
        <v>1</v>
      </c>
      <c r="BN274">
        <f>COUNTIFS('27'!$K:$K,C274,'27'!$U:$U,"是")</f>
        <v>1</v>
      </c>
      <c r="BQ274">
        <f>COUNTIF('29'!$K:$K,C274)</f>
        <v>0</v>
      </c>
      <c r="BR274">
        <f>COUNTIFS('29'!$K:$K,C274,'29'!$U:$U,"是")</f>
        <v>0</v>
      </c>
    </row>
    <row r="275" ht="25" hidden="1" customHeight="1" spans="1:70">
      <c r="A275" s="31" t="str">
        <f t="shared" si="4"/>
        <v>杨清葵2728</v>
      </c>
      <c r="B275" s="32" t="s">
        <v>940</v>
      </c>
      <c r="C275" s="70" t="s">
        <v>957</v>
      </c>
      <c r="D275" s="291" t="s">
        <v>958</v>
      </c>
      <c r="E275" s="44" t="s">
        <v>22</v>
      </c>
      <c r="F275" s="44" t="s">
        <v>23</v>
      </c>
      <c r="G275" s="37">
        <v>44743</v>
      </c>
      <c r="H275" s="38" t="s">
        <v>24</v>
      </c>
      <c r="I275" s="70" t="s">
        <v>959</v>
      </c>
      <c r="J275" s="70" t="s">
        <v>960</v>
      </c>
      <c r="K275" s="181" t="s">
        <v>961</v>
      </c>
      <c r="L275" s="70" t="s">
        <v>962</v>
      </c>
      <c r="M275">
        <f>COUNTIF('1'!$K:$K,C275)</f>
        <v>1</v>
      </c>
      <c r="N275">
        <f>COUNTIFS('1'!$K:$K,C275,'1'!$U:$U,"是")</f>
        <v>1</v>
      </c>
      <c r="O275">
        <f>COUNTIF('2'!$K:$K,C275)</f>
        <v>1</v>
      </c>
      <c r="P275">
        <f>COUNTIFS('2'!$K:$K,C275,'2'!$U:$U,"是")</f>
        <v>1</v>
      </c>
      <c r="Q275">
        <f>COUNTIF('3'!$K:$K,C275)</f>
        <v>1</v>
      </c>
      <c r="R275">
        <f>COUNTIFS('3'!$K:$K,C275,'3'!$U:$U,"是")</f>
        <v>1</v>
      </c>
      <c r="S275">
        <f>COUNTIF('4'!$K:$K,C275)</f>
        <v>1</v>
      </c>
      <c r="T275">
        <f>COUNTIFS('4'!$K:$K,C275,'4'!$U:$U,"是")</f>
        <v>1</v>
      </c>
      <c r="U275">
        <f>COUNTIF('5'!$K:$K,C275)</f>
        <v>1</v>
      </c>
      <c r="V275">
        <f>COUNTIFS('5'!$K:$K,C275,'5'!$U:$U,"是")</f>
        <v>1</v>
      </c>
      <c r="W275">
        <f>COUNTIF('6'!$K:$K,C275)</f>
        <v>1</v>
      </c>
      <c r="X275">
        <f>COUNTIFS('6'!$K:$K,C275,'6'!$U:$U,"是")</f>
        <v>1</v>
      </c>
      <c r="Y275">
        <f>COUNTIF('7'!$K:$K,C275)</f>
        <v>1</v>
      </c>
      <c r="Z275">
        <f>COUNTIFS('7'!$K:$K,C275,'7'!$U:$U,"是")</f>
        <v>1</v>
      </c>
      <c r="AA275">
        <f>COUNTIF('8'!$K:$K,C275)</f>
        <v>1</v>
      </c>
      <c r="AB275">
        <f>COUNTIFS('8'!$K:$K,C275,'8'!$U:$U,"是")</f>
        <v>1</v>
      </c>
      <c r="AC275">
        <f>COUNTIF('9'!$K:$K,C275)</f>
        <v>1</v>
      </c>
      <c r="AD275">
        <f>COUNTIFS('9'!$K:$K,C275,'9'!$U:$U,"是")</f>
        <v>1</v>
      </c>
      <c r="AE275">
        <f>COUNTIF('10'!$K:$K,C275)</f>
        <v>1</v>
      </c>
      <c r="AF275">
        <f>COUNTIFS('10'!$K:$K,C275,'10'!$U:$U,"是")</f>
        <v>1</v>
      </c>
      <c r="AG275">
        <f>COUNTIF('11'!$K:$K,C275)</f>
        <v>1</v>
      </c>
      <c r="AH275">
        <f>COUNTIFS('11'!$K:$K,C275,'11'!$U:$U,"是")</f>
        <v>0</v>
      </c>
      <c r="AI275">
        <f>COUNTIF('12'!$K:$K,C275)</f>
        <v>1</v>
      </c>
      <c r="AJ275">
        <f>COUNTIFS('12'!$K:$K,C275,'12'!$U:$U,"是")</f>
        <v>1</v>
      </c>
      <c r="AK275">
        <f>COUNTIF('13'!$K:$K,C275)</f>
        <v>1</v>
      </c>
      <c r="AL275">
        <f>COUNTIFS('13'!$K:$K,C275,'13'!$U:$U,"是")</f>
        <v>1</v>
      </c>
      <c r="AM275">
        <f>COUNTIF('14'!$K:$K,C275)</f>
        <v>1</v>
      </c>
      <c r="AN275">
        <f>COUNTIFS('14'!$K:$K,C275,'14'!$U:$U,"是")</f>
        <v>1</v>
      </c>
      <c r="AO275">
        <f>COUNTIF('15'!$K:$K,C275)</f>
        <v>1</v>
      </c>
      <c r="AP275">
        <f>COUNTIFS('15'!$K:$K,C275,'15'!$U:$U,"是")</f>
        <v>1</v>
      </c>
      <c r="AQ275">
        <f>COUNTIF('16'!$K:$K,C275)</f>
        <v>1</v>
      </c>
      <c r="AR275">
        <f>COUNTIFS('16'!$K:$K,C275,'16'!$U:$U,"是")</f>
        <v>1</v>
      </c>
      <c r="AS275">
        <f>COUNTIF('17'!$K:$K,C275)</f>
        <v>1</v>
      </c>
      <c r="AT275">
        <f>COUNTIFS('17'!$K:$K,C275,'17'!$U:$U,"是")</f>
        <v>1</v>
      </c>
      <c r="AU275">
        <f>COUNTIF('18'!$K:$K,C275)</f>
        <v>1</v>
      </c>
      <c r="AV275">
        <f>COUNTIFS('18'!$K:$K,C275,'18'!$U:$U,"是")</f>
        <v>1</v>
      </c>
      <c r="AW275">
        <f>COUNTIF('19'!$K:$K,C275)</f>
        <v>1</v>
      </c>
      <c r="AX275">
        <f>COUNTIFS('19'!$K:$K,C275,'19'!$U:$U,"是")</f>
        <v>1</v>
      </c>
      <c r="AY275">
        <f>COUNTIF('20'!$K:$K,C275)</f>
        <v>1</v>
      </c>
      <c r="AZ275">
        <f>COUNTIFS('20'!$K:$K,C275,'20'!$U:$U,"是")</f>
        <v>1</v>
      </c>
      <c r="BA275">
        <f>COUNTIF('21'!$K:$K,C275)</f>
        <v>1</v>
      </c>
      <c r="BB275">
        <f>COUNTIFS('21'!$K:$K,C275,'21'!$U:$U,"是")</f>
        <v>0</v>
      </c>
      <c r="BC275">
        <f>COUNTIF('22'!$K:$K,C275)</f>
        <v>1</v>
      </c>
      <c r="BD275">
        <f>COUNTIFS('22'!$K:$K,C275,'22'!$U:$U,"是")</f>
        <v>1</v>
      </c>
      <c r="BE275">
        <f>COUNTIF('23'!$K:$K,C275)</f>
        <v>1</v>
      </c>
      <c r="BF275">
        <f>COUNTIFS('23'!$K:$K,C275,'23'!$U:$U,"是")</f>
        <v>1</v>
      </c>
      <c r="BG275">
        <f>COUNTIF('24'!$K:$K,C275)</f>
        <v>1</v>
      </c>
      <c r="BH275">
        <f>COUNTIFS('24'!$K:$K,C275,'24'!$U:$U,"是")</f>
        <v>1</v>
      </c>
      <c r="BI275">
        <f>COUNTIF('25'!$K:$K,C275)</f>
        <v>1</v>
      </c>
      <c r="BJ275">
        <f>COUNTIFS('25'!$K:$K,C275,'25'!$U:$U,"是")</f>
        <v>1</v>
      </c>
      <c r="BK275">
        <f>COUNTIF('26'!$K:$K,C275)</f>
        <v>1</v>
      </c>
      <c r="BL275">
        <f>COUNTIFS('26'!$K:$K,C275,'26'!$U:$U,"是")</f>
        <v>1</v>
      </c>
      <c r="BM275">
        <f>COUNTIF('27'!$K:$K,C275)</f>
        <v>0</v>
      </c>
      <c r="BN275">
        <f>COUNTIFS('27'!$K:$K,C275,'27'!$U:$U,"是")</f>
        <v>0</v>
      </c>
      <c r="BO275">
        <f>COUNTIF('28'!$K:$K,C275)</f>
        <v>0</v>
      </c>
      <c r="BP275">
        <f>COUNTIFS('28'!$K:$K,C275,'28'!$U:$U,"是")</f>
        <v>0</v>
      </c>
      <c r="BQ275">
        <f>COUNTIF('29'!$K:$K,C275)</f>
        <v>0</v>
      </c>
      <c r="BR275">
        <f>COUNTIFS('29'!$K:$K,C275,'29'!$U:$U,"是")</f>
        <v>0</v>
      </c>
    </row>
    <row r="276" ht="25" hidden="1" customHeight="1" spans="1:70">
      <c r="A276" s="31" t="str">
        <f t="shared" si="4"/>
        <v>徐妹0042</v>
      </c>
      <c r="B276" s="32" t="s">
        <v>940</v>
      </c>
      <c r="C276" s="35" t="s">
        <v>963</v>
      </c>
      <c r="D276" s="306" t="s">
        <v>964</v>
      </c>
      <c r="E276" s="44" t="s">
        <v>22</v>
      </c>
      <c r="F276" s="35" t="s">
        <v>23</v>
      </c>
      <c r="G276" s="37">
        <v>44743</v>
      </c>
      <c r="H276" s="38" t="s">
        <v>33</v>
      </c>
      <c r="I276" s="35" t="s">
        <v>965</v>
      </c>
      <c r="J276" s="123" t="s">
        <v>966</v>
      </c>
      <c r="K276" s="181" t="s">
        <v>965</v>
      </c>
      <c r="L276" s="123" t="s">
        <v>966</v>
      </c>
      <c r="M276">
        <f>COUNTIF('1'!$K:$K,C276)</f>
        <v>1</v>
      </c>
      <c r="N276">
        <f>COUNTIFS('1'!$K:$K,C276,'1'!$U:$U,"是")</f>
        <v>1</v>
      </c>
      <c r="O276">
        <f>COUNTIF('2'!$K:$K,C276)</f>
        <v>1</v>
      </c>
      <c r="P276">
        <f>COUNTIFS('2'!$K:$K,C276,'2'!$U:$U,"是")</f>
        <v>1</v>
      </c>
      <c r="Q276">
        <f>COUNTIF('3'!$K:$K,C276)</f>
        <v>1</v>
      </c>
      <c r="R276">
        <f>COUNTIFS('3'!$K:$K,C276,'3'!$U:$U,"是")</f>
        <v>1</v>
      </c>
      <c r="S276">
        <f>COUNTIF('4'!$K:$K,C276)</f>
        <v>1</v>
      </c>
      <c r="T276">
        <f>COUNTIFS('4'!$K:$K,C276,'4'!$U:$U,"是")</f>
        <v>1</v>
      </c>
      <c r="U276">
        <f>COUNTIF('5'!$K:$K,C276)</f>
        <v>1</v>
      </c>
      <c r="V276">
        <f>COUNTIFS('5'!$K:$K,C276,'5'!$U:$U,"是")</f>
        <v>1</v>
      </c>
      <c r="W276">
        <f>COUNTIF('6'!$K:$K,C276)</f>
        <v>1</v>
      </c>
      <c r="X276">
        <f>COUNTIFS('6'!$K:$K,C276,'6'!$U:$U,"是")</f>
        <v>1</v>
      </c>
      <c r="Y276">
        <f>COUNTIF('7'!$K:$K,C276)</f>
        <v>1</v>
      </c>
      <c r="Z276">
        <f>COUNTIFS('7'!$K:$K,C276,'7'!$U:$U,"是")</f>
        <v>1</v>
      </c>
      <c r="AA276">
        <f>COUNTIF('8'!$K:$K,C276)</f>
        <v>1</v>
      </c>
      <c r="AB276">
        <f>COUNTIFS('8'!$K:$K,C276,'8'!$U:$U,"是")</f>
        <v>1</v>
      </c>
      <c r="AC276">
        <f>COUNTIF('9'!$K:$K,C276)</f>
        <v>1</v>
      </c>
      <c r="AD276">
        <f>COUNTIFS('9'!$K:$K,C276,'9'!$U:$U,"是")</f>
        <v>1</v>
      </c>
      <c r="AE276">
        <f>COUNTIF('10'!$K:$K,C276)</f>
        <v>1</v>
      </c>
      <c r="AF276">
        <f>COUNTIFS('10'!$K:$K,C276,'10'!$U:$U,"是")</f>
        <v>1</v>
      </c>
      <c r="AG276">
        <f>COUNTIF('11'!$K:$K,C276)</f>
        <v>1</v>
      </c>
      <c r="AH276">
        <f>COUNTIFS('11'!$K:$K,C276,'11'!$U:$U,"是")</f>
        <v>1</v>
      </c>
      <c r="AI276">
        <f>COUNTIF('12'!$K:$K,C276)</f>
        <v>1</v>
      </c>
      <c r="AJ276">
        <f>COUNTIFS('12'!$K:$K,C276,'12'!$U:$U,"是")</f>
        <v>1</v>
      </c>
      <c r="AK276">
        <f>COUNTIF('13'!$K:$K,C276)</f>
        <v>0</v>
      </c>
      <c r="AL276">
        <f>COUNTIFS('13'!$K:$K,C276,'13'!$U:$U,"是")</f>
        <v>0</v>
      </c>
      <c r="AM276">
        <f>COUNTIF('14'!$K:$K,C276)</f>
        <v>1</v>
      </c>
      <c r="AN276">
        <f>COUNTIFS('14'!$K:$K,C276,'14'!$U:$U,"是")</f>
        <v>1</v>
      </c>
      <c r="AO276">
        <f>COUNTIF('15'!$K:$K,C276)</f>
        <v>1</v>
      </c>
      <c r="AP276">
        <f>COUNTIFS('15'!$K:$K,C276,'15'!$U:$U,"是")</f>
        <v>1</v>
      </c>
      <c r="AQ276">
        <f>COUNTIF('16'!$K:$K,C276)</f>
        <v>1</v>
      </c>
      <c r="AR276">
        <f>COUNTIFS('16'!$K:$K,C276,'16'!$U:$U,"是")</f>
        <v>0</v>
      </c>
      <c r="AS276">
        <f>COUNTIF('17'!$K:$K,C276)</f>
        <v>1</v>
      </c>
      <c r="AT276">
        <f>COUNTIFS('17'!$K:$K,C276,'17'!$U:$U,"是")</f>
        <v>1</v>
      </c>
      <c r="AU276">
        <f>COUNTIF('18'!$K:$K,C276)</f>
        <v>1</v>
      </c>
      <c r="AV276">
        <f>COUNTIFS('18'!$K:$K,C276,'18'!$U:$U,"是")</f>
        <v>1</v>
      </c>
      <c r="AW276">
        <f>COUNTIF('19'!$K:$K,C276)</f>
        <v>1</v>
      </c>
      <c r="AX276">
        <f>COUNTIFS('19'!$K:$K,C276,'19'!$U:$U,"是")</f>
        <v>1</v>
      </c>
      <c r="AY276">
        <f>COUNTIF('20'!$K:$K,C276)</f>
        <v>1</v>
      </c>
      <c r="AZ276">
        <f>COUNTIFS('20'!$K:$K,C276,'20'!$U:$U,"是")</f>
        <v>1</v>
      </c>
      <c r="BA276">
        <f>COUNTIF('21'!$K:$K,C276)</f>
        <v>1</v>
      </c>
      <c r="BB276">
        <f>COUNTIFS('21'!$K:$K,C276,'21'!$U:$U,"是")</f>
        <v>1</v>
      </c>
      <c r="BC276">
        <f>COUNTIF('22'!$K:$K,C276)</f>
        <v>1</v>
      </c>
      <c r="BD276">
        <f>COUNTIFS('22'!$K:$K,C276,'22'!$U:$U,"是")</f>
        <v>1</v>
      </c>
      <c r="BE276">
        <f>COUNTIF('23'!$K:$K,C276)</f>
        <v>1</v>
      </c>
      <c r="BF276">
        <f>COUNTIFS('23'!$K:$K,C276,'23'!$U:$U,"是")</f>
        <v>0</v>
      </c>
      <c r="BG276">
        <f>COUNTIF('24'!$K:$K,C276)</f>
        <v>1</v>
      </c>
      <c r="BH276">
        <f>COUNTIFS('24'!$K:$K,C276,'24'!$U:$U,"是")</f>
        <v>1</v>
      </c>
      <c r="BI276">
        <f>COUNTIF('25'!$K:$K,C276)</f>
        <v>1</v>
      </c>
      <c r="BJ276">
        <f>COUNTIFS('25'!$K:$K,C276,'25'!$U:$U,"是")</f>
        <v>1</v>
      </c>
      <c r="BK276">
        <f>COUNTIF('26'!$K:$K,C276)</f>
        <v>1</v>
      </c>
      <c r="BL276">
        <f>COUNTIFS('26'!$K:$K,C276,'26'!$U:$U,"是")</f>
        <v>1</v>
      </c>
      <c r="BM276">
        <f>COUNTIF('27'!$K:$K,C276)</f>
        <v>1</v>
      </c>
      <c r="BN276">
        <f>COUNTIFS('27'!$K:$K,C276,'27'!$U:$U,"是")</f>
        <v>1</v>
      </c>
      <c r="BQ276">
        <f>COUNTIF('29'!$K:$K,C276)</f>
        <v>0</v>
      </c>
      <c r="BR276">
        <f>COUNTIFS('29'!$K:$K,C276,'29'!$U:$U,"是")</f>
        <v>0</v>
      </c>
    </row>
    <row r="277" ht="25" hidden="1" customHeight="1" spans="1:70">
      <c r="A277" s="31" t="str">
        <f t="shared" si="4"/>
        <v>胡旺崧1222</v>
      </c>
      <c r="B277" s="32" t="s">
        <v>940</v>
      </c>
      <c r="C277" s="73" t="s">
        <v>967</v>
      </c>
      <c r="D277" s="73" t="s">
        <v>968</v>
      </c>
      <c r="E277" s="75" t="s">
        <v>22</v>
      </c>
      <c r="F277" s="75" t="s">
        <v>23</v>
      </c>
      <c r="G277" s="37">
        <v>44747</v>
      </c>
      <c r="H277" s="38" t="s">
        <v>56</v>
      </c>
      <c r="I277" s="73" t="s">
        <v>969</v>
      </c>
      <c r="J277" s="73">
        <v>13724859708</v>
      </c>
      <c r="K277" s="181" t="s">
        <v>969</v>
      </c>
      <c r="L277" s="75">
        <v>13724859708</v>
      </c>
      <c r="M277">
        <f>COUNTIF('1'!$K:$K,C277)</f>
        <v>1</v>
      </c>
      <c r="N277">
        <f>COUNTIFS('1'!$K:$K,C277,'1'!$U:$U,"是")</f>
        <v>1</v>
      </c>
      <c r="O277">
        <f>COUNTIF('2'!$K:$K,C277)</f>
        <v>1</v>
      </c>
      <c r="P277">
        <f>COUNTIFS('2'!$K:$K,C277,'2'!$U:$U,"是")</f>
        <v>1</v>
      </c>
      <c r="Q277">
        <f>COUNTIF('3'!$K:$K,C277)</f>
        <v>1</v>
      </c>
      <c r="R277">
        <f>COUNTIFS('3'!$K:$K,C277,'3'!$U:$U,"是")</f>
        <v>1</v>
      </c>
      <c r="S277">
        <f>COUNTIF('4'!$K:$K,C277)</f>
        <v>1</v>
      </c>
      <c r="T277">
        <f>COUNTIFS('4'!$K:$K,C277,'4'!$U:$U,"是")</f>
        <v>1</v>
      </c>
      <c r="U277">
        <f>COUNTIF('5'!$K:$K,C277)</f>
        <v>1</v>
      </c>
      <c r="V277">
        <f>COUNTIFS('5'!$K:$K,C277,'5'!$U:$U,"是")</f>
        <v>1</v>
      </c>
      <c r="W277">
        <f>COUNTIF('6'!$K:$K,C277)</f>
        <v>1</v>
      </c>
      <c r="X277">
        <f>COUNTIFS('6'!$K:$K,C277,'6'!$U:$U,"是")</f>
        <v>1</v>
      </c>
      <c r="Y277">
        <f>COUNTIF('7'!$K:$K,C277)</f>
        <v>1</v>
      </c>
      <c r="Z277">
        <f>COUNTIFS('7'!$K:$K,C277,'7'!$U:$U,"是")</f>
        <v>1</v>
      </c>
      <c r="AA277">
        <f>COUNTIF('8'!$K:$K,C277)</f>
        <v>0</v>
      </c>
      <c r="AB277">
        <f>COUNTIFS('8'!$K:$K,C277,'8'!$U:$U,"是")</f>
        <v>0</v>
      </c>
      <c r="AC277">
        <f>COUNTIF('9'!$K:$K,C277)</f>
        <v>1</v>
      </c>
      <c r="AD277">
        <f>COUNTIFS('9'!$K:$K,C277,'9'!$U:$U,"是")</f>
        <v>1</v>
      </c>
      <c r="AE277">
        <f>COUNTIF('10'!$K:$K,C277)</f>
        <v>1</v>
      </c>
      <c r="AF277">
        <f>COUNTIFS('10'!$K:$K,C277,'10'!$U:$U,"是")</f>
        <v>1</v>
      </c>
      <c r="AG277">
        <f>COUNTIF('11'!$K:$K,C277)</f>
        <v>1</v>
      </c>
      <c r="AH277">
        <f>COUNTIFS('11'!$K:$K,C277,'11'!$U:$U,"是")</f>
        <v>1</v>
      </c>
      <c r="AI277">
        <f>COUNTIF('12'!$K:$K,C277)</f>
        <v>1</v>
      </c>
      <c r="AJ277">
        <f>COUNTIFS('12'!$K:$K,C277,'12'!$U:$U,"是")</f>
        <v>1</v>
      </c>
      <c r="AK277">
        <f>COUNTIF('13'!$K:$K,C277)</f>
        <v>1</v>
      </c>
      <c r="AL277">
        <f>COUNTIFS('13'!$K:$K,C277,'13'!$U:$U,"是")</f>
        <v>1</v>
      </c>
      <c r="AM277">
        <f>COUNTIF('14'!$K:$K,C277)</f>
        <v>1</v>
      </c>
      <c r="AN277">
        <f>COUNTIFS('14'!$K:$K,C277,'14'!$U:$U,"是")</f>
        <v>1</v>
      </c>
      <c r="AO277">
        <f>COUNTIF('15'!$K:$K,C277)</f>
        <v>1</v>
      </c>
      <c r="AP277">
        <f>COUNTIFS('15'!$K:$K,C277,'15'!$U:$U,"是")</f>
        <v>1</v>
      </c>
      <c r="AQ277">
        <f>COUNTIF('16'!$K:$K,C277)</f>
        <v>1</v>
      </c>
      <c r="AR277">
        <f>COUNTIFS('16'!$K:$K,C277,'16'!$U:$U,"是")</f>
        <v>1</v>
      </c>
      <c r="AS277">
        <f>COUNTIF('17'!$K:$K,C277)</f>
        <v>1</v>
      </c>
      <c r="AT277">
        <f>COUNTIFS('17'!$K:$K,C277,'17'!$U:$U,"是")</f>
        <v>1</v>
      </c>
      <c r="AU277">
        <f>COUNTIF('18'!$K:$K,C277)</f>
        <v>1</v>
      </c>
      <c r="AV277">
        <f>COUNTIFS('18'!$K:$K,C277,'18'!$U:$U,"是")</f>
        <v>1</v>
      </c>
      <c r="AW277">
        <f>COUNTIF('19'!$K:$K,C277)</f>
        <v>1</v>
      </c>
      <c r="AX277">
        <f>COUNTIFS('19'!$K:$K,C277,'19'!$U:$U,"是")</f>
        <v>1</v>
      </c>
      <c r="AY277">
        <f>COUNTIF('20'!$K:$K,C277)</f>
        <v>1</v>
      </c>
      <c r="AZ277">
        <f>COUNTIFS('20'!$K:$K,C277,'20'!$U:$U,"是")</f>
        <v>1</v>
      </c>
      <c r="BA277">
        <f>COUNTIF('21'!$K:$K,C277)</f>
        <v>1</v>
      </c>
      <c r="BB277">
        <f>COUNTIFS('21'!$K:$K,C277,'21'!$U:$U,"是")</f>
        <v>1</v>
      </c>
      <c r="BC277">
        <f>COUNTIF('22'!$K:$K,C277)</f>
        <v>1</v>
      </c>
      <c r="BD277">
        <f>COUNTIFS('22'!$K:$K,C277,'22'!$U:$U,"是")</f>
        <v>1</v>
      </c>
      <c r="BE277">
        <f>COUNTIF('23'!$K:$K,C277)</f>
        <v>1</v>
      </c>
      <c r="BF277">
        <f>COUNTIFS('23'!$K:$K,C277,'23'!$U:$U,"是")</f>
        <v>0</v>
      </c>
      <c r="BG277">
        <f>COUNTIF('24'!$K:$K,C277)</f>
        <v>1</v>
      </c>
      <c r="BH277">
        <f>COUNTIFS('24'!$K:$K,C277,'24'!$U:$U,"是")</f>
        <v>1</v>
      </c>
      <c r="BI277">
        <f>COUNTIF('25'!$K:$K,C277)</f>
        <v>1</v>
      </c>
      <c r="BJ277">
        <f>COUNTIFS('25'!$K:$K,C277,'25'!$U:$U,"是")</f>
        <v>1</v>
      </c>
      <c r="BK277">
        <f>COUNTIF('26'!$K:$K,C277)</f>
        <v>1</v>
      </c>
      <c r="BL277">
        <f>COUNTIFS('26'!$K:$K,C277,'26'!$U:$U,"是")</f>
        <v>1</v>
      </c>
      <c r="BM277">
        <f>COUNTIF('27'!$K:$K,C277)</f>
        <v>1</v>
      </c>
      <c r="BN277">
        <f>COUNTIFS('27'!$K:$K,C277,'27'!$U:$U,"是")</f>
        <v>1</v>
      </c>
      <c r="BQ277">
        <f>COUNTIF('29'!$K:$K,C277)</f>
        <v>0</v>
      </c>
      <c r="BR277">
        <f>COUNTIFS('29'!$K:$K,C277,'29'!$U:$U,"是")</f>
        <v>0</v>
      </c>
    </row>
    <row r="278" ht="25" hidden="1" customHeight="1" spans="1:70">
      <c r="A278" s="31" t="str">
        <f t="shared" si="4"/>
        <v>邝锐冲1231</v>
      </c>
      <c r="B278" s="32" t="s">
        <v>940</v>
      </c>
      <c r="C278" s="74" t="s">
        <v>970</v>
      </c>
      <c r="D278" s="44" t="s">
        <v>971</v>
      </c>
      <c r="E278" s="73" t="s">
        <v>22</v>
      </c>
      <c r="F278" s="75" t="s">
        <v>23</v>
      </c>
      <c r="G278" s="37">
        <v>44747</v>
      </c>
      <c r="H278" s="38" t="s">
        <v>56</v>
      </c>
      <c r="I278" s="44" t="s">
        <v>972</v>
      </c>
      <c r="J278" s="44">
        <v>13580440349</v>
      </c>
      <c r="K278" s="181" t="s">
        <v>972</v>
      </c>
      <c r="L278" s="44">
        <v>13580440349</v>
      </c>
      <c r="M278">
        <f>COUNTIF('1'!$K:$K,C278)</f>
        <v>1</v>
      </c>
      <c r="N278">
        <f>COUNTIFS('1'!$K:$K,C278,'1'!$U:$U,"是")</f>
        <v>1</v>
      </c>
      <c r="O278">
        <f>COUNTIF('2'!$K:$K,C278)</f>
        <v>2</v>
      </c>
      <c r="P278">
        <f>COUNTIFS('2'!$K:$K,C278,'2'!$U:$U,"是")</f>
        <v>1</v>
      </c>
      <c r="Q278">
        <f>COUNTIF('3'!$K:$K,C278)</f>
        <v>1</v>
      </c>
      <c r="R278">
        <f>COUNTIFS('3'!$K:$K,C278,'3'!$U:$U,"是")</f>
        <v>1</v>
      </c>
      <c r="S278">
        <f>COUNTIF('4'!$K:$K,C278)</f>
        <v>1</v>
      </c>
      <c r="T278">
        <f>COUNTIFS('4'!$K:$K,C278,'4'!$U:$U,"是")</f>
        <v>1</v>
      </c>
      <c r="U278">
        <f>COUNTIF('5'!$K:$K,C278)</f>
        <v>1</v>
      </c>
      <c r="V278">
        <f>COUNTIFS('5'!$K:$K,C278,'5'!$U:$U,"是")</f>
        <v>1</v>
      </c>
      <c r="W278">
        <f>COUNTIF('6'!$K:$K,C278)</f>
        <v>1</v>
      </c>
      <c r="X278">
        <f>COUNTIFS('6'!$K:$K,C278,'6'!$U:$U,"是")</f>
        <v>1</v>
      </c>
      <c r="Y278">
        <f>COUNTIF('7'!$K:$K,C278)</f>
        <v>1</v>
      </c>
      <c r="Z278">
        <f>COUNTIFS('7'!$K:$K,C278,'7'!$U:$U,"是")</f>
        <v>1</v>
      </c>
      <c r="AA278">
        <f>COUNTIF('8'!$K:$K,C278)</f>
        <v>1</v>
      </c>
      <c r="AB278">
        <f>COUNTIFS('8'!$K:$K,C278,'8'!$U:$U,"是")</f>
        <v>1</v>
      </c>
      <c r="AC278">
        <f>COUNTIF('9'!$K:$K,C278)</f>
        <v>1</v>
      </c>
      <c r="AD278">
        <f>COUNTIFS('9'!$K:$K,C278,'9'!$U:$U,"是")</f>
        <v>1</v>
      </c>
      <c r="AE278">
        <f>COUNTIF('10'!$K:$K,C278)</f>
        <v>1</v>
      </c>
      <c r="AF278">
        <f>COUNTIFS('10'!$K:$K,C278,'10'!$U:$U,"是")</f>
        <v>1</v>
      </c>
      <c r="AG278">
        <f>COUNTIF('11'!$K:$K,C278)</f>
        <v>1</v>
      </c>
      <c r="AH278">
        <f>COUNTIFS('11'!$K:$K,C278,'11'!$U:$U,"是")</f>
        <v>1</v>
      </c>
      <c r="AI278">
        <f>COUNTIF('12'!$K:$K,C278)</f>
        <v>1</v>
      </c>
      <c r="AJ278">
        <f>COUNTIFS('12'!$K:$K,C278,'12'!$U:$U,"是")</f>
        <v>1</v>
      </c>
      <c r="AK278">
        <f>COUNTIF('13'!$K:$K,C278)</f>
        <v>1</v>
      </c>
      <c r="AL278">
        <f>COUNTIFS('13'!$K:$K,C278,'13'!$U:$U,"是")</f>
        <v>1</v>
      </c>
      <c r="AM278">
        <f>COUNTIF('14'!$K:$K,C278)</f>
        <v>0</v>
      </c>
      <c r="AN278">
        <f>COUNTIFS('14'!$K:$K,C278,'14'!$U:$U,"是")</f>
        <v>0</v>
      </c>
      <c r="AO278">
        <f>COUNTIF('15'!$K:$K,C278)</f>
        <v>1</v>
      </c>
      <c r="AP278">
        <f>COUNTIFS('15'!$K:$K,C278,'15'!$U:$U,"是")</f>
        <v>1</v>
      </c>
      <c r="AQ278">
        <f>COUNTIF('16'!$K:$K,C278)</f>
        <v>1</v>
      </c>
      <c r="AR278">
        <f>COUNTIFS('16'!$K:$K,C278,'16'!$U:$U,"是")</f>
        <v>1</v>
      </c>
      <c r="AS278">
        <f>COUNTIF('17'!$K:$K,C278)</f>
        <v>0</v>
      </c>
      <c r="AT278">
        <f>COUNTIFS('17'!$K:$K,C278,'17'!$U:$U,"是")</f>
        <v>0</v>
      </c>
      <c r="AU278">
        <f>COUNTIF('18'!$K:$K,C278)</f>
        <v>0</v>
      </c>
      <c r="AV278">
        <f>COUNTIFS('18'!$K:$K,C278,'18'!$U:$U,"是")</f>
        <v>0</v>
      </c>
      <c r="AW278">
        <f>COUNTIF('19'!$K:$K,C278)</f>
        <v>1</v>
      </c>
      <c r="AX278">
        <f>COUNTIFS('19'!$K:$K,C278,'19'!$U:$U,"是")</f>
        <v>1</v>
      </c>
      <c r="AY278">
        <f>COUNTIF('20'!$K:$K,C278)</f>
        <v>1</v>
      </c>
      <c r="AZ278">
        <f>COUNTIFS('20'!$K:$K,C278,'20'!$U:$U,"是")</f>
        <v>1</v>
      </c>
      <c r="BA278">
        <f>COUNTIF('21'!$K:$K,C278)</f>
        <v>1</v>
      </c>
      <c r="BB278">
        <f>COUNTIFS('21'!$K:$K,C278,'21'!$U:$U,"是")</f>
        <v>1</v>
      </c>
      <c r="BC278">
        <f>COUNTIF('22'!$K:$K,C278)</f>
        <v>1</v>
      </c>
      <c r="BD278">
        <f>COUNTIFS('22'!$K:$K,C278,'22'!$U:$U,"是")</f>
        <v>1</v>
      </c>
      <c r="BE278">
        <f>COUNTIF('23'!$K:$K,C278)</f>
        <v>1</v>
      </c>
      <c r="BF278">
        <f>COUNTIFS('23'!$K:$K,C278,'23'!$U:$U,"是")</f>
        <v>1</v>
      </c>
      <c r="BG278">
        <f>COUNTIF('24'!$K:$K,C278)</f>
        <v>1</v>
      </c>
      <c r="BH278">
        <f>COUNTIFS('24'!$K:$K,C278,'24'!$U:$U,"是")</f>
        <v>1</v>
      </c>
      <c r="BI278">
        <f>COUNTIF('25'!$K:$K,C278)</f>
        <v>1</v>
      </c>
      <c r="BJ278">
        <f>COUNTIFS('25'!$K:$K,C278,'25'!$U:$U,"是")</f>
        <v>1</v>
      </c>
      <c r="BK278">
        <f>COUNTIF('26'!$K:$K,C278)</f>
        <v>1</v>
      </c>
      <c r="BL278">
        <f>COUNTIFS('26'!$K:$K,C278,'26'!$U:$U,"是")</f>
        <v>1</v>
      </c>
      <c r="BM278">
        <f>COUNTIF('27'!$K:$K,C278)</f>
        <v>1</v>
      </c>
      <c r="BN278">
        <f>COUNTIFS('27'!$K:$K,C278,'27'!$U:$U,"是")</f>
        <v>1</v>
      </c>
      <c r="BQ278">
        <f>COUNTIF('29'!$K:$K,C278)</f>
        <v>0</v>
      </c>
      <c r="BR278">
        <f>COUNTIFS('29'!$K:$K,C278,'29'!$U:$U,"是")</f>
        <v>0</v>
      </c>
    </row>
    <row r="279" ht="25" hidden="1" customHeight="1" spans="1:70">
      <c r="A279" s="31" t="str">
        <f t="shared" si="4"/>
        <v>黎炽光0055</v>
      </c>
      <c r="B279" s="32" t="s">
        <v>973</v>
      </c>
      <c r="C279" s="73" t="s">
        <v>974</v>
      </c>
      <c r="D279" s="73" t="s">
        <v>975</v>
      </c>
      <c r="E279" s="75" t="s">
        <v>22</v>
      </c>
      <c r="F279" s="75" t="s">
        <v>23</v>
      </c>
      <c r="G279" s="37">
        <v>44747</v>
      </c>
      <c r="H279" s="38" t="s">
        <v>33</v>
      </c>
      <c r="I279" s="73" t="s">
        <v>976</v>
      </c>
      <c r="J279" s="73">
        <v>13527669848</v>
      </c>
      <c r="K279" s="181" t="s">
        <v>976</v>
      </c>
      <c r="L279" s="75">
        <v>13527669848</v>
      </c>
      <c r="M279">
        <f>COUNTIF('1'!$K:$K,C279)</f>
        <v>0</v>
      </c>
      <c r="N279">
        <f>COUNTIFS('1'!$K:$K,C279,'1'!$U:$U,"是")</f>
        <v>0</v>
      </c>
      <c r="O279">
        <f>COUNTIF('2'!$K:$K,C279)</f>
        <v>1</v>
      </c>
      <c r="P279">
        <f>COUNTIFS('2'!$K:$K,C279,'2'!$U:$U,"是")</f>
        <v>1</v>
      </c>
      <c r="Q279">
        <f>COUNTIF('3'!$K:$K,C279)</f>
        <v>1</v>
      </c>
      <c r="R279">
        <f>COUNTIFS('3'!$K:$K,C279,'3'!$U:$U,"是")</f>
        <v>1</v>
      </c>
      <c r="S279">
        <f>COUNTIF('4'!$K:$K,C279)</f>
        <v>1</v>
      </c>
      <c r="T279">
        <f>COUNTIFS('4'!$K:$K,C279,'4'!$U:$U,"是")</f>
        <v>1</v>
      </c>
      <c r="U279">
        <f>COUNTIF('5'!$K:$K,C279)</f>
        <v>0</v>
      </c>
      <c r="V279">
        <f>COUNTIFS('5'!$K:$K,C279,'5'!$U:$U,"是")</f>
        <v>0</v>
      </c>
      <c r="W279">
        <f>COUNTIF('6'!$K:$K,C279)</f>
        <v>1</v>
      </c>
      <c r="X279">
        <f>COUNTIFS('6'!$K:$K,C279,'6'!$U:$U,"是")</f>
        <v>1</v>
      </c>
      <c r="Y279">
        <f>COUNTIF('7'!$K:$K,C279)</f>
        <v>1</v>
      </c>
      <c r="Z279">
        <f>COUNTIFS('7'!$K:$K,C279,'7'!$U:$U,"是")</f>
        <v>1</v>
      </c>
      <c r="AA279">
        <f>COUNTIF('8'!$K:$K,C279)</f>
        <v>1</v>
      </c>
      <c r="AB279">
        <f>COUNTIFS('8'!$K:$K,C279,'8'!$U:$U,"是")</f>
        <v>1</v>
      </c>
      <c r="AC279">
        <f>COUNTIF('9'!$K:$K,C279)</f>
        <v>1</v>
      </c>
      <c r="AD279">
        <f>COUNTIFS('9'!$K:$K,C279,'9'!$U:$U,"是")</f>
        <v>1</v>
      </c>
      <c r="AE279">
        <f>COUNTIF('10'!$K:$K,C279)</f>
        <v>1</v>
      </c>
      <c r="AF279">
        <f>COUNTIFS('10'!$K:$K,C279,'10'!$U:$U,"是")</f>
        <v>1</v>
      </c>
      <c r="AG279">
        <f>COUNTIF('11'!$K:$K,C279)</f>
        <v>1</v>
      </c>
      <c r="AH279">
        <f>COUNTIFS('11'!$K:$K,C279,'11'!$U:$U,"是")</f>
        <v>1</v>
      </c>
      <c r="AI279">
        <f>COUNTIF('12'!$K:$K,C279)</f>
        <v>1</v>
      </c>
      <c r="AJ279">
        <f>COUNTIFS('12'!$K:$K,C279,'12'!$U:$U,"是")</f>
        <v>1</v>
      </c>
      <c r="AK279">
        <f>COUNTIF('13'!$K:$K,C279)</f>
        <v>1</v>
      </c>
      <c r="AL279">
        <f>COUNTIFS('13'!$K:$K,C279,'13'!$U:$U,"是")</f>
        <v>1</v>
      </c>
      <c r="AM279">
        <f>COUNTIF('14'!$K:$K,C279)</f>
        <v>1</v>
      </c>
      <c r="AN279">
        <f>COUNTIFS('14'!$K:$K,C279,'14'!$U:$U,"是")</f>
        <v>1</v>
      </c>
      <c r="AO279">
        <f>COUNTIF('15'!$K:$K,C279)</f>
        <v>1</v>
      </c>
      <c r="AP279">
        <f>COUNTIFS('15'!$K:$K,C279,'15'!$U:$U,"是")</f>
        <v>1</v>
      </c>
      <c r="AQ279">
        <f>COUNTIF('16'!$K:$K,C279)</f>
        <v>0</v>
      </c>
      <c r="AR279">
        <f>COUNTIFS('16'!$K:$K,C279,'16'!$U:$U,"是")</f>
        <v>0</v>
      </c>
      <c r="AS279">
        <f>COUNTIF('17'!$K:$K,C279)</f>
        <v>1</v>
      </c>
      <c r="AT279">
        <f>COUNTIFS('17'!$K:$K,C279,'17'!$U:$U,"是")</f>
        <v>1</v>
      </c>
      <c r="AU279">
        <f>COUNTIF('18'!$K:$K,C279)</f>
        <v>1</v>
      </c>
      <c r="AV279">
        <f>COUNTIFS('18'!$K:$K,C279,'18'!$U:$U,"是")</f>
        <v>1</v>
      </c>
      <c r="AW279">
        <f>COUNTIF('19'!$K:$K,C279)</f>
        <v>1</v>
      </c>
      <c r="AX279">
        <f>COUNTIFS('19'!$K:$K,C279,'19'!$U:$U,"是")</f>
        <v>1</v>
      </c>
      <c r="AY279">
        <f>COUNTIF('20'!$K:$K,C279)</f>
        <v>1</v>
      </c>
      <c r="AZ279">
        <f>COUNTIFS('20'!$K:$K,C279,'20'!$U:$U,"是")</f>
        <v>1</v>
      </c>
      <c r="BA279">
        <f>COUNTIF('21'!$K:$K,C279)</f>
        <v>1</v>
      </c>
      <c r="BB279">
        <f>COUNTIFS('21'!$K:$K,C279,'21'!$U:$U,"是")</f>
        <v>1</v>
      </c>
      <c r="BC279">
        <f>COUNTIF('22'!$K:$K,C279)</f>
        <v>1</v>
      </c>
      <c r="BD279">
        <f>COUNTIFS('22'!$K:$K,C279,'22'!$U:$U,"是")</f>
        <v>1</v>
      </c>
      <c r="BE279">
        <f>COUNTIF('23'!$K:$K,C279)</f>
        <v>0</v>
      </c>
      <c r="BF279">
        <f>COUNTIFS('23'!$K:$K,C279,'23'!$U:$U,"是")</f>
        <v>0</v>
      </c>
      <c r="BG279">
        <f>COUNTIF('24'!$K:$K,C279)</f>
        <v>1</v>
      </c>
      <c r="BH279">
        <f>COUNTIFS('24'!$K:$K,C279,'24'!$U:$U,"是")</f>
        <v>1</v>
      </c>
      <c r="BI279">
        <f>COUNTIF('25'!$K:$K,C279)</f>
        <v>1</v>
      </c>
      <c r="BJ279">
        <f>COUNTIFS('25'!$K:$K,C279,'25'!$U:$U,"是")</f>
        <v>1</v>
      </c>
      <c r="BK279">
        <f>COUNTIF('26'!$K:$K,C279)</f>
        <v>1</v>
      </c>
      <c r="BL279">
        <f>COUNTIFS('26'!$K:$K,C279,'26'!$U:$U,"是")</f>
        <v>1</v>
      </c>
      <c r="BM279">
        <f>COUNTIF('27'!$K:$K,C279)</f>
        <v>1</v>
      </c>
      <c r="BN279">
        <f>COUNTIFS('27'!$K:$K,C279,'27'!$U:$U,"是")</f>
        <v>1</v>
      </c>
      <c r="BQ279">
        <f>COUNTIF('29'!$K:$K,C279)</f>
        <v>0</v>
      </c>
      <c r="BR279">
        <f>COUNTIFS('29'!$K:$K,C279,'29'!$U:$U,"是")</f>
        <v>0</v>
      </c>
    </row>
    <row r="280" ht="25" hidden="1" customHeight="1" spans="1:70">
      <c r="A280" s="31" t="str">
        <f t="shared" si="4"/>
        <v>李环1227</v>
      </c>
      <c r="B280" s="32" t="s">
        <v>940</v>
      </c>
      <c r="C280" s="73" t="s">
        <v>977</v>
      </c>
      <c r="D280" s="101" t="s">
        <v>978</v>
      </c>
      <c r="E280" s="75" t="s">
        <v>22</v>
      </c>
      <c r="F280" s="75" t="s">
        <v>23</v>
      </c>
      <c r="G280" s="37">
        <v>44747</v>
      </c>
      <c r="H280" s="38" t="s">
        <v>56</v>
      </c>
      <c r="I280" s="101" t="s">
        <v>979</v>
      </c>
      <c r="J280" s="187">
        <v>13668978847</v>
      </c>
      <c r="K280" s="181" t="s">
        <v>979</v>
      </c>
      <c r="L280" s="75">
        <v>13662978847</v>
      </c>
      <c r="M280">
        <f>COUNTIF('1'!$K:$K,C280)</f>
        <v>1</v>
      </c>
      <c r="N280">
        <f>COUNTIFS('1'!$K:$K,C280,'1'!$U:$U,"是")</f>
        <v>1</v>
      </c>
      <c r="O280">
        <f>COUNTIF('2'!$K:$K,C280)</f>
        <v>1</v>
      </c>
      <c r="P280">
        <f>COUNTIFS('2'!$K:$K,C280,'2'!$U:$U,"是")</f>
        <v>1</v>
      </c>
      <c r="Q280">
        <f>COUNTIF('3'!$K:$K,C280)</f>
        <v>1</v>
      </c>
      <c r="R280">
        <f>COUNTIFS('3'!$K:$K,C280,'3'!$U:$U,"是")</f>
        <v>1</v>
      </c>
      <c r="S280">
        <f>COUNTIF('4'!$K:$K,C280)</f>
        <v>1</v>
      </c>
      <c r="T280">
        <f>COUNTIFS('4'!$K:$K,C280,'4'!$U:$U,"是")</f>
        <v>1</v>
      </c>
      <c r="U280">
        <f>COUNTIF('5'!$K:$K,C280)</f>
        <v>1</v>
      </c>
      <c r="V280">
        <f>COUNTIFS('5'!$K:$K,C280,'5'!$U:$U,"是")</f>
        <v>0</v>
      </c>
      <c r="W280">
        <f>COUNTIF('6'!$K:$K,C280)</f>
        <v>1</v>
      </c>
      <c r="X280">
        <f>COUNTIFS('6'!$K:$K,C280,'6'!$U:$U,"是")</f>
        <v>1</v>
      </c>
      <c r="Y280">
        <f>COUNTIF('7'!$K:$K,C280)</f>
        <v>1</v>
      </c>
      <c r="Z280">
        <f>COUNTIFS('7'!$K:$K,C280,'7'!$U:$U,"是")</f>
        <v>1</v>
      </c>
      <c r="AA280">
        <f>COUNTIF('8'!$K:$K,C280)</f>
        <v>1</v>
      </c>
      <c r="AB280">
        <f>COUNTIFS('8'!$K:$K,C280,'8'!$U:$U,"是")</f>
        <v>1</v>
      </c>
      <c r="AC280">
        <f>COUNTIF('9'!$K:$K,C280)</f>
        <v>1</v>
      </c>
      <c r="AD280">
        <f>COUNTIFS('9'!$K:$K,C280,'9'!$U:$U,"是")</f>
        <v>1</v>
      </c>
      <c r="AE280">
        <f>COUNTIF('10'!$K:$K,C280)</f>
        <v>1</v>
      </c>
      <c r="AF280">
        <f>COUNTIFS('10'!$K:$K,C280,'10'!$U:$U,"是")</f>
        <v>1</v>
      </c>
      <c r="AG280">
        <f>COUNTIF('11'!$K:$K,C280)</f>
        <v>1</v>
      </c>
      <c r="AH280">
        <f>COUNTIFS('11'!$K:$K,C280,'11'!$U:$U,"是")</f>
        <v>1</v>
      </c>
      <c r="AI280">
        <f>COUNTIF('12'!$K:$K,C280)</f>
        <v>1</v>
      </c>
      <c r="AJ280">
        <f>COUNTIFS('12'!$K:$K,C280,'12'!$U:$U,"是")</f>
        <v>1</v>
      </c>
      <c r="AK280">
        <f>COUNTIF('13'!$K:$K,C280)</f>
        <v>1</v>
      </c>
      <c r="AL280">
        <f>COUNTIFS('13'!$K:$K,C280,'13'!$U:$U,"是")</f>
        <v>1</v>
      </c>
      <c r="AM280">
        <f>COUNTIF('14'!$K:$K,C280)</f>
        <v>1</v>
      </c>
      <c r="AN280">
        <f>COUNTIFS('14'!$K:$K,C280,'14'!$U:$U,"是")</f>
        <v>1</v>
      </c>
      <c r="AO280">
        <f>COUNTIF('15'!$K:$K,C280)</f>
        <v>1</v>
      </c>
      <c r="AP280">
        <f>COUNTIFS('15'!$K:$K,C280,'15'!$U:$U,"是")</f>
        <v>1</v>
      </c>
      <c r="AQ280">
        <f>COUNTIF('16'!$K:$K,C280)</f>
        <v>1</v>
      </c>
      <c r="AR280">
        <f>COUNTIFS('16'!$K:$K,C280,'16'!$U:$U,"是")</f>
        <v>1</v>
      </c>
      <c r="AS280">
        <f>COUNTIF('17'!$K:$K,C280)</f>
        <v>1</v>
      </c>
      <c r="AT280">
        <f>COUNTIFS('17'!$K:$K,C280,'17'!$U:$U,"是")</f>
        <v>1</v>
      </c>
      <c r="AU280">
        <f>COUNTIF('18'!$K:$K,C280)</f>
        <v>1</v>
      </c>
      <c r="AV280">
        <f>COUNTIFS('18'!$K:$K,C280,'18'!$U:$U,"是")</f>
        <v>1</v>
      </c>
      <c r="AW280">
        <f>COUNTIF('19'!$K:$K,C280)</f>
        <v>1</v>
      </c>
      <c r="AX280">
        <f>COUNTIFS('19'!$K:$K,C280,'19'!$U:$U,"是")</f>
        <v>1</v>
      </c>
      <c r="AY280">
        <f>COUNTIF('20'!$K:$K,C280)</f>
        <v>1</v>
      </c>
      <c r="AZ280">
        <f>COUNTIFS('20'!$K:$K,C280,'20'!$U:$U,"是")</f>
        <v>1</v>
      </c>
      <c r="BA280">
        <f>COUNTIF('21'!$K:$K,C280)</f>
        <v>1</v>
      </c>
      <c r="BB280">
        <f>COUNTIFS('21'!$K:$K,C280,'21'!$U:$U,"是")</f>
        <v>1</v>
      </c>
      <c r="BC280">
        <f>COUNTIF('22'!$K:$K,C280)</f>
        <v>1</v>
      </c>
      <c r="BD280">
        <f>COUNTIFS('22'!$K:$K,C280,'22'!$U:$U,"是")</f>
        <v>1</v>
      </c>
      <c r="BE280">
        <f>COUNTIF('23'!$K:$K,C280)</f>
        <v>1</v>
      </c>
      <c r="BF280">
        <f>COUNTIFS('23'!$K:$K,C280,'23'!$U:$U,"是")</f>
        <v>1</v>
      </c>
      <c r="BG280">
        <f>COUNTIF('24'!$K:$K,C280)</f>
        <v>1</v>
      </c>
      <c r="BH280">
        <f>COUNTIFS('24'!$K:$K,C280,'24'!$U:$U,"是")</f>
        <v>1</v>
      </c>
      <c r="BI280">
        <f>COUNTIF('25'!$K:$K,C280)</f>
        <v>1</v>
      </c>
      <c r="BJ280">
        <f>COUNTIFS('25'!$K:$K,C280,'25'!$U:$U,"是")</f>
        <v>1</v>
      </c>
      <c r="BK280">
        <f>COUNTIF('26'!$K:$K,C280)</f>
        <v>1</v>
      </c>
      <c r="BL280">
        <f>COUNTIFS('26'!$K:$K,C280,'26'!$U:$U,"是")</f>
        <v>1</v>
      </c>
      <c r="BM280">
        <f>COUNTIF('27'!$K:$K,C280)</f>
        <v>1</v>
      </c>
      <c r="BN280">
        <f>COUNTIFS('27'!$K:$K,C280,'27'!$U:$U,"是")</f>
        <v>1</v>
      </c>
      <c r="BQ280">
        <f>COUNTIF('29'!$K:$K,C280)</f>
        <v>0</v>
      </c>
      <c r="BR280">
        <f>COUNTIFS('29'!$K:$K,C280,'29'!$U:$U,"是")</f>
        <v>0</v>
      </c>
    </row>
    <row r="281" ht="25" hidden="1" customHeight="1" spans="1:70">
      <c r="A281" s="31" t="str">
        <f t="shared" si="4"/>
        <v>李诗鑑1217</v>
      </c>
      <c r="B281" s="72" t="s">
        <v>19</v>
      </c>
      <c r="C281" s="125" t="s">
        <v>980</v>
      </c>
      <c r="D281" s="101" t="s">
        <v>981</v>
      </c>
      <c r="E281" s="75" t="s">
        <v>22</v>
      </c>
      <c r="F281" s="75" t="s">
        <v>23</v>
      </c>
      <c r="G281" s="37">
        <v>44747</v>
      </c>
      <c r="H281" s="38" t="s">
        <v>56</v>
      </c>
      <c r="I281" s="101" t="s">
        <v>982</v>
      </c>
      <c r="J281" s="187">
        <v>15918465522</v>
      </c>
      <c r="K281" s="181" t="s">
        <v>979</v>
      </c>
      <c r="L281" s="75">
        <v>13662978847</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1</v>
      </c>
      <c r="BA281">
        <v>1</v>
      </c>
      <c r="BB281">
        <v>1</v>
      </c>
      <c r="BC281">
        <f>COUNTIF('22'!$K:$K,C281)</f>
        <v>1</v>
      </c>
      <c r="BD281">
        <f>COUNTIFS('22'!$K:$K,C281,'22'!$U:$U,"是")</f>
        <v>1</v>
      </c>
      <c r="BE281">
        <v>1</v>
      </c>
      <c r="BF281">
        <v>1</v>
      </c>
      <c r="BG281">
        <v>1</v>
      </c>
      <c r="BH281">
        <v>1</v>
      </c>
      <c r="BI281">
        <v>1</v>
      </c>
      <c r="BJ281">
        <v>1</v>
      </c>
      <c r="BK281">
        <f>COUNTIF('26'!$K:$K,C281)</f>
        <v>1</v>
      </c>
      <c r="BL281">
        <f>COUNTIFS('26'!$K:$K,C281,'26'!$U:$U,"是")</f>
        <v>1</v>
      </c>
      <c r="BM281">
        <v>1</v>
      </c>
      <c r="BN281">
        <v>1</v>
      </c>
      <c r="BQ281">
        <f>COUNTIF('29'!$K:$K,C281)</f>
        <v>0</v>
      </c>
      <c r="BR281">
        <f>COUNTIFS('29'!$K:$K,C281,'29'!$U:$U,"是")</f>
        <v>0</v>
      </c>
    </row>
    <row r="282" ht="25" hidden="1" customHeight="1" spans="1:70">
      <c r="A282" s="31" t="str">
        <f t="shared" si="4"/>
        <v>刘桂容1225</v>
      </c>
      <c r="B282" s="72" t="s">
        <v>19</v>
      </c>
      <c r="C282" s="200" t="s">
        <v>983</v>
      </c>
      <c r="D282" s="201" t="s">
        <v>984</v>
      </c>
      <c r="E282" s="201" t="s">
        <v>22</v>
      </c>
      <c r="F282" s="201" t="s">
        <v>23</v>
      </c>
      <c r="G282" s="37">
        <v>44747</v>
      </c>
      <c r="H282" s="38" t="s">
        <v>56</v>
      </c>
      <c r="I282" s="201" t="s">
        <v>985</v>
      </c>
      <c r="J282" s="200">
        <v>13570110528</v>
      </c>
      <c r="K282" s="181" t="s">
        <v>985</v>
      </c>
      <c r="L282" s="75">
        <v>13570110528</v>
      </c>
      <c r="M282">
        <f>COUNTIF('1'!$K:$K,C282)</f>
        <v>1</v>
      </c>
      <c r="N282">
        <f>COUNTIFS('1'!$K:$K,C282,'1'!$U:$U,"是")</f>
        <v>1</v>
      </c>
      <c r="O282">
        <f>COUNTIF('2'!$K:$K,C282)</f>
        <v>1</v>
      </c>
      <c r="P282">
        <f>COUNTIFS('2'!$K:$K,C282,'2'!$U:$U,"是")</f>
        <v>1</v>
      </c>
      <c r="Q282">
        <f>COUNTIF('3'!$K:$K,C282)</f>
        <v>1</v>
      </c>
      <c r="R282">
        <f>COUNTIFS('3'!$K:$K,C282,'3'!$U:$U,"是")</f>
        <v>1</v>
      </c>
      <c r="S282">
        <f>COUNTIF('4'!$K:$K,C282)</f>
        <v>1</v>
      </c>
      <c r="T282">
        <f>COUNTIFS('4'!$K:$K,C282,'4'!$U:$U,"是")</f>
        <v>1</v>
      </c>
      <c r="U282">
        <f>COUNTIF('5'!$K:$K,C282)</f>
        <v>1</v>
      </c>
      <c r="V282">
        <f>COUNTIFS('5'!$K:$K,C282,'5'!$U:$U,"是")</f>
        <v>1</v>
      </c>
      <c r="W282">
        <f>COUNTIF('6'!$K:$K,C282)</f>
        <v>1</v>
      </c>
      <c r="X282">
        <f>COUNTIFS('6'!$K:$K,C282,'6'!$U:$U,"是")</f>
        <v>1</v>
      </c>
      <c r="Y282">
        <f>COUNTIF('7'!$K:$K,C282)</f>
        <v>1</v>
      </c>
      <c r="Z282">
        <f>COUNTIFS('7'!$K:$K,C282,'7'!$U:$U,"是")</f>
        <v>1</v>
      </c>
      <c r="AA282">
        <f>COUNTIF('8'!$K:$K,C282)</f>
        <v>1</v>
      </c>
      <c r="AB282">
        <f>COUNTIFS('8'!$K:$K,C282,'8'!$U:$U,"是")</f>
        <v>1</v>
      </c>
      <c r="AC282">
        <f>COUNTIF('9'!$K:$K,C282)</f>
        <v>1</v>
      </c>
      <c r="AD282">
        <f>COUNTIFS('9'!$K:$K,C282,'9'!$U:$U,"是")</f>
        <v>1</v>
      </c>
      <c r="AE282">
        <f>COUNTIF('10'!$K:$K,C282)</f>
        <v>1</v>
      </c>
      <c r="AF282">
        <f>COUNTIFS('10'!$K:$K,C282,'10'!$U:$U,"是")</f>
        <v>1</v>
      </c>
      <c r="AG282">
        <f>COUNTIF('11'!$K:$K,C282)</f>
        <v>1</v>
      </c>
      <c r="AH282">
        <f>COUNTIFS('11'!$K:$K,C282,'11'!$U:$U,"是")</f>
        <v>1</v>
      </c>
      <c r="AI282">
        <f>COUNTIF('12'!$K:$K,C282)</f>
        <v>1</v>
      </c>
      <c r="AJ282">
        <f>COUNTIFS('12'!$K:$K,C282,'12'!$U:$U,"是")</f>
        <v>1</v>
      </c>
      <c r="AK282">
        <f>COUNTIF('13'!$K:$K,C282)</f>
        <v>1</v>
      </c>
      <c r="AL282">
        <f>COUNTIFS('13'!$K:$K,C282,'13'!$U:$U,"是")</f>
        <v>1</v>
      </c>
      <c r="AM282">
        <f>COUNTIF('14'!$K:$K,C282)</f>
        <v>1</v>
      </c>
      <c r="AN282">
        <f>COUNTIFS('14'!$K:$K,C282,'14'!$U:$U,"是")</f>
        <v>1</v>
      </c>
      <c r="AO282">
        <f>COUNTIF('15'!$K:$K,C282)</f>
        <v>1</v>
      </c>
      <c r="AP282">
        <f>COUNTIFS('15'!$K:$K,C282,'15'!$U:$U,"是")</f>
        <v>1</v>
      </c>
      <c r="AQ282">
        <f>COUNTIF('16'!$K:$K,C282)</f>
        <v>1</v>
      </c>
      <c r="AR282">
        <f>COUNTIFS('16'!$K:$K,C282,'16'!$U:$U,"是")</f>
        <v>1</v>
      </c>
      <c r="AS282">
        <f>COUNTIF('17'!$K:$K,C282)</f>
        <v>1</v>
      </c>
      <c r="AT282">
        <f>COUNTIFS('17'!$K:$K,C282,'17'!$U:$U,"是")</f>
        <v>1</v>
      </c>
      <c r="AU282">
        <f>COUNTIF('18'!$K:$K,C282)</f>
        <v>1</v>
      </c>
      <c r="AV282">
        <f>COUNTIFS('18'!$K:$K,C282,'18'!$U:$U,"是")</f>
        <v>1</v>
      </c>
      <c r="AW282">
        <f>COUNTIF('19'!$K:$K,C282)</f>
        <v>1</v>
      </c>
      <c r="AX282">
        <f>COUNTIFS('19'!$K:$K,C282,'19'!$U:$U,"是")</f>
        <v>1</v>
      </c>
      <c r="AY282">
        <f>COUNTIF('20'!$K:$K,C282)</f>
        <v>1</v>
      </c>
      <c r="AZ282">
        <f>COUNTIFS('20'!$K:$K,C282,'20'!$U:$U,"是")</f>
        <v>1</v>
      </c>
      <c r="BA282">
        <f>COUNTIF('21'!$K:$K,C282)</f>
        <v>1</v>
      </c>
      <c r="BB282">
        <f>COUNTIFS('21'!$K:$K,C282,'21'!$U:$U,"是")</f>
        <v>1</v>
      </c>
      <c r="BC282">
        <f>COUNTIF('22'!$K:$K,C282)</f>
        <v>1</v>
      </c>
      <c r="BD282">
        <f>COUNTIFS('22'!$K:$K,C282,'22'!$U:$U,"是")</f>
        <v>1</v>
      </c>
      <c r="BE282">
        <f>COUNTIF('23'!$K:$K,C282)</f>
        <v>1</v>
      </c>
      <c r="BF282">
        <f>COUNTIFS('23'!$K:$K,C282,'23'!$U:$U,"是")</f>
        <v>1</v>
      </c>
      <c r="BG282">
        <f>COUNTIF('24'!$K:$K,C282)</f>
        <v>1</v>
      </c>
      <c r="BH282">
        <f>COUNTIFS('24'!$K:$K,C282,'24'!$U:$U,"是")</f>
        <v>1</v>
      </c>
      <c r="BI282">
        <f>COUNTIF('25'!$K:$K,C282)</f>
        <v>1</v>
      </c>
      <c r="BJ282">
        <f>COUNTIFS('25'!$K:$K,C282,'25'!$U:$U,"是")</f>
        <v>1</v>
      </c>
      <c r="BK282">
        <f>COUNTIF('26'!$K:$K,C282)</f>
        <v>1</v>
      </c>
      <c r="BL282">
        <f>COUNTIFS('26'!$K:$K,C282,'26'!$U:$U,"是")</f>
        <v>1</v>
      </c>
      <c r="BM282">
        <f>COUNTIF('27'!$K:$K,C282)</f>
        <v>1</v>
      </c>
      <c r="BN282">
        <f>COUNTIFS('27'!$K:$K,C282,'27'!$U:$U,"是")</f>
        <v>1</v>
      </c>
      <c r="BQ282">
        <f>COUNTIF('29'!$K:$K,C282)</f>
        <v>0</v>
      </c>
      <c r="BR282">
        <f>COUNTIFS('29'!$K:$K,C282,'29'!$U:$U,"是")</f>
        <v>0</v>
      </c>
    </row>
    <row r="283" ht="25" hidden="1" customHeight="1" spans="1:70">
      <c r="A283" s="31" t="str">
        <f t="shared" si="4"/>
        <v>刘日香1224</v>
      </c>
      <c r="B283" s="72" t="s">
        <v>19</v>
      </c>
      <c r="C283" s="73" t="s">
        <v>986</v>
      </c>
      <c r="D283" s="73" t="s">
        <v>987</v>
      </c>
      <c r="E283" s="75" t="s">
        <v>22</v>
      </c>
      <c r="F283" s="75" t="s">
        <v>23</v>
      </c>
      <c r="G283" s="37">
        <v>44747</v>
      </c>
      <c r="H283" s="38" t="s">
        <v>56</v>
      </c>
      <c r="I283" s="75" t="s">
        <v>988</v>
      </c>
      <c r="J283" s="75">
        <v>15011799129</v>
      </c>
      <c r="K283" s="181" t="s">
        <v>989</v>
      </c>
      <c r="L283" s="75">
        <v>13711640079</v>
      </c>
      <c r="M283">
        <f>COUNTIF('1'!$K:$K,C283)</f>
        <v>1</v>
      </c>
      <c r="N283">
        <f>COUNTIFS('1'!$K:$K,C283,'1'!$U:$U,"是")</f>
        <v>1</v>
      </c>
      <c r="O283">
        <f>COUNTIF('2'!$K:$K,C283)</f>
        <v>1</v>
      </c>
      <c r="P283">
        <f>COUNTIFS('2'!$K:$K,C283,'2'!$U:$U,"是")</f>
        <v>1</v>
      </c>
      <c r="Q283">
        <f>COUNTIF('3'!$K:$K,C283)</f>
        <v>1</v>
      </c>
      <c r="R283">
        <f>COUNTIFS('3'!$K:$K,C283,'3'!$U:$U,"是")</f>
        <v>0</v>
      </c>
      <c r="S283">
        <f>COUNTIF('4'!$K:$K,C283)</f>
        <v>1</v>
      </c>
      <c r="T283">
        <f>COUNTIFS('4'!$K:$K,C283,'4'!$U:$U,"是")</f>
        <v>1</v>
      </c>
      <c r="U283">
        <f>COUNTIF('5'!$K:$K,C283)</f>
        <v>1</v>
      </c>
      <c r="V283">
        <f>COUNTIFS('5'!$K:$K,C283,'5'!$U:$U,"是")</f>
        <v>1</v>
      </c>
      <c r="W283">
        <f>COUNTIF('6'!$K:$K,C283)</f>
        <v>1</v>
      </c>
      <c r="X283">
        <f>COUNTIFS('6'!$K:$K,C283,'6'!$U:$U,"是")</f>
        <v>1</v>
      </c>
      <c r="Y283">
        <f>COUNTIF('7'!$K:$K,C283)</f>
        <v>1</v>
      </c>
      <c r="Z283">
        <f>COUNTIFS('7'!$K:$K,C283,'7'!$U:$U,"是")</f>
        <v>1</v>
      </c>
      <c r="AA283">
        <f>COUNTIF('8'!$K:$K,C283)</f>
        <v>1</v>
      </c>
      <c r="AB283">
        <f>COUNTIFS('8'!$K:$K,C283,'8'!$U:$U,"是")</f>
        <v>1</v>
      </c>
      <c r="AC283">
        <f>COUNTIF('9'!$K:$K,C283)</f>
        <v>1</v>
      </c>
      <c r="AD283">
        <f>COUNTIFS('9'!$K:$K,C283,'9'!$U:$U,"是")</f>
        <v>1</v>
      </c>
      <c r="AE283">
        <f>COUNTIF('10'!$K:$K,C283)</f>
        <v>1</v>
      </c>
      <c r="AF283">
        <f>COUNTIFS('10'!$K:$K,C283,'10'!$U:$U,"是")</f>
        <v>1</v>
      </c>
      <c r="AG283">
        <f>COUNTIF('11'!$K:$K,C283)</f>
        <v>1</v>
      </c>
      <c r="AH283">
        <f>COUNTIFS('11'!$K:$K,C283,'11'!$U:$U,"是")</f>
        <v>1</v>
      </c>
      <c r="AI283">
        <f>COUNTIF('12'!$K:$K,C283)</f>
        <v>1</v>
      </c>
      <c r="AJ283">
        <f>COUNTIFS('12'!$K:$K,C283,'12'!$U:$U,"是")</f>
        <v>1</v>
      </c>
      <c r="AK283">
        <f>COUNTIF('13'!$K:$K,C283)</f>
        <v>1</v>
      </c>
      <c r="AL283">
        <f>COUNTIFS('13'!$K:$K,C283,'13'!$U:$U,"是")</f>
        <v>1</v>
      </c>
      <c r="AM283">
        <f>COUNTIF('14'!$K:$K,C283)</f>
        <v>1</v>
      </c>
      <c r="AN283">
        <f>COUNTIFS('14'!$K:$K,C283,'14'!$U:$U,"是")</f>
        <v>1</v>
      </c>
      <c r="AO283">
        <f>COUNTIF('15'!$K:$K,C283)</f>
        <v>1</v>
      </c>
      <c r="AP283">
        <f>COUNTIFS('15'!$K:$K,C283,'15'!$U:$U,"是")</f>
        <v>1</v>
      </c>
      <c r="AQ283">
        <f>COUNTIF('16'!$K:$K,C283)</f>
        <v>1</v>
      </c>
      <c r="AR283">
        <f>COUNTIFS('16'!$K:$K,C283,'16'!$U:$U,"是")</f>
        <v>1</v>
      </c>
      <c r="AS283">
        <f>COUNTIF('17'!$K:$K,C283)</f>
        <v>1</v>
      </c>
      <c r="AT283">
        <f>COUNTIFS('17'!$K:$K,C283,'17'!$U:$U,"是")</f>
        <v>1</v>
      </c>
      <c r="AU283">
        <f>COUNTIF('18'!$K:$K,C283)</f>
        <v>1</v>
      </c>
      <c r="AV283">
        <f>COUNTIFS('18'!$K:$K,C283,'18'!$U:$U,"是")</f>
        <v>1</v>
      </c>
      <c r="AW283">
        <f>COUNTIF('19'!$K:$K,C283)</f>
        <v>1</v>
      </c>
      <c r="AX283">
        <f>COUNTIFS('19'!$K:$K,C283,'19'!$U:$U,"是")</f>
        <v>1</v>
      </c>
      <c r="AY283">
        <f>COUNTIF('20'!$K:$K,C283)</f>
        <v>1</v>
      </c>
      <c r="AZ283">
        <f>COUNTIFS('20'!$K:$K,C283,'20'!$U:$U,"是")</f>
        <v>1</v>
      </c>
      <c r="BA283">
        <f>COUNTIF('21'!$K:$K,C283)</f>
        <v>1</v>
      </c>
      <c r="BB283">
        <f>COUNTIFS('21'!$K:$K,C283,'21'!$U:$U,"是")</f>
        <v>1</v>
      </c>
      <c r="BC283">
        <f>COUNTIF('22'!$K:$K,C283)</f>
        <v>1</v>
      </c>
      <c r="BD283">
        <f>COUNTIFS('22'!$K:$K,C283,'22'!$U:$U,"是")</f>
        <v>1</v>
      </c>
      <c r="BE283">
        <f>COUNTIF('23'!$K:$K,C283)</f>
        <v>1</v>
      </c>
      <c r="BF283">
        <f>COUNTIFS('23'!$K:$K,C283,'23'!$U:$U,"是")</f>
        <v>1</v>
      </c>
      <c r="BG283">
        <f>COUNTIF('24'!$K:$K,C283)</f>
        <v>1</v>
      </c>
      <c r="BH283">
        <f>COUNTIFS('24'!$K:$K,C283,'24'!$U:$U,"是")</f>
        <v>1</v>
      </c>
      <c r="BI283">
        <f>COUNTIF('25'!$K:$K,C283)</f>
        <v>1</v>
      </c>
      <c r="BJ283">
        <f>COUNTIFS('25'!$K:$K,C283,'25'!$U:$U,"是")</f>
        <v>1</v>
      </c>
      <c r="BK283">
        <f>COUNTIF('26'!$K:$K,C283)</f>
        <v>1</v>
      </c>
      <c r="BL283">
        <f>COUNTIFS('26'!$K:$K,C283,'26'!$U:$U,"是")</f>
        <v>1</v>
      </c>
      <c r="BM283">
        <f>COUNTIF('27'!$K:$K,C283)</f>
        <v>1</v>
      </c>
      <c r="BN283">
        <f>COUNTIFS('27'!$K:$K,C283,'27'!$U:$U,"是")</f>
        <v>1</v>
      </c>
      <c r="BQ283">
        <f>COUNTIF('29'!$K:$K,C283)</f>
        <v>0</v>
      </c>
      <c r="BR283">
        <f>COUNTIFS('29'!$K:$K,C283,'29'!$U:$U,"是")</f>
        <v>0</v>
      </c>
    </row>
    <row r="284" ht="25" hidden="1" customHeight="1" spans="1:70">
      <c r="A284" s="31" t="str">
        <f t="shared" si="4"/>
        <v>卢桂通1223</v>
      </c>
      <c r="B284" s="72" t="s">
        <v>19</v>
      </c>
      <c r="C284" s="73" t="s">
        <v>990</v>
      </c>
      <c r="D284" s="101" t="s">
        <v>991</v>
      </c>
      <c r="E284" s="75" t="s">
        <v>22</v>
      </c>
      <c r="F284" s="75" t="s">
        <v>23</v>
      </c>
      <c r="G284" s="37">
        <v>44747</v>
      </c>
      <c r="H284" s="38" t="s">
        <v>56</v>
      </c>
      <c r="I284" s="101" t="s">
        <v>992</v>
      </c>
      <c r="J284" s="187">
        <v>13662481138</v>
      </c>
      <c r="K284" s="181" t="s">
        <v>992</v>
      </c>
      <c r="L284" s="75">
        <v>13660655582</v>
      </c>
      <c r="M284">
        <f>COUNTIF('1'!$K:$K,C284)</f>
        <v>1</v>
      </c>
      <c r="N284">
        <f>COUNTIFS('1'!$K:$K,C284,'1'!$U:$U,"是")</f>
        <v>1</v>
      </c>
      <c r="O284">
        <f>COUNTIF('2'!$K:$K,C284)</f>
        <v>1</v>
      </c>
      <c r="P284">
        <f>COUNTIFS('2'!$K:$K,C284,'2'!$U:$U,"是")</f>
        <v>1</v>
      </c>
      <c r="Q284">
        <f>COUNTIF('3'!$K:$K,C284)</f>
        <v>1</v>
      </c>
      <c r="R284">
        <f>COUNTIFS('3'!$K:$K,C284,'3'!$U:$U,"是")</f>
        <v>1</v>
      </c>
      <c r="S284">
        <f>COUNTIF('4'!$K:$K,C284)</f>
        <v>1</v>
      </c>
      <c r="T284">
        <f>COUNTIFS('4'!$K:$K,C284,'4'!$U:$U,"是")</f>
        <v>1</v>
      </c>
      <c r="U284">
        <f>COUNTIF('5'!$K:$K,C284)</f>
        <v>1</v>
      </c>
      <c r="V284">
        <f>COUNTIFS('5'!$K:$K,C284,'5'!$U:$U,"是")</f>
        <v>1</v>
      </c>
      <c r="W284">
        <f>COUNTIF('6'!$K:$K,C284)</f>
        <v>1</v>
      </c>
      <c r="X284">
        <f>COUNTIFS('6'!$K:$K,C284,'6'!$U:$U,"是")</f>
        <v>1</v>
      </c>
      <c r="Y284">
        <f>COUNTIF('7'!$K:$K,C284)</f>
        <v>1</v>
      </c>
      <c r="Z284">
        <f>COUNTIFS('7'!$K:$K,C284,'7'!$U:$U,"是")</f>
        <v>1</v>
      </c>
      <c r="AA284">
        <f>COUNTIF('8'!$K:$K,C284)</f>
        <v>1</v>
      </c>
      <c r="AB284">
        <f>COUNTIFS('8'!$K:$K,C284,'8'!$U:$U,"是")</f>
        <v>1</v>
      </c>
      <c r="AC284">
        <f>COUNTIF('9'!$K:$K,C284)</f>
        <v>1</v>
      </c>
      <c r="AD284">
        <f>COUNTIFS('9'!$K:$K,C284,'9'!$U:$U,"是")</f>
        <v>1</v>
      </c>
      <c r="AE284">
        <f>COUNTIF('10'!$K:$K,C284)</f>
        <v>1</v>
      </c>
      <c r="AF284">
        <f>COUNTIFS('10'!$K:$K,C284,'10'!$U:$U,"是")</f>
        <v>1</v>
      </c>
      <c r="AG284">
        <f>COUNTIF('11'!$K:$K,C284)</f>
        <v>1</v>
      </c>
      <c r="AH284">
        <f>COUNTIFS('11'!$K:$K,C284,'11'!$U:$U,"是")</f>
        <v>1</v>
      </c>
      <c r="AI284">
        <f>COUNTIF('12'!$K:$K,C284)</f>
        <v>0</v>
      </c>
      <c r="AJ284">
        <f>COUNTIFS('12'!$K:$K,C284,'12'!$U:$U,"是")</f>
        <v>0</v>
      </c>
      <c r="AK284">
        <f>COUNTIF('13'!$K:$K,C284)</f>
        <v>1</v>
      </c>
      <c r="AL284">
        <f>COUNTIFS('13'!$K:$K,C284,'13'!$U:$U,"是")</f>
        <v>1</v>
      </c>
      <c r="AM284">
        <f>COUNTIF('14'!$K:$K,C284)</f>
        <v>1</v>
      </c>
      <c r="AN284">
        <f>COUNTIFS('14'!$K:$K,C284,'14'!$U:$U,"是")</f>
        <v>1</v>
      </c>
      <c r="AO284">
        <f>COUNTIF('15'!$K:$K,C284)</f>
        <v>1</v>
      </c>
      <c r="AP284">
        <f>COUNTIFS('15'!$K:$K,C284,'15'!$U:$U,"是")</f>
        <v>1</v>
      </c>
      <c r="AQ284">
        <f>COUNTIF('16'!$K:$K,C284)</f>
        <v>1</v>
      </c>
      <c r="AR284">
        <f>COUNTIFS('16'!$K:$K,C284,'16'!$U:$U,"是")</f>
        <v>1</v>
      </c>
      <c r="AS284">
        <f>COUNTIF('17'!$K:$K,C284)</f>
        <v>1</v>
      </c>
      <c r="AT284">
        <f>COUNTIFS('17'!$K:$K,C284,'17'!$U:$U,"是")</f>
        <v>1</v>
      </c>
      <c r="AU284">
        <f>COUNTIF('18'!$K:$K,C284)</f>
        <v>1</v>
      </c>
      <c r="AV284">
        <f>COUNTIFS('18'!$K:$K,C284,'18'!$U:$U,"是")</f>
        <v>1</v>
      </c>
      <c r="AW284">
        <f>COUNTIF('19'!$K:$K,C284)</f>
        <v>1</v>
      </c>
      <c r="AX284">
        <f>COUNTIFS('19'!$K:$K,C284,'19'!$U:$U,"是")</f>
        <v>1</v>
      </c>
      <c r="AY284">
        <f>COUNTIF('20'!$K:$K,C284)</f>
        <v>1</v>
      </c>
      <c r="AZ284">
        <f>COUNTIFS('20'!$K:$K,C284,'20'!$U:$U,"是")</f>
        <v>1</v>
      </c>
      <c r="BA284">
        <f>COUNTIF('21'!$K:$K,C284)</f>
        <v>1</v>
      </c>
      <c r="BB284">
        <f>COUNTIFS('21'!$K:$K,C284,'21'!$U:$U,"是")</f>
        <v>1</v>
      </c>
      <c r="BC284">
        <f>COUNTIF('22'!$K:$K,C284)</f>
        <v>1</v>
      </c>
      <c r="BD284">
        <f>COUNTIFS('22'!$K:$K,C284,'22'!$U:$U,"是")</f>
        <v>1</v>
      </c>
      <c r="BE284">
        <f>COUNTIF('23'!$K:$K,C284)</f>
        <v>1</v>
      </c>
      <c r="BF284">
        <f>COUNTIFS('23'!$K:$K,C284,'23'!$U:$U,"是")</f>
        <v>1</v>
      </c>
      <c r="BG284">
        <f>COUNTIF('24'!$K:$K,C284)</f>
        <v>1</v>
      </c>
      <c r="BH284">
        <f>COUNTIFS('24'!$K:$K,C284,'24'!$U:$U,"是")</f>
        <v>1</v>
      </c>
      <c r="BI284">
        <f>COUNTIF('25'!$K:$K,C284)</f>
        <v>1</v>
      </c>
      <c r="BJ284">
        <f>COUNTIFS('25'!$K:$K,C284,'25'!$U:$U,"是")</f>
        <v>1</v>
      </c>
      <c r="BK284">
        <f>COUNTIF('26'!$K:$K,C284)</f>
        <v>1</v>
      </c>
      <c r="BL284">
        <f>COUNTIFS('26'!$K:$K,C284,'26'!$U:$U,"是")</f>
        <v>1</v>
      </c>
      <c r="BM284">
        <f>COUNTIF('27'!$K:$K,C284)</f>
        <v>1</v>
      </c>
      <c r="BN284">
        <f>COUNTIFS('27'!$K:$K,C284,'27'!$U:$U,"是")</f>
        <v>1</v>
      </c>
      <c r="BQ284">
        <f>COUNTIF('29'!$K:$K,C284)</f>
        <v>0</v>
      </c>
      <c r="BR284">
        <f>COUNTIFS('29'!$K:$K,C284,'29'!$U:$U,"是")</f>
        <v>0</v>
      </c>
    </row>
    <row r="285" ht="25" hidden="1" customHeight="1" spans="1:70">
      <c r="A285" s="31" t="str">
        <f t="shared" si="4"/>
        <v>卢悦群122X</v>
      </c>
      <c r="B285" s="72" t="s">
        <v>19</v>
      </c>
      <c r="C285" s="73" t="s">
        <v>993</v>
      </c>
      <c r="D285" s="101" t="s">
        <v>994</v>
      </c>
      <c r="E285" s="75" t="s">
        <v>22</v>
      </c>
      <c r="F285" s="75" t="s">
        <v>23</v>
      </c>
      <c r="G285" s="37">
        <v>44747</v>
      </c>
      <c r="H285" s="38" t="s">
        <v>56</v>
      </c>
      <c r="I285" s="75" t="s">
        <v>995</v>
      </c>
      <c r="J285" s="192">
        <v>13433908400</v>
      </c>
      <c r="K285" s="181" t="s">
        <v>995</v>
      </c>
      <c r="L285" s="75">
        <v>13433908400</v>
      </c>
      <c r="M285">
        <f>COUNTIF('1'!$K:$K,C285)</f>
        <v>1</v>
      </c>
      <c r="N285">
        <f>COUNTIFS('1'!$K:$K,C285,'1'!$U:$U,"是")</f>
        <v>1</v>
      </c>
      <c r="O285">
        <f>COUNTIF('2'!$K:$K,C285)</f>
        <v>1</v>
      </c>
      <c r="P285">
        <f>COUNTIFS('2'!$K:$K,C285,'2'!$U:$U,"是")</f>
        <v>1</v>
      </c>
      <c r="Q285">
        <f>COUNTIF('3'!$K:$K,C285)</f>
        <v>1</v>
      </c>
      <c r="R285">
        <f>COUNTIFS('3'!$K:$K,C285,'3'!$U:$U,"是")</f>
        <v>1</v>
      </c>
      <c r="S285">
        <f>COUNTIF('4'!$K:$K,C285)</f>
        <v>1</v>
      </c>
      <c r="T285">
        <f>COUNTIFS('4'!$K:$K,C285,'4'!$U:$U,"是")</f>
        <v>1</v>
      </c>
      <c r="U285">
        <f>COUNTIF('5'!$K:$K,C285)</f>
        <v>1</v>
      </c>
      <c r="V285">
        <f>COUNTIFS('5'!$K:$K,C285,'5'!$U:$U,"是")</f>
        <v>1</v>
      </c>
      <c r="W285">
        <f>COUNTIF('6'!$K:$K,C285)</f>
        <v>1</v>
      </c>
      <c r="X285">
        <f>COUNTIFS('6'!$K:$K,C285,'6'!$U:$U,"是")</f>
        <v>1</v>
      </c>
      <c r="Y285">
        <f>COUNTIF('7'!$K:$K,C285)</f>
        <v>1</v>
      </c>
      <c r="Z285">
        <f>COUNTIFS('7'!$K:$K,C285,'7'!$U:$U,"是")</f>
        <v>1</v>
      </c>
      <c r="AA285">
        <f>COUNTIF('8'!$K:$K,C285)</f>
        <v>1</v>
      </c>
      <c r="AB285">
        <f>COUNTIFS('8'!$K:$K,C285,'8'!$U:$U,"是")</f>
        <v>1</v>
      </c>
      <c r="AC285">
        <f>COUNTIF('9'!$K:$K,C285)</f>
        <v>1</v>
      </c>
      <c r="AD285">
        <f>COUNTIFS('9'!$K:$K,C285,'9'!$U:$U,"是")</f>
        <v>1</v>
      </c>
      <c r="AE285">
        <f>COUNTIF('10'!$K:$K,C285)</f>
        <v>0</v>
      </c>
      <c r="AF285">
        <f>COUNTIFS('10'!$K:$K,C285,'10'!$U:$U,"是")</f>
        <v>0</v>
      </c>
      <c r="AG285">
        <f>COUNTIF('11'!$K:$K,C285)</f>
        <v>0</v>
      </c>
      <c r="AH285">
        <f>COUNTIFS('11'!$K:$K,C285,'11'!$U:$U,"是")</f>
        <v>0</v>
      </c>
      <c r="AI285">
        <f>COUNTIF('12'!$K:$K,C285)</f>
        <v>0</v>
      </c>
      <c r="AJ285">
        <f>COUNTIFS('12'!$K:$K,C285,'12'!$U:$U,"是")</f>
        <v>0</v>
      </c>
      <c r="AK285">
        <f>COUNTIF('13'!$K:$K,C285)</f>
        <v>1</v>
      </c>
      <c r="AL285">
        <f>COUNTIFS('13'!$K:$K,C285,'13'!$U:$U,"是")</f>
        <v>1</v>
      </c>
      <c r="AM285">
        <f>COUNTIF('14'!$K:$K,C285)</f>
        <v>1</v>
      </c>
      <c r="AN285">
        <f>COUNTIFS('14'!$K:$K,C285,'14'!$U:$U,"是")</f>
        <v>1</v>
      </c>
      <c r="AO285">
        <f>COUNTIF('15'!$K:$K,C285)</f>
        <v>1</v>
      </c>
      <c r="AP285">
        <f>COUNTIFS('15'!$K:$K,C285,'15'!$U:$U,"是")</f>
        <v>1</v>
      </c>
      <c r="AQ285">
        <f>COUNTIF('16'!$K:$K,C285)</f>
        <v>1</v>
      </c>
      <c r="AR285">
        <f>COUNTIFS('16'!$K:$K,C285,'16'!$U:$U,"是")</f>
        <v>1</v>
      </c>
      <c r="AS285">
        <f>COUNTIF('17'!$K:$K,C285)</f>
        <v>1</v>
      </c>
      <c r="AT285">
        <f>COUNTIFS('17'!$K:$K,C285,'17'!$U:$U,"是")</f>
        <v>1</v>
      </c>
      <c r="AU285">
        <f>COUNTIF('18'!$K:$K,C285)</f>
        <v>1</v>
      </c>
      <c r="AV285">
        <f>COUNTIFS('18'!$K:$K,C285,'18'!$U:$U,"是")</f>
        <v>1</v>
      </c>
      <c r="AW285">
        <f>COUNTIF('19'!$K:$K,C285)</f>
        <v>1</v>
      </c>
      <c r="AX285">
        <f>COUNTIFS('19'!$K:$K,C285,'19'!$U:$U,"是")</f>
        <v>1</v>
      </c>
      <c r="AY285">
        <f>COUNTIF('20'!$K:$K,C285)</f>
        <v>1</v>
      </c>
      <c r="AZ285">
        <f>COUNTIFS('20'!$K:$K,C285,'20'!$U:$U,"是")</f>
        <v>1</v>
      </c>
      <c r="BA285">
        <f>COUNTIF('21'!$K:$K,C285)</f>
        <v>1</v>
      </c>
      <c r="BB285">
        <f>COUNTIFS('21'!$K:$K,C285,'21'!$U:$U,"是")</f>
        <v>1</v>
      </c>
      <c r="BC285">
        <f>COUNTIF('22'!$K:$K,C285)</f>
        <v>1</v>
      </c>
      <c r="BD285">
        <f>COUNTIFS('22'!$K:$K,C285,'22'!$U:$U,"是")</f>
        <v>1</v>
      </c>
      <c r="BE285">
        <f>COUNTIF('23'!$K:$K,C285)</f>
        <v>0</v>
      </c>
      <c r="BF285">
        <f>COUNTIFS('23'!$K:$K,C285,'23'!$U:$U,"是")</f>
        <v>0</v>
      </c>
      <c r="BG285">
        <f>COUNTIF('24'!$K:$K,C285)</f>
        <v>1</v>
      </c>
      <c r="BH285">
        <f>COUNTIFS('24'!$K:$K,C285,'24'!$U:$U,"是")</f>
        <v>1</v>
      </c>
      <c r="BI285">
        <f>COUNTIF('25'!$K:$K,C285)</f>
        <v>1</v>
      </c>
      <c r="BJ285">
        <f>COUNTIFS('25'!$K:$K,C285,'25'!$U:$U,"是")</f>
        <v>1</v>
      </c>
      <c r="BK285">
        <f>COUNTIF('26'!$K:$K,C285)</f>
        <v>1</v>
      </c>
      <c r="BL285">
        <f>COUNTIFS('26'!$K:$K,C285,'26'!$U:$U,"是")</f>
        <v>1</v>
      </c>
      <c r="BM285">
        <f>COUNTIF('27'!$K:$K,C285)</f>
        <v>1</v>
      </c>
      <c r="BN285">
        <f>COUNTIFS('27'!$K:$K,C285,'27'!$U:$U,"是")</f>
        <v>1</v>
      </c>
      <c r="BQ285">
        <f>COUNTIF('29'!$K:$K,C285)</f>
        <v>0</v>
      </c>
      <c r="BR285">
        <f>COUNTIFS('29'!$K:$K,C285,'29'!$U:$U,"是")</f>
        <v>0</v>
      </c>
    </row>
    <row r="286" ht="25" hidden="1" customHeight="1" spans="1:70">
      <c r="A286" s="31" t="str">
        <f t="shared" si="4"/>
        <v>罗少群0024</v>
      </c>
      <c r="B286" s="72" t="s">
        <v>19</v>
      </c>
      <c r="C286" s="202" t="s">
        <v>996</v>
      </c>
      <c r="D286" s="202" t="s">
        <v>997</v>
      </c>
      <c r="E286" s="203" t="s">
        <v>22</v>
      </c>
      <c r="F286" s="203" t="s">
        <v>23</v>
      </c>
      <c r="G286" s="219">
        <v>44747</v>
      </c>
      <c r="H286" s="38" t="s">
        <v>33</v>
      </c>
      <c r="I286" s="203" t="s">
        <v>998</v>
      </c>
      <c r="J286" s="202">
        <v>13527669848</v>
      </c>
      <c r="K286" s="181" t="s">
        <v>976</v>
      </c>
      <c r="L286" s="203">
        <v>13527669848</v>
      </c>
      <c r="M286">
        <f>COUNTIF('1'!$K:$K,C286)</f>
        <v>1</v>
      </c>
      <c r="N286">
        <f>COUNTIFS('1'!$K:$K,C286,'1'!$U:$U,"是")</f>
        <v>0</v>
      </c>
      <c r="O286">
        <f>COUNTIF('2'!$K:$K,C286)</f>
        <v>1</v>
      </c>
      <c r="P286">
        <f>COUNTIFS('2'!$K:$K,C286,'2'!$U:$U,"是")</f>
        <v>1</v>
      </c>
      <c r="Q286">
        <f>COUNTIF('3'!$K:$K,C286)</f>
        <v>1</v>
      </c>
      <c r="R286">
        <f>COUNTIFS('3'!$K:$K,C286,'3'!$U:$U,"是")</f>
        <v>1</v>
      </c>
      <c r="S286">
        <f>COUNTIF('4'!$K:$K,C286)</f>
        <v>1</v>
      </c>
      <c r="T286">
        <f>COUNTIFS('4'!$K:$K,C286,'4'!$U:$U,"是")</f>
        <v>1</v>
      </c>
      <c r="U286">
        <f>COUNTIF('5'!$K:$K,C286)</f>
        <v>0</v>
      </c>
      <c r="V286">
        <f>COUNTIFS('5'!$K:$K,C286,'5'!$U:$U,"是")</f>
        <v>0</v>
      </c>
      <c r="W286">
        <f>COUNTIF('6'!$K:$K,C286)</f>
        <v>1</v>
      </c>
      <c r="X286">
        <f>COUNTIFS('6'!$K:$K,C286,'6'!$U:$U,"是")</f>
        <v>1</v>
      </c>
      <c r="Y286">
        <f>COUNTIF('7'!$K:$K,C286)</f>
        <v>1</v>
      </c>
      <c r="Z286">
        <f>COUNTIFS('7'!$K:$K,C286,'7'!$U:$U,"是")</f>
        <v>1</v>
      </c>
      <c r="AA286">
        <f>COUNTIF('8'!$K:$K,C286)</f>
        <v>1</v>
      </c>
      <c r="AB286">
        <f>COUNTIFS('8'!$K:$K,C286,'8'!$U:$U,"是")</f>
        <v>1</v>
      </c>
      <c r="AC286">
        <f>COUNTIF('9'!$K:$K,C286)</f>
        <v>1</v>
      </c>
      <c r="AD286">
        <f>COUNTIFS('9'!$K:$K,C286,'9'!$U:$U,"是")</f>
        <v>1</v>
      </c>
      <c r="AE286">
        <f>COUNTIF('10'!$K:$K,C286)</f>
        <v>1</v>
      </c>
      <c r="AF286">
        <f>COUNTIFS('10'!$K:$K,C286,'10'!$U:$U,"是")</f>
        <v>1</v>
      </c>
      <c r="AG286">
        <f>COUNTIF('11'!$K:$K,C286)</f>
        <v>1</v>
      </c>
      <c r="AH286">
        <f>COUNTIFS('11'!$K:$K,C286,'11'!$U:$U,"是")</f>
        <v>1</v>
      </c>
      <c r="AI286">
        <f>COUNTIF('12'!$K:$K,C286)</f>
        <v>1</v>
      </c>
      <c r="AJ286">
        <f>COUNTIFS('12'!$K:$K,C286,'12'!$U:$U,"是")</f>
        <v>1</v>
      </c>
      <c r="AK286">
        <f>COUNTIF('13'!$K:$K,C286)</f>
        <v>1</v>
      </c>
      <c r="AL286">
        <f>COUNTIFS('13'!$K:$K,C286,'13'!$U:$U,"是")</f>
        <v>1</v>
      </c>
      <c r="AM286">
        <f>COUNTIF('14'!$K:$K,C286)</f>
        <v>1</v>
      </c>
      <c r="AN286">
        <f>COUNTIFS('14'!$K:$K,C286,'14'!$U:$U,"是")</f>
        <v>1</v>
      </c>
      <c r="AO286">
        <f>COUNTIF('15'!$K:$K,C286)</f>
        <v>1</v>
      </c>
      <c r="AP286">
        <f>COUNTIFS('15'!$K:$K,C286,'15'!$U:$U,"是")</f>
        <v>1</v>
      </c>
      <c r="AQ286">
        <f>COUNTIF('16'!$K:$K,C286)</f>
        <v>0</v>
      </c>
      <c r="AR286">
        <f>COUNTIFS('16'!$K:$K,C286,'16'!$U:$U,"是")</f>
        <v>0</v>
      </c>
      <c r="AS286">
        <f>COUNTIF('17'!$K:$K,C286)</f>
        <v>1</v>
      </c>
      <c r="AT286">
        <f>COUNTIFS('17'!$K:$K,C286,'17'!$U:$U,"是")</f>
        <v>1</v>
      </c>
      <c r="AU286">
        <f>COUNTIF('18'!$K:$K,C286)</f>
        <v>1</v>
      </c>
      <c r="AV286">
        <f>COUNTIFS('18'!$K:$K,C286,'18'!$U:$U,"是")</f>
        <v>1</v>
      </c>
      <c r="AW286">
        <f>COUNTIF('19'!$K:$K,C286)</f>
        <v>1</v>
      </c>
      <c r="AX286">
        <f>COUNTIFS('19'!$K:$K,C286,'19'!$U:$U,"是")</f>
        <v>1</v>
      </c>
      <c r="AY286">
        <f>COUNTIF('20'!$K:$K,C286)</f>
        <v>1</v>
      </c>
      <c r="AZ286">
        <f>COUNTIFS('20'!$K:$K,C286,'20'!$U:$U,"是")</f>
        <v>1</v>
      </c>
      <c r="BA286">
        <f>COUNTIF('21'!$K:$K,C286)</f>
        <v>1</v>
      </c>
      <c r="BB286">
        <f>COUNTIFS('21'!$K:$K,C286,'21'!$U:$U,"是")</f>
        <v>1</v>
      </c>
      <c r="BC286">
        <f>COUNTIF('22'!$K:$K,C286)</f>
        <v>1</v>
      </c>
      <c r="BD286">
        <f>COUNTIFS('22'!$K:$K,C286,'22'!$U:$U,"是")</f>
        <v>1</v>
      </c>
      <c r="BE286">
        <f>COUNTIF('23'!$K:$K,C286)</f>
        <v>1</v>
      </c>
      <c r="BF286">
        <f>COUNTIFS('23'!$K:$K,C286,'23'!$U:$U,"是")</f>
        <v>1</v>
      </c>
      <c r="BG286">
        <f>COUNTIF('24'!$K:$K,C286)</f>
        <v>1</v>
      </c>
      <c r="BH286">
        <f>COUNTIFS('24'!$K:$K,C286,'24'!$U:$U,"是")</f>
        <v>1</v>
      </c>
      <c r="BI286">
        <f>COUNTIF('25'!$K:$K,C286)</f>
        <v>1</v>
      </c>
      <c r="BJ286">
        <f>COUNTIFS('25'!$K:$K,C286,'25'!$U:$U,"是")</f>
        <v>1</v>
      </c>
      <c r="BK286">
        <f>COUNTIF('26'!$K:$K,C286)</f>
        <v>1</v>
      </c>
      <c r="BL286">
        <f>COUNTIFS('26'!$K:$K,C286,'26'!$U:$U,"是")</f>
        <v>1</v>
      </c>
      <c r="BM286">
        <f>COUNTIF('27'!$K:$K,C286)</f>
        <v>1</v>
      </c>
      <c r="BN286">
        <f>COUNTIFS('27'!$K:$K,C286,'27'!$U:$U,"是")</f>
        <v>1</v>
      </c>
      <c r="BQ286">
        <f>COUNTIF('29'!$K:$K,C286)</f>
        <v>0</v>
      </c>
      <c r="BR286">
        <f>COUNTIFS('29'!$K:$K,C286,'29'!$U:$U,"是")</f>
        <v>0</v>
      </c>
    </row>
    <row r="287" ht="25" hidden="1" customHeight="1" spans="1:70">
      <c r="A287" s="31" t="str">
        <f t="shared" si="4"/>
        <v>谭合容1220</v>
      </c>
      <c r="B287" s="72" t="s">
        <v>19</v>
      </c>
      <c r="C287" s="73" t="s">
        <v>999</v>
      </c>
      <c r="D287" s="101" t="s">
        <v>1000</v>
      </c>
      <c r="E287" s="75" t="s">
        <v>22</v>
      </c>
      <c r="F287" s="75" t="s">
        <v>23</v>
      </c>
      <c r="G287" s="37">
        <v>44747</v>
      </c>
      <c r="H287" s="38" t="s">
        <v>56</v>
      </c>
      <c r="I287" s="101" t="s">
        <v>1001</v>
      </c>
      <c r="J287" s="187">
        <v>13668916584</v>
      </c>
      <c r="K287" s="181" t="s">
        <v>1002</v>
      </c>
      <c r="L287" s="276">
        <v>13433947223</v>
      </c>
      <c r="M287">
        <f>COUNTIF('1'!$K:$K,C287)</f>
        <v>1</v>
      </c>
      <c r="N287">
        <f>COUNTIFS('1'!$K:$K,C287,'1'!$U:$U,"是")</f>
        <v>1</v>
      </c>
      <c r="O287">
        <f>COUNTIF('2'!$K:$K,C287)</f>
        <v>1</v>
      </c>
      <c r="P287">
        <f>COUNTIFS('2'!$K:$K,C287,'2'!$U:$U,"是")</f>
        <v>1</v>
      </c>
      <c r="Q287">
        <f>COUNTIF('3'!$K:$K,C287)</f>
        <v>1</v>
      </c>
      <c r="R287">
        <f>COUNTIFS('3'!$K:$K,C287,'3'!$U:$U,"是")</f>
        <v>1</v>
      </c>
      <c r="S287">
        <f>COUNTIF('4'!$K:$K,C287)</f>
        <v>1</v>
      </c>
      <c r="T287">
        <f>COUNTIFS('4'!$K:$K,C287,'4'!$U:$U,"是")</f>
        <v>1</v>
      </c>
      <c r="U287">
        <f>COUNTIF('5'!$K:$K,C287)</f>
        <v>1</v>
      </c>
      <c r="V287">
        <f>COUNTIFS('5'!$K:$K,C287,'5'!$U:$U,"是")</f>
        <v>1</v>
      </c>
      <c r="W287">
        <f>COUNTIF('6'!$K:$K,C287)</f>
        <v>1</v>
      </c>
      <c r="X287">
        <f>COUNTIFS('6'!$K:$K,C287,'6'!$U:$U,"是")</f>
        <v>1</v>
      </c>
      <c r="Y287">
        <f>COUNTIF('7'!$K:$K,C287)</f>
        <v>1</v>
      </c>
      <c r="Z287">
        <f>COUNTIFS('7'!$K:$K,C287,'7'!$U:$U,"是")</f>
        <v>1</v>
      </c>
      <c r="AA287">
        <f>COUNTIF('8'!$K:$K,C287)</f>
        <v>1</v>
      </c>
      <c r="AB287">
        <f>COUNTIFS('8'!$K:$K,C287,'8'!$U:$U,"是")</f>
        <v>1</v>
      </c>
      <c r="AC287">
        <f>COUNTIF('9'!$K:$K,C287)</f>
        <v>1</v>
      </c>
      <c r="AD287">
        <f>COUNTIFS('9'!$K:$K,C287,'9'!$U:$U,"是")</f>
        <v>1</v>
      </c>
      <c r="AE287">
        <f>COUNTIF('10'!$K:$K,C287)</f>
        <v>1</v>
      </c>
      <c r="AF287">
        <f>COUNTIFS('10'!$K:$K,C287,'10'!$U:$U,"是")</f>
        <v>1</v>
      </c>
      <c r="AG287">
        <f>COUNTIF('11'!$K:$K,C287)</f>
        <v>1</v>
      </c>
      <c r="AH287">
        <f>COUNTIFS('11'!$K:$K,C287,'11'!$U:$U,"是")</f>
        <v>1</v>
      </c>
      <c r="AI287">
        <f>COUNTIF('12'!$K:$K,C287)</f>
        <v>1</v>
      </c>
      <c r="AJ287">
        <f>COUNTIFS('12'!$K:$K,C287,'12'!$U:$U,"是")</f>
        <v>1</v>
      </c>
      <c r="AK287">
        <f>COUNTIF('13'!$K:$K,C287)</f>
        <v>1</v>
      </c>
      <c r="AL287">
        <f>COUNTIFS('13'!$K:$K,C287,'13'!$U:$U,"是")</f>
        <v>1</v>
      </c>
      <c r="AM287">
        <f>COUNTIF('14'!$K:$K,C287)</f>
        <v>1</v>
      </c>
      <c r="AN287">
        <f>COUNTIFS('14'!$K:$K,C287,'14'!$U:$U,"是")</f>
        <v>1</v>
      </c>
      <c r="AO287">
        <f>COUNTIF('15'!$K:$K,C287)</f>
        <v>1</v>
      </c>
      <c r="AP287">
        <f>COUNTIFS('15'!$K:$K,C287,'15'!$U:$U,"是")</f>
        <v>1</v>
      </c>
      <c r="AQ287">
        <f>COUNTIF('16'!$K:$K,C287)</f>
        <v>1</v>
      </c>
      <c r="AR287">
        <f>COUNTIFS('16'!$K:$K,C287,'16'!$U:$U,"是")</f>
        <v>1</v>
      </c>
      <c r="AS287">
        <f>COUNTIF('17'!$K:$K,C287)</f>
        <v>1</v>
      </c>
      <c r="AT287">
        <f>COUNTIFS('17'!$K:$K,C287,'17'!$U:$U,"是")</f>
        <v>1</v>
      </c>
      <c r="AU287">
        <f>COUNTIF('18'!$K:$K,C287)</f>
        <v>1</v>
      </c>
      <c r="AV287">
        <f>COUNTIFS('18'!$K:$K,C287,'18'!$U:$U,"是")</f>
        <v>1</v>
      </c>
      <c r="AW287">
        <f>COUNTIF('19'!$K:$K,C287)</f>
        <v>1</v>
      </c>
      <c r="AX287">
        <f>COUNTIFS('19'!$K:$K,C287,'19'!$U:$U,"是")</f>
        <v>1</v>
      </c>
      <c r="AY287">
        <f>COUNTIF('20'!$K:$K,C287)</f>
        <v>1</v>
      </c>
      <c r="AZ287">
        <f>COUNTIFS('20'!$K:$K,C287,'20'!$U:$U,"是")</f>
        <v>1</v>
      </c>
      <c r="BA287">
        <f>COUNTIF('21'!$K:$K,C287)</f>
        <v>1</v>
      </c>
      <c r="BB287">
        <f>COUNTIFS('21'!$K:$K,C287,'21'!$U:$U,"是")</f>
        <v>1</v>
      </c>
      <c r="BC287">
        <f>COUNTIF('22'!$K:$K,C287)</f>
        <v>1</v>
      </c>
      <c r="BD287">
        <f>COUNTIFS('22'!$K:$K,C287,'22'!$U:$U,"是")</f>
        <v>1</v>
      </c>
      <c r="BE287">
        <f>COUNTIF('23'!$K:$K,C287)</f>
        <v>1</v>
      </c>
      <c r="BF287">
        <f>COUNTIFS('23'!$K:$K,C287,'23'!$U:$U,"是")</f>
        <v>1</v>
      </c>
      <c r="BG287">
        <f>COUNTIF('24'!$K:$K,C287)</f>
        <v>1</v>
      </c>
      <c r="BH287">
        <f>COUNTIFS('24'!$K:$K,C287,'24'!$U:$U,"是")</f>
        <v>1</v>
      </c>
      <c r="BI287">
        <f>COUNTIF('25'!$K:$K,C287)</f>
        <v>1</v>
      </c>
      <c r="BJ287">
        <f>COUNTIFS('25'!$K:$K,C287,'25'!$U:$U,"是")</f>
        <v>1</v>
      </c>
      <c r="BK287">
        <f>COUNTIF('26'!$K:$K,C287)</f>
        <v>1</v>
      </c>
      <c r="BL287">
        <f>COUNTIFS('26'!$K:$K,C287,'26'!$U:$U,"是")</f>
        <v>1</v>
      </c>
      <c r="BM287">
        <f>COUNTIF('27'!$K:$K,C287)</f>
        <v>1</v>
      </c>
      <c r="BN287">
        <f>COUNTIFS('27'!$K:$K,C287,'27'!$U:$U,"是")</f>
        <v>1</v>
      </c>
      <c r="BQ287">
        <f>COUNTIF('29'!$K:$K,C287)</f>
        <v>0</v>
      </c>
      <c r="BR287">
        <f>COUNTIFS('29'!$K:$K,C287,'29'!$U:$U,"是")</f>
        <v>0</v>
      </c>
    </row>
    <row r="288" ht="25" hidden="1" customHeight="1" spans="1:70">
      <c r="A288" s="31" t="str">
        <f t="shared" si="4"/>
        <v>王有根1226</v>
      </c>
      <c r="B288" s="72" t="s">
        <v>19</v>
      </c>
      <c r="C288" s="74" t="s">
        <v>1003</v>
      </c>
      <c r="D288" s="74" t="s">
        <v>1004</v>
      </c>
      <c r="E288" s="75" t="s">
        <v>22</v>
      </c>
      <c r="F288" s="75" t="s">
        <v>23</v>
      </c>
      <c r="G288" s="37">
        <v>44747</v>
      </c>
      <c r="H288" s="38" t="s">
        <v>56</v>
      </c>
      <c r="I288" s="75" t="s">
        <v>1005</v>
      </c>
      <c r="J288" s="195" t="s">
        <v>1006</v>
      </c>
      <c r="K288" s="181" t="s">
        <v>1005</v>
      </c>
      <c r="L288" s="197">
        <v>17666063132</v>
      </c>
      <c r="M288">
        <f>COUNTIF('1'!$K:$K,C288)</f>
        <v>1</v>
      </c>
      <c r="N288">
        <f>COUNTIFS('1'!$K:$K,C288,'1'!$U:$U,"是")</f>
        <v>1</v>
      </c>
      <c r="O288">
        <f>COUNTIF('2'!$K:$K,C288)</f>
        <v>1</v>
      </c>
      <c r="P288">
        <f>COUNTIFS('2'!$K:$K,C288,'2'!$U:$U,"是")</f>
        <v>1</v>
      </c>
      <c r="Q288">
        <f>COUNTIF('3'!$K:$K,C288)</f>
        <v>1</v>
      </c>
      <c r="R288">
        <f>COUNTIFS('3'!$K:$K,C288,'3'!$U:$U,"是")</f>
        <v>1</v>
      </c>
      <c r="S288">
        <f>COUNTIF('4'!$K:$K,C288)</f>
        <v>1</v>
      </c>
      <c r="T288">
        <f>COUNTIFS('4'!$K:$K,C288,'4'!$U:$U,"是")</f>
        <v>1</v>
      </c>
      <c r="U288">
        <f>COUNTIF('5'!$K:$K,C288)</f>
        <v>1</v>
      </c>
      <c r="V288">
        <f>COUNTIFS('5'!$K:$K,C288,'5'!$U:$U,"是")</f>
        <v>1</v>
      </c>
      <c r="W288">
        <f>COUNTIF('6'!$K:$K,C288)</f>
        <v>1</v>
      </c>
      <c r="X288">
        <f>COUNTIFS('6'!$K:$K,C288,'6'!$U:$U,"是")</f>
        <v>1</v>
      </c>
      <c r="Y288">
        <f>COUNTIF('7'!$K:$K,C288)</f>
        <v>1</v>
      </c>
      <c r="Z288">
        <f>COUNTIFS('7'!$K:$K,C288,'7'!$U:$U,"是")</f>
        <v>1</v>
      </c>
      <c r="AA288">
        <f>COUNTIF('8'!$K:$K,C288)</f>
        <v>1</v>
      </c>
      <c r="AB288">
        <f>COUNTIFS('8'!$K:$K,C288,'8'!$U:$U,"是")</f>
        <v>1</v>
      </c>
      <c r="AC288">
        <f>COUNTIF('9'!$K:$K,C288)</f>
        <v>1</v>
      </c>
      <c r="AD288">
        <f>COUNTIFS('9'!$K:$K,C288,'9'!$U:$U,"是")</f>
        <v>1</v>
      </c>
      <c r="AE288">
        <f>COUNTIF('10'!$K:$K,C288)</f>
        <v>1</v>
      </c>
      <c r="AF288">
        <f>COUNTIFS('10'!$K:$K,C288,'10'!$U:$U,"是")</f>
        <v>1</v>
      </c>
      <c r="AG288">
        <f>COUNTIF('11'!$K:$K,C288)</f>
        <v>1</v>
      </c>
      <c r="AH288">
        <f>COUNTIFS('11'!$K:$K,C288,'11'!$U:$U,"是")</f>
        <v>1</v>
      </c>
      <c r="AI288">
        <f>COUNTIF('12'!$K:$K,C288)</f>
        <v>1</v>
      </c>
      <c r="AJ288">
        <f>COUNTIFS('12'!$K:$K,C288,'12'!$U:$U,"是")</f>
        <v>1</v>
      </c>
      <c r="AK288">
        <f>COUNTIF('13'!$K:$K,C288)</f>
        <v>1</v>
      </c>
      <c r="AL288">
        <f>COUNTIFS('13'!$K:$K,C288,'13'!$U:$U,"是")</f>
        <v>1</v>
      </c>
      <c r="AM288">
        <f>COUNTIF('14'!$K:$K,C288)</f>
        <v>1</v>
      </c>
      <c r="AN288">
        <f>COUNTIFS('14'!$K:$K,C288,'14'!$U:$U,"是")</f>
        <v>1</v>
      </c>
      <c r="AO288">
        <f>COUNTIF('15'!$K:$K,C288)</f>
        <v>1</v>
      </c>
      <c r="AP288">
        <f>COUNTIFS('15'!$K:$K,C288,'15'!$U:$U,"是")</f>
        <v>1</v>
      </c>
      <c r="AQ288">
        <f>COUNTIF('16'!$K:$K,C288)</f>
        <v>1</v>
      </c>
      <c r="AR288">
        <f>COUNTIFS('16'!$K:$K,C288,'16'!$U:$U,"是")</f>
        <v>1</v>
      </c>
      <c r="AS288">
        <f>COUNTIF('17'!$K:$K,C288)</f>
        <v>1</v>
      </c>
      <c r="AT288">
        <f>COUNTIFS('17'!$K:$K,C288,'17'!$U:$U,"是")</f>
        <v>1</v>
      </c>
      <c r="AU288">
        <f>COUNTIF('18'!$K:$K,C288)</f>
        <v>1</v>
      </c>
      <c r="AV288">
        <f>COUNTIFS('18'!$K:$K,C288,'18'!$U:$U,"是")</f>
        <v>1</v>
      </c>
      <c r="AW288">
        <f>COUNTIF('19'!$K:$K,C288)</f>
        <v>1</v>
      </c>
      <c r="AX288">
        <f>COUNTIFS('19'!$K:$K,C288,'19'!$U:$U,"是")</f>
        <v>1</v>
      </c>
      <c r="AY288">
        <f>COUNTIF('20'!$K:$K,C288)</f>
        <v>1</v>
      </c>
      <c r="AZ288">
        <f>COUNTIFS('20'!$K:$K,C288,'20'!$U:$U,"是")</f>
        <v>1</v>
      </c>
      <c r="BA288">
        <f>COUNTIF('21'!$K:$K,C288)</f>
        <v>1</v>
      </c>
      <c r="BB288">
        <f>COUNTIFS('21'!$K:$K,C288,'21'!$U:$U,"是")</f>
        <v>1</v>
      </c>
      <c r="BC288">
        <f>COUNTIF('22'!$K:$K,C288)</f>
        <v>1</v>
      </c>
      <c r="BD288">
        <f>COUNTIFS('22'!$K:$K,C288,'22'!$U:$U,"是")</f>
        <v>1</v>
      </c>
      <c r="BE288">
        <f>COUNTIF('23'!$K:$K,C288)</f>
        <v>1</v>
      </c>
      <c r="BF288">
        <f>COUNTIFS('23'!$K:$K,C288,'23'!$U:$U,"是")</f>
        <v>1</v>
      </c>
      <c r="BG288">
        <f>COUNTIF('24'!$K:$K,C288)</f>
        <v>1</v>
      </c>
      <c r="BH288">
        <f>COUNTIFS('24'!$K:$K,C288,'24'!$U:$U,"是")</f>
        <v>1</v>
      </c>
      <c r="BI288">
        <f>COUNTIF('25'!$K:$K,C288)</f>
        <v>1</v>
      </c>
      <c r="BJ288">
        <f>COUNTIFS('25'!$K:$K,C288,'25'!$U:$U,"是")</f>
        <v>1</v>
      </c>
      <c r="BK288">
        <f>COUNTIF('26'!$K:$K,C288)</f>
        <v>1</v>
      </c>
      <c r="BL288">
        <f>COUNTIFS('26'!$K:$K,C288,'26'!$U:$U,"是")</f>
        <v>1</v>
      </c>
      <c r="BM288">
        <f>COUNTIF('27'!$K:$K,C288)</f>
        <v>1</v>
      </c>
      <c r="BN288">
        <f>COUNTIFS('27'!$K:$K,C288,'27'!$U:$U,"是")</f>
        <v>1</v>
      </c>
      <c r="BQ288">
        <f>COUNTIF('29'!$K:$K,C288)</f>
        <v>0</v>
      </c>
      <c r="BR288">
        <f>COUNTIFS('29'!$K:$K,C288,'29'!$U:$U,"是")</f>
        <v>0</v>
      </c>
    </row>
    <row r="289" s="24" customFormat="1" ht="25" hidden="1" customHeight="1" spans="1:70">
      <c r="A289" s="31" t="str">
        <f t="shared" si="4"/>
        <v>伍少英0927</v>
      </c>
      <c r="B289" s="72" t="s">
        <v>19</v>
      </c>
      <c r="C289" s="44" t="s">
        <v>1007</v>
      </c>
      <c r="D289" s="44" t="s">
        <v>1008</v>
      </c>
      <c r="E289" s="44" t="s">
        <v>22</v>
      </c>
      <c r="F289" s="75" t="s">
        <v>23</v>
      </c>
      <c r="G289" s="37">
        <v>44747</v>
      </c>
      <c r="H289" s="38" t="s">
        <v>56</v>
      </c>
      <c r="I289" s="185" t="s">
        <v>1009</v>
      </c>
      <c r="J289" s="119">
        <v>13751746118</v>
      </c>
      <c r="K289" s="181" t="s">
        <v>1009</v>
      </c>
      <c r="L289" s="195" t="s">
        <v>1006</v>
      </c>
      <c r="M289">
        <f>COUNTIF('1'!$K:$K,C289)</f>
        <v>1</v>
      </c>
      <c r="N289">
        <f>COUNTIFS('1'!$K:$K,C289,'1'!$U:$U,"是")</f>
        <v>1</v>
      </c>
      <c r="O289">
        <f>COUNTIF('2'!$K:$K,C289)</f>
        <v>1</v>
      </c>
      <c r="P289">
        <f>COUNTIFS('2'!$K:$K,C289,'2'!$U:$U,"是")</f>
        <v>1</v>
      </c>
      <c r="Q289">
        <f>COUNTIF('3'!$K:$K,C289)</f>
        <v>1</v>
      </c>
      <c r="R289">
        <f>COUNTIFS('3'!$K:$K,C289,'3'!$U:$U,"是")</f>
        <v>1</v>
      </c>
      <c r="S289">
        <f>COUNTIF('4'!$K:$K,C289)</f>
        <v>1</v>
      </c>
      <c r="T289">
        <f>COUNTIFS('4'!$K:$K,C289,'4'!$U:$U,"是")</f>
        <v>1</v>
      </c>
      <c r="U289">
        <f>COUNTIF('5'!$K:$K,C289)</f>
        <v>1</v>
      </c>
      <c r="V289">
        <f>COUNTIFS('5'!$K:$K,C289,'5'!$U:$U,"是")</f>
        <v>1</v>
      </c>
      <c r="W289">
        <f>COUNTIF('6'!$K:$K,C289)</f>
        <v>1</v>
      </c>
      <c r="X289">
        <f>COUNTIFS('6'!$K:$K,C289,'6'!$U:$U,"是")</f>
        <v>1</v>
      </c>
      <c r="Y289">
        <f>COUNTIF('7'!$K:$K,C289)</f>
        <v>1</v>
      </c>
      <c r="Z289">
        <f>COUNTIFS('7'!$K:$K,C289,'7'!$U:$U,"是")</f>
        <v>1</v>
      </c>
      <c r="AA289">
        <f>COUNTIF('8'!$K:$K,C289)</f>
        <v>1</v>
      </c>
      <c r="AB289">
        <f>COUNTIFS('8'!$K:$K,C289,'8'!$U:$U,"是")</f>
        <v>1</v>
      </c>
      <c r="AC289">
        <f>COUNTIF('9'!$K:$K,C289)</f>
        <v>1</v>
      </c>
      <c r="AD289">
        <f>COUNTIFS('9'!$K:$K,C289,'9'!$U:$U,"是")</f>
        <v>1</v>
      </c>
      <c r="AE289">
        <f>COUNTIF('10'!$K:$K,C289)</f>
        <v>1</v>
      </c>
      <c r="AF289">
        <f>COUNTIFS('10'!$K:$K,C289,'10'!$U:$U,"是")</f>
        <v>1</v>
      </c>
      <c r="AG289">
        <f>COUNTIF('11'!$K:$K,C289)</f>
        <v>1</v>
      </c>
      <c r="AH289">
        <f>COUNTIFS('11'!$K:$K,C289,'11'!$U:$U,"是")</f>
        <v>1</v>
      </c>
      <c r="AI289">
        <f>COUNTIF('12'!$K:$K,C289)</f>
        <v>1</v>
      </c>
      <c r="AJ289">
        <f>COUNTIFS('12'!$K:$K,C289,'12'!$U:$U,"是")</f>
        <v>1</v>
      </c>
      <c r="AK289">
        <f>COUNTIF('13'!$K:$K,C289)</f>
        <v>1</v>
      </c>
      <c r="AL289">
        <f>COUNTIFS('13'!$K:$K,C289,'13'!$U:$U,"是")</f>
        <v>1</v>
      </c>
      <c r="AM289">
        <f>COUNTIF('14'!$K:$K,C289)</f>
        <v>1</v>
      </c>
      <c r="AN289">
        <f>COUNTIFS('14'!$K:$K,C289,'14'!$U:$U,"是")</f>
        <v>1</v>
      </c>
      <c r="AO289">
        <f>COUNTIF('15'!$K:$K,C289)</f>
        <v>1</v>
      </c>
      <c r="AP289">
        <f>COUNTIFS('15'!$K:$K,C289,'15'!$U:$U,"是")</f>
        <v>1</v>
      </c>
      <c r="AQ289">
        <f>COUNTIF('16'!$K:$K,C289)</f>
        <v>1</v>
      </c>
      <c r="AR289">
        <f>COUNTIFS('16'!$K:$K,C289,'16'!$U:$U,"是")</f>
        <v>1</v>
      </c>
      <c r="AS289">
        <f>COUNTIF('17'!$K:$K,C289)</f>
        <v>1</v>
      </c>
      <c r="AT289">
        <f>COUNTIFS('17'!$K:$K,C289,'17'!$U:$U,"是")</f>
        <v>1</v>
      </c>
      <c r="AU289">
        <f>COUNTIF('18'!$K:$K,C289)</f>
        <v>1</v>
      </c>
      <c r="AV289">
        <f>COUNTIFS('18'!$K:$K,C289,'18'!$U:$U,"是")</f>
        <v>1</v>
      </c>
      <c r="AW289">
        <f>COUNTIF('19'!$K:$K,C289)</f>
        <v>1</v>
      </c>
      <c r="AX289">
        <f>COUNTIFS('19'!$K:$K,C289,'19'!$U:$U,"是")</f>
        <v>1</v>
      </c>
      <c r="AY289">
        <f>COUNTIF('20'!$K:$K,C289)</f>
        <v>1</v>
      </c>
      <c r="AZ289">
        <f>COUNTIFS('20'!$K:$K,C289,'20'!$U:$U,"是")</f>
        <v>1</v>
      </c>
      <c r="BA289">
        <f>COUNTIF('21'!$K:$K,C289)</f>
        <v>1</v>
      </c>
      <c r="BB289">
        <f>COUNTIFS('21'!$K:$K,C289,'21'!$U:$U,"是")</f>
        <v>1</v>
      </c>
      <c r="BC289">
        <f>COUNTIF('22'!$K:$K,C289)</f>
        <v>1</v>
      </c>
      <c r="BD289">
        <f>COUNTIFS('22'!$K:$K,C289,'22'!$U:$U,"是")</f>
        <v>1</v>
      </c>
      <c r="BE289">
        <f>COUNTIF('23'!$K:$K,C289)</f>
        <v>1</v>
      </c>
      <c r="BF289">
        <f>COUNTIFS('23'!$K:$K,C289,'23'!$U:$U,"是")</f>
        <v>1</v>
      </c>
      <c r="BG289">
        <f>COUNTIF('24'!$K:$K,C289)</f>
        <v>1</v>
      </c>
      <c r="BH289">
        <f>COUNTIFS('24'!$K:$K,C289,'24'!$U:$U,"是")</f>
        <v>1</v>
      </c>
      <c r="BI289">
        <f>COUNTIF('25'!$K:$K,C289)</f>
        <v>2</v>
      </c>
      <c r="BJ289">
        <f>COUNTIFS('25'!$K:$K,C289,'25'!$U:$U,"是")</f>
        <v>1</v>
      </c>
      <c r="BK289">
        <f>COUNTIF('26'!$K:$K,C289)</f>
        <v>1</v>
      </c>
      <c r="BL289">
        <f>COUNTIFS('26'!$K:$K,C289,'26'!$U:$U,"是")</f>
        <v>1</v>
      </c>
      <c r="BM289">
        <f>COUNTIF('27'!$K:$K,C289)</f>
        <v>1</v>
      </c>
      <c r="BN289">
        <f>COUNTIFS('27'!$K:$K,C289,'27'!$U:$U,"是")</f>
        <v>1</v>
      </c>
      <c r="BO289"/>
      <c r="BP289"/>
      <c r="BQ289">
        <f>COUNTIF('29'!$K:$K,C289)</f>
        <v>0</v>
      </c>
      <c r="BR289">
        <f>COUNTIFS('29'!$K:$K,C289,'29'!$U:$U,"是")</f>
        <v>0</v>
      </c>
    </row>
    <row r="290" ht="25" hidden="1" customHeight="1" spans="1:70">
      <c r="A290" s="31" t="str">
        <f t="shared" si="4"/>
        <v>许娇0929</v>
      </c>
      <c r="B290" s="72" t="s">
        <v>19</v>
      </c>
      <c r="C290" s="74" t="s">
        <v>1010</v>
      </c>
      <c r="D290" s="74" t="s">
        <v>1011</v>
      </c>
      <c r="E290" s="75" t="s">
        <v>22</v>
      </c>
      <c r="F290" s="75" t="s">
        <v>23</v>
      </c>
      <c r="G290" s="37">
        <v>44747</v>
      </c>
      <c r="H290" s="38" t="s">
        <v>56</v>
      </c>
      <c r="I290" s="195" t="s">
        <v>1012</v>
      </c>
      <c r="J290" s="192">
        <v>13437847865</v>
      </c>
      <c r="K290" s="181" t="s">
        <v>1009</v>
      </c>
      <c r="L290" s="39">
        <v>13751746118</v>
      </c>
      <c r="M290">
        <f>COUNTIF('1'!$K:$K,C290)</f>
        <v>1</v>
      </c>
      <c r="N290">
        <f>COUNTIFS('1'!$K:$K,C290,'1'!$U:$U,"是")</f>
        <v>1</v>
      </c>
      <c r="O290">
        <f>COUNTIF('2'!$K:$K,C290)</f>
        <v>1</v>
      </c>
      <c r="P290">
        <f>COUNTIFS('2'!$K:$K,C290,'2'!$U:$U,"是")</f>
        <v>1</v>
      </c>
      <c r="Q290">
        <f>COUNTIF('3'!$K:$K,C290)</f>
        <v>1</v>
      </c>
      <c r="R290">
        <f>COUNTIFS('3'!$K:$K,C290,'3'!$U:$U,"是")</f>
        <v>1</v>
      </c>
      <c r="S290">
        <f>COUNTIF('4'!$K:$K,C290)</f>
        <v>1</v>
      </c>
      <c r="T290">
        <f>COUNTIFS('4'!$K:$K,C290,'4'!$U:$U,"是")</f>
        <v>1</v>
      </c>
      <c r="U290">
        <f>COUNTIF('5'!$K:$K,C290)</f>
        <v>1</v>
      </c>
      <c r="V290">
        <f>COUNTIFS('5'!$K:$K,C290,'5'!$U:$U,"是")</f>
        <v>1</v>
      </c>
      <c r="W290">
        <f>COUNTIF('6'!$K:$K,C290)</f>
        <v>1</v>
      </c>
      <c r="X290">
        <f>COUNTIFS('6'!$K:$K,C290,'6'!$U:$U,"是")</f>
        <v>1</v>
      </c>
      <c r="Y290">
        <f>COUNTIF('7'!$K:$K,C290)</f>
        <v>1</v>
      </c>
      <c r="Z290">
        <f>COUNTIFS('7'!$K:$K,C290,'7'!$U:$U,"是")</f>
        <v>1</v>
      </c>
      <c r="AA290">
        <f>COUNTIF('8'!$K:$K,C290)</f>
        <v>1</v>
      </c>
      <c r="AB290">
        <f>COUNTIFS('8'!$K:$K,C290,'8'!$U:$U,"是")</f>
        <v>1</v>
      </c>
      <c r="AC290">
        <f>COUNTIF('9'!$K:$K,C290)</f>
        <v>1</v>
      </c>
      <c r="AD290">
        <f>COUNTIFS('9'!$K:$K,C290,'9'!$U:$U,"是")</f>
        <v>1</v>
      </c>
      <c r="AE290">
        <f>COUNTIF('10'!$K:$K,C290)</f>
        <v>1</v>
      </c>
      <c r="AF290">
        <f>COUNTIFS('10'!$K:$K,C290,'10'!$U:$U,"是")</f>
        <v>1</v>
      </c>
      <c r="AG290">
        <f>COUNTIF('11'!$K:$K,C290)</f>
        <v>1</v>
      </c>
      <c r="AH290">
        <f>COUNTIFS('11'!$K:$K,C290,'11'!$U:$U,"是")</f>
        <v>1</v>
      </c>
      <c r="AI290">
        <f>COUNTIF('12'!$K:$K,C290)</f>
        <v>1</v>
      </c>
      <c r="AJ290">
        <f>COUNTIFS('12'!$K:$K,C290,'12'!$U:$U,"是")</f>
        <v>1</v>
      </c>
      <c r="AK290">
        <f>COUNTIF('13'!$K:$K,C290)</f>
        <v>1</v>
      </c>
      <c r="AL290">
        <f>COUNTIFS('13'!$K:$K,C290,'13'!$U:$U,"是")</f>
        <v>1</v>
      </c>
      <c r="AM290">
        <f>COUNTIF('14'!$K:$K,C290)</f>
        <v>1</v>
      </c>
      <c r="AN290">
        <f>COUNTIFS('14'!$K:$K,C290,'14'!$U:$U,"是")</f>
        <v>1</v>
      </c>
      <c r="AO290">
        <f>COUNTIF('15'!$K:$K,C290)</f>
        <v>1</v>
      </c>
      <c r="AP290">
        <f>COUNTIFS('15'!$K:$K,C290,'15'!$U:$U,"是")</f>
        <v>1</v>
      </c>
      <c r="AQ290">
        <f>COUNTIF('16'!$K:$K,C290)</f>
        <v>1</v>
      </c>
      <c r="AR290">
        <f>COUNTIFS('16'!$K:$K,C290,'16'!$U:$U,"是")</f>
        <v>1</v>
      </c>
      <c r="AS290">
        <f>COUNTIF('17'!$K:$K,C290)</f>
        <v>1</v>
      </c>
      <c r="AT290">
        <f>COUNTIFS('17'!$K:$K,C290,'17'!$U:$U,"是")</f>
        <v>1</v>
      </c>
      <c r="AU290">
        <f>COUNTIF('18'!$K:$K,C290)</f>
        <v>1</v>
      </c>
      <c r="AV290">
        <f>COUNTIFS('18'!$K:$K,C290,'18'!$U:$U,"是")</f>
        <v>1</v>
      </c>
      <c r="AW290">
        <f>COUNTIF('19'!$K:$K,C290)</f>
        <v>1</v>
      </c>
      <c r="AX290">
        <f>COUNTIFS('19'!$K:$K,C290,'19'!$U:$U,"是")</f>
        <v>1</v>
      </c>
      <c r="AY290">
        <f>COUNTIF('20'!$K:$K,C290)</f>
        <v>2</v>
      </c>
      <c r="AZ290">
        <f>COUNTIFS('20'!$K:$K,C290,'20'!$U:$U,"是")</f>
        <v>1</v>
      </c>
      <c r="BA290">
        <f>COUNTIF('21'!$K:$K,C290)</f>
        <v>1</v>
      </c>
      <c r="BB290">
        <f>COUNTIFS('21'!$K:$K,C290,'21'!$U:$U,"是")</f>
        <v>1</v>
      </c>
      <c r="BC290">
        <f>COUNTIF('22'!$K:$K,C290)</f>
        <v>1</v>
      </c>
      <c r="BD290">
        <f>COUNTIFS('22'!$K:$K,C290,'22'!$U:$U,"是")</f>
        <v>1</v>
      </c>
      <c r="BE290">
        <f>COUNTIF('23'!$K:$K,C290)</f>
        <v>1</v>
      </c>
      <c r="BF290">
        <f>COUNTIFS('23'!$K:$K,C290,'23'!$U:$U,"是")</f>
        <v>1</v>
      </c>
      <c r="BG290">
        <f>COUNTIF('24'!$K:$K,C290)</f>
        <v>1</v>
      </c>
      <c r="BH290">
        <f>COUNTIFS('24'!$K:$K,C290,'24'!$U:$U,"是")</f>
        <v>1</v>
      </c>
      <c r="BI290">
        <f>COUNTIF('25'!$K:$K,C290)</f>
        <v>1</v>
      </c>
      <c r="BJ290">
        <f>COUNTIFS('25'!$K:$K,C290,'25'!$U:$U,"是")</f>
        <v>1</v>
      </c>
      <c r="BK290">
        <f>COUNTIF('26'!$K:$K,C290)</f>
        <v>1</v>
      </c>
      <c r="BL290">
        <f>COUNTIFS('26'!$K:$K,C290,'26'!$U:$U,"是")</f>
        <v>1</v>
      </c>
      <c r="BM290">
        <f>COUNTIF('27'!$K:$K,C290)</f>
        <v>1</v>
      </c>
      <c r="BN290">
        <f>COUNTIFS('27'!$K:$K,C290,'27'!$U:$U,"是")</f>
        <v>1</v>
      </c>
      <c r="BQ290">
        <f>COUNTIF('29'!$K:$K,C290)</f>
        <v>0</v>
      </c>
      <c r="BR290">
        <f>COUNTIFS('29'!$K:$K,C290,'29'!$U:$U,"是")</f>
        <v>0</v>
      </c>
    </row>
    <row r="291" hidden="1" spans="1:70">
      <c r="A291" s="31" t="str">
        <f t="shared" si="4"/>
        <v>黄锦才1219</v>
      </c>
      <c r="B291" s="72" t="s">
        <v>19</v>
      </c>
      <c r="C291" s="44" t="s">
        <v>1013</v>
      </c>
      <c r="D291" s="291" t="s">
        <v>1014</v>
      </c>
      <c r="E291" s="44" t="s">
        <v>22</v>
      </c>
      <c r="F291" s="44" t="s">
        <v>23</v>
      </c>
      <c r="G291" s="37">
        <v>44747</v>
      </c>
      <c r="H291" s="38" t="s">
        <v>56</v>
      </c>
      <c r="I291" s="44" t="s">
        <v>1015</v>
      </c>
      <c r="J291" s="44">
        <v>19125113891</v>
      </c>
      <c r="K291" s="181" t="s">
        <v>1016</v>
      </c>
      <c r="L291" s="44">
        <v>13922130433</v>
      </c>
      <c r="M291">
        <f>COUNTIF('1'!$K:$K,C291)</f>
        <v>1</v>
      </c>
      <c r="N291">
        <f>COUNTIFS('1'!$K:$K,C291,'1'!$U:$U,"是")</f>
        <v>1</v>
      </c>
      <c r="O291">
        <f>COUNTIF('2'!$K:$K,C291)</f>
        <v>1</v>
      </c>
      <c r="P291">
        <f>COUNTIFS('2'!$K:$K,C291,'2'!$U:$U,"是")</f>
        <v>1</v>
      </c>
      <c r="Q291">
        <f>COUNTIF('3'!$K:$K,C291)</f>
        <v>1</v>
      </c>
      <c r="R291">
        <f>COUNTIFS('3'!$K:$K,C291,'3'!$U:$U,"是")</f>
        <v>1</v>
      </c>
      <c r="S291">
        <f>COUNTIF('4'!$K:$K,C291)</f>
        <v>1</v>
      </c>
      <c r="T291">
        <f>COUNTIFS('4'!$K:$K,C291,'4'!$U:$U,"是")</f>
        <v>1</v>
      </c>
      <c r="U291">
        <f>COUNTIF('5'!$K:$K,C291)</f>
        <v>1</v>
      </c>
      <c r="V291">
        <f>COUNTIFS('5'!$K:$K,C291,'5'!$U:$U,"是")</f>
        <v>1</v>
      </c>
      <c r="W291">
        <f>COUNTIF('6'!$K:$K,C291)</f>
        <v>1</v>
      </c>
      <c r="X291">
        <f>COUNTIFS('6'!$K:$K,C291,'6'!$U:$U,"是")</f>
        <v>1</v>
      </c>
      <c r="Y291">
        <f>COUNTIF('7'!$K:$K,C291)</f>
        <v>1</v>
      </c>
      <c r="Z291">
        <f>COUNTIFS('7'!$K:$K,C291,'7'!$U:$U,"是")</f>
        <v>1</v>
      </c>
      <c r="AA291">
        <f>COUNTIF('8'!$K:$K,C291)</f>
        <v>1</v>
      </c>
      <c r="AB291">
        <f>COUNTIFS('8'!$K:$K,C291,'8'!$U:$U,"是")</f>
        <v>1</v>
      </c>
      <c r="AC291">
        <f>COUNTIF('9'!$K:$K,C291)</f>
        <v>1</v>
      </c>
      <c r="AD291">
        <f>COUNTIFS('9'!$K:$K,C291,'9'!$U:$U,"是")</f>
        <v>1</v>
      </c>
      <c r="AE291">
        <f>COUNTIF('10'!$K:$K,C291)</f>
        <v>1</v>
      </c>
      <c r="AF291">
        <f>COUNTIFS('10'!$K:$K,C291,'10'!$U:$U,"是")</f>
        <v>1</v>
      </c>
      <c r="AG291">
        <f>COUNTIF('11'!$K:$K,C291)</f>
        <v>1</v>
      </c>
      <c r="AH291">
        <f>COUNTIFS('11'!$K:$K,C291,'11'!$U:$U,"是")</f>
        <v>1</v>
      </c>
      <c r="AI291">
        <f>COUNTIF('12'!$K:$K,C291)</f>
        <v>1</v>
      </c>
      <c r="AJ291">
        <f>COUNTIFS('12'!$K:$K,C291,'12'!$U:$U,"是")</f>
        <v>1</v>
      </c>
      <c r="AK291">
        <f>COUNTIF('13'!$K:$K,C291)</f>
        <v>1</v>
      </c>
      <c r="AL291">
        <f>COUNTIFS('13'!$K:$K,C291,'13'!$U:$U,"是")</f>
        <v>1</v>
      </c>
      <c r="AM291">
        <f>COUNTIF('14'!$K:$K,C291)</f>
        <v>1</v>
      </c>
      <c r="AN291">
        <f>COUNTIFS('14'!$K:$K,C291,'14'!$U:$U,"是")</f>
        <v>1</v>
      </c>
      <c r="AO291">
        <f>COUNTIF('15'!$K:$K,C291)</f>
        <v>1</v>
      </c>
      <c r="AP291">
        <f>COUNTIFS('15'!$K:$K,C291,'15'!$U:$U,"是")</f>
        <v>1</v>
      </c>
      <c r="AQ291">
        <f>COUNTIF('16'!$K:$K,C291)</f>
        <v>1</v>
      </c>
      <c r="AR291">
        <f>COUNTIFS('16'!$K:$K,C291,'16'!$U:$U,"是")</f>
        <v>1</v>
      </c>
      <c r="AS291">
        <f>COUNTIF('17'!$K:$K,C291)</f>
        <v>1</v>
      </c>
      <c r="AT291">
        <f>COUNTIFS('17'!$K:$K,C291,'17'!$U:$U,"是")</f>
        <v>1</v>
      </c>
      <c r="AU291">
        <f>COUNTIF('18'!$K:$K,C291)</f>
        <v>1</v>
      </c>
      <c r="AV291">
        <f>COUNTIFS('18'!$K:$K,C291,'18'!$U:$U,"是")</f>
        <v>1</v>
      </c>
      <c r="AW291">
        <f>COUNTIF('19'!$K:$K,C291)</f>
        <v>1</v>
      </c>
      <c r="AX291">
        <f>COUNTIFS('19'!$K:$K,C291,'19'!$U:$U,"是")</f>
        <v>1</v>
      </c>
      <c r="AY291">
        <f>COUNTIF('20'!$K:$K,C291)</f>
        <v>1</v>
      </c>
      <c r="AZ291">
        <f>COUNTIFS('20'!$K:$K,C291,'20'!$U:$U,"是")</f>
        <v>1</v>
      </c>
      <c r="BA291">
        <f>COUNTIF('21'!$K:$K,C291)</f>
        <v>1</v>
      </c>
      <c r="BB291">
        <f>COUNTIFS('21'!$K:$K,C291,'21'!$U:$U,"是")</f>
        <v>1</v>
      </c>
      <c r="BC291">
        <f>COUNTIF('22'!$K:$K,C291)</f>
        <v>1</v>
      </c>
      <c r="BD291">
        <f>COUNTIFS('22'!$K:$K,C291,'22'!$U:$U,"是")</f>
        <v>1</v>
      </c>
      <c r="BE291">
        <f>COUNTIF('23'!$K:$K,C291)</f>
        <v>1</v>
      </c>
      <c r="BF291">
        <f>COUNTIFS('23'!$K:$K,C291,'23'!$U:$U,"是")</f>
        <v>1</v>
      </c>
      <c r="BG291">
        <f>COUNTIF('24'!$K:$K,C291)</f>
        <v>1</v>
      </c>
      <c r="BH291">
        <f>COUNTIFS('24'!$K:$K,C291,'24'!$U:$U,"是")</f>
        <v>1</v>
      </c>
      <c r="BI291">
        <f>COUNTIF('25'!$K:$K,C291)</f>
        <v>1</v>
      </c>
      <c r="BJ291">
        <f>COUNTIFS('25'!$K:$K,C291,'25'!$U:$U,"是")</f>
        <v>1</v>
      </c>
      <c r="BK291">
        <f>COUNTIF('26'!$K:$K,C291)</f>
        <v>1</v>
      </c>
      <c r="BL291">
        <f>COUNTIFS('26'!$K:$K,C291,'26'!$U:$U,"是")</f>
        <v>1</v>
      </c>
      <c r="BM291">
        <f>COUNTIF('27'!$K:$K,C291)</f>
        <v>1</v>
      </c>
      <c r="BN291">
        <f>COUNTIFS('27'!$K:$K,C291,'27'!$U:$U,"是")</f>
        <v>1</v>
      </c>
      <c r="BQ291">
        <f>COUNTIF('29'!$K:$K,C291)</f>
        <v>0</v>
      </c>
      <c r="BR291">
        <f>COUNTIFS('29'!$K:$K,C291,'29'!$U:$U,"是")</f>
        <v>0</v>
      </c>
    </row>
    <row r="292" ht="17.25" hidden="1" spans="1:70">
      <c r="A292" s="31" t="str">
        <f t="shared" si="4"/>
        <v>卢葵英1245</v>
      </c>
      <c r="B292" s="72" t="s">
        <v>19</v>
      </c>
      <c r="C292" s="266" t="s">
        <v>1017</v>
      </c>
      <c r="D292" s="316" t="s">
        <v>1018</v>
      </c>
      <c r="E292" s="44" t="s">
        <v>22</v>
      </c>
      <c r="F292" s="44" t="s">
        <v>23</v>
      </c>
      <c r="G292" s="37">
        <v>44747</v>
      </c>
      <c r="H292" s="38" t="s">
        <v>56</v>
      </c>
      <c r="I292" s="44" t="s">
        <v>1019</v>
      </c>
      <c r="J292" s="185">
        <v>13711506657</v>
      </c>
      <c r="K292" s="181" t="s">
        <v>1019</v>
      </c>
      <c r="L292" s="99">
        <v>18620823925</v>
      </c>
      <c r="M292">
        <f>COUNTIF('1'!$K:$K,C292)</f>
        <v>1</v>
      </c>
      <c r="N292">
        <f>COUNTIFS('1'!$K:$K,C292,'1'!$U:$U,"是")</f>
        <v>1</v>
      </c>
      <c r="O292">
        <f>COUNTIF('2'!$K:$K,C292)</f>
        <v>1</v>
      </c>
      <c r="P292">
        <f>COUNTIFS('2'!$K:$K,C292,'2'!$U:$U,"是")</f>
        <v>1</v>
      </c>
      <c r="Q292">
        <f>COUNTIF('3'!$K:$K,C292)</f>
        <v>1</v>
      </c>
      <c r="R292">
        <f>COUNTIFS('3'!$K:$K,C292,'3'!$U:$U,"是")</f>
        <v>1</v>
      </c>
      <c r="S292">
        <f>COUNTIF('4'!$K:$K,C292)</f>
        <v>1</v>
      </c>
      <c r="T292">
        <f>COUNTIFS('4'!$K:$K,C292,'4'!$U:$U,"是")</f>
        <v>1</v>
      </c>
      <c r="U292">
        <f>COUNTIF('5'!$K:$K,C292)</f>
        <v>1</v>
      </c>
      <c r="V292">
        <f>COUNTIFS('5'!$K:$K,C292,'5'!$U:$U,"是")</f>
        <v>1</v>
      </c>
      <c r="W292">
        <f>COUNTIF('6'!$K:$K,C292)</f>
        <v>1</v>
      </c>
      <c r="X292">
        <f>COUNTIFS('6'!$K:$K,C292,'6'!$U:$U,"是")</f>
        <v>1</v>
      </c>
      <c r="Y292">
        <f>COUNTIF('7'!$K:$K,C292)</f>
        <v>1</v>
      </c>
      <c r="Z292">
        <f>COUNTIFS('7'!$K:$K,C292,'7'!$U:$U,"是")</f>
        <v>1</v>
      </c>
      <c r="AA292">
        <f>COUNTIF('8'!$K:$K,C292)</f>
        <v>1</v>
      </c>
      <c r="AB292">
        <f>COUNTIFS('8'!$K:$K,C292,'8'!$U:$U,"是")</f>
        <v>1</v>
      </c>
      <c r="AC292">
        <f>COUNTIF('9'!$K:$K,C292)</f>
        <v>1</v>
      </c>
      <c r="AD292">
        <f>COUNTIFS('9'!$K:$K,C292,'9'!$U:$U,"是")</f>
        <v>1</v>
      </c>
      <c r="AE292">
        <f>COUNTIF('10'!$K:$K,C292)</f>
        <v>1</v>
      </c>
      <c r="AF292">
        <f>COUNTIFS('10'!$K:$K,C292,'10'!$U:$U,"是")</f>
        <v>1</v>
      </c>
      <c r="AG292">
        <f>COUNTIF('11'!$K:$K,C292)</f>
        <v>1</v>
      </c>
      <c r="AH292">
        <f>COUNTIFS('11'!$K:$K,C292,'11'!$U:$U,"是")</f>
        <v>1</v>
      </c>
      <c r="AI292">
        <f>COUNTIF('12'!$K:$K,C292)</f>
        <v>1</v>
      </c>
      <c r="AJ292">
        <f>COUNTIFS('12'!$K:$K,C292,'12'!$U:$U,"是")</f>
        <v>1</v>
      </c>
      <c r="AK292">
        <f>COUNTIF('13'!$K:$K,C292)</f>
        <v>1</v>
      </c>
      <c r="AL292">
        <f>COUNTIFS('13'!$K:$K,C292,'13'!$U:$U,"是")</f>
        <v>0</v>
      </c>
      <c r="AM292">
        <f>COUNTIF('14'!$K:$K,C292)</f>
        <v>1</v>
      </c>
      <c r="AN292">
        <f>COUNTIFS('14'!$K:$K,C292,'14'!$U:$U,"是")</f>
        <v>1</v>
      </c>
      <c r="AO292">
        <f>COUNTIF('15'!$K:$K,C292)</f>
        <v>1</v>
      </c>
      <c r="AP292">
        <f>COUNTIFS('15'!$K:$K,C292,'15'!$U:$U,"是")</f>
        <v>1</v>
      </c>
      <c r="AQ292">
        <f>COUNTIF('16'!$K:$K,C292)</f>
        <v>1</v>
      </c>
      <c r="AR292">
        <f>COUNTIFS('16'!$K:$K,C292,'16'!$U:$U,"是")</f>
        <v>1</v>
      </c>
      <c r="AS292">
        <f>COUNTIF('17'!$K:$K,C292)</f>
        <v>1</v>
      </c>
      <c r="AT292">
        <f>COUNTIFS('17'!$K:$K,C292,'17'!$U:$U,"是")</f>
        <v>1</v>
      </c>
      <c r="AU292">
        <f>COUNTIF('18'!$K:$K,C292)</f>
        <v>1</v>
      </c>
      <c r="AV292">
        <f>COUNTIFS('18'!$K:$K,C292,'18'!$U:$U,"是")</f>
        <v>1</v>
      </c>
      <c r="AW292">
        <f>COUNTIF('19'!$K:$K,C292)</f>
        <v>1</v>
      </c>
      <c r="AX292">
        <f>COUNTIFS('19'!$K:$K,C292,'19'!$U:$U,"是")</f>
        <v>1</v>
      </c>
      <c r="AY292">
        <f>COUNTIF('20'!$K:$K,C292)</f>
        <v>1</v>
      </c>
      <c r="AZ292">
        <f>COUNTIFS('20'!$K:$K,C292,'20'!$U:$U,"是")</f>
        <v>1</v>
      </c>
      <c r="BA292">
        <f>COUNTIF('21'!$K:$K,C292)</f>
        <v>1</v>
      </c>
      <c r="BB292">
        <f>COUNTIFS('21'!$K:$K,C292,'21'!$U:$U,"是")</f>
        <v>1</v>
      </c>
      <c r="BC292">
        <f>COUNTIF('22'!$K:$K,C292)</f>
        <v>1</v>
      </c>
      <c r="BD292">
        <f>COUNTIFS('22'!$K:$K,C292,'22'!$U:$U,"是")</f>
        <v>1</v>
      </c>
      <c r="BE292">
        <f>COUNTIF('23'!$K:$K,C292)</f>
        <v>1</v>
      </c>
      <c r="BF292">
        <f>COUNTIFS('23'!$K:$K,C292,'23'!$U:$U,"是")</f>
        <v>1</v>
      </c>
      <c r="BG292">
        <f>COUNTIF('24'!$K:$K,C292)</f>
        <v>1</v>
      </c>
      <c r="BH292">
        <f>COUNTIFS('24'!$K:$K,C292,'24'!$U:$U,"是")</f>
        <v>1</v>
      </c>
      <c r="BI292">
        <f>COUNTIF('25'!$K:$K,C292)</f>
        <v>1</v>
      </c>
      <c r="BJ292">
        <f>COUNTIFS('25'!$K:$K,C292,'25'!$U:$U,"是")</f>
        <v>1</v>
      </c>
      <c r="BK292">
        <f>COUNTIF('26'!$K:$K,C292)</f>
        <v>1</v>
      </c>
      <c r="BL292">
        <f>COUNTIFS('26'!$K:$K,C292,'26'!$U:$U,"是")</f>
        <v>1</v>
      </c>
      <c r="BM292">
        <f>COUNTIF('27'!$K:$K,C292)</f>
        <v>1</v>
      </c>
      <c r="BN292">
        <f>COUNTIFS('27'!$K:$K,C292,'27'!$U:$U,"是")</f>
        <v>1</v>
      </c>
      <c r="BQ292">
        <f>COUNTIF('29'!$K:$K,C292)</f>
        <v>0</v>
      </c>
      <c r="BR292">
        <f>COUNTIFS('29'!$K:$K,C292,'29'!$U:$U,"是")</f>
        <v>0</v>
      </c>
    </row>
    <row r="293" hidden="1" spans="1:70">
      <c r="A293" s="31" t="str">
        <f t="shared" si="4"/>
        <v>黄伟友0936</v>
      </c>
      <c r="B293" s="72" t="s">
        <v>19</v>
      </c>
      <c r="C293" s="74" t="s">
        <v>1020</v>
      </c>
      <c r="D293" s="44" t="s">
        <v>1021</v>
      </c>
      <c r="E293" s="44" t="s">
        <v>22</v>
      </c>
      <c r="F293" s="75" t="s">
        <v>23</v>
      </c>
      <c r="G293" s="37">
        <v>44458</v>
      </c>
      <c r="H293" s="38" t="s">
        <v>56</v>
      </c>
      <c r="I293" s="44" t="s">
        <v>1022</v>
      </c>
      <c r="J293" s="130" t="s">
        <v>1023</v>
      </c>
      <c r="K293" s="181" t="s">
        <v>1024</v>
      </c>
      <c r="L293" s="44">
        <v>13580568495</v>
      </c>
      <c r="M293">
        <f>COUNTIF('1'!$K:$K,C293)</f>
        <v>1</v>
      </c>
      <c r="N293">
        <f>COUNTIFS('1'!$K:$K,C293,'1'!$U:$U,"是")</f>
        <v>1</v>
      </c>
      <c r="O293">
        <f>COUNTIF('2'!$K:$K,C293)</f>
        <v>1</v>
      </c>
      <c r="P293">
        <f>COUNTIFS('2'!$K:$K,C293,'2'!$U:$U,"是")</f>
        <v>1</v>
      </c>
      <c r="Q293">
        <f>COUNTIF('3'!$K:$K,C293)</f>
        <v>1</v>
      </c>
      <c r="R293">
        <f>COUNTIFS('3'!$K:$K,C293,'3'!$U:$U,"是")</f>
        <v>1</v>
      </c>
      <c r="S293">
        <f>COUNTIF('4'!$K:$K,C293)</f>
        <v>1</v>
      </c>
      <c r="T293">
        <f>COUNTIFS('4'!$K:$K,C293,'4'!$U:$U,"是")</f>
        <v>1</v>
      </c>
      <c r="U293">
        <f>COUNTIF('5'!$K:$K,C293)</f>
        <v>1</v>
      </c>
      <c r="V293">
        <f>COUNTIFS('5'!$K:$K,C293,'5'!$U:$U,"是")</f>
        <v>1</v>
      </c>
      <c r="W293">
        <f>COUNTIF('6'!$K:$K,C293)</f>
        <v>1</v>
      </c>
      <c r="X293">
        <f>COUNTIFS('6'!$K:$K,C293,'6'!$U:$U,"是")</f>
        <v>1</v>
      </c>
      <c r="Y293">
        <f>COUNTIF('7'!$K:$K,C293)</f>
        <v>1</v>
      </c>
      <c r="Z293">
        <f>COUNTIFS('7'!$K:$K,C293,'7'!$U:$U,"是")</f>
        <v>1</v>
      </c>
      <c r="AA293">
        <f>COUNTIF('8'!$K:$K,C293)</f>
        <v>1</v>
      </c>
      <c r="AB293">
        <f>COUNTIFS('8'!$K:$K,C293,'8'!$U:$U,"是")</f>
        <v>1</v>
      </c>
      <c r="AC293">
        <f>COUNTIF('9'!$K:$K,C293)</f>
        <v>1</v>
      </c>
      <c r="AD293">
        <f>COUNTIFS('9'!$K:$K,C293,'9'!$U:$U,"是")</f>
        <v>1</v>
      </c>
      <c r="AE293">
        <f>COUNTIF('10'!$K:$K,C293)</f>
        <v>1</v>
      </c>
      <c r="AF293">
        <f>COUNTIFS('10'!$K:$K,C293,'10'!$U:$U,"是")</f>
        <v>1</v>
      </c>
      <c r="AG293">
        <f>COUNTIF('11'!$K:$K,C293)</f>
        <v>1</v>
      </c>
      <c r="AH293">
        <f>COUNTIFS('11'!$K:$K,C293,'11'!$U:$U,"是")</f>
        <v>1</v>
      </c>
      <c r="AI293">
        <f>COUNTIF('12'!$K:$K,C293)</f>
        <v>1</v>
      </c>
      <c r="AJ293">
        <f>COUNTIFS('12'!$K:$K,C293,'12'!$U:$U,"是")</f>
        <v>1</v>
      </c>
      <c r="AK293">
        <f>COUNTIF('13'!$K:$K,C293)</f>
        <v>1</v>
      </c>
      <c r="AL293">
        <f>COUNTIFS('13'!$K:$K,C293,'13'!$U:$U,"是")</f>
        <v>1</v>
      </c>
      <c r="AM293">
        <f>COUNTIF('14'!$K:$K,C293)</f>
        <v>1</v>
      </c>
      <c r="AN293">
        <f>COUNTIFS('14'!$K:$K,C293,'14'!$U:$U,"是")</f>
        <v>1</v>
      </c>
      <c r="AO293">
        <f>COUNTIF('15'!$K:$K,C293)</f>
        <v>1</v>
      </c>
      <c r="AP293">
        <f>COUNTIFS('15'!$K:$K,C293,'15'!$U:$U,"是")</f>
        <v>1</v>
      </c>
      <c r="AQ293">
        <f>COUNTIF('16'!$K:$K,C293)</f>
        <v>1</v>
      </c>
      <c r="AR293">
        <f>COUNTIFS('16'!$K:$K,C293,'16'!$U:$U,"是")</f>
        <v>1</v>
      </c>
      <c r="AS293">
        <f>COUNTIF('17'!$K:$K,C293)</f>
        <v>1</v>
      </c>
      <c r="AT293">
        <f>COUNTIFS('17'!$K:$K,C293,'17'!$U:$U,"是")</f>
        <v>1</v>
      </c>
      <c r="AU293">
        <f>COUNTIF('18'!$K:$K,C293)</f>
        <v>1</v>
      </c>
      <c r="AV293">
        <f>COUNTIFS('18'!$K:$K,C293,'18'!$U:$U,"是")</f>
        <v>1</v>
      </c>
      <c r="AW293">
        <f>COUNTIF('19'!$K:$K,C293)</f>
        <v>1</v>
      </c>
      <c r="AX293">
        <f>COUNTIFS('19'!$K:$K,C293,'19'!$U:$U,"是")</f>
        <v>1</v>
      </c>
      <c r="AY293">
        <f>COUNTIF('20'!$K:$K,C293)</f>
        <v>1</v>
      </c>
      <c r="AZ293">
        <f>COUNTIFS('20'!$K:$K,C293,'20'!$U:$U,"是")</f>
        <v>1</v>
      </c>
      <c r="BA293">
        <f>COUNTIF('21'!$K:$K,C293)</f>
        <v>1</v>
      </c>
      <c r="BB293">
        <f>COUNTIFS('21'!$K:$K,C293,'21'!$U:$U,"是")</f>
        <v>1</v>
      </c>
      <c r="BC293">
        <f>COUNTIF('22'!$K:$K,C293)</f>
        <v>1</v>
      </c>
      <c r="BD293">
        <f>COUNTIFS('22'!$K:$K,C293,'22'!$U:$U,"是")</f>
        <v>1</v>
      </c>
      <c r="BE293">
        <f>COUNTIF('23'!$K:$K,C293)</f>
        <v>1</v>
      </c>
      <c r="BF293">
        <f>COUNTIFS('23'!$K:$K,C293,'23'!$U:$U,"是")</f>
        <v>1</v>
      </c>
      <c r="BG293">
        <f>COUNTIF('24'!$K:$K,C293)</f>
        <v>1</v>
      </c>
      <c r="BH293">
        <f>COUNTIFS('24'!$K:$K,C293,'24'!$U:$U,"是")</f>
        <v>1</v>
      </c>
      <c r="BI293">
        <f>COUNTIF('25'!$K:$K,C293)</f>
        <v>1</v>
      </c>
      <c r="BJ293">
        <f>COUNTIFS('25'!$K:$K,C293,'25'!$U:$U,"是")</f>
        <v>1</v>
      </c>
      <c r="BK293">
        <f>COUNTIF('26'!$K:$K,C293)</f>
        <v>1</v>
      </c>
      <c r="BL293">
        <f>COUNTIFS('26'!$K:$K,C293,'26'!$U:$U,"是")</f>
        <v>1</v>
      </c>
      <c r="BM293">
        <f>COUNTIF('27'!$K:$K,C293)</f>
        <v>1</v>
      </c>
      <c r="BN293">
        <f>COUNTIFS('27'!$K:$K,C293,'27'!$U:$U,"是")</f>
        <v>1</v>
      </c>
      <c r="BQ293">
        <f>COUNTIF('29'!$K:$K,C293)</f>
        <v>0</v>
      </c>
      <c r="BR293">
        <f>COUNTIFS('29'!$K:$K,C293,'29'!$U:$U,"是")</f>
        <v>0</v>
      </c>
    </row>
    <row r="294" hidden="1" spans="1:70">
      <c r="A294" s="31" t="str">
        <f t="shared" si="4"/>
        <v>邝顺容1224</v>
      </c>
      <c r="B294"/>
      <c r="C294" s="74" t="s">
        <v>1025</v>
      </c>
      <c r="D294" s="44" t="s">
        <v>1026</v>
      </c>
      <c r="E294" s="44" t="s">
        <v>22</v>
      </c>
      <c r="F294" s="75" t="s">
        <v>23</v>
      </c>
      <c r="G294" s="37">
        <v>44458</v>
      </c>
      <c r="H294" s="38" t="s">
        <v>56</v>
      </c>
      <c r="I294" s="44" t="s">
        <v>272</v>
      </c>
      <c r="J294" s="130">
        <v>13668936776</v>
      </c>
      <c r="K294" s="181" t="s">
        <v>272</v>
      </c>
      <c r="L294" s="44">
        <v>13668936776</v>
      </c>
      <c r="M294">
        <f>COUNTIF('1'!$K:$K,C294)</f>
        <v>1</v>
      </c>
      <c r="N294">
        <f>COUNTIFS('1'!$K:$K,C294,'1'!$U:$U,"是")</f>
        <v>1</v>
      </c>
      <c r="O294">
        <f>COUNTIF('2'!$K:$K,C294)</f>
        <v>1</v>
      </c>
      <c r="P294">
        <f>COUNTIFS('2'!$K:$K,C294,'2'!$U:$U,"是")</f>
        <v>1</v>
      </c>
      <c r="Q294">
        <f>COUNTIF('3'!$K:$K,C294)</f>
        <v>1</v>
      </c>
      <c r="R294">
        <f>COUNTIFS('3'!$K:$K,C294,'3'!$U:$U,"是")</f>
        <v>1</v>
      </c>
      <c r="S294">
        <f>COUNTIF('4'!$K:$K,C294)</f>
        <v>1</v>
      </c>
      <c r="T294">
        <f>COUNTIFS('4'!$K:$K,C294,'4'!$U:$U,"是")</f>
        <v>1</v>
      </c>
      <c r="U294">
        <f>COUNTIF('5'!$K:$K,C294)</f>
        <v>1</v>
      </c>
      <c r="V294">
        <f>COUNTIFS('5'!$K:$K,C294,'5'!$U:$U,"是")</f>
        <v>1</v>
      </c>
      <c r="W294">
        <f>COUNTIF('6'!$K:$K,C294)</f>
        <v>1</v>
      </c>
      <c r="X294">
        <f>COUNTIFS('6'!$K:$K,C294,'6'!$U:$U,"是")</f>
        <v>1</v>
      </c>
      <c r="Y294">
        <f>COUNTIF('7'!$K:$K,C294)</f>
        <v>1</v>
      </c>
      <c r="Z294">
        <f>COUNTIFS('7'!$K:$K,C294,'7'!$U:$U,"是")</f>
        <v>1</v>
      </c>
      <c r="AA294">
        <f>COUNTIF('8'!$K:$K,C294)</f>
        <v>1</v>
      </c>
      <c r="AB294">
        <f>COUNTIFS('8'!$K:$K,C294,'8'!$U:$U,"是")</f>
        <v>1</v>
      </c>
      <c r="AC294">
        <f>COUNTIF('9'!$K:$K,C294)</f>
        <v>1</v>
      </c>
      <c r="AD294">
        <f>COUNTIFS('9'!$K:$K,C294,'9'!$U:$U,"是")</f>
        <v>1</v>
      </c>
      <c r="AE294">
        <f>COUNTIF('10'!$K:$K,C294)</f>
        <v>1</v>
      </c>
      <c r="AF294">
        <f>COUNTIFS('10'!$K:$K,C294,'10'!$U:$U,"是")</f>
        <v>1</v>
      </c>
      <c r="AG294">
        <f>COUNTIF('11'!$K:$K,C294)</f>
        <v>1</v>
      </c>
      <c r="AH294">
        <f>COUNTIFS('11'!$K:$K,C294,'11'!$U:$U,"是")</f>
        <v>1</v>
      </c>
      <c r="AI294">
        <f>COUNTIF('12'!$K:$K,C294)</f>
        <v>1</v>
      </c>
      <c r="AJ294">
        <f>COUNTIFS('12'!$K:$K,C294,'12'!$U:$U,"是")</f>
        <v>1</v>
      </c>
      <c r="AK294">
        <f>COUNTIF('13'!$K:$K,C294)</f>
        <v>1</v>
      </c>
      <c r="AL294">
        <f>COUNTIFS('13'!$K:$K,C294,'13'!$U:$U,"是")</f>
        <v>0</v>
      </c>
      <c r="AM294">
        <f>COUNTIF('14'!$K:$K,C294)</f>
        <v>1</v>
      </c>
      <c r="AN294">
        <f>COUNTIFS('14'!$K:$K,C294,'14'!$U:$U,"是")</f>
        <v>1</v>
      </c>
      <c r="AO294">
        <f>COUNTIF('15'!$K:$K,C294)</f>
        <v>1</v>
      </c>
      <c r="AP294">
        <f>COUNTIFS('15'!$K:$K,C294,'15'!$U:$U,"是")</f>
        <v>1</v>
      </c>
      <c r="AQ294">
        <f>COUNTIF('16'!$K:$K,C294)</f>
        <v>1</v>
      </c>
      <c r="AR294">
        <f>COUNTIFS('16'!$K:$K,C294,'16'!$U:$U,"是")</f>
        <v>1</v>
      </c>
      <c r="AS294">
        <f>COUNTIF('17'!$K:$K,C294)</f>
        <v>1</v>
      </c>
      <c r="AT294">
        <f>COUNTIFS('17'!$K:$K,C294,'17'!$U:$U,"是")</f>
        <v>1</v>
      </c>
      <c r="AU294">
        <f>COUNTIF('18'!$K:$K,C294)</f>
        <v>1</v>
      </c>
      <c r="AV294">
        <f>COUNTIFS('18'!$K:$K,C294,'18'!$U:$U,"是")</f>
        <v>1</v>
      </c>
      <c r="AW294">
        <f>COUNTIF('19'!$K:$K,C294)</f>
        <v>1</v>
      </c>
      <c r="AX294">
        <f>COUNTIFS('19'!$K:$K,C294,'19'!$U:$U,"是")</f>
        <v>1</v>
      </c>
      <c r="AY294">
        <f>COUNTIF('20'!$K:$K,C294)</f>
        <v>1</v>
      </c>
      <c r="AZ294">
        <f>COUNTIFS('20'!$K:$K,C294,'20'!$U:$U,"是")</f>
        <v>1</v>
      </c>
      <c r="BA294">
        <f>COUNTIF('21'!$K:$K,C294)</f>
        <v>1</v>
      </c>
      <c r="BB294">
        <f>COUNTIFS('21'!$K:$K,C294,'21'!$U:$U,"是")</f>
        <v>1</v>
      </c>
      <c r="BC294">
        <f>COUNTIF('22'!$K:$K,C294)</f>
        <v>1</v>
      </c>
      <c r="BD294">
        <f>COUNTIFS('22'!$K:$K,C294,'22'!$U:$U,"是")</f>
        <v>1</v>
      </c>
      <c r="BE294">
        <f>COUNTIF('23'!$K:$K,C294)</f>
        <v>1</v>
      </c>
      <c r="BF294">
        <f>COUNTIFS('23'!$K:$K,C294,'23'!$U:$U,"是")</f>
        <v>1</v>
      </c>
      <c r="BG294">
        <f>COUNTIF('24'!$K:$K,C294)</f>
        <v>1</v>
      </c>
      <c r="BH294">
        <f>COUNTIFS('24'!$K:$K,C294,'24'!$U:$U,"是")</f>
        <v>1</v>
      </c>
      <c r="BI294">
        <f>COUNTIF('25'!$K:$K,C294)</f>
        <v>1</v>
      </c>
      <c r="BJ294">
        <f>COUNTIFS('25'!$K:$K,C294,'25'!$U:$U,"是")</f>
        <v>1</v>
      </c>
      <c r="BK294">
        <f>COUNTIF('26'!$K:$K,C294)</f>
        <v>1</v>
      </c>
      <c r="BL294">
        <f>COUNTIFS('26'!$K:$K,C294,'26'!$U:$U,"是")</f>
        <v>1</v>
      </c>
      <c r="BM294">
        <f>COUNTIF('27'!$K:$K,C294)</f>
        <v>1</v>
      </c>
      <c r="BN294">
        <f>COUNTIFS('27'!$K:$K,C294,'27'!$U:$U,"是")</f>
        <v>1</v>
      </c>
      <c r="BQ294">
        <f>COUNTIF('29'!$K:$K,C294)</f>
        <v>0</v>
      </c>
      <c r="BR294">
        <f>COUNTIFS('29'!$K:$K,C294,'29'!$U:$U,"是")</f>
        <v>0</v>
      </c>
    </row>
    <row r="295" hidden="1" spans="1:70">
      <c r="A295" s="31" t="str">
        <f t="shared" si="4"/>
        <v>胡翠容128X</v>
      </c>
      <c r="B295"/>
      <c r="C295" s="73" t="s">
        <v>1027</v>
      </c>
      <c r="D295" s="75" t="s">
        <v>1028</v>
      </c>
      <c r="E295" s="75" t="s">
        <v>22</v>
      </c>
      <c r="F295" s="75" t="s">
        <v>23</v>
      </c>
      <c r="G295" s="37">
        <v>44444</v>
      </c>
      <c r="H295" s="38" t="s">
        <v>56</v>
      </c>
      <c r="I295" s="75" t="s">
        <v>1029</v>
      </c>
      <c r="J295" s="75" t="s">
        <v>1030</v>
      </c>
      <c r="K295" s="181" t="s">
        <v>1029</v>
      </c>
      <c r="L295" s="75">
        <v>15975530512</v>
      </c>
      <c r="M295">
        <f>COUNTIF('1'!$K:$K,C295)</f>
        <v>1</v>
      </c>
      <c r="N295">
        <f>COUNTIFS('1'!$K:$K,C295,'1'!$U:$U,"是")</f>
        <v>1</v>
      </c>
      <c r="O295">
        <f>COUNTIF('2'!$K:$K,C295)</f>
        <v>1</v>
      </c>
      <c r="P295">
        <f>COUNTIFS('2'!$K:$K,C295,'2'!$U:$U,"是")</f>
        <v>1</v>
      </c>
      <c r="Q295">
        <f>COUNTIF('3'!$K:$K,C295)</f>
        <v>1</v>
      </c>
      <c r="R295">
        <f>COUNTIFS('3'!$K:$K,C295,'3'!$U:$U,"是")</f>
        <v>1</v>
      </c>
      <c r="S295">
        <f>COUNTIF('4'!$K:$K,C295)</f>
        <v>1</v>
      </c>
      <c r="T295">
        <f>COUNTIFS('4'!$K:$K,C295,'4'!$U:$U,"是")</f>
        <v>1</v>
      </c>
      <c r="U295">
        <f>COUNTIF('5'!$K:$K,C295)</f>
        <v>1</v>
      </c>
      <c r="V295">
        <f>COUNTIFS('5'!$K:$K,C295,'5'!$U:$U,"是")</f>
        <v>1</v>
      </c>
      <c r="W295">
        <f>COUNTIF('6'!$K:$K,C295)</f>
        <v>1</v>
      </c>
      <c r="X295">
        <f>COUNTIFS('6'!$K:$K,C295,'6'!$U:$U,"是")</f>
        <v>1</v>
      </c>
      <c r="Y295">
        <f>COUNTIF('7'!$K:$K,C295)</f>
        <v>1</v>
      </c>
      <c r="Z295">
        <f>COUNTIFS('7'!$K:$K,C295,'7'!$U:$U,"是")</f>
        <v>1</v>
      </c>
      <c r="AA295">
        <f>COUNTIF('8'!$K:$K,C295)</f>
        <v>1</v>
      </c>
      <c r="AB295">
        <f>COUNTIFS('8'!$K:$K,C295,'8'!$U:$U,"是")</f>
        <v>1</v>
      </c>
      <c r="AC295">
        <f>COUNTIF('9'!$K:$K,C295)</f>
        <v>1</v>
      </c>
      <c r="AD295">
        <f>COUNTIFS('9'!$K:$K,C295,'9'!$U:$U,"是")</f>
        <v>1</v>
      </c>
      <c r="AE295">
        <f>COUNTIF('10'!$K:$K,C295)</f>
        <v>1</v>
      </c>
      <c r="AF295">
        <f>COUNTIFS('10'!$K:$K,C295,'10'!$U:$U,"是")</f>
        <v>1</v>
      </c>
      <c r="AG295">
        <f>COUNTIF('11'!$K:$K,C295)</f>
        <v>1</v>
      </c>
      <c r="AH295">
        <f>COUNTIFS('11'!$K:$K,C295,'11'!$U:$U,"是")</f>
        <v>1</v>
      </c>
      <c r="AI295">
        <f>COUNTIF('12'!$K:$K,C295)</f>
        <v>1</v>
      </c>
      <c r="AJ295">
        <f>COUNTIFS('12'!$K:$K,C295,'12'!$U:$U,"是")</f>
        <v>1</v>
      </c>
      <c r="AK295">
        <f>COUNTIF('13'!$K:$K,C295)</f>
        <v>1</v>
      </c>
      <c r="AL295">
        <f>COUNTIFS('13'!$K:$K,C295,'13'!$U:$U,"是")</f>
        <v>1</v>
      </c>
      <c r="AM295">
        <f>COUNTIF('14'!$K:$K,C295)</f>
        <v>1</v>
      </c>
      <c r="AN295">
        <f>COUNTIFS('14'!$K:$K,C295,'14'!$U:$U,"是")</f>
        <v>1</v>
      </c>
      <c r="AO295">
        <f>COUNTIF('15'!$K:$K,C295)</f>
        <v>1</v>
      </c>
      <c r="AP295">
        <f>COUNTIFS('15'!$K:$K,C295,'15'!$U:$U,"是")</f>
        <v>1</v>
      </c>
      <c r="AQ295">
        <f>COUNTIF('16'!$K:$K,C295)</f>
        <v>1</v>
      </c>
      <c r="AR295">
        <f>COUNTIFS('16'!$K:$K,C295,'16'!$U:$U,"是")</f>
        <v>1</v>
      </c>
      <c r="AS295">
        <f>COUNTIF('17'!$K:$K,C295)</f>
        <v>1</v>
      </c>
      <c r="AT295">
        <f>COUNTIFS('17'!$K:$K,C295,'17'!$U:$U,"是")</f>
        <v>1</v>
      </c>
      <c r="AU295">
        <f>COUNTIF('18'!$K:$K,C295)</f>
        <v>1</v>
      </c>
      <c r="AV295">
        <f>COUNTIFS('18'!$K:$K,C295,'18'!$U:$U,"是")</f>
        <v>1</v>
      </c>
      <c r="AW295">
        <f>COUNTIF('19'!$K:$K,C295)</f>
        <v>1</v>
      </c>
      <c r="AX295">
        <f>COUNTIFS('19'!$K:$K,C295,'19'!$U:$U,"是")</f>
        <v>1</v>
      </c>
      <c r="AY295">
        <f>COUNTIF('20'!$K:$K,C295)</f>
        <v>1</v>
      </c>
      <c r="AZ295">
        <f>COUNTIFS('20'!$K:$K,C295,'20'!$U:$U,"是")</f>
        <v>1</v>
      </c>
      <c r="BA295">
        <f>COUNTIF('21'!$K:$K,C295)</f>
        <v>1</v>
      </c>
      <c r="BB295">
        <f>COUNTIFS('21'!$K:$K,C295,'21'!$U:$U,"是")</f>
        <v>1</v>
      </c>
      <c r="BC295">
        <f>COUNTIF('22'!$K:$K,C295)</f>
        <v>1</v>
      </c>
      <c r="BD295">
        <f>COUNTIFS('22'!$K:$K,C295,'22'!$U:$U,"是")</f>
        <v>1</v>
      </c>
      <c r="BE295">
        <f>COUNTIF('23'!$K:$K,C295)</f>
        <v>1</v>
      </c>
      <c r="BF295">
        <f>COUNTIFS('23'!$K:$K,C295,'23'!$U:$U,"是")</f>
        <v>1</v>
      </c>
      <c r="BG295">
        <f>COUNTIF('24'!$K:$K,C295)</f>
        <v>1</v>
      </c>
      <c r="BH295">
        <f>COUNTIFS('24'!$K:$K,C295,'24'!$U:$U,"是")</f>
        <v>1</v>
      </c>
      <c r="BI295">
        <f>COUNTIF('25'!$K:$K,C295)</f>
        <v>1</v>
      </c>
      <c r="BJ295">
        <f>COUNTIFS('25'!$K:$K,C295,'25'!$U:$U,"是")</f>
        <v>1</v>
      </c>
      <c r="BK295">
        <f>COUNTIF('26'!$K:$K,C295)</f>
        <v>1</v>
      </c>
      <c r="BL295">
        <f>COUNTIFS('26'!$K:$K,C295,'26'!$U:$U,"是")</f>
        <v>1</v>
      </c>
      <c r="BM295">
        <f>COUNTIF('27'!$K:$K,C295)</f>
        <v>1</v>
      </c>
      <c r="BN295">
        <f>COUNTIFS('27'!$K:$K,C295,'27'!$U:$U,"是")</f>
        <v>1</v>
      </c>
      <c r="BQ295">
        <f>COUNTIF('29'!$K:$K,C295)</f>
        <v>0</v>
      </c>
      <c r="BR295">
        <f>COUNTIFS('29'!$K:$K,C295,'29'!$U:$U,"是")</f>
        <v>0</v>
      </c>
    </row>
    <row r="296" hidden="1" spans="1:70">
      <c r="A296" s="31" t="str">
        <f t="shared" si="4"/>
        <v>邝间1240</v>
      </c>
      <c r="C296" s="53" t="s">
        <v>1031</v>
      </c>
      <c r="D296" s="53" t="s">
        <v>1032</v>
      </c>
      <c r="E296" s="53" t="s">
        <v>22</v>
      </c>
      <c r="F296" s="203" t="s">
        <v>23</v>
      </c>
      <c r="G296" s="219">
        <v>44514</v>
      </c>
      <c r="H296" s="38" t="s">
        <v>56</v>
      </c>
      <c r="I296" s="277" t="s">
        <v>1033</v>
      </c>
      <c r="J296" s="277" t="s">
        <v>1034</v>
      </c>
      <c r="K296" s="181" t="s">
        <v>1033</v>
      </c>
      <c r="L296" s="278">
        <v>13316284841</v>
      </c>
      <c r="M296">
        <f>COUNTIF('1'!$K:$K,C296)</f>
        <v>1</v>
      </c>
      <c r="N296">
        <f>COUNTIFS('1'!$K:$K,C296,'1'!$U:$U,"是")</f>
        <v>1</v>
      </c>
      <c r="O296">
        <f>COUNTIF('2'!$K:$K,C296)</f>
        <v>1</v>
      </c>
      <c r="P296">
        <f>COUNTIFS('2'!$K:$K,C296,'2'!$U:$U,"是")</f>
        <v>1</v>
      </c>
      <c r="Q296">
        <f>COUNTIF('3'!$K:$K,C296)</f>
        <v>1</v>
      </c>
      <c r="R296">
        <f>COUNTIFS('3'!$K:$K,C296,'3'!$U:$U,"是")</f>
        <v>1</v>
      </c>
      <c r="S296">
        <f>COUNTIF('4'!$K:$K,C296)</f>
        <v>1</v>
      </c>
      <c r="T296">
        <f>COUNTIFS('4'!$K:$K,C296,'4'!$U:$U,"是")</f>
        <v>1</v>
      </c>
      <c r="U296">
        <f>COUNTIF('5'!$K:$K,C296)</f>
        <v>1</v>
      </c>
      <c r="V296">
        <f>COUNTIFS('5'!$K:$K,C296,'5'!$U:$U,"是")</f>
        <v>1</v>
      </c>
      <c r="W296">
        <f>COUNTIF('6'!$K:$K,C296)</f>
        <v>1</v>
      </c>
      <c r="X296">
        <f>COUNTIFS('6'!$K:$K,C296,'6'!$U:$U,"是")</f>
        <v>1</v>
      </c>
      <c r="Y296">
        <f>COUNTIF('7'!$K:$K,C296)</f>
        <v>1</v>
      </c>
      <c r="Z296">
        <f>COUNTIFS('7'!$K:$K,C296,'7'!$U:$U,"是")</f>
        <v>1</v>
      </c>
      <c r="AA296">
        <f>COUNTIF('8'!$K:$K,C296)</f>
        <v>1</v>
      </c>
      <c r="AB296">
        <f>COUNTIFS('8'!$K:$K,C296,'8'!$U:$U,"是")</f>
        <v>1</v>
      </c>
      <c r="AC296">
        <f>COUNTIF('9'!$K:$K,C296)</f>
        <v>1</v>
      </c>
      <c r="AD296">
        <f>COUNTIFS('9'!$K:$K,C296,'9'!$U:$U,"是")</f>
        <v>1</v>
      </c>
      <c r="AE296">
        <f>COUNTIF('10'!$K:$K,C296)</f>
        <v>1</v>
      </c>
      <c r="AF296">
        <f>COUNTIFS('10'!$K:$K,C296,'10'!$U:$U,"是")</f>
        <v>1</v>
      </c>
      <c r="AG296">
        <f>COUNTIF('11'!$K:$K,C296)</f>
        <v>1</v>
      </c>
      <c r="AH296">
        <f>COUNTIFS('11'!$K:$K,C296,'11'!$U:$U,"是")</f>
        <v>1</v>
      </c>
      <c r="AI296">
        <f>COUNTIF('12'!$K:$K,C296)</f>
        <v>1</v>
      </c>
      <c r="AJ296">
        <f>COUNTIFS('12'!$K:$K,C296,'12'!$U:$U,"是")</f>
        <v>1</v>
      </c>
      <c r="AK296">
        <f>COUNTIF('13'!$K:$K,C296)</f>
        <v>1</v>
      </c>
      <c r="AL296">
        <f>COUNTIFS('13'!$K:$K,C296,'13'!$U:$U,"是")</f>
        <v>1</v>
      </c>
      <c r="AM296">
        <f>COUNTIF('14'!$K:$K,C296)</f>
        <v>1</v>
      </c>
      <c r="AN296">
        <f>COUNTIFS('14'!$K:$K,C296,'14'!$U:$U,"是")</f>
        <v>1</v>
      </c>
      <c r="AO296">
        <f>COUNTIF('15'!$K:$K,C296)</f>
        <v>1</v>
      </c>
      <c r="AP296">
        <f>COUNTIFS('15'!$K:$K,C296,'15'!$U:$U,"是")</f>
        <v>1</v>
      </c>
      <c r="AQ296">
        <f>COUNTIF('16'!$K:$K,C296)</f>
        <v>1</v>
      </c>
      <c r="AR296">
        <f>COUNTIFS('16'!$K:$K,C296,'16'!$U:$U,"是")</f>
        <v>1</v>
      </c>
      <c r="AS296">
        <f>COUNTIF('17'!$K:$K,C296)</f>
        <v>1</v>
      </c>
      <c r="AT296">
        <f>COUNTIFS('17'!$K:$K,C296,'17'!$U:$U,"是")</f>
        <v>1</v>
      </c>
      <c r="AU296">
        <f>COUNTIF('18'!$K:$K,C296)</f>
        <v>1</v>
      </c>
      <c r="AV296">
        <f>COUNTIFS('18'!$K:$K,C296,'18'!$U:$U,"是")</f>
        <v>1</v>
      </c>
      <c r="AW296">
        <f>COUNTIF('19'!$K:$K,C296)</f>
        <v>1</v>
      </c>
      <c r="AX296">
        <f>COUNTIFS('19'!$K:$K,C296,'19'!$U:$U,"是")</f>
        <v>1</v>
      </c>
      <c r="AY296">
        <f>COUNTIF('20'!$K:$K,C296)</f>
        <v>1</v>
      </c>
      <c r="AZ296">
        <f>COUNTIFS('20'!$K:$K,C296,'20'!$U:$U,"是")</f>
        <v>1</v>
      </c>
      <c r="BA296">
        <f>COUNTIF('21'!$K:$K,C296)</f>
        <v>1</v>
      </c>
      <c r="BB296">
        <f>COUNTIFS('21'!$K:$K,C296,'21'!$U:$U,"是")</f>
        <v>1</v>
      </c>
      <c r="BC296">
        <f>COUNTIF('22'!$K:$K,C296)</f>
        <v>1</v>
      </c>
      <c r="BD296">
        <f>COUNTIFS('22'!$K:$K,C296,'22'!$U:$U,"是")</f>
        <v>1</v>
      </c>
      <c r="BE296">
        <f>COUNTIF('23'!$K:$K,C296)</f>
        <v>1</v>
      </c>
      <c r="BF296">
        <f>COUNTIFS('23'!$K:$K,C296,'23'!$U:$U,"是")</f>
        <v>1</v>
      </c>
      <c r="BG296">
        <f>COUNTIF('24'!$K:$K,C296)</f>
        <v>1</v>
      </c>
      <c r="BH296">
        <f>COUNTIFS('24'!$K:$K,C296,'24'!$U:$U,"是")</f>
        <v>1</v>
      </c>
      <c r="BI296">
        <f>COUNTIF('25'!$K:$K,C296)</f>
        <v>1</v>
      </c>
      <c r="BJ296">
        <f>COUNTIFS('25'!$K:$K,C296,'25'!$U:$U,"是")</f>
        <v>1</v>
      </c>
      <c r="BK296">
        <f>COUNTIF('26'!$K:$K,C296)</f>
        <v>1</v>
      </c>
      <c r="BL296">
        <f>COUNTIFS('26'!$K:$K,C296,'26'!$U:$U,"是")</f>
        <v>1</v>
      </c>
      <c r="BM296">
        <f>COUNTIF('27'!$K:$K,C296)</f>
        <v>1</v>
      </c>
      <c r="BN296">
        <f>COUNTIFS('27'!$K:$K,C296,'27'!$U:$U,"是")</f>
        <v>1</v>
      </c>
      <c r="BQ296">
        <f>COUNTIF('29'!$K:$K,C296)</f>
        <v>0</v>
      </c>
      <c r="BR296">
        <f>COUNTIFS('29'!$K:$K,C296,'29'!$U:$U,"是")</f>
        <v>0</v>
      </c>
    </row>
    <row r="297" hidden="1" spans="1:70">
      <c r="A297" s="31" t="str">
        <f t="shared" si="4"/>
        <v>黄达生1215</v>
      </c>
      <c r="C297" s="44" t="s">
        <v>1035</v>
      </c>
      <c r="D297" s="293" t="s">
        <v>1036</v>
      </c>
      <c r="E297" s="185" t="s">
        <v>22</v>
      </c>
      <c r="F297" s="75" t="s">
        <v>23</v>
      </c>
      <c r="G297" s="37">
        <v>44522</v>
      </c>
      <c r="H297" s="38" t="s">
        <v>56</v>
      </c>
      <c r="I297" s="44" t="s">
        <v>819</v>
      </c>
      <c r="J297" s="44">
        <v>13710126043</v>
      </c>
      <c r="K297" s="181" t="s">
        <v>819</v>
      </c>
      <c r="L297" s="44">
        <v>13710126043</v>
      </c>
      <c r="M297">
        <f>COUNTIF('1'!$K:$K,C297)</f>
        <v>1</v>
      </c>
      <c r="N297">
        <f>COUNTIFS('1'!$K:$K,C297,'1'!$U:$U,"是")</f>
        <v>1</v>
      </c>
      <c r="O297">
        <f>COUNTIF('2'!$K:$K,C297)</f>
        <v>1</v>
      </c>
      <c r="P297">
        <f>COUNTIFS('2'!$K:$K,C297,'2'!$U:$U,"是")</f>
        <v>1</v>
      </c>
      <c r="Q297">
        <f>COUNTIF('3'!$K:$K,C297)</f>
        <v>1</v>
      </c>
      <c r="R297">
        <f>COUNTIFS('3'!$K:$K,C297,'3'!$U:$U,"是")</f>
        <v>1</v>
      </c>
      <c r="S297">
        <f>COUNTIF('4'!$K:$K,C297)</f>
        <v>1</v>
      </c>
      <c r="T297">
        <f>COUNTIFS('4'!$K:$K,C297,'4'!$U:$U,"是")</f>
        <v>1</v>
      </c>
      <c r="U297">
        <f>COUNTIF('5'!$K:$K,C297)</f>
        <v>1</v>
      </c>
      <c r="V297">
        <f>COUNTIFS('5'!$K:$K,C297,'5'!$U:$U,"是")</f>
        <v>1</v>
      </c>
      <c r="W297">
        <f>COUNTIF('6'!$K:$K,C297)</f>
        <v>1</v>
      </c>
      <c r="X297">
        <f>COUNTIFS('6'!$K:$K,C297,'6'!$U:$U,"是")</f>
        <v>1</v>
      </c>
      <c r="Y297">
        <f>COUNTIF('7'!$K:$K,C297)</f>
        <v>1</v>
      </c>
      <c r="Z297">
        <f>COUNTIFS('7'!$K:$K,C297,'7'!$U:$U,"是")</f>
        <v>1</v>
      </c>
      <c r="AA297">
        <f>COUNTIF('8'!$K:$K,C297)</f>
        <v>1</v>
      </c>
      <c r="AB297">
        <f>COUNTIFS('8'!$K:$K,C297,'8'!$U:$U,"是")</f>
        <v>1</v>
      </c>
      <c r="AC297">
        <f>COUNTIF('9'!$K:$K,C297)</f>
        <v>1</v>
      </c>
      <c r="AD297">
        <f>COUNTIFS('9'!$K:$K,C297,'9'!$U:$U,"是")</f>
        <v>1</v>
      </c>
      <c r="AE297">
        <f>COUNTIF('10'!$K:$K,C297)</f>
        <v>1</v>
      </c>
      <c r="AF297">
        <f>COUNTIFS('10'!$K:$K,C297,'10'!$U:$U,"是")</f>
        <v>1</v>
      </c>
      <c r="AG297">
        <f>COUNTIF('11'!$K:$K,C297)</f>
        <v>1</v>
      </c>
      <c r="AH297">
        <f>COUNTIFS('11'!$K:$K,C297,'11'!$U:$U,"是")</f>
        <v>1</v>
      </c>
      <c r="AI297">
        <f>COUNTIF('12'!$K:$K,C297)</f>
        <v>1</v>
      </c>
      <c r="AJ297">
        <f>COUNTIFS('12'!$K:$K,C297,'12'!$U:$U,"是")</f>
        <v>1</v>
      </c>
      <c r="AK297">
        <f>COUNTIF('13'!$K:$K,C297)</f>
        <v>1</v>
      </c>
      <c r="AL297">
        <f>COUNTIFS('13'!$K:$K,C297,'13'!$U:$U,"是")</f>
        <v>1</v>
      </c>
      <c r="AM297">
        <f>COUNTIF('14'!$K:$K,C297)</f>
        <v>1</v>
      </c>
      <c r="AN297">
        <f>COUNTIFS('14'!$K:$K,C297,'14'!$U:$U,"是")</f>
        <v>1</v>
      </c>
      <c r="AO297">
        <f>COUNTIF('15'!$K:$K,C297)</f>
        <v>1</v>
      </c>
      <c r="AP297">
        <f>COUNTIFS('15'!$K:$K,C297,'15'!$U:$U,"是")</f>
        <v>1</v>
      </c>
      <c r="AQ297">
        <f>COUNTIF('16'!$K:$K,C297)</f>
        <v>1</v>
      </c>
      <c r="AR297">
        <f>COUNTIFS('16'!$K:$K,C297,'16'!$U:$U,"是")</f>
        <v>1</v>
      </c>
      <c r="AS297">
        <f>COUNTIF('17'!$K:$K,C297)</f>
        <v>1</v>
      </c>
      <c r="AT297">
        <f>COUNTIFS('17'!$K:$K,C297,'17'!$U:$U,"是")</f>
        <v>1</v>
      </c>
      <c r="AU297">
        <f>COUNTIF('18'!$K:$K,C297)</f>
        <v>1</v>
      </c>
      <c r="AV297">
        <f>COUNTIFS('18'!$K:$K,C297,'18'!$U:$U,"是")</f>
        <v>1</v>
      </c>
      <c r="AW297">
        <f>COUNTIF('19'!$K:$K,C297)</f>
        <v>1</v>
      </c>
      <c r="AX297">
        <f>COUNTIFS('19'!$K:$K,C297,'19'!$U:$U,"是")</f>
        <v>1</v>
      </c>
      <c r="AY297">
        <f>COUNTIF('20'!$K:$K,C297)</f>
        <v>1</v>
      </c>
      <c r="AZ297">
        <f>COUNTIFS('20'!$K:$K,C297,'20'!$U:$U,"是")</f>
        <v>1</v>
      </c>
      <c r="BA297">
        <f>COUNTIF('21'!$K:$K,C297)</f>
        <v>1</v>
      </c>
      <c r="BB297">
        <f>COUNTIFS('21'!$K:$K,C297,'21'!$U:$U,"是")</f>
        <v>0</v>
      </c>
      <c r="BC297">
        <f>COUNTIF('22'!$K:$K,C297)</f>
        <v>1</v>
      </c>
      <c r="BD297">
        <f>COUNTIFS('22'!$K:$K,C297,'22'!$U:$U,"是")</f>
        <v>1</v>
      </c>
      <c r="BE297">
        <f>COUNTIF('23'!$K:$K,C297)</f>
        <v>1</v>
      </c>
      <c r="BF297">
        <f>COUNTIFS('23'!$K:$K,C297,'23'!$U:$U,"是")</f>
        <v>1</v>
      </c>
      <c r="BG297">
        <f>COUNTIF('24'!$K:$K,C297)</f>
        <v>1</v>
      </c>
      <c r="BH297">
        <f>COUNTIFS('24'!$K:$K,C297,'24'!$U:$U,"是")</f>
        <v>1</v>
      </c>
      <c r="BI297">
        <f>COUNTIF('25'!$K:$K,C297)</f>
        <v>1</v>
      </c>
      <c r="BJ297">
        <f>COUNTIFS('25'!$K:$K,C297,'25'!$U:$U,"是")</f>
        <v>1</v>
      </c>
      <c r="BK297">
        <f>COUNTIF('26'!$K:$K,C297)</f>
        <v>1</v>
      </c>
      <c r="BL297">
        <f>COUNTIFS('26'!$K:$K,C297,'26'!$U:$U,"是")</f>
        <v>1</v>
      </c>
      <c r="BM297">
        <f>COUNTIF('27'!$K:$K,C297)</f>
        <v>1</v>
      </c>
      <c r="BN297">
        <f>COUNTIFS('27'!$K:$K,C297,'27'!$U:$U,"是")</f>
        <v>1</v>
      </c>
      <c r="BQ297">
        <f>COUNTIF('29'!$K:$K,C297)</f>
        <v>0</v>
      </c>
      <c r="BR297">
        <f>COUNTIFS('29'!$K:$K,C297,'29'!$U:$U,"是")</f>
        <v>0</v>
      </c>
    </row>
    <row r="298" hidden="1" spans="1:70">
      <c r="A298" s="31" t="str">
        <f t="shared" si="4"/>
        <v>徐玉平0921</v>
      </c>
      <c r="C298" s="70" t="s">
        <v>1037</v>
      </c>
      <c r="D298" s="59" t="s">
        <v>1038</v>
      </c>
      <c r="E298" s="44" t="s">
        <v>22</v>
      </c>
      <c r="F298" s="75" t="s">
        <v>23</v>
      </c>
      <c r="G298" s="37">
        <v>44750</v>
      </c>
      <c r="H298" s="38" t="s">
        <v>103</v>
      </c>
      <c r="I298" s="70" t="s">
        <v>1039</v>
      </c>
      <c r="J298" s="70" t="s">
        <v>1040</v>
      </c>
      <c r="K298" s="181" t="s">
        <v>1039</v>
      </c>
      <c r="L298" s="70" t="s">
        <v>1040</v>
      </c>
      <c r="M298">
        <f>COUNTIF('1'!$K:$K,C298)</f>
        <v>1</v>
      </c>
      <c r="N298">
        <f>COUNTIFS('1'!$K:$K,C298,'1'!$U:$U,"是")</f>
        <v>1</v>
      </c>
      <c r="O298">
        <f>COUNTIF('2'!$K:$K,C298)</f>
        <v>1</v>
      </c>
      <c r="P298">
        <f>COUNTIFS('2'!$K:$K,C298,'2'!$U:$U,"是")</f>
        <v>1</v>
      </c>
      <c r="Q298">
        <f>COUNTIF('3'!$K:$K,C298)</f>
        <v>1</v>
      </c>
      <c r="R298">
        <f>COUNTIFS('3'!$K:$K,C298,'3'!$U:$U,"是")</f>
        <v>1</v>
      </c>
      <c r="S298">
        <f>COUNTIF('4'!$K:$K,C298)</f>
        <v>1</v>
      </c>
      <c r="T298">
        <f>COUNTIFS('4'!$K:$K,C298,'4'!$U:$U,"是")</f>
        <v>1</v>
      </c>
      <c r="U298">
        <f>COUNTIF('5'!$K:$K,C298)</f>
        <v>1</v>
      </c>
      <c r="V298">
        <f>COUNTIFS('5'!$K:$K,C298,'5'!$U:$U,"是")</f>
        <v>0</v>
      </c>
      <c r="W298">
        <f>COUNTIF('6'!$K:$K,C298)</f>
        <v>1</v>
      </c>
      <c r="X298">
        <f>COUNTIFS('6'!$K:$K,C298,'6'!$U:$U,"是")</f>
        <v>1</v>
      </c>
      <c r="Y298">
        <f>COUNTIF('7'!$K:$K,C298)</f>
        <v>1</v>
      </c>
      <c r="Z298">
        <f>COUNTIFS('7'!$K:$K,C298,'7'!$U:$U,"是")</f>
        <v>1</v>
      </c>
      <c r="AA298">
        <f>COUNTIF('8'!$K:$K,C298)</f>
        <v>1</v>
      </c>
      <c r="AB298">
        <f>COUNTIFS('8'!$K:$K,C298,'8'!$U:$U,"是")</f>
        <v>1</v>
      </c>
      <c r="AC298">
        <f>COUNTIF('9'!$K:$K,C298)</f>
        <v>1</v>
      </c>
      <c r="AD298">
        <f>COUNTIFS('9'!$K:$K,C298,'9'!$U:$U,"是")</f>
        <v>1</v>
      </c>
      <c r="AE298">
        <f>COUNTIF('10'!$K:$K,C298)</f>
        <v>1</v>
      </c>
      <c r="AF298">
        <f>COUNTIFS('10'!$K:$K,C298,'10'!$U:$U,"是")</f>
        <v>1</v>
      </c>
      <c r="AG298">
        <f>COUNTIF('11'!$K:$K,C298)</f>
        <v>1</v>
      </c>
      <c r="AH298">
        <f>COUNTIFS('11'!$K:$K,C298,'11'!$U:$U,"是")</f>
        <v>1</v>
      </c>
      <c r="AI298">
        <f>COUNTIF('12'!$K:$K,C298)</f>
        <v>1</v>
      </c>
      <c r="AJ298">
        <f>COUNTIFS('12'!$K:$K,C298,'12'!$U:$U,"是")</f>
        <v>1</v>
      </c>
      <c r="AK298">
        <f>COUNTIF('13'!$K:$K,C298)</f>
        <v>1</v>
      </c>
      <c r="AL298">
        <f>COUNTIFS('13'!$K:$K,C298,'13'!$U:$U,"是")</f>
        <v>1</v>
      </c>
      <c r="AM298">
        <f>COUNTIF('14'!$K:$K,C298)</f>
        <v>1</v>
      </c>
      <c r="AN298">
        <f>COUNTIFS('14'!$K:$K,C298,'14'!$U:$U,"是")</f>
        <v>1</v>
      </c>
      <c r="AO298">
        <f>COUNTIF('15'!$K:$K,C298)</f>
        <v>1</v>
      </c>
      <c r="AP298">
        <f>COUNTIFS('15'!$K:$K,C298,'15'!$U:$U,"是")</f>
        <v>1</v>
      </c>
      <c r="AQ298">
        <f>COUNTIF('16'!$K:$K,C298)</f>
        <v>1</v>
      </c>
      <c r="AR298">
        <f>COUNTIFS('16'!$K:$K,C298,'16'!$U:$U,"是")</f>
        <v>1</v>
      </c>
      <c r="AS298">
        <f>COUNTIF('17'!$K:$K,C298)</f>
        <v>1</v>
      </c>
      <c r="AT298">
        <f>COUNTIFS('17'!$K:$K,C298,'17'!$U:$U,"是")</f>
        <v>1</v>
      </c>
      <c r="AU298">
        <f>COUNTIF('18'!$K:$K,C298)</f>
        <v>1</v>
      </c>
      <c r="AV298">
        <f>COUNTIFS('18'!$K:$K,C298,'18'!$U:$U,"是")</f>
        <v>1</v>
      </c>
      <c r="AW298">
        <f>COUNTIF('19'!$K:$K,C298)</f>
        <v>1</v>
      </c>
      <c r="AX298">
        <f>COUNTIFS('19'!$K:$K,C298,'19'!$U:$U,"是")</f>
        <v>1</v>
      </c>
      <c r="AY298">
        <f>COUNTIF('20'!$K:$K,C298)</f>
        <v>1</v>
      </c>
      <c r="AZ298">
        <f>COUNTIFS('20'!$K:$K,C298,'20'!$U:$U,"是")</f>
        <v>1</v>
      </c>
      <c r="BA298">
        <f>COUNTIF('21'!$K:$K,C298)</f>
        <v>1</v>
      </c>
      <c r="BB298">
        <f>COUNTIFS('21'!$K:$K,C298,'21'!$U:$U,"是")</f>
        <v>1</v>
      </c>
      <c r="BC298">
        <f>COUNTIF('22'!$K:$K,C298)</f>
        <v>1</v>
      </c>
      <c r="BD298">
        <f>COUNTIFS('22'!$K:$K,C298,'22'!$U:$U,"是")</f>
        <v>1</v>
      </c>
      <c r="BE298">
        <f>COUNTIF('23'!$K:$K,C298)</f>
        <v>1</v>
      </c>
      <c r="BF298">
        <f>COUNTIFS('23'!$K:$K,C298,'23'!$U:$U,"是")</f>
        <v>1</v>
      </c>
      <c r="BG298">
        <f>COUNTIF('24'!$K:$K,C298)</f>
        <v>1</v>
      </c>
      <c r="BH298">
        <f>COUNTIFS('24'!$K:$K,C298,'24'!$U:$U,"是")</f>
        <v>1</v>
      </c>
      <c r="BI298">
        <f>COUNTIF('25'!$K:$K,C298)</f>
        <v>1</v>
      </c>
      <c r="BJ298">
        <f>COUNTIFS('25'!$K:$K,C298,'25'!$U:$U,"是")</f>
        <v>1</v>
      </c>
      <c r="BK298">
        <f>COUNTIF('26'!$K:$K,C298)</f>
        <v>1</v>
      </c>
      <c r="BL298">
        <f>COUNTIFS('26'!$K:$K,C298,'26'!$U:$U,"是")</f>
        <v>1</v>
      </c>
      <c r="BM298">
        <f>COUNTIF('27'!$K:$K,C298)</f>
        <v>1</v>
      </c>
      <c r="BN298">
        <f>COUNTIFS('27'!$K:$K,C298,'27'!$U:$U,"是")</f>
        <v>1</v>
      </c>
      <c r="BQ298">
        <f>COUNTIF('29'!$K:$K,C298)</f>
        <v>0</v>
      </c>
      <c r="BR298">
        <f>COUNTIFS('29'!$K:$K,C298,'29'!$U:$U,"是")</f>
        <v>0</v>
      </c>
    </row>
    <row r="299" hidden="1" spans="1:70">
      <c r="A299" s="31" t="str">
        <f t="shared" si="4"/>
        <v>黄齐好1226</v>
      </c>
      <c r="C299" s="35" t="s">
        <v>1041</v>
      </c>
      <c r="D299" s="318" t="s">
        <v>1042</v>
      </c>
      <c r="E299" s="44" t="s">
        <v>22</v>
      </c>
      <c r="F299" s="75" t="s">
        <v>23</v>
      </c>
      <c r="G299" s="37">
        <v>44756</v>
      </c>
      <c r="H299" s="38" t="s">
        <v>56</v>
      </c>
      <c r="I299" s="35" t="s">
        <v>556</v>
      </c>
      <c r="J299" s="123" t="s">
        <v>1043</v>
      </c>
      <c r="K299" s="181" t="s">
        <v>556</v>
      </c>
      <c r="L299" s="123" t="s">
        <v>1043</v>
      </c>
      <c r="M299">
        <f>COUNTIF('1'!$K:$K,C299)</f>
        <v>1</v>
      </c>
      <c r="N299">
        <f>COUNTIFS('1'!$K:$K,C299,'1'!$U:$U,"是")</f>
        <v>1</v>
      </c>
      <c r="O299">
        <f>COUNTIF('2'!$K:$K,C299)</f>
        <v>1</v>
      </c>
      <c r="P299">
        <f>COUNTIFS('2'!$K:$K,C299,'2'!$U:$U,"是")</f>
        <v>1</v>
      </c>
      <c r="Q299">
        <f>COUNTIF('3'!$K:$K,C299)</f>
        <v>1</v>
      </c>
      <c r="R299">
        <f>COUNTIFS('3'!$K:$K,C299,'3'!$U:$U,"是")</f>
        <v>1</v>
      </c>
      <c r="S299">
        <f>COUNTIF('4'!$K:$K,C299)</f>
        <v>1</v>
      </c>
      <c r="T299">
        <f>COUNTIFS('4'!$K:$K,C299,'4'!$U:$U,"是")</f>
        <v>1</v>
      </c>
      <c r="U299">
        <f>COUNTIF('5'!$K:$K,C299)</f>
        <v>1</v>
      </c>
      <c r="V299">
        <f>COUNTIFS('5'!$K:$K,C299,'5'!$U:$U,"是")</f>
        <v>1</v>
      </c>
      <c r="W299">
        <f>COUNTIF('6'!$K:$K,C299)</f>
        <v>1</v>
      </c>
      <c r="X299">
        <f>COUNTIFS('6'!$K:$K,C299,'6'!$U:$U,"是")</f>
        <v>1</v>
      </c>
      <c r="Y299">
        <f>COUNTIF('7'!$K:$K,C299)</f>
        <v>1</v>
      </c>
      <c r="Z299">
        <f>COUNTIFS('7'!$K:$K,C299,'7'!$U:$U,"是")</f>
        <v>1</v>
      </c>
      <c r="AA299">
        <f>COUNTIF('8'!$K:$K,C299)</f>
        <v>1</v>
      </c>
      <c r="AB299">
        <f>COUNTIFS('8'!$K:$K,C299,'8'!$U:$U,"是")</f>
        <v>1</v>
      </c>
      <c r="AC299">
        <f>COUNTIF('9'!$K:$K,C299)</f>
        <v>1</v>
      </c>
      <c r="AD299">
        <f>COUNTIFS('9'!$K:$K,C299,'9'!$U:$U,"是")</f>
        <v>1</v>
      </c>
      <c r="AE299">
        <f>COUNTIF('10'!$K:$K,C299)</f>
        <v>1</v>
      </c>
      <c r="AF299">
        <f>COUNTIFS('10'!$K:$K,C299,'10'!$U:$U,"是")</f>
        <v>1</v>
      </c>
      <c r="AG299">
        <f>COUNTIF('11'!$K:$K,C299)</f>
        <v>1</v>
      </c>
      <c r="AH299">
        <f>COUNTIFS('11'!$K:$K,C299,'11'!$U:$U,"是")</f>
        <v>1</v>
      </c>
      <c r="AI299">
        <f>COUNTIF('12'!$K:$K,C299)</f>
        <v>1</v>
      </c>
      <c r="AJ299">
        <f>COUNTIFS('12'!$K:$K,C299,'12'!$U:$U,"是")</f>
        <v>1</v>
      </c>
      <c r="AK299">
        <f>COUNTIF('13'!$K:$K,C299)</f>
        <v>0</v>
      </c>
      <c r="AL299">
        <f>COUNTIFS('13'!$K:$K,C299,'13'!$U:$U,"是")</f>
        <v>0</v>
      </c>
      <c r="AM299">
        <f>COUNTIF('14'!$K:$K,C299)</f>
        <v>1</v>
      </c>
      <c r="AN299">
        <f>COUNTIFS('14'!$K:$K,C299,'14'!$U:$U,"是")</f>
        <v>1</v>
      </c>
      <c r="AO299">
        <f>COUNTIF('15'!$K:$K,C299)</f>
        <v>1</v>
      </c>
      <c r="AP299">
        <f>COUNTIFS('15'!$K:$K,C299,'15'!$U:$U,"是")</f>
        <v>1</v>
      </c>
      <c r="AQ299">
        <f>COUNTIF('16'!$K:$K,C299)</f>
        <v>1</v>
      </c>
      <c r="AR299">
        <f>COUNTIFS('16'!$K:$K,C299,'16'!$U:$U,"是")</f>
        <v>1</v>
      </c>
      <c r="AS299">
        <f>COUNTIF('17'!$K:$K,C299)</f>
        <v>1</v>
      </c>
      <c r="AT299">
        <f>COUNTIFS('17'!$K:$K,C299,'17'!$U:$U,"是")</f>
        <v>1</v>
      </c>
      <c r="AU299">
        <f>COUNTIF('18'!$K:$K,C299)</f>
        <v>1</v>
      </c>
      <c r="AV299">
        <f>COUNTIFS('18'!$K:$K,C299,'18'!$U:$U,"是")</f>
        <v>1</v>
      </c>
      <c r="AW299">
        <f>COUNTIF('19'!$K:$K,C299)</f>
        <v>1</v>
      </c>
      <c r="AX299">
        <f>COUNTIFS('19'!$K:$K,C299,'19'!$U:$U,"是")</f>
        <v>1</v>
      </c>
      <c r="AY299">
        <f>COUNTIF('20'!$K:$K,C299)</f>
        <v>1</v>
      </c>
      <c r="AZ299">
        <f>COUNTIFS('20'!$K:$K,C299,'20'!$U:$U,"是")</f>
        <v>1</v>
      </c>
      <c r="BA299">
        <f>COUNTIF('21'!$K:$K,C299)</f>
        <v>1</v>
      </c>
      <c r="BB299">
        <f>COUNTIFS('21'!$K:$K,C299,'21'!$U:$U,"是")</f>
        <v>1</v>
      </c>
      <c r="BC299">
        <f>COUNTIF('22'!$K:$K,C299)</f>
        <v>1</v>
      </c>
      <c r="BD299">
        <f>COUNTIFS('22'!$K:$K,C299,'22'!$U:$U,"是")</f>
        <v>1</v>
      </c>
      <c r="BE299">
        <f>COUNTIF('23'!$K:$K,C299)</f>
        <v>1</v>
      </c>
      <c r="BF299">
        <f>COUNTIFS('23'!$K:$K,C299,'23'!$U:$U,"是")</f>
        <v>1</v>
      </c>
      <c r="BG299">
        <f>COUNTIF('24'!$K:$K,C299)</f>
        <v>1</v>
      </c>
      <c r="BH299">
        <f>COUNTIFS('24'!$K:$K,C299,'24'!$U:$U,"是")</f>
        <v>1</v>
      </c>
      <c r="BI299">
        <f>COUNTIF('25'!$K:$K,C299)</f>
        <v>1</v>
      </c>
      <c r="BJ299">
        <f>COUNTIFS('25'!$K:$K,C299,'25'!$U:$U,"是")</f>
        <v>1</v>
      </c>
      <c r="BK299">
        <f>COUNTIF('26'!$K:$K,C299)</f>
        <v>1</v>
      </c>
      <c r="BL299">
        <f>COUNTIFS('26'!$K:$K,C299,'26'!$U:$U,"是")</f>
        <v>1</v>
      </c>
      <c r="BM299">
        <f>COUNTIF('27'!$K:$K,C299)</f>
        <v>1</v>
      </c>
      <c r="BN299">
        <f>COUNTIFS('27'!$K:$K,C299,'27'!$U:$U,"是")</f>
        <v>1</v>
      </c>
      <c r="BQ299">
        <f>COUNTIF('29'!$K:$K,C299)</f>
        <v>0</v>
      </c>
      <c r="BR299">
        <f>COUNTIFS('29'!$K:$K,C299,'29'!$U:$U,"是")</f>
        <v>0</v>
      </c>
    </row>
    <row r="300" ht="33" hidden="1" spans="1:70">
      <c r="A300" s="31" t="str">
        <f t="shared" si="4"/>
        <v>朱毅0044</v>
      </c>
      <c r="C300" s="125" t="s">
        <v>1044</v>
      </c>
      <c r="D300" s="44" t="s">
        <v>1045</v>
      </c>
      <c r="E300" s="44" t="s">
        <v>28</v>
      </c>
      <c r="F300" s="75" t="s">
        <v>23</v>
      </c>
      <c r="G300" s="37">
        <v>44761</v>
      </c>
      <c r="H300" s="38" t="s">
        <v>24</v>
      </c>
      <c r="I300" s="44" t="s">
        <v>1046</v>
      </c>
      <c r="J300" s="130" t="s">
        <v>1047</v>
      </c>
      <c r="K300" s="181" t="s">
        <v>1048</v>
      </c>
      <c r="L300" s="279">
        <v>18090299136</v>
      </c>
      <c r="M300">
        <f>COUNTIF('1'!$K:$K,C300)</f>
        <v>1</v>
      </c>
      <c r="N300">
        <f>COUNTIFS('1'!$K:$K,C300,'1'!$U:$U,"是")</f>
        <v>1</v>
      </c>
      <c r="O300">
        <f>COUNTIF('2'!$K:$K,C300)</f>
        <v>1</v>
      </c>
      <c r="P300">
        <f>COUNTIFS('2'!$K:$K,C300,'2'!$U:$U,"是")</f>
        <v>1</v>
      </c>
      <c r="Q300">
        <f>COUNTIF('3'!$K:$K,C300)</f>
        <v>1</v>
      </c>
      <c r="R300">
        <f>COUNTIFS('3'!$K:$K,C300,'3'!$U:$U,"是")</f>
        <v>1</v>
      </c>
      <c r="S300">
        <f>COUNTIF('4'!$K:$K,C300)</f>
        <v>1</v>
      </c>
      <c r="T300">
        <f>COUNTIFS('4'!$K:$K,C300,'4'!$U:$U,"是")</f>
        <v>1</v>
      </c>
      <c r="U300">
        <f>COUNTIF('5'!$K:$K,C300)</f>
        <v>1</v>
      </c>
      <c r="V300">
        <f>COUNTIFS('5'!$K:$K,C300,'5'!$U:$U,"是")</f>
        <v>1</v>
      </c>
      <c r="W300">
        <f>COUNTIF('6'!$K:$K,C300)</f>
        <v>1</v>
      </c>
      <c r="X300">
        <f>COUNTIFS('6'!$K:$K,C300,'6'!$U:$U,"是")</f>
        <v>1</v>
      </c>
      <c r="Y300">
        <f>COUNTIF('7'!$K:$K,C300)</f>
        <v>1</v>
      </c>
      <c r="Z300">
        <f>COUNTIFS('7'!$K:$K,C300,'7'!$U:$U,"是")</f>
        <v>1</v>
      </c>
      <c r="AA300">
        <f>COUNTIF('8'!$K:$K,C300)</f>
        <v>1</v>
      </c>
      <c r="AB300">
        <f>COUNTIFS('8'!$K:$K,C300,'8'!$U:$U,"是")</f>
        <v>1</v>
      </c>
      <c r="AC300">
        <f>COUNTIF('9'!$K:$K,C300)</f>
        <v>1</v>
      </c>
      <c r="AD300">
        <f>COUNTIFS('9'!$K:$K,C300,'9'!$U:$U,"是")</f>
        <v>1</v>
      </c>
      <c r="AE300">
        <f>COUNTIF('10'!$K:$K,C300)</f>
        <v>1</v>
      </c>
      <c r="AF300">
        <f>COUNTIFS('10'!$K:$K,C300,'10'!$U:$U,"是")</f>
        <v>1</v>
      </c>
      <c r="AG300">
        <f>COUNTIF('11'!$K:$K,C300)</f>
        <v>1</v>
      </c>
      <c r="AH300">
        <f>COUNTIFS('11'!$K:$K,C300,'11'!$U:$U,"是")</f>
        <v>1</v>
      </c>
      <c r="AI300">
        <f>COUNTIF('12'!$K:$K,C300)</f>
        <v>1</v>
      </c>
      <c r="AJ300">
        <f>COUNTIFS('12'!$K:$K,C300,'12'!$U:$U,"是")</f>
        <v>1</v>
      </c>
      <c r="AK300">
        <f>COUNTIF('13'!$K:$K,C300)</f>
        <v>1</v>
      </c>
      <c r="AL300">
        <f>COUNTIFS('13'!$K:$K,C300,'13'!$U:$U,"是")</f>
        <v>1</v>
      </c>
      <c r="AM300">
        <f>COUNTIF('14'!$K:$K,C300)</f>
        <v>1</v>
      </c>
      <c r="AN300">
        <f>COUNTIFS('14'!$K:$K,C300,'14'!$U:$U,"是")</f>
        <v>1</v>
      </c>
      <c r="AO300">
        <f>COUNTIF('15'!$K:$K,C300)</f>
        <v>1</v>
      </c>
      <c r="AP300">
        <f>COUNTIFS('15'!$K:$K,C300,'15'!$U:$U,"是")</f>
        <v>1</v>
      </c>
      <c r="AQ300">
        <f>COUNTIF('16'!$K:$K,C300)</f>
        <v>1</v>
      </c>
      <c r="AR300">
        <f>COUNTIFS('16'!$K:$K,C300,'16'!$U:$U,"是")</f>
        <v>1</v>
      </c>
      <c r="AS300">
        <f>COUNTIF('17'!$K:$K,C300)</f>
        <v>1</v>
      </c>
      <c r="AT300">
        <f>COUNTIFS('17'!$K:$K,C300,'17'!$U:$U,"是")</f>
        <v>1</v>
      </c>
      <c r="AU300">
        <f>COUNTIF('18'!$K:$K,C300)</f>
        <v>1</v>
      </c>
      <c r="AV300">
        <f>COUNTIFS('18'!$K:$K,C300,'18'!$U:$U,"是")</f>
        <v>1</v>
      </c>
      <c r="AW300">
        <f>COUNTIF('19'!$K:$K,C300)</f>
        <v>1</v>
      </c>
      <c r="AX300">
        <f>COUNTIFS('19'!$K:$K,C300,'19'!$U:$U,"是")</f>
        <v>1</v>
      </c>
      <c r="AY300">
        <f>COUNTIF('20'!$K:$K,C300)</f>
        <v>1</v>
      </c>
      <c r="AZ300">
        <f>COUNTIFS('20'!$K:$K,C300,'20'!$U:$U,"是")</f>
        <v>1</v>
      </c>
      <c r="BA300">
        <f>COUNTIF('21'!$K:$K,C300)</f>
        <v>1</v>
      </c>
      <c r="BB300">
        <f>COUNTIFS('21'!$K:$K,C300,'21'!$U:$U,"是")</f>
        <v>1</v>
      </c>
      <c r="BC300">
        <f>COUNTIF('22'!$K:$K,C300)</f>
        <v>1</v>
      </c>
      <c r="BD300">
        <f>COUNTIFS('22'!$K:$K,C300,'22'!$U:$U,"是")</f>
        <v>1</v>
      </c>
      <c r="BE300">
        <f>COUNTIF('23'!$K:$K,C300)</f>
        <v>1</v>
      </c>
      <c r="BF300">
        <f>COUNTIFS('23'!$K:$K,C300,'23'!$U:$U,"是")</f>
        <v>1</v>
      </c>
      <c r="BG300">
        <f>COUNTIF('24'!$K:$K,C300)</f>
        <v>1</v>
      </c>
      <c r="BH300">
        <f>COUNTIFS('24'!$K:$K,C300,'24'!$U:$U,"是")</f>
        <v>1</v>
      </c>
      <c r="BI300">
        <f>COUNTIF('25'!$K:$K,C300)</f>
        <v>1</v>
      </c>
      <c r="BJ300">
        <f>COUNTIFS('25'!$K:$K,C300,'25'!$U:$U,"是")</f>
        <v>1</v>
      </c>
      <c r="BK300">
        <f>COUNTIF('26'!$K:$K,C300)</f>
        <v>1</v>
      </c>
      <c r="BL300">
        <f>COUNTIFS('26'!$K:$K,C300,'26'!$U:$U,"是")</f>
        <v>1</v>
      </c>
      <c r="BM300">
        <f>COUNTIF('27'!$K:$K,C300)</f>
        <v>1</v>
      </c>
      <c r="BN300">
        <f>COUNTIFS('27'!$K:$K,C300,'27'!$U:$U,"是")</f>
        <v>1</v>
      </c>
      <c r="BQ300">
        <f>COUNTIF('29'!$K:$K,C300)</f>
        <v>0</v>
      </c>
      <c r="BR300">
        <f>COUNTIFS('29'!$K:$K,C300,'29'!$U:$U,"是")</f>
        <v>0</v>
      </c>
    </row>
    <row r="301" ht="26" hidden="1" customHeight="1" spans="1:70">
      <c r="A301" s="31" t="str">
        <f t="shared" si="4"/>
        <v>刘能忠0315</v>
      </c>
      <c r="C301" s="44" t="s">
        <v>1049</v>
      </c>
      <c r="D301" s="291" t="s">
        <v>1050</v>
      </c>
      <c r="E301" s="44" t="s">
        <v>28</v>
      </c>
      <c r="F301" s="75" t="s">
        <v>23</v>
      </c>
      <c r="G301" s="37">
        <v>44761</v>
      </c>
      <c r="H301" s="38" t="s">
        <v>24</v>
      </c>
      <c r="I301" s="44" t="s">
        <v>1051</v>
      </c>
      <c r="J301" s="130" t="s">
        <v>1052</v>
      </c>
      <c r="K301" s="181" t="s">
        <v>1051</v>
      </c>
      <c r="L301" s="44">
        <v>13503013019</v>
      </c>
      <c r="M301">
        <f>COUNTIF('1'!$K:$K,C301)</f>
        <v>3</v>
      </c>
      <c r="N301">
        <f>COUNTIFS('1'!$K:$K,C301,'1'!$U:$U,"是")</f>
        <v>1</v>
      </c>
      <c r="O301">
        <f>COUNTIF('2'!$K:$K,C301)</f>
        <v>2</v>
      </c>
      <c r="P301">
        <f>COUNTIFS('2'!$K:$K,C301,'2'!$U:$U,"是")</f>
        <v>1</v>
      </c>
      <c r="Q301">
        <f>COUNTIF('3'!$K:$K,C301)</f>
        <v>1</v>
      </c>
      <c r="R301">
        <f>COUNTIFS('3'!$K:$K,C301,'3'!$U:$U,"是")</f>
        <v>1</v>
      </c>
      <c r="S301">
        <f>COUNTIF('4'!$K:$K,C301)</f>
        <v>2</v>
      </c>
      <c r="T301">
        <f>COUNTIFS('4'!$K:$K,C301,'4'!$U:$U,"是")</f>
        <v>1</v>
      </c>
      <c r="U301">
        <f>COUNTIF('5'!$K:$K,C301)</f>
        <v>1</v>
      </c>
      <c r="V301">
        <f>COUNTIFS('5'!$K:$K,C301,'5'!$U:$U,"是")</f>
        <v>1</v>
      </c>
      <c r="W301">
        <f>COUNTIF('6'!$K:$K,C301)</f>
        <v>1</v>
      </c>
      <c r="X301">
        <f>COUNTIFS('6'!$K:$K,C301,'6'!$U:$U,"是")</f>
        <v>1</v>
      </c>
      <c r="Y301">
        <f>COUNTIF('7'!$K:$K,C301)</f>
        <v>1</v>
      </c>
      <c r="Z301">
        <f>COUNTIFS('7'!$K:$K,C301,'7'!$U:$U,"是")</f>
        <v>1</v>
      </c>
      <c r="AA301">
        <f>COUNTIF('8'!$K:$K,C301)</f>
        <v>1</v>
      </c>
      <c r="AB301">
        <f>COUNTIFS('8'!$K:$K,C301,'8'!$U:$U,"是")</f>
        <v>1</v>
      </c>
      <c r="AC301">
        <f>COUNTIF('9'!$K:$K,C301)</f>
        <v>1</v>
      </c>
      <c r="AD301">
        <f>COUNTIFS('9'!$K:$K,C301,'9'!$U:$U,"是")</f>
        <v>1</v>
      </c>
      <c r="AE301">
        <f>COUNTIF('10'!$K:$K,C301)</f>
        <v>1</v>
      </c>
      <c r="AF301">
        <f>COUNTIFS('10'!$K:$K,C301,'10'!$U:$U,"是")</f>
        <v>1</v>
      </c>
      <c r="AG301">
        <f>COUNTIF('11'!$K:$K,C301)</f>
        <v>1</v>
      </c>
      <c r="AH301">
        <f>COUNTIFS('11'!$K:$K,C301,'11'!$U:$U,"是")</f>
        <v>1</v>
      </c>
      <c r="AI301">
        <f>COUNTIF('12'!$K:$K,C301)</f>
        <v>1</v>
      </c>
      <c r="AJ301">
        <f>COUNTIFS('12'!$K:$K,C301,'12'!$U:$U,"是")</f>
        <v>1</v>
      </c>
      <c r="AK301">
        <f>COUNTIF('13'!$K:$K,C301)</f>
        <v>1</v>
      </c>
      <c r="AL301">
        <f>COUNTIFS('13'!$K:$K,C301,'13'!$U:$U,"是")</f>
        <v>1</v>
      </c>
      <c r="AM301">
        <f>COUNTIF('14'!$K:$K,C301)</f>
        <v>1</v>
      </c>
      <c r="AN301">
        <f>COUNTIFS('14'!$K:$K,C301,'14'!$U:$U,"是")</f>
        <v>1</v>
      </c>
      <c r="AO301">
        <f>COUNTIF('15'!$K:$K,C301)</f>
        <v>1</v>
      </c>
      <c r="AP301">
        <f>COUNTIFS('15'!$K:$K,C301,'15'!$U:$U,"是")</f>
        <v>1</v>
      </c>
      <c r="AQ301">
        <f>COUNTIF('16'!$K:$K,C301)</f>
        <v>1</v>
      </c>
      <c r="AR301">
        <f>COUNTIFS('16'!$K:$K,C301,'16'!$U:$U,"是")</f>
        <v>1</v>
      </c>
      <c r="AS301">
        <f>COUNTIF('17'!$K:$K,C301)</f>
        <v>1</v>
      </c>
      <c r="AT301">
        <f>COUNTIFS('17'!$K:$K,C301,'17'!$U:$U,"是")</f>
        <v>1</v>
      </c>
      <c r="AU301">
        <f>COUNTIF('18'!$K:$K,C301)</f>
        <v>1</v>
      </c>
      <c r="AV301">
        <f>COUNTIFS('18'!$K:$K,C301,'18'!$U:$U,"是")</f>
        <v>1</v>
      </c>
      <c r="AW301">
        <f>COUNTIF('19'!$K:$K,C301)</f>
        <v>1</v>
      </c>
      <c r="AX301">
        <f>COUNTIFS('19'!$K:$K,C301,'19'!$U:$U,"是")</f>
        <v>1</v>
      </c>
      <c r="AY301">
        <f>COUNTIF('20'!$K:$K,C301)</f>
        <v>1</v>
      </c>
      <c r="AZ301">
        <f>COUNTIFS('20'!$K:$K,C301,'20'!$U:$U,"是")</f>
        <v>1</v>
      </c>
      <c r="BA301">
        <f>COUNTIF('21'!$K:$K,C301)</f>
        <v>1</v>
      </c>
      <c r="BB301">
        <f>COUNTIFS('21'!$K:$K,C301,'21'!$U:$U,"是")</f>
        <v>1</v>
      </c>
      <c r="BC301">
        <f>COUNTIF('22'!$K:$K,C301)</f>
        <v>1</v>
      </c>
      <c r="BD301">
        <f>COUNTIFS('22'!$K:$K,C301,'22'!$U:$U,"是")</f>
        <v>1</v>
      </c>
      <c r="BE301">
        <f>COUNTIF('23'!$K:$K,C301)</f>
        <v>1</v>
      </c>
      <c r="BF301">
        <f>COUNTIFS('23'!$K:$K,C301,'23'!$U:$U,"是")</f>
        <v>1</v>
      </c>
      <c r="BG301">
        <f>COUNTIF('24'!$K:$K,C301)</f>
        <v>1</v>
      </c>
      <c r="BH301">
        <f>COUNTIFS('24'!$K:$K,C301,'24'!$U:$U,"是")</f>
        <v>1</v>
      </c>
      <c r="BI301">
        <f>COUNTIF('25'!$K:$K,C301)</f>
        <v>1</v>
      </c>
      <c r="BJ301">
        <f>COUNTIFS('25'!$K:$K,C301,'25'!$U:$U,"是")</f>
        <v>1</v>
      </c>
      <c r="BK301">
        <f>COUNTIF('26'!$K:$K,C301)</f>
        <v>1</v>
      </c>
      <c r="BL301">
        <f>COUNTIFS('26'!$K:$K,C301,'26'!$U:$U,"是")</f>
        <v>1</v>
      </c>
      <c r="BM301">
        <f>COUNTIF('27'!$K:$K,C301)</f>
        <v>0</v>
      </c>
      <c r="BN301">
        <f>COUNTIFS('27'!$K:$K,C301,'27'!$U:$U,"是")</f>
        <v>0</v>
      </c>
      <c r="BO301">
        <f>COUNTIF('28'!$K:$K,C301)</f>
        <v>0</v>
      </c>
      <c r="BP301">
        <f>COUNTIFS('28'!$K:$K,C301,'28'!$U:$U,"是")</f>
        <v>0</v>
      </c>
      <c r="BQ301">
        <f>COUNTIF('29'!$K:$K,C301)</f>
        <v>0</v>
      </c>
      <c r="BR301">
        <f>COUNTIFS('29'!$K:$K,C301,'29'!$U:$U,"是")</f>
        <v>0</v>
      </c>
    </row>
    <row r="302" hidden="1" spans="1:70">
      <c r="A302" s="31" t="str">
        <f t="shared" si="4"/>
        <v>王少鸾0325</v>
      </c>
      <c r="C302" s="35" t="s">
        <v>1053</v>
      </c>
      <c r="D302" s="306" t="s">
        <v>1054</v>
      </c>
      <c r="E302" s="35" t="s">
        <v>28</v>
      </c>
      <c r="F302" s="75" t="s">
        <v>23</v>
      </c>
      <c r="G302" s="37">
        <v>44761</v>
      </c>
      <c r="H302" s="38" t="s">
        <v>24</v>
      </c>
      <c r="I302" s="35" t="s">
        <v>1051</v>
      </c>
      <c r="J302" s="123" t="s">
        <v>1052</v>
      </c>
      <c r="K302" s="181" t="s">
        <v>1051</v>
      </c>
      <c r="L302" s="35">
        <v>13503013019</v>
      </c>
      <c r="M302">
        <f>COUNTIF('1'!$K:$K,C302)</f>
        <v>1</v>
      </c>
      <c r="N302">
        <f>COUNTIFS('1'!$K:$K,C302,'1'!$U:$U,"是")</f>
        <v>1</v>
      </c>
      <c r="O302">
        <f>COUNTIF('2'!$K:$K,C302)</f>
        <v>1</v>
      </c>
      <c r="P302">
        <f>COUNTIFS('2'!$K:$K,C302,'2'!$U:$U,"是")</f>
        <v>1</v>
      </c>
      <c r="Q302">
        <f>COUNTIF('3'!$K:$K,C302)</f>
        <v>1</v>
      </c>
      <c r="R302">
        <f>COUNTIFS('3'!$K:$K,C302,'3'!$U:$U,"是")</f>
        <v>1</v>
      </c>
      <c r="S302">
        <f>COUNTIF('4'!$K:$K,C302)</f>
        <v>1</v>
      </c>
      <c r="T302">
        <f>COUNTIFS('4'!$K:$K,C302,'4'!$U:$U,"是")</f>
        <v>1</v>
      </c>
      <c r="U302">
        <f>COUNTIF('5'!$K:$K,C302)</f>
        <v>1</v>
      </c>
      <c r="V302">
        <f>COUNTIFS('5'!$K:$K,C302,'5'!$U:$U,"是")</f>
        <v>1</v>
      </c>
      <c r="W302">
        <f>COUNTIF('6'!$K:$K,C302)</f>
        <v>1</v>
      </c>
      <c r="X302">
        <f>COUNTIFS('6'!$K:$K,C302,'6'!$U:$U,"是")</f>
        <v>1</v>
      </c>
      <c r="Y302">
        <f>COUNTIF('7'!$K:$K,C302)</f>
        <v>1</v>
      </c>
      <c r="Z302">
        <f>COUNTIFS('7'!$K:$K,C302,'7'!$U:$U,"是")</f>
        <v>1</v>
      </c>
      <c r="AA302">
        <f>COUNTIF('8'!$K:$K,C302)</f>
        <v>1</v>
      </c>
      <c r="AB302">
        <f>COUNTIFS('8'!$K:$K,C302,'8'!$U:$U,"是")</f>
        <v>1</v>
      </c>
      <c r="AC302">
        <f>COUNTIF('9'!$K:$K,C302)</f>
        <v>1</v>
      </c>
      <c r="AD302">
        <f>COUNTIFS('9'!$K:$K,C302,'9'!$U:$U,"是")</f>
        <v>1</v>
      </c>
      <c r="AE302">
        <f>COUNTIF('10'!$K:$K,C302)</f>
        <v>1</v>
      </c>
      <c r="AF302">
        <f>COUNTIFS('10'!$K:$K,C302,'10'!$U:$U,"是")</f>
        <v>1</v>
      </c>
      <c r="AG302">
        <f>COUNTIF('11'!$K:$K,C302)</f>
        <v>1</v>
      </c>
      <c r="AH302">
        <f>COUNTIFS('11'!$K:$K,C302,'11'!$U:$U,"是")</f>
        <v>1</v>
      </c>
      <c r="AI302">
        <f>COUNTIF('12'!$K:$K,C302)</f>
        <v>1</v>
      </c>
      <c r="AJ302">
        <f>COUNTIFS('12'!$K:$K,C302,'12'!$U:$U,"是")</f>
        <v>1</v>
      </c>
      <c r="AK302">
        <f>COUNTIF('13'!$K:$K,C302)</f>
        <v>1</v>
      </c>
      <c r="AL302">
        <f>COUNTIFS('13'!$K:$K,C302,'13'!$U:$U,"是")</f>
        <v>1</v>
      </c>
      <c r="AM302">
        <f>COUNTIF('14'!$K:$K,C302)</f>
        <v>1</v>
      </c>
      <c r="AN302">
        <f>COUNTIFS('14'!$K:$K,C302,'14'!$U:$U,"是")</f>
        <v>1</v>
      </c>
      <c r="AO302">
        <f>COUNTIF('15'!$K:$K,C302)</f>
        <v>1</v>
      </c>
      <c r="AP302">
        <f>COUNTIFS('15'!$K:$K,C302,'15'!$U:$U,"是")</f>
        <v>1</v>
      </c>
      <c r="AQ302">
        <f>COUNTIF('16'!$K:$K,C302)</f>
        <v>1</v>
      </c>
      <c r="AR302">
        <f>COUNTIFS('16'!$K:$K,C302,'16'!$U:$U,"是")</f>
        <v>1</v>
      </c>
      <c r="AS302">
        <f>COUNTIF('17'!$K:$K,C302)</f>
        <v>1</v>
      </c>
      <c r="AT302">
        <f>COUNTIFS('17'!$K:$K,C302,'17'!$U:$U,"是")</f>
        <v>1</v>
      </c>
      <c r="AU302">
        <f>COUNTIF('18'!$K:$K,C302)</f>
        <v>1</v>
      </c>
      <c r="AV302">
        <f>COUNTIFS('18'!$K:$K,C302,'18'!$U:$U,"是")</f>
        <v>1</v>
      </c>
      <c r="AW302">
        <f>COUNTIF('19'!$K:$K,C302)</f>
        <v>1</v>
      </c>
      <c r="AX302">
        <f>COUNTIFS('19'!$K:$K,C302,'19'!$U:$U,"是")</f>
        <v>1</v>
      </c>
      <c r="AY302">
        <f>COUNTIF('20'!$K:$K,C302)</f>
        <v>1</v>
      </c>
      <c r="AZ302">
        <f>COUNTIFS('20'!$K:$K,C302,'20'!$U:$U,"是")</f>
        <v>1</v>
      </c>
      <c r="BA302">
        <f>COUNTIF('21'!$K:$K,C302)</f>
        <v>1</v>
      </c>
      <c r="BB302">
        <f>COUNTIFS('21'!$K:$K,C302,'21'!$U:$U,"是")</f>
        <v>1</v>
      </c>
      <c r="BC302">
        <f>COUNTIF('22'!$K:$K,C302)</f>
        <v>1</v>
      </c>
      <c r="BD302">
        <f>COUNTIFS('22'!$K:$K,C302,'22'!$U:$U,"是")</f>
        <v>1</v>
      </c>
      <c r="BE302">
        <f>COUNTIF('23'!$K:$K,C302)</f>
        <v>1</v>
      </c>
      <c r="BF302">
        <f>COUNTIFS('23'!$K:$K,C302,'23'!$U:$U,"是")</f>
        <v>1</v>
      </c>
      <c r="BG302">
        <f>COUNTIF('24'!$K:$K,C302)</f>
        <v>1</v>
      </c>
      <c r="BH302">
        <f>COUNTIFS('24'!$K:$K,C302,'24'!$U:$U,"是")</f>
        <v>1</v>
      </c>
      <c r="BI302">
        <f>COUNTIF('25'!$K:$K,C302)</f>
        <v>1</v>
      </c>
      <c r="BJ302">
        <f>COUNTIFS('25'!$K:$K,C302,'25'!$U:$U,"是")</f>
        <v>1</v>
      </c>
      <c r="BK302">
        <f>COUNTIF('26'!$K:$K,C302)</f>
        <v>0</v>
      </c>
      <c r="BL302">
        <f>COUNTIFS('26'!$K:$K,C302,'26'!$U:$U,"是")</f>
        <v>0</v>
      </c>
      <c r="BM302">
        <f>COUNTIF('27'!$K:$K,C302)</f>
        <v>0</v>
      </c>
      <c r="BN302">
        <f>COUNTIFS('27'!$K:$K,C302,'27'!$U:$U,"是")</f>
        <v>0</v>
      </c>
      <c r="BO302">
        <f>COUNTIF('28'!$K:$K,C302)</f>
        <v>0</v>
      </c>
      <c r="BP302">
        <f>COUNTIFS('28'!$K:$K,C302,'28'!$U:$U,"是")</f>
        <v>0</v>
      </c>
      <c r="BQ302">
        <f>COUNTIF('29'!$K:$K,C302)</f>
        <v>0</v>
      </c>
      <c r="BR302">
        <f>COUNTIFS('29'!$K:$K,C302,'29'!$U:$U,"是")</f>
        <v>0</v>
      </c>
    </row>
    <row r="303" hidden="1" spans="1:70">
      <c r="A303" s="31" t="str">
        <f t="shared" si="4"/>
        <v>梁国威2117</v>
      </c>
      <c r="C303" s="44" t="s">
        <v>1055</v>
      </c>
      <c r="D303" s="319" t="s">
        <v>1056</v>
      </c>
      <c r="E303" s="44" t="s">
        <v>28</v>
      </c>
      <c r="F303" s="75" t="s">
        <v>23</v>
      </c>
      <c r="G303" s="37">
        <v>44763</v>
      </c>
      <c r="H303" s="38" t="s">
        <v>24</v>
      </c>
      <c r="I303" s="44" t="s">
        <v>1057</v>
      </c>
      <c r="J303" s="130" t="s">
        <v>1058</v>
      </c>
      <c r="K303" s="181" t="s">
        <v>1057</v>
      </c>
      <c r="L303" s="130" t="s">
        <v>1058</v>
      </c>
      <c r="M303">
        <f>COUNTIF('1'!$K:$K,C303)</f>
        <v>1</v>
      </c>
      <c r="N303">
        <f>COUNTIFS('1'!$K:$K,C303,'1'!$U:$U,"是")</f>
        <v>1</v>
      </c>
      <c r="O303">
        <f>COUNTIF('2'!$K:$K,C303)</f>
        <v>1</v>
      </c>
      <c r="P303">
        <f>COUNTIFS('2'!$K:$K,C303,'2'!$U:$U,"是")</f>
        <v>1</v>
      </c>
      <c r="Q303">
        <f>COUNTIF('3'!$K:$K,C303)</f>
        <v>1</v>
      </c>
      <c r="R303">
        <f>COUNTIFS('3'!$K:$K,C303,'3'!$U:$U,"是")</f>
        <v>1</v>
      </c>
      <c r="S303">
        <f>COUNTIF('4'!$K:$K,C303)</f>
        <v>1</v>
      </c>
      <c r="T303">
        <f>COUNTIFS('4'!$K:$K,C303,'4'!$U:$U,"是")</f>
        <v>1</v>
      </c>
      <c r="U303">
        <f>COUNTIF('5'!$K:$K,C303)</f>
        <v>1</v>
      </c>
      <c r="V303">
        <f>COUNTIFS('5'!$K:$K,C303,'5'!$U:$U,"是")</f>
        <v>1</v>
      </c>
      <c r="W303">
        <f>COUNTIF('6'!$K:$K,C303)</f>
        <v>1</v>
      </c>
      <c r="X303">
        <f>COUNTIFS('6'!$K:$K,C303,'6'!$U:$U,"是")</f>
        <v>1</v>
      </c>
      <c r="Y303">
        <f>COUNTIF('7'!$K:$K,C303)</f>
        <v>1</v>
      </c>
      <c r="Z303">
        <f>COUNTIFS('7'!$K:$K,C303,'7'!$U:$U,"是")</f>
        <v>1</v>
      </c>
      <c r="AA303">
        <f>COUNTIF('8'!$K:$K,C303)</f>
        <v>1</v>
      </c>
      <c r="AB303">
        <f>COUNTIFS('8'!$K:$K,C303,'8'!$U:$U,"是")</f>
        <v>1</v>
      </c>
      <c r="AC303">
        <f>COUNTIF('9'!$K:$K,C303)</f>
        <v>1</v>
      </c>
      <c r="AD303">
        <f>COUNTIFS('9'!$K:$K,C303,'9'!$U:$U,"是")</f>
        <v>1</v>
      </c>
      <c r="AE303">
        <f>COUNTIF('10'!$K:$K,C303)</f>
        <v>1</v>
      </c>
      <c r="AF303">
        <f>COUNTIFS('10'!$K:$K,C303,'10'!$U:$U,"是")</f>
        <v>1</v>
      </c>
      <c r="AG303">
        <f>COUNTIF('11'!$K:$K,C303)</f>
        <v>1</v>
      </c>
      <c r="AH303">
        <f>COUNTIFS('11'!$K:$K,C303,'11'!$U:$U,"是")</f>
        <v>1</v>
      </c>
      <c r="AI303">
        <f>COUNTIF('12'!$K:$K,C303)</f>
        <v>1</v>
      </c>
      <c r="AJ303">
        <f>COUNTIFS('12'!$K:$K,C303,'12'!$U:$U,"是")</f>
        <v>1</v>
      </c>
      <c r="AK303">
        <f>COUNTIF('13'!$K:$K,C303)</f>
        <v>1</v>
      </c>
      <c r="AL303">
        <f>COUNTIFS('13'!$K:$K,C303,'13'!$U:$U,"是")</f>
        <v>1</v>
      </c>
      <c r="AM303">
        <f>COUNTIF('14'!$K:$K,C303)</f>
        <v>1</v>
      </c>
      <c r="AN303">
        <f>COUNTIFS('14'!$K:$K,C303,'14'!$U:$U,"是")</f>
        <v>1</v>
      </c>
      <c r="AO303">
        <f>COUNTIF('15'!$K:$K,C303)</f>
        <v>1</v>
      </c>
      <c r="AP303">
        <f>COUNTIFS('15'!$K:$K,C303,'15'!$U:$U,"是")</f>
        <v>1</v>
      </c>
      <c r="AQ303">
        <f>COUNTIF('16'!$K:$K,C303)</f>
        <v>1</v>
      </c>
      <c r="AR303">
        <f>COUNTIFS('16'!$K:$K,C303,'16'!$U:$U,"是")</f>
        <v>1</v>
      </c>
      <c r="AS303">
        <f>COUNTIF('17'!$K:$K,C303)</f>
        <v>1</v>
      </c>
      <c r="AT303">
        <f>COUNTIFS('17'!$K:$K,C303,'17'!$U:$U,"是")</f>
        <v>1</v>
      </c>
      <c r="AU303">
        <f>COUNTIF('18'!$K:$K,C303)</f>
        <v>1</v>
      </c>
      <c r="AV303">
        <f>COUNTIFS('18'!$K:$K,C303,'18'!$U:$U,"是")</f>
        <v>1</v>
      </c>
      <c r="AW303">
        <f>COUNTIF('19'!$K:$K,C303)</f>
        <v>1</v>
      </c>
      <c r="AX303">
        <f>COUNTIFS('19'!$K:$K,C303,'19'!$U:$U,"是")</f>
        <v>1</v>
      </c>
      <c r="AY303">
        <f>COUNTIF('20'!$K:$K,C303)</f>
        <v>1</v>
      </c>
      <c r="AZ303">
        <f>COUNTIFS('20'!$K:$K,C303,'20'!$U:$U,"是")</f>
        <v>1</v>
      </c>
      <c r="BA303">
        <f>COUNTIF('21'!$K:$K,C303)</f>
        <v>1</v>
      </c>
      <c r="BB303">
        <f>COUNTIFS('21'!$K:$K,C303,'21'!$U:$U,"是")</f>
        <v>1</v>
      </c>
      <c r="BC303">
        <f>COUNTIF('22'!$K:$K,C303)</f>
        <v>1</v>
      </c>
      <c r="BD303">
        <f>COUNTIFS('22'!$K:$K,C303,'22'!$U:$U,"是")</f>
        <v>1</v>
      </c>
      <c r="BE303">
        <f>COUNTIF('23'!$K:$K,C303)</f>
        <v>1</v>
      </c>
      <c r="BF303">
        <f>COUNTIFS('23'!$K:$K,C303,'23'!$U:$U,"是")</f>
        <v>1</v>
      </c>
      <c r="BG303">
        <f>COUNTIF('24'!$K:$K,C303)</f>
        <v>1</v>
      </c>
      <c r="BH303">
        <f>COUNTIFS('24'!$K:$K,C303,'24'!$U:$U,"是")</f>
        <v>1</v>
      </c>
      <c r="BI303">
        <f>COUNTIF('25'!$K:$K,C303)</f>
        <v>1</v>
      </c>
      <c r="BJ303">
        <f>COUNTIFS('25'!$K:$K,C303,'25'!$U:$U,"是")</f>
        <v>1</v>
      </c>
      <c r="BK303">
        <f>COUNTIF('26'!$K:$K,C303)</f>
        <v>1</v>
      </c>
      <c r="BL303">
        <f>COUNTIFS('26'!$K:$K,C303,'26'!$U:$U,"是")</f>
        <v>1</v>
      </c>
      <c r="BM303">
        <f>COUNTIF('27'!$K:$K,C303)</f>
        <v>1</v>
      </c>
      <c r="BN303">
        <f>COUNTIFS('27'!$K:$K,C303,'27'!$U:$U,"是")</f>
        <v>1</v>
      </c>
      <c r="BQ303">
        <f>COUNTIF('29'!$K:$K,C303)</f>
        <v>0</v>
      </c>
      <c r="BR303">
        <f>COUNTIFS('29'!$K:$K,C303,'29'!$U:$U,"是")</f>
        <v>0</v>
      </c>
    </row>
    <row r="304" hidden="1" spans="1:70">
      <c r="A304" s="31" t="str">
        <f t="shared" si="4"/>
        <v>黄文辉1238</v>
      </c>
      <c r="C304" s="53" t="s">
        <v>1059</v>
      </c>
      <c r="D304" s="53" t="s">
        <v>1060</v>
      </c>
      <c r="E304" s="53" t="s">
        <v>22</v>
      </c>
      <c r="F304" s="268" t="s">
        <v>23</v>
      </c>
      <c r="G304" s="37">
        <v>44493</v>
      </c>
      <c r="H304" s="38" t="s">
        <v>56</v>
      </c>
      <c r="I304" s="277" t="s">
        <v>1061</v>
      </c>
      <c r="J304" s="280">
        <v>13538865985</v>
      </c>
      <c r="K304" s="181" t="s">
        <v>1062</v>
      </c>
      <c r="L304" s="277">
        <v>15112042893</v>
      </c>
      <c r="M304">
        <f>COUNTIF('1'!$K:$K,C304)</f>
        <v>1</v>
      </c>
      <c r="N304">
        <f>COUNTIFS('1'!$K:$K,C304,'1'!$U:$U,"是")</f>
        <v>1</v>
      </c>
      <c r="O304">
        <f>COUNTIF('2'!$K:$K,C304)</f>
        <v>1</v>
      </c>
      <c r="P304">
        <f>COUNTIFS('2'!$K:$K,C304,'2'!$U:$U,"是")</f>
        <v>1</v>
      </c>
      <c r="Q304">
        <f>COUNTIF('3'!$K:$K,C304)</f>
        <v>1</v>
      </c>
      <c r="R304">
        <f>COUNTIFS('3'!$K:$K,C304,'3'!$U:$U,"是")</f>
        <v>1</v>
      </c>
      <c r="S304">
        <f>COUNTIF('4'!$K:$K,C304)</f>
        <v>1</v>
      </c>
      <c r="T304">
        <f>COUNTIFS('4'!$K:$K,C304,'4'!$U:$U,"是")</f>
        <v>1</v>
      </c>
      <c r="U304">
        <f>COUNTIF('5'!$K:$K,C304)</f>
        <v>1</v>
      </c>
      <c r="V304">
        <f>COUNTIFS('5'!$K:$K,C304,'5'!$U:$U,"是")</f>
        <v>1</v>
      </c>
      <c r="W304">
        <f>COUNTIF('6'!$K:$K,C304)</f>
        <v>1</v>
      </c>
      <c r="X304">
        <f>COUNTIFS('6'!$K:$K,C304,'6'!$U:$U,"是")</f>
        <v>1</v>
      </c>
      <c r="Y304">
        <f>COUNTIF('7'!$K:$K,C304)</f>
        <v>1</v>
      </c>
      <c r="Z304">
        <f>COUNTIFS('7'!$K:$K,C304,'7'!$U:$U,"是")</f>
        <v>1</v>
      </c>
      <c r="AA304">
        <f>COUNTIF('8'!$K:$K,C304)</f>
        <v>1</v>
      </c>
      <c r="AB304">
        <f>COUNTIFS('8'!$K:$K,C304,'8'!$U:$U,"是")</f>
        <v>1</v>
      </c>
      <c r="AC304">
        <f>COUNTIF('9'!$K:$K,C304)</f>
        <v>1</v>
      </c>
      <c r="AD304">
        <f>COUNTIFS('9'!$K:$K,C304,'9'!$U:$U,"是")</f>
        <v>1</v>
      </c>
      <c r="AE304">
        <f>COUNTIF('10'!$K:$K,C304)</f>
        <v>1</v>
      </c>
      <c r="AF304">
        <f>COUNTIFS('10'!$K:$K,C304,'10'!$U:$U,"是")</f>
        <v>1</v>
      </c>
      <c r="AG304">
        <f>COUNTIF('11'!$K:$K,C304)</f>
        <v>1</v>
      </c>
      <c r="AH304">
        <f>COUNTIFS('11'!$K:$K,C304,'11'!$U:$U,"是")</f>
        <v>1</v>
      </c>
      <c r="AI304">
        <f>COUNTIF('12'!$K:$K,C304)</f>
        <v>1</v>
      </c>
      <c r="AJ304">
        <f>COUNTIFS('12'!$K:$K,C304,'12'!$U:$U,"是")</f>
        <v>1</v>
      </c>
      <c r="AK304">
        <f>COUNTIF('13'!$K:$K,C304)</f>
        <v>1</v>
      </c>
      <c r="AL304">
        <f>COUNTIFS('13'!$K:$K,C304,'13'!$U:$U,"是")</f>
        <v>1</v>
      </c>
      <c r="AM304">
        <f>COUNTIF('14'!$K:$K,C304)</f>
        <v>1</v>
      </c>
      <c r="AN304">
        <f>COUNTIFS('14'!$K:$K,C304,'14'!$U:$U,"是")</f>
        <v>1</v>
      </c>
      <c r="AO304">
        <f>COUNTIF('15'!$K:$K,C304)</f>
        <v>1</v>
      </c>
      <c r="AP304">
        <f>COUNTIFS('15'!$K:$K,C304,'15'!$U:$U,"是")</f>
        <v>1</v>
      </c>
      <c r="AQ304">
        <f>COUNTIF('16'!$K:$K,C304)</f>
        <v>1</v>
      </c>
      <c r="AR304">
        <f>COUNTIFS('16'!$K:$K,C304,'16'!$U:$U,"是")</f>
        <v>1</v>
      </c>
      <c r="AS304">
        <f>COUNTIF('17'!$K:$K,C304)</f>
        <v>1</v>
      </c>
      <c r="AT304">
        <f>COUNTIFS('17'!$K:$K,C304,'17'!$U:$U,"是")</f>
        <v>1</v>
      </c>
      <c r="AU304">
        <f>COUNTIF('18'!$K:$K,C304)</f>
        <v>1</v>
      </c>
      <c r="AV304">
        <f>COUNTIFS('18'!$K:$K,C304,'18'!$U:$U,"是")</f>
        <v>1</v>
      </c>
      <c r="AW304">
        <f>COUNTIF('19'!$K:$K,C304)</f>
        <v>1</v>
      </c>
      <c r="AX304">
        <f>COUNTIFS('19'!$K:$K,C304,'19'!$U:$U,"是")</f>
        <v>1</v>
      </c>
      <c r="AY304">
        <f>COUNTIF('20'!$K:$K,C304)</f>
        <v>1</v>
      </c>
      <c r="AZ304">
        <f>COUNTIFS('20'!$K:$K,C304,'20'!$U:$U,"是")</f>
        <v>1</v>
      </c>
      <c r="BA304">
        <f>COUNTIF('21'!$K:$K,C304)</f>
        <v>1</v>
      </c>
      <c r="BB304">
        <f>COUNTIFS('21'!$K:$K,C304,'21'!$U:$U,"是")</f>
        <v>1</v>
      </c>
      <c r="BC304">
        <f>COUNTIF('22'!$K:$K,C304)</f>
        <v>1</v>
      </c>
      <c r="BD304">
        <f>COUNTIFS('22'!$K:$K,C304,'22'!$U:$U,"是")</f>
        <v>1</v>
      </c>
      <c r="BE304">
        <f>COUNTIF('23'!$K:$K,C304)</f>
        <v>1</v>
      </c>
      <c r="BF304">
        <f>COUNTIFS('23'!$K:$K,C304,'23'!$U:$U,"是")</f>
        <v>1</v>
      </c>
      <c r="BG304">
        <f>COUNTIF('24'!$K:$K,C304)</f>
        <v>1</v>
      </c>
      <c r="BH304">
        <f>COUNTIFS('24'!$K:$K,C304,'24'!$U:$U,"是")</f>
        <v>1</v>
      </c>
      <c r="BI304">
        <f>COUNTIF('25'!$K:$K,C304)</f>
        <v>1</v>
      </c>
      <c r="BJ304">
        <f>COUNTIFS('25'!$K:$K,C304,'25'!$U:$U,"是")</f>
        <v>1</v>
      </c>
      <c r="BK304">
        <f>COUNTIF('26'!$K:$K,C304)</f>
        <v>1</v>
      </c>
      <c r="BL304">
        <f>COUNTIFS('26'!$K:$K,C304,'26'!$U:$U,"是")</f>
        <v>1</v>
      </c>
      <c r="BM304">
        <f>COUNTIF('27'!$K:$K,C304)</f>
        <v>1</v>
      </c>
      <c r="BN304">
        <f>COUNTIFS('27'!$K:$K,C304,'27'!$U:$U,"是")</f>
        <v>1</v>
      </c>
      <c r="BQ304">
        <f>COUNTIF('29'!$K:$K,C304)</f>
        <v>0</v>
      </c>
      <c r="BR304">
        <f>COUNTIFS('29'!$K:$K,C304,'29'!$U:$U,"是")</f>
        <v>0</v>
      </c>
    </row>
    <row r="305" hidden="1" spans="1:70">
      <c r="A305" s="31" t="str">
        <f t="shared" si="4"/>
        <v>梁有勤5623</v>
      </c>
      <c r="C305" s="53" t="s">
        <v>1063</v>
      </c>
      <c r="D305" s="300" t="s">
        <v>1064</v>
      </c>
      <c r="E305" s="53" t="s">
        <v>28</v>
      </c>
      <c r="F305" s="53" t="s">
        <v>23</v>
      </c>
      <c r="G305" s="37">
        <v>44768</v>
      </c>
      <c r="H305" s="38" t="s">
        <v>43</v>
      </c>
      <c r="I305" s="53" t="s">
        <v>1065</v>
      </c>
      <c r="J305" s="281" t="s">
        <v>1066</v>
      </c>
      <c r="K305" s="181" t="s">
        <v>729</v>
      </c>
      <c r="L305" s="281" t="s">
        <v>1067</v>
      </c>
      <c r="M305">
        <f>COUNTIF('1'!$K:$K,C305)</f>
        <v>0</v>
      </c>
      <c r="N305">
        <f>COUNTIFS('1'!$K:$K,C305,'1'!$U:$U,"是")</f>
        <v>0</v>
      </c>
      <c r="O305">
        <f>COUNTIF('2'!$K:$K,C305)</f>
        <v>0</v>
      </c>
      <c r="P305">
        <f>COUNTIFS('2'!$K:$K,C305,'2'!$U:$U,"是")</f>
        <v>0</v>
      </c>
      <c r="Q305">
        <f>COUNTIF('3'!$K:$K,C305)</f>
        <v>1</v>
      </c>
      <c r="R305">
        <f>COUNTIFS('3'!$K:$K,C305,'3'!$U:$U,"是")</f>
        <v>1</v>
      </c>
      <c r="S305">
        <f>COUNTIF('4'!$K:$K,C305)</f>
        <v>1</v>
      </c>
      <c r="T305">
        <f>COUNTIFS('4'!$K:$K,C305,'4'!$U:$U,"是")</f>
        <v>1</v>
      </c>
      <c r="U305">
        <f>COUNTIF('5'!$K:$K,C305)</f>
        <v>1</v>
      </c>
      <c r="V305">
        <f>COUNTIFS('5'!$K:$K,C305,'5'!$U:$U,"是")</f>
        <v>1</v>
      </c>
      <c r="W305">
        <f>COUNTIF('6'!$K:$K,C305)</f>
        <v>1</v>
      </c>
      <c r="X305">
        <f>COUNTIFS('6'!$K:$K,C305,'6'!$U:$U,"是")</f>
        <v>1</v>
      </c>
      <c r="Y305">
        <f>COUNTIF('7'!$K:$K,C305)</f>
        <v>1</v>
      </c>
      <c r="Z305">
        <f>COUNTIFS('7'!$K:$K,C305,'7'!$U:$U,"是")</f>
        <v>1</v>
      </c>
      <c r="AA305">
        <f>COUNTIF('8'!$K:$K,C305)</f>
        <v>1</v>
      </c>
      <c r="AB305">
        <f>COUNTIFS('8'!$K:$K,C305,'8'!$U:$U,"是")</f>
        <v>1</v>
      </c>
      <c r="AC305">
        <f>COUNTIF('9'!$K:$K,C305)</f>
        <v>1</v>
      </c>
      <c r="AD305">
        <f>COUNTIFS('9'!$K:$K,C305,'9'!$U:$U,"是")</f>
        <v>1</v>
      </c>
      <c r="AE305">
        <f>COUNTIF('10'!$K:$K,C305)</f>
        <v>1</v>
      </c>
      <c r="AF305">
        <f>COUNTIFS('10'!$K:$K,C305,'10'!$U:$U,"是")</f>
        <v>1</v>
      </c>
      <c r="AG305">
        <f>COUNTIF('11'!$K:$K,C305)</f>
        <v>1</v>
      </c>
      <c r="AH305">
        <f>COUNTIFS('11'!$K:$K,C305,'11'!$U:$U,"是")</f>
        <v>1</v>
      </c>
      <c r="AI305">
        <f>COUNTIF('12'!$K:$K,C305)</f>
        <v>1</v>
      </c>
      <c r="AJ305">
        <f>COUNTIFS('12'!$K:$K,C305,'12'!$U:$U,"是")</f>
        <v>1</v>
      </c>
      <c r="AK305">
        <f>COUNTIF('13'!$K:$K,C305)</f>
        <v>1</v>
      </c>
      <c r="AL305">
        <f>COUNTIFS('13'!$K:$K,C305,'13'!$U:$U,"是")</f>
        <v>1</v>
      </c>
      <c r="AM305">
        <f>COUNTIF('14'!$K:$K,C305)</f>
        <v>1</v>
      </c>
      <c r="AN305">
        <f>COUNTIFS('14'!$K:$K,C305,'14'!$U:$U,"是")</f>
        <v>1</v>
      </c>
      <c r="AO305">
        <f>COUNTIF('15'!$K:$K,C305)</f>
        <v>1</v>
      </c>
      <c r="AP305">
        <f>COUNTIFS('15'!$K:$K,C305,'15'!$U:$U,"是")</f>
        <v>1</v>
      </c>
      <c r="AQ305">
        <f>COUNTIF('16'!$K:$K,C305)</f>
        <v>1</v>
      </c>
      <c r="AR305">
        <f>COUNTIFS('16'!$K:$K,C305,'16'!$U:$U,"是")</f>
        <v>1</v>
      </c>
      <c r="AS305">
        <f>COUNTIF('17'!$K:$K,C305)</f>
        <v>1</v>
      </c>
      <c r="AT305">
        <f>COUNTIFS('17'!$K:$K,C305,'17'!$U:$U,"是")</f>
        <v>1</v>
      </c>
      <c r="AU305">
        <f>COUNTIF('18'!$K:$K,C305)</f>
        <v>1</v>
      </c>
      <c r="AV305">
        <f>COUNTIFS('18'!$K:$K,C305,'18'!$U:$U,"是")</f>
        <v>1</v>
      </c>
      <c r="AW305">
        <f>COUNTIF('19'!$K:$K,C305)</f>
        <v>1</v>
      </c>
      <c r="AX305">
        <f>COUNTIFS('19'!$K:$K,C305,'19'!$U:$U,"是")</f>
        <v>1</v>
      </c>
      <c r="AY305">
        <f>COUNTIF('20'!$K:$K,C305)</f>
        <v>1</v>
      </c>
      <c r="AZ305">
        <f>COUNTIFS('20'!$K:$K,C305,'20'!$U:$U,"是")</f>
        <v>1</v>
      </c>
      <c r="BA305">
        <f>COUNTIF('21'!$K:$K,C305)</f>
        <v>1</v>
      </c>
      <c r="BB305">
        <f>COUNTIFS('21'!$K:$K,C305,'21'!$U:$U,"是")</f>
        <v>1</v>
      </c>
      <c r="BC305">
        <f>COUNTIF('22'!$K:$K,C305)</f>
        <v>1</v>
      </c>
      <c r="BD305">
        <f>COUNTIFS('22'!$K:$K,C305,'22'!$U:$U,"是")</f>
        <v>1</v>
      </c>
      <c r="BE305">
        <f>COUNTIF('23'!$K:$K,C305)</f>
        <v>1</v>
      </c>
      <c r="BF305">
        <f>COUNTIFS('23'!$K:$K,C305,'23'!$U:$U,"是")</f>
        <v>1</v>
      </c>
      <c r="BG305">
        <f>COUNTIF('24'!$K:$K,C305)</f>
        <v>1</v>
      </c>
      <c r="BH305">
        <f>COUNTIFS('24'!$K:$K,C305,'24'!$U:$U,"是")</f>
        <v>1</v>
      </c>
      <c r="BI305">
        <f>COUNTIF('25'!$K:$K,C305)</f>
        <v>1</v>
      </c>
      <c r="BJ305">
        <f>COUNTIFS('25'!$K:$K,C305,'25'!$U:$U,"是")</f>
        <v>1</v>
      </c>
      <c r="BK305">
        <f>COUNTIF('26'!$K:$K,C305)</f>
        <v>1</v>
      </c>
      <c r="BL305">
        <f>COUNTIFS('26'!$K:$K,C305,'26'!$U:$U,"是")</f>
        <v>1</v>
      </c>
      <c r="BM305">
        <f>COUNTIF('27'!$K:$K,C305)</f>
        <v>1</v>
      </c>
      <c r="BN305">
        <f>COUNTIFS('27'!$K:$K,C305,'27'!$U:$U,"是")</f>
        <v>1</v>
      </c>
      <c r="BQ305">
        <f>COUNTIF('29'!$K:$K,C305)</f>
        <v>0</v>
      </c>
      <c r="BR305">
        <f>COUNTIFS('29'!$K:$K,C305,'29'!$U:$U,"是")</f>
        <v>0</v>
      </c>
    </row>
    <row r="306" hidden="1" spans="1:70">
      <c r="A306" s="31" t="str">
        <f t="shared" si="4"/>
        <v>何丽芬5129</v>
      </c>
      <c r="C306" s="85" t="s">
        <v>1068</v>
      </c>
      <c r="D306" s="320" t="s">
        <v>1069</v>
      </c>
      <c r="E306" s="82" t="s">
        <v>28</v>
      </c>
      <c r="F306" s="35" t="s">
        <v>23</v>
      </c>
      <c r="G306" s="37">
        <v>44771</v>
      </c>
      <c r="H306" s="38" t="s">
        <v>24</v>
      </c>
      <c r="I306" s="35" t="s">
        <v>1070</v>
      </c>
      <c r="J306" s="123" t="s">
        <v>1071</v>
      </c>
      <c r="K306" s="181" t="s">
        <v>1072</v>
      </c>
      <c r="L306" s="123" t="s">
        <v>1071</v>
      </c>
      <c r="M306">
        <f>COUNTIF('1'!$K:$K,C306)</f>
        <v>1</v>
      </c>
      <c r="N306">
        <f>COUNTIFS('1'!$K:$K,C306,'1'!$U:$U,"是")</f>
        <v>1</v>
      </c>
      <c r="O306">
        <f>COUNTIF('2'!$K:$K,C306)</f>
        <v>1</v>
      </c>
      <c r="P306">
        <f>COUNTIFS('2'!$K:$K,C306,'2'!$U:$U,"是")</f>
        <v>1</v>
      </c>
      <c r="Q306">
        <f>COUNTIF('3'!$K:$K,C306)</f>
        <v>1</v>
      </c>
      <c r="R306">
        <f>COUNTIFS('3'!$K:$K,C306,'3'!$U:$U,"是")</f>
        <v>1</v>
      </c>
      <c r="S306">
        <f>COUNTIF('4'!$K:$K,C306)</f>
        <v>1</v>
      </c>
      <c r="T306">
        <f>COUNTIFS('4'!$K:$K,C306,'4'!$U:$U,"是")</f>
        <v>1</v>
      </c>
      <c r="U306">
        <f>COUNTIF('5'!$K:$K,C306)</f>
        <v>1</v>
      </c>
      <c r="V306">
        <f>COUNTIFS('5'!$K:$K,C306,'5'!$U:$U,"是")</f>
        <v>1</v>
      </c>
      <c r="W306">
        <f>COUNTIF('6'!$K:$K,C306)</f>
        <v>1</v>
      </c>
      <c r="X306">
        <f>COUNTIFS('6'!$K:$K,C306,'6'!$U:$U,"是")</f>
        <v>1</v>
      </c>
      <c r="Y306">
        <f>COUNTIF('7'!$K:$K,C306)</f>
        <v>1</v>
      </c>
      <c r="Z306">
        <f>COUNTIFS('7'!$K:$K,C306,'7'!$U:$U,"是")</f>
        <v>1</v>
      </c>
      <c r="AA306">
        <f>COUNTIF('8'!$K:$K,C306)</f>
        <v>1</v>
      </c>
      <c r="AB306">
        <f>COUNTIFS('8'!$K:$K,C306,'8'!$U:$U,"是")</f>
        <v>1</v>
      </c>
      <c r="AC306">
        <f>COUNTIF('9'!$K:$K,C306)</f>
        <v>1</v>
      </c>
      <c r="AD306">
        <f>COUNTIFS('9'!$K:$K,C306,'9'!$U:$U,"是")</f>
        <v>1</v>
      </c>
      <c r="AE306">
        <f>COUNTIF('10'!$K:$K,C306)</f>
        <v>1</v>
      </c>
      <c r="AF306">
        <f>COUNTIFS('10'!$K:$K,C306,'10'!$U:$U,"是")</f>
        <v>1</v>
      </c>
      <c r="AG306">
        <f>COUNTIF('11'!$K:$K,C306)</f>
        <v>1</v>
      </c>
      <c r="AH306">
        <f>COUNTIFS('11'!$K:$K,C306,'11'!$U:$U,"是")</f>
        <v>1</v>
      </c>
      <c r="AI306">
        <f>COUNTIF('12'!$K:$K,C306)</f>
        <v>1</v>
      </c>
      <c r="AJ306">
        <f>COUNTIFS('12'!$K:$K,C306,'12'!$U:$U,"是")</f>
        <v>1</v>
      </c>
      <c r="AK306">
        <f>COUNTIF('13'!$K:$K,C306)</f>
        <v>1</v>
      </c>
      <c r="AL306">
        <f>COUNTIFS('13'!$K:$K,C306,'13'!$U:$U,"是")</f>
        <v>1</v>
      </c>
      <c r="AM306">
        <f>COUNTIF('14'!$K:$K,C306)</f>
        <v>1</v>
      </c>
      <c r="AN306">
        <f>COUNTIFS('14'!$K:$K,C306,'14'!$U:$U,"是")</f>
        <v>1</v>
      </c>
      <c r="AO306">
        <f>COUNTIF('15'!$K:$K,C306)</f>
        <v>1</v>
      </c>
      <c r="AP306">
        <f>COUNTIFS('15'!$K:$K,C306,'15'!$U:$U,"是")</f>
        <v>1</v>
      </c>
      <c r="AQ306">
        <f>COUNTIF('16'!$K:$K,C306)</f>
        <v>1</v>
      </c>
      <c r="AR306">
        <f>COUNTIFS('16'!$K:$K,C306,'16'!$U:$U,"是")</f>
        <v>1</v>
      </c>
      <c r="AS306">
        <f>COUNTIF('17'!$K:$K,C306)</f>
        <v>1</v>
      </c>
      <c r="AT306">
        <f>COUNTIFS('17'!$K:$K,C306,'17'!$U:$U,"是")</f>
        <v>1</v>
      </c>
      <c r="AU306">
        <f>COUNTIF('18'!$K:$K,C306)</f>
        <v>1</v>
      </c>
      <c r="AV306">
        <f>COUNTIFS('18'!$K:$K,C306,'18'!$U:$U,"是")</f>
        <v>1</v>
      </c>
      <c r="AW306">
        <f>COUNTIF('19'!$K:$K,C306)</f>
        <v>1</v>
      </c>
      <c r="AX306">
        <f>COUNTIFS('19'!$K:$K,C306,'19'!$U:$U,"是")</f>
        <v>1</v>
      </c>
      <c r="AY306">
        <f>COUNTIF('20'!$K:$K,C306)</f>
        <v>1</v>
      </c>
      <c r="AZ306">
        <f>COUNTIFS('20'!$K:$K,C306,'20'!$U:$U,"是")</f>
        <v>1</v>
      </c>
      <c r="BA306">
        <f>COUNTIF('21'!$K:$K,C306)</f>
        <v>1</v>
      </c>
      <c r="BB306">
        <f>COUNTIFS('21'!$K:$K,C306,'21'!$U:$U,"是")</f>
        <v>1</v>
      </c>
      <c r="BC306">
        <f>COUNTIF('22'!$K:$K,C306)</f>
        <v>1</v>
      </c>
      <c r="BD306">
        <f>COUNTIFS('22'!$K:$K,C306,'22'!$U:$U,"是")</f>
        <v>1</v>
      </c>
      <c r="BE306">
        <f>COUNTIF('23'!$K:$K,C306)</f>
        <v>1</v>
      </c>
      <c r="BF306">
        <f>COUNTIFS('23'!$K:$K,C306,'23'!$U:$U,"是")</f>
        <v>1</v>
      </c>
      <c r="BG306">
        <f>COUNTIF('24'!$K:$K,C306)</f>
        <v>1</v>
      </c>
      <c r="BH306">
        <f>COUNTIFS('24'!$K:$K,C306,'24'!$U:$U,"是")</f>
        <v>1</v>
      </c>
      <c r="BI306">
        <f>COUNTIF('25'!$K:$K,C306)</f>
        <v>1</v>
      </c>
      <c r="BJ306">
        <f>COUNTIFS('25'!$K:$K,C306,'25'!$U:$U,"是")</f>
        <v>1</v>
      </c>
      <c r="BK306">
        <f>COUNTIF('26'!$K:$K,C306)</f>
        <v>1</v>
      </c>
      <c r="BL306">
        <f>COUNTIFS('26'!$K:$K,C306,'26'!$U:$U,"是")</f>
        <v>1</v>
      </c>
      <c r="BM306">
        <f>COUNTIF('27'!$K:$K,C306)</f>
        <v>1</v>
      </c>
      <c r="BN306">
        <f>COUNTIFS('27'!$K:$K,C306,'27'!$U:$U,"是")</f>
        <v>1</v>
      </c>
      <c r="BQ306">
        <f>COUNTIF('29'!$K:$K,C306)</f>
        <v>0</v>
      </c>
      <c r="BR306">
        <f>COUNTIFS('29'!$K:$K,C306,'29'!$U:$U,"是")</f>
        <v>0</v>
      </c>
    </row>
    <row r="307" ht="23" hidden="1" customHeight="1" spans="1:70">
      <c r="A307" s="31" t="str">
        <f t="shared" si="4"/>
        <v>刘家鑫5136</v>
      </c>
      <c r="C307" s="85" t="s">
        <v>1073</v>
      </c>
      <c r="D307" s="320" t="s">
        <v>1074</v>
      </c>
      <c r="E307" s="82" t="s">
        <v>28</v>
      </c>
      <c r="F307" s="35" t="s">
        <v>23</v>
      </c>
      <c r="G307" s="37">
        <v>44771</v>
      </c>
      <c r="H307" s="38" t="s">
        <v>24</v>
      </c>
      <c r="I307" s="35" t="s">
        <v>1070</v>
      </c>
      <c r="J307" s="123" t="s">
        <v>1071</v>
      </c>
      <c r="K307" s="181" t="s">
        <v>1072</v>
      </c>
      <c r="L307" s="123" t="s">
        <v>1071</v>
      </c>
      <c r="M307">
        <f>COUNTIF('1'!$K:$K,C307)</f>
        <v>1</v>
      </c>
      <c r="N307">
        <f>COUNTIFS('1'!$K:$K,C307,'1'!$U:$U,"是")</f>
        <v>1</v>
      </c>
      <c r="O307">
        <f>COUNTIF('2'!$K:$K,C307)</f>
        <v>1</v>
      </c>
      <c r="P307">
        <f>COUNTIFS('2'!$K:$K,C307,'2'!$U:$U,"是")</f>
        <v>1</v>
      </c>
      <c r="Q307">
        <f>COUNTIF('3'!$K:$K,C307)</f>
        <v>1</v>
      </c>
      <c r="R307">
        <f>COUNTIFS('3'!$K:$K,C307,'3'!$U:$U,"是")</f>
        <v>1</v>
      </c>
      <c r="S307">
        <f>COUNTIF('4'!$K:$K,C307)</f>
        <v>1</v>
      </c>
      <c r="T307">
        <f>COUNTIFS('4'!$K:$K,C307,'4'!$U:$U,"是")</f>
        <v>1</v>
      </c>
      <c r="U307">
        <f>COUNTIF('5'!$K:$K,C307)</f>
        <v>1</v>
      </c>
      <c r="V307">
        <f>COUNTIFS('5'!$K:$K,C307,'5'!$U:$U,"是")</f>
        <v>1</v>
      </c>
      <c r="W307">
        <f>COUNTIF('6'!$K:$K,C307)</f>
        <v>1</v>
      </c>
      <c r="X307">
        <f>COUNTIFS('6'!$K:$K,C307,'6'!$U:$U,"是")</f>
        <v>1</v>
      </c>
      <c r="Y307">
        <f>COUNTIF('7'!$K:$K,C307)</f>
        <v>1</v>
      </c>
      <c r="Z307">
        <f>COUNTIFS('7'!$K:$K,C307,'7'!$U:$U,"是")</f>
        <v>1</v>
      </c>
      <c r="AA307">
        <f>COUNTIF('8'!$K:$K,C307)</f>
        <v>1</v>
      </c>
      <c r="AB307">
        <f>COUNTIFS('8'!$K:$K,C307,'8'!$U:$U,"是")</f>
        <v>1</v>
      </c>
      <c r="AC307">
        <f>COUNTIF('9'!$K:$K,C307)</f>
        <v>1</v>
      </c>
      <c r="AD307">
        <f>COUNTIFS('9'!$K:$K,C307,'9'!$U:$U,"是")</f>
        <v>1</v>
      </c>
      <c r="AE307">
        <f>COUNTIF('10'!$K:$K,C307)</f>
        <v>1</v>
      </c>
      <c r="AF307">
        <f>COUNTIFS('10'!$K:$K,C307,'10'!$U:$U,"是")</f>
        <v>1</v>
      </c>
      <c r="AG307">
        <f>COUNTIF('11'!$K:$K,C307)</f>
        <v>1</v>
      </c>
      <c r="AH307">
        <f>COUNTIFS('11'!$K:$K,C307,'11'!$U:$U,"是")</f>
        <v>1</v>
      </c>
      <c r="AI307">
        <f>COUNTIF('12'!$K:$K,C307)</f>
        <v>1</v>
      </c>
      <c r="AJ307">
        <f>COUNTIFS('12'!$K:$K,C307,'12'!$U:$U,"是")</f>
        <v>1</v>
      </c>
      <c r="AK307">
        <f>COUNTIF('13'!$K:$K,C307)</f>
        <v>1</v>
      </c>
      <c r="AL307">
        <f>COUNTIFS('13'!$K:$K,C307,'13'!$U:$U,"是")</f>
        <v>1</v>
      </c>
      <c r="AM307">
        <f>COUNTIF('14'!$K:$K,C307)</f>
        <v>1</v>
      </c>
      <c r="AN307">
        <f>COUNTIFS('14'!$K:$K,C307,'14'!$U:$U,"是")</f>
        <v>1</v>
      </c>
      <c r="AO307">
        <f>COUNTIF('15'!$K:$K,C307)</f>
        <v>1</v>
      </c>
      <c r="AP307">
        <f>COUNTIFS('15'!$K:$K,C307,'15'!$U:$U,"是")</f>
        <v>1</v>
      </c>
      <c r="AQ307">
        <f>COUNTIF('16'!$K:$K,C307)</f>
        <v>1</v>
      </c>
      <c r="AR307">
        <f>COUNTIFS('16'!$K:$K,C307,'16'!$U:$U,"是")</f>
        <v>1</v>
      </c>
      <c r="AS307">
        <f>COUNTIF('17'!$K:$K,C307)</f>
        <v>1</v>
      </c>
      <c r="AT307">
        <f>COUNTIFS('17'!$K:$K,C307,'17'!$U:$U,"是")</f>
        <v>1</v>
      </c>
      <c r="AU307">
        <f>COUNTIF('18'!$K:$K,C307)</f>
        <v>1</v>
      </c>
      <c r="AV307">
        <f>COUNTIFS('18'!$K:$K,C307,'18'!$U:$U,"是")</f>
        <v>1</v>
      </c>
      <c r="AW307">
        <f>COUNTIF('19'!$K:$K,C307)</f>
        <v>1</v>
      </c>
      <c r="AX307">
        <f>COUNTIFS('19'!$K:$K,C307,'19'!$U:$U,"是")</f>
        <v>1</v>
      </c>
      <c r="AY307">
        <f>COUNTIF('20'!$K:$K,C307)</f>
        <v>1</v>
      </c>
      <c r="AZ307">
        <f>COUNTIFS('20'!$K:$K,C307,'20'!$U:$U,"是")</f>
        <v>1</v>
      </c>
      <c r="BA307">
        <f>COUNTIF('21'!$K:$K,C307)</f>
        <v>1</v>
      </c>
      <c r="BB307">
        <f>COUNTIFS('21'!$K:$K,C307,'21'!$U:$U,"是")</f>
        <v>1</v>
      </c>
      <c r="BC307">
        <f>COUNTIF('22'!$K:$K,C307)</f>
        <v>1</v>
      </c>
      <c r="BD307">
        <f>COUNTIFS('22'!$K:$K,C307,'22'!$U:$U,"是")</f>
        <v>1</v>
      </c>
      <c r="BE307">
        <f>COUNTIF('23'!$K:$K,C307)</f>
        <v>1</v>
      </c>
      <c r="BF307">
        <f>COUNTIFS('23'!$K:$K,C307,'23'!$U:$U,"是")</f>
        <v>1</v>
      </c>
      <c r="BG307">
        <f>COUNTIF('24'!$K:$K,C307)</f>
        <v>1</v>
      </c>
      <c r="BH307">
        <f>COUNTIFS('24'!$K:$K,C307,'24'!$U:$U,"是")</f>
        <v>1</v>
      </c>
      <c r="BI307">
        <f>COUNTIF('25'!$K:$K,C307)</f>
        <v>1</v>
      </c>
      <c r="BJ307">
        <f>COUNTIFS('25'!$K:$K,C307,'25'!$U:$U,"是")</f>
        <v>1</v>
      </c>
      <c r="BK307">
        <f>COUNTIF('26'!$K:$K,C307)</f>
        <v>1</v>
      </c>
      <c r="BL307">
        <f>COUNTIFS('26'!$K:$K,C307,'26'!$U:$U,"是")</f>
        <v>1</v>
      </c>
      <c r="BM307">
        <f>COUNTIF('27'!$K:$K,C307)</f>
        <v>1</v>
      </c>
      <c r="BN307">
        <f>COUNTIFS('27'!$K:$K,C307,'27'!$U:$U,"是")</f>
        <v>1</v>
      </c>
      <c r="BQ307">
        <f>COUNTIF('29'!$K:$K,C307)</f>
        <v>0</v>
      </c>
      <c r="BR307">
        <f>COUNTIFS('29'!$K:$K,C307,'29'!$U:$U,"是")</f>
        <v>0</v>
      </c>
    </row>
    <row r="308" ht="33" hidden="1" spans="1:70">
      <c r="A308" s="31" t="str">
        <f t="shared" si="4"/>
        <v>姚善存6910</v>
      </c>
      <c r="C308" s="35" t="s">
        <v>1075</v>
      </c>
      <c r="D308" s="321" t="s">
        <v>1076</v>
      </c>
      <c r="E308" s="53" t="s">
        <v>28</v>
      </c>
      <c r="F308" s="35" t="s">
        <v>23</v>
      </c>
      <c r="G308" s="37">
        <v>44774</v>
      </c>
      <c r="H308" s="38" t="s">
        <v>33</v>
      </c>
      <c r="I308" s="35" t="s">
        <v>1077</v>
      </c>
      <c r="J308" s="123" t="s">
        <v>1078</v>
      </c>
      <c r="K308" s="181" t="s">
        <v>1079</v>
      </c>
      <c r="L308" s="35">
        <v>13822113672</v>
      </c>
      <c r="M308">
        <f>COUNTIF('1'!$K:$K,C308)</f>
        <v>1</v>
      </c>
      <c r="N308">
        <f>COUNTIFS('1'!$K:$K,C308,'1'!$U:$U,"是")</f>
        <v>1</v>
      </c>
      <c r="O308">
        <f>COUNTIF('2'!$K:$K,C308)</f>
        <v>1</v>
      </c>
      <c r="P308">
        <f>COUNTIFS('2'!$K:$K,C308,'2'!$U:$U,"是")</f>
        <v>1</v>
      </c>
      <c r="Q308">
        <f>COUNTIF('3'!$K:$K,C308)</f>
        <v>1</v>
      </c>
      <c r="R308">
        <f>COUNTIFS('3'!$K:$K,C308,'3'!$U:$U,"是")</f>
        <v>1</v>
      </c>
      <c r="S308">
        <f>COUNTIF('4'!$K:$K,C308)</f>
        <v>1</v>
      </c>
      <c r="T308">
        <f>COUNTIFS('4'!$K:$K,C308,'4'!$U:$U,"是")</f>
        <v>1</v>
      </c>
      <c r="U308">
        <f>COUNTIF('5'!$K:$K,C308)</f>
        <v>1</v>
      </c>
      <c r="V308">
        <f>COUNTIFS('5'!$K:$K,C308,'5'!$U:$U,"是")</f>
        <v>1</v>
      </c>
      <c r="W308">
        <f>COUNTIF('6'!$K:$K,C308)</f>
        <v>1</v>
      </c>
      <c r="X308">
        <f>COUNTIFS('6'!$K:$K,C308,'6'!$U:$U,"是")</f>
        <v>1</v>
      </c>
      <c r="Y308">
        <f>COUNTIF('7'!$K:$K,C308)</f>
        <v>1</v>
      </c>
      <c r="Z308">
        <f>COUNTIFS('7'!$K:$K,C308,'7'!$U:$U,"是")</f>
        <v>1</v>
      </c>
      <c r="AA308">
        <f>COUNTIF('8'!$K:$K,C308)</f>
        <v>1</v>
      </c>
      <c r="AB308">
        <f>COUNTIFS('8'!$K:$K,C308,'8'!$U:$U,"是")</f>
        <v>1</v>
      </c>
      <c r="AC308">
        <f>COUNTIF('9'!$K:$K,C308)</f>
        <v>1</v>
      </c>
      <c r="AD308">
        <f>COUNTIFS('9'!$K:$K,C308,'9'!$U:$U,"是")</f>
        <v>1</v>
      </c>
      <c r="AE308">
        <f>COUNTIF('10'!$K:$K,C308)</f>
        <v>1</v>
      </c>
      <c r="AF308">
        <f>COUNTIFS('10'!$K:$K,C308,'10'!$U:$U,"是")</f>
        <v>1</v>
      </c>
      <c r="AG308">
        <f>COUNTIF('11'!$K:$K,C308)</f>
        <v>1</v>
      </c>
      <c r="AH308">
        <f>COUNTIFS('11'!$K:$K,C308,'11'!$U:$U,"是")</f>
        <v>1</v>
      </c>
      <c r="AI308">
        <f>COUNTIF('12'!$K:$K,C308)</f>
        <v>1</v>
      </c>
      <c r="AJ308">
        <f>COUNTIFS('12'!$K:$K,C308,'12'!$U:$U,"是")</f>
        <v>1</v>
      </c>
      <c r="AK308">
        <f>COUNTIF('13'!$K:$K,C308)</f>
        <v>1</v>
      </c>
      <c r="AL308">
        <f>COUNTIFS('13'!$K:$K,C308,'13'!$U:$U,"是")</f>
        <v>1</v>
      </c>
      <c r="AM308">
        <f>COUNTIF('14'!$K:$K,C308)</f>
        <v>1</v>
      </c>
      <c r="AN308">
        <f>COUNTIFS('14'!$K:$K,C308,'14'!$U:$U,"是")</f>
        <v>1</v>
      </c>
      <c r="AO308">
        <f>COUNTIF('15'!$K:$K,C308)</f>
        <v>1</v>
      </c>
      <c r="AP308">
        <f>COUNTIFS('15'!$K:$K,C308,'15'!$U:$U,"是")</f>
        <v>1</v>
      </c>
      <c r="AQ308">
        <f>COUNTIF('16'!$K:$K,C308)</f>
        <v>1</v>
      </c>
      <c r="AR308">
        <f>COUNTIFS('16'!$K:$K,C308,'16'!$U:$U,"是")</f>
        <v>1</v>
      </c>
      <c r="AS308">
        <f>COUNTIF('17'!$K:$K,C308)</f>
        <v>0</v>
      </c>
      <c r="AT308">
        <f>COUNTIFS('17'!$K:$K,C308,'17'!$U:$U,"是")</f>
        <v>0</v>
      </c>
      <c r="AU308">
        <f>COUNTIF('18'!$K:$K,C308)</f>
        <v>1</v>
      </c>
      <c r="AV308">
        <f>COUNTIFS('18'!$K:$K,C308,'18'!$U:$U,"是")</f>
        <v>1</v>
      </c>
      <c r="AW308">
        <f>COUNTIF('19'!$K:$K,C308)</f>
        <v>1</v>
      </c>
      <c r="AX308">
        <f>COUNTIFS('19'!$K:$K,C308,'19'!$U:$U,"是")</f>
        <v>1</v>
      </c>
      <c r="AY308">
        <f>COUNTIF('20'!$K:$K,C308)</f>
        <v>1</v>
      </c>
      <c r="AZ308">
        <f>COUNTIFS('20'!$K:$K,C308,'20'!$U:$U,"是")</f>
        <v>1</v>
      </c>
      <c r="BA308">
        <f>COUNTIF('21'!$K:$K,C308)</f>
        <v>1</v>
      </c>
      <c r="BB308">
        <f>COUNTIFS('21'!$K:$K,C308,'21'!$U:$U,"是")</f>
        <v>1</v>
      </c>
      <c r="BC308">
        <f>COUNTIF('22'!$K:$K,C308)</f>
        <v>1</v>
      </c>
      <c r="BD308">
        <f>COUNTIFS('22'!$K:$K,C308,'22'!$U:$U,"是")</f>
        <v>1</v>
      </c>
      <c r="BE308">
        <f>COUNTIF('23'!$K:$K,C308)</f>
        <v>1</v>
      </c>
      <c r="BF308">
        <f>COUNTIFS('23'!$K:$K,C308,'23'!$U:$U,"是")</f>
        <v>1</v>
      </c>
      <c r="BG308">
        <f>COUNTIF('24'!$K:$K,C308)</f>
        <v>1</v>
      </c>
      <c r="BH308">
        <f>COUNTIFS('24'!$K:$K,C308,'24'!$U:$U,"是")</f>
        <v>1</v>
      </c>
      <c r="BI308">
        <f>COUNTIF('25'!$K:$K,C308)</f>
        <v>1</v>
      </c>
      <c r="BJ308">
        <f>COUNTIFS('25'!$K:$K,C308,'25'!$U:$U,"是")</f>
        <v>1</v>
      </c>
      <c r="BK308">
        <f>COUNTIF('26'!$K:$K,C308)</f>
        <v>1</v>
      </c>
      <c r="BL308">
        <f>COUNTIFS('26'!$K:$K,C308,'26'!$U:$U,"是")</f>
        <v>1</v>
      </c>
      <c r="BM308">
        <f>COUNTIF('27'!$K:$K,C308)</f>
        <v>1</v>
      </c>
      <c r="BN308">
        <f>COUNTIFS('27'!$K:$K,C308,'27'!$U:$U,"是")</f>
        <v>1</v>
      </c>
      <c r="BQ308">
        <f>COUNTIF('29'!$K:$K,C308)</f>
        <v>0</v>
      </c>
      <c r="BR308">
        <f>COUNTIFS('29'!$K:$K,C308,'29'!$U:$U,"是")</f>
        <v>0</v>
      </c>
    </row>
    <row r="309" ht="17.25" hidden="1" spans="1:70">
      <c r="A309" s="31" t="str">
        <f t="shared" si="4"/>
        <v>麦积南5138</v>
      </c>
      <c r="C309" s="66" t="s">
        <v>1080</v>
      </c>
      <c r="D309" s="320" t="s">
        <v>1081</v>
      </c>
      <c r="E309" s="53" t="s">
        <v>28</v>
      </c>
      <c r="F309" s="35" t="s">
        <v>23</v>
      </c>
      <c r="G309" s="37">
        <v>44774</v>
      </c>
      <c r="H309" s="38" t="s">
        <v>33</v>
      </c>
      <c r="I309" s="35" t="s">
        <v>1082</v>
      </c>
      <c r="J309" s="123" t="s">
        <v>1083</v>
      </c>
      <c r="K309" s="181" t="s">
        <v>1084</v>
      </c>
      <c r="L309" s="35">
        <v>13710506589</v>
      </c>
      <c r="M309">
        <f>COUNTIF('1'!$K:$K,C309)</f>
        <v>1</v>
      </c>
      <c r="N309">
        <f>COUNTIFS('1'!$K:$K,C309,'1'!$U:$U,"是")</f>
        <v>1</v>
      </c>
      <c r="O309">
        <f>COUNTIF('2'!$K:$K,C309)</f>
        <v>1</v>
      </c>
      <c r="P309">
        <f>COUNTIFS('2'!$K:$K,C309,'2'!$U:$U,"是")</f>
        <v>1</v>
      </c>
      <c r="Q309">
        <f>COUNTIF('3'!$K:$K,C309)</f>
        <v>1</v>
      </c>
      <c r="R309">
        <f>COUNTIFS('3'!$K:$K,C309,'3'!$U:$U,"是")</f>
        <v>1</v>
      </c>
      <c r="S309">
        <f>COUNTIF('4'!$K:$K,C309)</f>
        <v>1</v>
      </c>
      <c r="T309">
        <f>COUNTIFS('4'!$K:$K,C309,'4'!$U:$U,"是")</f>
        <v>1</v>
      </c>
      <c r="U309">
        <f>COUNTIF('5'!$K:$K,C309)</f>
        <v>1</v>
      </c>
      <c r="V309">
        <f>COUNTIFS('5'!$K:$K,C309,'5'!$U:$U,"是")</f>
        <v>1</v>
      </c>
      <c r="W309">
        <f>COUNTIF('6'!$K:$K,C309)</f>
        <v>1</v>
      </c>
      <c r="X309">
        <f>COUNTIFS('6'!$K:$K,C309,'6'!$U:$U,"是")</f>
        <v>1</v>
      </c>
      <c r="Y309">
        <f>COUNTIF('7'!$K:$K,C309)</f>
        <v>1</v>
      </c>
      <c r="Z309">
        <f>COUNTIFS('7'!$K:$K,C309,'7'!$U:$U,"是")</f>
        <v>1</v>
      </c>
      <c r="AA309">
        <f>COUNTIF('8'!$K:$K,C309)</f>
        <v>1</v>
      </c>
      <c r="AB309">
        <f>COUNTIFS('8'!$K:$K,C309,'8'!$U:$U,"是")</f>
        <v>1</v>
      </c>
      <c r="AC309">
        <f>COUNTIF('9'!$K:$K,C309)</f>
        <v>1</v>
      </c>
      <c r="AD309">
        <f>COUNTIFS('9'!$K:$K,C309,'9'!$U:$U,"是")</f>
        <v>1</v>
      </c>
      <c r="AE309">
        <f>COUNTIF('10'!$K:$K,C309)</f>
        <v>1</v>
      </c>
      <c r="AF309">
        <f>COUNTIFS('10'!$K:$K,C309,'10'!$U:$U,"是")</f>
        <v>1</v>
      </c>
      <c r="AG309">
        <f>COUNTIF('11'!$K:$K,C309)</f>
        <v>1</v>
      </c>
      <c r="AH309">
        <f>COUNTIFS('11'!$K:$K,C309,'11'!$U:$U,"是")</f>
        <v>1</v>
      </c>
      <c r="AI309">
        <f>COUNTIF('12'!$K:$K,C309)</f>
        <v>1</v>
      </c>
      <c r="AJ309">
        <f>COUNTIFS('12'!$K:$K,C309,'12'!$U:$U,"是")</f>
        <v>1</v>
      </c>
      <c r="AK309">
        <f>COUNTIF('13'!$K:$K,C309)</f>
        <v>1</v>
      </c>
      <c r="AL309">
        <f>COUNTIFS('13'!$K:$K,C309,'13'!$U:$U,"是")</f>
        <v>1</v>
      </c>
      <c r="AM309">
        <f>COUNTIF('14'!$K:$K,C309)</f>
        <v>1</v>
      </c>
      <c r="AN309">
        <f>COUNTIFS('14'!$K:$K,C309,'14'!$U:$U,"是")</f>
        <v>1</v>
      </c>
      <c r="AO309">
        <f>COUNTIF('15'!$K:$K,C309)</f>
        <v>1</v>
      </c>
      <c r="AP309">
        <f>COUNTIFS('15'!$K:$K,C309,'15'!$U:$U,"是")</f>
        <v>1</v>
      </c>
      <c r="AQ309">
        <f>COUNTIF('16'!$K:$K,C309)</f>
        <v>1</v>
      </c>
      <c r="AR309">
        <f>COUNTIFS('16'!$K:$K,C309,'16'!$U:$U,"是")</f>
        <v>1</v>
      </c>
      <c r="AS309">
        <f>COUNTIF('17'!$K:$K,C309)</f>
        <v>1</v>
      </c>
      <c r="AT309">
        <f>COUNTIFS('17'!$K:$K,C309,'17'!$U:$U,"是")</f>
        <v>1</v>
      </c>
      <c r="AU309">
        <f>COUNTIF('18'!$K:$K,C309)</f>
        <v>2</v>
      </c>
      <c r="AV309">
        <f>COUNTIFS('18'!$K:$K,C309,'18'!$U:$U,"是")</f>
        <v>1</v>
      </c>
      <c r="AW309">
        <f>COUNTIF('19'!$K:$K,C309)</f>
        <v>1</v>
      </c>
      <c r="AX309">
        <f>COUNTIFS('19'!$K:$K,C309,'19'!$U:$U,"是")</f>
        <v>1</v>
      </c>
      <c r="AY309">
        <f>COUNTIF('20'!$K:$K,C309)</f>
        <v>1</v>
      </c>
      <c r="AZ309">
        <f>COUNTIFS('20'!$K:$K,C309,'20'!$U:$U,"是")</f>
        <v>1</v>
      </c>
      <c r="BA309">
        <f>COUNTIF('21'!$K:$K,C309)</f>
        <v>1</v>
      </c>
      <c r="BB309">
        <f>COUNTIFS('21'!$K:$K,C309,'21'!$U:$U,"是")</f>
        <v>1</v>
      </c>
      <c r="BC309">
        <f>COUNTIF('22'!$K:$K,C309)</f>
        <v>1</v>
      </c>
      <c r="BD309">
        <f>COUNTIFS('22'!$K:$K,C309,'22'!$U:$U,"是")</f>
        <v>1</v>
      </c>
      <c r="BE309">
        <f>COUNTIF('23'!$K:$K,C309)</f>
        <v>1</v>
      </c>
      <c r="BF309">
        <f>COUNTIFS('23'!$K:$K,C309,'23'!$U:$U,"是")</f>
        <v>1</v>
      </c>
      <c r="BG309">
        <f>COUNTIF('24'!$K:$K,C309)</f>
        <v>1</v>
      </c>
      <c r="BH309">
        <f>COUNTIFS('24'!$K:$K,C309,'24'!$U:$U,"是")</f>
        <v>1</v>
      </c>
      <c r="BI309">
        <f>COUNTIF('25'!$K:$K,C309)</f>
        <v>1</v>
      </c>
      <c r="BJ309">
        <f>COUNTIFS('25'!$K:$K,C309,'25'!$U:$U,"是")</f>
        <v>1</v>
      </c>
      <c r="BK309">
        <f>COUNTIF('26'!$K:$K,C309)</f>
        <v>1</v>
      </c>
      <c r="BL309">
        <f>COUNTIFS('26'!$K:$K,C309,'26'!$U:$U,"是")</f>
        <v>1</v>
      </c>
      <c r="BM309">
        <f>COUNTIF('27'!$K:$K,C309)</f>
        <v>1</v>
      </c>
      <c r="BN309">
        <f>COUNTIFS('27'!$K:$K,C309,'27'!$U:$U,"是")</f>
        <v>1</v>
      </c>
      <c r="BQ309">
        <f>COUNTIF('29'!$K:$K,C309)</f>
        <v>0</v>
      </c>
      <c r="BR309">
        <f>COUNTIFS('29'!$K:$K,C309,'29'!$U:$U,"是")</f>
        <v>0</v>
      </c>
    </row>
    <row r="310" hidden="1" spans="1:70">
      <c r="A310" s="31" t="str">
        <f t="shared" si="4"/>
        <v>刘世莲0044</v>
      </c>
      <c r="C310" s="35" t="s">
        <v>1085</v>
      </c>
      <c r="D310" s="306" t="s">
        <v>1086</v>
      </c>
      <c r="E310" s="53" t="s">
        <v>28</v>
      </c>
      <c r="F310" s="35" t="s">
        <v>23</v>
      </c>
      <c r="G310" s="37">
        <v>44774</v>
      </c>
      <c r="H310" s="38" t="s">
        <v>33</v>
      </c>
      <c r="I310" s="36" t="s">
        <v>1082</v>
      </c>
      <c r="J310" s="123" t="s">
        <v>1083</v>
      </c>
      <c r="K310" s="181" t="s">
        <v>1084</v>
      </c>
      <c r="L310" s="35">
        <v>13710506589</v>
      </c>
      <c r="M310">
        <f>COUNTIF('1'!$K:$K,C310)</f>
        <v>1</v>
      </c>
      <c r="N310">
        <f>COUNTIFS('1'!$K:$K,C310,'1'!$U:$U,"是")</f>
        <v>1</v>
      </c>
      <c r="O310">
        <f>COUNTIF('2'!$K:$K,C310)</f>
        <v>1</v>
      </c>
      <c r="P310">
        <f>COUNTIFS('2'!$K:$K,C310,'2'!$U:$U,"是")</f>
        <v>1</v>
      </c>
      <c r="Q310">
        <f>COUNTIF('3'!$K:$K,C310)</f>
        <v>1</v>
      </c>
      <c r="R310">
        <f>COUNTIFS('3'!$K:$K,C310,'3'!$U:$U,"是")</f>
        <v>1</v>
      </c>
      <c r="S310">
        <f>COUNTIF('4'!$K:$K,C310)</f>
        <v>1</v>
      </c>
      <c r="T310">
        <f>COUNTIFS('4'!$K:$K,C310,'4'!$U:$U,"是")</f>
        <v>1</v>
      </c>
      <c r="U310">
        <f>COUNTIF('5'!$K:$K,C310)</f>
        <v>1</v>
      </c>
      <c r="V310">
        <f>COUNTIFS('5'!$K:$K,C310,'5'!$U:$U,"是")</f>
        <v>1</v>
      </c>
      <c r="W310">
        <f>COUNTIF('6'!$K:$K,C310)</f>
        <v>1</v>
      </c>
      <c r="X310">
        <f>COUNTIFS('6'!$K:$K,C310,'6'!$U:$U,"是")</f>
        <v>1</v>
      </c>
      <c r="Y310">
        <f>COUNTIF('7'!$K:$K,C310)</f>
        <v>1</v>
      </c>
      <c r="Z310">
        <f>COUNTIFS('7'!$K:$K,C310,'7'!$U:$U,"是")</f>
        <v>1</v>
      </c>
      <c r="AA310">
        <f>COUNTIF('8'!$K:$K,C310)</f>
        <v>1</v>
      </c>
      <c r="AB310">
        <f>COUNTIFS('8'!$K:$K,C310,'8'!$U:$U,"是")</f>
        <v>1</v>
      </c>
      <c r="AC310">
        <f>COUNTIF('9'!$K:$K,C310)</f>
        <v>1</v>
      </c>
      <c r="AD310">
        <f>COUNTIFS('9'!$K:$K,C310,'9'!$U:$U,"是")</f>
        <v>1</v>
      </c>
      <c r="AE310">
        <f>COUNTIF('10'!$K:$K,C310)</f>
        <v>1</v>
      </c>
      <c r="AF310">
        <f>COUNTIFS('10'!$K:$K,C310,'10'!$U:$U,"是")</f>
        <v>1</v>
      </c>
      <c r="AG310">
        <f>COUNTIF('11'!$K:$K,C310)</f>
        <v>1</v>
      </c>
      <c r="AH310">
        <f>COUNTIFS('11'!$K:$K,C310,'11'!$U:$U,"是")</f>
        <v>1</v>
      </c>
      <c r="AI310">
        <f>COUNTIF('12'!$K:$K,C310)</f>
        <v>1</v>
      </c>
      <c r="AJ310">
        <f>COUNTIFS('12'!$K:$K,C310,'12'!$U:$U,"是")</f>
        <v>1</v>
      </c>
      <c r="AK310">
        <f>COUNTIF('13'!$K:$K,C310)</f>
        <v>1</v>
      </c>
      <c r="AL310">
        <f>COUNTIFS('13'!$K:$K,C310,'13'!$U:$U,"是")</f>
        <v>1</v>
      </c>
      <c r="AM310">
        <f>COUNTIF('14'!$K:$K,C310)</f>
        <v>1</v>
      </c>
      <c r="AN310">
        <f>COUNTIFS('14'!$K:$K,C310,'14'!$U:$U,"是")</f>
        <v>1</v>
      </c>
      <c r="AO310">
        <f>COUNTIF('15'!$K:$K,C310)</f>
        <v>1</v>
      </c>
      <c r="AP310">
        <f>COUNTIFS('15'!$K:$K,C310,'15'!$U:$U,"是")</f>
        <v>1</v>
      </c>
      <c r="AQ310">
        <f>COUNTIF('16'!$K:$K,C310)</f>
        <v>1</v>
      </c>
      <c r="AR310">
        <f>COUNTIFS('16'!$K:$K,C310,'16'!$U:$U,"是")</f>
        <v>1</v>
      </c>
      <c r="AS310">
        <f>COUNTIF('17'!$K:$K,C310)</f>
        <v>1</v>
      </c>
      <c r="AT310">
        <f>COUNTIFS('17'!$K:$K,C310,'17'!$U:$U,"是")</f>
        <v>1</v>
      </c>
      <c r="AU310">
        <f>COUNTIF('18'!$K:$K,C310)</f>
        <v>1</v>
      </c>
      <c r="AV310">
        <f>COUNTIFS('18'!$K:$K,C310,'18'!$U:$U,"是")</f>
        <v>1</v>
      </c>
      <c r="AW310">
        <f>COUNTIF('19'!$K:$K,C310)</f>
        <v>1</v>
      </c>
      <c r="AX310">
        <f>COUNTIFS('19'!$K:$K,C310,'19'!$U:$U,"是")</f>
        <v>1</v>
      </c>
      <c r="AY310">
        <f>COUNTIF('20'!$K:$K,C310)</f>
        <v>1</v>
      </c>
      <c r="AZ310">
        <f>COUNTIFS('20'!$K:$K,C310,'20'!$U:$U,"是")</f>
        <v>1</v>
      </c>
      <c r="BA310">
        <f>COUNTIF('21'!$K:$K,C310)</f>
        <v>1</v>
      </c>
      <c r="BB310">
        <f>COUNTIFS('21'!$K:$K,C310,'21'!$U:$U,"是")</f>
        <v>1</v>
      </c>
      <c r="BC310">
        <f>COUNTIF('22'!$K:$K,C310)</f>
        <v>1</v>
      </c>
      <c r="BD310">
        <f>COUNTIFS('22'!$K:$K,C310,'22'!$U:$U,"是")</f>
        <v>1</v>
      </c>
      <c r="BE310">
        <f>COUNTIF('23'!$K:$K,C310)</f>
        <v>1</v>
      </c>
      <c r="BF310">
        <f>COUNTIFS('23'!$K:$K,C310,'23'!$U:$U,"是")</f>
        <v>1</v>
      </c>
      <c r="BG310">
        <f>COUNTIF('24'!$K:$K,C310)</f>
        <v>1</v>
      </c>
      <c r="BH310">
        <f>COUNTIFS('24'!$K:$K,C310,'24'!$U:$U,"是")</f>
        <v>1</v>
      </c>
      <c r="BI310">
        <f>COUNTIF('25'!$K:$K,C310)</f>
        <v>1</v>
      </c>
      <c r="BJ310">
        <f>COUNTIFS('25'!$K:$K,C310,'25'!$U:$U,"是")</f>
        <v>1</v>
      </c>
      <c r="BK310">
        <f>COUNTIF('26'!$K:$K,C310)</f>
        <v>1</v>
      </c>
      <c r="BL310">
        <f>COUNTIFS('26'!$K:$K,C310,'26'!$U:$U,"是")</f>
        <v>1</v>
      </c>
      <c r="BM310">
        <f>COUNTIF('27'!$K:$K,C310)</f>
        <v>1</v>
      </c>
      <c r="BN310">
        <f>COUNTIFS('27'!$K:$K,C310,'27'!$U:$U,"是")</f>
        <v>1</v>
      </c>
      <c r="BQ310">
        <f>COUNTIF('29'!$K:$K,C310)</f>
        <v>0</v>
      </c>
      <c r="BR310">
        <f>COUNTIFS('29'!$K:$K,C310,'29'!$U:$U,"是")</f>
        <v>0</v>
      </c>
    </row>
    <row r="311" ht="33" hidden="1" spans="1:70">
      <c r="A311" s="31" t="str">
        <f t="shared" si="4"/>
        <v>黄惠格1252</v>
      </c>
      <c r="C311" s="98" t="s">
        <v>1087</v>
      </c>
      <c r="D311" s="322" t="s">
        <v>1088</v>
      </c>
      <c r="E311" s="82" t="s">
        <v>22</v>
      </c>
      <c r="F311" s="76" t="s">
        <v>23</v>
      </c>
      <c r="G311" s="37">
        <v>44775</v>
      </c>
      <c r="H311" s="38" t="s">
        <v>56</v>
      </c>
      <c r="I311" s="126" t="s">
        <v>1089</v>
      </c>
      <c r="J311" s="127" t="s">
        <v>1090</v>
      </c>
      <c r="K311" s="181" t="s">
        <v>1091</v>
      </c>
      <c r="L311" s="127" t="s">
        <v>1092</v>
      </c>
      <c r="M311">
        <f>COUNTIF('1'!$K:$K,C311)</f>
        <v>1</v>
      </c>
      <c r="N311">
        <f>COUNTIFS('1'!$K:$K,C311,'1'!$U:$U,"是")</f>
        <v>1</v>
      </c>
      <c r="O311">
        <f>COUNTIF('2'!$K:$K,C311)</f>
        <v>1</v>
      </c>
      <c r="P311">
        <f>COUNTIFS('2'!$K:$K,C311,'2'!$U:$U,"是")</f>
        <v>1</v>
      </c>
      <c r="Q311">
        <f>COUNTIF('3'!$K:$K,C311)</f>
        <v>1</v>
      </c>
      <c r="R311">
        <f>COUNTIFS('3'!$K:$K,C311,'3'!$U:$U,"是")</f>
        <v>1</v>
      </c>
      <c r="S311">
        <f>COUNTIF('4'!$K:$K,C311)</f>
        <v>1</v>
      </c>
      <c r="T311">
        <f>COUNTIFS('4'!$K:$K,C311,'4'!$U:$U,"是")</f>
        <v>1</v>
      </c>
      <c r="U311">
        <f>COUNTIF('5'!$K:$K,C311)</f>
        <v>1</v>
      </c>
      <c r="V311">
        <f>COUNTIFS('5'!$K:$K,C311,'5'!$U:$U,"是")</f>
        <v>1</v>
      </c>
      <c r="W311">
        <f>COUNTIF('6'!$K:$K,C311)</f>
        <v>1</v>
      </c>
      <c r="X311">
        <f>COUNTIFS('6'!$K:$K,C311,'6'!$U:$U,"是")</f>
        <v>1</v>
      </c>
      <c r="Y311">
        <f>COUNTIF('7'!$K:$K,C311)</f>
        <v>1</v>
      </c>
      <c r="Z311">
        <f>COUNTIFS('7'!$K:$K,C311,'7'!$U:$U,"是")</f>
        <v>1</v>
      </c>
      <c r="AA311">
        <f>COUNTIF('8'!$K:$K,C311)</f>
        <v>1</v>
      </c>
      <c r="AB311">
        <f>COUNTIFS('8'!$K:$K,C311,'8'!$U:$U,"是")</f>
        <v>1</v>
      </c>
      <c r="AC311">
        <f>COUNTIF('9'!$K:$K,C311)</f>
        <v>1</v>
      </c>
      <c r="AD311">
        <f>COUNTIFS('9'!$K:$K,C311,'9'!$U:$U,"是")</f>
        <v>1</v>
      </c>
      <c r="AE311">
        <f>COUNTIF('10'!$K:$K,C311)</f>
        <v>1</v>
      </c>
      <c r="AF311">
        <f>COUNTIFS('10'!$K:$K,C311,'10'!$U:$U,"是")</f>
        <v>1</v>
      </c>
      <c r="AG311">
        <f>COUNTIF('11'!$K:$K,C311)</f>
        <v>1</v>
      </c>
      <c r="AH311">
        <f>COUNTIFS('11'!$K:$K,C311,'11'!$U:$U,"是")</f>
        <v>1</v>
      </c>
      <c r="AI311">
        <f>COUNTIF('12'!$K:$K,C311)</f>
        <v>1</v>
      </c>
      <c r="AJ311">
        <f>COUNTIFS('12'!$K:$K,C311,'12'!$U:$U,"是")</f>
        <v>1</v>
      </c>
      <c r="AK311">
        <f>COUNTIF('13'!$K:$K,C311)</f>
        <v>1</v>
      </c>
      <c r="AL311">
        <f>COUNTIFS('13'!$K:$K,C311,'13'!$U:$U,"是")</f>
        <v>1</v>
      </c>
      <c r="AM311">
        <f>COUNTIF('14'!$K:$K,C311)</f>
        <v>1</v>
      </c>
      <c r="AN311">
        <f>COUNTIFS('14'!$K:$K,C311,'14'!$U:$U,"是")</f>
        <v>1</v>
      </c>
      <c r="AO311">
        <f>COUNTIF('15'!$K:$K,C311)</f>
        <v>1</v>
      </c>
      <c r="AP311">
        <f>COUNTIFS('15'!$K:$K,C311,'15'!$U:$U,"是")</f>
        <v>1</v>
      </c>
      <c r="AQ311">
        <f>COUNTIF('16'!$K:$K,C311)</f>
        <v>1</v>
      </c>
      <c r="AR311">
        <f>COUNTIFS('16'!$K:$K,C311,'16'!$U:$U,"是")</f>
        <v>1</v>
      </c>
      <c r="AS311">
        <f>COUNTIF('17'!$K:$K,C311)</f>
        <v>1</v>
      </c>
      <c r="AT311">
        <f>COUNTIFS('17'!$K:$K,C311,'17'!$U:$U,"是")</f>
        <v>1</v>
      </c>
      <c r="AU311">
        <f>COUNTIF('18'!$K:$K,C311)</f>
        <v>1</v>
      </c>
      <c r="AV311">
        <f>COUNTIFS('18'!$K:$K,C311,'18'!$U:$U,"是")</f>
        <v>1</v>
      </c>
      <c r="AW311">
        <f>COUNTIF('19'!$K:$K,C311)</f>
        <v>1</v>
      </c>
      <c r="AX311">
        <f>COUNTIFS('19'!$K:$K,C311,'19'!$U:$U,"是")</f>
        <v>1</v>
      </c>
      <c r="AY311">
        <f>COUNTIF('20'!$K:$K,C311)</f>
        <v>1</v>
      </c>
      <c r="AZ311">
        <f>COUNTIFS('20'!$K:$K,C311,'20'!$U:$U,"是")</f>
        <v>1</v>
      </c>
      <c r="BA311">
        <f>COUNTIF('21'!$K:$K,C311)</f>
        <v>1</v>
      </c>
      <c r="BB311">
        <f>COUNTIFS('21'!$K:$K,C311,'21'!$U:$U,"是")</f>
        <v>1</v>
      </c>
      <c r="BC311">
        <f>COUNTIF('22'!$K:$K,C311)</f>
        <v>1</v>
      </c>
      <c r="BD311">
        <f>COUNTIFS('22'!$K:$K,C311,'22'!$U:$U,"是")</f>
        <v>1</v>
      </c>
      <c r="BE311">
        <f>COUNTIF('23'!$K:$K,C311)</f>
        <v>1</v>
      </c>
      <c r="BF311">
        <f>COUNTIFS('23'!$K:$K,C311,'23'!$U:$U,"是")</f>
        <v>1</v>
      </c>
      <c r="BG311">
        <f>COUNTIF('24'!$K:$K,C311)</f>
        <v>1</v>
      </c>
      <c r="BH311">
        <f>COUNTIFS('24'!$K:$K,C311,'24'!$U:$U,"是")</f>
        <v>1</v>
      </c>
      <c r="BI311">
        <f>COUNTIF('25'!$K:$K,C311)</f>
        <v>1</v>
      </c>
      <c r="BJ311">
        <f>COUNTIFS('25'!$K:$K,C311,'25'!$U:$U,"是")</f>
        <v>1</v>
      </c>
      <c r="BK311">
        <f>COUNTIF('26'!$K:$K,C311)</f>
        <v>1</v>
      </c>
      <c r="BL311">
        <f>COUNTIFS('26'!$K:$K,C311,'26'!$U:$U,"是")</f>
        <v>1</v>
      </c>
      <c r="BM311">
        <f>COUNTIF('27'!$K:$K,C311)</f>
        <v>1</v>
      </c>
      <c r="BN311">
        <f>COUNTIFS('27'!$K:$K,C311,'27'!$U:$U,"是")</f>
        <v>1</v>
      </c>
      <c r="BQ311">
        <f>COUNTIF('29'!$K:$K,C311)</f>
        <v>0</v>
      </c>
      <c r="BR311">
        <f>COUNTIFS('29'!$K:$K,C311,'29'!$U:$U,"是")</f>
        <v>0</v>
      </c>
    </row>
    <row r="312" ht="17.25" hidden="1" spans="1:70">
      <c r="A312" s="31" t="str">
        <f t="shared" si="4"/>
        <v>练涂寿3338</v>
      </c>
      <c r="C312" s="95" t="s">
        <v>1093</v>
      </c>
      <c r="D312" s="321" t="s">
        <v>1094</v>
      </c>
      <c r="E312" s="61" t="s">
        <v>28</v>
      </c>
      <c r="F312" s="76" t="s">
        <v>23</v>
      </c>
      <c r="G312" s="86">
        <v>44783</v>
      </c>
      <c r="H312" s="38" t="s">
        <v>107</v>
      </c>
      <c r="I312" s="35" t="s">
        <v>1095</v>
      </c>
      <c r="J312" s="123" t="s">
        <v>1096</v>
      </c>
      <c r="K312" s="181" t="s">
        <v>1095</v>
      </c>
      <c r="L312" s="123" t="s">
        <v>1096</v>
      </c>
      <c r="M312">
        <f>COUNTIF('1'!$K:$K,C312)</f>
        <v>1</v>
      </c>
      <c r="N312">
        <f>COUNTIFS('1'!$K:$K,C312,'1'!$U:$U,"是")</f>
        <v>1</v>
      </c>
      <c r="O312">
        <f>COUNTIF('2'!$K:$K,C312)</f>
        <v>1</v>
      </c>
      <c r="P312">
        <f>COUNTIFS('2'!$K:$K,C312,'2'!$U:$U,"是")</f>
        <v>1</v>
      </c>
      <c r="Q312">
        <f>COUNTIF('3'!$K:$K,C312)</f>
        <v>1</v>
      </c>
      <c r="R312">
        <f>COUNTIFS('3'!$K:$K,C312,'3'!$U:$U,"是")</f>
        <v>1</v>
      </c>
      <c r="S312">
        <f>COUNTIF('4'!$K:$K,C312)</f>
        <v>1</v>
      </c>
      <c r="T312">
        <f>COUNTIFS('4'!$K:$K,C312,'4'!$U:$U,"是")</f>
        <v>1</v>
      </c>
      <c r="U312">
        <f>COUNTIF('5'!$K:$K,C312)</f>
        <v>1</v>
      </c>
      <c r="V312">
        <f>COUNTIFS('5'!$K:$K,C312,'5'!$U:$U,"是")</f>
        <v>1</v>
      </c>
      <c r="W312">
        <f>COUNTIF('6'!$K:$K,C312)</f>
        <v>1</v>
      </c>
      <c r="X312">
        <f>COUNTIFS('6'!$K:$K,C312,'6'!$U:$U,"是")</f>
        <v>1</v>
      </c>
      <c r="Y312">
        <f>COUNTIF('7'!$K:$K,C312)</f>
        <v>1</v>
      </c>
      <c r="Z312">
        <f>COUNTIFS('7'!$K:$K,C312,'7'!$U:$U,"是")</f>
        <v>1</v>
      </c>
      <c r="AA312">
        <f>COUNTIF('8'!$K:$K,C312)</f>
        <v>1</v>
      </c>
      <c r="AB312">
        <f>COUNTIFS('8'!$K:$K,C312,'8'!$U:$U,"是")</f>
        <v>1</v>
      </c>
      <c r="AC312">
        <f>COUNTIF('9'!$K:$K,C312)</f>
        <v>1</v>
      </c>
      <c r="AD312">
        <f>COUNTIFS('9'!$K:$K,C312,'9'!$U:$U,"是")</f>
        <v>1</v>
      </c>
      <c r="AE312">
        <f>COUNTIF('10'!$K:$K,C312)</f>
        <v>1</v>
      </c>
      <c r="AF312">
        <f>COUNTIFS('10'!$K:$K,C312,'10'!$U:$U,"是")</f>
        <v>1</v>
      </c>
      <c r="AG312">
        <f>COUNTIF('11'!$K:$K,C312)</f>
        <v>1</v>
      </c>
      <c r="AH312">
        <f>COUNTIFS('11'!$K:$K,C312,'11'!$U:$U,"是")</f>
        <v>1</v>
      </c>
      <c r="AI312">
        <f>COUNTIF('12'!$K:$K,C312)</f>
        <v>1</v>
      </c>
      <c r="AJ312">
        <f>COUNTIFS('12'!$K:$K,C312,'12'!$U:$U,"是")</f>
        <v>0</v>
      </c>
      <c r="AK312">
        <f>COUNTIF('13'!$K:$K,C312)</f>
        <v>1</v>
      </c>
      <c r="AL312">
        <f>COUNTIFS('13'!$K:$K,C312,'13'!$U:$U,"是")</f>
        <v>1</v>
      </c>
      <c r="AM312">
        <f>COUNTIF('14'!$K:$K,C312)</f>
        <v>1</v>
      </c>
      <c r="AN312">
        <f>COUNTIFS('14'!$K:$K,C312,'14'!$U:$U,"是")</f>
        <v>1</v>
      </c>
      <c r="AO312">
        <f>COUNTIF('15'!$K:$K,C312)</f>
        <v>1</v>
      </c>
      <c r="AP312">
        <f>COUNTIFS('15'!$K:$K,C312,'15'!$U:$U,"是")</f>
        <v>0</v>
      </c>
      <c r="AQ312">
        <f>COUNTIF('16'!$K:$K,C312)</f>
        <v>1</v>
      </c>
      <c r="AR312">
        <f>COUNTIFS('16'!$K:$K,C312,'16'!$U:$U,"是")</f>
        <v>1</v>
      </c>
      <c r="AS312">
        <f>COUNTIF('17'!$K:$K,C312)</f>
        <v>1</v>
      </c>
      <c r="AT312">
        <f>COUNTIFS('17'!$K:$K,C312,'17'!$U:$U,"是")</f>
        <v>1</v>
      </c>
      <c r="AU312">
        <f>COUNTIF('18'!$K:$K,C312)</f>
        <v>1</v>
      </c>
      <c r="AV312">
        <f>COUNTIFS('18'!$K:$K,C312,'18'!$U:$U,"是")</f>
        <v>1</v>
      </c>
      <c r="AW312">
        <f>COUNTIF('19'!$K:$K,C312)</f>
        <v>1</v>
      </c>
      <c r="AX312">
        <f>COUNTIFS('19'!$K:$K,C312,'19'!$U:$U,"是")</f>
        <v>1</v>
      </c>
      <c r="AY312">
        <f>COUNTIF('20'!$K:$K,C312)</f>
        <v>1</v>
      </c>
      <c r="AZ312">
        <f>COUNTIFS('20'!$K:$K,C312,'20'!$U:$U,"是")</f>
        <v>1</v>
      </c>
      <c r="BA312">
        <f>COUNTIF('21'!$K:$K,C312)</f>
        <v>1</v>
      </c>
      <c r="BB312">
        <f>COUNTIFS('21'!$K:$K,C312,'21'!$U:$U,"是")</f>
        <v>1</v>
      </c>
      <c r="BC312">
        <f>COUNTIF('22'!$K:$K,C312)</f>
        <v>1</v>
      </c>
      <c r="BD312">
        <f>COUNTIFS('22'!$K:$K,C312,'22'!$U:$U,"是")</f>
        <v>1</v>
      </c>
      <c r="BE312">
        <f>COUNTIF('23'!$K:$K,C312)</f>
        <v>1</v>
      </c>
      <c r="BF312">
        <f>COUNTIFS('23'!$K:$K,C312,'23'!$U:$U,"是")</f>
        <v>1</v>
      </c>
      <c r="BG312">
        <f>COUNTIF('24'!$K:$K,C312)</f>
        <v>1</v>
      </c>
      <c r="BH312">
        <f>COUNTIFS('24'!$K:$K,C312,'24'!$U:$U,"是")</f>
        <v>1</v>
      </c>
      <c r="BI312">
        <f>COUNTIF('25'!$K:$K,C312)</f>
        <v>1</v>
      </c>
      <c r="BJ312">
        <f>COUNTIFS('25'!$K:$K,C312,'25'!$U:$U,"是")</f>
        <v>1</v>
      </c>
      <c r="BK312">
        <f>COUNTIF('26'!$K:$K,C312)</f>
        <v>1</v>
      </c>
      <c r="BL312">
        <f>COUNTIFS('26'!$K:$K,C312,'26'!$U:$U,"是")</f>
        <v>1</v>
      </c>
      <c r="BM312">
        <f>COUNTIF('27'!$K:$K,C312)</f>
        <v>1</v>
      </c>
      <c r="BN312">
        <f>COUNTIFS('27'!$K:$K,C312,'27'!$U:$U,"是")</f>
        <v>1</v>
      </c>
      <c r="BQ312">
        <f>COUNTIF('29'!$K:$K,C312)</f>
        <v>0</v>
      </c>
      <c r="BR312">
        <f>COUNTIFS('29'!$K:$K,C312,'29'!$U:$U,"是")</f>
        <v>0</v>
      </c>
    </row>
    <row r="313" ht="17.25" hidden="1" spans="1:70">
      <c r="A313" s="31" t="str">
        <f t="shared" si="4"/>
        <v>陈有妹142X</v>
      </c>
      <c r="C313" s="269" t="s">
        <v>1097</v>
      </c>
      <c r="D313" s="95" t="s">
        <v>1098</v>
      </c>
      <c r="E313" s="157" t="s">
        <v>28</v>
      </c>
      <c r="F313" s="76" t="s">
        <v>23</v>
      </c>
      <c r="G313" s="86">
        <v>44784</v>
      </c>
      <c r="H313" s="38" t="s">
        <v>33</v>
      </c>
      <c r="I313" s="67" t="s">
        <v>1099</v>
      </c>
      <c r="J313" s="68" t="s">
        <v>1100</v>
      </c>
      <c r="K313" s="181" t="s">
        <v>1101</v>
      </c>
      <c r="L313" s="67" t="s">
        <v>1102</v>
      </c>
      <c r="M313">
        <f>COUNTIF('1'!$K:$K,C313)</f>
        <v>0</v>
      </c>
      <c r="N313">
        <f>COUNTIFS('1'!$K:$K,C313,'1'!$U:$U,"是")</f>
        <v>0</v>
      </c>
      <c r="O313">
        <f>COUNTIF('2'!$K:$K,C313)</f>
        <v>0</v>
      </c>
      <c r="P313">
        <f>COUNTIFS('2'!$K:$K,C313,'2'!$U:$U,"是")</f>
        <v>0</v>
      </c>
      <c r="Q313">
        <f>COUNTIF('3'!$K:$K,C313)</f>
        <v>0</v>
      </c>
      <c r="R313">
        <f>COUNTIFS('3'!$K:$K,C313,'3'!$U:$U,"是")</f>
        <v>0</v>
      </c>
      <c r="S313">
        <f>COUNTIF('4'!$K:$K,C313)</f>
        <v>1</v>
      </c>
      <c r="T313">
        <f>COUNTIFS('4'!$K:$K,C313,'4'!$U:$U,"是")</f>
        <v>1</v>
      </c>
      <c r="U313">
        <f>COUNTIF('5'!$K:$K,C313)</f>
        <v>1</v>
      </c>
      <c r="V313">
        <f>COUNTIFS('5'!$K:$K,C313,'5'!$U:$U,"是")</f>
        <v>1</v>
      </c>
      <c r="W313">
        <f>COUNTIF('6'!$K:$K,C313)</f>
        <v>1</v>
      </c>
      <c r="X313">
        <f>COUNTIFS('6'!$K:$K,C313,'6'!$U:$U,"是")</f>
        <v>1</v>
      </c>
      <c r="Y313">
        <f>COUNTIF('7'!$K:$K,C313)</f>
        <v>1</v>
      </c>
      <c r="Z313">
        <f>COUNTIFS('7'!$K:$K,C313,'7'!$U:$U,"是")</f>
        <v>1</v>
      </c>
      <c r="AA313">
        <f>COUNTIF('8'!$K:$K,C313)</f>
        <v>1</v>
      </c>
      <c r="AB313">
        <f>COUNTIFS('8'!$K:$K,C313,'8'!$U:$U,"是")</f>
        <v>1</v>
      </c>
      <c r="AC313">
        <f>COUNTIF('9'!$K:$K,C313)</f>
        <v>1</v>
      </c>
      <c r="AD313">
        <f>COUNTIFS('9'!$K:$K,C313,'9'!$U:$U,"是")</f>
        <v>1</v>
      </c>
      <c r="AE313">
        <f>COUNTIF('10'!$K:$K,C313)</f>
        <v>1</v>
      </c>
      <c r="AF313">
        <f>COUNTIFS('10'!$K:$K,C313,'10'!$U:$U,"是")</f>
        <v>1</v>
      </c>
      <c r="AG313">
        <f>COUNTIF('11'!$K:$K,C313)</f>
        <v>1</v>
      </c>
      <c r="AH313">
        <f>COUNTIFS('11'!$K:$K,C313,'11'!$U:$U,"是")</f>
        <v>1</v>
      </c>
      <c r="AI313">
        <f>COUNTIF('12'!$K:$K,C313)</f>
        <v>1</v>
      </c>
      <c r="AJ313">
        <f>COUNTIFS('12'!$K:$K,C313,'12'!$U:$U,"是")</f>
        <v>1</v>
      </c>
      <c r="AK313">
        <f>COUNTIF('13'!$K:$K,C313)</f>
        <v>1</v>
      </c>
      <c r="AL313">
        <f>COUNTIFS('13'!$K:$K,C313,'13'!$U:$U,"是")</f>
        <v>1</v>
      </c>
      <c r="AM313">
        <f>COUNTIF('14'!$K:$K,C313)</f>
        <v>1</v>
      </c>
      <c r="AN313">
        <f>COUNTIFS('14'!$K:$K,C313,'14'!$U:$U,"是")</f>
        <v>1</v>
      </c>
      <c r="AO313">
        <f>COUNTIF('15'!$K:$K,C313)</f>
        <v>1</v>
      </c>
      <c r="AP313">
        <f>COUNTIFS('15'!$K:$K,C313,'15'!$U:$U,"是")</f>
        <v>1</v>
      </c>
      <c r="AQ313">
        <f>COUNTIF('16'!$K:$K,C313)</f>
        <v>1</v>
      </c>
      <c r="AR313">
        <f>COUNTIFS('16'!$K:$K,C313,'16'!$U:$U,"是")</f>
        <v>1</v>
      </c>
      <c r="AS313">
        <f>COUNTIF('17'!$K:$K,C313)</f>
        <v>1</v>
      </c>
      <c r="AT313">
        <f>COUNTIFS('17'!$K:$K,C313,'17'!$U:$U,"是")</f>
        <v>1</v>
      </c>
      <c r="AU313">
        <f>COUNTIF('18'!$K:$K,C313)</f>
        <v>1</v>
      </c>
      <c r="AV313">
        <f>COUNTIFS('18'!$K:$K,C313,'18'!$U:$U,"是")</f>
        <v>1</v>
      </c>
      <c r="AW313">
        <f>COUNTIF('19'!$K:$K,C313)</f>
        <v>1</v>
      </c>
      <c r="AX313">
        <f>COUNTIFS('19'!$K:$K,C313,'19'!$U:$U,"是")</f>
        <v>1</v>
      </c>
      <c r="AY313">
        <f>COUNTIF('20'!$K:$K,C313)</f>
        <v>1</v>
      </c>
      <c r="AZ313">
        <f>COUNTIFS('20'!$K:$K,C313,'20'!$U:$U,"是")</f>
        <v>1</v>
      </c>
      <c r="BA313">
        <f>COUNTIF('21'!$K:$K,C313)</f>
        <v>1</v>
      </c>
      <c r="BB313">
        <f>COUNTIFS('21'!$K:$K,C313,'21'!$U:$U,"是")</f>
        <v>1</v>
      </c>
      <c r="BC313">
        <f>COUNTIF('22'!$K:$K,C313)</f>
        <v>1</v>
      </c>
      <c r="BD313">
        <f>COUNTIFS('22'!$K:$K,C313,'22'!$U:$U,"是")</f>
        <v>1</v>
      </c>
      <c r="BE313">
        <f>COUNTIF('23'!$K:$K,C313)</f>
        <v>1</v>
      </c>
      <c r="BF313">
        <f>COUNTIFS('23'!$K:$K,C313,'23'!$U:$U,"是")</f>
        <v>1</v>
      </c>
      <c r="BG313">
        <f>COUNTIF('24'!$K:$K,C313)</f>
        <v>1</v>
      </c>
      <c r="BH313">
        <f>COUNTIFS('24'!$K:$K,C313,'24'!$U:$U,"是")</f>
        <v>1</v>
      </c>
      <c r="BI313">
        <f>COUNTIF('25'!$K:$K,C313)</f>
        <v>1</v>
      </c>
      <c r="BJ313">
        <f>COUNTIFS('25'!$K:$K,C313,'25'!$U:$U,"是")</f>
        <v>1</v>
      </c>
      <c r="BK313">
        <f>COUNTIF('26'!$K:$K,C313)</f>
        <v>1</v>
      </c>
      <c r="BL313">
        <f>COUNTIFS('26'!$K:$K,C313,'26'!$U:$U,"是")</f>
        <v>1</v>
      </c>
      <c r="BM313">
        <f>COUNTIF('27'!$K:$K,C313)</f>
        <v>1</v>
      </c>
      <c r="BN313">
        <f>COUNTIFS('27'!$K:$K,C313,'27'!$U:$U,"是")</f>
        <v>1</v>
      </c>
      <c r="BQ313">
        <f>COUNTIF('29'!$K:$K,C313)</f>
        <v>0</v>
      </c>
      <c r="BR313">
        <f>COUNTIFS('29'!$K:$K,C313,'29'!$U:$U,"是")</f>
        <v>0</v>
      </c>
    </row>
    <row r="314" ht="24" hidden="1" spans="1:70">
      <c r="A314" s="31" t="str">
        <f t="shared" si="4"/>
        <v>伍颂熹0315</v>
      </c>
      <c r="C314" s="70" t="s">
        <v>1103</v>
      </c>
      <c r="D314" s="311" t="s">
        <v>1104</v>
      </c>
      <c r="E314" s="53" t="s">
        <v>22</v>
      </c>
      <c r="F314" s="35" t="s">
        <v>23</v>
      </c>
      <c r="G314" s="90">
        <v>44784</v>
      </c>
      <c r="H314" s="38" t="s">
        <v>215</v>
      </c>
      <c r="I314" s="146" t="s">
        <v>1105</v>
      </c>
      <c r="J314" s="59" t="s">
        <v>1106</v>
      </c>
      <c r="K314" s="181" t="s">
        <v>1107</v>
      </c>
      <c r="L314" s="70" t="s">
        <v>1108</v>
      </c>
      <c r="M314">
        <f>COUNTIF('1'!$K:$K,C314)</f>
        <v>2</v>
      </c>
      <c r="N314">
        <f>COUNTIFS('1'!$K:$K,C314,'1'!$U:$U,"是")</f>
        <v>2</v>
      </c>
      <c r="O314">
        <f>COUNTIF('2'!$K:$K,C314)</f>
        <v>1</v>
      </c>
      <c r="P314">
        <f>COUNTIFS('2'!$K:$K,C314,'2'!$U:$U,"是")</f>
        <v>1</v>
      </c>
      <c r="Q314">
        <f>COUNTIF('3'!$K:$K,C314)</f>
        <v>1</v>
      </c>
      <c r="R314">
        <f>COUNTIFS('3'!$K:$K,C314,'3'!$U:$U,"是")</f>
        <v>1</v>
      </c>
      <c r="S314">
        <f>COUNTIF('4'!$K:$K,C314)</f>
        <v>1</v>
      </c>
      <c r="T314">
        <f>COUNTIFS('4'!$K:$K,C314,'4'!$U:$U,"是")</f>
        <v>1</v>
      </c>
      <c r="U314">
        <f>COUNTIF('5'!$K:$K,C314)</f>
        <v>1</v>
      </c>
      <c r="V314">
        <f>COUNTIFS('5'!$K:$K,C314,'5'!$U:$U,"是")</f>
        <v>1</v>
      </c>
      <c r="W314">
        <f>COUNTIF('6'!$K:$K,C314)</f>
        <v>1</v>
      </c>
      <c r="X314">
        <f>COUNTIFS('6'!$K:$K,C314,'6'!$U:$U,"是")</f>
        <v>1</v>
      </c>
      <c r="Y314">
        <f>COUNTIF('7'!$K:$K,C314)</f>
        <v>1</v>
      </c>
      <c r="Z314">
        <f>COUNTIFS('7'!$K:$K,C314,'7'!$U:$U,"是")</f>
        <v>1</v>
      </c>
      <c r="AA314">
        <f>COUNTIF('8'!$K:$K,C314)</f>
        <v>1</v>
      </c>
      <c r="AB314">
        <f>COUNTIFS('8'!$K:$K,C314,'8'!$U:$U,"是")</f>
        <v>1</v>
      </c>
      <c r="AC314">
        <f>COUNTIF('9'!$K:$K,C314)</f>
        <v>1</v>
      </c>
      <c r="AD314">
        <f>COUNTIFS('9'!$K:$K,C314,'9'!$U:$U,"是")</f>
        <v>1</v>
      </c>
      <c r="AE314">
        <f>COUNTIF('10'!$K:$K,C314)</f>
        <v>1</v>
      </c>
      <c r="AF314">
        <f>COUNTIFS('10'!$K:$K,C314,'10'!$U:$U,"是")</f>
        <v>1</v>
      </c>
      <c r="AG314">
        <f>COUNTIF('11'!$K:$K,C314)</f>
        <v>1</v>
      </c>
      <c r="AH314">
        <f>COUNTIFS('11'!$K:$K,C314,'11'!$U:$U,"是")</f>
        <v>1</v>
      </c>
      <c r="AI314">
        <f>COUNTIF('12'!$K:$K,C314)</f>
        <v>1</v>
      </c>
      <c r="AJ314">
        <f>COUNTIFS('12'!$K:$K,C314,'12'!$U:$U,"是")</f>
        <v>1</v>
      </c>
      <c r="AK314">
        <f>COUNTIF('13'!$K:$K,C314)</f>
        <v>1</v>
      </c>
      <c r="AL314">
        <f>COUNTIFS('13'!$K:$K,C314,'13'!$U:$U,"是")</f>
        <v>1</v>
      </c>
      <c r="AM314">
        <f>COUNTIF('14'!$K:$K,C314)</f>
        <v>1</v>
      </c>
      <c r="AN314">
        <f>COUNTIFS('14'!$K:$K,C314,'14'!$U:$U,"是")</f>
        <v>1</v>
      </c>
      <c r="AO314">
        <f>COUNTIF('15'!$K:$K,C314)</f>
        <v>1</v>
      </c>
      <c r="AP314">
        <f>COUNTIFS('15'!$K:$K,C314,'15'!$U:$U,"是")</f>
        <v>1</v>
      </c>
      <c r="AQ314">
        <f>COUNTIF('16'!$K:$K,C314)</f>
        <v>1</v>
      </c>
      <c r="AR314">
        <f>COUNTIFS('16'!$K:$K,C314,'16'!$U:$U,"是")</f>
        <v>1</v>
      </c>
      <c r="AS314">
        <f>COUNTIF('17'!$K:$K,C314)</f>
        <v>1</v>
      </c>
      <c r="AT314">
        <f>COUNTIFS('17'!$K:$K,C314,'17'!$U:$U,"是")</f>
        <v>1</v>
      </c>
      <c r="AU314">
        <f>COUNTIF('18'!$K:$K,C314)</f>
        <v>1</v>
      </c>
      <c r="AV314">
        <f>COUNTIFS('18'!$K:$K,C314,'18'!$U:$U,"是")</f>
        <v>1</v>
      </c>
      <c r="AW314">
        <f>COUNTIF('19'!$K:$K,C314)</f>
        <v>1</v>
      </c>
      <c r="AX314">
        <f>COUNTIFS('19'!$K:$K,C314,'19'!$U:$U,"是")</f>
        <v>1</v>
      </c>
      <c r="AY314">
        <f>COUNTIF('20'!$K:$K,C314)</f>
        <v>1</v>
      </c>
      <c r="AZ314">
        <f>COUNTIFS('20'!$K:$K,C314,'20'!$U:$U,"是")</f>
        <v>1</v>
      </c>
      <c r="BA314">
        <f>COUNTIF('21'!$K:$K,C314)</f>
        <v>1</v>
      </c>
      <c r="BB314">
        <f>COUNTIFS('21'!$K:$K,C314,'21'!$U:$U,"是")</f>
        <v>1</v>
      </c>
      <c r="BC314">
        <f>COUNTIF('22'!$K:$K,C314)</f>
        <v>1</v>
      </c>
      <c r="BD314">
        <f>COUNTIFS('22'!$K:$K,C314,'22'!$U:$U,"是")</f>
        <v>1</v>
      </c>
      <c r="BE314">
        <f>COUNTIF('23'!$K:$K,C314)</f>
        <v>1</v>
      </c>
      <c r="BF314">
        <f>COUNTIFS('23'!$K:$K,C314,'23'!$U:$U,"是")</f>
        <v>1</v>
      </c>
      <c r="BG314">
        <f>COUNTIF('24'!$K:$K,C314)</f>
        <v>1</v>
      </c>
      <c r="BH314">
        <f>COUNTIFS('24'!$K:$K,C314,'24'!$U:$U,"是")</f>
        <v>1</v>
      </c>
      <c r="BI314">
        <f>COUNTIF('25'!$K:$K,C314)</f>
        <v>1</v>
      </c>
      <c r="BJ314">
        <f>COUNTIFS('25'!$K:$K,C314,'25'!$U:$U,"是")</f>
        <v>1</v>
      </c>
      <c r="BK314">
        <f>COUNTIF('26'!$K:$K,C314)</f>
        <v>1</v>
      </c>
      <c r="BL314">
        <f>COUNTIFS('26'!$K:$K,C314,'26'!$U:$U,"是")</f>
        <v>1</v>
      </c>
      <c r="BM314">
        <f>COUNTIF('27'!$K:$K,C314)</f>
        <v>1</v>
      </c>
      <c r="BN314">
        <f>COUNTIFS('27'!$K:$K,C314,'27'!$U:$U,"是")</f>
        <v>1</v>
      </c>
      <c r="BQ314">
        <f>COUNTIF('29'!$K:$K,C314)</f>
        <v>0</v>
      </c>
      <c r="BR314">
        <f>COUNTIFS('29'!$K:$K,C314,'29'!$U:$U,"是")</f>
        <v>0</v>
      </c>
    </row>
    <row r="315" ht="31" hidden="1" customHeight="1" spans="1:75">
      <c r="A315" s="31" t="str">
        <f t="shared" si="4"/>
        <v>陈丽华3928</v>
      </c>
      <c r="C315" s="70" t="s">
        <v>1109</v>
      </c>
      <c r="D315" s="311" t="s">
        <v>1110</v>
      </c>
      <c r="E315" s="61" t="s">
        <v>28</v>
      </c>
      <c r="F315" s="35" t="s">
        <v>23</v>
      </c>
      <c r="G315" s="90">
        <v>44784</v>
      </c>
      <c r="H315" s="38" t="s">
        <v>215</v>
      </c>
      <c r="I315" s="70" t="s">
        <v>1111</v>
      </c>
      <c r="J315" s="59" t="s">
        <v>1108</v>
      </c>
      <c r="K315" s="181" t="s">
        <v>1107</v>
      </c>
      <c r="L315" s="70" t="s">
        <v>1108</v>
      </c>
      <c r="M315">
        <f>COUNTIF('1'!$K:$K,C315)</f>
        <v>1</v>
      </c>
      <c r="N315">
        <f>COUNTIFS('1'!$K:$K,C315,'1'!$U:$U,"是")</f>
        <v>1</v>
      </c>
      <c r="O315">
        <f>COUNTIF('2'!$K:$K,C315)</f>
        <v>1</v>
      </c>
      <c r="P315">
        <f>COUNTIFS('2'!$K:$K,C315,'2'!$U:$U,"是")</f>
        <v>1</v>
      </c>
      <c r="Q315">
        <f>COUNTIF('3'!$K:$K,C315)</f>
        <v>1</v>
      </c>
      <c r="R315">
        <f>COUNTIFS('3'!$K:$K,C315,'3'!$U:$U,"是")</f>
        <v>1</v>
      </c>
      <c r="S315">
        <f>COUNTIF('4'!$K:$K,C315)</f>
        <v>1</v>
      </c>
      <c r="T315">
        <f>COUNTIFS('4'!$K:$K,C315,'4'!$U:$U,"是")</f>
        <v>1</v>
      </c>
      <c r="U315">
        <f>COUNTIF('5'!$K:$K,C315)</f>
        <v>1</v>
      </c>
      <c r="V315">
        <f>COUNTIFS('5'!$K:$K,C315,'5'!$U:$U,"是")</f>
        <v>1</v>
      </c>
      <c r="W315">
        <f>COUNTIF('6'!$K:$K,C315)</f>
        <v>1</v>
      </c>
      <c r="X315">
        <f>COUNTIFS('6'!$K:$K,C315,'6'!$U:$U,"是")</f>
        <v>1</v>
      </c>
      <c r="Y315">
        <f>COUNTIF('7'!$K:$K,C315)</f>
        <v>1</v>
      </c>
      <c r="Z315">
        <f>COUNTIFS('7'!$K:$K,C315,'7'!$U:$U,"是")</f>
        <v>1</v>
      </c>
      <c r="AA315">
        <f>COUNTIF('8'!$K:$K,C315)</f>
        <v>1</v>
      </c>
      <c r="AB315">
        <f>COUNTIFS('8'!$K:$K,C315,'8'!$U:$U,"是")</f>
        <v>1</v>
      </c>
      <c r="AC315">
        <f>COUNTIF('9'!$K:$K,C315)</f>
        <v>1</v>
      </c>
      <c r="AD315">
        <f>COUNTIFS('9'!$K:$K,C315,'9'!$U:$U,"是")</f>
        <v>1</v>
      </c>
      <c r="AE315">
        <f>COUNTIF('10'!$K:$K,C315)</f>
        <v>1</v>
      </c>
      <c r="AF315">
        <f>COUNTIFS('10'!$K:$K,C315,'10'!$U:$U,"是")</f>
        <v>1</v>
      </c>
      <c r="AG315">
        <f>COUNTIF('11'!$K:$K,C315)</f>
        <v>1</v>
      </c>
      <c r="AH315">
        <f>COUNTIFS('11'!$K:$K,C315,'11'!$U:$U,"是")</f>
        <v>0</v>
      </c>
      <c r="AI315">
        <f>COUNTIF('12'!$K:$K,C315)</f>
        <v>1</v>
      </c>
      <c r="AJ315">
        <f>COUNTIFS('12'!$K:$K,C315,'12'!$U:$U,"是")</f>
        <v>1</v>
      </c>
      <c r="AK315">
        <f>COUNTIF('13'!$K:$K,C315)</f>
        <v>1</v>
      </c>
      <c r="AL315">
        <f>COUNTIFS('13'!$K:$K,C315,'13'!$U:$U,"是")</f>
        <v>1</v>
      </c>
      <c r="AM315">
        <f>COUNTIF('14'!$K:$K,C315)</f>
        <v>1</v>
      </c>
      <c r="AN315">
        <f>COUNTIFS('14'!$K:$K,C315,'14'!$U:$U,"是")</f>
        <v>1</v>
      </c>
      <c r="AO315">
        <f>COUNTIF('15'!$K:$K,C315)</f>
        <v>1</v>
      </c>
      <c r="AP315">
        <f>COUNTIFS('15'!$K:$K,C315,'15'!$U:$U,"是")</f>
        <v>1</v>
      </c>
      <c r="AQ315">
        <f>COUNTIF('16'!$K:$K,C315)</f>
        <v>1</v>
      </c>
      <c r="AR315">
        <f>COUNTIFS('16'!$K:$K,C315,'16'!$U:$U,"是")</f>
        <v>1</v>
      </c>
      <c r="AS315">
        <f>COUNTIF('17'!$K:$K,C315)</f>
        <v>1</v>
      </c>
      <c r="AT315">
        <f>COUNTIFS('17'!$K:$K,C315,'17'!$U:$U,"是")</f>
        <v>1</v>
      </c>
      <c r="AU315">
        <f>COUNTIF('18'!$K:$K,C315)</f>
        <v>1</v>
      </c>
      <c r="AV315">
        <f>COUNTIFS('18'!$K:$K,C315,'18'!$U:$U,"是")</f>
        <v>1</v>
      </c>
      <c r="AW315">
        <f>COUNTIF('19'!$K:$K,C315)</f>
        <v>1</v>
      </c>
      <c r="AX315">
        <f>COUNTIFS('19'!$K:$K,C315,'19'!$U:$U,"是")</f>
        <v>1</v>
      </c>
      <c r="AY315">
        <f>COUNTIF('20'!$K:$K,C315)</f>
        <v>1</v>
      </c>
      <c r="AZ315">
        <f>COUNTIFS('20'!$K:$K,C315,'20'!$U:$U,"是")</f>
        <v>1</v>
      </c>
      <c r="BA315">
        <f>COUNTIF('21'!$K:$K,C315)</f>
        <v>1</v>
      </c>
      <c r="BB315">
        <f>COUNTIFS('21'!$K:$K,C315,'21'!$U:$U,"是")</f>
        <v>1</v>
      </c>
      <c r="BC315">
        <f>COUNTIF('22'!$K:$K,C315)</f>
        <v>1</v>
      </c>
      <c r="BD315">
        <f>COUNTIFS('22'!$K:$K,C315,'22'!$U:$U,"是")</f>
        <v>1</v>
      </c>
      <c r="BE315">
        <f>COUNTIF('23'!$K:$K,C315)</f>
        <v>1</v>
      </c>
      <c r="BF315">
        <f>COUNTIFS('23'!$K:$K,C315,'23'!$U:$U,"是")</f>
        <v>1</v>
      </c>
      <c r="BG315">
        <f>COUNTIF('24'!$K:$K,C315)</f>
        <v>1</v>
      </c>
      <c r="BH315">
        <f>COUNTIFS('24'!$K:$K,C315,'24'!$U:$U,"是")</f>
        <v>1</v>
      </c>
      <c r="BI315">
        <f>COUNTIF('25'!$K:$K,C315)</f>
        <v>1</v>
      </c>
      <c r="BJ315">
        <f>COUNTIFS('25'!$K:$K,C315,'25'!$U:$U,"是")</f>
        <v>1</v>
      </c>
      <c r="BK315">
        <f>COUNTIF('26'!$K:$K,C315)</f>
        <v>1</v>
      </c>
      <c r="BL315">
        <f>COUNTIFS('26'!$K:$K,C315,'26'!$U:$U,"是")</f>
        <v>1</v>
      </c>
      <c r="BM315">
        <f>COUNTIF('27'!$K:$K,C315)</f>
        <v>1</v>
      </c>
      <c r="BN315">
        <f>COUNTIFS('27'!$K:$K,C315,'27'!$U:$U,"是")</f>
        <v>1</v>
      </c>
      <c r="BQ315">
        <f>COUNTIF('29'!$K:$K,C315)</f>
        <v>0</v>
      </c>
      <c r="BR315">
        <f>COUNTIFS('29'!$K:$K,C315,'29'!$U:$U,"是")</f>
        <v>0</v>
      </c>
      <c r="BW315" s="18"/>
    </row>
    <row r="316" ht="31" hidden="1" customHeight="1" spans="1:75">
      <c r="A316" s="31" t="str">
        <f t="shared" si="4"/>
        <v>陈伯荣2149</v>
      </c>
      <c r="C316" s="95" t="s">
        <v>1112</v>
      </c>
      <c r="D316" s="323" t="s">
        <v>1113</v>
      </c>
      <c r="E316" s="157" t="s">
        <v>28</v>
      </c>
      <c r="F316" s="76" t="s">
        <v>23</v>
      </c>
      <c r="G316" s="86">
        <v>44788</v>
      </c>
      <c r="H316" s="38" t="s">
        <v>33</v>
      </c>
      <c r="I316" s="76" t="s">
        <v>1114</v>
      </c>
      <c r="J316" s="127" t="s">
        <v>1115</v>
      </c>
      <c r="K316" s="181" t="s">
        <v>1116</v>
      </c>
      <c r="L316" s="76">
        <v>18998396392</v>
      </c>
      <c r="M316">
        <f>COUNTIF('1'!$K:$K,C316)</f>
        <v>1</v>
      </c>
      <c r="N316">
        <f>COUNTIFS('1'!$K:$K,C316,'1'!$U:$U,"是")</f>
        <v>1</v>
      </c>
      <c r="O316">
        <f>COUNTIF('2'!$K:$K,C316)</f>
        <v>1</v>
      </c>
      <c r="P316">
        <f>COUNTIFS('2'!$K:$K,C316,'2'!$U:$U,"是")</f>
        <v>1</v>
      </c>
      <c r="Q316">
        <f>COUNTIF('3'!$K:$K,C316)</f>
        <v>1</v>
      </c>
      <c r="R316">
        <f>COUNTIFS('3'!$K:$K,C316,'3'!$U:$U,"是")</f>
        <v>1</v>
      </c>
      <c r="S316">
        <f>COUNTIF('4'!$K:$K,C316)</f>
        <v>1</v>
      </c>
      <c r="T316">
        <f>COUNTIFS('4'!$K:$K,C316,'4'!$U:$U,"是")</f>
        <v>1</v>
      </c>
      <c r="U316">
        <f>COUNTIF('5'!$K:$K,C316)</f>
        <v>1</v>
      </c>
      <c r="V316">
        <f>COUNTIFS('5'!$K:$K,C316,'5'!$U:$U,"是")</f>
        <v>1</v>
      </c>
      <c r="W316">
        <f>COUNTIF('6'!$K:$K,C316)</f>
        <v>1</v>
      </c>
      <c r="X316">
        <f>COUNTIFS('6'!$K:$K,C316,'6'!$U:$U,"是")</f>
        <v>1</v>
      </c>
      <c r="Y316">
        <f>COUNTIF('7'!$K:$K,C316)</f>
        <v>1</v>
      </c>
      <c r="Z316">
        <f>COUNTIFS('7'!$K:$K,C316,'7'!$U:$U,"是")</f>
        <v>1</v>
      </c>
      <c r="AA316">
        <f>COUNTIF('8'!$K:$K,C316)</f>
        <v>1</v>
      </c>
      <c r="AB316">
        <f>COUNTIFS('8'!$K:$K,C316,'8'!$U:$U,"是")</f>
        <v>1</v>
      </c>
      <c r="AC316">
        <f>COUNTIF('9'!$K:$K,C316)</f>
        <v>1</v>
      </c>
      <c r="AD316">
        <f>COUNTIFS('9'!$K:$K,C316,'9'!$U:$U,"是")</f>
        <v>1</v>
      </c>
      <c r="AE316">
        <f>COUNTIF('10'!$K:$K,C316)</f>
        <v>1</v>
      </c>
      <c r="AF316">
        <f>COUNTIFS('10'!$K:$K,C316,'10'!$U:$U,"是")</f>
        <v>1</v>
      </c>
      <c r="AG316">
        <f>COUNTIF('11'!$K:$K,C316)</f>
        <v>1</v>
      </c>
      <c r="AH316">
        <f>COUNTIFS('11'!$K:$K,C316,'11'!$U:$U,"是")</f>
        <v>1</v>
      </c>
      <c r="AI316">
        <f>COUNTIF('12'!$K:$K,C316)</f>
        <v>1</v>
      </c>
      <c r="AJ316">
        <f>COUNTIFS('12'!$K:$K,C316,'12'!$U:$U,"是")</f>
        <v>1</v>
      </c>
      <c r="AK316">
        <f>COUNTIF('13'!$K:$K,C316)</f>
        <v>1</v>
      </c>
      <c r="AL316">
        <f>COUNTIFS('13'!$K:$K,C316,'13'!$U:$U,"是")</f>
        <v>1</v>
      </c>
      <c r="AM316">
        <f>COUNTIF('14'!$K:$K,C316)</f>
        <v>1</v>
      </c>
      <c r="AN316">
        <f>COUNTIFS('14'!$K:$K,C316,'14'!$U:$U,"是")</f>
        <v>1</v>
      </c>
      <c r="AO316">
        <f>COUNTIF('15'!$K:$K,C316)</f>
        <v>1</v>
      </c>
      <c r="AP316">
        <f>COUNTIFS('15'!$K:$K,C316,'15'!$U:$U,"是")</f>
        <v>1</v>
      </c>
      <c r="AQ316">
        <f>COUNTIF('16'!$K:$K,C316)</f>
        <v>1</v>
      </c>
      <c r="AR316">
        <f>COUNTIFS('16'!$K:$K,C316,'16'!$U:$U,"是")</f>
        <v>1</v>
      </c>
      <c r="AS316">
        <f>COUNTIF('17'!$K:$K,C316)</f>
        <v>1</v>
      </c>
      <c r="AT316">
        <f>COUNTIFS('17'!$K:$K,C316,'17'!$U:$U,"是")</f>
        <v>1</v>
      </c>
      <c r="AU316">
        <f>COUNTIF('18'!$K:$K,C316)</f>
        <v>1</v>
      </c>
      <c r="AV316">
        <f>COUNTIFS('18'!$K:$K,C316,'18'!$U:$U,"是")</f>
        <v>1</v>
      </c>
      <c r="AW316">
        <f>COUNTIF('19'!$K:$K,C316)</f>
        <v>1</v>
      </c>
      <c r="AX316">
        <f>COUNTIFS('19'!$K:$K,C316,'19'!$U:$U,"是")</f>
        <v>1</v>
      </c>
      <c r="AY316">
        <f>COUNTIF('20'!$K:$K,C316)</f>
        <v>1</v>
      </c>
      <c r="AZ316">
        <f>COUNTIFS('20'!$K:$K,C316,'20'!$U:$U,"是")</f>
        <v>1</v>
      </c>
      <c r="BA316">
        <f>COUNTIF('21'!$K:$K,C316)</f>
        <v>1</v>
      </c>
      <c r="BB316">
        <f>COUNTIFS('21'!$K:$K,C316,'21'!$U:$U,"是")</f>
        <v>1</v>
      </c>
      <c r="BC316">
        <f>COUNTIF('22'!$K:$K,C316)</f>
        <v>1</v>
      </c>
      <c r="BD316">
        <f>COUNTIFS('22'!$K:$K,C316,'22'!$U:$U,"是")</f>
        <v>1</v>
      </c>
      <c r="BE316">
        <f>COUNTIF('23'!$K:$K,C316)</f>
        <v>1</v>
      </c>
      <c r="BF316">
        <f>COUNTIFS('23'!$K:$K,C316,'23'!$U:$U,"是")</f>
        <v>1</v>
      </c>
      <c r="BG316">
        <f>COUNTIF('24'!$K:$K,C316)</f>
        <v>1</v>
      </c>
      <c r="BH316">
        <f>COUNTIFS('24'!$K:$K,C316,'24'!$U:$U,"是")</f>
        <v>1</v>
      </c>
      <c r="BI316">
        <f>COUNTIF('25'!$K:$K,C316)</f>
        <v>1</v>
      </c>
      <c r="BJ316">
        <f>COUNTIFS('25'!$K:$K,C316,'25'!$U:$U,"是")</f>
        <v>1</v>
      </c>
      <c r="BK316">
        <f>COUNTIF('26'!$K:$K,C316)</f>
        <v>1</v>
      </c>
      <c r="BL316">
        <f>COUNTIFS('26'!$K:$K,C316,'26'!$U:$U,"是")</f>
        <v>1</v>
      </c>
      <c r="BM316">
        <f>COUNTIF('27'!$K:$K,C316)</f>
        <v>1</v>
      </c>
      <c r="BN316">
        <f>COUNTIFS('27'!$K:$K,C316,'27'!$U:$U,"是")</f>
        <v>1</v>
      </c>
      <c r="BQ316">
        <f>COUNTIF('29'!$K:$K,C316)</f>
        <v>0</v>
      </c>
      <c r="BR316">
        <f>COUNTIFS('29'!$K:$K,C316,'29'!$U:$U,"是")</f>
        <v>0</v>
      </c>
      <c r="BW316" s="18"/>
    </row>
    <row r="317" hidden="1" spans="1:75">
      <c r="A317" s="31" t="str">
        <f t="shared" si="4"/>
        <v>黄伟松5034</v>
      </c>
      <c r="C317" s="59" t="s">
        <v>1117</v>
      </c>
      <c r="D317" s="320" t="s">
        <v>1118</v>
      </c>
      <c r="E317" s="157" t="s">
        <v>28</v>
      </c>
      <c r="F317" s="76" t="s">
        <v>23</v>
      </c>
      <c r="G317" s="86">
        <v>44788</v>
      </c>
      <c r="H317" s="38" t="s">
        <v>107</v>
      </c>
      <c r="I317" s="141" t="s">
        <v>1119</v>
      </c>
      <c r="J317" s="141" t="s">
        <v>1120</v>
      </c>
      <c r="K317" s="181" t="s">
        <v>1121</v>
      </c>
      <c r="L317" s="141" t="s">
        <v>1120</v>
      </c>
      <c r="M317">
        <f>COUNTIF('1'!$K:$K,C317)</f>
        <v>1</v>
      </c>
      <c r="N317">
        <f>COUNTIFS('1'!$K:$K,C317,'1'!$U:$U,"是")</f>
        <v>1</v>
      </c>
      <c r="O317">
        <f>COUNTIF('2'!$K:$K,C317)</f>
        <v>1</v>
      </c>
      <c r="P317">
        <f>COUNTIFS('2'!$K:$K,C317,'2'!$U:$U,"是")</f>
        <v>1</v>
      </c>
      <c r="Q317">
        <f>COUNTIF('3'!$K:$K,C317)</f>
        <v>1</v>
      </c>
      <c r="R317">
        <f>COUNTIFS('3'!$K:$K,C317,'3'!$U:$U,"是")</f>
        <v>1</v>
      </c>
      <c r="S317">
        <f>COUNTIF('4'!$K:$K,C317)</f>
        <v>1</v>
      </c>
      <c r="T317">
        <f>COUNTIFS('4'!$K:$K,C317,'4'!$U:$U,"是")</f>
        <v>1</v>
      </c>
      <c r="U317">
        <f>COUNTIF('5'!$K:$K,C317)</f>
        <v>1</v>
      </c>
      <c r="V317">
        <f>COUNTIFS('5'!$K:$K,C317,'5'!$U:$U,"是")</f>
        <v>1</v>
      </c>
      <c r="W317">
        <f>COUNTIF('6'!$K:$K,C317)</f>
        <v>1</v>
      </c>
      <c r="X317">
        <f>COUNTIFS('6'!$K:$K,C317,'6'!$U:$U,"是")</f>
        <v>1</v>
      </c>
      <c r="Y317">
        <f>COUNTIF('7'!$K:$K,C317)</f>
        <v>1</v>
      </c>
      <c r="Z317">
        <f>COUNTIFS('7'!$K:$K,C317,'7'!$U:$U,"是")</f>
        <v>1</v>
      </c>
      <c r="AA317">
        <f>COUNTIF('8'!$K:$K,C317)</f>
        <v>1</v>
      </c>
      <c r="AB317">
        <f>COUNTIFS('8'!$K:$K,C317,'8'!$U:$U,"是")</f>
        <v>1</v>
      </c>
      <c r="AC317">
        <f>COUNTIF('9'!$K:$K,C317)</f>
        <v>1</v>
      </c>
      <c r="AD317">
        <f>COUNTIFS('9'!$K:$K,C317,'9'!$U:$U,"是")</f>
        <v>1</v>
      </c>
      <c r="AE317">
        <f>COUNTIF('10'!$K:$K,C317)</f>
        <v>1</v>
      </c>
      <c r="AF317">
        <f>COUNTIFS('10'!$K:$K,C317,'10'!$U:$U,"是")</f>
        <v>1</v>
      </c>
      <c r="AG317">
        <f>COUNTIF('11'!$K:$K,C317)</f>
        <v>1</v>
      </c>
      <c r="AH317">
        <f>COUNTIFS('11'!$K:$K,C317,'11'!$U:$U,"是")</f>
        <v>1</v>
      </c>
      <c r="AI317">
        <f>COUNTIF('12'!$K:$K,C317)</f>
        <v>1</v>
      </c>
      <c r="AJ317">
        <f>COUNTIFS('12'!$K:$K,C317,'12'!$U:$U,"是")</f>
        <v>1</v>
      </c>
      <c r="AK317">
        <f>COUNTIF('13'!$K:$K,C317)</f>
        <v>1</v>
      </c>
      <c r="AL317">
        <f>COUNTIFS('13'!$K:$K,C317,'13'!$U:$U,"是")</f>
        <v>1</v>
      </c>
      <c r="AM317">
        <f>COUNTIF('14'!$K:$K,C317)</f>
        <v>1</v>
      </c>
      <c r="AN317">
        <f>COUNTIFS('14'!$K:$K,C317,'14'!$U:$U,"是")</f>
        <v>1</v>
      </c>
      <c r="AO317">
        <f>COUNTIF('15'!$K:$K,C317)</f>
        <v>1</v>
      </c>
      <c r="AP317">
        <f>COUNTIFS('15'!$K:$K,C317,'15'!$U:$U,"是")</f>
        <v>1</v>
      </c>
      <c r="AQ317">
        <f>COUNTIF('16'!$K:$K,C317)</f>
        <v>1</v>
      </c>
      <c r="AR317">
        <f>COUNTIFS('16'!$K:$K,C317,'16'!$U:$U,"是")</f>
        <v>1</v>
      </c>
      <c r="AS317">
        <f>COUNTIF('17'!$K:$K,C317)</f>
        <v>1</v>
      </c>
      <c r="AT317">
        <f>COUNTIFS('17'!$K:$K,C317,'17'!$U:$U,"是")</f>
        <v>1</v>
      </c>
      <c r="AU317">
        <f>COUNTIF('18'!$K:$K,C317)</f>
        <v>1</v>
      </c>
      <c r="AV317">
        <f>COUNTIFS('18'!$K:$K,C317,'18'!$U:$U,"是")</f>
        <v>1</v>
      </c>
      <c r="AW317">
        <f>COUNTIF('19'!$K:$K,C317)</f>
        <v>1</v>
      </c>
      <c r="AX317">
        <f>COUNTIFS('19'!$K:$K,C317,'19'!$U:$U,"是")</f>
        <v>1</v>
      </c>
      <c r="AY317">
        <f>COUNTIF('20'!$K:$K,C317)</f>
        <v>1</v>
      </c>
      <c r="AZ317">
        <f>COUNTIFS('20'!$K:$K,C317,'20'!$U:$U,"是")</f>
        <v>1</v>
      </c>
      <c r="BA317">
        <f>COUNTIF('21'!$K:$K,C317)</f>
        <v>1</v>
      </c>
      <c r="BB317">
        <f>COUNTIFS('21'!$K:$K,C317,'21'!$U:$U,"是")</f>
        <v>1</v>
      </c>
      <c r="BC317">
        <f>COUNTIF('22'!$K:$K,C317)</f>
        <v>1</v>
      </c>
      <c r="BD317">
        <f>COUNTIFS('22'!$K:$K,C317,'22'!$U:$U,"是")</f>
        <v>1</v>
      </c>
      <c r="BE317">
        <f>COUNTIF('23'!$K:$K,C317)</f>
        <v>1</v>
      </c>
      <c r="BF317">
        <f>COUNTIFS('23'!$K:$K,C317,'23'!$U:$U,"是")</f>
        <v>1</v>
      </c>
      <c r="BG317">
        <f>COUNTIF('24'!$K:$K,C317)</f>
        <v>1</v>
      </c>
      <c r="BH317">
        <f>COUNTIFS('24'!$K:$K,C317,'24'!$U:$U,"是")</f>
        <v>1</v>
      </c>
      <c r="BI317">
        <f>COUNTIF('25'!$K:$K,C317)</f>
        <v>1</v>
      </c>
      <c r="BJ317">
        <f>COUNTIFS('25'!$K:$K,C317,'25'!$U:$U,"是")</f>
        <v>1</v>
      </c>
      <c r="BK317">
        <f>COUNTIF('26'!$K:$K,C317)</f>
        <v>1</v>
      </c>
      <c r="BL317">
        <f>COUNTIFS('26'!$K:$K,C317,'26'!$U:$U,"是")</f>
        <v>1</v>
      </c>
      <c r="BM317">
        <f>COUNTIF('27'!$K:$K,C317)</f>
        <v>1</v>
      </c>
      <c r="BN317">
        <f>COUNTIFS('27'!$K:$K,C317,'27'!$U:$U,"是")</f>
        <v>1</v>
      </c>
      <c r="BQ317">
        <f>COUNTIF('29'!$K:$K,C317)</f>
        <v>0</v>
      </c>
      <c r="BR317">
        <f>COUNTIFS('29'!$K:$K,C317,'29'!$U:$U,"是")</f>
        <v>0</v>
      </c>
      <c r="BW317" s="18"/>
    </row>
    <row r="318" ht="17.25" hidden="1" spans="1:75">
      <c r="A318" s="31" t="str">
        <f t="shared" si="4"/>
        <v>区玉珍3320</v>
      </c>
      <c r="C318" s="70" t="s">
        <v>1122</v>
      </c>
      <c r="D318" s="311" t="s">
        <v>1123</v>
      </c>
      <c r="E318" s="61" t="s">
        <v>28</v>
      </c>
      <c r="F318" s="35" t="s">
        <v>23</v>
      </c>
      <c r="G318" s="90">
        <v>44790</v>
      </c>
      <c r="H318" s="38" t="s">
        <v>43</v>
      </c>
      <c r="I318" s="70" t="s">
        <v>740</v>
      </c>
      <c r="J318" s="59" t="s">
        <v>1124</v>
      </c>
      <c r="K318" s="181" t="s">
        <v>740</v>
      </c>
      <c r="L318" s="70" t="s">
        <v>1124</v>
      </c>
      <c r="M318">
        <f>COUNTIF('1'!$K:$K,C318)</f>
        <v>1</v>
      </c>
      <c r="N318">
        <f>COUNTIFS('1'!$K:$K,C318,'1'!$U:$U,"是")</f>
        <v>1</v>
      </c>
      <c r="O318">
        <f>COUNTIF('2'!$K:$K,C318)</f>
        <v>1</v>
      </c>
      <c r="P318">
        <f>COUNTIFS('2'!$K:$K,C318,'2'!$U:$U,"是")</f>
        <v>1</v>
      </c>
      <c r="Q318">
        <f>COUNTIF('3'!$K:$K,C318)</f>
        <v>1</v>
      </c>
      <c r="R318">
        <f>COUNTIFS('3'!$K:$K,C318,'3'!$U:$U,"是")</f>
        <v>1</v>
      </c>
      <c r="S318">
        <f>COUNTIF('4'!$K:$K,C318)</f>
        <v>1</v>
      </c>
      <c r="T318">
        <f>COUNTIFS('4'!$K:$K,C318,'4'!$U:$U,"是")</f>
        <v>1</v>
      </c>
      <c r="U318">
        <f>COUNTIF('5'!$K:$K,C318)</f>
        <v>1</v>
      </c>
      <c r="V318">
        <f>COUNTIFS('5'!$K:$K,C318,'5'!$U:$U,"是")</f>
        <v>1</v>
      </c>
      <c r="W318">
        <f>COUNTIF('6'!$K:$K,C318)</f>
        <v>1</v>
      </c>
      <c r="X318">
        <f>COUNTIFS('6'!$K:$K,C318,'6'!$U:$U,"是")</f>
        <v>1</v>
      </c>
      <c r="Y318">
        <f>COUNTIF('7'!$K:$K,C318)</f>
        <v>1</v>
      </c>
      <c r="Z318">
        <f>COUNTIFS('7'!$K:$K,C318,'7'!$U:$U,"是")</f>
        <v>1</v>
      </c>
      <c r="AA318">
        <f>COUNTIF('8'!$K:$K,C318)</f>
        <v>1</v>
      </c>
      <c r="AB318">
        <f>COUNTIFS('8'!$K:$K,C318,'8'!$U:$U,"是")</f>
        <v>1</v>
      </c>
      <c r="AC318">
        <f>COUNTIF('9'!$K:$K,C318)</f>
        <v>1</v>
      </c>
      <c r="AD318">
        <f>COUNTIFS('9'!$K:$K,C318,'9'!$U:$U,"是")</f>
        <v>1</v>
      </c>
      <c r="AE318">
        <f>COUNTIF('10'!$K:$K,C318)</f>
        <v>1</v>
      </c>
      <c r="AF318">
        <f>COUNTIFS('10'!$K:$K,C318,'10'!$U:$U,"是")</f>
        <v>1</v>
      </c>
      <c r="AG318">
        <f>COUNTIF('11'!$K:$K,C318)</f>
        <v>1</v>
      </c>
      <c r="AH318">
        <f>COUNTIFS('11'!$K:$K,C318,'11'!$U:$U,"是")</f>
        <v>1</v>
      </c>
      <c r="AI318">
        <f>COUNTIF('12'!$K:$K,C318)</f>
        <v>1</v>
      </c>
      <c r="AJ318">
        <f>COUNTIFS('12'!$K:$K,C318,'12'!$U:$U,"是")</f>
        <v>1</v>
      </c>
      <c r="AK318">
        <f>COUNTIF('13'!$K:$K,C318)</f>
        <v>1</v>
      </c>
      <c r="AL318">
        <f>COUNTIFS('13'!$K:$K,C318,'13'!$U:$U,"是")</f>
        <v>1</v>
      </c>
      <c r="AM318">
        <f>COUNTIF('14'!$K:$K,C318)</f>
        <v>1</v>
      </c>
      <c r="AN318">
        <f>COUNTIFS('14'!$K:$K,C318,'14'!$U:$U,"是")</f>
        <v>1</v>
      </c>
      <c r="AO318">
        <f>COUNTIF('15'!$K:$K,C318)</f>
        <v>1</v>
      </c>
      <c r="AP318">
        <f>COUNTIFS('15'!$K:$K,C318,'15'!$U:$U,"是")</f>
        <v>1</v>
      </c>
      <c r="AQ318">
        <f>COUNTIF('16'!$K:$K,C318)</f>
        <v>1</v>
      </c>
      <c r="AR318">
        <f>COUNTIFS('16'!$K:$K,C318,'16'!$U:$U,"是")</f>
        <v>1</v>
      </c>
      <c r="AS318">
        <f>COUNTIF('17'!$K:$K,C318)</f>
        <v>1</v>
      </c>
      <c r="AT318">
        <f>COUNTIFS('17'!$K:$K,C318,'17'!$U:$U,"是")</f>
        <v>1</v>
      </c>
      <c r="AU318">
        <f>COUNTIF('18'!$K:$K,C318)</f>
        <v>1</v>
      </c>
      <c r="AV318">
        <f>COUNTIFS('18'!$K:$K,C318,'18'!$U:$U,"是")</f>
        <v>1</v>
      </c>
      <c r="AW318">
        <f>COUNTIF('19'!$K:$K,C318)</f>
        <v>1</v>
      </c>
      <c r="AX318">
        <f>COUNTIFS('19'!$K:$K,C318,'19'!$U:$U,"是")</f>
        <v>1</v>
      </c>
      <c r="AY318">
        <f>COUNTIF('20'!$K:$K,C318)</f>
        <v>1</v>
      </c>
      <c r="AZ318">
        <f>COUNTIFS('20'!$K:$K,C318,'20'!$U:$U,"是")</f>
        <v>1</v>
      </c>
      <c r="BA318">
        <f>COUNTIF('21'!$K:$K,C318)</f>
        <v>1</v>
      </c>
      <c r="BB318">
        <f>COUNTIFS('21'!$K:$K,C318,'21'!$U:$U,"是")</f>
        <v>1</v>
      </c>
      <c r="BC318">
        <f>COUNTIF('22'!$K:$K,C318)</f>
        <v>1</v>
      </c>
      <c r="BD318">
        <f>COUNTIFS('22'!$K:$K,C318,'22'!$U:$U,"是")</f>
        <v>1</v>
      </c>
      <c r="BE318">
        <f>COUNTIF('23'!$K:$K,C318)</f>
        <v>1</v>
      </c>
      <c r="BF318">
        <f>COUNTIFS('23'!$K:$K,C318,'23'!$U:$U,"是")</f>
        <v>1</v>
      </c>
      <c r="BG318">
        <f>COUNTIF('24'!$K:$K,C318)</f>
        <v>1</v>
      </c>
      <c r="BH318">
        <f>COUNTIFS('24'!$K:$K,C318,'24'!$U:$U,"是")</f>
        <v>1</v>
      </c>
      <c r="BI318">
        <f>COUNTIF('25'!$K:$K,C318)</f>
        <v>1</v>
      </c>
      <c r="BJ318">
        <f>COUNTIFS('25'!$K:$K,C318,'25'!$U:$U,"是")</f>
        <v>1</v>
      </c>
      <c r="BK318">
        <f>COUNTIF('26'!$K:$K,C318)</f>
        <v>1</v>
      </c>
      <c r="BL318">
        <f>COUNTIFS('26'!$K:$K,C318,'26'!$U:$U,"是")</f>
        <v>1</v>
      </c>
      <c r="BM318">
        <f>COUNTIF('27'!$K:$K,C318)</f>
        <v>1</v>
      </c>
      <c r="BN318">
        <f>COUNTIFS('27'!$K:$K,C318,'27'!$U:$U,"是")</f>
        <v>1</v>
      </c>
      <c r="BQ318">
        <f>COUNTIF('29'!$K:$K,C318)</f>
        <v>0</v>
      </c>
      <c r="BR318">
        <f>COUNTIFS('29'!$K:$K,C318,'29'!$U:$U,"是")</f>
        <v>0</v>
      </c>
      <c r="BW318" s="18"/>
    </row>
    <row r="319" ht="17.25" hidden="1" spans="1:75">
      <c r="A319" s="31" t="str">
        <f t="shared" si="4"/>
        <v>阳乐0042</v>
      </c>
      <c r="C319" s="100" t="s">
        <v>1125</v>
      </c>
      <c r="D319" s="324" t="s">
        <v>1126</v>
      </c>
      <c r="E319" s="61" t="s">
        <v>28</v>
      </c>
      <c r="F319" s="35" t="s">
        <v>23</v>
      </c>
      <c r="G319" s="37">
        <v>44797</v>
      </c>
      <c r="H319" s="38" t="s">
        <v>83</v>
      </c>
      <c r="I319" s="70" t="s">
        <v>1127</v>
      </c>
      <c r="J319" s="70" t="s">
        <v>1128</v>
      </c>
      <c r="K319" s="70" t="s">
        <v>1129</v>
      </c>
      <c r="L319" s="70" t="s">
        <v>1128</v>
      </c>
      <c r="M319">
        <f>COUNTIF('1'!$K:$K,C319)</f>
        <v>1</v>
      </c>
      <c r="N319">
        <f>COUNTIFS('1'!$K:$K,C319,'1'!$U:$U,"是")</f>
        <v>1</v>
      </c>
      <c r="O319">
        <f>COUNTIF('2'!$K:$K,C319)</f>
        <v>1</v>
      </c>
      <c r="P319">
        <f>COUNTIFS('2'!$K:$K,C319,'2'!$U:$U,"是")</f>
        <v>1</v>
      </c>
      <c r="Q319">
        <f>COUNTIF('3'!$K:$K,C319)</f>
        <v>1</v>
      </c>
      <c r="R319">
        <f>COUNTIFS('3'!$K:$K,C319,'3'!$U:$U,"是")</f>
        <v>1</v>
      </c>
      <c r="S319">
        <f>COUNTIF('4'!$K:$K,C319)</f>
        <v>1</v>
      </c>
      <c r="T319">
        <f>COUNTIFS('4'!$K:$K,C319,'4'!$U:$U,"是")</f>
        <v>1</v>
      </c>
      <c r="U319">
        <f>COUNTIF('5'!$K:$K,C319)</f>
        <v>1</v>
      </c>
      <c r="V319">
        <f>COUNTIFS('5'!$K:$K,C319,'5'!$U:$U,"是")</f>
        <v>1</v>
      </c>
      <c r="W319">
        <f>COUNTIF('6'!$K:$K,C319)</f>
        <v>1</v>
      </c>
      <c r="X319">
        <f>COUNTIFS('6'!$K:$K,C319,'6'!$U:$U,"是")</f>
        <v>1</v>
      </c>
      <c r="Y319">
        <f>COUNTIF('7'!$K:$K,C319)</f>
        <v>1</v>
      </c>
      <c r="Z319">
        <f>COUNTIFS('7'!$K:$K,C319,'7'!$U:$U,"是")</f>
        <v>1</v>
      </c>
      <c r="AA319">
        <f>COUNTIF('8'!$K:$K,C319)</f>
        <v>1</v>
      </c>
      <c r="AB319">
        <f>COUNTIFS('8'!$K:$K,C319,'8'!$U:$U,"是")</f>
        <v>1</v>
      </c>
      <c r="AC319">
        <f>COUNTIF('9'!$K:$K,C319)</f>
        <v>1</v>
      </c>
      <c r="AD319">
        <f>COUNTIFS('9'!$K:$K,C319,'9'!$U:$U,"是")</f>
        <v>1</v>
      </c>
      <c r="AE319">
        <f>COUNTIF('10'!$K:$K,C319)</f>
        <v>1</v>
      </c>
      <c r="AF319">
        <f>COUNTIFS('10'!$K:$K,C319,'10'!$U:$U,"是")</f>
        <v>1</v>
      </c>
      <c r="AG319">
        <f>COUNTIF('11'!$K:$K,C319)</f>
        <v>1</v>
      </c>
      <c r="AH319">
        <f>COUNTIFS('11'!$K:$K,C319,'11'!$U:$U,"是")</f>
        <v>1</v>
      </c>
      <c r="AI319">
        <f>COUNTIF('12'!$K:$K,C319)</f>
        <v>1</v>
      </c>
      <c r="AJ319">
        <f>COUNTIFS('12'!$K:$K,C319,'12'!$U:$U,"是")</f>
        <v>1</v>
      </c>
      <c r="AK319">
        <f>COUNTIF('13'!$K:$K,C319)</f>
        <v>1</v>
      </c>
      <c r="AL319">
        <f>COUNTIFS('13'!$K:$K,C319,'13'!$U:$U,"是")</f>
        <v>1</v>
      </c>
      <c r="AM319">
        <f>COUNTIF('14'!$K:$K,C319)</f>
        <v>1</v>
      </c>
      <c r="AN319">
        <f>COUNTIFS('14'!$K:$K,C319,'14'!$U:$U,"是")</f>
        <v>1</v>
      </c>
      <c r="AO319">
        <f>COUNTIF('15'!$K:$K,C319)</f>
        <v>1</v>
      </c>
      <c r="AP319">
        <f>COUNTIFS('15'!$K:$K,C319,'15'!$U:$U,"是")</f>
        <v>0</v>
      </c>
      <c r="AQ319">
        <f>COUNTIF('16'!$K:$K,C319)</f>
        <v>1</v>
      </c>
      <c r="AR319">
        <f>COUNTIFS('16'!$K:$K,C319,'16'!$U:$U,"是")</f>
        <v>1</v>
      </c>
      <c r="AS319">
        <f>COUNTIF('17'!$K:$K,C319)</f>
        <v>1</v>
      </c>
      <c r="AT319">
        <f>COUNTIFS('17'!$K:$K,C319,'17'!$U:$U,"是")</f>
        <v>1</v>
      </c>
      <c r="AU319">
        <f>COUNTIF('18'!$K:$K,C319)</f>
        <v>1</v>
      </c>
      <c r="AV319">
        <f>COUNTIFS('18'!$K:$K,C319,'18'!$U:$U,"是")</f>
        <v>1</v>
      </c>
      <c r="AW319">
        <f>COUNTIF('19'!$K:$K,C319)</f>
        <v>1</v>
      </c>
      <c r="AX319">
        <f>COUNTIFS('19'!$K:$K,C319,'19'!$U:$U,"是")</f>
        <v>1</v>
      </c>
      <c r="AY319">
        <f>COUNTIF('20'!$K:$K,C319)</f>
        <v>1</v>
      </c>
      <c r="AZ319">
        <f>COUNTIFS('20'!$K:$K,C319,'20'!$U:$U,"是")</f>
        <v>1</v>
      </c>
      <c r="BA319">
        <f>COUNTIF('21'!$K:$K,C319)</f>
        <v>1</v>
      </c>
      <c r="BB319">
        <f>COUNTIFS('21'!$K:$K,C319,'21'!$U:$U,"是")</f>
        <v>1</v>
      </c>
      <c r="BC319">
        <f>COUNTIF('22'!$K:$K,C319)</f>
        <v>1</v>
      </c>
      <c r="BD319">
        <f>COUNTIFS('22'!$K:$K,C319,'22'!$U:$U,"是")</f>
        <v>1</v>
      </c>
      <c r="BE319">
        <f>COUNTIF('23'!$K:$K,C319)</f>
        <v>1</v>
      </c>
      <c r="BF319">
        <f>COUNTIFS('23'!$K:$K,C319,'23'!$U:$U,"是")</f>
        <v>1</v>
      </c>
      <c r="BG319">
        <f>COUNTIF('24'!$K:$K,C319)</f>
        <v>1</v>
      </c>
      <c r="BH319">
        <f>COUNTIFS('24'!$K:$K,C319,'24'!$U:$U,"是")</f>
        <v>1</v>
      </c>
      <c r="BI319">
        <f>COUNTIF('25'!$K:$K,C319)</f>
        <v>1</v>
      </c>
      <c r="BJ319">
        <f>COUNTIFS('25'!$K:$K,C319,'25'!$U:$U,"是")</f>
        <v>1</v>
      </c>
      <c r="BK319">
        <f>COUNTIF('26'!$K:$K,C319)</f>
        <v>1</v>
      </c>
      <c r="BL319">
        <f>COUNTIFS('26'!$K:$K,C319,'26'!$U:$U,"是")</f>
        <v>1</v>
      </c>
      <c r="BM319">
        <f>COUNTIF('27'!$K:$K,C319)</f>
        <v>1</v>
      </c>
      <c r="BN319">
        <f>COUNTIFS('27'!$K:$K,C319,'27'!$U:$U,"是")</f>
        <v>1</v>
      </c>
      <c r="BQ319">
        <f>COUNTIF('29'!$K:$K,C319)</f>
        <v>0</v>
      </c>
      <c r="BR319">
        <f>COUNTIFS('29'!$K:$K,C319,'29'!$U:$U,"是")</f>
        <v>0</v>
      </c>
      <c r="BW319" s="18"/>
    </row>
    <row r="320" hidden="1" spans="1:75">
      <c r="A320" s="31" t="str">
        <f t="shared" si="4"/>
        <v>谢锦榴2429</v>
      </c>
      <c r="C320" s="70" t="s">
        <v>1130</v>
      </c>
      <c r="D320" s="306" t="s">
        <v>1131</v>
      </c>
      <c r="E320" s="61" t="s">
        <v>28</v>
      </c>
      <c r="F320" s="35" t="s">
        <v>23</v>
      </c>
      <c r="G320" s="37">
        <v>44797</v>
      </c>
      <c r="H320" s="38" t="s">
        <v>215</v>
      </c>
      <c r="I320" s="35" t="s">
        <v>1132</v>
      </c>
      <c r="J320" s="123" t="s">
        <v>1133</v>
      </c>
      <c r="K320" s="130" t="s">
        <v>1134</v>
      </c>
      <c r="L320" s="35">
        <v>15113684470</v>
      </c>
      <c r="M320">
        <f>COUNTIF('1'!$K:$K,C320)</f>
        <v>2</v>
      </c>
      <c r="N320">
        <f>COUNTIFS('1'!$K:$K,C320,'1'!$U:$U,"是")</f>
        <v>1</v>
      </c>
      <c r="O320">
        <f>COUNTIF('2'!$K:$K,C320)</f>
        <v>1</v>
      </c>
      <c r="P320">
        <f>COUNTIFS('2'!$K:$K,C320,'2'!$U:$U,"是")</f>
        <v>1</v>
      </c>
      <c r="Q320">
        <f>COUNTIF('3'!$K:$K,C320)</f>
        <v>1</v>
      </c>
      <c r="R320">
        <f>COUNTIFS('3'!$K:$K,C320,'3'!$U:$U,"是")</f>
        <v>1</v>
      </c>
      <c r="S320">
        <f>COUNTIF('4'!$K:$K,C320)</f>
        <v>1</v>
      </c>
      <c r="T320">
        <f>COUNTIFS('4'!$K:$K,C320,'4'!$U:$U,"是")</f>
        <v>1</v>
      </c>
      <c r="U320">
        <f>COUNTIF('5'!$K:$K,C320)</f>
        <v>1</v>
      </c>
      <c r="V320">
        <f>COUNTIFS('5'!$K:$K,C320,'5'!$U:$U,"是")</f>
        <v>1</v>
      </c>
      <c r="W320">
        <f>COUNTIF('6'!$K:$K,C320)</f>
        <v>1</v>
      </c>
      <c r="X320">
        <f>COUNTIFS('6'!$K:$K,C320,'6'!$U:$U,"是")</f>
        <v>1</v>
      </c>
      <c r="Y320">
        <f>COUNTIF('7'!$K:$K,C320)</f>
        <v>1</v>
      </c>
      <c r="Z320">
        <f>COUNTIFS('7'!$K:$K,C320,'7'!$U:$U,"是")</f>
        <v>1</v>
      </c>
      <c r="AA320">
        <f>COUNTIF('8'!$K:$K,C320)</f>
        <v>1</v>
      </c>
      <c r="AB320">
        <f>COUNTIFS('8'!$K:$K,C320,'8'!$U:$U,"是")</f>
        <v>1</v>
      </c>
      <c r="AC320">
        <f>COUNTIF('9'!$K:$K,C320)</f>
        <v>1</v>
      </c>
      <c r="AD320">
        <f>COUNTIFS('9'!$K:$K,C320,'9'!$U:$U,"是")</f>
        <v>1</v>
      </c>
      <c r="AE320">
        <f>COUNTIF('10'!$K:$K,C320)</f>
        <v>1</v>
      </c>
      <c r="AF320">
        <f>COUNTIFS('10'!$K:$K,C320,'10'!$U:$U,"是")</f>
        <v>1</v>
      </c>
      <c r="AG320">
        <f>COUNTIF('11'!$K:$K,C320)</f>
        <v>1</v>
      </c>
      <c r="AH320">
        <f>COUNTIFS('11'!$K:$K,C320,'11'!$U:$U,"是")</f>
        <v>1</v>
      </c>
      <c r="AI320">
        <f>COUNTIF('12'!$K:$K,C320)</f>
        <v>1</v>
      </c>
      <c r="AJ320">
        <f>COUNTIFS('12'!$K:$K,C320,'12'!$U:$U,"是")</f>
        <v>1</v>
      </c>
      <c r="AK320">
        <f>COUNTIF('13'!$K:$K,C320)</f>
        <v>1</v>
      </c>
      <c r="AL320">
        <f>COUNTIFS('13'!$K:$K,C320,'13'!$U:$U,"是")</f>
        <v>1</v>
      </c>
      <c r="AM320">
        <f>COUNTIF('14'!$K:$K,C320)</f>
        <v>1</v>
      </c>
      <c r="AN320">
        <f>COUNTIFS('14'!$K:$K,C320,'14'!$U:$U,"是")</f>
        <v>1</v>
      </c>
      <c r="AO320">
        <f>COUNTIF('15'!$K:$K,C320)</f>
        <v>1</v>
      </c>
      <c r="AP320">
        <f>COUNTIFS('15'!$K:$K,C320,'15'!$U:$U,"是")</f>
        <v>1</v>
      </c>
      <c r="AQ320">
        <f>COUNTIF('16'!$K:$K,C320)</f>
        <v>1</v>
      </c>
      <c r="AR320">
        <f>COUNTIFS('16'!$K:$K,C320,'16'!$U:$U,"是")</f>
        <v>1</v>
      </c>
      <c r="AS320">
        <f>COUNTIF('17'!$K:$K,C320)</f>
        <v>1</v>
      </c>
      <c r="AT320">
        <f>COUNTIFS('17'!$K:$K,C320,'17'!$U:$U,"是")</f>
        <v>1</v>
      </c>
      <c r="AU320">
        <f>COUNTIF('18'!$K:$K,C320)</f>
        <v>1</v>
      </c>
      <c r="AV320">
        <f>COUNTIFS('18'!$K:$K,C320,'18'!$U:$U,"是")</f>
        <v>1</v>
      </c>
      <c r="AW320">
        <f>COUNTIF('19'!$K:$K,C320)</f>
        <v>1</v>
      </c>
      <c r="AX320">
        <f>COUNTIFS('19'!$K:$K,C320,'19'!$U:$U,"是")</f>
        <v>1</v>
      </c>
      <c r="AY320">
        <f>COUNTIF('20'!$K:$K,C320)</f>
        <v>1</v>
      </c>
      <c r="AZ320">
        <f>COUNTIFS('20'!$K:$K,C320,'20'!$U:$U,"是")</f>
        <v>1</v>
      </c>
      <c r="BA320">
        <f>COUNTIF('21'!$K:$K,C320)</f>
        <v>1</v>
      </c>
      <c r="BB320">
        <f>COUNTIFS('21'!$K:$K,C320,'21'!$U:$U,"是")</f>
        <v>1</v>
      </c>
      <c r="BC320">
        <f>COUNTIF('22'!$K:$K,C320)</f>
        <v>1</v>
      </c>
      <c r="BD320">
        <f>COUNTIFS('22'!$K:$K,C320,'22'!$U:$U,"是")</f>
        <v>1</v>
      </c>
      <c r="BE320">
        <f>COUNTIF('23'!$K:$K,C320)</f>
        <v>1</v>
      </c>
      <c r="BF320">
        <f>COUNTIFS('23'!$K:$K,C320,'23'!$U:$U,"是")</f>
        <v>1</v>
      </c>
      <c r="BG320">
        <f>COUNTIF('24'!$K:$K,C320)</f>
        <v>1</v>
      </c>
      <c r="BH320">
        <f>COUNTIFS('24'!$K:$K,C320,'24'!$U:$U,"是")</f>
        <v>1</v>
      </c>
      <c r="BI320">
        <f>COUNTIF('25'!$K:$K,C320)</f>
        <v>1</v>
      </c>
      <c r="BJ320">
        <f>COUNTIFS('25'!$K:$K,C320,'25'!$U:$U,"是")</f>
        <v>1</v>
      </c>
      <c r="BK320">
        <f>COUNTIF('26'!$K:$K,C320)</f>
        <v>1</v>
      </c>
      <c r="BL320">
        <f>COUNTIFS('26'!$K:$K,C320,'26'!$U:$U,"是")</f>
        <v>1</v>
      </c>
      <c r="BM320">
        <f>COUNTIF('27'!$K:$K,C320)</f>
        <v>1</v>
      </c>
      <c r="BN320">
        <f>COUNTIFS('27'!$K:$K,C320,'27'!$U:$U,"是")</f>
        <v>1</v>
      </c>
      <c r="BQ320">
        <f>COUNTIF('29'!$K:$K,C320)</f>
        <v>0</v>
      </c>
      <c r="BR320">
        <f>COUNTIFS('29'!$K:$K,C320,'29'!$U:$U,"是")</f>
        <v>0</v>
      </c>
      <c r="BW320" s="18"/>
    </row>
    <row r="321" hidden="1" spans="1:75">
      <c r="A321" s="31" t="str">
        <f>C321&amp;MID(D:D,15,4)</f>
        <v>刘伟5312</v>
      </c>
      <c r="B321"/>
      <c r="C321" s="70" t="s">
        <v>681</v>
      </c>
      <c r="D321" s="306" t="s">
        <v>682</v>
      </c>
      <c r="E321" s="61" t="s">
        <v>28</v>
      </c>
      <c r="F321" s="35" t="s">
        <v>23</v>
      </c>
      <c r="G321" s="37">
        <v>44806</v>
      </c>
      <c r="H321" s="38" t="s">
        <v>43</v>
      </c>
      <c r="I321" s="70" t="s">
        <v>684</v>
      </c>
      <c r="J321" s="70" t="s">
        <v>685</v>
      </c>
      <c r="K321" s="121" t="s">
        <v>686</v>
      </c>
      <c r="L321" s="59" t="s">
        <v>687</v>
      </c>
      <c r="M321">
        <f>COUNTIF('1'!$K:$K,C321)</f>
        <v>1</v>
      </c>
      <c r="N321">
        <f>COUNTIFS('1'!$K:$K,C321,'1'!$U:$U,"是")</f>
        <v>1</v>
      </c>
      <c r="O321">
        <f>COUNTIF('2'!$K:$K,C321)</f>
        <v>1</v>
      </c>
      <c r="P321">
        <f>COUNTIFS('2'!$K:$K,C321,'2'!$U:$U,"是")</f>
        <v>1</v>
      </c>
      <c r="Q321">
        <f>COUNTIF('3'!$K:$K,C321)</f>
        <v>1</v>
      </c>
      <c r="R321">
        <f>COUNTIFS('3'!$K:$K,C321,'3'!$U:$U,"是")</f>
        <v>1</v>
      </c>
      <c r="S321">
        <f>COUNTIF('4'!$K:$K,C321)</f>
        <v>1</v>
      </c>
      <c r="T321">
        <f>COUNTIFS('4'!$K:$K,C321,'4'!$U:$U,"是")</f>
        <v>1</v>
      </c>
      <c r="U321">
        <f>COUNTIF('5'!$K:$K,C321)</f>
        <v>1</v>
      </c>
      <c r="V321">
        <f>COUNTIFS('5'!$K:$K,C321,'5'!$U:$U,"是")</f>
        <v>1</v>
      </c>
      <c r="W321">
        <f>COUNTIF('6'!$K:$K,C321)</f>
        <v>1</v>
      </c>
      <c r="X321">
        <f>COUNTIFS('6'!$K:$K,C321,'6'!$U:$U,"是")</f>
        <v>1</v>
      </c>
      <c r="Y321">
        <f>COUNTIF('7'!$K:$K,C321)</f>
        <v>1</v>
      </c>
      <c r="Z321">
        <f>COUNTIFS('7'!$K:$K,C321,'7'!$U:$U,"是")</f>
        <v>1</v>
      </c>
      <c r="AA321">
        <f>COUNTIF('8'!$K:$K,C321)</f>
        <v>1</v>
      </c>
      <c r="AB321">
        <f>COUNTIFS('8'!$K:$K,C321,'8'!$U:$U,"是")</f>
        <v>1</v>
      </c>
      <c r="AC321">
        <f>COUNTIF('9'!$K:$K,C321)</f>
        <v>1</v>
      </c>
      <c r="AD321">
        <f>COUNTIFS('9'!$K:$K,C321,'9'!$U:$U,"是")</f>
        <v>1</v>
      </c>
      <c r="AE321">
        <f>COUNTIF('10'!$K:$K,C321)</f>
        <v>1</v>
      </c>
      <c r="AF321">
        <f>COUNTIFS('10'!$K:$K,C321,'10'!$U:$U,"是")</f>
        <v>1</v>
      </c>
      <c r="AG321">
        <f>COUNTIF('11'!$K:$K,C321)</f>
        <v>1</v>
      </c>
      <c r="AH321">
        <f>COUNTIFS('11'!$K:$K,C321,'11'!$U:$U,"是")</f>
        <v>1</v>
      </c>
      <c r="AI321">
        <f>COUNTIF('12'!$K:$K,C321)</f>
        <v>1</v>
      </c>
      <c r="AJ321">
        <f>COUNTIFS('12'!$K:$K,C321,'12'!$U:$U,"是")</f>
        <v>1</v>
      </c>
      <c r="AK321">
        <f>COUNTIF('13'!$K:$K,C321)</f>
        <v>1</v>
      </c>
      <c r="AL321">
        <f>COUNTIFS('13'!$K:$K,C321,'13'!$U:$U,"是")</f>
        <v>1</v>
      </c>
      <c r="AM321">
        <f>COUNTIF('14'!$K:$K,C321)</f>
        <v>1</v>
      </c>
      <c r="AN321">
        <f>COUNTIFS('14'!$K:$K,C321,'14'!$U:$U,"是")</f>
        <v>1</v>
      </c>
      <c r="AO321">
        <f>COUNTIF('15'!$K:$K,C321)</f>
        <v>1</v>
      </c>
      <c r="AP321">
        <f>COUNTIFS('15'!$K:$K,C321,'15'!$U:$U,"是")</f>
        <v>1</v>
      </c>
      <c r="AQ321">
        <f>COUNTIF('16'!$K:$K,C321)</f>
        <v>1</v>
      </c>
      <c r="AR321">
        <f>COUNTIFS('16'!$K:$K,C321,'16'!$U:$U,"是")</f>
        <v>1</v>
      </c>
      <c r="AS321">
        <f>COUNTIF('17'!$K:$K,C321)</f>
        <v>1</v>
      </c>
      <c r="AT321">
        <f>COUNTIFS('17'!$K:$K,C321,'17'!$U:$U,"是")</f>
        <v>1</v>
      </c>
      <c r="AU321">
        <f>COUNTIF('18'!$K:$K,C321)</f>
        <v>1</v>
      </c>
      <c r="AV321">
        <f>COUNTIFS('18'!$K:$K,C321,'18'!$U:$U,"是")</f>
        <v>1</v>
      </c>
      <c r="AW321">
        <f>COUNTIF('19'!$K:$K,C321)</f>
        <v>1</v>
      </c>
      <c r="AX321">
        <f>COUNTIFS('19'!$K:$K,C321,'19'!$U:$U,"是")</f>
        <v>1</v>
      </c>
      <c r="AY321">
        <f>COUNTIF('20'!$K:$K,C321)</f>
        <v>1</v>
      </c>
      <c r="AZ321">
        <f>COUNTIFS('20'!$K:$K,C321,'20'!$U:$U,"是")</f>
        <v>1</v>
      </c>
      <c r="BA321">
        <f>COUNTIF('21'!$K:$K,C321)</f>
        <v>1</v>
      </c>
      <c r="BB321">
        <f>COUNTIFS('21'!$K:$K,C321,'21'!$U:$U,"是")</f>
        <v>1</v>
      </c>
      <c r="BC321">
        <f>COUNTIF('22'!$K:$K,C321)</f>
        <v>1</v>
      </c>
      <c r="BD321">
        <f>COUNTIFS('22'!$K:$K,C321,'22'!$U:$U,"是")</f>
        <v>1</v>
      </c>
      <c r="BE321">
        <f>COUNTIF('23'!$K:$K,C321)</f>
        <v>1</v>
      </c>
      <c r="BF321">
        <f>COUNTIFS('23'!$K:$K,C321,'23'!$U:$U,"是")</f>
        <v>1</v>
      </c>
      <c r="BG321">
        <f>COUNTIF('24'!$K:$K,C321)</f>
        <v>1</v>
      </c>
      <c r="BH321">
        <f>COUNTIFS('24'!$K:$K,C321,'24'!$U:$U,"是")</f>
        <v>1</v>
      </c>
      <c r="BI321">
        <f>COUNTIF('25'!$K:$K,C321)</f>
        <v>1</v>
      </c>
      <c r="BJ321">
        <f>COUNTIFS('25'!$K:$K,C321,'25'!$U:$U,"是")</f>
        <v>1</v>
      </c>
      <c r="BK321">
        <f>COUNTIF('26'!$K:$K,C321)</f>
        <v>1</v>
      </c>
      <c r="BL321">
        <f>COUNTIFS('26'!$K:$K,C321,'26'!$U:$U,"是")</f>
        <v>1</v>
      </c>
      <c r="BM321">
        <f>COUNTIF('27'!$K:$K,C321)</f>
        <v>1</v>
      </c>
      <c r="BN321">
        <f>COUNTIFS('27'!$K:$K,C321,'27'!$U:$U,"是")</f>
        <v>1</v>
      </c>
      <c r="BQ321">
        <f>COUNTIF('29'!$K:$K,C321)</f>
        <v>0</v>
      </c>
      <c r="BR321">
        <f>COUNTIFS('29'!$K:$K,C321,'29'!$U:$U,"是")</f>
        <v>0</v>
      </c>
      <c r="BW321" s="18"/>
    </row>
    <row r="322" hidden="1" spans="1:75">
      <c r="A322" s="31" t="str">
        <f>C322&amp;MID(D:D,15,4)</f>
        <v>李松广3630</v>
      </c>
      <c r="B322"/>
      <c r="C322" s="144" t="s">
        <v>1135</v>
      </c>
      <c r="D322" s="292" t="s">
        <v>1136</v>
      </c>
      <c r="E322" s="88" t="s">
        <v>28</v>
      </c>
      <c r="F322" s="57" t="s">
        <v>23</v>
      </c>
      <c r="G322" s="161">
        <v>44809</v>
      </c>
      <c r="H322" s="38" t="s">
        <v>43</v>
      </c>
      <c r="I322" s="144" t="s">
        <v>1137</v>
      </c>
      <c r="J322" s="165" t="s">
        <v>1138</v>
      </c>
      <c r="K322" s="284" t="s">
        <v>1139</v>
      </c>
      <c r="L322" s="144" t="s">
        <v>1138</v>
      </c>
      <c r="M322" t="s">
        <v>40</v>
      </c>
      <c r="N322" t="s">
        <v>40</v>
      </c>
      <c r="O322" t="s">
        <v>40</v>
      </c>
      <c r="P322" t="s">
        <v>40</v>
      </c>
      <c r="Q322" t="s">
        <v>40</v>
      </c>
      <c r="R322" t="s">
        <v>40</v>
      </c>
      <c r="S322" t="s">
        <v>40</v>
      </c>
      <c r="T322" t="s">
        <v>40</v>
      </c>
      <c r="U322" t="s">
        <v>40</v>
      </c>
      <c r="V322" t="s">
        <v>40</v>
      </c>
      <c r="W322" t="s">
        <v>40</v>
      </c>
      <c r="X322" t="s">
        <v>40</v>
      </c>
      <c r="Y322" t="s">
        <v>40</v>
      </c>
      <c r="Z322" t="s">
        <v>40</v>
      </c>
      <c r="AA322" t="s">
        <v>40</v>
      </c>
      <c r="AB322" t="s">
        <v>40</v>
      </c>
      <c r="AC322" t="s">
        <v>40</v>
      </c>
      <c r="AD322" t="s">
        <v>40</v>
      </c>
      <c r="AE322" t="s">
        <v>40</v>
      </c>
      <c r="AF322" t="s">
        <v>40</v>
      </c>
      <c r="AG322" t="s">
        <v>40</v>
      </c>
      <c r="AH322" t="s">
        <v>40</v>
      </c>
      <c r="AI322" t="s">
        <v>40</v>
      </c>
      <c r="AJ322" t="s">
        <v>40</v>
      </c>
      <c r="AK322" t="s">
        <v>40</v>
      </c>
      <c r="AL322" t="s">
        <v>40</v>
      </c>
      <c r="AM322" t="s">
        <v>40</v>
      </c>
      <c r="AN322" t="s">
        <v>40</v>
      </c>
      <c r="AO322" t="s">
        <v>40</v>
      </c>
      <c r="AP322" t="s">
        <v>40</v>
      </c>
      <c r="AQ322" t="s">
        <v>40</v>
      </c>
      <c r="AR322" t="s">
        <v>40</v>
      </c>
      <c r="AS322" t="s">
        <v>40</v>
      </c>
      <c r="AT322" t="s">
        <v>40</v>
      </c>
      <c r="AU322" t="s">
        <v>40</v>
      </c>
      <c r="AV322" t="s">
        <v>40</v>
      </c>
      <c r="AW322" t="s">
        <v>40</v>
      </c>
      <c r="AX322" t="s">
        <v>40</v>
      </c>
      <c r="AY322" t="s">
        <v>40</v>
      </c>
      <c r="AZ322" t="s">
        <v>40</v>
      </c>
      <c r="BA322" t="s">
        <v>40</v>
      </c>
      <c r="BB322" t="s">
        <v>40</v>
      </c>
      <c r="BC322" t="s">
        <v>40</v>
      </c>
      <c r="BD322" t="s">
        <v>40</v>
      </c>
      <c r="BE322" t="s">
        <v>40</v>
      </c>
      <c r="BF322" t="s">
        <v>40</v>
      </c>
      <c r="BG322" t="s">
        <v>40</v>
      </c>
      <c r="BH322" t="s">
        <v>40</v>
      </c>
      <c r="BI322" t="s">
        <v>40</v>
      </c>
      <c r="BJ322" t="s">
        <v>40</v>
      </c>
      <c r="BK322" t="s">
        <v>40</v>
      </c>
      <c r="BL322" t="s">
        <v>40</v>
      </c>
      <c r="BM322" t="s">
        <v>40</v>
      </c>
      <c r="BN322" t="s">
        <v>40</v>
      </c>
      <c r="BQ322">
        <f>COUNTIF('29'!$K:$K,C322)</f>
        <v>0</v>
      </c>
      <c r="BR322">
        <f>COUNTIFS('29'!$K:$K,C322,'29'!$U:$U,"是")</f>
        <v>0</v>
      </c>
      <c r="BW322" s="18"/>
    </row>
    <row r="323" hidden="1" spans="1:75">
      <c r="A323" s="31" t="str">
        <f>C323&amp;MID(D:D,15,4)</f>
        <v>黎长庚1539</v>
      </c>
      <c r="B323"/>
      <c r="C323" s="282" t="s">
        <v>1140</v>
      </c>
      <c r="D323" s="292" t="s">
        <v>1141</v>
      </c>
      <c r="E323" s="88" t="s">
        <v>28</v>
      </c>
      <c r="F323" s="57" t="s">
        <v>23</v>
      </c>
      <c r="G323" s="283">
        <v>44825</v>
      </c>
      <c r="H323" s="38" t="s">
        <v>107</v>
      </c>
      <c r="I323" s="282" t="s">
        <v>1142</v>
      </c>
      <c r="J323" s="285" t="s">
        <v>1143</v>
      </c>
      <c r="K323" s="286" t="s">
        <v>1144</v>
      </c>
      <c r="L323" s="282" t="s">
        <v>1143</v>
      </c>
      <c r="M323" t="s">
        <v>40</v>
      </c>
      <c r="N323" t="s">
        <v>40</v>
      </c>
      <c r="O323" t="s">
        <v>40</v>
      </c>
      <c r="P323" t="s">
        <v>40</v>
      </c>
      <c r="Q323" t="s">
        <v>40</v>
      </c>
      <c r="R323" t="s">
        <v>40</v>
      </c>
      <c r="S323" t="s">
        <v>40</v>
      </c>
      <c r="T323" t="s">
        <v>40</v>
      </c>
      <c r="U323" t="s">
        <v>40</v>
      </c>
      <c r="V323" t="s">
        <v>40</v>
      </c>
      <c r="W323" t="s">
        <v>40</v>
      </c>
      <c r="X323" t="s">
        <v>40</v>
      </c>
      <c r="Y323" t="s">
        <v>40</v>
      </c>
      <c r="Z323" t="s">
        <v>40</v>
      </c>
      <c r="AA323" t="s">
        <v>40</v>
      </c>
      <c r="AB323" t="s">
        <v>40</v>
      </c>
      <c r="AC323" t="s">
        <v>40</v>
      </c>
      <c r="AD323" t="s">
        <v>40</v>
      </c>
      <c r="AE323" t="s">
        <v>40</v>
      </c>
      <c r="AF323" t="s">
        <v>40</v>
      </c>
      <c r="AG323" t="s">
        <v>40</v>
      </c>
      <c r="AH323" t="s">
        <v>40</v>
      </c>
      <c r="AI323" t="s">
        <v>40</v>
      </c>
      <c r="AJ323" t="s">
        <v>40</v>
      </c>
      <c r="AK323" t="s">
        <v>40</v>
      </c>
      <c r="AL323" t="s">
        <v>40</v>
      </c>
      <c r="AM323" t="s">
        <v>40</v>
      </c>
      <c r="AN323" t="s">
        <v>40</v>
      </c>
      <c r="AO323" t="s">
        <v>40</v>
      </c>
      <c r="AP323" t="s">
        <v>40</v>
      </c>
      <c r="AQ323" t="s">
        <v>40</v>
      </c>
      <c r="AR323" t="s">
        <v>40</v>
      </c>
      <c r="AS323" t="s">
        <v>40</v>
      </c>
      <c r="AT323" t="s">
        <v>40</v>
      </c>
      <c r="AU323" t="s">
        <v>40</v>
      </c>
      <c r="AV323" t="s">
        <v>40</v>
      </c>
      <c r="AW323" t="s">
        <v>40</v>
      </c>
      <c r="AX323" t="s">
        <v>40</v>
      </c>
      <c r="AY323" t="s">
        <v>40</v>
      </c>
      <c r="AZ323" t="s">
        <v>40</v>
      </c>
      <c r="BA323" t="s">
        <v>40</v>
      </c>
      <c r="BB323" t="s">
        <v>40</v>
      </c>
      <c r="BC323" t="s">
        <v>40</v>
      </c>
      <c r="BD323" t="s">
        <v>40</v>
      </c>
      <c r="BE323" t="s">
        <v>40</v>
      </c>
      <c r="BF323" t="s">
        <v>40</v>
      </c>
      <c r="BG323" t="s">
        <v>40</v>
      </c>
      <c r="BH323" t="s">
        <v>40</v>
      </c>
      <c r="BI323" t="s">
        <v>40</v>
      </c>
      <c r="BJ323" t="s">
        <v>40</v>
      </c>
      <c r="BK323" t="s">
        <v>40</v>
      </c>
      <c r="BL323" t="s">
        <v>40</v>
      </c>
      <c r="BM323" t="s">
        <v>40</v>
      </c>
      <c r="BN323" t="s">
        <v>40</v>
      </c>
      <c r="BQ323">
        <f>COUNTIF('29'!$K:$K,C323)</f>
        <v>0</v>
      </c>
      <c r="BR323">
        <f>COUNTIFS('29'!$K:$K,C323,'29'!$U:$U,"是")</f>
        <v>0</v>
      </c>
      <c r="BW323" s="18"/>
    </row>
    <row r="324" ht="17.25" hidden="1" spans="1:75">
      <c r="A324" s="31" t="str">
        <f>C324&amp;MID(D:D,15,4)</f>
        <v>李大穗4038</v>
      </c>
      <c r="B324"/>
      <c r="C324" s="120" t="s">
        <v>1145</v>
      </c>
      <c r="D324" s="291" t="s">
        <v>1146</v>
      </c>
      <c r="E324" s="61" t="s">
        <v>28</v>
      </c>
      <c r="F324" s="44" t="s">
        <v>23</v>
      </c>
      <c r="G324" s="37">
        <v>44832</v>
      </c>
      <c r="H324" s="38" t="s">
        <v>56</v>
      </c>
      <c r="I324" s="120" t="s">
        <v>1147</v>
      </c>
      <c r="J324" s="120" t="s">
        <v>1148</v>
      </c>
      <c r="K324" s="168" t="s">
        <v>1147</v>
      </c>
      <c r="L324" s="130" t="s">
        <v>1148</v>
      </c>
      <c r="M324">
        <f>COUNTIF('1'!$K:$K,C324)</f>
        <v>1</v>
      </c>
      <c r="N324">
        <f>COUNTIFS('1'!$K:$K,C324,'1'!$U:$U,"是")</f>
        <v>1</v>
      </c>
      <c r="O324">
        <f>COUNTIF('2'!$K:$K,C324)</f>
        <v>1</v>
      </c>
      <c r="P324">
        <f>COUNTIFS('2'!$K:$K,C324,'2'!$U:$U,"是")</f>
        <v>1</v>
      </c>
      <c r="Q324">
        <f>COUNTIF('3'!$K:$K,C324)</f>
        <v>1</v>
      </c>
      <c r="R324">
        <f>COUNTIFS('3'!$K:$K,C324,'3'!$U:$U,"是")</f>
        <v>1</v>
      </c>
      <c r="S324">
        <f>COUNTIF('4'!$K:$K,C324)</f>
        <v>1</v>
      </c>
      <c r="T324">
        <f>COUNTIFS('4'!$K:$K,C324,'4'!$U:$U,"是")</f>
        <v>1</v>
      </c>
      <c r="U324">
        <f>COUNTIF('5'!$K:$K,C324)</f>
        <v>1</v>
      </c>
      <c r="V324">
        <f>COUNTIFS('5'!$K:$K,C324,'5'!$U:$U,"是")</f>
        <v>1</v>
      </c>
      <c r="W324">
        <f>COUNTIF('6'!$K:$K,C324)</f>
        <v>1</v>
      </c>
      <c r="X324">
        <f>COUNTIFS('6'!$K:$K,C324,'6'!$U:$U,"是")</f>
        <v>1</v>
      </c>
      <c r="Y324">
        <f>COUNTIF('7'!$K:$K,C324)</f>
        <v>2</v>
      </c>
      <c r="Z324">
        <f>COUNTIFS('7'!$K:$K,C324,'7'!$U:$U,"是")</f>
        <v>1</v>
      </c>
      <c r="AA324">
        <f>COUNTIF('8'!$K:$K,C324)</f>
        <v>1</v>
      </c>
      <c r="AB324">
        <f>COUNTIFS('8'!$K:$K,C324,'8'!$U:$U,"是")</f>
        <v>1</v>
      </c>
      <c r="AC324">
        <f>COUNTIF('9'!$K:$K,C324)</f>
        <v>1</v>
      </c>
      <c r="AD324">
        <f>COUNTIFS('9'!$K:$K,C324,'9'!$U:$U,"是")</f>
        <v>1</v>
      </c>
      <c r="AE324">
        <f>COUNTIF('10'!$K:$K,C324)</f>
        <v>1</v>
      </c>
      <c r="AF324">
        <f>COUNTIFS('10'!$K:$K,C324,'10'!$U:$U,"是")</f>
        <v>1</v>
      </c>
      <c r="AG324">
        <f>COUNTIF('11'!$K:$K,C324)</f>
        <v>1</v>
      </c>
      <c r="AH324">
        <f>COUNTIFS('11'!$K:$K,C324,'11'!$U:$U,"是")</f>
        <v>1</v>
      </c>
      <c r="AI324">
        <f>COUNTIF('12'!$K:$K,C324)</f>
        <v>1</v>
      </c>
      <c r="AJ324">
        <f>COUNTIFS('12'!$K:$K,C324,'12'!$U:$U,"是")</f>
        <v>1</v>
      </c>
      <c r="AK324">
        <f>COUNTIF('13'!$K:$K,C324)</f>
        <v>0</v>
      </c>
      <c r="AL324">
        <f>COUNTIFS('13'!$K:$K,C324,'13'!$U:$U,"是")</f>
        <v>0</v>
      </c>
      <c r="AM324">
        <f>COUNTIF('14'!$K:$K,C324)</f>
        <v>0</v>
      </c>
      <c r="AN324">
        <f>COUNTIFS('14'!$K:$K,C324,'14'!$U:$U,"是")</f>
        <v>0</v>
      </c>
      <c r="AO324">
        <f>COUNTIF('15'!$K:$K,C324)</f>
        <v>0</v>
      </c>
      <c r="AP324">
        <f>COUNTIFS('15'!$K:$K,C324,'15'!$U:$U,"是")</f>
        <v>0</v>
      </c>
      <c r="AQ324">
        <f>COUNTIF('16'!$K:$K,C324)</f>
        <v>0</v>
      </c>
      <c r="AR324">
        <f>COUNTIFS('16'!$K:$K,C324,'16'!$U:$U,"是")</f>
        <v>0</v>
      </c>
      <c r="AS324">
        <f>COUNTIF('17'!$K:$K,C324)</f>
        <v>0</v>
      </c>
      <c r="AT324">
        <f>COUNTIFS('17'!$K:$K,C324,'17'!$U:$U,"是")</f>
        <v>0</v>
      </c>
      <c r="AU324">
        <f>COUNTIF('18'!$K:$K,C324)</f>
        <v>0</v>
      </c>
      <c r="AV324">
        <f>COUNTIFS('18'!$K:$K,C324,'18'!$U:$U,"是")</f>
        <v>0</v>
      </c>
      <c r="AW324">
        <f>COUNTIF('19'!$K:$K,C324)</f>
        <v>0</v>
      </c>
      <c r="AX324">
        <f>COUNTIFS('19'!$K:$K,C324,'19'!$U:$U,"是")</f>
        <v>0</v>
      </c>
      <c r="AY324">
        <f>COUNTIF('20'!$K:$K,C324)</f>
        <v>0</v>
      </c>
      <c r="AZ324">
        <f>COUNTIFS('20'!$K:$K,C324,'20'!$U:$U,"是")</f>
        <v>0</v>
      </c>
      <c r="BA324">
        <f>COUNTIF('21'!$K:$K,C324)</f>
        <v>0</v>
      </c>
      <c r="BB324">
        <f>COUNTIFS('21'!$K:$K,C324,'21'!$U:$U,"是")</f>
        <v>0</v>
      </c>
      <c r="BC324">
        <f>COUNTIF('22'!$K:$K,C324)</f>
        <v>0</v>
      </c>
      <c r="BD324">
        <f>COUNTIFS('22'!$K:$K,C324,'22'!$U:$U,"是")</f>
        <v>0</v>
      </c>
      <c r="BE324">
        <f>COUNTIF('23'!$K:$K,C324)</f>
        <v>0</v>
      </c>
      <c r="BF324">
        <f>COUNTIFS('23'!$K:$K,C324,'23'!$U:$U,"是")</f>
        <v>0</v>
      </c>
      <c r="BG324">
        <f>COUNTIF('24'!$K:$K,C324)</f>
        <v>0</v>
      </c>
      <c r="BH324">
        <f>COUNTIFS('24'!$K:$K,C324,'24'!$U:$U,"是")</f>
        <v>0</v>
      </c>
      <c r="BI324">
        <f>COUNTIF('25'!$K:$K,C324)</f>
        <v>0</v>
      </c>
      <c r="BJ324">
        <f>COUNTIFS('25'!$K:$K,C324,'25'!$U:$U,"是")</f>
        <v>0</v>
      </c>
      <c r="BK324">
        <f>COUNTIF('26'!$K:$K,C324)</f>
        <v>0</v>
      </c>
      <c r="BL324">
        <f>COUNTIFS('26'!$K:$K,C324,'26'!$U:$U,"是")</f>
        <v>0</v>
      </c>
      <c r="BM324">
        <f>COUNTIF('27'!$K:$K,C324)</f>
        <v>0</v>
      </c>
      <c r="BN324">
        <f>COUNTIFS('27'!$K:$K,C324,'27'!$U:$U,"是")</f>
        <v>0</v>
      </c>
      <c r="BO324">
        <f>COUNTIF('28'!$K:$K,C324)</f>
        <v>0</v>
      </c>
      <c r="BP324">
        <f>COUNTIFS('28'!$K:$K,C324,'28'!$U:$U,"是")</f>
        <v>0</v>
      </c>
      <c r="BQ324">
        <f>COUNTIF('29'!$K:$K,C324)</f>
        <v>0</v>
      </c>
      <c r="BR324">
        <f>COUNTIFS('29'!$K:$K,C324,'29'!$U:$U,"是")</f>
        <v>0</v>
      </c>
      <c r="BW324" s="18"/>
    </row>
    <row r="325" ht="13.5" hidden="1" spans="1:75">
      <c r="A325"/>
      <c r="B325"/>
      <c r="C325"/>
      <c r="D325"/>
      <c r="E325"/>
      <c r="F325"/>
      <c r="G325"/>
      <c r="H325"/>
      <c r="I325"/>
      <c r="J325"/>
      <c r="K325"/>
      <c r="L325"/>
      <c r="P325"/>
      <c r="BW325" s="18"/>
    </row>
    <row r="326" ht="13.5" hidden="1" spans="1:75">
      <c r="A326"/>
      <c r="B326"/>
      <c r="C326"/>
      <c r="D326"/>
      <c r="E326"/>
      <c r="F326"/>
      <c r="G326"/>
      <c r="H326"/>
      <c r="I326"/>
      <c r="J326"/>
      <c r="K326"/>
      <c r="L326"/>
      <c r="P326"/>
      <c r="BW326" s="18"/>
    </row>
    <row r="327" ht="13.5" hidden="1" spans="1:75">
      <c r="A327"/>
      <c r="B327"/>
      <c r="C327"/>
      <c r="D327"/>
      <c r="E327"/>
      <c r="F327"/>
      <c r="G327"/>
      <c r="H327"/>
      <c r="I327"/>
      <c r="J327"/>
      <c r="K327"/>
      <c r="L327"/>
      <c r="P327"/>
      <c r="BW327" s="18"/>
    </row>
    <row r="328" ht="15" hidden="1" customHeight="1" spans="1:75">
      <c r="A328"/>
      <c r="B328"/>
      <c r="C328"/>
      <c r="D328"/>
      <c r="E328"/>
      <c r="F328"/>
      <c r="G328"/>
      <c r="H328"/>
      <c r="I328"/>
      <c r="J328"/>
      <c r="K328"/>
      <c r="L328"/>
      <c r="BW328" s="18"/>
    </row>
    <row r="329" ht="13.5" hidden="1" spans="1:12">
      <c r="A329"/>
      <c r="B329"/>
      <c r="C329"/>
      <c r="D329"/>
      <c r="E329"/>
      <c r="F329"/>
      <c r="G329"/>
      <c r="H329"/>
      <c r="I329"/>
      <c r="J329"/>
      <c r="K329"/>
      <c r="L329"/>
    </row>
    <row r="330" ht="13.5" hidden="1" spans="1:12">
      <c r="A330"/>
      <c r="B330"/>
      <c r="C330"/>
      <c r="D330"/>
      <c r="E330"/>
      <c r="F330"/>
      <c r="G330"/>
      <c r="H330"/>
      <c r="I330"/>
      <c r="J330"/>
      <c r="K330"/>
      <c r="L330"/>
    </row>
    <row r="331" ht="13.5" hidden="1" spans="1:12">
      <c r="A331"/>
      <c r="B331"/>
      <c r="C331"/>
      <c r="D331"/>
      <c r="E331"/>
      <c r="F331"/>
      <c r="G331"/>
      <c r="H331"/>
      <c r="I331"/>
      <c r="J331"/>
      <c r="K331"/>
      <c r="L331"/>
    </row>
    <row r="332" ht="13.5" hidden="1" spans="1:12">
      <c r="A332"/>
      <c r="B332"/>
      <c r="C332"/>
      <c r="D332"/>
      <c r="E332"/>
      <c r="F332"/>
      <c r="G332"/>
      <c r="H332"/>
      <c r="I332"/>
      <c r="J332"/>
      <c r="K332"/>
      <c r="L332"/>
    </row>
    <row r="333" ht="13.5" hidden="1" spans="1:12">
      <c r="A333"/>
      <c r="B333"/>
      <c r="C333"/>
      <c r="D333"/>
      <c r="E333"/>
      <c r="F333"/>
      <c r="G333"/>
      <c r="H333"/>
      <c r="I333"/>
      <c r="J333"/>
      <c r="K333"/>
      <c r="L333"/>
    </row>
    <row r="334" ht="13.5" hidden="1" spans="1:12">
      <c r="A334"/>
      <c r="B334"/>
      <c r="C334"/>
      <c r="D334"/>
      <c r="E334"/>
      <c r="F334"/>
      <c r="G334"/>
      <c r="H334"/>
      <c r="I334"/>
      <c r="J334"/>
      <c r="K334"/>
      <c r="L334"/>
    </row>
    <row r="335" ht="13.5" hidden="1" spans="1:12">
      <c r="A335"/>
      <c r="B335"/>
      <c r="C335"/>
      <c r="D335"/>
      <c r="E335"/>
      <c r="F335"/>
      <c r="G335"/>
      <c r="H335"/>
      <c r="I335"/>
      <c r="J335"/>
      <c r="K335"/>
      <c r="L335"/>
    </row>
    <row r="336" ht="13.5" hidden="1" spans="1:12">
      <c r="A336"/>
      <c r="B336"/>
      <c r="C336"/>
      <c r="D336"/>
      <c r="E336"/>
      <c r="F336"/>
      <c r="G336"/>
      <c r="H336"/>
      <c r="I336"/>
      <c r="J336"/>
      <c r="K336"/>
      <c r="L336"/>
    </row>
    <row r="337" ht="13.5" hidden="1" spans="1:12">
      <c r="A337"/>
      <c r="B337"/>
      <c r="C337"/>
      <c r="D337"/>
      <c r="E337"/>
      <c r="F337"/>
      <c r="G337"/>
      <c r="H337"/>
      <c r="I337"/>
      <c r="J337"/>
      <c r="K337"/>
      <c r="L337"/>
    </row>
    <row r="338" ht="13.5" hidden="1" spans="1:12">
      <c r="A338"/>
      <c r="B338"/>
      <c r="C338"/>
      <c r="D338"/>
      <c r="E338"/>
      <c r="F338"/>
      <c r="G338"/>
      <c r="H338"/>
      <c r="I338"/>
      <c r="J338"/>
      <c r="K338"/>
      <c r="L338"/>
    </row>
    <row r="339" ht="13.5" hidden="1" spans="1:12">
      <c r="A339"/>
      <c r="B339"/>
      <c r="C339"/>
      <c r="D339"/>
      <c r="E339"/>
      <c r="F339"/>
      <c r="G339"/>
      <c r="H339"/>
      <c r="I339"/>
      <c r="J339"/>
      <c r="K339"/>
      <c r="L339"/>
    </row>
    <row r="340" ht="13.5" hidden="1" spans="1:12">
      <c r="A340"/>
      <c r="B340"/>
      <c r="C340"/>
      <c r="D340"/>
      <c r="E340"/>
      <c r="F340"/>
      <c r="G340"/>
      <c r="H340"/>
      <c r="I340"/>
      <c r="J340"/>
      <c r="K340"/>
      <c r="L340"/>
    </row>
    <row r="341" ht="13.5" hidden="1" spans="1:12">
      <c r="A341"/>
      <c r="B341"/>
      <c r="C341"/>
      <c r="D341"/>
      <c r="E341"/>
      <c r="F341"/>
      <c r="G341"/>
      <c r="H341"/>
      <c r="I341"/>
      <c r="J341"/>
      <c r="K341"/>
      <c r="L341"/>
    </row>
    <row r="342" ht="13.5" hidden="1" spans="1:12">
      <c r="A342"/>
      <c r="B342"/>
      <c r="C342"/>
      <c r="D342"/>
      <c r="E342"/>
      <c r="F342"/>
      <c r="G342"/>
      <c r="H342"/>
      <c r="I342"/>
      <c r="J342"/>
      <c r="K342"/>
      <c r="L342"/>
    </row>
    <row r="343" ht="13.5" hidden="1" spans="1:12">
      <c r="A343"/>
      <c r="B343"/>
      <c r="C343"/>
      <c r="D343"/>
      <c r="E343"/>
      <c r="F343"/>
      <c r="G343"/>
      <c r="H343"/>
      <c r="I343"/>
      <c r="J343"/>
      <c r="K343"/>
      <c r="L343"/>
    </row>
    <row r="344" ht="13.5" hidden="1" spans="1:12">
      <c r="A344"/>
      <c r="B344"/>
      <c r="C344"/>
      <c r="D344"/>
      <c r="E344"/>
      <c r="F344"/>
      <c r="G344"/>
      <c r="H344"/>
      <c r="I344"/>
      <c r="J344"/>
      <c r="K344"/>
      <c r="L344"/>
    </row>
    <row r="345" ht="13.5" hidden="1" spans="1:12">
      <c r="A345"/>
      <c r="B345"/>
      <c r="C345"/>
      <c r="D345"/>
      <c r="E345"/>
      <c r="F345"/>
      <c r="G345"/>
      <c r="H345"/>
      <c r="I345"/>
      <c r="J345"/>
      <c r="K345"/>
      <c r="L345"/>
    </row>
    <row r="346" ht="13.5" hidden="1" spans="1:12">
      <c r="A346"/>
      <c r="B346"/>
      <c r="C346"/>
      <c r="D346"/>
      <c r="E346"/>
      <c r="F346"/>
      <c r="G346"/>
      <c r="H346"/>
      <c r="I346"/>
      <c r="J346"/>
      <c r="K346"/>
      <c r="L346"/>
    </row>
    <row r="347" ht="13.5" hidden="1" spans="1:12">
      <c r="A347"/>
      <c r="B347"/>
      <c r="C347"/>
      <c r="D347"/>
      <c r="E347"/>
      <c r="F347"/>
      <c r="G347"/>
      <c r="H347"/>
      <c r="I347"/>
      <c r="J347"/>
      <c r="K347"/>
      <c r="L347"/>
    </row>
    <row r="348" ht="13.5" hidden="1" spans="1:12">
      <c r="A348"/>
      <c r="B348"/>
      <c r="C348"/>
      <c r="D348"/>
      <c r="E348"/>
      <c r="F348"/>
      <c r="G348"/>
      <c r="H348"/>
      <c r="I348"/>
      <c r="J348"/>
      <c r="K348"/>
      <c r="L348"/>
    </row>
    <row r="349" ht="13.5" hidden="1" spans="1:12">
      <c r="A349"/>
      <c r="B349"/>
      <c r="C349"/>
      <c r="D349"/>
      <c r="E349"/>
      <c r="F349"/>
      <c r="G349"/>
      <c r="H349"/>
      <c r="I349"/>
      <c r="J349"/>
      <c r="K349"/>
      <c r="L349"/>
    </row>
    <row r="350" ht="13.5" hidden="1" spans="1:12">
      <c r="A350"/>
      <c r="B350"/>
      <c r="C350"/>
      <c r="D350"/>
      <c r="E350"/>
      <c r="F350"/>
      <c r="G350"/>
      <c r="H350"/>
      <c r="I350"/>
      <c r="J350"/>
      <c r="K350"/>
      <c r="L350"/>
    </row>
    <row r="351" ht="13.5" hidden="1" spans="1:12">
      <c r="A351"/>
      <c r="B351"/>
      <c r="C351"/>
      <c r="D351"/>
      <c r="E351"/>
      <c r="F351"/>
      <c r="G351"/>
      <c r="H351"/>
      <c r="I351"/>
      <c r="J351"/>
      <c r="K351"/>
      <c r="L351"/>
    </row>
    <row r="352" ht="13.5" hidden="1" spans="1:12">
      <c r="A352"/>
      <c r="B352"/>
      <c r="C352"/>
      <c r="D352"/>
      <c r="E352"/>
      <c r="F352"/>
      <c r="G352"/>
      <c r="H352"/>
      <c r="I352"/>
      <c r="J352"/>
      <c r="K352"/>
      <c r="L352"/>
    </row>
    <row r="353" ht="13.5" hidden="1" spans="1:12">
      <c r="A353"/>
      <c r="B353"/>
      <c r="C353"/>
      <c r="D353"/>
      <c r="E353"/>
      <c r="F353"/>
      <c r="G353"/>
      <c r="H353"/>
      <c r="I353"/>
      <c r="J353"/>
      <c r="K353"/>
      <c r="L353"/>
    </row>
    <row r="354" ht="13.5" hidden="1" spans="1:12">
      <c r="A354"/>
      <c r="B354"/>
      <c r="C354"/>
      <c r="D354"/>
      <c r="E354"/>
      <c r="F354"/>
      <c r="G354"/>
      <c r="H354"/>
      <c r="I354"/>
      <c r="J354"/>
      <c r="K354"/>
      <c r="L354"/>
    </row>
    <row r="355" ht="13.5" hidden="1" spans="1:12">
      <c r="A355"/>
      <c r="B355"/>
      <c r="C355"/>
      <c r="D355"/>
      <c r="E355"/>
      <c r="F355"/>
      <c r="G355"/>
      <c r="H355"/>
      <c r="I355"/>
      <c r="J355"/>
      <c r="K355"/>
      <c r="L355"/>
    </row>
    <row r="356" ht="13.5" hidden="1" spans="1:12">
      <c r="A356"/>
      <c r="B356"/>
      <c r="C356"/>
      <c r="D356"/>
      <c r="E356"/>
      <c r="F356"/>
      <c r="G356"/>
      <c r="H356"/>
      <c r="I356"/>
      <c r="J356"/>
      <c r="K356"/>
      <c r="L356"/>
    </row>
    <row r="357" ht="13.5" hidden="1" spans="1:12">
      <c r="A357"/>
      <c r="B357"/>
      <c r="C357"/>
      <c r="D357"/>
      <c r="E357"/>
      <c r="F357"/>
      <c r="G357"/>
      <c r="H357"/>
      <c r="I357"/>
      <c r="J357"/>
      <c r="K357"/>
      <c r="L357"/>
    </row>
    <row r="358" ht="13.5" hidden="1" spans="1:12">
      <c r="A358"/>
      <c r="B358"/>
      <c r="C358"/>
      <c r="D358"/>
      <c r="E358"/>
      <c r="F358"/>
      <c r="G358"/>
      <c r="H358"/>
      <c r="I358"/>
      <c r="J358"/>
      <c r="K358"/>
      <c r="L358"/>
    </row>
    <row r="359" ht="13.5" hidden="1" spans="1:12">
      <c r="A359"/>
      <c r="B359"/>
      <c r="C359"/>
      <c r="D359"/>
      <c r="E359"/>
      <c r="F359"/>
      <c r="G359"/>
      <c r="H359"/>
      <c r="I359"/>
      <c r="J359"/>
      <c r="K359"/>
      <c r="L359"/>
    </row>
    <row r="360" ht="13.5" hidden="1" spans="1:12">
      <c r="A360"/>
      <c r="B360"/>
      <c r="C360"/>
      <c r="D360"/>
      <c r="E360"/>
      <c r="F360"/>
      <c r="G360"/>
      <c r="H360"/>
      <c r="I360"/>
      <c r="J360"/>
      <c r="K360"/>
      <c r="L360"/>
    </row>
    <row r="361" ht="13.5" hidden="1" spans="1:12">
      <c r="A361"/>
      <c r="B361"/>
      <c r="C361"/>
      <c r="D361"/>
      <c r="E361"/>
      <c r="F361"/>
      <c r="G361"/>
      <c r="H361"/>
      <c r="I361"/>
      <c r="J361"/>
      <c r="K361"/>
      <c r="L361"/>
    </row>
    <row r="362" ht="13.5" hidden="1" spans="1:12">
      <c r="A362"/>
      <c r="B362"/>
      <c r="C362"/>
      <c r="D362"/>
      <c r="E362"/>
      <c r="F362"/>
      <c r="G362"/>
      <c r="H362"/>
      <c r="I362"/>
      <c r="J362"/>
      <c r="K362"/>
      <c r="L362"/>
    </row>
    <row r="363" ht="13.5" hidden="1" spans="1:12">
      <c r="A363"/>
      <c r="B363"/>
      <c r="C363"/>
      <c r="D363"/>
      <c r="E363"/>
      <c r="F363"/>
      <c r="G363"/>
      <c r="H363"/>
      <c r="I363"/>
      <c r="J363"/>
      <c r="K363"/>
      <c r="L363"/>
    </row>
    <row r="364" ht="13.5" hidden="1" spans="1:12">
      <c r="A364"/>
      <c r="B364"/>
      <c r="C364"/>
      <c r="D364"/>
      <c r="E364"/>
      <c r="F364"/>
      <c r="G364"/>
      <c r="H364"/>
      <c r="I364"/>
      <c r="J364"/>
      <c r="K364"/>
      <c r="L364"/>
    </row>
    <row r="365" ht="13.5" hidden="1" spans="1:12">
      <c r="A365"/>
      <c r="B365"/>
      <c r="C365"/>
      <c r="D365"/>
      <c r="E365"/>
      <c r="F365"/>
      <c r="G365"/>
      <c r="H365"/>
      <c r="I365"/>
      <c r="J365"/>
      <c r="K365"/>
      <c r="L365"/>
    </row>
    <row r="366" ht="13.5" hidden="1" spans="1:12">
      <c r="A366"/>
      <c r="B366"/>
      <c r="C366"/>
      <c r="D366"/>
      <c r="E366"/>
      <c r="F366"/>
      <c r="G366"/>
      <c r="H366"/>
      <c r="I366"/>
      <c r="J366"/>
      <c r="K366"/>
      <c r="L366"/>
    </row>
    <row r="367" ht="13.5" hidden="1" spans="1:12">
      <c r="A367"/>
      <c r="B367"/>
      <c r="C367"/>
      <c r="D367"/>
      <c r="E367"/>
      <c r="F367"/>
      <c r="G367"/>
      <c r="H367"/>
      <c r="I367"/>
      <c r="J367"/>
      <c r="K367"/>
      <c r="L367"/>
    </row>
    <row r="368" ht="13.5" hidden="1" spans="1:12">
      <c r="A368"/>
      <c r="B368"/>
      <c r="C368"/>
      <c r="D368"/>
      <c r="E368"/>
      <c r="F368"/>
      <c r="G368"/>
      <c r="H368"/>
      <c r="I368"/>
      <c r="J368"/>
      <c r="K368"/>
      <c r="L368"/>
    </row>
    <row r="369" ht="13.5" hidden="1" spans="1:12">
      <c r="A369"/>
      <c r="B369"/>
      <c r="C369"/>
      <c r="D369"/>
      <c r="E369"/>
      <c r="F369"/>
      <c r="G369"/>
      <c r="H369"/>
      <c r="I369"/>
      <c r="J369"/>
      <c r="K369"/>
      <c r="L369"/>
    </row>
    <row r="370" ht="13.5" hidden="1" spans="1:12">
      <c r="A370"/>
      <c r="B370"/>
      <c r="C370"/>
      <c r="D370"/>
      <c r="E370"/>
      <c r="F370"/>
      <c r="G370"/>
      <c r="H370"/>
      <c r="I370"/>
      <c r="J370"/>
      <c r="K370"/>
      <c r="L370"/>
    </row>
    <row r="371" ht="13.5" hidden="1" spans="1:12">
      <c r="A371"/>
      <c r="B371"/>
      <c r="C371"/>
      <c r="D371"/>
      <c r="E371"/>
      <c r="F371"/>
      <c r="G371"/>
      <c r="H371"/>
      <c r="I371"/>
      <c r="J371"/>
      <c r="K371"/>
      <c r="L371"/>
    </row>
    <row r="372" ht="13.5" hidden="1" spans="1:12">
      <c r="A372"/>
      <c r="B372"/>
      <c r="C372"/>
      <c r="D372"/>
      <c r="E372"/>
      <c r="F372"/>
      <c r="G372"/>
      <c r="H372"/>
      <c r="I372"/>
      <c r="J372"/>
      <c r="K372"/>
      <c r="L372"/>
    </row>
    <row r="373" ht="13.5" hidden="1" spans="1:12">
      <c r="A373"/>
      <c r="B373"/>
      <c r="C373"/>
      <c r="D373"/>
      <c r="E373"/>
      <c r="F373"/>
      <c r="G373"/>
      <c r="H373"/>
      <c r="I373"/>
      <c r="J373"/>
      <c r="K373"/>
      <c r="L373"/>
    </row>
    <row r="374" ht="13.5" hidden="1" spans="1:12">
      <c r="A374"/>
      <c r="B374"/>
      <c r="C374"/>
      <c r="D374"/>
      <c r="E374"/>
      <c r="F374"/>
      <c r="G374"/>
      <c r="H374"/>
      <c r="I374"/>
      <c r="J374"/>
      <c r="K374"/>
      <c r="L374"/>
    </row>
    <row r="375" ht="13.5" hidden="1" spans="1:12">
      <c r="A375"/>
      <c r="B375"/>
      <c r="C375"/>
      <c r="D375"/>
      <c r="E375"/>
      <c r="F375"/>
      <c r="G375"/>
      <c r="H375"/>
      <c r="I375"/>
      <c r="J375"/>
      <c r="K375"/>
      <c r="L375"/>
    </row>
    <row r="376" ht="13.5" hidden="1" spans="1:12">
      <c r="A376"/>
      <c r="B376"/>
      <c r="C376"/>
      <c r="D376"/>
      <c r="E376"/>
      <c r="F376"/>
      <c r="G376"/>
      <c r="H376"/>
      <c r="I376"/>
      <c r="J376"/>
      <c r="K376"/>
      <c r="L376"/>
    </row>
    <row r="377" ht="13.5" hidden="1" spans="1:12">
      <c r="A377"/>
      <c r="B377"/>
      <c r="C377"/>
      <c r="D377"/>
      <c r="E377"/>
      <c r="F377"/>
      <c r="G377"/>
      <c r="H377"/>
      <c r="I377"/>
      <c r="J377"/>
      <c r="K377"/>
      <c r="L377"/>
    </row>
    <row r="378" ht="13.5" hidden="1" spans="1:12">
      <c r="A378"/>
      <c r="B378"/>
      <c r="C378"/>
      <c r="D378"/>
      <c r="E378"/>
      <c r="F378"/>
      <c r="G378"/>
      <c r="H378"/>
      <c r="I378"/>
      <c r="J378"/>
      <c r="K378"/>
      <c r="L378"/>
    </row>
    <row r="379" ht="13.5" spans="1:12">
      <c r="A379"/>
      <c r="B379"/>
      <c r="C379"/>
      <c r="D379"/>
      <c r="E379"/>
      <c r="F379"/>
      <c r="G379"/>
      <c r="H379"/>
      <c r="I379"/>
      <c r="J379"/>
      <c r="K379"/>
      <c r="L379"/>
    </row>
    <row r="380" ht="13.5" spans="1:12">
      <c r="A380"/>
      <c r="B380"/>
      <c r="C380"/>
      <c r="D380"/>
      <c r="E380"/>
      <c r="F380"/>
      <c r="G380"/>
      <c r="H380"/>
      <c r="I380"/>
      <c r="J380"/>
      <c r="K380"/>
      <c r="L380"/>
    </row>
    <row r="381" ht="13.5" spans="1:12">
      <c r="A381"/>
      <c r="B381"/>
      <c r="C381"/>
      <c r="D381"/>
      <c r="E381"/>
      <c r="F381"/>
      <c r="G381"/>
      <c r="H381"/>
      <c r="I381"/>
      <c r="J381"/>
      <c r="K381"/>
      <c r="L381"/>
    </row>
    <row r="382" ht="13.5" spans="1:12">
      <c r="A382"/>
      <c r="B382"/>
      <c r="C382"/>
      <c r="D382"/>
      <c r="E382"/>
      <c r="F382"/>
      <c r="G382"/>
      <c r="H382"/>
      <c r="I382"/>
      <c r="J382"/>
      <c r="K382"/>
      <c r="L382"/>
    </row>
    <row r="389" spans="12:74">
      <c r="L389" s="287" t="s">
        <v>1149</v>
      </c>
      <c r="M389" s="288">
        <v>312</v>
      </c>
      <c r="N389" s="288">
        <v>312</v>
      </c>
      <c r="O389" s="288">
        <v>312</v>
      </c>
      <c r="P389" s="288">
        <v>312</v>
      </c>
      <c r="Q389" s="288">
        <v>322</v>
      </c>
      <c r="R389" s="288">
        <v>322</v>
      </c>
      <c r="S389" s="288">
        <v>322</v>
      </c>
      <c r="T389" s="288">
        <v>322</v>
      </c>
      <c r="U389" s="288">
        <v>312</v>
      </c>
      <c r="V389" s="288">
        <v>312</v>
      </c>
      <c r="W389" s="288">
        <v>312</v>
      </c>
      <c r="X389" s="288">
        <v>312</v>
      </c>
      <c r="Y389" s="288">
        <v>312</v>
      </c>
      <c r="Z389" s="288">
        <v>312</v>
      </c>
      <c r="AA389" s="288">
        <v>312</v>
      </c>
      <c r="AB389" s="288">
        <v>312</v>
      </c>
      <c r="AC389" s="288">
        <v>312</v>
      </c>
      <c r="AD389" s="288">
        <v>312</v>
      </c>
      <c r="AE389" s="288">
        <v>312</v>
      </c>
      <c r="AF389" s="288">
        <v>312</v>
      </c>
      <c r="AG389" s="288">
        <v>312</v>
      </c>
      <c r="AH389" s="288">
        <v>312</v>
      </c>
      <c r="AI389" s="288">
        <v>312</v>
      </c>
      <c r="AJ389" s="288">
        <v>312</v>
      </c>
      <c r="AK389" s="288">
        <v>312</v>
      </c>
      <c r="AL389" s="288">
        <v>312</v>
      </c>
      <c r="AM389" s="288">
        <v>312</v>
      </c>
      <c r="AN389" s="288">
        <v>312</v>
      </c>
      <c r="AO389" s="288">
        <v>312</v>
      </c>
      <c r="AP389" s="288">
        <v>312</v>
      </c>
      <c r="AQ389" s="288">
        <v>312</v>
      </c>
      <c r="AR389" s="288">
        <v>312</v>
      </c>
      <c r="AS389" s="288">
        <v>312</v>
      </c>
      <c r="AT389" s="288">
        <v>312</v>
      </c>
      <c r="AU389" s="288">
        <v>312</v>
      </c>
      <c r="AV389" s="288">
        <v>327</v>
      </c>
      <c r="AW389" s="288">
        <v>312</v>
      </c>
      <c r="AX389" s="288">
        <v>312</v>
      </c>
      <c r="AY389" s="288">
        <v>312</v>
      </c>
      <c r="AZ389" s="288">
        <v>312</v>
      </c>
      <c r="BA389" s="288"/>
      <c r="BB389" s="288"/>
      <c r="BC389" s="288"/>
      <c r="BD389" s="288"/>
      <c r="BE389" s="288"/>
      <c r="BF389" s="288"/>
      <c r="BG389" s="288"/>
      <c r="BH389" s="288"/>
      <c r="BI389" s="288"/>
      <c r="BJ389" s="288"/>
      <c r="BK389" s="288"/>
      <c r="BL389" s="288"/>
      <c r="BM389" s="288"/>
      <c r="BN389" s="288"/>
      <c r="BO389" s="288"/>
      <c r="BP389" s="288"/>
      <c r="BQ389" s="288"/>
      <c r="BR389" s="288"/>
      <c r="BS389" s="288"/>
      <c r="BT389" s="288"/>
      <c r="BU389" s="288"/>
      <c r="BV389" s="288"/>
    </row>
    <row r="390" spans="12:74">
      <c r="L390" s="287" t="s">
        <v>1150</v>
      </c>
      <c r="M390" s="288">
        <v>8</v>
      </c>
      <c r="N390" s="288">
        <v>8</v>
      </c>
      <c r="O390" s="288">
        <v>9</v>
      </c>
      <c r="P390" s="288">
        <v>9</v>
      </c>
      <c r="Q390" s="288">
        <v>9</v>
      </c>
      <c r="R390" s="288">
        <v>9</v>
      </c>
      <c r="S390" s="288">
        <v>9</v>
      </c>
      <c r="T390" s="288">
        <v>9</v>
      </c>
      <c r="U390" s="288">
        <v>9</v>
      </c>
      <c r="V390" s="288">
        <v>9</v>
      </c>
      <c r="W390" s="288">
        <v>10</v>
      </c>
      <c r="X390" s="288">
        <v>10</v>
      </c>
      <c r="Y390" s="288">
        <v>10</v>
      </c>
      <c r="Z390" s="288">
        <v>10</v>
      </c>
      <c r="AA390" s="288">
        <v>13</v>
      </c>
      <c r="AB390" s="288">
        <v>13</v>
      </c>
      <c r="AC390" s="288">
        <v>14</v>
      </c>
      <c r="AD390" s="288">
        <v>14</v>
      </c>
      <c r="AE390" s="288">
        <v>15</v>
      </c>
      <c r="AF390" s="288">
        <v>15</v>
      </c>
      <c r="AG390" s="288">
        <v>15</v>
      </c>
      <c r="AH390" s="288">
        <v>15</v>
      </c>
      <c r="AI390" s="288">
        <v>15</v>
      </c>
      <c r="AJ390" s="288">
        <v>15</v>
      </c>
      <c r="AK390" s="288">
        <v>17</v>
      </c>
      <c r="AL390" s="288">
        <v>17</v>
      </c>
      <c r="AM390" s="288">
        <v>17</v>
      </c>
      <c r="AN390" s="288">
        <v>17</v>
      </c>
      <c r="AO390" s="288">
        <v>17</v>
      </c>
      <c r="AP390" s="288">
        <v>17</v>
      </c>
      <c r="AQ390" s="288">
        <v>15</v>
      </c>
      <c r="AR390" s="288">
        <v>15</v>
      </c>
      <c r="AS390" s="288">
        <v>13</v>
      </c>
      <c r="AT390" s="288">
        <v>13</v>
      </c>
      <c r="AU390" s="289">
        <v>11</v>
      </c>
      <c r="AV390" s="289">
        <v>11</v>
      </c>
      <c r="AW390" s="288">
        <v>11</v>
      </c>
      <c r="AX390" s="288">
        <v>11</v>
      </c>
      <c r="AY390" s="288">
        <v>11</v>
      </c>
      <c r="AZ390" s="288">
        <v>11</v>
      </c>
      <c r="BA390" s="288"/>
      <c r="BB390" s="288"/>
      <c r="BC390" s="288"/>
      <c r="BD390" s="288"/>
      <c r="BE390" s="288"/>
      <c r="BF390" s="288"/>
      <c r="BG390" s="288"/>
      <c r="BH390" s="288"/>
      <c r="BI390" s="288"/>
      <c r="BJ390" s="288"/>
      <c r="BK390" s="288"/>
      <c r="BL390" s="288"/>
      <c r="BM390" s="288"/>
      <c r="BN390" s="288"/>
      <c r="BO390" s="288"/>
      <c r="BP390" s="288"/>
      <c r="BQ390" s="288"/>
      <c r="BR390" s="288"/>
      <c r="BS390" s="288"/>
      <c r="BT390" s="288"/>
      <c r="BU390" s="288"/>
      <c r="BV390" s="288"/>
    </row>
    <row r="391" spans="12:74">
      <c r="L391" s="287" t="s">
        <v>1151</v>
      </c>
      <c r="M391">
        <f t="shared" ref="M391:BV391" si="5">M389-M390</f>
        <v>304</v>
      </c>
      <c r="N391">
        <f t="shared" si="5"/>
        <v>304</v>
      </c>
      <c r="O391">
        <f t="shared" si="5"/>
        <v>303</v>
      </c>
      <c r="P391">
        <f t="shared" si="5"/>
        <v>303</v>
      </c>
      <c r="Q391">
        <f t="shared" si="5"/>
        <v>313</v>
      </c>
      <c r="R391">
        <f t="shared" si="5"/>
        <v>313</v>
      </c>
      <c r="S391">
        <f t="shared" si="5"/>
        <v>313</v>
      </c>
      <c r="T391">
        <f t="shared" si="5"/>
        <v>313</v>
      </c>
      <c r="U391">
        <f t="shared" si="5"/>
        <v>303</v>
      </c>
      <c r="V391">
        <f t="shared" si="5"/>
        <v>303</v>
      </c>
      <c r="W391">
        <f t="shared" si="5"/>
        <v>302</v>
      </c>
      <c r="X391">
        <f t="shared" si="5"/>
        <v>302</v>
      </c>
      <c r="Y391">
        <f t="shared" si="5"/>
        <v>302</v>
      </c>
      <c r="Z391">
        <f t="shared" si="5"/>
        <v>302</v>
      </c>
      <c r="AA391">
        <f t="shared" si="5"/>
        <v>299</v>
      </c>
      <c r="AB391">
        <f t="shared" si="5"/>
        <v>299</v>
      </c>
      <c r="AC391">
        <f t="shared" si="5"/>
        <v>298</v>
      </c>
      <c r="AD391">
        <f t="shared" si="5"/>
        <v>298</v>
      </c>
      <c r="AE391">
        <f t="shared" si="5"/>
        <v>297</v>
      </c>
      <c r="AF391">
        <f t="shared" si="5"/>
        <v>297</v>
      </c>
      <c r="AG391">
        <f t="shared" si="5"/>
        <v>297</v>
      </c>
      <c r="AH391">
        <f t="shared" si="5"/>
        <v>297</v>
      </c>
      <c r="AI391">
        <f t="shared" si="5"/>
        <v>297</v>
      </c>
      <c r="AJ391">
        <f t="shared" si="5"/>
        <v>297</v>
      </c>
      <c r="AK391">
        <f t="shared" si="5"/>
        <v>295</v>
      </c>
      <c r="AL391">
        <f t="shared" si="5"/>
        <v>295</v>
      </c>
      <c r="AM391">
        <f t="shared" si="5"/>
        <v>295</v>
      </c>
      <c r="AN391">
        <f t="shared" si="5"/>
        <v>295</v>
      </c>
      <c r="AO391">
        <f t="shared" si="5"/>
        <v>295</v>
      </c>
      <c r="AP391">
        <f t="shared" si="5"/>
        <v>295</v>
      </c>
      <c r="AQ391">
        <f t="shared" si="5"/>
        <v>297</v>
      </c>
      <c r="AR391">
        <f t="shared" si="5"/>
        <v>297</v>
      </c>
      <c r="AS391">
        <f t="shared" si="5"/>
        <v>299</v>
      </c>
      <c r="AT391">
        <f t="shared" si="5"/>
        <v>299</v>
      </c>
      <c r="AU391" s="18">
        <f t="shared" si="5"/>
        <v>301</v>
      </c>
      <c r="AV391" s="18">
        <f t="shared" si="5"/>
        <v>316</v>
      </c>
      <c r="AW391">
        <f t="shared" si="5"/>
        <v>301</v>
      </c>
      <c r="AX391">
        <f t="shared" si="5"/>
        <v>301</v>
      </c>
      <c r="AY391">
        <f t="shared" si="5"/>
        <v>301</v>
      </c>
      <c r="AZ391">
        <f t="shared" si="5"/>
        <v>301</v>
      </c>
      <c r="BA391">
        <f t="shared" ref="BA391:BV391" si="6">BA389-BA390</f>
        <v>0</v>
      </c>
      <c r="BB391">
        <f t="shared" si="6"/>
        <v>0</v>
      </c>
      <c r="BC391">
        <f t="shared" si="6"/>
        <v>0</v>
      </c>
      <c r="BD391">
        <f t="shared" si="6"/>
        <v>0</v>
      </c>
      <c r="BE391">
        <f t="shared" si="6"/>
        <v>0</v>
      </c>
      <c r="BF391">
        <f t="shared" si="6"/>
        <v>0</v>
      </c>
      <c r="BG391">
        <f t="shared" si="6"/>
        <v>0</v>
      </c>
      <c r="BH391">
        <f t="shared" si="6"/>
        <v>0</v>
      </c>
      <c r="BI391">
        <f t="shared" si="6"/>
        <v>0</v>
      </c>
      <c r="BJ391">
        <f t="shared" si="6"/>
        <v>0</v>
      </c>
      <c r="BK391">
        <f t="shared" si="6"/>
        <v>0</v>
      </c>
      <c r="BL391">
        <f t="shared" si="6"/>
        <v>0</v>
      </c>
      <c r="BM391">
        <f t="shared" si="6"/>
        <v>0</v>
      </c>
      <c r="BN391">
        <f t="shared" si="6"/>
        <v>0</v>
      </c>
      <c r="BO391">
        <f t="shared" si="6"/>
        <v>0</v>
      </c>
      <c r="BP391">
        <f t="shared" si="6"/>
        <v>0</v>
      </c>
      <c r="BQ391">
        <f t="shared" si="6"/>
        <v>0</v>
      </c>
      <c r="BR391">
        <f t="shared" si="6"/>
        <v>0</v>
      </c>
      <c r="BS391">
        <f t="shared" si="6"/>
        <v>0</v>
      </c>
      <c r="BT391">
        <f t="shared" si="6"/>
        <v>0</v>
      </c>
      <c r="BU391">
        <f t="shared" si="6"/>
        <v>0</v>
      </c>
      <c r="BV391">
        <f t="shared" si="6"/>
        <v>0</v>
      </c>
    </row>
    <row r="392" spans="12:74">
      <c r="L392" s="287" t="s">
        <v>1152</v>
      </c>
      <c r="M392">
        <f>COUNTIF(M3:M308,1)</f>
        <v>270</v>
      </c>
      <c r="N392">
        <f>COUNTIF(N3:N308,1)</f>
        <v>265</v>
      </c>
      <c r="O392">
        <f>COUNTIF(O3:O388,1)</f>
        <v>284</v>
      </c>
      <c r="P392">
        <f>COUNTIF(P3:P308,1)</f>
        <v>267</v>
      </c>
      <c r="Q392">
        <f>COUNTIF(Q3:Q308,1)</f>
        <v>273</v>
      </c>
      <c r="R392">
        <f>COUNTIF(R3:R308,1)</f>
        <v>266</v>
      </c>
      <c r="S392">
        <f t="shared" ref="S392:AX392" si="7">COUNTIF(S3:S308,1)</f>
        <v>278</v>
      </c>
      <c r="T392">
        <f t="shared" si="7"/>
        <v>272</v>
      </c>
      <c r="U392">
        <f t="shared" si="7"/>
        <v>280</v>
      </c>
      <c r="V392">
        <f t="shared" si="7"/>
        <v>271</v>
      </c>
      <c r="W392">
        <f t="shared" si="7"/>
        <v>286</v>
      </c>
      <c r="X392">
        <f t="shared" si="7"/>
        <v>282</v>
      </c>
      <c r="Y392">
        <f t="shared" si="7"/>
        <v>287</v>
      </c>
      <c r="Z392">
        <f t="shared" si="7"/>
        <v>285</v>
      </c>
      <c r="AA392">
        <f t="shared" si="7"/>
        <v>283</v>
      </c>
      <c r="AB392">
        <f t="shared" si="7"/>
        <v>279</v>
      </c>
      <c r="AC392">
        <f t="shared" si="7"/>
        <v>286</v>
      </c>
      <c r="AD392">
        <f t="shared" si="7"/>
        <v>286</v>
      </c>
      <c r="AE392">
        <f t="shared" si="7"/>
        <v>285</v>
      </c>
      <c r="AF392">
        <f t="shared" si="7"/>
        <v>283</v>
      </c>
      <c r="AG392">
        <f t="shared" si="7"/>
        <v>286</v>
      </c>
      <c r="AH392">
        <f t="shared" si="7"/>
        <v>283</v>
      </c>
      <c r="AI392">
        <f t="shared" si="7"/>
        <v>284</v>
      </c>
      <c r="AJ392">
        <f t="shared" si="7"/>
        <v>282</v>
      </c>
      <c r="AK392">
        <f t="shared" si="7"/>
        <v>289</v>
      </c>
      <c r="AL392">
        <f t="shared" si="7"/>
        <v>280</v>
      </c>
      <c r="AM392">
        <f t="shared" si="7"/>
        <v>285</v>
      </c>
      <c r="AN392">
        <f t="shared" si="7"/>
        <v>288</v>
      </c>
      <c r="AO392">
        <f t="shared" si="7"/>
        <v>286</v>
      </c>
      <c r="AP392">
        <f t="shared" si="7"/>
        <v>282</v>
      </c>
      <c r="AQ392">
        <f t="shared" si="7"/>
        <v>283</v>
      </c>
      <c r="AR392">
        <f t="shared" si="7"/>
        <v>281</v>
      </c>
      <c r="AS392">
        <f t="shared" si="7"/>
        <v>282</v>
      </c>
      <c r="AT392">
        <f t="shared" si="7"/>
        <v>282</v>
      </c>
      <c r="AU392">
        <f t="shared" si="7"/>
        <v>286</v>
      </c>
      <c r="AV392">
        <f t="shared" si="7"/>
        <v>283</v>
      </c>
      <c r="AW392">
        <f t="shared" si="7"/>
        <v>284</v>
      </c>
      <c r="AX392">
        <f t="shared" si="7"/>
        <v>283</v>
      </c>
      <c r="AY392">
        <f t="shared" ref="AY392:BV392" si="8">COUNTIF(AY3:AY308,1)</f>
        <v>282</v>
      </c>
      <c r="AZ392">
        <f t="shared" si="8"/>
        <v>282</v>
      </c>
      <c r="BA392">
        <f t="shared" si="8"/>
        <v>281</v>
      </c>
      <c r="BB392">
        <f t="shared" si="8"/>
        <v>275</v>
      </c>
      <c r="BC392">
        <f t="shared" si="8"/>
        <v>283</v>
      </c>
      <c r="BD392">
        <f t="shared" si="8"/>
        <v>278</v>
      </c>
      <c r="BE392">
        <f t="shared" si="8"/>
        <v>274</v>
      </c>
      <c r="BF392">
        <f t="shared" si="8"/>
        <v>266</v>
      </c>
      <c r="BG392">
        <f t="shared" si="8"/>
        <v>278</v>
      </c>
      <c r="BH392">
        <f t="shared" si="8"/>
        <v>279</v>
      </c>
      <c r="BI392">
        <f t="shared" si="8"/>
        <v>283</v>
      </c>
      <c r="BJ392">
        <f t="shared" si="8"/>
        <v>284</v>
      </c>
      <c r="BK392">
        <f t="shared" si="8"/>
        <v>284</v>
      </c>
      <c r="BL392">
        <f t="shared" si="8"/>
        <v>285</v>
      </c>
      <c r="BM392">
        <f t="shared" si="8"/>
        <v>280</v>
      </c>
      <c r="BN392">
        <f t="shared" si="8"/>
        <v>278</v>
      </c>
      <c r="BO392">
        <f t="shared" si="8"/>
        <v>0</v>
      </c>
      <c r="BP392">
        <f t="shared" si="8"/>
        <v>0</v>
      </c>
      <c r="BQ392">
        <f t="shared" si="8"/>
        <v>0</v>
      </c>
      <c r="BR392">
        <f t="shared" si="8"/>
        <v>0</v>
      </c>
      <c r="BS392">
        <f t="shared" si="8"/>
        <v>0</v>
      </c>
      <c r="BT392">
        <f t="shared" si="8"/>
        <v>0</v>
      </c>
      <c r="BU392">
        <f t="shared" si="8"/>
        <v>0</v>
      </c>
      <c r="BV392">
        <f t="shared" si="8"/>
        <v>0</v>
      </c>
    </row>
    <row r="393" spans="12:74">
      <c r="L393" s="287" t="s">
        <v>1153</v>
      </c>
      <c r="M393">
        <f t="shared" ref="M393:BV393" si="9">M392/M391</f>
        <v>0.888157894736842</v>
      </c>
      <c r="N393">
        <f t="shared" si="9"/>
        <v>0.871710526315789</v>
      </c>
      <c r="O393">
        <f t="shared" si="9"/>
        <v>0.937293729372937</v>
      </c>
      <c r="P393">
        <f t="shared" si="9"/>
        <v>0.881188118811881</v>
      </c>
      <c r="Q393">
        <f t="shared" si="9"/>
        <v>0.87220447284345</v>
      </c>
      <c r="R393">
        <f t="shared" si="9"/>
        <v>0.849840255591054</v>
      </c>
      <c r="S393">
        <f t="shared" si="9"/>
        <v>0.888178913738019</v>
      </c>
      <c r="T393">
        <f t="shared" si="9"/>
        <v>0.869009584664537</v>
      </c>
      <c r="U393">
        <f t="shared" si="9"/>
        <v>0.924092409240924</v>
      </c>
      <c r="V393">
        <f t="shared" si="9"/>
        <v>0.894389438943894</v>
      </c>
      <c r="W393">
        <f t="shared" si="9"/>
        <v>0.947019867549669</v>
      </c>
      <c r="X393">
        <f t="shared" si="9"/>
        <v>0.933774834437086</v>
      </c>
      <c r="Y393">
        <f t="shared" si="9"/>
        <v>0.950331125827815</v>
      </c>
      <c r="Z393">
        <f t="shared" si="9"/>
        <v>0.943708609271523</v>
      </c>
      <c r="AA393">
        <f t="shared" si="9"/>
        <v>0.946488294314381</v>
      </c>
      <c r="AB393">
        <f t="shared" si="9"/>
        <v>0.933110367892977</v>
      </c>
      <c r="AC393">
        <f t="shared" si="9"/>
        <v>0.959731543624161</v>
      </c>
      <c r="AD393">
        <f t="shared" si="9"/>
        <v>0.959731543624161</v>
      </c>
      <c r="AE393">
        <f t="shared" si="9"/>
        <v>0.95959595959596</v>
      </c>
      <c r="AF393">
        <f t="shared" si="9"/>
        <v>0.952861952861953</v>
      </c>
      <c r="AG393">
        <f t="shared" si="9"/>
        <v>0.962962962962963</v>
      </c>
      <c r="AH393">
        <f t="shared" si="9"/>
        <v>0.952861952861953</v>
      </c>
      <c r="AI393">
        <f t="shared" si="9"/>
        <v>0.956228956228956</v>
      </c>
      <c r="AJ393">
        <f t="shared" si="9"/>
        <v>0.94949494949495</v>
      </c>
      <c r="AK393">
        <f t="shared" si="9"/>
        <v>0.979661016949153</v>
      </c>
      <c r="AL393">
        <f t="shared" si="9"/>
        <v>0.949152542372881</v>
      </c>
      <c r="AM393">
        <f t="shared" si="9"/>
        <v>0.966101694915254</v>
      </c>
      <c r="AN393">
        <f t="shared" si="9"/>
        <v>0.976271186440678</v>
      </c>
      <c r="AO393">
        <f t="shared" si="9"/>
        <v>0.969491525423729</v>
      </c>
      <c r="AP393">
        <f t="shared" si="9"/>
        <v>0.955932203389831</v>
      </c>
      <c r="AQ393">
        <f t="shared" si="9"/>
        <v>0.952861952861953</v>
      </c>
      <c r="AR393">
        <f t="shared" si="9"/>
        <v>0.946127946127946</v>
      </c>
      <c r="AS393">
        <f t="shared" si="9"/>
        <v>0.94314381270903</v>
      </c>
      <c r="AT393">
        <f t="shared" si="9"/>
        <v>0.94314381270903</v>
      </c>
      <c r="AU393" s="18">
        <f t="shared" si="9"/>
        <v>0.950166112956811</v>
      </c>
      <c r="AV393" s="18">
        <f t="shared" si="9"/>
        <v>0.895569620253165</v>
      </c>
      <c r="AW393">
        <f t="shared" si="9"/>
        <v>0.943521594684385</v>
      </c>
      <c r="AX393">
        <f t="shared" si="9"/>
        <v>0.940199335548173</v>
      </c>
      <c r="AY393">
        <f t="shared" si="9"/>
        <v>0.93687707641196</v>
      </c>
      <c r="AZ393">
        <f t="shared" si="9"/>
        <v>0.93687707641196</v>
      </c>
      <c r="BA393" t="e">
        <f t="shared" si="9"/>
        <v>#DIV/0!</v>
      </c>
      <c r="BB393" t="e">
        <f t="shared" si="9"/>
        <v>#DIV/0!</v>
      </c>
      <c r="BC393" t="e">
        <f t="shared" si="9"/>
        <v>#DIV/0!</v>
      </c>
      <c r="BD393" t="e">
        <f t="shared" si="9"/>
        <v>#DIV/0!</v>
      </c>
      <c r="BE393" t="e">
        <f t="shared" si="9"/>
        <v>#DIV/0!</v>
      </c>
      <c r="BF393" t="e">
        <f t="shared" si="9"/>
        <v>#DIV/0!</v>
      </c>
      <c r="BG393" t="e">
        <f t="shared" si="9"/>
        <v>#DIV/0!</v>
      </c>
      <c r="BH393" t="e">
        <f t="shared" si="9"/>
        <v>#DIV/0!</v>
      </c>
      <c r="BI393" t="e">
        <f t="shared" si="9"/>
        <v>#DIV/0!</v>
      </c>
      <c r="BJ393" t="e">
        <f t="shared" si="9"/>
        <v>#DIV/0!</v>
      </c>
      <c r="BK393" t="e">
        <f t="shared" si="9"/>
        <v>#DIV/0!</v>
      </c>
      <c r="BL393" t="e">
        <f t="shared" si="9"/>
        <v>#DIV/0!</v>
      </c>
      <c r="BM393" t="e">
        <f t="shared" si="9"/>
        <v>#DIV/0!</v>
      </c>
      <c r="BN393" t="e">
        <f t="shared" si="9"/>
        <v>#DIV/0!</v>
      </c>
      <c r="BO393" t="e">
        <f t="shared" si="9"/>
        <v>#DIV/0!</v>
      </c>
      <c r="BP393" t="e">
        <f t="shared" si="9"/>
        <v>#DIV/0!</v>
      </c>
      <c r="BQ393" t="e">
        <f t="shared" si="9"/>
        <v>#DIV/0!</v>
      </c>
      <c r="BR393" t="e">
        <f t="shared" si="9"/>
        <v>#DIV/0!</v>
      </c>
      <c r="BS393" t="e">
        <f t="shared" si="9"/>
        <v>#DIV/0!</v>
      </c>
      <c r="BT393" t="e">
        <f t="shared" si="9"/>
        <v>#DIV/0!</v>
      </c>
      <c r="BU393" t="e">
        <f t="shared" si="9"/>
        <v>#DIV/0!</v>
      </c>
      <c r="BV393" t="e">
        <f t="shared" si="9"/>
        <v>#DIV/0!</v>
      </c>
    </row>
  </sheetData>
  <autoFilter ref="A2:BZ378">
    <filterColumn colId="7">
      <customFilters>
        <customFilter operator="equal" val="竹丹丹（兼职）"/>
      </customFilters>
    </filterColumn>
    <extLst/>
  </autoFilter>
  <mergeCells count="42">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BA1:BB1"/>
    <mergeCell ref="BC1:BD1"/>
    <mergeCell ref="BE1:BF1"/>
    <mergeCell ref="BG1:BH1"/>
    <mergeCell ref="BI1:BJ1"/>
    <mergeCell ref="BK1:BL1"/>
    <mergeCell ref="BM1:BN1"/>
    <mergeCell ref="BO1:BP1"/>
    <mergeCell ref="BQ1:BR1"/>
    <mergeCell ref="BS1:BT1"/>
    <mergeCell ref="BU1:BV1"/>
    <mergeCell ref="A1:A2"/>
    <mergeCell ref="B1:B2"/>
    <mergeCell ref="C1:C2"/>
    <mergeCell ref="D1:D2"/>
    <mergeCell ref="E1:E2"/>
    <mergeCell ref="BW1:BW2"/>
    <mergeCell ref="BX1:BX2"/>
    <mergeCell ref="BY1:BY2"/>
    <mergeCell ref="BZ1:BZ2"/>
  </mergeCells>
  <conditionalFormatting sqref="I14">
    <cfRule type="duplicateValues" dxfId="0" priority="27"/>
  </conditionalFormatting>
  <conditionalFormatting sqref="I27">
    <cfRule type="duplicateValues" dxfId="0" priority="26"/>
  </conditionalFormatting>
  <conditionalFormatting sqref="C72">
    <cfRule type="duplicateValues" dxfId="0" priority="53"/>
  </conditionalFormatting>
  <conditionalFormatting sqref="I117">
    <cfRule type="duplicateValues" dxfId="0" priority="17"/>
  </conditionalFormatting>
  <conditionalFormatting sqref="C126">
    <cfRule type="duplicateValues" dxfId="1" priority="51"/>
    <cfRule type="duplicateValues" dxfId="1" priority="52"/>
  </conditionalFormatting>
  <conditionalFormatting sqref="D126">
    <cfRule type="duplicateValues" dxfId="1" priority="30"/>
    <cfRule type="duplicateValues" dxfId="1" priority="31"/>
  </conditionalFormatting>
  <conditionalFormatting sqref="C128">
    <cfRule type="duplicateValues" dxfId="1" priority="49"/>
    <cfRule type="duplicateValues" dxfId="1" priority="50"/>
  </conditionalFormatting>
  <conditionalFormatting sqref="C129">
    <cfRule type="duplicateValues" dxfId="1" priority="47"/>
    <cfRule type="duplicateValues" dxfId="1" priority="48"/>
  </conditionalFormatting>
  <conditionalFormatting sqref="C138">
    <cfRule type="duplicateValues" dxfId="1" priority="45"/>
    <cfRule type="duplicateValues" dxfId="1" priority="46"/>
  </conditionalFormatting>
  <conditionalFormatting sqref="C139">
    <cfRule type="duplicateValues" dxfId="1" priority="43"/>
    <cfRule type="duplicateValues" dxfId="1" priority="44"/>
  </conditionalFormatting>
  <conditionalFormatting sqref="C143">
    <cfRule type="duplicateValues" dxfId="1" priority="41"/>
    <cfRule type="duplicateValues" dxfId="1" priority="42"/>
  </conditionalFormatting>
  <conditionalFormatting sqref="C146">
    <cfRule type="duplicateValues" dxfId="1" priority="39"/>
    <cfRule type="duplicateValues" dxfId="1" priority="40"/>
  </conditionalFormatting>
  <conditionalFormatting sqref="C147">
    <cfRule type="duplicateValues" dxfId="1" priority="37"/>
    <cfRule type="duplicateValues" dxfId="1" priority="38"/>
  </conditionalFormatting>
  <conditionalFormatting sqref="C149">
    <cfRule type="duplicateValues" dxfId="1" priority="35"/>
    <cfRule type="duplicateValues" dxfId="1" priority="36"/>
  </conditionalFormatting>
  <conditionalFormatting sqref="C169">
    <cfRule type="duplicateValues" dxfId="1" priority="33"/>
    <cfRule type="duplicateValues" dxfId="1" priority="34"/>
  </conditionalFormatting>
  <conditionalFormatting sqref="I187">
    <cfRule type="duplicateValues" dxfId="1" priority="28"/>
    <cfRule type="duplicateValues" dxfId="1" priority="29"/>
  </conditionalFormatting>
  <conditionalFormatting sqref="I224">
    <cfRule type="duplicateValues" dxfId="0" priority="9"/>
  </conditionalFormatting>
  <conditionalFormatting sqref="I225">
    <cfRule type="duplicateValues" dxfId="0" priority="8"/>
  </conditionalFormatting>
  <conditionalFormatting sqref="I235">
    <cfRule type="duplicateValues" dxfId="0" priority="6"/>
  </conditionalFormatting>
  <conditionalFormatting sqref="C281">
    <cfRule type="duplicateValues" dxfId="0" priority="1"/>
  </conditionalFormatting>
  <conditionalFormatting sqref="I226:I227">
    <cfRule type="duplicateValues" dxfId="0" priority="7"/>
  </conditionalFormatting>
  <conditionalFormatting sqref="J226:J227">
    <cfRule type="duplicateValues" dxfId="0" priority="5"/>
  </conditionalFormatting>
  <conditionalFormatting sqref="L227:L228">
    <cfRule type="duplicateValues" dxfId="0" priority="3"/>
  </conditionalFormatting>
  <conditionalFormatting sqref="L229:L232">
    <cfRule type="duplicateValues" dxfId="0" priority="2"/>
  </conditionalFormatting>
  <conditionalFormatting sqref="K3:K13 K15:K26 K28:K47 K52:K60 K62:K67 K69:K106 K179:K198 K122:K128 K108:K120 K176:K177 K170:K174 K146:K168 K130:K144">
    <cfRule type="duplicateValues" dxfId="0" priority="15"/>
  </conditionalFormatting>
  <conditionalFormatting sqref="K200:K201 K239:K318 K222:K237 K219 K211:K215 K203:K209">
    <cfRule type="duplicateValues" dxfId="0" priority="4"/>
  </conditionalFormatting>
  <conditionalFormatting sqref="C277:C280 C282:C292">
    <cfRule type="duplicateValues" dxfId="0" priority="10"/>
  </conditionalFormatting>
  <dataValidations count="3">
    <dataValidation type="list" allowBlank="1" showInputMessage="1" showErrorMessage="1" sqref="E51 E54 E55 E56 E64 E73 E221 E266 E267 E268 E277 E293 E295 E297 E3:E4 E5:E8 E11:E13 E14:E15 E16:E17 E18:E21 E22:E27 E28:E30 E32:E41 E42:E50 E52:E53 E57:E58 E59:E61 E62:E63 E65:E70 E71:E72 E212:E213 E249:E250 E253:E254">
      <formula1>"职工,居民,市直,省直"</formula1>
    </dataValidation>
    <dataValidation allowBlank="1" showInputMessage="1" showErrorMessage="1" sqref="F51 F54 F55 F56 F64 F73 F85 F91 F94 F117 F118 F122 F123 F126 F127 F133 F134 F135 F161 F162 F163 F174 F175 F180 F181 F182 F183 F184 F187 F190 F191 F194 G199 F205 F206 F211 G211 F216 F224 G224 F225 F226 F227 F232 G232 G233 F235 F266 G269 G275 G276 F277 F278 F279 F280 F281 F282 F283 F284 F285 F286 F287 F288 F289 F290 G291 F292 G292 F293 F294 F295 F296 F297 F298 G298 F299 F300 F301 F302 F303 G303 G304 G305 G308 F318 F319 G319 F320 G320 F321 G321 F322 G322 F324 G324 F3:F4 F5:F8 F9:F10 F11:F13 F14:F15 F16:F17 F18:F21 F22:F27 F28:F30 F31:F41 F42:F50 F52:F53 F57:F58 F59:F61 F62:F63 F65:F70 F71:F72 F74:F75 F76:F82 F83:F84 F86:F90 F92:F93 F95:F96 F97:F103 F104:F105 F106:F112 F113:F116 F119:F121 F124:F125 F128:F132 F136:F137 F138:F139 F140:F147 F148:F150 F151:F154 F155:F160 F164:F166 F167:F173 F176:F179 F185:F186 F188:F189 F192:F193 F195:F197 F198:F199 F200:F204 F207:F210 F212:F213 F214:F215 F217:F218 F219:F221 F222:F223 F228:F231 G3:G41 G42:G64 G65:G82 G83:G126 G127:G150 G151:G154 G155:G181 G182:G190 G191:G193 G194:G198 G200:G205 G206:G210 G212:G213 G214:G215 G216:G221 G222:G223 G225:G226 G227:G231 G234:G237 G238:G240 G241:G261 G262:G264 G265:G268 G270:G274 G277:G290 G293:G294 G295:G297 G299:G302 G306:G307 G309:G311"/>
    <dataValidation type="textLength" operator="equal" allowBlank="1" showInputMessage="1" showErrorMessage="1" sqref="D71">
      <formula1>18</formula1>
    </dataValidation>
  </dataValidations>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77"/>
  <sheetViews>
    <sheetView workbookViewId="0">
      <pane xSplit="12" topLeftCell="BI1" activePane="topRight" state="frozen"/>
      <selection/>
      <selection pane="topRight" activeCell="BO18" sqref="BO18:BP77"/>
    </sheetView>
  </sheetViews>
  <sheetFormatPr defaultColWidth="9" defaultRowHeight="13.5"/>
  <cols>
    <col min="1" max="1" width="14.5" customWidth="1"/>
    <col min="2" max="2" width="17.25" style="23" customWidth="1"/>
    <col min="3" max="3" width="9" style="24"/>
    <col min="4" max="4" width="21.25" style="24" customWidth="1"/>
    <col min="5" max="5" width="9" style="24"/>
    <col min="6" max="6" width="16.25" style="24" customWidth="1"/>
    <col min="7" max="7" width="12" style="23" customWidth="1"/>
    <col min="8" max="9" width="9" style="24"/>
    <col min="10" max="10" width="12.375" style="23" customWidth="1"/>
    <col min="11" max="11" width="9" style="24"/>
    <col min="12" max="12" width="15.75" style="24" customWidth="1"/>
    <col min="13" max="13" width="9" customWidth="1"/>
    <col min="14" max="14" width="9.375" customWidth="1"/>
    <col min="15" max="71" width="9" customWidth="1"/>
    <col min="72" max="75" width="9" hidden="1" customWidth="1"/>
  </cols>
  <sheetData>
    <row r="1" s="21" customFormat="1" ht="17" customHeight="1" spans="1:78">
      <c r="A1" s="25" t="s">
        <v>1154</v>
      </c>
      <c r="B1" s="26" t="s">
        <v>1</v>
      </c>
      <c r="C1" s="27" t="s">
        <v>2</v>
      </c>
      <c r="D1" s="27" t="s">
        <v>3</v>
      </c>
      <c r="E1" s="27" t="s">
        <v>4</v>
      </c>
      <c r="F1" s="28"/>
      <c r="G1" s="29"/>
      <c r="H1" s="30"/>
      <c r="I1" s="30" t="s">
        <v>5</v>
      </c>
      <c r="J1" s="30"/>
      <c r="K1" s="30" t="s">
        <v>6</v>
      </c>
      <c r="L1" s="30"/>
      <c r="M1" s="105">
        <v>1</v>
      </c>
      <c r="N1" s="106"/>
      <c r="O1" s="106">
        <v>2</v>
      </c>
      <c r="P1" s="106"/>
      <c r="Q1" s="106">
        <v>3</v>
      </c>
      <c r="R1" s="106"/>
      <c r="S1" s="106">
        <v>4</v>
      </c>
      <c r="T1" s="106"/>
      <c r="U1" s="106">
        <v>5</v>
      </c>
      <c r="V1" s="106"/>
      <c r="W1" s="106">
        <v>6</v>
      </c>
      <c r="X1" s="106"/>
      <c r="Y1" s="106">
        <v>7</v>
      </c>
      <c r="Z1" s="106"/>
      <c r="AA1" s="106">
        <v>8</v>
      </c>
      <c r="AB1" s="106"/>
      <c r="AC1" s="106">
        <v>9</v>
      </c>
      <c r="AD1" s="106"/>
      <c r="AE1" s="106">
        <v>10</v>
      </c>
      <c r="AF1" s="106"/>
      <c r="AG1" s="106">
        <v>11</v>
      </c>
      <c r="AH1" s="106"/>
      <c r="AI1" s="106">
        <v>12</v>
      </c>
      <c r="AJ1" s="106"/>
      <c r="AK1" s="149">
        <v>13</v>
      </c>
      <c r="AL1" s="149"/>
      <c r="AM1" s="149">
        <v>14</v>
      </c>
      <c r="AN1" s="149"/>
      <c r="AO1" s="149">
        <v>15</v>
      </c>
      <c r="AP1" s="149"/>
      <c r="AQ1" s="149">
        <v>16</v>
      </c>
      <c r="AR1" s="149"/>
      <c r="AS1" s="149">
        <v>17</v>
      </c>
      <c r="AT1" s="149"/>
      <c r="AU1" s="149">
        <v>18</v>
      </c>
      <c r="AV1" s="149"/>
      <c r="AW1" s="150">
        <v>19</v>
      </c>
      <c r="AX1" s="150"/>
      <c r="AY1" s="150">
        <v>20</v>
      </c>
      <c r="AZ1" s="150"/>
      <c r="BA1" s="149">
        <v>21</v>
      </c>
      <c r="BB1" s="149"/>
      <c r="BC1" s="149">
        <v>22</v>
      </c>
      <c r="BD1" s="149"/>
      <c r="BE1" s="149">
        <v>23</v>
      </c>
      <c r="BF1" s="149"/>
      <c r="BG1" s="149">
        <v>24</v>
      </c>
      <c r="BH1" s="149"/>
      <c r="BI1" s="149">
        <v>25</v>
      </c>
      <c r="BJ1" s="149"/>
      <c r="BK1" s="149">
        <v>26</v>
      </c>
      <c r="BL1" s="149"/>
      <c r="BM1" s="149">
        <v>27</v>
      </c>
      <c r="BN1" s="149"/>
      <c r="BO1" s="149">
        <v>28</v>
      </c>
      <c r="BP1" s="149"/>
      <c r="BQ1" s="149">
        <v>29</v>
      </c>
      <c r="BR1" s="149"/>
      <c r="BS1" s="149">
        <v>30</v>
      </c>
      <c r="BT1" s="149"/>
      <c r="BU1" s="149">
        <v>31</v>
      </c>
      <c r="BV1" s="149"/>
      <c r="BW1" s="152" t="s">
        <v>7</v>
      </c>
      <c r="BX1" s="150" t="s">
        <v>8</v>
      </c>
      <c r="BY1" s="153" t="s">
        <v>9</v>
      </c>
      <c r="BZ1" s="154" t="s">
        <v>10</v>
      </c>
    </row>
    <row r="2" s="22" customFormat="1" ht="13" customHeight="1" spans="1:78">
      <c r="A2" s="25">
        <v>12</v>
      </c>
      <c r="B2" s="26"/>
      <c r="C2" s="27"/>
      <c r="D2" s="27"/>
      <c r="E2" s="27"/>
      <c r="F2" s="28" t="s">
        <v>11</v>
      </c>
      <c r="G2" s="29" t="s">
        <v>12</v>
      </c>
      <c r="H2" s="30" t="s">
        <v>13</v>
      </c>
      <c r="I2" s="30" t="s">
        <v>14</v>
      </c>
      <c r="J2" s="107" t="s">
        <v>15</v>
      </c>
      <c r="K2" s="30" t="s">
        <v>16</v>
      </c>
      <c r="L2" s="30" t="s">
        <v>15</v>
      </c>
      <c r="M2" s="105" t="s">
        <v>17</v>
      </c>
      <c r="N2" s="106" t="s">
        <v>18</v>
      </c>
      <c r="O2" s="106" t="s">
        <v>17</v>
      </c>
      <c r="P2" s="106" t="s">
        <v>18</v>
      </c>
      <c r="Q2" s="106" t="s">
        <v>17</v>
      </c>
      <c r="R2" s="106" t="s">
        <v>18</v>
      </c>
      <c r="S2" s="106" t="s">
        <v>17</v>
      </c>
      <c r="T2" s="106" t="s">
        <v>18</v>
      </c>
      <c r="U2" s="106" t="s">
        <v>17</v>
      </c>
      <c r="V2" s="106" t="s">
        <v>18</v>
      </c>
      <c r="W2" s="106" t="s">
        <v>17</v>
      </c>
      <c r="X2" s="106" t="s">
        <v>18</v>
      </c>
      <c r="Y2" s="106" t="s">
        <v>17</v>
      </c>
      <c r="Z2" s="106" t="s">
        <v>18</v>
      </c>
      <c r="AA2" s="106" t="s">
        <v>17</v>
      </c>
      <c r="AB2" s="106" t="s">
        <v>18</v>
      </c>
      <c r="AC2" s="106" t="s">
        <v>17</v>
      </c>
      <c r="AD2" s="106" t="s">
        <v>18</v>
      </c>
      <c r="AE2" s="106" t="s">
        <v>17</v>
      </c>
      <c r="AF2" s="106" t="s">
        <v>18</v>
      </c>
      <c r="AG2" s="106" t="s">
        <v>17</v>
      </c>
      <c r="AH2" s="106" t="s">
        <v>18</v>
      </c>
      <c r="AI2" s="106" t="s">
        <v>17</v>
      </c>
      <c r="AJ2" s="106" t="s">
        <v>18</v>
      </c>
      <c r="AK2" s="106" t="s">
        <v>17</v>
      </c>
      <c r="AL2" s="106" t="s">
        <v>18</v>
      </c>
      <c r="AM2" s="106" t="s">
        <v>17</v>
      </c>
      <c r="AN2" s="106" t="s">
        <v>18</v>
      </c>
      <c r="AO2" s="106" t="s">
        <v>17</v>
      </c>
      <c r="AP2" s="106" t="s">
        <v>18</v>
      </c>
      <c r="AQ2" s="106" t="s">
        <v>17</v>
      </c>
      <c r="AR2" s="106" t="s">
        <v>18</v>
      </c>
      <c r="AS2" s="106" t="s">
        <v>17</v>
      </c>
      <c r="AT2" s="106" t="s">
        <v>18</v>
      </c>
      <c r="AU2" s="106" t="s">
        <v>17</v>
      </c>
      <c r="AV2" s="106" t="s">
        <v>18</v>
      </c>
      <c r="AW2" s="151" t="s">
        <v>17</v>
      </c>
      <c r="AX2" s="151" t="s">
        <v>18</v>
      </c>
      <c r="AY2" s="151" t="s">
        <v>17</v>
      </c>
      <c r="AZ2" s="151" t="s">
        <v>18</v>
      </c>
      <c r="BA2" s="106" t="s">
        <v>17</v>
      </c>
      <c r="BB2" s="106" t="s">
        <v>18</v>
      </c>
      <c r="BC2" s="106" t="s">
        <v>17</v>
      </c>
      <c r="BD2" s="106" t="s">
        <v>18</v>
      </c>
      <c r="BE2" s="106" t="s">
        <v>17</v>
      </c>
      <c r="BF2" s="106" t="s">
        <v>18</v>
      </c>
      <c r="BG2" s="106" t="s">
        <v>17</v>
      </c>
      <c r="BH2" s="106" t="s">
        <v>18</v>
      </c>
      <c r="BI2" s="106" t="s">
        <v>17</v>
      </c>
      <c r="BJ2" s="106" t="s">
        <v>18</v>
      </c>
      <c r="BK2" s="106" t="s">
        <v>17</v>
      </c>
      <c r="BL2" s="106" t="s">
        <v>18</v>
      </c>
      <c r="BM2" s="106" t="s">
        <v>17</v>
      </c>
      <c r="BN2" s="106" t="s">
        <v>18</v>
      </c>
      <c r="BO2" s="106" t="s">
        <v>17</v>
      </c>
      <c r="BP2" s="106" t="s">
        <v>18</v>
      </c>
      <c r="BQ2" s="106" t="s">
        <v>17</v>
      </c>
      <c r="BR2" s="106" t="s">
        <v>18</v>
      </c>
      <c r="BS2" s="106" t="s">
        <v>17</v>
      </c>
      <c r="BT2" s="106" t="s">
        <v>18</v>
      </c>
      <c r="BU2" s="106" t="s">
        <v>17</v>
      </c>
      <c r="BV2" s="106" t="s">
        <v>18</v>
      </c>
      <c r="BW2" s="155"/>
      <c r="BX2" s="151"/>
      <c r="BY2" s="156"/>
      <c r="BZ2" s="156"/>
    </row>
    <row r="3" ht="25" customHeight="1" spans="1:76">
      <c r="A3" s="31" t="str">
        <f>C3&amp;MID(D$3:D$63,15,4)</f>
        <v>谢伟红4822</v>
      </c>
      <c r="B3" s="32" t="s">
        <v>19</v>
      </c>
      <c r="C3" s="33" t="s">
        <v>1155</v>
      </c>
      <c r="D3" s="305" t="s">
        <v>1156</v>
      </c>
      <c r="E3" s="35" t="s">
        <v>28</v>
      </c>
      <c r="F3" s="36" t="s">
        <v>1157</v>
      </c>
      <c r="G3" s="37">
        <v>44650</v>
      </c>
      <c r="H3" s="38" t="s">
        <v>43</v>
      </c>
      <c r="I3" s="85" t="s">
        <v>1158</v>
      </c>
      <c r="J3" s="108">
        <v>15814873201</v>
      </c>
      <c r="K3" s="36" t="s">
        <v>671</v>
      </c>
      <c r="L3" s="35">
        <v>13719095471</v>
      </c>
      <c r="M3">
        <f>COUNTIF('1'!$K:$K,C3)</f>
        <v>1</v>
      </c>
      <c r="N3">
        <f>COUNTIFS('1'!$K:$K,C3,'1'!$U:$U,"是")</f>
        <v>1</v>
      </c>
      <c r="O3">
        <f>COUNTIF('2'!$K:$K,C3)</f>
        <v>1</v>
      </c>
      <c r="P3">
        <f>COUNTIFS('2'!$K:$K,C3,'2'!$U:$U,"是")</f>
        <v>1</v>
      </c>
      <c r="Q3">
        <f>COUNTIF('3'!$K:$K,C3)</f>
        <v>1</v>
      </c>
      <c r="R3">
        <f>COUNTIFS('3'!$K:$K,C3,'3'!$U:$U,"是")</f>
        <v>1</v>
      </c>
      <c r="S3">
        <f>COUNTIF('4'!$K:$K,C3)</f>
        <v>0</v>
      </c>
      <c r="T3">
        <f>COUNTIFS('4'!$K:$K,C3,'4'!$U:$U,"是")</f>
        <v>0</v>
      </c>
      <c r="U3">
        <f>COUNTIF('5'!$K:$K,C3)</f>
        <v>0</v>
      </c>
      <c r="V3">
        <f>COUNTIFS('5'!$K:$K,C3,'5'!$U:$U,"是")</f>
        <v>0</v>
      </c>
      <c r="W3">
        <f>COUNTIF('6'!$K:$K,C3)</f>
        <v>0</v>
      </c>
      <c r="X3">
        <f>COUNTIFS('6'!$K:$K,C3,'6'!$U:$U,"是")</f>
        <v>0</v>
      </c>
      <c r="Y3">
        <f>COUNTIF('7'!$K:$K,C3)</f>
        <v>0</v>
      </c>
      <c r="Z3">
        <f>COUNTIFS('7'!$K:$K,C3,'7'!$U:$U,"是")</f>
        <v>0</v>
      </c>
      <c r="AA3">
        <f>COUNTIF('8'!$K:$K,C3)</f>
        <v>1</v>
      </c>
      <c r="AB3">
        <f>COUNTIFS('8'!$K:$K,C3,'8'!$U:$U,"是")</f>
        <v>1</v>
      </c>
      <c r="AC3">
        <f>COUNTIF('9'!$K:$K,C3)</f>
        <v>0</v>
      </c>
      <c r="AD3">
        <f>COUNTIFS('9'!$K:$K,C3,'9'!$U:$U,"是")</f>
        <v>0</v>
      </c>
      <c r="AE3">
        <f>COUNTIF('10'!$K:$K,C3)</f>
        <v>1</v>
      </c>
      <c r="AF3">
        <f>COUNTIFS('10'!$K:$K,C3,'10'!$U:$U,"是")</f>
        <v>0</v>
      </c>
      <c r="AG3">
        <f>COUNTIF('11'!$K:$K,C3)</f>
        <v>1</v>
      </c>
      <c r="AH3">
        <f>COUNTIFS('11'!$K:$K,C3,'11'!$U:$U,"是")</f>
        <v>1</v>
      </c>
      <c r="AI3">
        <f>COUNTIF('12'!$K:$K,C3)</f>
        <v>1</v>
      </c>
      <c r="AJ3">
        <f>COUNTIFS('12'!$K:$K,C3,'12'!$U:$U,"是")</f>
        <v>1</v>
      </c>
      <c r="AK3">
        <f>COUNTIF('13'!$K:$K,C3)</f>
        <v>1</v>
      </c>
      <c r="AL3">
        <f>COUNTIFS('13'!$K:$K,C3,'13'!$U:$U,"是")</f>
        <v>1</v>
      </c>
      <c r="AM3">
        <f>COUNTIF('14'!$K:$K,C3)</f>
        <v>1</v>
      </c>
      <c r="AN3">
        <f>COUNTIFS('14'!$K:$K,C3,'14'!$U:$U,"是")</f>
        <v>1</v>
      </c>
      <c r="AO3">
        <f>COUNTIF('15'!$K:$K,C3)</f>
        <v>1</v>
      </c>
      <c r="AP3">
        <f>COUNTIFS('15'!$K:$K,C3,'15'!$U:$U,"是")</f>
        <v>1</v>
      </c>
      <c r="AQ3">
        <f>COUNTIF('16'!$K:$K,C3)</f>
        <v>1</v>
      </c>
      <c r="AR3">
        <f>COUNTIFS('16'!$K:$K,C3,'16'!$U:$U,"是")</f>
        <v>1</v>
      </c>
      <c r="AS3">
        <f>COUNTIF('17'!$K:$K,C3)</f>
        <v>1</v>
      </c>
      <c r="AT3">
        <f>COUNTIFS('17'!$K:$K,C3)</f>
        <v>1</v>
      </c>
      <c r="AU3">
        <f>COUNTIF('18'!$K:$K,C3)</f>
        <v>1</v>
      </c>
      <c r="AV3">
        <f>COUNTIFS('18'!$K:$K,C3,'18'!$U:$U,"是")</f>
        <v>1</v>
      </c>
      <c r="AW3">
        <f>COUNTIF('19'!$K:$K,C3)</f>
        <v>1</v>
      </c>
      <c r="AX3">
        <f>COUNTIFS('19'!$K:$K,C3,'19'!$U:$U,"是")</f>
        <v>1</v>
      </c>
      <c r="AY3">
        <f>COUNTIF('20'!$K:$K,C3)</f>
        <v>0</v>
      </c>
      <c r="AZ3">
        <f>COUNTIFS('20'!$K:$K,C3,'20'!$U:$U,"是")</f>
        <v>0</v>
      </c>
      <c r="BA3">
        <f>COUNTIF('21'!$K:$K,C3)</f>
        <v>1</v>
      </c>
      <c r="BB3">
        <f>COUNTIFS('21'!$K:$K,C3,'21'!$U:$U,"是")</f>
        <v>1</v>
      </c>
      <c r="BC3">
        <f>COUNTIF('22'!$K:$K,C3)</f>
        <v>0</v>
      </c>
      <c r="BD3">
        <f>COUNTIFS('22'!$K:$K,C3,'22'!$U:$U,"是")</f>
        <v>0</v>
      </c>
      <c r="BE3">
        <f>COUNTIF('23'!$K:$K,C3)</f>
        <v>0</v>
      </c>
      <c r="BF3">
        <f>COUNTIFS('23'!$K:$K,C3,'23'!$U:$U,"是")</f>
        <v>0</v>
      </c>
      <c r="BG3">
        <f>COUNTIF('24'!$K:$K,C3)</f>
        <v>0</v>
      </c>
      <c r="BH3">
        <f>COUNTIFS('24'!$K:$K,C3,'24'!$U:$U,"是")</f>
        <v>0</v>
      </c>
      <c r="BI3">
        <f>COUNTIF('25'!$K:$K,C3)</f>
        <v>0</v>
      </c>
      <c r="BJ3">
        <f>COUNTIFS('25'!$K:$K,C3,'25'!$U:$U,"是")</f>
        <v>0</v>
      </c>
      <c r="BK3">
        <f>COUNTIF('26'!$K:$K,C3)</f>
        <v>0</v>
      </c>
      <c r="BL3">
        <f>COUNTIFS('26'!$K:$K,C3,'26'!$U:$U,"是")</f>
        <v>0</v>
      </c>
      <c r="BM3">
        <f>COUNTIF('27'!$K:$K,C3)</f>
        <v>0</v>
      </c>
      <c r="BN3">
        <f>COUNTIFS('27'!$K:$K,C3,'27'!$U:$U,"是")</f>
        <v>0</v>
      </c>
      <c r="BO3">
        <f>COUNTIF('28'!$K:$K,#REF!)</f>
        <v>0</v>
      </c>
      <c r="BP3">
        <f>COUNTIFS('28'!$K:$K,#REF!,'28'!$U:$U,"是")</f>
        <v>0</v>
      </c>
      <c r="BQ3">
        <f>COUNTIF('29'!$K:$K,#REF!)</f>
        <v>0</v>
      </c>
      <c r="BR3">
        <f>COUNTIFS('29'!$K:$K,#REF!,'29'!$U:$U,"是")</f>
        <v>0</v>
      </c>
      <c r="BX3">
        <f>N3+P3+R3+T3+V3+X3+Z3+AB3+AD3+AF3+AH3+AJ3+AL3+AN3+AP3+AR3+AT3+AV3+AX3+AZ3+BB3+BD3+BF3+BH3+BJ3+BL3+BN3+BP3+BR3</f>
        <v>14</v>
      </c>
    </row>
    <row r="4" ht="25" customHeight="1" spans="1:76">
      <c r="A4" s="31" t="str">
        <f>C4&amp;MID(D$3:D$63,15,4)</f>
        <v>陈惠姬0921</v>
      </c>
      <c r="B4" s="32" t="s">
        <v>19</v>
      </c>
      <c r="C4" s="39" t="s">
        <v>1159</v>
      </c>
      <c r="D4" s="312" t="s">
        <v>1160</v>
      </c>
      <c r="E4" s="40" t="s">
        <v>28</v>
      </c>
      <c r="F4" s="41" t="s">
        <v>1157</v>
      </c>
      <c r="G4" s="37">
        <v>44650</v>
      </c>
      <c r="H4" s="38" t="s">
        <v>56</v>
      </c>
      <c r="I4" s="44" t="s">
        <v>1161</v>
      </c>
      <c r="J4" s="44">
        <v>13570523031</v>
      </c>
      <c r="K4" s="109" t="s">
        <v>263</v>
      </c>
      <c r="L4" s="44">
        <v>18680213621</v>
      </c>
      <c r="M4">
        <f>COUNTIF('1'!$K:$K,C4)</f>
        <v>0</v>
      </c>
      <c r="N4">
        <f>COUNTIFS('1'!$K:$K,C4,'1'!$U:$U,"是")</f>
        <v>0</v>
      </c>
      <c r="O4">
        <f>COUNTIF('2'!$K:$K,C4)</f>
        <v>0</v>
      </c>
      <c r="P4">
        <f>COUNTIFS('2'!$K:$K,C4,'2'!$U:$U,"是")</f>
        <v>0</v>
      </c>
      <c r="Q4">
        <f>COUNTIF('3'!$K:$K,C4)</f>
        <v>0</v>
      </c>
      <c r="R4">
        <f>COUNTIFS('3'!$K:$K,C4,'3'!$U:$U,"是")</f>
        <v>0</v>
      </c>
      <c r="S4">
        <f>COUNTIF('4'!$K:$K,C4)</f>
        <v>0</v>
      </c>
      <c r="T4">
        <f>COUNTIFS('4'!$K:$K,C4,'4'!$U:$U,"是")</f>
        <v>0</v>
      </c>
      <c r="U4">
        <f>COUNTIF('5'!$K:$K,C4)</f>
        <v>0</v>
      </c>
      <c r="V4">
        <f>COUNTIFS('5'!$K:$K,C4,'5'!$U:$U,"是")</f>
        <v>0</v>
      </c>
      <c r="W4">
        <f>COUNTIF('6'!$K:$K,C4)</f>
        <v>0</v>
      </c>
      <c r="X4">
        <f>COUNTIFS('6'!$K:$K,C4,'6'!$U:$U,"是")</f>
        <v>0</v>
      </c>
      <c r="Y4">
        <f>COUNTIF('7'!$K:$K,C4)</f>
        <v>0</v>
      </c>
      <c r="Z4">
        <f>COUNTIFS('7'!$K:$K,C4,'7'!$U:$U,"是")</f>
        <v>0</v>
      </c>
      <c r="AA4">
        <f>COUNTIF('8'!$K:$K,C4)</f>
        <v>0</v>
      </c>
      <c r="AB4">
        <f>COUNTIFS('8'!$K:$K,C4,'8'!$U:$U,"是")</f>
        <v>0</v>
      </c>
      <c r="AC4">
        <f>COUNTIF('9'!$K:$K,C4)</f>
        <v>0</v>
      </c>
      <c r="AD4">
        <f>COUNTIFS('9'!$K:$K,C4,'9'!$U:$U,"是")</f>
        <v>0</v>
      </c>
      <c r="AE4">
        <f>COUNTIF('10'!$K:$K,C4)</f>
        <v>0</v>
      </c>
      <c r="AF4">
        <f>COUNTIFS('10'!$K:$K,C4,'10'!$U:$U,"是")</f>
        <v>0</v>
      </c>
      <c r="AG4">
        <f>COUNTIF('11'!$K:$K,C4)</f>
        <v>0</v>
      </c>
      <c r="AH4">
        <f>COUNTIFS('11'!$K:$K,C4,'11'!$U:$U,"是")</f>
        <v>0</v>
      </c>
      <c r="AI4">
        <f>COUNTIF('12'!$K:$K,C4)</f>
        <v>0</v>
      </c>
      <c r="AJ4">
        <f>COUNTIFS('12'!$K:$K,C4,'12'!$U:$U,"是")</f>
        <v>0</v>
      </c>
      <c r="AK4">
        <f>COUNTIF('13'!$K:$K,C4)</f>
        <v>0</v>
      </c>
      <c r="AL4">
        <f>COUNTIFS('13'!$K:$K,C4,'13'!$U:$U,"是")</f>
        <v>0</v>
      </c>
      <c r="AM4">
        <f>COUNTIF('14'!$K:$K,C4)</f>
        <v>0</v>
      </c>
      <c r="AN4">
        <f>COUNTIFS('14'!$K:$K,C4,'14'!$U:$U,"是")</f>
        <v>0</v>
      </c>
      <c r="AO4">
        <f>COUNTIF('15'!$K:$K,C4)</f>
        <v>0</v>
      </c>
      <c r="AP4">
        <f>COUNTIFS('15'!$K:$K,C4,'15'!$U:$U,"是")</f>
        <v>0</v>
      </c>
      <c r="AQ4">
        <f>COUNTIF('16'!$K:$K,C4)</f>
        <v>0</v>
      </c>
      <c r="AR4">
        <f>COUNTIFS('16'!$K:$K,C4,'16'!$U:$U,"是")</f>
        <v>0</v>
      </c>
      <c r="AS4">
        <f>COUNTIF('17'!$K:$K,C4)</f>
        <v>0</v>
      </c>
      <c r="AT4">
        <f>COUNTIFS('17'!$K:$K,C4)</f>
        <v>0</v>
      </c>
      <c r="AU4">
        <f>COUNTIF('18'!$K:$K,C4)</f>
        <v>0</v>
      </c>
      <c r="AV4">
        <f>COUNTIFS('18'!$K:$K,C4,'18'!$U:$U,"是")</f>
        <v>0</v>
      </c>
      <c r="AW4">
        <f>COUNTIF('19'!$K:$K,C4)</f>
        <v>0</v>
      </c>
      <c r="AX4">
        <f>COUNTIFS('19'!$K:$K,C4,'19'!$U:$U,"是")</f>
        <v>0</v>
      </c>
      <c r="AY4">
        <f>COUNTIF('20'!$K:$K,C4)</f>
        <v>0</v>
      </c>
      <c r="AZ4">
        <f>COUNTIFS('20'!$K:$K,C4,'20'!$U:$U,"是")</f>
        <v>0</v>
      </c>
      <c r="BA4">
        <f>COUNTIF('21'!$K:$K,C4)</f>
        <v>0</v>
      </c>
      <c r="BB4">
        <f>COUNTIFS('21'!$K:$K,C4,'21'!$U:$U,"是")</f>
        <v>0</v>
      </c>
      <c r="BC4">
        <f>COUNTIF('22'!$K:$K,C4)</f>
        <v>0</v>
      </c>
      <c r="BD4">
        <f>COUNTIFS('22'!$K:$K,C4,'22'!$U:$U,"是")</f>
        <v>0</v>
      </c>
      <c r="BE4">
        <f>COUNTIF('23'!$K:$K,C4)</f>
        <v>0</v>
      </c>
      <c r="BF4">
        <f>COUNTIFS('23'!$K:$K,C4,'23'!$U:$U,"是")</f>
        <v>0</v>
      </c>
      <c r="BG4">
        <f>COUNTIF('24'!$K:$K,C4)</f>
        <v>0</v>
      </c>
      <c r="BH4">
        <f>COUNTIFS('24'!$K:$K,C4,'24'!$U:$U,"是")</f>
        <v>0</v>
      </c>
      <c r="BI4">
        <f>COUNTIF('25'!$K:$K,C4)</f>
        <v>0</v>
      </c>
      <c r="BJ4">
        <f>COUNTIFS('25'!$K:$K,C4,'25'!$U:$U,"是")</f>
        <v>0</v>
      </c>
      <c r="BK4">
        <f>COUNTIF('26'!$K:$K,C4)</f>
        <v>0</v>
      </c>
      <c r="BL4">
        <f>COUNTIFS('26'!$K:$K,C4,'26'!$U:$U,"是")</f>
        <v>0</v>
      </c>
      <c r="BM4">
        <f>COUNTIF('27'!$K:$K,C4)</f>
        <v>0</v>
      </c>
      <c r="BN4">
        <f>COUNTIFS('27'!$K:$K,C4,'27'!$U:$U,"是")</f>
        <v>0</v>
      </c>
      <c r="BO4">
        <f>COUNTIF('28'!$K:$K,#REF!)</f>
        <v>0</v>
      </c>
      <c r="BP4">
        <f>COUNTIFS('28'!$K:$K,#REF!,'28'!$U:$U,"是")</f>
        <v>0</v>
      </c>
      <c r="BQ4">
        <f>COUNTIF('29'!$K:$K,#REF!)</f>
        <v>0</v>
      </c>
      <c r="BR4">
        <f>COUNTIFS('29'!$K:$K,#REF!,'29'!$U:$U,"是")</f>
        <v>0</v>
      </c>
      <c r="BX4">
        <f t="shared" ref="BX4:BX35" si="0">N4+P4+R4+T4+V4+X4+Z4+AB4+AD4+AF4+AH4+AJ4+AL4+AN4+AP4+AR4+AT4+AV4+AX4+AZ4+BB4+BD4+BF4+BH4+BJ4+BL4+BN4+BP4+BR4</f>
        <v>0</v>
      </c>
    </row>
    <row r="5" ht="25" customHeight="1" spans="1:76">
      <c r="A5" s="31" t="str">
        <f>C5&amp;MID(D$3:D$63,15,4)</f>
        <v>洪楚婵482X</v>
      </c>
      <c r="B5" s="32" t="s">
        <v>19</v>
      </c>
      <c r="C5" s="33" t="s">
        <v>1162</v>
      </c>
      <c r="D5" s="33" t="s">
        <v>1163</v>
      </c>
      <c r="E5" s="35" t="s">
        <v>28</v>
      </c>
      <c r="F5" s="36" t="s">
        <v>1157</v>
      </c>
      <c r="G5" s="37">
        <v>44652</v>
      </c>
      <c r="H5" s="38" t="s">
        <v>103</v>
      </c>
      <c r="I5" s="35" t="s">
        <v>1164</v>
      </c>
      <c r="J5" s="35">
        <v>13129363336</v>
      </c>
      <c r="K5" s="36" t="s">
        <v>481</v>
      </c>
      <c r="L5" s="33">
        <v>13570288865</v>
      </c>
      <c r="M5">
        <f>COUNTIF('1'!$K:$K,C5)</f>
        <v>1</v>
      </c>
      <c r="N5">
        <f>COUNTIFS('1'!$K:$K,C5,'1'!$U:$U,"是")</f>
        <v>1</v>
      </c>
      <c r="O5">
        <f>COUNTIF('2'!$K:$K,C5)</f>
        <v>1</v>
      </c>
      <c r="P5">
        <f>COUNTIFS('2'!$K:$K,C5,'2'!$U:$U,"是")</f>
        <v>1</v>
      </c>
      <c r="Q5">
        <f>COUNTIF('3'!$K:$K,C5)</f>
        <v>1</v>
      </c>
      <c r="R5">
        <f>COUNTIFS('3'!$K:$K,C5,'3'!$U:$U,"是")</f>
        <v>1</v>
      </c>
      <c r="S5">
        <f>COUNTIF('4'!$K:$K,C5)</f>
        <v>1</v>
      </c>
      <c r="T5">
        <f>COUNTIFS('4'!$K:$K,C5,'4'!$U:$U,"是")</f>
        <v>1</v>
      </c>
      <c r="U5">
        <f>COUNTIF('5'!$K:$K,C5)</f>
        <v>1</v>
      </c>
      <c r="V5">
        <f>COUNTIFS('5'!$K:$K,C5,'5'!$U:$U,"是")</f>
        <v>1</v>
      </c>
      <c r="W5">
        <f>COUNTIF('6'!$K:$K,C5)</f>
        <v>1</v>
      </c>
      <c r="X5">
        <f>COUNTIFS('6'!$K:$K,C5,'6'!$U:$U,"是")</f>
        <v>1</v>
      </c>
      <c r="Y5">
        <f>COUNTIF('7'!$K:$K,C5)</f>
        <v>1</v>
      </c>
      <c r="Z5">
        <f>COUNTIFS('7'!$K:$K,C5,'7'!$U:$U,"是")</f>
        <v>1</v>
      </c>
      <c r="AA5">
        <f>COUNTIF('8'!$K:$K,C5)</f>
        <v>1</v>
      </c>
      <c r="AB5">
        <f>COUNTIFS('8'!$K:$K,C5,'8'!$U:$U,"是")</f>
        <v>1</v>
      </c>
      <c r="AC5">
        <f>COUNTIF('9'!$K:$K,C5)</f>
        <v>1</v>
      </c>
      <c r="AD5">
        <f>COUNTIFS('9'!$K:$K,C5,'9'!$U:$U,"是")</f>
        <v>1</v>
      </c>
      <c r="AE5">
        <f>COUNTIF('10'!$K:$K,C5)</f>
        <v>1</v>
      </c>
      <c r="AF5">
        <f>COUNTIFS('10'!$K:$K,C5,'10'!$U:$U,"是")</f>
        <v>1</v>
      </c>
      <c r="AG5">
        <f>COUNTIF('11'!$K:$K,C5)</f>
        <v>1</v>
      </c>
      <c r="AH5">
        <f>COUNTIFS('11'!$K:$K,C5,'11'!$U:$U,"是")</f>
        <v>1</v>
      </c>
      <c r="AI5">
        <f>COUNTIF('12'!$K:$K,C5)</f>
        <v>1</v>
      </c>
      <c r="AJ5">
        <f>COUNTIFS('12'!$K:$K,C5,'12'!$U:$U,"是")</f>
        <v>1</v>
      </c>
      <c r="AK5">
        <f>COUNTIF('13'!$K:$K,C5)</f>
        <v>1</v>
      </c>
      <c r="AL5">
        <f>COUNTIFS('13'!$K:$K,C5,'13'!$U:$U,"是")</f>
        <v>1</v>
      </c>
      <c r="AM5">
        <f>COUNTIF('14'!$K:$K,C5)</f>
        <v>1</v>
      </c>
      <c r="AN5">
        <f>COUNTIFS('14'!$K:$K,C5,'14'!$U:$U,"是")</f>
        <v>1</v>
      </c>
      <c r="AO5">
        <f>COUNTIF('15'!$K:$K,C5)</f>
        <v>1</v>
      </c>
      <c r="AP5">
        <f>COUNTIFS('15'!$K:$K,C5,'15'!$U:$U,"是")</f>
        <v>1</v>
      </c>
      <c r="AQ5">
        <f>COUNTIF('16'!$K:$K,C5)</f>
        <v>1</v>
      </c>
      <c r="AR5">
        <f>COUNTIFS('16'!$K:$K,C5,'16'!$U:$U,"是")</f>
        <v>1</v>
      </c>
      <c r="AS5">
        <f>COUNTIF('17'!$K:$K,C5)</f>
        <v>1</v>
      </c>
      <c r="AT5">
        <f>COUNTIFS('17'!$K:$K,C5)</f>
        <v>1</v>
      </c>
      <c r="AU5">
        <f>COUNTIF('18'!$K:$K,C5)</f>
        <v>1</v>
      </c>
      <c r="AV5">
        <f>COUNTIFS('18'!$K:$K,C5,'18'!$U:$U,"是")</f>
        <v>1</v>
      </c>
      <c r="AW5">
        <f>COUNTIF('19'!$K:$K,C5)</f>
        <v>0</v>
      </c>
      <c r="AX5">
        <f>COUNTIFS('19'!$K:$K,C5,'19'!$U:$U,"是")</f>
        <v>0</v>
      </c>
      <c r="AY5">
        <f>COUNTIF('20'!$K:$K,C5)</f>
        <v>0</v>
      </c>
      <c r="AZ5">
        <f>COUNTIFS('20'!$K:$K,C5,'20'!$U:$U,"是")</f>
        <v>0</v>
      </c>
      <c r="BA5">
        <f>COUNTIF('21'!$K:$K,C5)</f>
        <v>0</v>
      </c>
      <c r="BB5">
        <f>COUNTIFS('21'!$K:$K,C5,'21'!$U:$U,"是")</f>
        <v>0</v>
      </c>
      <c r="BC5">
        <f>COUNTIF('22'!$K:$K,C5)</f>
        <v>0</v>
      </c>
      <c r="BD5">
        <f>COUNTIFS('22'!$K:$K,C5,'22'!$U:$U,"是")</f>
        <v>0</v>
      </c>
      <c r="BE5">
        <f>COUNTIF('23'!$K:$K,C5)</f>
        <v>0</v>
      </c>
      <c r="BF5">
        <f>COUNTIFS('23'!$K:$K,C5,'23'!$U:$U,"是")</f>
        <v>0</v>
      </c>
      <c r="BG5">
        <f>COUNTIF('24'!$K:$K,C5)</f>
        <v>0</v>
      </c>
      <c r="BH5">
        <f>COUNTIFS('24'!$K:$K,C5,'24'!$U:$U,"是")</f>
        <v>0</v>
      </c>
      <c r="BI5">
        <f>COUNTIF('25'!$K:$K,C5)</f>
        <v>0</v>
      </c>
      <c r="BJ5">
        <f>COUNTIFS('25'!$K:$K,C5,'25'!$U:$U,"是")</f>
        <v>0</v>
      </c>
      <c r="BK5">
        <f>COUNTIF('26'!$K:$K,C5)</f>
        <v>1</v>
      </c>
      <c r="BL5">
        <f>COUNTIFS('26'!$K:$K,C5,'26'!$U:$U,"是")</f>
        <v>1</v>
      </c>
      <c r="BM5">
        <f>COUNTIF('27'!$K:$K,C5)</f>
        <v>0</v>
      </c>
      <c r="BN5">
        <f>COUNTIFS('27'!$K:$K,C5,'27'!$U:$U,"是")</f>
        <v>0</v>
      </c>
      <c r="BO5">
        <f>COUNTIF('28'!$K:$K,#REF!)</f>
        <v>0</v>
      </c>
      <c r="BP5">
        <f>COUNTIFS('28'!$K:$K,#REF!,'28'!$U:$U,"是")</f>
        <v>0</v>
      </c>
      <c r="BQ5">
        <f>COUNTIF('29'!$K:$K,#REF!)</f>
        <v>0</v>
      </c>
      <c r="BR5">
        <f>COUNTIFS('29'!$K:$K,#REF!,'29'!$U:$U,"是")</f>
        <v>0</v>
      </c>
      <c r="BX5">
        <f t="shared" si="0"/>
        <v>19</v>
      </c>
    </row>
    <row r="6" ht="25" customHeight="1" spans="1:76">
      <c r="A6" s="31" t="str">
        <f>C6&amp;MID(D$3:D$63,15,4)</f>
        <v>梁伟标3610</v>
      </c>
      <c r="B6" s="32" t="s">
        <v>19</v>
      </c>
      <c r="C6" s="42" t="s">
        <v>1165</v>
      </c>
      <c r="D6" s="325" t="s">
        <v>1166</v>
      </c>
      <c r="E6" s="35" t="s">
        <v>28</v>
      </c>
      <c r="F6" s="36" t="s">
        <v>1157</v>
      </c>
      <c r="G6" s="37">
        <v>44651</v>
      </c>
      <c r="H6" s="38" t="s">
        <v>43</v>
      </c>
      <c r="I6" s="42" t="s">
        <v>1167</v>
      </c>
      <c r="J6" s="42" t="s">
        <v>1168</v>
      </c>
      <c r="K6" s="36" t="s">
        <v>674</v>
      </c>
      <c r="L6" s="35">
        <v>13600082969</v>
      </c>
      <c r="M6">
        <f>COUNTIF('1'!$K:$K,C6)</f>
        <v>1</v>
      </c>
      <c r="N6">
        <f>COUNTIFS('1'!$K:$K,C6,'1'!$U:$U,"是")</f>
        <v>1</v>
      </c>
      <c r="O6">
        <f>COUNTIF('2'!$K:$K,C6)</f>
        <v>1</v>
      </c>
      <c r="P6">
        <f>COUNTIFS('2'!$K:$K,C6,'2'!$U:$U,"是")</f>
        <v>1</v>
      </c>
      <c r="Q6">
        <f>COUNTIF('3'!$K:$K,C6)</f>
        <v>1</v>
      </c>
      <c r="R6">
        <f>COUNTIFS('3'!$K:$K,C6,'3'!$U:$U,"是")</f>
        <v>1</v>
      </c>
      <c r="S6">
        <f>COUNTIF('4'!$K:$K,C6)</f>
        <v>1</v>
      </c>
      <c r="T6">
        <f>COUNTIFS('4'!$K:$K,C6,'4'!$U:$U,"是")</f>
        <v>1</v>
      </c>
      <c r="U6">
        <f>COUNTIF('5'!$K:$K,C6)</f>
        <v>1</v>
      </c>
      <c r="V6">
        <f>COUNTIFS('5'!$K:$K,C6,'5'!$U:$U,"是")</f>
        <v>1</v>
      </c>
      <c r="W6">
        <f>COUNTIF('6'!$K:$K,C6)</f>
        <v>1</v>
      </c>
      <c r="X6">
        <f>COUNTIFS('6'!$K:$K,C6,'6'!$U:$U,"是")</f>
        <v>1</v>
      </c>
      <c r="Y6">
        <f>COUNTIF('7'!$K:$K,C6)</f>
        <v>1</v>
      </c>
      <c r="Z6">
        <f>COUNTIFS('7'!$K:$K,C6,'7'!$U:$U,"是")</f>
        <v>1</v>
      </c>
      <c r="AA6">
        <f>COUNTIF('8'!$K:$K,C6)</f>
        <v>1</v>
      </c>
      <c r="AB6">
        <f>COUNTIFS('8'!$K:$K,C6,'8'!$U:$U,"是")</f>
        <v>1</v>
      </c>
      <c r="AC6">
        <f>COUNTIF('9'!$K:$K,C6)</f>
        <v>1</v>
      </c>
      <c r="AD6">
        <f>COUNTIFS('9'!$K:$K,C6,'9'!$U:$U,"是")</f>
        <v>1</v>
      </c>
      <c r="AE6">
        <f>COUNTIF('10'!$K:$K,C6)</f>
        <v>1</v>
      </c>
      <c r="AF6">
        <f>COUNTIFS('10'!$K:$K,C6,'10'!$U:$U,"是")</f>
        <v>1</v>
      </c>
      <c r="AG6">
        <f>COUNTIF('11'!$K:$K,C6)</f>
        <v>1</v>
      </c>
      <c r="AH6">
        <f>COUNTIFS('11'!$K:$K,C6,'11'!$U:$U,"是")</f>
        <v>1</v>
      </c>
      <c r="AI6">
        <f>COUNTIF('12'!$K:$K,C6)</f>
        <v>1</v>
      </c>
      <c r="AJ6">
        <f>COUNTIFS('12'!$K:$K,C6,'12'!$U:$U,"是")</f>
        <v>1</v>
      </c>
      <c r="AK6">
        <f>COUNTIF('13'!$K:$K,C6)</f>
        <v>1</v>
      </c>
      <c r="AL6">
        <f>COUNTIFS('13'!$K:$K,C6,'13'!$U:$U,"是")</f>
        <v>1</v>
      </c>
      <c r="AM6">
        <f>COUNTIF('14'!$K:$K,C6)</f>
        <v>0</v>
      </c>
      <c r="AN6">
        <f>COUNTIFS('14'!$K:$K,C6,'14'!$U:$U,"是")</f>
        <v>0</v>
      </c>
      <c r="AO6">
        <f>COUNTIF('15'!$K:$K,C6)</f>
        <v>0</v>
      </c>
      <c r="AP6">
        <f>COUNTIFS('15'!$K:$K,C6,'15'!$U:$U,"是")</f>
        <v>0</v>
      </c>
      <c r="AQ6">
        <f>COUNTIF('16'!$K:$K,C6)</f>
        <v>0</v>
      </c>
      <c r="AR6">
        <f>COUNTIFS('16'!$K:$K,C6,'16'!$U:$U,"是")</f>
        <v>0</v>
      </c>
      <c r="AS6">
        <f>COUNTIF('17'!$K:$K,C6)</f>
        <v>0</v>
      </c>
      <c r="AT6">
        <f>COUNTIFS('17'!$K:$K,C6)</f>
        <v>0</v>
      </c>
      <c r="AU6">
        <f>COUNTIF('18'!$K:$K,C6)</f>
        <v>0</v>
      </c>
      <c r="AV6">
        <f>COUNTIFS('18'!$K:$K,C6,'18'!$U:$U,"是")</f>
        <v>0</v>
      </c>
      <c r="AW6">
        <f>COUNTIF('19'!$K:$K,C6)</f>
        <v>0</v>
      </c>
      <c r="AX6">
        <f>COUNTIFS('19'!$K:$K,C6,'19'!$U:$U,"是")</f>
        <v>0</v>
      </c>
      <c r="AY6">
        <f>COUNTIF('20'!$K:$K,C6)</f>
        <v>0</v>
      </c>
      <c r="AZ6">
        <f>COUNTIFS('20'!$K:$K,C6,'20'!$U:$U,"是")</f>
        <v>0</v>
      </c>
      <c r="BA6">
        <f>COUNTIF('21'!$K:$K,C6)</f>
        <v>0</v>
      </c>
      <c r="BB6">
        <f>COUNTIFS('21'!$K:$K,C6,'21'!$U:$U,"是")</f>
        <v>0</v>
      </c>
      <c r="BC6">
        <f>COUNTIF('22'!$K:$K,C6)</f>
        <v>0</v>
      </c>
      <c r="BD6">
        <f>COUNTIFS('22'!$K:$K,C6,'22'!$U:$U,"是")</f>
        <v>0</v>
      </c>
      <c r="BE6">
        <f>COUNTIF('23'!$K:$K,C6)</f>
        <v>0</v>
      </c>
      <c r="BF6">
        <f>COUNTIFS('23'!$K:$K,C6,'23'!$U:$U,"是")</f>
        <v>0</v>
      </c>
      <c r="BG6">
        <f>COUNTIF('24'!$K:$K,C6)</f>
        <v>0</v>
      </c>
      <c r="BH6">
        <f>COUNTIFS('24'!$K:$K,C6,'24'!$U:$U,"是")</f>
        <v>0</v>
      </c>
      <c r="BI6">
        <f>COUNTIF('25'!$K:$K,C6)</f>
        <v>0</v>
      </c>
      <c r="BJ6">
        <f>COUNTIFS('25'!$K:$K,C6,'25'!$U:$U,"是")</f>
        <v>0</v>
      </c>
      <c r="BK6">
        <f>COUNTIF('26'!$K:$K,C6)</f>
        <v>0</v>
      </c>
      <c r="BL6">
        <f>COUNTIFS('26'!$K:$K,C6,'26'!$U:$U,"是")</f>
        <v>0</v>
      </c>
      <c r="BM6">
        <f>COUNTIF('27'!$K:$K,C6)</f>
        <v>0</v>
      </c>
      <c r="BN6">
        <f>COUNTIFS('27'!$K:$K,C6,'27'!$U:$U,"是")</f>
        <v>0</v>
      </c>
      <c r="BO6">
        <f>COUNTIF('28'!$K:$K,#REF!)</f>
        <v>0</v>
      </c>
      <c r="BP6">
        <f>COUNTIFS('28'!$K:$K,#REF!,'28'!$U:$U,"是")</f>
        <v>0</v>
      </c>
      <c r="BQ6">
        <f>COUNTIF('29'!$K:$K,#REF!)</f>
        <v>0</v>
      </c>
      <c r="BR6">
        <f>COUNTIFS('29'!$K:$K,#REF!,'29'!$U:$U,"是")</f>
        <v>0</v>
      </c>
      <c r="BX6">
        <f t="shared" si="0"/>
        <v>13</v>
      </c>
    </row>
    <row r="7" ht="25" customHeight="1" spans="1:76">
      <c r="A7" s="31" t="str">
        <f>C7&amp;MID(D$3:D$63,15,4)</f>
        <v>麦根0625</v>
      </c>
      <c r="B7" s="32" t="s">
        <v>19</v>
      </c>
      <c r="C7" s="44" t="s">
        <v>1169</v>
      </c>
      <c r="D7" s="312" t="s">
        <v>1170</v>
      </c>
      <c r="E7" s="44" t="s">
        <v>28</v>
      </c>
      <c r="F7" s="41" t="s">
        <v>1157</v>
      </c>
      <c r="G7" s="37">
        <v>44652</v>
      </c>
      <c r="H7" s="38" t="s">
        <v>83</v>
      </c>
      <c r="I7" s="63" t="s">
        <v>1171</v>
      </c>
      <c r="J7" s="44">
        <v>13501514838</v>
      </c>
      <c r="K7" s="41" t="s">
        <v>1172</v>
      </c>
      <c r="L7" s="44">
        <v>13610074983</v>
      </c>
      <c r="M7">
        <f>COUNTIF('1'!$K:$K,C7)</f>
        <v>1</v>
      </c>
      <c r="N7">
        <f>COUNTIFS('1'!$K:$K,C7,'1'!$U:$U,"是")</f>
        <v>1</v>
      </c>
      <c r="O7">
        <f>COUNTIF('2'!$K:$K,C7)</f>
        <v>1</v>
      </c>
      <c r="P7">
        <f>COUNTIFS('2'!$K:$K,C7,'2'!$U:$U,"是")</f>
        <v>1</v>
      </c>
      <c r="Q7">
        <f>COUNTIF('3'!$K:$K,C7)</f>
        <v>1</v>
      </c>
      <c r="R7">
        <f>COUNTIFS('3'!$K:$K,C7,'3'!$U:$U,"是")</f>
        <v>1</v>
      </c>
      <c r="S7">
        <f>COUNTIF('4'!$K:$K,C7)</f>
        <v>1</v>
      </c>
      <c r="T7">
        <f>COUNTIFS('4'!$K:$K,C7,'4'!$U:$U,"是")</f>
        <v>1</v>
      </c>
      <c r="U7">
        <f>COUNTIF('5'!$K:$K,C7)</f>
        <v>1</v>
      </c>
      <c r="V7">
        <f>COUNTIFS('5'!$K:$K,C7,'5'!$U:$U,"是")</f>
        <v>1</v>
      </c>
      <c r="W7">
        <f>COUNTIF('6'!$K:$K,C7)</f>
        <v>0</v>
      </c>
      <c r="X7">
        <f>COUNTIFS('6'!$K:$K,C7,'6'!$U:$U,"是")</f>
        <v>0</v>
      </c>
      <c r="Y7">
        <f>COUNTIF('7'!$K:$K,C7)</f>
        <v>1</v>
      </c>
      <c r="Z7">
        <f>COUNTIFS('7'!$K:$K,C7,'7'!$U:$U,"是")</f>
        <v>1</v>
      </c>
      <c r="AA7">
        <f>COUNTIF('8'!$K:$K,C7)</f>
        <v>1</v>
      </c>
      <c r="AB7">
        <f>COUNTIFS('8'!$K:$K,C7,'8'!$U:$U,"是")</f>
        <v>1</v>
      </c>
      <c r="AC7">
        <f>COUNTIF('9'!$K:$K,C7)</f>
        <v>1</v>
      </c>
      <c r="AD7">
        <f>COUNTIFS('9'!$K:$K,C7,'9'!$U:$U,"是")</f>
        <v>1</v>
      </c>
      <c r="AE7">
        <f>COUNTIF('10'!$K:$K,C7)</f>
        <v>1</v>
      </c>
      <c r="AF7">
        <f>COUNTIFS('10'!$K:$K,C7,'10'!$U:$U,"是")</f>
        <v>1</v>
      </c>
      <c r="AG7">
        <f>COUNTIF('11'!$K:$K,C7)</f>
        <v>1</v>
      </c>
      <c r="AH7">
        <f>COUNTIFS('11'!$K:$K,C7,'11'!$U:$U,"是")</f>
        <v>1</v>
      </c>
      <c r="AI7">
        <f>COUNTIF('12'!$K:$K,C7)</f>
        <v>1</v>
      </c>
      <c r="AJ7">
        <f>COUNTIFS('12'!$K:$K,C7,'12'!$U:$U,"是")</f>
        <v>1</v>
      </c>
      <c r="AK7">
        <f>COUNTIF('13'!$K:$K,C7)</f>
        <v>1</v>
      </c>
      <c r="AL7">
        <f>COUNTIFS('13'!$K:$K,C7,'13'!$U:$U,"是")</f>
        <v>1</v>
      </c>
      <c r="AM7">
        <f>COUNTIF('14'!$K:$K,C7)</f>
        <v>0</v>
      </c>
      <c r="AN7">
        <f>COUNTIFS('14'!$K:$K,C7,'14'!$U:$U,"是")</f>
        <v>0</v>
      </c>
      <c r="AO7">
        <f>COUNTIF('15'!$K:$K,C7)</f>
        <v>1</v>
      </c>
      <c r="AP7">
        <f>COUNTIFS('15'!$K:$K,C7,'15'!$U:$U,"是")</f>
        <v>1</v>
      </c>
      <c r="AQ7">
        <f>COUNTIF('16'!$K:$K,C7)</f>
        <v>1</v>
      </c>
      <c r="AR7">
        <f>COUNTIFS('16'!$K:$K,C7,'16'!$U:$U,"是")</f>
        <v>1</v>
      </c>
      <c r="AS7">
        <f>COUNTIF('17'!$K:$K,C7)</f>
        <v>1</v>
      </c>
      <c r="AT7">
        <f>COUNTIFS('17'!$K:$K,C7)</f>
        <v>1</v>
      </c>
      <c r="AU7">
        <f>COUNTIF('18'!$K:$K,C7)</f>
        <v>1</v>
      </c>
      <c r="AV7">
        <f>COUNTIFS('18'!$K:$K,C7,'18'!$U:$U,"是")</f>
        <v>1</v>
      </c>
      <c r="AW7">
        <f>COUNTIF('19'!$K:$K,C7)</f>
        <v>1</v>
      </c>
      <c r="AX7">
        <f>COUNTIFS('19'!$K:$K,C7,'19'!$U:$U,"是")</f>
        <v>1</v>
      </c>
      <c r="AY7">
        <f>COUNTIF('20'!$K:$K,C7)</f>
        <v>1</v>
      </c>
      <c r="AZ7">
        <f>COUNTIFS('20'!$K:$K,C7,'20'!$U:$U,"是")</f>
        <v>1</v>
      </c>
      <c r="BA7">
        <f>COUNTIF('21'!$K:$K,C7)</f>
        <v>1</v>
      </c>
      <c r="BB7">
        <f>COUNTIFS('21'!$K:$K,C7,'21'!$U:$U,"是")</f>
        <v>1</v>
      </c>
      <c r="BC7">
        <f>COUNTIF('22'!$K:$K,C7)</f>
        <v>0</v>
      </c>
      <c r="BD7">
        <f>COUNTIFS('22'!$K:$K,C7,'22'!$U:$U,"是")</f>
        <v>0</v>
      </c>
      <c r="BE7">
        <f>COUNTIF('23'!$K:$K,C7)</f>
        <v>0</v>
      </c>
      <c r="BF7">
        <f>COUNTIFS('23'!$K:$K,C7,'23'!$U:$U,"是")</f>
        <v>0</v>
      </c>
      <c r="BG7">
        <f>COUNTIF('24'!$K:$K,C7)</f>
        <v>0</v>
      </c>
      <c r="BH7">
        <f>COUNTIFS('24'!$K:$K,C7,'24'!$U:$U,"是")</f>
        <v>0</v>
      </c>
      <c r="BI7">
        <f>COUNTIF('25'!$K:$K,C7)</f>
        <v>0</v>
      </c>
      <c r="BJ7">
        <f>COUNTIFS('25'!$K:$K,C7,'25'!$U:$U,"是")</f>
        <v>0</v>
      </c>
      <c r="BK7">
        <f>COUNTIF('26'!$K:$K,C7)</f>
        <v>0</v>
      </c>
      <c r="BL7">
        <f>COUNTIFS('26'!$K:$K,C7,'26'!$U:$U,"是")</f>
        <v>0</v>
      </c>
      <c r="BM7">
        <f>COUNTIF('27'!$K:$K,C7)</f>
        <v>0</v>
      </c>
      <c r="BN7">
        <f>COUNTIFS('27'!$K:$K,C7,'27'!$U:$U,"是")</f>
        <v>0</v>
      </c>
      <c r="BO7">
        <f>COUNTIF('28'!$K:$K,#REF!)</f>
        <v>0</v>
      </c>
      <c r="BP7">
        <f>COUNTIFS('28'!$K:$K,#REF!,'28'!$U:$U,"是")</f>
        <v>0</v>
      </c>
      <c r="BQ7">
        <f>COUNTIF('29'!$K:$K,#REF!)</f>
        <v>0</v>
      </c>
      <c r="BR7">
        <f>COUNTIFS('29'!$K:$K,#REF!,'29'!$U:$U,"是")</f>
        <v>0</v>
      </c>
      <c r="BX7">
        <f t="shared" si="0"/>
        <v>19</v>
      </c>
    </row>
    <row r="8" ht="25" customHeight="1" spans="1:76">
      <c r="A8" s="31" t="str">
        <f>C8&amp;MID(D$3:D$63,15,4)</f>
        <v>陈廷远0613</v>
      </c>
      <c r="B8" s="32" t="s">
        <v>19</v>
      </c>
      <c r="C8" s="42" t="s">
        <v>1173</v>
      </c>
      <c r="D8" s="305" t="s">
        <v>1174</v>
      </c>
      <c r="E8" s="35" t="s">
        <v>28</v>
      </c>
      <c r="F8" s="36" t="s">
        <v>1157</v>
      </c>
      <c r="G8" s="37">
        <v>44653</v>
      </c>
      <c r="H8" s="38" t="s">
        <v>83</v>
      </c>
      <c r="I8" s="42" t="s">
        <v>1171</v>
      </c>
      <c r="J8" s="35">
        <v>13501514838</v>
      </c>
      <c r="K8" s="36" t="s">
        <v>1172</v>
      </c>
      <c r="L8" s="35">
        <v>13610074983</v>
      </c>
      <c r="M8">
        <f>COUNTIF('1'!$K:$K,C8)</f>
        <v>1</v>
      </c>
      <c r="N8">
        <f>COUNTIFS('1'!$K:$K,C8,'1'!$U:$U,"是")</f>
        <v>1</v>
      </c>
      <c r="O8">
        <f>COUNTIF('2'!$K:$K,C8)</f>
        <v>1</v>
      </c>
      <c r="P8">
        <f>COUNTIFS('2'!$K:$K,C8,'2'!$U:$U,"是")</f>
        <v>1</v>
      </c>
      <c r="Q8">
        <f>COUNTIF('3'!$K:$K,C8)</f>
        <v>1</v>
      </c>
      <c r="R8">
        <f>COUNTIFS('3'!$K:$K,C8,'3'!$U:$U,"是")</f>
        <v>0</v>
      </c>
      <c r="S8">
        <f>COUNTIF('4'!$K:$K,C8)</f>
        <v>0</v>
      </c>
      <c r="T8">
        <f>COUNTIFS('4'!$K:$K,C8,'4'!$U:$U,"是")</f>
        <v>0</v>
      </c>
      <c r="U8">
        <f>COUNTIF('5'!$K:$K,C8)</f>
        <v>1</v>
      </c>
      <c r="V8">
        <f>COUNTIFS('5'!$K:$K,C8,'5'!$U:$U,"是")</f>
        <v>1</v>
      </c>
      <c r="W8">
        <f>COUNTIF('6'!$K:$K,C8)</f>
        <v>0</v>
      </c>
      <c r="X8">
        <f>COUNTIFS('6'!$K:$K,C8,'6'!$U:$U,"是")</f>
        <v>0</v>
      </c>
      <c r="Y8">
        <f>COUNTIF('7'!$K:$K,C8)</f>
        <v>1</v>
      </c>
      <c r="Z8">
        <f>COUNTIFS('7'!$K:$K,C8,'7'!$U:$U,"是")</f>
        <v>1</v>
      </c>
      <c r="AA8">
        <f>COUNTIF('8'!$K:$K,C8)</f>
        <v>1</v>
      </c>
      <c r="AB8">
        <f>COUNTIFS('8'!$K:$K,C8,'8'!$U:$U,"是")</f>
        <v>1</v>
      </c>
      <c r="AC8">
        <f>COUNTIF('9'!$K:$K,C8)</f>
        <v>1</v>
      </c>
      <c r="AD8">
        <f>COUNTIFS('9'!$K:$K,C8,'9'!$U:$U,"是")</f>
        <v>1</v>
      </c>
      <c r="AE8">
        <f>COUNTIF('10'!$K:$K,C8)</f>
        <v>1</v>
      </c>
      <c r="AF8">
        <f>COUNTIFS('10'!$K:$K,C8,'10'!$U:$U,"是")</f>
        <v>1</v>
      </c>
      <c r="AG8">
        <f>COUNTIF('11'!$K:$K,C8)</f>
        <v>1</v>
      </c>
      <c r="AH8">
        <f>COUNTIFS('11'!$K:$K,C8,'11'!$U:$U,"是")</f>
        <v>1</v>
      </c>
      <c r="AI8">
        <f>COUNTIF('12'!$K:$K,C8)</f>
        <v>1</v>
      </c>
      <c r="AJ8">
        <f>COUNTIFS('12'!$K:$K,C8,'12'!$U:$U,"是")</f>
        <v>1</v>
      </c>
      <c r="AK8">
        <f>COUNTIF('13'!$K:$K,C8)</f>
        <v>0</v>
      </c>
      <c r="AL8">
        <f>COUNTIFS('13'!$K:$K,C8,'13'!$U:$U,"是")</f>
        <v>0</v>
      </c>
      <c r="AM8">
        <f>COUNTIF('14'!$K:$K,C8)</f>
        <v>1</v>
      </c>
      <c r="AN8">
        <f>COUNTIFS('14'!$K:$K,C8,'14'!$U:$U,"是")</f>
        <v>1</v>
      </c>
      <c r="AO8">
        <f>COUNTIF('15'!$K:$K,C8)</f>
        <v>1</v>
      </c>
      <c r="AP8">
        <f>COUNTIFS('15'!$K:$K,C8,'15'!$U:$U,"是")</f>
        <v>1</v>
      </c>
      <c r="AQ8">
        <f>COUNTIF('16'!$K:$K,C8)</f>
        <v>1</v>
      </c>
      <c r="AR8">
        <f>COUNTIFS('16'!$K:$K,C8,'16'!$U:$U,"是")</f>
        <v>1</v>
      </c>
      <c r="AS8">
        <f>COUNTIF('17'!$K:$K,C8)</f>
        <v>1</v>
      </c>
      <c r="AT8">
        <f>COUNTIFS('17'!$K:$K,C8)</f>
        <v>1</v>
      </c>
      <c r="AU8">
        <f>COUNTIF('18'!$K:$K,C8)</f>
        <v>1</v>
      </c>
      <c r="AV8">
        <f>COUNTIFS('18'!$K:$K,C8,'18'!$U:$U,"是")</f>
        <v>1</v>
      </c>
      <c r="AW8">
        <f>COUNTIF('19'!$K:$K,C8)</f>
        <v>1</v>
      </c>
      <c r="AX8">
        <f>COUNTIFS('19'!$K:$K,C8,'19'!$U:$U,"是")</f>
        <v>1</v>
      </c>
      <c r="AY8">
        <f>COUNTIF('20'!$K:$K,C8)</f>
        <v>1</v>
      </c>
      <c r="AZ8">
        <f>COUNTIFS('20'!$K:$K,C8,'20'!$U:$U,"是")</f>
        <v>1</v>
      </c>
      <c r="BA8">
        <f>COUNTIF('21'!$K:$K,C8)</f>
        <v>0</v>
      </c>
      <c r="BB8">
        <f>COUNTIFS('21'!$K:$K,C8,'21'!$U:$U,"是")</f>
        <v>0</v>
      </c>
      <c r="BC8">
        <f>COUNTIF('22'!$K:$K,C8)</f>
        <v>0</v>
      </c>
      <c r="BD8">
        <f>COUNTIFS('22'!$K:$K,C8,'22'!$U:$U,"是")</f>
        <v>0</v>
      </c>
      <c r="BE8">
        <f>COUNTIF('23'!$K:$K,C8)</f>
        <v>0</v>
      </c>
      <c r="BF8">
        <f>COUNTIFS('23'!$K:$K,C8,'23'!$U:$U,"是")</f>
        <v>0</v>
      </c>
      <c r="BG8">
        <f>COUNTIF('24'!$K:$K,C8)</f>
        <v>0</v>
      </c>
      <c r="BH8">
        <f>COUNTIFS('24'!$K:$K,C8,'24'!$U:$U,"是")</f>
        <v>0</v>
      </c>
      <c r="BI8">
        <f>COUNTIF('25'!$K:$K,C8)</f>
        <v>0</v>
      </c>
      <c r="BJ8">
        <f>COUNTIFS('25'!$K:$K,C8,'25'!$U:$U,"是")</f>
        <v>0</v>
      </c>
      <c r="BK8">
        <f>COUNTIF('26'!$K:$K,C8)</f>
        <v>0</v>
      </c>
      <c r="BL8">
        <f>COUNTIFS('26'!$K:$K,C8,'26'!$U:$U,"是")</f>
        <v>0</v>
      </c>
      <c r="BM8">
        <f>COUNTIF('27'!$K:$K,C8)</f>
        <v>0</v>
      </c>
      <c r="BN8">
        <f>COUNTIFS('27'!$K:$K,C8,'27'!$U:$U,"是")</f>
        <v>0</v>
      </c>
      <c r="BO8">
        <f>COUNTIF('28'!$K:$K,#REF!)</f>
        <v>0</v>
      </c>
      <c r="BP8">
        <f>COUNTIFS('28'!$K:$K,#REF!,'28'!$U:$U,"是")</f>
        <v>0</v>
      </c>
      <c r="BQ8">
        <f>COUNTIF('29'!$K:$K,#REF!)</f>
        <v>0</v>
      </c>
      <c r="BR8">
        <f>COUNTIFS('29'!$K:$K,#REF!,'29'!$U:$U,"是")</f>
        <v>0</v>
      </c>
      <c r="BX8">
        <f t="shared" si="0"/>
        <v>16</v>
      </c>
    </row>
    <row r="9" ht="25" customHeight="1" spans="1:76">
      <c r="A9" s="31" t="str">
        <f>C9&amp;MID(D$3:D$63,15,4)</f>
        <v>甄要萍3322</v>
      </c>
      <c r="B9" s="32" t="s">
        <v>19</v>
      </c>
      <c r="C9" s="33" t="s">
        <v>1175</v>
      </c>
      <c r="D9" s="45" t="s">
        <v>1176</v>
      </c>
      <c r="E9" s="35" t="s">
        <v>28</v>
      </c>
      <c r="F9" s="46" t="s">
        <v>1177</v>
      </c>
      <c r="G9" s="37">
        <v>44662</v>
      </c>
      <c r="H9" s="38" t="s">
        <v>43</v>
      </c>
      <c r="I9" s="45" t="s">
        <v>1167</v>
      </c>
      <c r="J9" s="110">
        <v>13600488948</v>
      </c>
      <c r="K9" s="36" t="s">
        <v>1167</v>
      </c>
      <c r="L9" s="35">
        <v>13600488948</v>
      </c>
      <c r="M9">
        <f>COUNTIF('1'!$K:$K,C9)</f>
        <v>1</v>
      </c>
      <c r="N9">
        <f>COUNTIFS('1'!$K:$K,C9,'1'!$U:$U,"是")</f>
        <v>1</v>
      </c>
      <c r="O9">
        <f>COUNTIF('2'!$K:$K,C9)</f>
        <v>1</v>
      </c>
      <c r="P9">
        <f>COUNTIFS('2'!$K:$K,C9,'2'!$U:$U,"是")</f>
        <v>1</v>
      </c>
      <c r="Q9">
        <f>COUNTIF('3'!$K:$K,C9)</f>
        <v>1</v>
      </c>
      <c r="R9">
        <f>COUNTIFS('3'!$K:$K,C9,'3'!$U:$U,"是")</f>
        <v>1</v>
      </c>
      <c r="S9">
        <f>COUNTIF('4'!$K:$K,C9)</f>
        <v>1</v>
      </c>
      <c r="T9">
        <f>COUNTIFS('4'!$K:$K,C9,'4'!$U:$U,"是")</f>
        <v>1</v>
      </c>
      <c r="U9">
        <f>COUNTIF('5'!$K:$K,C9)</f>
        <v>1</v>
      </c>
      <c r="V9">
        <f>COUNTIFS('5'!$K:$K,C9,'5'!$U:$U,"是")</f>
        <v>1</v>
      </c>
      <c r="W9">
        <f>COUNTIF('6'!$K:$K,C9)</f>
        <v>1</v>
      </c>
      <c r="X9">
        <f>COUNTIFS('6'!$K:$K,C9,'6'!$U:$U,"是")</f>
        <v>1</v>
      </c>
      <c r="Y9">
        <f>COUNTIF('7'!$K:$K,C9)</f>
        <v>1</v>
      </c>
      <c r="Z9">
        <f>COUNTIFS('7'!$K:$K,C9,'7'!$U:$U,"是")</f>
        <v>1</v>
      </c>
      <c r="AA9">
        <f>COUNTIF('8'!$K:$K,C9)</f>
        <v>1</v>
      </c>
      <c r="AB9">
        <f>COUNTIFS('8'!$K:$K,C9,'8'!$U:$U,"是")</f>
        <v>1</v>
      </c>
      <c r="AC9">
        <f>COUNTIF('9'!$K:$K,C9)</f>
        <v>1</v>
      </c>
      <c r="AD9">
        <f>COUNTIFS('9'!$K:$K,C9,'9'!$U:$U,"是")</f>
        <v>1</v>
      </c>
      <c r="AE9">
        <f>COUNTIF('10'!$K:$K,C9)</f>
        <v>1</v>
      </c>
      <c r="AF9">
        <f>COUNTIFS('10'!$K:$K,C9,'10'!$U:$U,"是")</f>
        <v>1</v>
      </c>
      <c r="AG9">
        <f>COUNTIF('11'!$K:$K,C9)</f>
        <v>0</v>
      </c>
      <c r="AH9">
        <f>COUNTIFS('11'!$K:$K,C9,'11'!$U:$U,"是")</f>
        <v>0</v>
      </c>
      <c r="AI9">
        <f>COUNTIF('12'!$K:$K,C9)</f>
        <v>0</v>
      </c>
      <c r="AJ9">
        <f>COUNTIFS('12'!$K:$K,C9,'12'!$U:$U,"是")</f>
        <v>0</v>
      </c>
      <c r="AK9">
        <f>COUNTIF('13'!$K:$K,C9)</f>
        <v>0</v>
      </c>
      <c r="AL9">
        <f>COUNTIFS('13'!$K:$K,C9,'13'!$U:$U,"是")</f>
        <v>0</v>
      </c>
      <c r="AM9">
        <f>COUNTIF('14'!$K:$K,C9)</f>
        <v>0</v>
      </c>
      <c r="AN9">
        <f>COUNTIFS('14'!$K:$K,C9,'14'!$U:$U,"是")</f>
        <v>0</v>
      </c>
      <c r="AO9">
        <f>COUNTIF('15'!$K:$K,C9)</f>
        <v>0</v>
      </c>
      <c r="AP9">
        <f>COUNTIFS('15'!$K:$K,C9,'15'!$U:$U,"是")</f>
        <v>0</v>
      </c>
      <c r="AQ9">
        <f>COUNTIF('16'!$K:$K,C9)</f>
        <v>0</v>
      </c>
      <c r="AR9">
        <f>COUNTIFS('16'!$K:$K,C9,'16'!$U:$U,"是")</f>
        <v>0</v>
      </c>
      <c r="AS9">
        <f>COUNTIF('17'!$K:$K,C9)</f>
        <v>0</v>
      </c>
      <c r="AT9">
        <f>COUNTIFS('17'!$K:$K,C9)</f>
        <v>0</v>
      </c>
      <c r="AU9">
        <f>COUNTIF('18'!$K:$K,C9)</f>
        <v>0</v>
      </c>
      <c r="AV9">
        <f>COUNTIFS('18'!$K:$K,C9,'18'!$U:$U,"是")</f>
        <v>0</v>
      </c>
      <c r="AW9">
        <f>COUNTIF('19'!$K:$K,C9)</f>
        <v>0</v>
      </c>
      <c r="AX9">
        <f>COUNTIFS('19'!$K:$K,C9,'19'!$U:$U,"是")</f>
        <v>0</v>
      </c>
      <c r="AY9">
        <f>COUNTIF('20'!$K:$K,C9)</f>
        <v>0</v>
      </c>
      <c r="AZ9">
        <f>COUNTIFS('20'!$K:$K,C9,'20'!$U:$U,"是")</f>
        <v>0</v>
      </c>
      <c r="BA9">
        <f>COUNTIF('21'!$K:$K,C9)</f>
        <v>0</v>
      </c>
      <c r="BB9">
        <f>COUNTIFS('21'!$K:$K,C9,'21'!$U:$U,"是")</f>
        <v>0</v>
      </c>
      <c r="BC9">
        <f>COUNTIF('22'!$K:$K,C9)</f>
        <v>0</v>
      </c>
      <c r="BD9">
        <f>COUNTIFS('22'!$K:$K,C9,'22'!$U:$U,"是")</f>
        <v>0</v>
      </c>
      <c r="BE9">
        <f>COUNTIF('23'!$K:$K,C9)</f>
        <v>0</v>
      </c>
      <c r="BF9">
        <f>COUNTIFS('23'!$K:$K,C9,'23'!$U:$U,"是")</f>
        <v>0</v>
      </c>
      <c r="BG9">
        <f>COUNTIF('24'!$K:$K,C9)</f>
        <v>0</v>
      </c>
      <c r="BH9">
        <f>COUNTIFS('24'!$K:$K,C9,'24'!$U:$U,"是")</f>
        <v>0</v>
      </c>
      <c r="BI9">
        <f>COUNTIF('25'!$K:$K,C9)</f>
        <v>0</v>
      </c>
      <c r="BJ9">
        <f>COUNTIFS('25'!$K:$K,C9,'25'!$U:$U,"是")</f>
        <v>0</v>
      </c>
      <c r="BK9">
        <f>COUNTIF('26'!$K:$K,C9)</f>
        <v>0</v>
      </c>
      <c r="BL9">
        <f>COUNTIFS('26'!$K:$K,C9,'26'!$U:$U,"是")</f>
        <v>0</v>
      </c>
      <c r="BM9">
        <f>COUNTIF('27'!$K:$K,C9)</f>
        <v>0</v>
      </c>
      <c r="BN9">
        <f>COUNTIFS('27'!$K:$K,C9,'27'!$U:$U,"是")</f>
        <v>0</v>
      </c>
      <c r="BO9">
        <f>COUNTIF('28'!$K:$K,#REF!)</f>
        <v>0</v>
      </c>
      <c r="BP9">
        <f>COUNTIFS('28'!$K:$K,#REF!,'28'!$U:$U,"是")</f>
        <v>0</v>
      </c>
      <c r="BQ9">
        <f>COUNTIF('29'!$K:$K,#REF!)</f>
        <v>0</v>
      </c>
      <c r="BR9">
        <f>COUNTIFS('29'!$K:$K,#REF!,'29'!$U:$U,"是")</f>
        <v>0</v>
      </c>
      <c r="BX9">
        <f t="shared" si="0"/>
        <v>10</v>
      </c>
    </row>
    <row r="10" s="18" customFormat="1" ht="25" customHeight="1" spans="1:76">
      <c r="A10" s="31" t="str">
        <f>C10&amp;MID(D$3:D$63,15,4)</f>
        <v>龙翠用0068</v>
      </c>
      <c r="B10" s="32" t="s">
        <v>19</v>
      </c>
      <c r="C10" s="47" t="s">
        <v>1178</v>
      </c>
      <c r="D10" s="305" t="s">
        <v>1179</v>
      </c>
      <c r="E10" s="48" t="s">
        <v>22</v>
      </c>
      <c r="F10" s="49" t="s">
        <v>1157</v>
      </c>
      <c r="G10" s="37">
        <v>44686</v>
      </c>
      <c r="H10" s="38" t="s">
        <v>103</v>
      </c>
      <c r="I10" s="48" t="s">
        <v>1180</v>
      </c>
      <c r="J10" s="48">
        <v>13288684131</v>
      </c>
      <c r="K10" s="49" t="s">
        <v>1180</v>
      </c>
      <c r="L10" s="48">
        <v>13288684131</v>
      </c>
      <c r="M10">
        <f>COUNTIF('1'!$K:$K,C10)</f>
        <v>0</v>
      </c>
      <c r="N10">
        <f>COUNTIFS('1'!$K:$K,C10,'1'!$U:$U,"是")</f>
        <v>0</v>
      </c>
      <c r="O10">
        <f>COUNTIF('2'!$K:$K,C10)</f>
        <v>0</v>
      </c>
      <c r="P10">
        <f>COUNTIFS('2'!$K:$K,C10,'2'!$U:$U,"是")</f>
        <v>0</v>
      </c>
      <c r="Q10">
        <f>COUNTIF('3'!$K:$K,C10)</f>
        <v>0</v>
      </c>
      <c r="R10">
        <f>COUNTIFS('3'!$K:$K,C10,'3'!$U:$U,"是")</f>
        <v>0</v>
      </c>
      <c r="S10">
        <f>COUNTIF('4'!$K:$K,C10)</f>
        <v>0</v>
      </c>
      <c r="T10">
        <f>COUNTIFS('4'!$K:$K,C10,'4'!$U:$U,"是")</f>
        <v>0</v>
      </c>
      <c r="U10">
        <f>COUNTIF('5'!$K:$K,C10)</f>
        <v>0</v>
      </c>
      <c r="V10">
        <f>COUNTIFS('5'!$K:$K,C10,'5'!$U:$U,"是")</f>
        <v>0</v>
      </c>
      <c r="W10">
        <f>COUNTIF('6'!$K:$K,C10)</f>
        <v>0</v>
      </c>
      <c r="X10">
        <f>COUNTIFS('6'!$K:$K,C10,'6'!$U:$U,"是")</f>
        <v>0</v>
      </c>
      <c r="Y10">
        <f>COUNTIF('7'!$K:$K,C10)</f>
        <v>0</v>
      </c>
      <c r="Z10">
        <f>COUNTIFS('7'!$K:$K,C10,'7'!$U:$U,"是")</f>
        <v>0</v>
      </c>
      <c r="AA10">
        <f>COUNTIF('8'!$K:$K,C10)</f>
        <v>0</v>
      </c>
      <c r="AB10">
        <f>COUNTIFS('8'!$K:$K,C10,'8'!$U:$U,"是")</f>
        <v>0</v>
      </c>
      <c r="AC10">
        <f>COUNTIF('9'!$K:$K,C10)</f>
        <v>0</v>
      </c>
      <c r="AD10">
        <f>COUNTIFS('9'!$K:$K,C10,'9'!$U:$U,"是")</f>
        <v>0</v>
      </c>
      <c r="AE10">
        <f>COUNTIF('10'!$K:$K,C10)</f>
        <v>0</v>
      </c>
      <c r="AF10">
        <f>COUNTIFS('10'!$K:$K,C10,'10'!$U:$U,"是")</f>
        <v>0</v>
      </c>
      <c r="AG10">
        <f>COUNTIF('11'!$K:$K,C10)</f>
        <v>0</v>
      </c>
      <c r="AH10">
        <f>COUNTIFS('11'!$K:$K,C10,'11'!$U:$U,"是")</f>
        <v>0</v>
      </c>
      <c r="AI10">
        <f>COUNTIF('12'!$K:$K,C10)</f>
        <v>0</v>
      </c>
      <c r="AJ10">
        <f>COUNTIFS('12'!$K:$K,C10,'12'!$U:$U,"是")</f>
        <v>0</v>
      </c>
      <c r="AK10">
        <f>COUNTIF('13'!$K:$K,C10)</f>
        <v>0</v>
      </c>
      <c r="AL10">
        <f>COUNTIFS('13'!$K:$K,C10,'13'!$U:$U,"是")</f>
        <v>0</v>
      </c>
      <c r="AM10">
        <f>COUNTIF('14'!$K:$K,C10)</f>
        <v>0</v>
      </c>
      <c r="AN10">
        <f>COUNTIFS('14'!$K:$K,C10,'14'!$U:$U,"是")</f>
        <v>0</v>
      </c>
      <c r="AO10">
        <f>COUNTIF('15'!$K:$K,C10)</f>
        <v>0</v>
      </c>
      <c r="AP10">
        <f>COUNTIFS('15'!$K:$K,C10,'15'!$U:$U,"是")</f>
        <v>0</v>
      </c>
      <c r="AQ10">
        <f>COUNTIF('16'!$K:$K,C10)</f>
        <v>0</v>
      </c>
      <c r="AR10">
        <f>COUNTIFS('16'!$K:$K,C10,'16'!$U:$U,"是")</f>
        <v>0</v>
      </c>
      <c r="AS10">
        <f>COUNTIF('17'!$K:$K,C10)</f>
        <v>0</v>
      </c>
      <c r="AT10">
        <f>COUNTIFS('17'!$K:$K,C10)</f>
        <v>0</v>
      </c>
      <c r="AU10">
        <f>COUNTIF('18'!$K:$K,C10)</f>
        <v>0</v>
      </c>
      <c r="AV10">
        <f>COUNTIFS('18'!$K:$K,C10,'18'!$U:$U,"是")</f>
        <v>0</v>
      </c>
      <c r="AW10">
        <f>COUNTIF('19'!$K:$K,C10)</f>
        <v>0</v>
      </c>
      <c r="AX10">
        <f>COUNTIFS('19'!$K:$K,C10,'19'!$U:$U,"是")</f>
        <v>0</v>
      </c>
      <c r="AY10">
        <f>COUNTIF('20'!$K:$K,C10)</f>
        <v>1</v>
      </c>
      <c r="AZ10">
        <f>COUNTIFS('20'!$K:$K,C10,'20'!$U:$U,"是")</f>
        <v>1</v>
      </c>
      <c r="BA10">
        <f>COUNTIF('21'!$K:$K,C10)</f>
        <v>1</v>
      </c>
      <c r="BB10">
        <f>COUNTIFS('21'!$K:$K,C10,'21'!$U:$U,"是")</f>
        <v>1</v>
      </c>
      <c r="BC10">
        <f>COUNTIF('22'!$K:$K,C10)</f>
        <v>1</v>
      </c>
      <c r="BD10">
        <f>COUNTIFS('22'!$K:$K,C10,'22'!$U:$U,"是")</f>
        <v>1</v>
      </c>
      <c r="BE10">
        <f>COUNTIF('23'!$K:$K,C10)</f>
        <v>1</v>
      </c>
      <c r="BF10">
        <f>COUNTIFS('23'!$K:$K,C10,'23'!$U:$U,"是")</f>
        <v>1</v>
      </c>
      <c r="BG10">
        <f>COUNTIF('24'!$K:$K,C10)</f>
        <v>1</v>
      </c>
      <c r="BH10">
        <f>COUNTIFS('24'!$K:$K,C10,'24'!$U:$U,"是")</f>
        <v>1</v>
      </c>
      <c r="BI10">
        <f>COUNTIF('25'!$K:$K,C10)</f>
        <v>1</v>
      </c>
      <c r="BJ10">
        <f>COUNTIFS('25'!$K:$K,C10,'25'!$U:$U,"是")</f>
        <v>1</v>
      </c>
      <c r="BK10">
        <f>COUNTIF('26'!$K:$K,C10)</f>
        <v>0</v>
      </c>
      <c r="BL10">
        <f>COUNTIFS('26'!$K:$K,C10,'26'!$U:$U,"是")</f>
        <v>0</v>
      </c>
      <c r="BM10">
        <f>COUNTIF('27'!$K:$K,C10)</f>
        <v>0</v>
      </c>
      <c r="BN10">
        <f>COUNTIFS('27'!$K:$K,C10,'27'!$U:$U,"是")</f>
        <v>0</v>
      </c>
      <c r="BO10">
        <f>COUNTIF('28'!$K:$K,#REF!)</f>
        <v>0</v>
      </c>
      <c r="BP10">
        <f>COUNTIFS('28'!$K:$K,#REF!,'28'!$U:$U,"是")</f>
        <v>0</v>
      </c>
      <c r="BQ10">
        <f>COUNTIF('29'!$K:$K,#REF!)</f>
        <v>0</v>
      </c>
      <c r="BR10">
        <f>COUNTIFS('29'!$K:$K,#REF!,'29'!$U:$U,"是")</f>
        <v>0</v>
      </c>
      <c r="BX10">
        <f t="shared" si="0"/>
        <v>6</v>
      </c>
    </row>
    <row r="11" s="18" customFormat="1" ht="25" customHeight="1" spans="1:76">
      <c r="A11" s="31" t="str">
        <f>C11&amp;MID(D$3:D$63,15,4)</f>
        <v>梁贵霏0623</v>
      </c>
      <c r="B11" s="32" t="s">
        <v>19</v>
      </c>
      <c r="C11" s="48" t="s">
        <v>1181</v>
      </c>
      <c r="D11" s="296" t="s">
        <v>1182</v>
      </c>
      <c r="E11" s="48" t="s">
        <v>28</v>
      </c>
      <c r="F11" s="49" t="s">
        <v>1157</v>
      </c>
      <c r="G11" s="37">
        <v>44690</v>
      </c>
      <c r="H11" s="38" t="s">
        <v>83</v>
      </c>
      <c r="I11" s="48" t="s">
        <v>749</v>
      </c>
      <c r="J11" s="48">
        <v>13719452053</v>
      </c>
      <c r="K11" s="111" t="s">
        <v>770</v>
      </c>
      <c r="L11" s="47">
        <v>13719452053</v>
      </c>
      <c r="M11">
        <f>COUNTIF('1'!$K:$K,C11)</f>
        <v>0</v>
      </c>
      <c r="N11">
        <f>COUNTIFS('1'!$K:$K,C11,'1'!$U:$U,"是")</f>
        <v>0</v>
      </c>
      <c r="O11">
        <f>COUNTIF('2'!$K:$K,C11)</f>
        <v>1</v>
      </c>
      <c r="P11">
        <f>COUNTIFS('2'!$K:$K,C11,'2'!$U:$U,"是")</f>
        <v>1</v>
      </c>
      <c r="Q11">
        <f>COUNTIF('3'!$K:$K,C11)</f>
        <v>1</v>
      </c>
      <c r="R11">
        <f>COUNTIFS('3'!$K:$K,C11,'3'!$U:$U,"是")</f>
        <v>1</v>
      </c>
      <c r="S11">
        <f>COUNTIF('4'!$K:$K,C11)</f>
        <v>1</v>
      </c>
      <c r="T11">
        <f>COUNTIFS('4'!$K:$K,C11,'4'!$U:$U,"是")</f>
        <v>1</v>
      </c>
      <c r="U11">
        <f>COUNTIF('5'!$K:$K,C11)</f>
        <v>1</v>
      </c>
      <c r="V11">
        <f>COUNTIFS('5'!$K:$K,C11,'5'!$U:$U,"是")</f>
        <v>1</v>
      </c>
      <c r="W11">
        <f>COUNTIF('6'!$K:$K,C11)</f>
        <v>1</v>
      </c>
      <c r="X11">
        <f>COUNTIFS('6'!$K:$K,C11,'6'!$U:$U,"是")</f>
        <v>1</v>
      </c>
      <c r="Y11">
        <f>COUNTIF('7'!$K:$K,C11)</f>
        <v>1</v>
      </c>
      <c r="Z11">
        <f>COUNTIFS('7'!$K:$K,C11,'7'!$U:$U,"是")</f>
        <v>1</v>
      </c>
      <c r="AA11">
        <f>COUNTIF('8'!$K:$K,C11)</f>
        <v>0</v>
      </c>
      <c r="AB11">
        <f>COUNTIFS('8'!$K:$K,C11,'8'!$U:$U,"是")</f>
        <v>0</v>
      </c>
      <c r="AC11">
        <f>COUNTIF('9'!$K:$K,C11)</f>
        <v>1</v>
      </c>
      <c r="AD11">
        <f>COUNTIFS('9'!$K:$K,C11,'9'!$U:$U,"是")</f>
        <v>1</v>
      </c>
      <c r="AE11">
        <f>COUNTIF('10'!$K:$K,C11)</f>
        <v>1</v>
      </c>
      <c r="AF11">
        <f>COUNTIFS('10'!$K:$K,C11,'10'!$U:$U,"是")</f>
        <v>1</v>
      </c>
      <c r="AG11">
        <f>COUNTIF('11'!$K:$K,C11)</f>
        <v>1</v>
      </c>
      <c r="AH11">
        <f>COUNTIFS('11'!$K:$K,C11,'11'!$U:$U,"是")</f>
        <v>1</v>
      </c>
      <c r="AI11">
        <f>COUNTIF('12'!$K:$K,C11)</f>
        <v>1</v>
      </c>
      <c r="AJ11">
        <f>COUNTIFS('12'!$K:$K,C11,'12'!$U:$U,"是")</f>
        <v>1</v>
      </c>
      <c r="AK11">
        <f>COUNTIF('13'!$K:$K,C11)</f>
        <v>1</v>
      </c>
      <c r="AL11">
        <f>COUNTIFS('13'!$K:$K,C11,'13'!$U:$U,"是")</f>
        <v>1</v>
      </c>
      <c r="AM11">
        <f>COUNTIF('14'!$K:$K,C11)</f>
        <v>1</v>
      </c>
      <c r="AN11">
        <f>COUNTIFS('14'!$K:$K,C11,'14'!$U:$U,"是")</f>
        <v>1</v>
      </c>
      <c r="AO11">
        <f>COUNTIF('15'!$K:$K,C11)</f>
        <v>1</v>
      </c>
      <c r="AP11">
        <f>COUNTIFS('15'!$K:$K,C11,'15'!$U:$U,"是")</f>
        <v>1</v>
      </c>
      <c r="AQ11">
        <f>COUNTIF('16'!$K:$K,C11)</f>
        <v>1</v>
      </c>
      <c r="AR11">
        <f>COUNTIFS('16'!$K:$K,C11,'16'!$U:$U,"是")</f>
        <v>1</v>
      </c>
      <c r="AS11">
        <f>COUNTIF('17'!$K:$K,C11)</f>
        <v>0</v>
      </c>
      <c r="AT11">
        <f>COUNTIFS('17'!$K:$K,C11)</f>
        <v>0</v>
      </c>
      <c r="AU11">
        <f>COUNTIF('18'!$K:$K,C11)</f>
        <v>0</v>
      </c>
      <c r="AV11">
        <f>COUNTIFS('18'!$K:$K,C11,'18'!$U:$U,"是")</f>
        <v>0</v>
      </c>
      <c r="AW11">
        <f>COUNTIF('19'!$K:$K,C11)</f>
        <v>0</v>
      </c>
      <c r="AX11">
        <f>COUNTIFS('19'!$K:$K,C11,'19'!$U:$U,"是")</f>
        <v>0</v>
      </c>
      <c r="AY11">
        <f>COUNTIF('20'!$K:$K,C11)</f>
        <v>0</v>
      </c>
      <c r="AZ11">
        <f>COUNTIFS('20'!$K:$K,C11,'20'!$U:$U,"是")</f>
        <v>0</v>
      </c>
      <c r="BA11">
        <f>COUNTIF('21'!$K:$K,C11)</f>
        <v>0</v>
      </c>
      <c r="BB11">
        <f>COUNTIFS('21'!$K:$K,C11,'21'!$U:$U,"是")</f>
        <v>0</v>
      </c>
      <c r="BC11">
        <f>COUNTIF('22'!$K:$K,C11)</f>
        <v>0</v>
      </c>
      <c r="BD11">
        <f>COUNTIFS('22'!$K:$K,C11,'22'!$U:$U,"是")</f>
        <v>0</v>
      </c>
      <c r="BE11">
        <f>COUNTIF('23'!$K:$K,C11)</f>
        <v>0</v>
      </c>
      <c r="BF11">
        <f>COUNTIFS('23'!$K:$K,C11,'23'!$U:$U,"是")</f>
        <v>0</v>
      </c>
      <c r="BG11">
        <f>COUNTIF('24'!$K:$K,C11)</f>
        <v>0</v>
      </c>
      <c r="BH11">
        <f>COUNTIFS('24'!$K:$K,C11,'24'!$U:$U,"是")</f>
        <v>0</v>
      </c>
      <c r="BI11">
        <f>COUNTIF('25'!$K:$K,C11)</f>
        <v>0</v>
      </c>
      <c r="BJ11">
        <f>COUNTIFS('25'!$K:$K,C11,'25'!$U:$U,"是")</f>
        <v>0</v>
      </c>
      <c r="BK11">
        <f>COUNTIF('26'!$K:$K,C11)</f>
        <v>0</v>
      </c>
      <c r="BL11">
        <f>COUNTIFS('26'!$K:$K,C11,'26'!$U:$U,"是")</f>
        <v>0</v>
      </c>
      <c r="BM11">
        <f>COUNTIF('27'!$K:$K,C11)</f>
        <v>0</v>
      </c>
      <c r="BN11">
        <f>COUNTIFS('27'!$K:$K,C11,'27'!$U:$U,"是")</f>
        <v>0</v>
      </c>
      <c r="BO11">
        <f>COUNTIF('28'!$K:$K,#REF!)</f>
        <v>0</v>
      </c>
      <c r="BP11">
        <f>COUNTIFS('28'!$K:$K,#REF!,'28'!$U:$U,"是")</f>
        <v>0</v>
      </c>
      <c r="BQ11">
        <f>COUNTIF('29'!$K:$K,#REF!)</f>
        <v>0</v>
      </c>
      <c r="BR11">
        <f>COUNTIFS('29'!$K:$K,#REF!,'29'!$U:$U,"是")</f>
        <v>0</v>
      </c>
      <c r="BX11">
        <f t="shared" si="0"/>
        <v>14</v>
      </c>
    </row>
    <row r="12" s="18" customFormat="1" ht="25" customHeight="1" spans="1:76">
      <c r="A12" s="31" t="str">
        <f>C12&amp;MID(D$3:D$63,15,4)</f>
        <v>黄镜波1515</v>
      </c>
      <c r="B12" s="32" t="s">
        <v>19</v>
      </c>
      <c r="C12" s="51" t="s">
        <v>1183</v>
      </c>
      <c r="D12" s="52" t="s">
        <v>1184</v>
      </c>
      <c r="E12" s="53" t="s">
        <v>28</v>
      </c>
      <c r="F12" s="54" t="s">
        <v>1157</v>
      </c>
      <c r="G12" s="37">
        <v>44694</v>
      </c>
      <c r="H12" s="38" t="s">
        <v>43</v>
      </c>
      <c r="I12" s="51" t="s">
        <v>1185</v>
      </c>
      <c r="J12" s="51">
        <v>13570229626</v>
      </c>
      <c r="K12" s="54" t="s">
        <v>571</v>
      </c>
      <c r="L12" s="53" t="s">
        <v>572</v>
      </c>
      <c r="M12">
        <f>COUNTIF('1'!$K:$K,C12)</f>
        <v>0</v>
      </c>
      <c r="N12">
        <f>COUNTIFS('1'!$K:$K,C12,'1'!$U:$U,"是")</f>
        <v>0</v>
      </c>
      <c r="O12">
        <f>COUNTIF('2'!$K:$K,C12)</f>
        <v>0</v>
      </c>
      <c r="P12">
        <f>COUNTIFS('2'!$K:$K,C12,'2'!$U:$U,"是")</f>
        <v>0</v>
      </c>
      <c r="Q12">
        <f>COUNTIF('3'!$K:$K,C12)</f>
        <v>0</v>
      </c>
      <c r="R12">
        <f>COUNTIFS('3'!$K:$K,C12,'3'!$U:$U,"是")</f>
        <v>0</v>
      </c>
      <c r="S12">
        <f>COUNTIF('4'!$K:$K,C12)</f>
        <v>0</v>
      </c>
      <c r="T12">
        <f>COUNTIFS('4'!$K:$K,C12,'4'!$U:$U,"是")</f>
        <v>0</v>
      </c>
      <c r="U12">
        <f>COUNTIF('5'!$K:$K,C12)</f>
        <v>0</v>
      </c>
      <c r="V12">
        <f>COUNTIFS('5'!$K:$K,C12,'5'!$U:$U,"是")</f>
        <v>0</v>
      </c>
      <c r="W12">
        <f>COUNTIF('6'!$K:$K,C12)</f>
        <v>1</v>
      </c>
      <c r="X12">
        <f>COUNTIFS('6'!$K:$K,C12,'6'!$U:$U,"是")</f>
        <v>1</v>
      </c>
      <c r="Y12">
        <f>COUNTIF('7'!$K:$K,C12)</f>
        <v>0</v>
      </c>
      <c r="Z12">
        <f>COUNTIFS('7'!$K:$K,C12,'7'!$U:$U,"是")</f>
        <v>0</v>
      </c>
      <c r="AA12">
        <f>COUNTIF('8'!$K:$K,C12)</f>
        <v>1</v>
      </c>
      <c r="AB12">
        <f>COUNTIFS('8'!$K:$K,C12,'8'!$U:$U,"是")</f>
        <v>1</v>
      </c>
      <c r="AC12">
        <f>COUNTIF('9'!$K:$K,C12)</f>
        <v>1</v>
      </c>
      <c r="AD12">
        <f>COUNTIFS('9'!$K:$K,C12,'9'!$U:$U,"是")</f>
        <v>1</v>
      </c>
      <c r="AE12">
        <f>COUNTIF('10'!$K:$K,C12)</f>
        <v>1</v>
      </c>
      <c r="AF12">
        <f>COUNTIFS('10'!$K:$K,C12,'10'!$U:$U,"是")</f>
        <v>1</v>
      </c>
      <c r="AG12">
        <f>COUNTIF('11'!$K:$K,C12)</f>
        <v>1</v>
      </c>
      <c r="AH12">
        <f>COUNTIFS('11'!$K:$K,C12,'11'!$U:$U,"是")</f>
        <v>1</v>
      </c>
      <c r="AI12">
        <f>COUNTIF('12'!$K:$K,C12)</f>
        <v>1</v>
      </c>
      <c r="AJ12">
        <f>COUNTIFS('12'!$K:$K,C12,'12'!$U:$U,"是")</f>
        <v>1</v>
      </c>
      <c r="AK12">
        <f>COUNTIF('13'!$K:$K,C12)</f>
        <v>1</v>
      </c>
      <c r="AL12">
        <f>COUNTIFS('13'!$K:$K,C12,'13'!$U:$U,"是")</f>
        <v>1</v>
      </c>
      <c r="AM12">
        <f>COUNTIF('14'!$K:$K,C12)</f>
        <v>1</v>
      </c>
      <c r="AN12">
        <f>COUNTIFS('14'!$K:$K,C12,'14'!$U:$U,"是")</f>
        <v>1</v>
      </c>
      <c r="AO12">
        <f>COUNTIF('15'!$K:$K,C12)</f>
        <v>1</v>
      </c>
      <c r="AP12">
        <f>COUNTIFS('15'!$K:$K,C12,'15'!$U:$U,"是")</f>
        <v>1</v>
      </c>
      <c r="AQ12">
        <f>COUNTIF('16'!$K:$K,C12)</f>
        <v>1</v>
      </c>
      <c r="AR12">
        <f>COUNTIFS('16'!$K:$K,C12,'16'!$U:$U,"是")</f>
        <v>1</v>
      </c>
      <c r="AS12">
        <f>COUNTIF('17'!$K:$K,C12)</f>
        <v>1</v>
      </c>
      <c r="AT12">
        <f>COUNTIFS('17'!$K:$K,C12)</f>
        <v>1</v>
      </c>
      <c r="AU12">
        <f>COUNTIF('18'!$K:$K,C12)</f>
        <v>1</v>
      </c>
      <c r="AV12">
        <f>COUNTIFS('18'!$K:$K,C12,'18'!$U:$U,"是")</f>
        <v>1</v>
      </c>
      <c r="AW12">
        <f>COUNTIF('19'!$K:$K,C12)</f>
        <v>1</v>
      </c>
      <c r="AX12">
        <f>COUNTIFS('19'!$K:$K,C12,'19'!$U:$U,"是")</f>
        <v>1</v>
      </c>
      <c r="AY12">
        <f>COUNTIF('20'!$K:$K,C12)</f>
        <v>1</v>
      </c>
      <c r="AZ12">
        <f>COUNTIFS('20'!$K:$K,C12,'20'!$U:$U,"是")</f>
        <v>1</v>
      </c>
      <c r="BA12">
        <f>COUNTIF('21'!$K:$K,C12)</f>
        <v>1</v>
      </c>
      <c r="BB12">
        <f>COUNTIFS('21'!$K:$K,C12,'21'!$U:$U,"是")</f>
        <v>1</v>
      </c>
      <c r="BC12">
        <f>COUNTIF('22'!$K:$K,C12)</f>
        <v>1</v>
      </c>
      <c r="BD12">
        <f>COUNTIFS('22'!$K:$K,C12,'22'!$U:$U,"是")</f>
        <v>1</v>
      </c>
      <c r="BE12">
        <f>COUNTIF('23'!$K:$K,C12)</f>
        <v>0</v>
      </c>
      <c r="BF12">
        <f>COUNTIFS('23'!$K:$K,C12,'23'!$U:$U,"是")</f>
        <v>0</v>
      </c>
      <c r="BG12">
        <f>COUNTIF('24'!$K:$K,C12)</f>
        <v>0</v>
      </c>
      <c r="BH12">
        <f>COUNTIFS('24'!$K:$K,C12,'24'!$U:$U,"是")</f>
        <v>0</v>
      </c>
      <c r="BI12">
        <f>COUNTIF('25'!$K:$K,C12)</f>
        <v>0</v>
      </c>
      <c r="BJ12">
        <f>COUNTIFS('25'!$K:$K,C12,'25'!$U:$U,"是")</f>
        <v>0</v>
      </c>
      <c r="BK12">
        <f>COUNTIF('26'!$K:$K,C12)</f>
        <v>0</v>
      </c>
      <c r="BL12">
        <f>COUNTIFS('26'!$K:$K,C12,'26'!$U:$U,"是")</f>
        <v>0</v>
      </c>
      <c r="BM12">
        <f>COUNTIF('27'!$K:$K,C12)</f>
        <v>0</v>
      </c>
      <c r="BN12">
        <f>COUNTIFS('27'!$K:$K,C12,'27'!$U:$U,"是")</f>
        <v>0</v>
      </c>
      <c r="BO12">
        <f>COUNTIF('28'!$K:$K,#REF!)</f>
        <v>0</v>
      </c>
      <c r="BP12">
        <f>COUNTIFS('28'!$K:$K,#REF!,'28'!$U:$U,"是")</f>
        <v>0</v>
      </c>
      <c r="BQ12">
        <f>COUNTIF('29'!$K:$K,#REF!)</f>
        <v>0</v>
      </c>
      <c r="BR12">
        <f>COUNTIFS('29'!$K:$K,#REF!,'29'!$U:$U,"是")</f>
        <v>0</v>
      </c>
      <c r="BX12">
        <f t="shared" si="0"/>
        <v>16</v>
      </c>
    </row>
    <row r="13" ht="25" customHeight="1" spans="1:76">
      <c r="A13" s="31" t="str">
        <f t="shared" ref="A13:A36" si="1">C13&amp;MID(D$3:D$63,15,4)</f>
        <v>梁燕环1420</v>
      </c>
      <c r="B13" s="32" t="s">
        <v>19</v>
      </c>
      <c r="C13" s="55" t="s">
        <v>1186</v>
      </c>
      <c r="D13" s="312" t="s">
        <v>1187</v>
      </c>
      <c r="E13" s="44" t="s">
        <v>28</v>
      </c>
      <c r="F13" s="36" t="s">
        <v>1157</v>
      </c>
      <c r="G13" s="37">
        <v>44718</v>
      </c>
      <c r="H13" s="38" t="s">
        <v>103</v>
      </c>
      <c r="I13" s="55" t="s">
        <v>1188</v>
      </c>
      <c r="J13" s="55">
        <v>13710884230</v>
      </c>
      <c r="K13" s="112" t="s">
        <v>1188</v>
      </c>
      <c r="L13" s="35">
        <v>15107676730</v>
      </c>
      <c r="M13">
        <f>COUNTIF('1'!$K:$K,C13)</f>
        <v>1</v>
      </c>
      <c r="N13">
        <f>COUNTIFS('1'!$K:$K,C13,'1'!$U:$U,"是")</f>
        <v>1</v>
      </c>
      <c r="O13">
        <f>COUNTIF('2'!$K:$K,C13)</f>
        <v>1</v>
      </c>
      <c r="P13">
        <f>COUNTIFS('2'!$K:$K,C13,'2'!$U:$U,"是")</f>
        <v>1</v>
      </c>
      <c r="Q13">
        <f>COUNTIF('3'!$K:$K,C13)</f>
        <v>1</v>
      </c>
      <c r="R13">
        <f>COUNTIFS('3'!$K:$K,C13,'3'!$U:$U,"是")</f>
        <v>1</v>
      </c>
      <c r="S13">
        <f>COUNTIF('4'!$K:$K,C13)</f>
        <v>1</v>
      </c>
      <c r="T13">
        <f>COUNTIFS('4'!$K:$K,C13,'4'!$U:$U,"是")</f>
        <v>0</v>
      </c>
      <c r="U13">
        <f>COUNTIF('5'!$K:$K,C13)</f>
        <v>1</v>
      </c>
      <c r="V13">
        <f>COUNTIFS('5'!$K:$K,C13,'5'!$U:$U,"是")</f>
        <v>0</v>
      </c>
      <c r="W13">
        <f>COUNTIF('6'!$K:$K,C13)</f>
        <v>1</v>
      </c>
      <c r="X13">
        <f>COUNTIFS('6'!$K:$K,C13,'6'!$U:$U,"是")</f>
        <v>1</v>
      </c>
      <c r="Y13">
        <f>COUNTIF('7'!$K:$K,C13)</f>
        <v>1</v>
      </c>
      <c r="Z13">
        <f>COUNTIFS('7'!$K:$K,C13,'7'!$U:$U,"是")</f>
        <v>1</v>
      </c>
      <c r="AA13">
        <f>COUNTIF('8'!$K:$K,C13)</f>
        <v>0</v>
      </c>
      <c r="AB13">
        <f>COUNTIFS('8'!$K:$K,C13,'8'!$U:$U,"是")</f>
        <v>0</v>
      </c>
      <c r="AC13">
        <f>COUNTIF('9'!$K:$K,C13)</f>
        <v>0</v>
      </c>
      <c r="AD13">
        <f>COUNTIFS('9'!$K:$K,C13,'9'!$U:$U,"是")</f>
        <v>0</v>
      </c>
      <c r="AE13">
        <f>COUNTIF('10'!$K:$K,C13)</f>
        <v>0</v>
      </c>
      <c r="AF13">
        <f>COUNTIFS('10'!$K:$K,C13,'10'!$U:$U,"是")</f>
        <v>0</v>
      </c>
      <c r="AG13">
        <f>COUNTIF('11'!$K:$K,C13)</f>
        <v>0</v>
      </c>
      <c r="AH13">
        <f>COUNTIFS('11'!$K:$K,C13,'11'!$U:$U,"是")</f>
        <v>0</v>
      </c>
      <c r="AI13">
        <f>COUNTIF('12'!$K:$K,C13)</f>
        <v>0</v>
      </c>
      <c r="AJ13">
        <f>COUNTIFS('12'!$K:$K,C13,'12'!$U:$U,"是")</f>
        <v>0</v>
      </c>
      <c r="AK13">
        <f>COUNTIF('13'!$K:$K,C13)</f>
        <v>0</v>
      </c>
      <c r="AL13">
        <f>COUNTIFS('13'!$K:$K,C13,'13'!$U:$U,"是")</f>
        <v>0</v>
      </c>
      <c r="AM13">
        <f>COUNTIF('14'!$K:$K,C13)</f>
        <v>0</v>
      </c>
      <c r="AN13">
        <f>COUNTIFS('14'!$K:$K,C13,'14'!$U:$U,"是")</f>
        <v>0</v>
      </c>
      <c r="AO13">
        <f>COUNTIF('15'!$K:$K,C13)</f>
        <v>0</v>
      </c>
      <c r="AP13">
        <f>COUNTIFS('15'!$K:$K,C13,'15'!$U:$U,"是")</f>
        <v>0</v>
      </c>
      <c r="AQ13">
        <f>COUNTIF('16'!$K:$K,C13)</f>
        <v>0</v>
      </c>
      <c r="AR13">
        <f>COUNTIFS('16'!$K:$K,C13,'16'!$U:$U,"是")</f>
        <v>0</v>
      </c>
      <c r="AS13">
        <f>COUNTIF('17'!$K:$K,C13)</f>
        <v>0</v>
      </c>
      <c r="AT13">
        <f>COUNTIFS('17'!$K:$K,C13)</f>
        <v>0</v>
      </c>
      <c r="AU13">
        <f>COUNTIF('18'!$K:$K,C13)</f>
        <v>0</v>
      </c>
      <c r="AV13">
        <f>COUNTIFS('18'!$K:$K,C13,'18'!$U:$U,"是")</f>
        <v>0</v>
      </c>
      <c r="AW13">
        <f>COUNTIF('19'!$K:$K,C13)</f>
        <v>0</v>
      </c>
      <c r="AX13">
        <f>COUNTIFS('19'!$K:$K,C13,'19'!$U:$U,"是")</f>
        <v>0</v>
      </c>
      <c r="AY13">
        <f>COUNTIF('20'!$K:$K,C13)</f>
        <v>0</v>
      </c>
      <c r="AZ13">
        <f>COUNTIFS('20'!$K:$K,C13,'20'!$U:$U,"是")</f>
        <v>0</v>
      </c>
      <c r="BA13">
        <f>COUNTIF('21'!$K:$K,C13)</f>
        <v>0</v>
      </c>
      <c r="BB13">
        <f>COUNTIFS('21'!$K:$K,C13,'21'!$U:$U,"是")</f>
        <v>0</v>
      </c>
      <c r="BC13">
        <f>COUNTIF('22'!$K:$K,C13)</f>
        <v>0</v>
      </c>
      <c r="BD13">
        <f>COUNTIFS('22'!$K:$K,C13,'22'!$U:$U,"是")</f>
        <v>0</v>
      </c>
      <c r="BE13">
        <f>COUNTIF('23'!$K:$K,C13)</f>
        <v>0</v>
      </c>
      <c r="BF13">
        <f>COUNTIFS('23'!$K:$K,C13,'23'!$U:$U,"是")</f>
        <v>0</v>
      </c>
      <c r="BG13">
        <f>COUNTIF('24'!$K:$K,C13)</f>
        <v>0</v>
      </c>
      <c r="BH13">
        <f>COUNTIFS('24'!$K:$K,C13,'24'!$U:$U,"是")</f>
        <v>0</v>
      </c>
      <c r="BI13">
        <f>COUNTIF('25'!$K:$K,C13)</f>
        <v>0</v>
      </c>
      <c r="BJ13">
        <f>COUNTIFS('25'!$K:$K,C13,'25'!$U:$U,"是")</f>
        <v>0</v>
      </c>
      <c r="BK13">
        <f>COUNTIF('26'!$K:$K,C13)</f>
        <v>0</v>
      </c>
      <c r="BL13">
        <f>COUNTIFS('26'!$K:$K,C13,'26'!$U:$U,"是")</f>
        <v>0</v>
      </c>
      <c r="BM13">
        <f>COUNTIF('27'!$K:$K,C13)</f>
        <v>0</v>
      </c>
      <c r="BN13">
        <f>COUNTIFS('27'!$K:$K,C13,'27'!$U:$U,"是")</f>
        <v>0</v>
      </c>
      <c r="BO13">
        <f>COUNTIF('28'!$K:$K,#REF!)</f>
        <v>0</v>
      </c>
      <c r="BP13">
        <f>COUNTIFS('28'!$K:$K,#REF!,'28'!$U:$U,"是")</f>
        <v>0</v>
      </c>
      <c r="BQ13">
        <f>COUNTIF('29'!$K:$K,#REF!)</f>
        <v>0</v>
      </c>
      <c r="BR13">
        <f>COUNTIFS('29'!$K:$K,#REF!,'29'!$U:$U,"是")</f>
        <v>0</v>
      </c>
      <c r="BX13">
        <f t="shared" si="0"/>
        <v>5</v>
      </c>
    </row>
    <row r="14" ht="25" customHeight="1" spans="1:76">
      <c r="A14" s="31" t="str">
        <f t="shared" si="1"/>
        <v>张润齐0323</v>
      </c>
      <c r="B14" s="32" t="s">
        <v>19</v>
      </c>
      <c r="C14" s="56" t="s">
        <v>1189</v>
      </c>
      <c r="D14" s="56" t="s">
        <v>1190</v>
      </c>
      <c r="E14" s="57" t="s">
        <v>22</v>
      </c>
      <c r="F14" s="58" t="s">
        <v>1157</v>
      </c>
      <c r="G14" s="37">
        <v>44718</v>
      </c>
      <c r="H14" s="38" t="s">
        <v>24</v>
      </c>
      <c r="I14" s="56" t="s">
        <v>1191</v>
      </c>
      <c r="J14" s="113">
        <v>13512792732</v>
      </c>
      <c r="K14" s="36" t="s">
        <v>798</v>
      </c>
      <c r="L14" s="70" t="s">
        <v>799</v>
      </c>
      <c r="M14">
        <f>COUNTIF('1'!$K:$K,C14)</f>
        <v>0</v>
      </c>
      <c r="N14">
        <f>COUNTIFS('1'!$K:$K,C14,'1'!$U:$U,"是")</f>
        <v>0</v>
      </c>
      <c r="O14">
        <f>COUNTIF('2'!$K:$K,C14)</f>
        <v>0</v>
      </c>
      <c r="P14">
        <f>COUNTIFS('2'!$K:$K,C14,'2'!$U:$U,"是")</f>
        <v>0</v>
      </c>
      <c r="Q14">
        <f>COUNTIF('3'!$K:$K,C14)</f>
        <v>0</v>
      </c>
      <c r="R14">
        <f>COUNTIFS('3'!$K:$K,C14,'3'!$U:$U,"是")</f>
        <v>0</v>
      </c>
      <c r="S14">
        <f>COUNTIF('4'!$K:$K,C14)</f>
        <v>0</v>
      </c>
      <c r="T14">
        <f>COUNTIFS('4'!$K:$K,C14,'4'!$U:$U,"是")</f>
        <v>0</v>
      </c>
      <c r="U14">
        <f>COUNTIF('5'!$K:$K,C14)</f>
        <v>0</v>
      </c>
      <c r="V14">
        <f>COUNTIFS('5'!$K:$K,C14,'5'!$U:$U,"是")</f>
        <v>0</v>
      </c>
      <c r="W14">
        <f>COUNTIF('6'!$K:$K,C14)</f>
        <v>0</v>
      </c>
      <c r="X14">
        <f>COUNTIFS('6'!$K:$K,C14,'6'!$U:$U,"是")</f>
        <v>0</v>
      </c>
      <c r="Y14">
        <f>COUNTIF('7'!$K:$K,C14)</f>
        <v>0</v>
      </c>
      <c r="Z14">
        <f>COUNTIFS('7'!$K:$K,C14,'7'!$U:$U,"是")</f>
        <v>0</v>
      </c>
      <c r="AA14">
        <f>COUNTIF('8'!$K:$K,C14)</f>
        <v>0</v>
      </c>
      <c r="AB14">
        <f>COUNTIFS('8'!$K:$K,C14,'8'!$U:$U,"是")</f>
        <v>0</v>
      </c>
      <c r="AC14">
        <f>COUNTIF('9'!$K:$K,C14)</f>
        <v>0</v>
      </c>
      <c r="AD14">
        <f>COUNTIFS('9'!$K:$K,C14,'9'!$U:$U,"是")</f>
        <v>0</v>
      </c>
      <c r="AE14">
        <f>COUNTIF('10'!$K:$K,C14)</f>
        <v>0</v>
      </c>
      <c r="AF14">
        <f>COUNTIFS('10'!$K:$K,C14,'10'!$U:$U,"是")</f>
        <v>0</v>
      </c>
      <c r="AG14">
        <f>COUNTIF('11'!$K:$K,C14)</f>
        <v>0</v>
      </c>
      <c r="AH14">
        <f>COUNTIFS('11'!$K:$K,C14,'11'!$U:$U,"是")</f>
        <v>0</v>
      </c>
      <c r="AI14">
        <f>COUNTIF('12'!$K:$K,C14)</f>
        <v>0</v>
      </c>
      <c r="AJ14">
        <f>COUNTIFS('12'!$K:$K,C14,'12'!$U:$U,"是")</f>
        <v>0</v>
      </c>
      <c r="AK14">
        <f>COUNTIF('13'!$K:$K,C14)</f>
        <v>0</v>
      </c>
      <c r="AL14">
        <f>COUNTIFS('13'!$K:$K,C14,'13'!$U:$U,"是")</f>
        <v>0</v>
      </c>
      <c r="AM14">
        <f>COUNTIF('14'!$K:$K,C14)</f>
        <v>0</v>
      </c>
      <c r="AN14">
        <f>COUNTIFS('14'!$K:$K,C14,'14'!$U:$U,"是")</f>
        <v>0</v>
      </c>
      <c r="AO14">
        <f>COUNTIF('15'!$K:$K,C14)</f>
        <v>0</v>
      </c>
      <c r="AP14">
        <f>COUNTIFS('15'!$K:$K,C14,'15'!$U:$U,"是")</f>
        <v>0</v>
      </c>
      <c r="AQ14">
        <f>COUNTIF('16'!$K:$K,C14)</f>
        <v>0</v>
      </c>
      <c r="AR14">
        <f>COUNTIFS('16'!$K:$K,C14,'16'!$U:$U,"是")</f>
        <v>0</v>
      </c>
      <c r="AS14">
        <f>COUNTIF('17'!$K:$K,C14)</f>
        <v>0</v>
      </c>
      <c r="AT14">
        <f>COUNTIFS('17'!$K:$K,C14)</f>
        <v>0</v>
      </c>
      <c r="AU14">
        <f>COUNTIF('18'!$K:$K,C14)</f>
        <v>0</v>
      </c>
      <c r="AV14">
        <f>COUNTIFS('18'!$K:$K,C14,'18'!$U:$U,"是")</f>
        <v>0</v>
      </c>
      <c r="AW14">
        <f>COUNTIF('19'!$K:$K,C14)</f>
        <v>0</v>
      </c>
      <c r="AX14">
        <f>COUNTIFS('19'!$K:$K,C14,'19'!$U:$U,"是")</f>
        <v>0</v>
      </c>
      <c r="AY14">
        <f>COUNTIF('20'!$K:$K,C14)</f>
        <v>0</v>
      </c>
      <c r="AZ14">
        <f>COUNTIFS('20'!$K:$K,C14,'20'!$U:$U,"是")</f>
        <v>0</v>
      </c>
      <c r="BA14">
        <f>COUNTIF('21'!$K:$K,C14)</f>
        <v>0</v>
      </c>
      <c r="BB14">
        <f>COUNTIFS('21'!$K:$K,C14,'21'!$U:$U,"是")</f>
        <v>0</v>
      </c>
      <c r="BC14">
        <f>COUNTIF('22'!$K:$K,C14)</f>
        <v>0</v>
      </c>
      <c r="BD14">
        <f>COUNTIFS('22'!$K:$K,C14,'22'!$U:$U,"是")</f>
        <v>0</v>
      </c>
      <c r="BE14">
        <f>COUNTIF('23'!$K:$K,C14)</f>
        <v>0</v>
      </c>
      <c r="BF14">
        <f>COUNTIFS('23'!$K:$K,C14,'23'!$U:$U,"是")</f>
        <v>0</v>
      </c>
      <c r="BG14">
        <f>COUNTIF('24'!$K:$K,C14)</f>
        <v>0</v>
      </c>
      <c r="BH14">
        <f>COUNTIFS('24'!$K:$K,C14,'24'!$U:$U,"是")</f>
        <v>0</v>
      </c>
      <c r="BI14">
        <f>COUNTIF('25'!$K:$K,C14)</f>
        <v>0</v>
      </c>
      <c r="BJ14">
        <f>COUNTIFS('25'!$K:$K,C14,'25'!$U:$U,"是")</f>
        <v>0</v>
      </c>
      <c r="BK14">
        <f>COUNTIF('26'!$K:$K,C14)</f>
        <v>0</v>
      </c>
      <c r="BL14">
        <f>COUNTIFS('26'!$K:$K,C14,'26'!$U:$U,"是")</f>
        <v>0</v>
      </c>
      <c r="BM14">
        <f>COUNTIF('27'!$K:$K,C14)</f>
        <v>0</v>
      </c>
      <c r="BN14">
        <f>COUNTIFS('27'!$K:$K,C14,'27'!$U:$U,"是")</f>
        <v>0</v>
      </c>
      <c r="BO14">
        <f>COUNTIF('28'!$K:$K,#REF!)</f>
        <v>0</v>
      </c>
      <c r="BP14">
        <f>COUNTIFS('28'!$K:$K,#REF!,'28'!$U:$U,"是")</f>
        <v>0</v>
      </c>
      <c r="BQ14">
        <f>COUNTIF('29'!$K:$K,#REF!)</f>
        <v>0</v>
      </c>
      <c r="BR14">
        <f>COUNTIFS('29'!$K:$K,#REF!,'29'!$U:$U,"是")</f>
        <v>0</v>
      </c>
      <c r="BX14">
        <f t="shared" si="0"/>
        <v>0</v>
      </c>
    </row>
    <row r="15" ht="25" customHeight="1" spans="1:76">
      <c r="A15" s="31" t="str">
        <f t="shared" si="1"/>
        <v>冯桂弟6023</v>
      </c>
      <c r="B15" s="32" t="s">
        <v>19</v>
      </c>
      <c r="C15" s="39" t="s">
        <v>1192</v>
      </c>
      <c r="D15" s="312" t="s">
        <v>1193</v>
      </c>
      <c r="E15" s="35" t="s">
        <v>22</v>
      </c>
      <c r="F15" s="36" t="s">
        <v>1157</v>
      </c>
      <c r="G15" s="37">
        <v>44718</v>
      </c>
      <c r="H15" s="38" t="s">
        <v>43</v>
      </c>
      <c r="I15" s="44" t="s">
        <v>1194</v>
      </c>
      <c r="J15" s="44">
        <v>13423648030</v>
      </c>
      <c r="K15" s="36" t="s">
        <v>130</v>
      </c>
      <c r="L15" s="35">
        <v>13711206313</v>
      </c>
      <c r="M15">
        <f>COUNTIF('1'!$K:$K,C15)</f>
        <v>0</v>
      </c>
      <c r="N15">
        <f>COUNTIFS('1'!$K:$K,C15,'1'!$U:$U,"是")</f>
        <v>0</v>
      </c>
      <c r="O15">
        <f>COUNTIF('2'!$K:$K,C15)</f>
        <v>1</v>
      </c>
      <c r="P15">
        <f>COUNTIFS('2'!$K:$K,C15,'2'!$U:$U,"是")</f>
        <v>1</v>
      </c>
      <c r="Q15">
        <f>COUNTIF('3'!$K:$K,C15)</f>
        <v>1</v>
      </c>
      <c r="R15">
        <f>COUNTIFS('3'!$K:$K,C15,'3'!$U:$U,"是")</f>
        <v>1</v>
      </c>
      <c r="S15">
        <f>COUNTIF('4'!$K:$K,C15)</f>
        <v>1</v>
      </c>
      <c r="T15">
        <f>COUNTIFS('4'!$K:$K,C15,'4'!$U:$U,"是")</f>
        <v>1</v>
      </c>
      <c r="U15">
        <f>COUNTIF('5'!$K:$K,C15)</f>
        <v>1</v>
      </c>
      <c r="V15">
        <f>COUNTIFS('5'!$K:$K,C15,'5'!$U:$U,"是")</f>
        <v>1</v>
      </c>
      <c r="W15">
        <f>COUNTIF('6'!$K:$K,C15)</f>
        <v>1</v>
      </c>
      <c r="X15">
        <f>COUNTIFS('6'!$K:$K,C15,'6'!$U:$U,"是")</f>
        <v>1</v>
      </c>
      <c r="Y15">
        <f>COUNTIF('7'!$K:$K,C15)</f>
        <v>1</v>
      </c>
      <c r="Z15">
        <f>COUNTIFS('7'!$K:$K,C15,'7'!$U:$U,"是")</f>
        <v>0</v>
      </c>
      <c r="AA15">
        <f>COUNTIF('8'!$K:$K,C15)</f>
        <v>1</v>
      </c>
      <c r="AB15">
        <f>COUNTIFS('8'!$K:$K,C15,'8'!$U:$U,"是")</f>
        <v>1</v>
      </c>
      <c r="AC15">
        <f>COUNTIF('9'!$K:$K,C15)</f>
        <v>1</v>
      </c>
      <c r="AD15">
        <f>COUNTIFS('9'!$K:$K,C15,'9'!$U:$U,"是")</f>
        <v>1</v>
      </c>
      <c r="AE15">
        <f>COUNTIF('10'!$K:$K,C15)</f>
        <v>1</v>
      </c>
      <c r="AF15">
        <f>COUNTIFS('10'!$K:$K,C15,'10'!$U:$U,"是")</f>
        <v>1</v>
      </c>
      <c r="AG15">
        <f>COUNTIF('11'!$K:$K,C15)</f>
        <v>1</v>
      </c>
      <c r="AH15">
        <f>COUNTIFS('11'!$K:$K,C15,'11'!$U:$U,"是")</f>
        <v>1</v>
      </c>
      <c r="AI15">
        <f>COUNTIF('12'!$K:$K,C15)</f>
        <v>1</v>
      </c>
      <c r="AJ15">
        <f>COUNTIFS('12'!$K:$K,C15,'12'!$U:$U,"是")</f>
        <v>1</v>
      </c>
      <c r="AK15">
        <f>COUNTIF('13'!$K:$K,C15)</f>
        <v>0</v>
      </c>
      <c r="AL15">
        <f>COUNTIFS('13'!$K:$K,C15,'13'!$U:$U,"是")</f>
        <v>0</v>
      </c>
      <c r="AM15">
        <f>COUNTIF('14'!$K:$K,C15)</f>
        <v>1</v>
      </c>
      <c r="AN15">
        <f>COUNTIFS('14'!$K:$K,C15,'14'!$U:$U,"是")</f>
        <v>0</v>
      </c>
      <c r="AO15">
        <f>COUNTIF('15'!$K:$K,C15)</f>
        <v>1</v>
      </c>
      <c r="AP15">
        <f>COUNTIFS('15'!$K:$K,C15,'15'!$U:$U,"是")</f>
        <v>1</v>
      </c>
      <c r="AQ15">
        <f>COUNTIF('16'!$K:$K,C15)</f>
        <v>0</v>
      </c>
      <c r="AR15">
        <f>COUNTIFS('16'!$K:$K,C15,'16'!$U:$U,"是")</f>
        <v>0</v>
      </c>
      <c r="AS15">
        <f>COUNTIF('17'!$K:$K,C15)</f>
        <v>0</v>
      </c>
      <c r="AT15">
        <f>COUNTIFS('17'!$K:$K,C15)</f>
        <v>0</v>
      </c>
      <c r="AU15">
        <f>COUNTIF('18'!$K:$K,C15)</f>
        <v>0</v>
      </c>
      <c r="AV15">
        <f>COUNTIFS('18'!$K:$K,C15,'18'!$U:$U,"是")</f>
        <v>0</v>
      </c>
      <c r="AW15">
        <f>COUNTIF('19'!$K:$K,C15)</f>
        <v>0</v>
      </c>
      <c r="AX15">
        <f>COUNTIFS('19'!$K:$K,C15,'19'!$U:$U,"是")</f>
        <v>0</v>
      </c>
      <c r="AY15">
        <f>COUNTIF('20'!$K:$K,C15)</f>
        <v>0</v>
      </c>
      <c r="AZ15">
        <f>COUNTIFS('20'!$K:$K,C15,'20'!$U:$U,"是")</f>
        <v>0</v>
      </c>
      <c r="BA15">
        <f>COUNTIF('21'!$K:$K,C15)</f>
        <v>0</v>
      </c>
      <c r="BB15">
        <f>COUNTIFS('21'!$K:$K,C15,'21'!$U:$U,"是")</f>
        <v>0</v>
      </c>
      <c r="BC15">
        <f>COUNTIF('22'!$K:$K,C15)</f>
        <v>0</v>
      </c>
      <c r="BD15">
        <f>COUNTIFS('22'!$K:$K,C15,'22'!$U:$U,"是")</f>
        <v>0</v>
      </c>
      <c r="BE15">
        <f>COUNTIF('23'!$K:$K,C15)</f>
        <v>0</v>
      </c>
      <c r="BF15">
        <f>COUNTIFS('23'!$K:$K,C15,'23'!$U:$U,"是")</f>
        <v>0</v>
      </c>
      <c r="BG15">
        <f>COUNTIF('24'!$K:$K,C15)</f>
        <v>0</v>
      </c>
      <c r="BH15">
        <f>COUNTIFS('24'!$K:$K,C15,'24'!$U:$U,"是")</f>
        <v>0</v>
      </c>
      <c r="BI15">
        <f>COUNTIF('25'!$K:$K,C15)</f>
        <v>0</v>
      </c>
      <c r="BJ15">
        <f>COUNTIFS('25'!$K:$K,C15,'25'!$U:$U,"是")</f>
        <v>0</v>
      </c>
      <c r="BK15">
        <f>COUNTIF('26'!$K:$K,C15)</f>
        <v>0</v>
      </c>
      <c r="BL15">
        <f>COUNTIFS('26'!$K:$K,C15,'26'!$U:$U,"是")</f>
        <v>0</v>
      </c>
      <c r="BM15">
        <f>COUNTIF('27'!$K:$K,C15)</f>
        <v>0</v>
      </c>
      <c r="BN15">
        <f>COUNTIFS('27'!$K:$K,C15,'27'!$U:$U,"是")</f>
        <v>0</v>
      </c>
      <c r="BO15">
        <f>COUNTIF('28'!$K:$K,#REF!)</f>
        <v>0</v>
      </c>
      <c r="BP15">
        <f>COUNTIFS('28'!$K:$K,#REF!,'28'!$U:$U,"是")</f>
        <v>0</v>
      </c>
      <c r="BQ15">
        <f>COUNTIF('29'!$K:$K,#REF!)</f>
        <v>0</v>
      </c>
      <c r="BR15">
        <f>COUNTIFS('29'!$K:$K,#REF!,'29'!$U:$U,"是")</f>
        <v>0</v>
      </c>
      <c r="BX15">
        <f t="shared" si="0"/>
        <v>11</v>
      </c>
    </row>
    <row r="16" ht="25" customHeight="1" spans="1:76">
      <c r="A16" s="31" t="str">
        <f t="shared" si="1"/>
        <v>梁瑞兴5722</v>
      </c>
      <c r="B16" s="32" t="s">
        <v>19</v>
      </c>
      <c r="C16" s="59" t="s">
        <v>1195</v>
      </c>
      <c r="D16" s="326" t="s">
        <v>1196</v>
      </c>
      <c r="E16" s="61" t="s">
        <v>28</v>
      </c>
      <c r="F16" s="41" t="s">
        <v>1157</v>
      </c>
      <c r="G16" s="37">
        <v>44725</v>
      </c>
      <c r="H16" s="38" t="s">
        <v>103</v>
      </c>
      <c r="I16" s="59" t="s">
        <v>388</v>
      </c>
      <c r="J16" s="59" t="s">
        <v>1197</v>
      </c>
      <c r="K16" s="41" t="s">
        <v>1198</v>
      </c>
      <c r="L16" s="44">
        <v>13602763781</v>
      </c>
      <c r="M16">
        <f>COUNTIF('1'!$K:$K,C16)</f>
        <v>1</v>
      </c>
      <c r="N16">
        <f>COUNTIFS('1'!$K:$K,C16,'1'!$U:$U,"是")</f>
        <v>1</v>
      </c>
      <c r="O16">
        <f>COUNTIF('2'!$K:$K,C16)</f>
        <v>1</v>
      </c>
      <c r="P16">
        <f>COUNTIFS('2'!$K:$K,C16,'2'!$U:$U,"是")</f>
        <v>1</v>
      </c>
      <c r="Q16">
        <f>COUNTIF('3'!$K:$K,C16)</f>
        <v>1</v>
      </c>
      <c r="R16">
        <f>COUNTIFS('3'!$K:$K,C16,'3'!$U:$U,"是")</f>
        <v>1</v>
      </c>
      <c r="S16">
        <f>COUNTIF('4'!$K:$K,C16)</f>
        <v>1</v>
      </c>
      <c r="T16">
        <f>COUNTIFS('4'!$K:$K,C16,'4'!$U:$U,"是")</f>
        <v>0</v>
      </c>
      <c r="U16">
        <f>COUNTIF('5'!$K:$K,C16)</f>
        <v>1</v>
      </c>
      <c r="V16">
        <f>COUNTIFS('5'!$K:$K,C16,'5'!$U:$U,"是")</f>
        <v>1</v>
      </c>
      <c r="W16">
        <f>COUNTIF('6'!$K:$K,C16)</f>
        <v>1</v>
      </c>
      <c r="X16">
        <f>COUNTIFS('6'!$K:$K,C16,'6'!$U:$U,"是")</f>
        <v>1</v>
      </c>
      <c r="Y16">
        <f>COUNTIF('7'!$K:$K,C16)</f>
        <v>1</v>
      </c>
      <c r="Z16">
        <f>COUNTIFS('7'!$K:$K,C16,'7'!$U:$U,"是")</f>
        <v>1</v>
      </c>
      <c r="AA16">
        <f>COUNTIF('8'!$K:$K,C16)</f>
        <v>1</v>
      </c>
      <c r="AB16">
        <f>COUNTIFS('8'!$K:$K,C16,'8'!$U:$U,"是")</f>
        <v>0</v>
      </c>
      <c r="AC16">
        <f>COUNTIF('9'!$K:$K,C16)</f>
        <v>1</v>
      </c>
      <c r="AD16">
        <f>COUNTIFS('9'!$K:$K,C16,'9'!$U:$U,"是")</f>
        <v>1</v>
      </c>
      <c r="AE16">
        <f>COUNTIF('10'!$K:$K,C16)</f>
        <v>1</v>
      </c>
      <c r="AF16">
        <f>COUNTIFS('10'!$K:$K,C16,'10'!$U:$U,"是")</f>
        <v>1</v>
      </c>
      <c r="AG16">
        <f>COUNTIF('11'!$K:$K,C16)</f>
        <v>1</v>
      </c>
      <c r="AH16">
        <f>COUNTIFS('11'!$K:$K,C16,'11'!$U:$U,"是")</f>
        <v>1</v>
      </c>
      <c r="AI16">
        <f>COUNTIF('12'!$K:$K,C16)</f>
        <v>1</v>
      </c>
      <c r="AJ16">
        <f>COUNTIFS('12'!$K:$K,C16,'12'!$U:$U,"是")</f>
        <v>1</v>
      </c>
      <c r="AK16">
        <f>COUNTIF('13'!$K:$K,C16)</f>
        <v>0</v>
      </c>
      <c r="AL16">
        <f>COUNTIFS('13'!$K:$K,C16,'13'!$U:$U,"是")</f>
        <v>0</v>
      </c>
      <c r="AM16">
        <f>COUNTIF('14'!$K:$K,C16)</f>
        <v>0</v>
      </c>
      <c r="AN16">
        <f>COUNTIFS('14'!$K:$K,C16,'14'!$U:$U,"是")</f>
        <v>0</v>
      </c>
      <c r="AO16">
        <f>COUNTIF('15'!$K:$K,C16)</f>
        <v>0</v>
      </c>
      <c r="AP16">
        <f>COUNTIFS('15'!$K:$K,C16,'15'!$U:$U,"是")</f>
        <v>0</v>
      </c>
      <c r="AQ16">
        <f>COUNTIF('16'!$K:$K,C16)</f>
        <v>0</v>
      </c>
      <c r="AR16">
        <f>COUNTIFS('16'!$K:$K,C16,'16'!$U:$U,"是")</f>
        <v>0</v>
      </c>
      <c r="AS16">
        <f>COUNTIF('17'!$K:$K,C16)</f>
        <v>0</v>
      </c>
      <c r="AT16">
        <f>COUNTIFS('17'!$K:$K,C16)</f>
        <v>0</v>
      </c>
      <c r="AU16">
        <f>COUNTIF('18'!$K:$K,C16)</f>
        <v>0</v>
      </c>
      <c r="AV16">
        <f>COUNTIFS('18'!$K:$K,C16,'18'!$U:$U,"是")</f>
        <v>0</v>
      </c>
      <c r="AW16">
        <f>COUNTIF('19'!$K:$K,C16)</f>
        <v>0</v>
      </c>
      <c r="AX16">
        <f>COUNTIFS('19'!$K:$K,C16,'19'!$U:$U,"是")</f>
        <v>0</v>
      </c>
      <c r="AY16">
        <f>COUNTIF('20'!$K:$K,C16)</f>
        <v>0</v>
      </c>
      <c r="AZ16">
        <f>COUNTIFS('20'!$K:$K,C16,'20'!$U:$U,"是")</f>
        <v>0</v>
      </c>
      <c r="BA16">
        <f>COUNTIF('21'!$K:$K,C16)</f>
        <v>0</v>
      </c>
      <c r="BB16">
        <f>COUNTIFS('21'!$K:$K,C16,'21'!$U:$U,"是")</f>
        <v>0</v>
      </c>
      <c r="BC16">
        <f>COUNTIF('22'!$K:$K,C16)</f>
        <v>0</v>
      </c>
      <c r="BD16">
        <f>COUNTIFS('22'!$K:$K,C16,'22'!$U:$U,"是")</f>
        <v>0</v>
      </c>
      <c r="BE16">
        <f>COUNTIF('23'!$K:$K,C16)</f>
        <v>0</v>
      </c>
      <c r="BF16">
        <f>COUNTIFS('23'!$K:$K,C16,'23'!$U:$U,"是")</f>
        <v>0</v>
      </c>
      <c r="BG16">
        <f>COUNTIF('24'!$K:$K,C16)</f>
        <v>0</v>
      </c>
      <c r="BH16">
        <f>COUNTIFS('24'!$K:$K,C16,'24'!$U:$U,"是")</f>
        <v>0</v>
      </c>
      <c r="BI16">
        <f>COUNTIF('25'!$K:$K,C16)</f>
        <v>0</v>
      </c>
      <c r="BJ16">
        <f>COUNTIFS('25'!$K:$K,C16,'25'!$U:$U,"是")</f>
        <v>0</v>
      </c>
      <c r="BK16">
        <f>COUNTIF('26'!$K:$K,C16)</f>
        <v>0</v>
      </c>
      <c r="BL16">
        <f>COUNTIFS('26'!$K:$K,C16,'26'!$U:$U,"是")</f>
        <v>0</v>
      </c>
      <c r="BM16">
        <f>COUNTIF('27'!$K:$K,C16)</f>
        <v>0</v>
      </c>
      <c r="BN16">
        <f>COUNTIFS('27'!$K:$K,C16,'27'!$U:$U,"是")</f>
        <v>0</v>
      </c>
      <c r="BO16">
        <f>COUNTIF('28'!$K:$K,#REF!)</f>
        <v>0</v>
      </c>
      <c r="BP16">
        <f>COUNTIFS('28'!$K:$K,#REF!,'28'!$U:$U,"是")</f>
        <v>0</v>
      </c>
      <c r="BQ16">
        <f>COUNTIF('29'!$K:$K,#REF!)</f>
        <v>0</v>
      </c>
      <c r="BR16">
        <f>COUNTIFS('29'!$K:$K,#REF!,'29'!$U:$U,"是")</f>
        <v>0</v>
      </c>
      <c r="BX16">
        <f t="shared" si="0"/>
        <v>10</v>
      </c>
    </row>
    <row r="17" ht="16.5" spans="1:76">
      <c r="A17" s="31" t="str">
        <f t="shared" si="1"/>
        <v>潘锐坚3633</v>
      </c>
      <c r="B17" s="32" t="s">
        <v>19</v>
      </c>
      <c r="C17" s="44" t="s">
        <v>1199</v>
      </c>
      <c r="D17" s="312" t="s">
        <v>1200</v>
      </c>
      <c r="E17" s="62" t="s">
        <v>28</v>
      </c>
      <c r="F17" s="41" t="s">
        <v>1157</v>
      </c>
      <c r="G17" s="37">
        <v>44728</v>
      </c>
      <c r="H17" s="38" t="s">
        <v>43</v>
      </c>
      <c r="I17" s="44" t="s">
        <v>1201</v>
      </c>
      <c r="J17" s="44">
        <v>13642321329</v>
      </c>
      <c r="K17" s="41" t="s">
        <v>1201</v>
      </c>
      <c r="L17" s="44">
        <v>13642321329</v>
      </c>
      <c r="M17">
        <f>COUNTIF('1'!$K:$K,C17)</f>
        <v>1</v>
      </c>
      <c r="N17">
        <f>COUNTIFS('1'!$K:$K,C17,'1'!$U:$U,"是")</f>
        <v>1</v>
      </c>
      <c r="O17">
        <f>COUNTIF('2'!$K:$K,C17)</f>
        <v>1</v>
      </c>
      <c r="P17">
        <f>COUNTIFS('2'!$K:$K,C17,'2'!$U:$U,"是")</f>
        <v>1</v>
      </c>
      <c r="Q17">
        <f>COUNTIF('3'!$K:$K,C17)</f>
        <v>1</v>
      </c>
      <c r="R17">
        <f>COUNTIFS('3'!$K:$K,C17,'3'!$U:$U,"是")</f>
        <v>1</v>
      </c>
      <c r="S17">
        <f>COUNTIF('4'!$K:$K,C17)</f>
        <v>1</v>
      </c>
      <c r="T17">
        <f>COUNTIFS('4'!$K:$K,C17,'4'!$U:$U,"是")</f>
        <v>1</v>
      </c>
      <c r="U17">
        <f>COUNTIF('5'!$K:$K,C17)</f>
        <v>1</v>
      </c>
      <c r="V17">
        <f>COUNTIFS('5'!$K:$K,C17,'5'!$U:$U,"是")</f>
        <v>1</v>
      </c>
      <c r="W17">
        <f>COUNTIF('6'!$K:$K,C17)</f>
        <v>1</v>
      </c>
      <c r="X17">
        <f>COUNTIFS('6'!$K:$K,C17,'6'!$U:$U,"是")</f>
        <v>1</v>
      </c>
      <c r="Y17">
        <f>COUNTIF('7'!$K:$K,C17)</f>
        <v>1</v>
      </c>
      <c r="Z17">
        <f>COUNTIFS('7'!$K:$K,C17,'7'!$U:$U,"是")</f>
        <v>1</v>
      </c>
      <c r="AA17">
        <f>COUNTIF('8'!$K:$K,C17)</f>
        <v>0</v>
      </c>
      <c r="AB17">
        <f>COUNTIFS('8'!$K:$K,C17,'8'!$U:$U,"是")</f>
        <v>0</v>
      </c>
      <c r="AC17">
        <f>COUNTIF('9'!$K:$K,C17)</f>
        <v>0</v>
      </c>
      <c r="AD17">
        <f>COUNTIFS('9'!$K:$K,C17,'9'!$U:$U,"是")</f>
        <v>0</v>
      </c>
      <c r="AE17">
        <f>COUNTIF('10'!$K:$K,C17)</f>
        <v>0</v>
      </c>
      <c r="AF17">
        <f>COUNTIFS('10'!$K:$K,C17,'10'!$U:$U,"是")</f>
        <v>0</v>
      </c>
      <c r="AG17">
        <f>COUNTIF('11'!$K:$K,C17)</f>
        <v>0</v>
      </c>
      <c r="AH17">
        <f>COUNTIFS('11'!$K:$K,C17,'11'!$U:$U,"是")</f>
        <v>0</v>
      </c>
      <c r="AI17">
        <f>COUNTIF('12'!$K:$K,C17)</f>
        <v>0</v>
      </c>
      <c r="AJ17">
        <f>COUNTIFS('12'!$K:$K,C17,'12'!$U:$U,"是")</f>
        <v>0</v>
      </c>
      <c r="AK17">
        <f>COUNTIF('13'!$K:$K,C17)</f>
        <v>1</v>
      </c>
      <c r="AL17">
        <f>COUNTIFS('13'!$K:$K,C17,'13'!$U:$U,"是")</f>
        <v>1</v>
      </c>
      <c r="AM17">
        <f>COUNTIF('14'!$K:$K,C17)</f>
        <v>0</v>
      </c>
      <c r="AN17">
        <f>COUNTIFS('14'!$K:$K,C17,'14'!$U:$U,"是")</f>
        <v>0</v>
      </c>
      <c r="AO17">
        <f>COUNTIF('15'!$K:$K,C17)</f>
        <v>1</v>
      </c>
      <c r="AP17">
        <f>COUNTIFS('15'!$K:$K,C17,'15'!$U:$U,"是")</f>
        <v>1</v>
      </c>
      <c r="AQ17">
        <f>COUNTIF('16'!$K:$K,C17)</f>
        <v>1</v>
      </c>
      <c r="AR17">
        <f>COUNTIFS('16'!$K:$K,C17,'16'!$U:$U,"是")</f>
        <v>1</v>
      </c>
      <c r="AS17">
        <f>COUNTIF('17'!$K:$K,C17)</f>
        <v>0</v>
      </c>
      <c r="AT17">
        <f>COUNTIFS('17'!$K:$K,C17)</f>
        <v>0</v>
      </c>
      <c r="AU17">
        <f>COUNTIF('18'!$K:$K,C17)</f>
        <v>1</v>
      </c>
      <c r="AV17">
        <f>COUNTIFS('18'!$K:$K,C17,'18'!$U:$U,"是")</f>
        <v>1</v>
      </c>
      <c r="AW17">
        <f>COUNTIF('19'!$K:$K,C17)</f>
        <v>1</v>
      </c>
      <c r="AX17">
        <f>COUNTIFS('19'!$K:$K,C17,'19'!$U:$U,"是")</f>
        <v>1</v>
      </c>
      <c r="AY17">
        <f>COUNTIF('20'!$K:$K,C17)</f>
        <v>1</v>
      </c>
      <c r="AZ17">
        <f>COUNTIFS('20'!$K:$K,C17,'20'!$U:$U,"是")</f>
        <v>1</v>
      </c>
      <c r="BA17">
        <f>COUNTIF('21'!$K:$K,C17)</f>
        <v>0</v>
      </c>
      <c r="BB17">
        <f>COUNTIFS('21'!$K:$K,C17,'21'!$U:$U,"是")</f>
        <v>0</v>
      </c>
      <c r="BC17">
        <f>COUNTIF('22'!$K:$K,C17)</f>
        <v>1</v>
      </c>
      <c r="BD17">
        <f>COUNTIFS('22'!$K:$K,C17,'22'!$U:$U,"是")</f>
        <v>1</v>
      </c>
      <c r="BE17">
        <f>COUNTIF('23'!$K:$K,C17)</f>
        <v>0</v>
      </c>
      <c r="BF17">
        <f>COUNTIFS('23'!$K:$K,C17,'23'!$U:$U,"是")</f>
        <v>0</v>
      </c>
      <c r="BG17">
        <f>COUNTIF('24'!$K:$K,C17)</f>
        <v>0</v>
      </c>
      <c r="BH17">
        <f>COUNTIFS('24'!$K:$K,C17,'24'!$U:$U,"是")</f>
        <v>0</v>
      </c>
      <c r="BI17">
        <f>COUNTIF('25'!$K:$K,C17)</f>
        <v>0</v>
      </c>
      <c r="BJ17">
        <f>COUNTIFS('25'!$K:$K,C17,'25'!$U:$U,"是")</f>
        <v>0</v>
      </c>
      <c r="BK17">
        <f>COUNTIF('26'!$K:$K,C17)</f>
        <v>0</v>
      </c>
      <c r="BL17">
        <f>COUNTIFS('26'!$K:$K,C17,'26'!$U:$U,"是")</f>
        <v>0</v>
      </c>
      <c r="BM17">
        <f>COUNTIF('27'!$K:$K,C17)</f>
        <v>0</v>
      </c>
      <c r="BN17">
        <f>COUNTIFS('27'!$K:$K,C17,'27'!$U:$U,"是")</f>
        <v>0</v>
      </c>
      <c r="BO17">
        <f>COUNTIF('28'!$K:$K,#REF!)</f>
        <v>0</v>
      </c>
      <c r="BP17">
        <f>COUNTIFS('28'!$K:$K,#REF!,'28'!$U:$U,"是")</f>
        <v>0</v>
      </c>
      <c r="BQ17">
        <f>COUNTIF('29'!$K:$K,#REF!)</f>
        <v>0</v>
      </c>
      <c r="BR17">
        <f>COUNTIFS('29'!$K:$K,#REF!,'29'!$U:$U,"是")</f>
        <v>0</v>
      </c>
      <c r="BX17">
        <f t="shared" si="0"/>
        <v>14</v>
      </c>
    </row>
    <row r="18" ht="16.5" spans="1:76">
      <c r="A18" s="31" t="str">
        <f t="shared" si="1"/>
        <v>黄美操3326</v>
      </c>
      <c r="B18" s="32" t="s">
        <v>19</v>
      </c>
      <c r="C18" s="39" t="s">
        <v>1202</v>
      </c>
      <c r="D18" s="312" t="s">
        <v>1203</v>
      </c>
      <c r="E18" s="62" t="s">
        <v>28</v>
      </c>
      <c r="F18" s="36" t="s">
        <v>1157</v>
      </c>
      <c r="G18" s="37">
        <v>44728</v>
      </c>
      <c r="H18" s="38" t="s">
        <v>43</v>
      </c>
      <c r="I18" s="44" t="s">
        <v>1204</v>
      </c>
      <c r="J18" s="44">
        <v>13602755274</v>
      </c>
      <c r="K18" s="41" t="s">
        <v>1201</v>
      </c>
      <c r="L18" s="44">
        <v>13642321329</v>
      </c>
      <c r="M18">
        <f>COUNTIF('1'!$K:$K,C18)</f>
        <v>1</v>
      </c>
      <c r="N18">
        <f>COUNTIFS('1'!$K:$K,C18,'1'!$U:$U,"是")</f>
        <v>1</v>
      </c>
      <c r="O18">
        <f>COUNTIF('2'!$K:$K,C18)</f>
        <v>1</v>
      </c>
      <c r="P18">
        <f>COUNTIFS('2'!$K:$K,C18,'2'!$U:$U,"是")</f>
        <v>1</v>
      </c>
      <c r="Q18">
        <f>COUNTIF('3'!$K:$K,C18)</f>
        <v>1</v>
      </c>
      <c r="R18">
        <f>COUNTIFS('3'!$K:$K,C18,'3'!$U:$U,"是")</f>
        <v>1</v>
      </c>
      <c r="S18">
        <f>COUNTIF('4'!$K:$K,C18)</f>
        <v>1</v>
      </c>
      <c r="T18">
        <f>COUNTIFS('4'!$K:$K,C18,'4'!$U:$U,"是")</f>
        <v>1</v>
      </c>
      <c r="U18">
        <f>COUNTIF('5'!$K:$K,C18)</f>
        <v>1</v>
      </c>
      <c r="V18">
        <f>COUNTIFS('5'!$K:$K,C18,'5'!$U:$U,"是")</f>
        <v>1</v>
      </c>
      <c r="W18">
        <f>COUNTIF('6'!$K:$K,C18)</f>
        <v>1</v>
      </c>
      <c r="X18">
        <f>COUNTIFS('6'!$K:$K,C18,'6'!$U:$U,"是")</f>
        <v>1</v>
      </c>
      <c r="Y18">
        <f>COUNTIF('7'!$K:$K,C18)</f>
        <v>1</v>
      </c>
      <c r="Z18">
        <f>COUNTIFS('7'!$K:$K,C18,'7'!$U:$U,"是")</f>
        <v>1</v>
      </c>
      <c r="AA18">
        <f>COUNTIF('8'!$K:$K,C18)</f>
        <v>1</v>
      </c>
      <c r="AB18">
        <f>COUNTIFS('8'!$K:$K,C18,'8'!$U:$U,"是")</f>
        <v>1</v>
      </c>
      <c r="AC18">
        <f>COUNTIF('9'!$K:$K,C18)</f>
        <v>1</v>
      </c>
      <c r="AD18">
        <f>COUNTIFS('9'!$K:$K,C18,'9'!$U:$U,"是")</f>
        <v>1</v>
      </c>
      <c r="AE18">
        <f>COUNTIF('10'!$K:$K,C18)</f>
        <v>2</v>
      </c>
      <c r="AF18">
        <f>COUNTIFS('10'!$K:$K,C18,'10'!$U:$U,"是")</f>
        <v>1</v>
      </c>
      <c r="AG18">
        <f>COUNTIF('11'!$K:$K,C18)</f>
        <v>1</v>
      </c>
      <c r="AH18">
        <f>COUNTIFS('11'!$K:$K,C18,'11'!$U:$U,"是")</f>
        <v>1</v>
      </c>
      <c r="AI18">
        <f>COUNTIF('12'!$K:$K,C18)</f>
        <v>1</v>
      </c>
      <c r="AJ18">
        <f>COUNTIFS('12'!$K:$K,C18,'12'!$U:$U,"是")</f>
        <v>1</v>
      </c>
      <c r="AK18">
        <f>COUNTIF('13'!$K:$K,C18)</f>
        <v>1</v>
      </c>
      <c r="AL18">
        <f>COUNTIFS('13'!$K:$K,C18,'13'!$U:$U,"是")</f>
        <v>1</v>
      </c>
      <c r="AM18">
        <f>COUNTIF('14'!$K:$K,C18)</f>
        <v>0</v>
      </c>
      <c r="AN18">
        <f>COUNTIFS('14'!$K:$K,C18,'14'!$U:$U,"是")</f>
        <v>0</v>
      </c>
      <c r="AO18">
        <f>COUNTIF('15'!$K:$K,C18)</f>
        <v>0</v>
      </c>
      <c r="AP18">
        <f>COUNTIFS('15'!$K:$K,C18,'15'!$U:$U,"是")</f>
        <v>0</v>
      </c>
      <c r="AQ18">
        <f>COUNTIF('16'!$K:$K,C18)</f>
        <v>0</v>
      </c>
      <c r="AR18">
        <f>COUNTIFS('16'!$K:$K,C18,'16'!$U:$U,"是")</f>
        <v>0</v>
      </c>
      <c r="AS18">
        <f>COUNTIF('17'!$K:$K,C18)</f>
        <v>0</v>
      </c>
      <c r="AT18">
        <f>COUNTIFS('17'!$K:$K,C18)</f>
        <v>0</v>
      </c>
      <c r="AU18">
        <f>COUNTIF('18'!$K:$K,C18)</f>
        <v>0</v>
      </c>
      <c r="AV18">
        <f>COUNTIFS('18'!$K:$K,C18,'18'!$U:$U,"是")</f>
        <v>0</v>
      </c>
      <c r="AW18">
        <f>COUNTIF('19'!$K:$K,C18)</f>
        <v>0</v>
      </c>
      <c r="AX18">
        <f>COUNTIFS('19'!$K:$K,C18,'19'!$U:$U,"是")</f>
        <v>0</v>
      </c>
      <c r="AY18">
        <f>COUNTIF('20'!$K:$K,C18)</f>
        <v>0</v>
      </c>
      <c r="AZ18">
        <f>COUNTIFS('20'!$K:$K,C18,'20'!$U:$U,"是")</f>
        <v>0</v>
      </c>
      <c r="BA18">
        <f>COUNTIF('21'!$K:$K,C18)</f>
        <v>0</v>
      </c>
      <c r="BB18">
        <f>COUNTIFS('21'!$K:$K,C18,'21'!$U:$U,"是")</f>
        <v>0</v>
      </c>
      <c r="BC18">
        <f>COUNTIF('22'!$K:$K,C18)</f>
        <v>0</v>
      </c>
      <c r="BD18">
        <f>COUNTIFS('22'!$K:$K,C18,'22'!$U:$U,"是")</f>
        <v>0</v>
      </c>
      <c r="BE18">
        <f>COUNTIF('23'!$K:$K,C18)</f>
        <v>0</v>
      </c>
      <c r="BF18">
        <f>COUNTIFS('23'!$K:$K,C18,'23'!$U:$U,"是")</f>
        <v>0</v>
      </c>
      <c r="BG18">
        <f>COUNTIF('24'!$K:$K,C18)</f>
        <v>0</v>
      </c>
      <c r="BH18">
        <f>COUNTIFS('24'!$K:$K,C18,'24'!$U:$U,"是")</f>
        <v>0</v>
      </c>
      <c r="BI18">
        <f>COUNTIF('25'!$K:$K,C18)</f>
        <v>0</v>
      </c>
      <c r="BJ18">
        <f>COUNTIFS('25'!$K:$K,C18,'25'!$U:$U,"是")</f>
        <v>0</v>
      </c>
      <c r="BK18">
        <f>COUNTIF('26'!$K:$K,C18)</f>
        <v>0</v>
      </c>
      <c r="BL18">
        <f>COUNTIFS('26'!$K:$K,C18,'26'!$U:$U,"是")</f>
        <v>0</v>
      </c>
      <c r="BM18">
        <f>COUNTIF('27'!$K:$K,C18)</f>
        <v>0</v>
      </c>
      <c r="BN18">
        <f>COUNTIFS('27'!$K:$K,C18,'27'!$U:$U,"是")</f>
        <v>0</v>
      </c>
      <c r="BO18">
        <f>COUNTIF('28'!$K:$K,#REF!)</f>
        <v>0</v>
      </c>
      <c r="BP18">
        <f>COUNTIFS('28'!$K:$K,#REF!,'28'!$U:$U,"是")</f>
        <v>0</v>
      </c>
      <c r="BQ18">
        <f>COUNTIF('29'!$K:$K,#REF!)</f>
        <v>0</v>
      </c>
      <c r="BR18">
        <f>COUNTIFS('29'!$K:$K,#REF!,'29'!$U:$U,"是")</f>
        <v>0</v>
      </c>
      <c r="BX18">
        <f t="shared" si="0"/>
        <v>13</v>
      </c>
    </row>
    <row r="19" ht="17.25" spans="1:76">
      <c r="A19" s="31" t="str">
        <f t="shared" si="1"/>
        <v>黄世友002X</v>
      </c>
      <c r="B19" s="32" t="s">
        <v>19</v>
      </c>
      <c r="C19" s="63" t="s">
        <v>1205</v>
      </c>
      <c r="D19" s="63" t="s">
        <v>1206</v>
      </c>
      <c r="E19" s="64" t="s">
        <v>22</v>
      </c>
      <c r="F19" s="41" t="s">
        <v>1157</v>
      </c>
      <c r="G19" s="37">
        <v>44737</v>
      </c>
      <c r="H19" s="38" t="s">
        <v>103</v>
      </c>
      <c r="I19" s="114" t="s">
        <v>923</v>
      </c>
      <c r="J19" s="64" t="s">
        <v>924</v>
      </c>
      <c r="K19" s="115" t="s">
        <v>923</v>
      </c>
      <c r="L19" s="64" t="s">
        <v>924</v>
      </c>
      <c r="M19">
        <f>COUNTIF('1'!$K:$K,C19)</f>
        <v>0</v>
      </c>
      <c r="N19">
        <f>COUNTIFS('1'!$K:$K,C19,'1'!$U:$U,"是")</f>
        <v>0</v>
      </c>
      <c r="O19">
        <f>COUNTIF('2'!$K:$K,C19)</f>
        <v>0</v>
      </c>
      <c r="P19">
        <f>COUNTIFS('2'!$K:$K,C19,'2'!$U:$U,"是")</f>
        <v>0</v>
      </c>
      <c r="Q19">
        <f>COUNTIF('3'!$K:$K,C19)</f>
        <v>1</v>
      </c>
      <c r="R19">
        <f>COUNTIFS('3'!$K:$K,C19,'3'!$U:$U,"是")</f>
        <v>1</v>
      </c>
      <c r="S19">
        <f>COUNTIF('4'!$K:$K,C19)</f>
        <v>1</v>
      </c>
      <c r="T19">
        <f>COUNTIFS('4'!$K:$K,C19,'4'!$U:$U,"是")</f>
        <v>1</v>
      </c>
      <c r="U19">
        <f>COUNTIF('5'!$K:$K,C19)</f>
        <v>1</v>
      </c>
      <c r="V19">
        <f>COUNTIFS('5'!$K:$K,C19,'5'!$U:$U,"是")</f>
        <v>1</v>
      </c>
      <c r="W19">
        <f>COUNTIF('6'!$K:$K,C19)</f>
        <v>1</v>
      </c>
      <c r="X19">
        <f>COUNTIFS('6'!$K:$K,C19,'6'!$U:$U,"是")</f>
        <v>1</v>
      </c>
      <c r="Y19">
        <f>COUNTIF('7'!$K:$K,C19)</f>
        <v>1</v>
      </c>
      <c r="Z19">
        <f>COUNTIFS('7'!$K:$K,C19,'7'!$U:$U,"是")</f>
        <v>1</v>
      </c>
      <c r="AA19">
        <f>COUNTIF('8'!$K:$K,C19)</f>
        <v>1</v>
      </c>
      <c r="AB19">
        <f>COUNTIFS('8'!$K:$K,C19,'8'!$U:$U,"是")</f>
        <v>1</v>
      </c>
      <c r="AC19">
        <f>COUNTIF('9'!$K:$K,C19)</f>
        <v>1</v>
      </c>
      <c r="AD19">
        <f>COUNTIFS('9'!$K:$K,C19,'9'!$U:$U,"是")</f>
        <v>1</v>
      </c>
      <c r="AE19">
        <f>COUNTIF('10'!$K:$K,C19)</f>
        <v>1</v>
      </c>
      <c r="AF19">
        <f>COUNTIFS('10'!$K:$K,C19,'10'!$U:$U,"是")</f>
        <v>1</v>
      </c>
      <c r="AG19">
        <f>COUNTIF('11'!$K:$K,C19)</f>
        <v>1</v>
      </c>
      <c r="AH19">
        <f>COUNTIFS('11'!$K:$K,C19,'11'!$U:$U,"是")</f>
        <v>1</v>
      </c>
      <c r="AI19">
        <f>COUNTIF('12'!$K:$K,C19)</f>
        <v>1</v>
      </c>
      <c r="AJ19">
        <f>COUNTIFS('12'!$K:$K,C19,'12'!$U:$U,"是")</f>
        <v>0</v>
      </c>
      <c r="AK19">
        <f>COUNTIF('13'!$K:$K,C19)</f>
        <v>1</v>
      </c>
      <c r="AL19">
        <f>COUNTIFS('13'!$K:$K,C19,'13'!$U:$U,"是")</f>
        <v>1</v>
      </c>
      <c r="AM19">
        <f>COUNTIF('14'!$K:$K,C19)</f>
        <v>0</v>
      </c>
      <c r="AN19">
        <f>COUNTIFS('14'!$K:$K,C19,'14'!$U:$U,"是")</f>
        <v>0</v>
      </c>
      <c r="AO19">
        <f>COUNTIF('15'!$K:$K,C19)</f>
        <v>0</v>
      </c>
      <c r="AP19">
        <f>COUNTIFS('15'!$K:$K,C19,'15'!$U:$U,"是")</f>
        <v>0</v>
      </c>
      <c r="AQ19">
        <f>COUNTIF('16'!$K:$K,C19)</f>
        <v>0</v>
      </c>
      <c r="AR19">
        <f>COUNTIFS('16'!$K:$K,C19,'16'!$U:$U,"是")</f>
        <v>0</v>
      </c>
      <c r="AS19">
        <f>COUNTIF('17'!$K:$K,C19)</f>
        <v>0</v>
      </c>
      <c r="AT19">
        <f>COUNTIFS('17'!$K:$K,C19)</f>
        <v>0</v>
      </c>
      <c r="AU19">
        <f>COUNTIF('18'!$K:$K,C19)</f>
        <v>0</v>
      </c>
      <c r="AV19">
        <f>COUNTIFS('18'!$K:$K,C19,'18'!$U:$U,"是")</f>
        <v>0</v>
      </c>
      <c r="AW19">
        <f>COUNTIF('19'!$K:$K,C19)</f>
        <v>0</v>
      </c>
      <c r="AX19">
        <f>COUNTIFS('19'!$K:$K,C19,'19'!$U:$U,"是")</f>
        <v>0</v>
      </c>
      <c r="AY19">
        <f>COUNTIF('20'!$K:$K,C19)</f>
        <v>0</v>
      </c>
      <c r="AZ19">
        <f>COUNTIFS('20'!$K:$K,C19,'20'!$U:$U,"是")</f>
        <v>0</v>
      </c>
      <c r="BA19">
        <f>COUNTIF('21'!$K:$K,C19)</f>
        <v>0</v>
      </c>
      <c r="BB19">
        <f>COUNTIFS('21'!$K:$K,C19,'21'!$U:$U,"是")</f>
        <v>0</v>
      </c>
      <c r="BC19">
        <f>COUNTIF('22'!$K:$K,C19)</f>
        <v>0</v>
      </c>
      <c r="BD19">
        <f>COUNTIFS('22'!$K:$K,C19,'22'!$U:$U,"是")</f>
        <v>0</v>
      </c>
      <c r="BE19">
        <f>COUNTIF('23'!$K:$K,C19)</f>
        <v>0</v>
      </c>
      <c r="BF19">
        <f>COUNTIFS('23'!$K:$K,C19,'23'!$U:$U,"是")</f>
        <v>0</v>
      </c>
      <c r="BG19">
        <f>COUNTIF('24'!$K:$K,C19)</f>
        <v>0</v>
      </c>
      <c r="BH19">
        <f>COUNTIFS('24'!$K:$K,C19,'24'!$U:$U,"是")</f>
        <v>0</v>
      </c>
      <c r="BI19">
        <f>COUNTIF('25'!$K:$K,C19)</f>
        <v>0</v>
      </c>
      <c r="BJ19">
        <f>COUNTIFS('25'!$K:$K,C19,'25'!$U:$U,"是")</f>
        <v>0</v>
      </c>
      <c r="BK19">
        <f>COUNTIF('26'!$K:$K,C19)</f>
        <v>0</v>
      </c>
      <c r="BL19">
        <f>COUNTIFS('26'!$K:$K,C19,'26'!$U:$U,"是")</f>
        <v>0</v>
      </c>
      <c r="BM19">
        <f>COUNTIF('27'!$K:$K,C19)</f>
        <v>0</v>
      </c>
      <c r="BN19">
        <f>COUNTIFS('27'!$K:$K,C19,'27'!$U:$U,"是")</f>
        <v>0</v>
      </c>
      <c r="BO19">
        <f>COUNTIF('28'!$K:$K,#REF!)</f>
        <v>0</v>
      </c>
      <c r="BP19">
        <f>COUNTIFS('28'!$K:$K,#REF!,'28'!$U:$U,"是")</f>
        <v>0</v>
      </c>
      <c r="BX19">
        <f t="shared" si="0"/>
        <v>10</v>
      </c>
    </row>
    <row r="20" ht="16.5" spans="1:76">
      <c r="A20" s="31" t="str">
        <f t="shared" si="1"/>
        <v>曾嫦娥5185</v>
      </c>
      <c r="B20" s="32" t="s">
        <v>19</v>
      </c>
      <c r="C20" s="63" t="s">
        <v>1207</v>
      </c>
      <c r="D20" s="63" t="s">
        <v>1208</v>
      </c>
      <c r="E20" s="62" t="s">
        <v>28</v>
      </c>
      <c r="F20" s="54" t="s">
        <v>1157</v>
      </c>
      <c r="G20" s="37">
        <v>44740</v>
      </c>
      <c r="H20" s="38" t="s">
        <v>83</v>
      </c>
      <c r="I20" s="63" t="s">
        <v>1209</v>
      </c>
      <c r="J20" s="116">
        <v>13719092769</v>
      </c>
      <c r="K20" s="41" t="s">
        <v>1210</v>
      </c>
      <c r="L20" s="117">
        <v>18922414097</v>
      </c>
      <c r="M20">
        <f>COUNTIF('1'!$K:$K,C20)</f>
        <v>0</v>
      </c>
      <c r="N20">
        <f>COUNTIFS('1'!$K:$K,C20,'1'!$U:$U,"是")</f>
        <v>0</v>
      </c>
      <c r="O20">
        <f>COUNTIF('2'!$K:$K,C20)</f>
        <v>1</v>
      </c>
      <c r="P20">
        <f>COUNTIFS('2'!$K:$K,C20,'2'!$U:$U,"是")</f>
        <v>1</v>
      </c>
      <c r="Q20">
        <f>COUNTIF('3'!$K:$K,C20)</f>
        <v>1</v>
      </c>
      <c r="R20">
        <f>COUNTIFS('3'!$K:$K,C20,'3'!$U:$U,"是")</f>
        <v>1</v>
      </c>
      <c r="S20">
        <f>COUNTIF('4'!$K:$K,C20)</f>
        <v>0</v>
      </c>
      <c r="T20">
        <f>COUNTIFS('4'!$K:$K,C20,'4'!$U:$U,"是")</f>
        <v>0</v>
      </c>
      <c r="U20">
        <f>COUNTIF('5'!$K:$K,C20)</f>
        <v>0</v>
      </c>
      <c r="V20">
        <f>COUNTIFS('5'!$K:$K,C20,'5'!$U:$U,"是")</f>
        <v>0</v>
      </c>
      <c r="W20">
        <f>COUNTIF('6'!$K:$K,C20)</f>
        <v>1</v>
      </c>
      <c r="X20">
        <f>COUNTIFS('6'!$K:$K,C20,'6'!$U:$U,"是")</f>
        <v>1</v>
      </c>
      <c r="Y20">
        <f>COUNTIF('7'!$K:$K,C20)</f>
        <v>1</v>
      </c>
      <c r="Z20">
        <f>COUNTIFS('7'!$K:$K,C20,'7'!$U:$U,"是")</f>
        <v>1</v>
      </c>
      <c r="AA20">
        <f>COUNTIF('8'!$K:$K,C20)</f>
        <v>0</v>
      </c>
      <c r="AB20">
        <f>COUNTIFS('8'!$K:$K,C20,'8'!$U:$U,"是")</f>
        <v>0</v>
      </c>
      <c r="AC20">
        <f>COUNTIF('9'!$K:$K,C20)</f>
        <v>0</v>
      </c>
      <c r="AD20">
        <f>COUNTIFS('9'!$K:$K,C20,'9'!$U:$U,"是")</f>
        <v>0</v>
      </c>
      <c r="AE20">
        <f>COUNTIF('10'!$K:$K,C20)</f>
        <v>1</v>
      </c>
      <c r="AF20">
        <f>COUNTIFS('10'!$K:$K,C20,'10'!$U:$U,"是")</f>
        <v>1</v>
      </c>
      <c r="AG20">
        <f>COUNTIF('11'!$K:$K,C20)</f>
        <v>1</v>
      </c>
      <c r="AH20">
        <f>COUNTIFS('11'!$K:$K,C20,'11'!$U:$U,"是")</f>
        <v>1</v>
      </c>
      <c r="AI20">
        <f>COUNTIF('12'!$K:$K,C20)</f>
        <v>0</v>
      </c>
      <c r="AJ20">
        <f>COUNTIFS('12'!$K:$K,C20,'12'!$U:$U,"是")</f>
        <v>0</v>
      </c>
      <c r="AK20">
        <f>COUNTIF('13'!$K:$K,C20)</f>
        <v>0</v>
      </c>
      <c r="AL20">
        <f>COUNTIFS('13'!$K:$K,C20,'13'!$U:$U,"是")</f>
        <v>0</v>
      </c>
      <c r="AM20">
        <f>COUNTIF('14'!$K:$K,C20)</f>
        <v>0</v>
      </c>
      <c r="AN20">
        <f>COUNTIFS('14'!$K:$K,C20,'14'!$U:$U,"是")</f>
        <v>0</v>
      </c>
      <c r="AO20">
        <f>COUNTIF('15'!$K:$K,C20)</f>
        <v>1</v>
      </c>
      <c r="AP20">
        <f>COUNTIFS('15'!$K:$K,C20,'15'!$U:$U,"是")</f>
        <v>1</v>
      </c>
      <c r="AQ20">
        <f>COUNTIF('16'!$K:$K,C20)</f>
        <v>1</v>
      </c>
      <c r="AR20">
        <f>COUNTIFS('16'!$K:$K,C20,'16'!$U:$U,"是")</f>
        <v>1</v>
      </c>
      <c r="AS20">
        <f>COUNTIF('17'!$K:$K,C20)</f>
        <v>0</v>
      </c>
      <c r="AT20">
        <f>COUNTIFS('17'!$K:$K,C20)</f>
        <v>0</v>
      </c>
      <c r="AU20">
        <f>COUNTIF('18'!$K:$K,C20)</f>
        <v>0</v>
      </c>
      <c r="AV20">
        <f>COUNTIFS('18'!$K:$K,C20,'18'!$U:$U,"是")</f>
        <v>0</v>
      </c>
      <c r="AW20">
        <f>COUNTIF('19'!$K:$K,C20)</f>
        <v>1</v>
      </c>
      <c r="AX20">
        <f>COUNTIFS('19'!$K:$K,C20,'19'!$U:$U,"是")</f>
        <v>1</v>
      </c>
      <c r="AY20">
        <f>COUNTIF('20'!$K:$K,C20)</f>
        <v>1</v>
      </c>
      <c r="AZ20">
        <f>COUNTIFS('20'!$K:$K,C20,'20'!$U:$U,"是")</f>
        <v>1</v>
      </c>
      <c r="BA20">
        <f>COUNTIF('21'!$K:$K,C20)</f>
        <v>1</v>
      </c>
      <c r="BB20">
        <f>COUNTIFS('21'!$K:$K,C20,'21'!$U:$U,"是")</f>
        <v>1</v>
      </c>
      <c r="BC20">
        <f>COUNTIF('22'!$K:$K,C20)</f>
        <v>1</v>
      </c>
      <c r="BD20">
        <f>COUNTIFS('22'!$K:$K,C20,'22'!$U:$U,"是")</f>
        <v>1</v>
      </c>
      <c r="BE20">
        <f>COUNTIF('23'!$K:$K,C20)</f>
        <v>0</v>
      </c>
      <c r="BF20">
        <f>COUNTIFS('23'!$K:$K,C20,'23'!$U:$U,"是")</f>
        <v>0</v>
      </c>
      <c r="BG20">
        <f>COUNTIF('24'!$K:$K,C20)</f>
        <v>0</v>
      </c>
      <c r="BH20">
        <f>COUNTIFS('24'!$K:$K,C20,'24'!$U:$U,"是")</f>
        <v>0</v>
      </c>
      <c r="BI20">
        <f>COUNTIF('25'!$K:$K,C20)</f>
        <v>0</v>
      </c>
      <c r="BJ20">
        <f>COUNTIFS('25'!$K:$K,C20,'25'!$U:$U,"是")</f>
        <v>0</v>
      </c>
      <c r="BK20">
        <f>COUNTIF('26'!$K:$K,C20)</f>
        <v>0</v>
      </c>
      <c r="BL20">
        <f>COUNTIFS('26'!$K:$K,C20,'26'!$U:$U,"是")</f>
        <v>0</v>
      </c>
      <c r="BM20">
        <f>COUNTIF('27'!$K:$K,C20)</f>
        <v>0</v>
      </c>
      <c r="BN20">
        <f>COUNTIFS('27'!$K:$K,C20,'27'!$U:$U,"是")</f>
        <v>0</v>
      </c>
      <c r="BO20">
        <f>COUNTIF('28'!$K:$K,#REF!)</f>
        <v>0</v>
      </c>
      <c r="BP20">
        <f>COUNTIFS('28'!$K:$K,#REF!,'28'!$U:$U,"是")</f>
        <v>0</v>
      </c>
      <c r="BX20">
        <f t="shared" si="0"/>
        <v>12</v>
      </c>
    </row>
    <row r="21" ht="17.25" spans="1:76">
      <c r="A21" s="31" t="str">
        <f t="shared" si="1"/>
        <v>何润笑5124</v>
      </c>
      <c r="B21" s="65" t="s">
        <v>19</v>
      </c>
      <c r="C21" s="66" t="s">
        <v>1211</v>
      </c>
      <c r="D21" s="312" t="s">
        <v>1212</v>
      </c>
      <c r="E21" s="62" t="s">
        <v>28</v>
      </c>
      <c r="F21" s="54" t="s">
        <v>1157</v>
      </c>
      <c r="G21" s="37">
        <v>44740</v>
      </c>
      <c r="H21" s="38" t="s">
        <v>83</v>
      </c>
      <c r="I21" s="70" t="s">
        <v>1213</v>
      </c>
      <c r="J21" s="70" t="s">
        <v>1214</v>
      </c>
      <c r="K21" s="41" t="s">
        <v>1210</v>
      </c>
      <c r="L21" s="117">
        <v>18922414097</v>
      </c>
      <c r="M21">
        <f>COUNTIF('1'!$K:$K,C21)</f>
        <v>1</v>
      </c>
      <c r="N21">
        <f>COUNTIFS('1'!$K:$K,C21,'1'!$U:$U,"是")</f>
        <v>1</v>
      </c>
      <c r="O21">
        <f>COUNTIF('2'!$K:$K,C21)</f>
        <v>0</v>
      </c>
      <c r="P21">
        <f>COUNTIFS('2'!$K:$K,C21,'2'!$U:$U,"是")</f>
        <v>0</v>
      </c>
      <c r="Q21">
        <f>COUNTIF('3'!$K:$K,C21)</f>
        <v>1</v>
      </c>
      <c r="R21">
        <f>COUNTIFS('3'!$K:$K,C21,'3'!$U:$U,"是")</f>
        <v>1</v>
      </c>
      <c r="S21">
        <f>COUNTIF('4'!$K:$K,C21)</f>
        <v>0</v>
      </c>
      <c r="T21">
        <f>COUNTIFS('4'!$K:$K,C21,'4'!$U:$U,"是")</f>
        <v>0</v>
      </c>
      <c r="U21">
        <f>COUNTIF('5'!$K:$K,C21)</f>
        <v>0</v>
      </c>
      <c r="V21">
        <f>COUNTIFS('5'!$K:$K,C21,'5'!$U:$U,"是")</f>
        <v>0</v>
      </c>
      <c r="W21">
        <f>COUNTIF('6'!$K:$K,C21)</f>
        <v>1</v>
      </c>
      <c r="X21">
        <f>COUNTIFS('6'!$K:$K,C21,'6'!$U:$U,"是")</f>
        <v>1</v>
      </c>
      <c r="Y21">
        <f>COUNTIF('7'!$K:$K,C21)</f>
        <v>1</v>
      </c>
      <c r="Z21">
        <f>COUNTIFS('7'!$K:$K,C21,'7'!$U:$U,"是")</f>
        <v>1</v>
      </c>
      <c r="AA21">
        <f>COUNTIF('8'!$K:$K,C21)</f>
        <v>0</v>
      </c>
      <c r="AB21">
        <f>COUNTIFS('8'!$K:$K,C21,'8'!$U:$U,"是")</f>
        <v>0</v>
      </c>
      <c r="AC21">
        <f>COUNTIF('9'!$K:$K,C21)</f>
        <v>0</v>
      </c>
      <c r="AD21">
        <f>COUNTIFS('9'!$K:$K,C21,'9'!$U:$U,"是")</f>
        <v>0</v>
      </c>
      <c r="AE21">
        <f>COUNTIF('10'!$K:$K,C21)</f>
        <v>1</v>
      </c>
      <c r="AF21">
        <f>COUNTIFS('10'!$K:$K,C21,'10'!$U:$U,"是")</f>
        <v>1</v>
      </c>
      <c r="AG21">
        <f>COUNTIF('11'!$K:$K,C21)</f>
        <v>1</v>
      </c>
      <c r="AH21">
        <f>COUNTIFS('11'!$K:$K,C21,'11'!$U:$U,"是")</f>
        <v>1</v>
      </c>
      <c r="AI21">
        <f>COUNTIF('12'!$K:$K,C21)</f>
        <v>0</v>
      </c>
      <c r="AJ21">
        <f>COUNTIFS('12'!$K:$K,C21,'12'!$U:$U,"是")</f>
        <v>0</v>
      </c>
      <c r="AK21">
        <f>COUNTIF('13'!$K:$K,C21)</f>
        <v>0</v>
      </c>
      <c r="AL21">
        <f>COUNTIFS('13'!$K:$K,C21,'13'!$U:$U,"是")</f>
        <v>0</v>
      </c>
      <c r="AM21">
        <f>COUNTIF('14'!$K:$K,C21)</f>
        <v>0</v>
      </c>
      <c r="AN21">
        <f>COUNTIFS('14'!$K:$K,C21,'14'!$U:$U,"是")</f>
        <v>0</v>
      </c>
      <c r="AO21">
        <f>COUNTIF('15'!$K:$K,C21)</f>
        <v>1</v>
      </c>
      <c r="AP21">
        <f>COUNTIFS('15'!$K:$K,C21,'15'!$U:$U,"是")</f>
        <v>1</v>
      </c>
      <c r="AQ21">
        <f>COUNTIF('16'!$K:$K,C21)</f>
        <v>1</v>
      </c>
      <c r="AR21">
        <f>COUNTIFS('16'!$K:$K,C21,'16'!$U:$U,"是")</f>
        <v>1</v>
      </c>
      <c r="AS21">
        <f>COUNTIF('17'!$K:$K,C21)</f>
        <v>0</v>
      </c>
      <c r="AT21">
        <f>COUNTIFS('17'!$K:$K,C21)</f>
        <v>0</v>
      </c>
      <c r="AU21">
        <f>COUNTIF('18'!$K:$K,C21)</f>
        <v>0</v>
      </c>
      <c r="AV21">
        <f>COUNTIFS('18'!$K:$K,C21,'18'!$U:$U,"是")</f>
        <v>0</v>
      </c>
      <c r="AW21">
        <f>COUNTIF('19'!$K:$K,C21)</f>
        <v>1</v>
      </c>
      <c r="AX21">
        <f>COUNTIFS('19'!$K:$K,C21,'19'!$U:$U,"是")</f>
        <v>1</v>
      </c>
      <c r="AY21">
        <f>COUNTIF('20'!$K:$K,C21)</f>
        <v>1</v>
      </c>
      <c r="AZ21">
        <f>COUNTIFS('20'!$K:$K,C21,'20'!$U:$U,"是")</f>
        <v>1</v>
      </c>
      <c r="BA21">
        <f>COUNTIF('21'!$K:$K,C21)</f>
        <v>0</v>
      </c>
      <c r="BB21">
        <f>COUNTIFS('21'!$K:$K,C21,'21'!$U:$U,"是")</f>
        <v>0</v>
      </c>
      <c r="BC21">
        <f>COUNTIF('22'!$K:$K,C21)</f>
        <v>0</v>
      </c>
      <c r="BD21">
        <f>COUNTIFS('22'!$K:$K,C21,'22'!$U:$U,"是")</f>
        <v>0</v>
      </c>
      <c r="BE21">
        <f>COUNTIF('23'!$K:$K,C21)</f>
        <v>0</v>
      </c>
      <c r="BF21">
        <f>COUNTIFS('23'!$K:$K,C21,'23'!$U:$U,"是")</f>
        <v>0</v>
      </c>
      <c r="BG21">
        <f>COUNTIF('24'!$K:$K,C21)</f>
        <v>0</v>
      </c>
      <c r="BH21">
        <f>COUNTIFS('24'!$K:$K,C21,'24'!$U:$U,"是")</f>
        <v>0</v>
      </c>
      <c r="BI21">
        <f>COUNTIF('25'!$K:$K,C21)</f>
        <v>0</v>
      </c>
      <c r="BJ21">
        <f>COUNTIFS('25'!$K:$K,C21,'25'!$U:$U,"是")</f>
        <v>0</v>
      </c>
      <c r="BK21">
        <f>COUNTIF('26'!$K:$K,C21)</f>
        <v>0</v>
      </c>
      <c r="BL21">
        <f>COUNTIFS('26'!$K:$K,C21,'26'!$U:$U,"是")</f>
        <v>0</v>
      </c>
      <c r="BM21">
        <f>COUNTIF('27'!$K:$K,C21)</f>
        <v>0</v>
      </c>
      <c r="BN21">
        <f>COUNTIFS('27'!$K:$K,C21,'27'!$U:$U,"是")</f>
        <v>0</v>
      </c>
      <c r="BO21">
        <f>COUNTIF('28'!$K:$K,#REF!)</f>
        <v>0</v>
      </c>
      <c r="BP21">
        <f>COUNTIFS('28'!$K:$K,#REF!,'28'!$U:$U,"是")</f>
        <v>0</v>
      </c>
      <c r="BX21">
        <f t="shared" si="0"/>
        <v>10</v>
      </c>
    </row>
    <row r="22" ht="17.25" spans="1:76">
      <c r="A22" s="31" t="str">
        <f t="shared" si="1"/>
        <v>周灼焰2715</v>
      </c>
      <c r="B22" s="32" t="s">
        <v>19</v>
      </c>
      <c r="C22" s="66" t="s">
        <v>1215</v>
      </c>
      <c r="D22" s="311" t="s">
        <v>1216</v>
      </c>
      <c r="E22" s="44" t="s">
        <v>22</v>
      </c>
      <c r="F22" s="41" t="s">
        <v>1157</v>
      </c>
      <c r="G22" s="37">
        <v>44743</v>
      </c>
      <c r="H22" s="38" t="s">
        <v>24</v>
      </c>
      <c r="I22" s="40" t="s">
        <v>965</v>
      </c>
      <c r="J22" s="44">
        <v>13726884387</v>
      </c>
      <c r="K22" s="118" t="s">
        <v>956</v>
      </c>
      <c r="L22" s="119">
        <v>13726884387</v>
      </c>
      <c r="M22">
        <f>COUNTIF('1'!$K:$K,C22)</f>
        <v>0</v>
      </c>
      <c r="N22">
        <f>COUNTIFS('1'!$K:$K,C22,'1'!$U:$U,"是")</f>
        <v>0</v>
      </c>
      <c r="O22">
        <f>COUNTIF('2'!$K:$K,C22)</f>
        <v>0</v>
      </c>
      <c r="P22">
        <f>COUNTIFS('2'!$K:$K,C22,'2'!$U:$U,"是")</f>
        <v>0</v>
      </c>
      <c r="Q22">
        <f>COUNTIF('3'!$K:$K,C22)</f>
        <v>1</v>
      </c>
      <c r="R22">
        <f>COUNTIFS('3'!$K:$K,C22,'3'!$U:$U,"是")</f>
        <v>1</v>
      </c>
      <c r="S22">
        <f>COUNTIF('4'!$K:$K,C22)</f>
        <v>1</v>
      </c>
      <c r="T22">
        <f>COUNTIFS('4'!$K:$K,C22,'4'!$U:$U,"是")</f>
        <v>1</v>
      </c>
      <c r="U22">
        <f>COUNTIF('5'!$K:$K,C22)</f>
        <v>1</v>
      </c>
      <c r="V22">
        <f>COUNTIFS('5'!$K:$K,C22,'5'!$U:$U,"是")</f>
        <v>1</v>
      </c>
      <c r="W22">
        <f>COUNTIF('6'!$K:$K,C22)</f>
        <v>1</v>
      </c>
      <c r="X22">
        <f>COUNTIFS('6'!$K:$K,C22,'6'!$U:$U,"是")</f>
        <v>1</v>
      </c>
      <c r="Y22">
        <f>COUNTIF('7'!$K:$K,C22)</f>
        <v>1</v>
      </c>
      <c r="Z22">
        <f>COUNTIFS('7'!$K:$K,C22,'7'!$U:$U,"是")</f>
        <v>1</v>
      </c>
      <c r="AA22">
        <f>COUNTIF('8'!$K:$K,C22)</f>
        <v>1</v>
      </c>
      <c r="AB22">
        <f>COUNTIFS('8'!$K:$K,C22,'8'!$U:$U,"是")</f>
        <v>1</v>
      </c>
      <c r="AC22">
        <f>COUNTIF('9'!$K:$K,C22)</f>
        <v>1</v>
      </c>
      <c r="AD22">
        <f>COUNTIFS('9'!$K:$K,C22,'9'!$U:$U,"是")</f>
        <v>1</v>
      </c>
      <c r="AE22">
        <f>COUNTIF('10'!$K:$K,C22)</f>
        <v>0</v>
      </c>
      <c r="AF22">
        <f>COUNTIFS('10'!$K:$K,C22,'10'!$U:$U,"是")</f>
        <v>0</v>
      </c>
      <c r="AG22">
        <f>COUNTIF('11'!$K:$K,C22)</f>
        <v>0</v>
      </c>
      <c r="AH22">
        <f>COUNTIFS('11'!$K:$K,C22,'11'!$U:$U,"是")</f>
        <v>0</v>
      </c>
      <c r="AI22">
        <f>COUNTIF('12'!$K:$K,C22)</f>
        <v>0</v>
      </c>
      <c r="AJ22">
        <f>COUNTIFS('12'!$K:$K,C22,'12'!$U:$U,"是")</f>
        <v>0</v>
      </c>
      <c r="AK22">
        <f>COUNTIF('13'!$K:$K,C22)</f>
        <v>0</v>
      </c>
      <c r="AL22">
        <f>COUNTIFS('13'!$K:$K,C22,'13'!$U:$U,"是")</f>
        <v>0</v>
      </c>
      <c r="AM22">
        <f>COUNTIF('14'!$K:$K,C22)</f>
        <v>0</v>
      </c>
      <c r="AN22">
        <f>COUNTIFS('14'!$K:$K,C22,'14'!$U:$U,"是")</f>
        <v>0</v>
      </c>
      <c r="AO22">
        <f>COUNTIF('15'!$K:$K,C22)</f>
        <v>0</v>
      </c>
      <c r="AP22">
        <f>COUNTIFS('15'!$K:$K,C22,'15'!$U:$U,"是")</f>
        <v>0</v>
      </c>
      <c r="AQ22">
        <f>COUNTIF('16'!$K:$K,C22)</f>
        <v>0</v>
      </c>
      <c r="AR22">
        <f>COUNTIFS('16'!$K:$K,C22,'16'!$U:$U,"是")</f>
        <v>0</v>
      </c>
      <c r="AS22">
        <f>COUNTIF('17'!$K:$K,C22)</f>
        <v>0</v>
      </c>
      <c r="AT22">
        <f>COUNTIFS('17'!$K:$K,C22)</f>
        <v>0</v>
      </c>
      <c r="AU22">
        <f>COUNTIF('18'!$K:$K,C22)</f>
        <v>0</v>
      </c>
      <c r="AV22">
        <f>COUNTIFS('18'!$K:$K,C22,'18'!$U:$U,"是")</f>
        <v>0</v>
      </c>
      <c r="AW22">
        <f>COUNTIF('19'!$K:$K,C22)</f>
        <v>0</v>
      </c>
      <c r="AX22">
        <f>COUNTIFS('19'!$K:$K,C22,'19'!$U:$U,"是")</f>
        <v>0</v>
      </c>
      <c r="AY22">
        <f>COUNTIF('20'!$K:$K,C22)</f>
        <v>0</v>
      </c>
      <c r="AZ22">
        <f>COUNTIFS('20'!$K:$K,C22,'20'!$U:$U,"是")</f>
        <v>0</v>
      </c>
      <c r="BA22">
        <f>COUNTIF('21'!$K:$K,C22)</f>
        <v>0</v>
      </c>
      <c r="BB22">
        <f>COUNTIFS('21'!$K:$K,C22,'21'!$U:$U,"是")</f>
        <v>0</v>
      </c>
      <c r="BC22">
        <f>COUNTIF('22'!$K:$K,C22)</f>
        <v>0</v>
      </c>
      <c r="BD22">
        <f>COUNTIFS('22'!$K:$K,C22,'22'!$U:$U,"是")</f>
        <v>0</v>
      </c>
      <c r="BE22">
        <f>COUNTIF('23'!$K:$K,C22)</f>
        <v>0</v>
      </c>
      <c r="BF22">
        <f>COUNTIFS('23'!$K:$K,C22,'23'!$U:$U,"是")</f>
        <v>0</v>
      </c>
      <c r="BG22">
        <f>COUNTIF('24'!$K:$K,C22)</f>
        <v>0</v>
      </c>
      <c r="BH22">
        <f>COUNTIFS('24'!$K:$K,C22,'24'!$U:$U,"是")</f>
        <v>0</v>
      </c>
      <c r="BI22">
        <f>COUNTIF('25'!$K:$K,C22)</f>
        <v>0</v>
      </c>
      <c r="BJ22">
        <f>COUNTIFS('25'!$K:$K,C22,'25'!$U:$U,"是")</f>
        <v>0</v>
      </c>
      <c r="BK22">
        <f>COUNTIF('26'!$K:$K,C22)</f>
        <v>0</v>
      </c>
      <c r="BL22">
        <f>COUNTIFS('26'!$K:$K,C22,'26'!$U:$U,"是")</f>
        <v>0</v>
      </c>
      <c r="BM22">
        <f>COUNTIF('27'!$K:$K,C22)</f>
        <v>0</v>
      </c>
      <c r="BN22">
        <f>COUNTIFS('27'!$K:$K,C22,'27'!$U:$U,"是")</f>
        <v>0</v>
      </c>
      <c r="BO22">
        <f>COUNTIF('28'!$K:$K,#REF!)</f>
        <v>0</v>
      </c>
      <c r="BP22">
        <f>COUNTIFS('28'!$K:$K,#REF!,'28'!$U:$U,"是")</f>
        <v>0</v>
      </c>
      <c r="BX22">
        <f t="shared" si="0"/>
        <v>7</v>
      </c>
    </row>
    <row r="23" ht="16.5" spans="1:76">
      <c r="A23" s="31" t="str">
        <f t="shared" si="1"/>
        <v>王琴4826</v>
      </c>
      <c r="B23" s="32" t="s">
        <v>940</v>
      </c>
      <c r="C23" s="67" t="s">
        <v>1217</v>
      </c>
      <c r="D23" s="68" t="s">
        <v>1218</v>
      </c>
      <c r="E23" s="61" t="s">
        <v>28</v>
      </c>
      <c r="F23" s="44" t="s">
        <v>1157</v>
      </c>
      <c r="G23" s="69">
        <v>44743</v>
      </c>
      <c r="H23" s="38" t="s">
        <v>103</v>
      </c>
      <c r="I23" s="120" t="s">
        <v>1219</v>
      </c>
      <c r="J23" s="120" t="s">
        <v>1220</v>
      </c>
      <c r="K23" s="120" t="s">
        <v>1219</v>
      </c>
      <c r="L23" s="120" t="s">
        <v>1220</v>
      </c>
      <c r="M23">
        <f>COUNTIF('1'!$K:$K,C23)</f>
        <v>0</v>
      </c>
      <c r="N23">
        <f>COUNTIFS('1'!$K:$K,C23,'1'!$U:$U,"是")</f>
        <v>0</v>
      </c>
      <c r="O23">
        <f>COUNTIF('2'!$K:$K,C23)</f>
        <v>1</v>
      </c>
      <c r="P23">
        <f>COUNTIFS('2'!$K:$K,C23,'2'!$U:$U,"是")</f>
        <v>1</v>
      </c>
      <c r="Q23">
        <f>COUNTIF('3'!$K:$K,C23)</f>
        <v>1</v>
      </c>
      <c r="R23">
        <f>COUNTIFS('3'!$K:$K,C23,'3'!$U:$U,"是")</f>
        <v>0</v>
      </c>
      <c r="S23">
        <f>COUNTIF('4'!$K:$K,C23)</f>
        <v>1</v>
      </c>
      <c r="T23">
        <f>COUNTIFS('4'!$K:$K,C23,'4'!$U:$U,"是")</f>
        <v>1</v>
      </c>
      <c r="U23">
        <f>COUNTIF('5'!$K:$K,C23)</f>
        <v>0</v>
      </c>
      <c r="V23">
        <f>COUNTIFS('5'!$K:$K,C23,'5'!$U:$U,"是")</f>
        <v>0</v>
      </c>
      <c r="W23">
        <f>COUNTIF('6'!$K:$K,C23)</f>
        <v>0</v>
      </c>
      <c r="X23">
        <f>COUNTIFS('6'!$K:$K,C23,'6'!$U:$U,"是")</f>
        <v>0</v>
      </c>
      <c r="Y23">
        <f>COUNTIF('7'!$K:$K,C23)</f>
        <v>1</v>
      </c>
      <c r="Z23">
        <f>COUNTIFS('7'!$K:$K,C23,'7'!$U:$U,"是")</f>
        <v>1</v>
      </c>
      <c r="AA23">
        <f>COUNTIF('8'!$K:$K,C23)</f>
        <v>0</v>
      </c>
      <c r="AB23">
        <f>COUNTIFS('8'!$K:$K,C23,'8'!$U:$U,"是")</f>
        <v>0</v>
      </c>
      <c r="AC23">
        <f>COUNTIF('9'!$K:$K,C23)</f>
        <v>0</v>
      </c>
      <c r="AD23">
        <f>COUNTIFS('9'!$K:$K,C23,'9'!$U:$U,"是")</f>
        <v>0</v>
      </c>
      <c r="AE23">
        <f>COUNTIF('10'!$K:$K,C23)</f>
        <v>0</v>
      </c>
      <c r="AF23">
        <f>COUNTIFS('10'!$K:$K,C23,'10'!$U:$U,"是")</f>
        <v>0</v>
      </c>
      <c r="AG23">
        <f>COUNTIF('11'!$K:$K,C23)</f>
        <v>0</v>
      </c>
      <c r="AH23">
        <f>COUNTIFS('11'!$K:$K,C23,'11'!$U:$U,"是")</f>
        <v>0</v>
      </c>
      <c r="AI23">
        <f>COUNTIF('12'!$K:$K,C23)</f>
        <v>0</v>
      </c>
      <c r="AJ23">
        <f>COUNTIFS('12'!$K:$K,C23,'12'!$U:$U,"是")</f>
        <v>0</v>
      </c>
      <c r="AK23">
        <f>COUNTIF('13'!$K:$K,C23)</f>
        <v>0</v>
      </c>
      <c r="AL23">
        <f>COUNTIFS('13'!$K:$K,C23,'13'!$U:$U,"是")</f>
        <v>0</v>
      </c>
      <c r="AM23">
        <f>COUNTIF('14'!$K:$K,C23)</f>
        <v>0</v>
      </c>
      <c r="AN23">
        <f>COUNTIFS('14'!$K:$K,C23,'14'!$U:$U,"是")</f>
        <v>0</v>
      </c>
      <c r="AO23">
        <f>COUNTIF('15'!$K:$K,C23)</f>
        <v>0</v>
      </c>
      <c r="AP23">
        <f>COUNTIFS('15'!$K:$K,C23,'15'!$U:$U,"是")</f>
        <v>0</v>
      </c>
      <c r="AQ23">
        <f>COUNTIF('16'!$K:$K,C23)</f>
        <v>0</v>
      </c>
      <c r="AR23">
        <f>COUNTIFS('16'!$K:$K,C23,'16'!$U:$U,"是")</f>
        <v>0</v>
      </c>
      <c r="AS23">
        <f>COUNTIF('17'!$K:$K,C23)</f>
        <v>0</v>
      </c>
      <c r="AT23">
        <f>COUNTIFS('17'!$K:$K,C23)</f>
        <v>0</v>
      </c>
      <c r="AU23">
        <f>COUNTIF('18'!$K:$K,C23)</f>
        <v>0</v>
      </c>
      <c r="AV23">
        <f>COUNTIFS('18'!$K:$K,C23,'18'!$U:$U,"是")</f>
        <v>0</v>
      </c>
      <c r="AW23">
        <f>COUNTIF('19'!$K:$K,C23)</f>
        <v>0</v>
      </c>
      <c r="AX23">
        <f>COUNTIFS('19'!$K:$K,C23,'19'!$U:$U,"是")</f>
        <v>0</v>
      </c>
      <c r="AY23">
        <f>COUNTIF('20'!$K:$K,C23)</f>
        <v>0</v>
      </c>
      <c r="AZ23">
        <f>COUNTIFS('20'!$K:$K,C23,'20'!$U:$U,"是")</f>
        <v>0</v>
      </c>
      <c r="BA23">
        <f>COUNTIF('21'!$K:$K,C23)</f>
        <v>0</v>
      </c>
      <c r="BB23">
        <f>COUNTIFS('21'!$K:$K,C23,'21'!$U:$U,"是")</f>
        <v>0</v>
      </c>
      <c r="BC23">
        <f>COUNTIF('22'!$K:$K,C23)</f>
        <v>0</v>
      </c>
      <c r="BD23">
        <f>COUNTIFS('22'!$K:$K,C23,'22'!$U:$U,"是")</f>
        <v>0</v>
      </c>
      <c r="BE23">
        <f>COUNTIF('23'!$K:$K,C23)</f>
        <v>0</v>
      </c>
      <c r="BF23">
        <f>COUNTIFS('23'!$K:$K,C23,'23'!$U:$U,"是")</f>
        <v>0</v>
      </c>
      <c r="BG23">
        <f>COUNTIF('24'!$K:$K,C23)</f>
        <v>0</v>
      </c>
      <c r="BH23">
        <f>COUNTIFS('24'!$K:$K,C23,'24'!$U:$U,"是")</f>
        <v>0</v>
      </c>
      <c r="BI23">
        <f>COUNTIF('25'!$K:$K,C23)</f>
        <v>0</v>
      </c>
      <c r="BJ23">
        <f>COUNTIFS('25'!$K:$K,C23,'25'!$U:$U,"是")</f>
        <v>0</v>
      </c>
      <c r="BK23">
        <f>COUNTIF('26'!$K:$K,C23)</f>
        <v>0</v>
      </c>
      <c r="BL23">
        <f>COUNTIFS('26'!$K:$K,C23,'26'!$U:$U,"是")</f>
        <v>0</v>
      </c>
      <c r="BM23">
        <f>COUNTIF('27'!$K:$K,C23)</f>
        <v>0</v>
      </c>
      <c r="BN23">
        <f>COUNTIFS('27'!$K:$K,C23,'27'!$U:$U,"是")</f>
        <v>0</v>
      </c>
      <c r="BO23">
        <f>COUNTIF('28'!$K:$K,#REF!)</f>
        <v>0</v>
      </c>
      <c r="BP23">
        <f>COUNTIFS('28'!$K:$K,#REF!,'28'!$U:$U,"是")</f>
        <v>0</v>
      </c>
      <c r="BX23">
        <f t="shared" si="0"/>
        <v>3</v>
      </c>
    </row>
    <row r="24" ht="17.25" spans="1:76">
      <c r="A24" s="31" t="str">
        <f t="shared" si="1"/>
        <v>黄军红0423</v>
      </c>
      <c r="B24" s="32" t="s">
        <v>940</v>
      </c>
      <c r="C24" s="70" t="s">
        <v>1221</v>
      </c>
      <c r="D24" s="311" t="s">
        <v>1222</v>
      </c>
      <c r="E24" s="61" t="s">
        <v>28</v>
      </c>
      <c r="F24" s="44" t="s">
        <v>1177</v>
      </c>
      <c r="G24" s="37">
        <v>44743</v>
      </c>
      <c r="H24" s="38" t="s">
        <v>103</v>
      </c>
      <c r="I24" s="70" t="s">
        <v>1223</v>
      </c>
      <c r="J24" s="70" t="s">
        <v>1224</v>
      </c>
      <c r="K24" s="121" t="s">
        <v>1219</v>
      </c>
      <c r="L24" s="70" t="s">
        <v>1220</v>
      </c>
      <c r="M24">
        <f>COUNTIF('1'!$K:$K,C24)</f>
        <v>0</v>
      </c>
      <c r="N24">
        <f>COUNTIFS('1'!$K:$K,C24,'1'!$U:$U,"是")</f>
        <v>0</v>
      </c>
      <c r="O24">
        <f>COUNTIF('2'!$K:$K,C24)</f>
        <v>0</v>
      </c>
      <c r="P24">
        <f>COUNTIFS('2'!$K:$K,C24,'2'!$U:$U,"是")</f>
        <v>0</v>
      </c>
      <c r="Q24">
        <f>COUNTIF('3'!$K:$K,C24)</f>
        <v>0</v>
      </c>
      <c r="R24">
        <f>COUNTIFS('3'!$K:$K,C24,'3'!$U:$U,"是")</f>
        <v>0</v>
      </c>
      <c r="S24">
        <f>COUNTIF('4'!$K:$K,C24)</f>
        <v>0</v>
      </c>
      <c r="T24">
        <f>COUNTIFS('4'!$K:$K,C24,'4'!$U:$U,"是")</f>
        <v>0</v>
      </c>
      <c r="U24">
        <f>COUNTIF('5'!$K:$K,C24)</f>
        <v>0</v>
      </c>
      <c r="V24">
        <f>COUNTIFS('5'!$K:$K,C24,'5'!$U:$U,"是")</f>
        <v>0</v>
      </c>
      <c r="W24">
        <f>COUNTIF('6'!$K:$K,C24)</f>
        <v>0</v>
      </c>
      <c r="X24">
        <f>COUNTIFS('6'!$K:$K,C24,'6'!$U:$U,"是")</f>
        <v>0</v>
      </c>
      <c r="Y24">
        <f>COUNTIF('7'!$K:$K,C24)</f>
        <v>0</v>
      </c>
      <c r="Z24">
        <f>COUNTIFS('7'!$K:$K,C24,'7'!$U:$U,"是")</f>
        <v>0</v>
      </c>
      <c r="AA24">
        <f>COUNTIF('8'!$K:$K,C24)</f>
        <v>0</v>
      </c>
      <c r="AB24">
        <f>COUNTIFS('8'!$K:$K,C24,'8'!$U:$U,"是")</f>
        <v>0</v>
      </c>
      <c r="AC24">
        <f>COUNTIF('9'!$K:$K,C24)</f>
        <v>0</v>
      </c>
      <c r="AD24">
        <f>COUNTIFS('9'!$K:$K,C24,'9'!$U:$U,"是")</f>
        <v>0</v>
      </c>
      <c r="AE24">
        <f>COUNTIF('10'!$K:$K,C24)</f>
        <v>0</v>
      </c>
      <c r="AF24">
        <f>COUNTIFS('10'!$K:$K,C24,'10'!$U:$U,"是")</f>
        <v>0</v>
      </c>
      <c r="AG24">
        <f>COUNTIF('11'!$K:$K,C24)</f>
        <v>0</v>
      </c>
      <c r="AH24">
        <f>COUNTIFS('11'!$K:$K,C24,'11'!$U:$U,"是")</f>
        <v>0</v>
      </c>
      <c r="AI24">
        <f>COUNTIF('12'!$K:$K,C24)</f>
        <v>0</v>
      </c>
      <c r="AJ24">
        <f>COUNTIFS('12'!$K:$K,C24,'12'!$U:$U,"是")</f>
        <v>0</v>
      </c>
      <c r="AK24">
        <f>COUNTIF('13'!$K:$K,C24)</f>
        <v>0</v>
      </c>
      <c r="AL24">
        <f>COUNTIFS('13'!$K:$K,C24,'13'!$U:$U,"是")</f>
        <v>0</v>
      </c>
      <c r="AM24">
        <f>COUNTIF('14'!$K:$K,C24)</f>
        <v>0</v>
      </c>
      <c r="AN24">
        <f>COUNTIFS('14'!$K:$K,C24,'14'!$U:$U,"是")</f>
        <v>0</v>
      </c>
      <c r="AO24">
        <f>COUNTIF('15'!$K:$K,C24)</f>
        <v>0</v>
      </c>
      <c r="AP24">
        <f>COUNTIFS('15'!$K:$K,C24,'15'!$U:$U,"是")</f>
        <v>0</v>
      </c>
      <c r="AQ24">
        <f>COUNTIF('16'!$K:$K,C24)</f>
        <v>0</v>
      </c>
      <c r="AR24">
        <f>COUNTIFS('16'!$K:$K,C24,'16'!$U:$U,"是")</f>
        <v>0</v>
      </c>
      <c r="AS24">
        <f>COUNTIF('17'!$K:$K,C24)</f>
        <v>1</v>
      </c>
      <c r="AT24">
        <f>COUNTIFS('17'!$K:$K,C24)</f>
        <v>1</v>
      </c>
      <c r="AU24">
        <f>COUNTIF('18'!$K:$K,C24)</f>
        <v>1</v>
      </c>
      <c r="AV24">
        <f>COUNTIFS('18'!$K:$K,C24,'18'!$U:$U,"是")</f>
        <v>1</v>
      </c>
      <c r="AW24">
        <f>COUNTIF('19'!$K:$K,C24)</f>
        <v>1</v>
      </c>
      <c r="AX24">
        <f>COUNTIFS('19'!$K:$K,C24,'19'!$U:$U,"是")</f>
        <v>1</v>
      </c>
      <c r="AY24">
        <f>COUNTIF('20'!$K:$K,C24)</f>
        <v>1</v>
      </c>
      <c r="AZ24">
        <f>COUNTIFS('20'!$K:$K,C24,'20'!$U:$U,"是")</f>
        <v>1</v>
      </c>
      <c r="BA24">
        <f>COUNTIF('21'!$K:$K,C24)</f>
        <v>1</v>
      </c>
      <c r="BB24">
        <f>COUNTIFS('21'!$K:$K,C24,'21'!$U:$U,"是")</f>
        <v>1</v>
      </c>
      <c r="BC24">
        <f>COUNTIF('22'!$K:$K,C24)</f>
        <v>1</v>
      </c>
      <c r="BD24">
        <f>COUNTIFS('22'!$K:$K,C24,'22'!$U:$U,"是")</f>
        <v>1</v>
      </c>
      <c r="BE24">
        <f>COUNTIF('23'!$K:$K,C24)</f>
        <v>0</v>
      </c>
      <c r="BF24">
        <f>COUNTIFS('23'!$K:$K,C24,'23'!$U:$U,"是")</f>
        <v>0</v>
      </c>
      <c r="BG24">
        <f>COUNTIF('24'!$K:$K,C24)</f>
        <v>0</v>
      </c>
      <c r="BH24">
        <f>COUNTIFS('24'!$K:$K,C24,'24'!$U:$U,"是")</f>
        <v>0</v>
      </c>
      <c r="BI24">
        <f>COUNTIF('25'!$K:$K,C24)</f>
        <v>0</v>
      </c>
      <c r="BJ24">
        <f>COUNTIFS('25'!$K:$K,C24,'25'!$U:$U,"是")</f>
        <v>0</v>
      </c>
      <c r="BK24">
        <f>COUNTIF('26'!$K:$K,C24)</f>
        <v>0</v>
      </c>
      <c r="BL24">
        <f>COUNTIFS('26'!$K:$K,C24,'26'!$U:$U,"是")</f>
        <v>0</v>
      </c>
      <c r="BM24">
        <f>COUNTIF('27'!$K:$K,C24)</f>
        <v>0</v>
      </c>
      <c r="BN24">
        <f>COUNTIFS('27'!$K:$K,C24,'27'!$U:$U,"是")</f>
        <v>0</v>
      </c>
      <c r="BO24">
        <f>COUNTIF('28'!$K:$K,#REF!)</f>
        <v>0</v>
      </c>
      <c r="BP24">
        <f>COUNTIFS('28'!$K:$K,#REF!,'28'!$U:$U,"是")</f>
        <v>0</v>
      </c>
      <c r="BX24">
        <f t="shared" si="0"/>
        <v>6</v>
      </c>
    </row>
    <row r="25" ht="16.5" spans="1:76">
      <c r="A25" s="31" t="str">
        <f t="shared" si="1"/>
        <v>何达铿331X</v>
      </c>
      <c r="B25" s="32" t="s">
        <v>940</v>
      </c>
      <c r="C25" s="59" t="s">
        <v>1225</v>
      </c>
      <c r="D25" s="59" t="s">
        <v>1226</v>
      </c>
      <c r="E25" s="44" t="s">
        <v>28</v>
      </c>
      <c r="F25" s="41" t="s">
        <v>1157</v>
      </c>
      <c r="G25" s="37">
        <v>44743</v>
      </c>
      <c r="H25" s="38" t="s">
        <v>24</v>
      </c>
      <c r="I25" s="59" t="s">
        <v>1227</v>
      </c>
      <c r="J25" s="122">
        <v>13026887033</v>
      </c>
      <c r="K25" s="41" t="s">
        <v>1228</v>
      </c>
      <c r="L25" s="44">
        <v>18172513505</v>
      </c>
      <c r="M25">
        <f>COUNTIF('1'!$K:$K,C25)</f>
        <v>0</v>
      </c>
      <c r="N25">
        <f>COUNTIFS('1'!$K:$K,C25,'1'!$U:$U,"是")</f>
        <v>0</v>
      </c>
      <c r="O25">
        <f>COUNTIF('2'!$K:$K,C25)</f>
        <v>0</v>
      </c>
      <c r="P25">
        <f>COUNTIFS('2'!$K:$K,C25,'2'!$U:$U,"是")</f>
        <v>0</v>
      </c>
      <c r="Q25">
        <f>COUNTIF('3'!$K:$K,C25)</f>
        <v>1</v>
      </c>
      <c r="R25">
        <f>COUNTIFS('3'!$K:$K,C25,'3'!$U:$U,"是")</f>
        <v>0</v>
      </c>
      <c r="S25">
        <f>COUNTIF('4'!$K:$K,C25)</f>
        <v>1</v>
      </c>
      <c r="T25">
        <f>COUNTIFS('4'!$K:$K,C25,'4'!$U:$U,"是")</f>
        <v>1</v>
      </c>
      <c r="U25">
        <f>COUNTIF('5'!$K:$K,C25)</f>
        <v>1</v>
      </c>
      <c r="V25">
        <f>COUNTIFS('5'!$K:$K,C25,'5'!$U:$U,"是")</f>
        <v>1</v>
      </c>
      <c r="W25">
        <f>COUNTIF('6'!$K:$K,C25)</f>
        <v>1</v>
      </c>
      <c r="X25">
        <f>COUNTIFS('6'!$K:$K,C25,'6'!$U:$U,"是")</f>
        <v>1</v>
      </c>
      <c r="Y25">
        <f>COUNTIF('7'!$K:$K,C25)</f>
        <v>1</v>
      </c>
      <c r="Z25">
        <f>COUNTIFS('7'!$K:$K,C25,'7'!$U:$U,"是")</f>
        <v>1</v>
      </c>
      <c r="AA25">
        <f>COUNTIF('8'!$K:$K,C25)</f>
        <v>1</v>
      </c>
      <c r="AB25">
        <f>COUNTIFS('8'!$K:$K,C25,'8'!$U:$U,"是")</f>
        <v>1</v>
      </c>
      <c r="AC25">
        <f>COUNTIF('9'!$K:$K,C25)</f>
        <v>1</v>
      </c>
      <c r="AD25">
        <f>COUNTIFS('9'!$K:$K,C25,'9'!$U:$U,"是")</f>
        <v>1</v>
      </c>
      <c r="AE25">
        <f>COUNTIF('10'!$K:$K,C25)</f>
        <v>1</v>
      </c>
      <c r="AF25">
        <f>COUNTIFS('10'!$K:$K,C25,'10'!$U:$U,"是")</f>
        <v>1</v>
      </c>
      <c r="AG25">
        <f>COUNTIF('11'!$K:$K,C25)</f>
        <v>1</v>
      </c>
      <c r="AH25">
        <f>COUNTIFS('11'!$K:$K,C25,'11'!$U:$U,"是")</f>
        <v>1</v>
      </c>
      <c r="AI25">
        <f>COUNTIF('12'!$K:$K,C25)</f>
        <v>1</v>
      </c>
      <c r="AJ25">
        <f>COUNTIFS('12'!$K:$K,C25,'12'!$U:$U,"是")</f>
        <v>1</v>
      </c>
      <c r="AK25">
        <f>COUNTIF('13'!$K:$K,C25)</f>
        <v>1</v>
      </c>
      <c r="AL25">
        <f>COUNTIFS('13'!$K:$K,C25,'13'!$U:$U,"是")</f>
        <v>1</v>
      </c>
      <c r="AM25">
        <f>COUNTIF('14'!$K:$K,C25)</f>
        <v>1</v>
      </c>
      <c r="AN25">
        <f>COUNTIFS('14'!$K:$K,C25,'14'!$U:$U,"是")</f>
        <v>1</v>
      </c>
      <c r="AO25">
        <f>COUNTIF('15'!$K:$K,C25)</f>
        <v>1</v>
      </c>
      <c r="AP25">
        <f>COUNTIFS('15'!$K:$K,C25,'15'!$U:$U,"是")</f>
        <v>1</v>
      </c>
      <c r="AQ25">
        <f>COUNTIF('16'!$K:$K,C25)</f>
        <v>0</v>
      </c>
      <c r="AR25">
        <f>COUNTIFS('16'!$K:$K,C25,'16'!$U:$U,"是")</f>
        <v>0</v>
      </c>
      <c r="AS25">
        <f>COUNTIF('17'!$K:$K,C25)</f>
        <v>0</v>
      </c>
      <c r="AT25">
        <f>COUNTIFS('17'!$K:$K,C25)</f>
        <v>0</v>
      </c>
      <c r="AU25">
        <f>COUNTIF('18'!$K:$K,C25)</f>
        <v>0</v>
      </c>
      <c r="AV25">
        <f>COUNTIFS('18'!$K:$K,C25,'18'!$U:$U,"是")</f>
        <v>0</v>
      </c>
      <c r="AW25">
        <f>COUNTIF('19'!$K:$K,C25)</f>
        <v>0</v>
      </c>
      <c r="AX25">
        <f>COUNTIFS('19'!$K:$K,C25,'19'!$U:$U,"是")</f>
        <v>0</v>
      </c>
      <c r="AY25">
        <f>COUNTIF('20'!$K:$K,C25)</f>
        <v>0</v>
      </c>
      <c r="AZ25">
        <f>COUNTIFS('20'!$K:$K,C25,'20'!$U:$U,"是")</f>
        <v>0</v>
      </c>
      <c r="BA25">
        <f>COUNTIF('21'!$K:$K,C25)</f>
        <v>0</v>
      </c>
      <c r="BB25">
        <f>COUNTIFS('21'!$K:$K,C25,'21'!$U:$U,"是")</f>
        <v>0</v>
      </c>
      <c r="BC25">
        <f>COUNTIF('22'!$K:$K,C25)</f>
        <v>0</v>
      </c>
      <c r="BD25">
        <f>COUNTIFS('22'!$K:$K,C25,'22'!$U:$U,"是")</f>
        <v>0</v>
      </c>
      <c r="BE25">
        <f>COUNTIF('23'!$K:$K,C25)</f>
        <v>0</v>
      </c>
      <c r="BF25">
        <f>COUNTIFS('23'!$K:$K,C25,'23'!$U:$U,"是")</f>
        <v>0</v>
      </c>
      <c r="BG25">
        <f>COUNTIF('24'!$K:$K,C25)</f>
        <v>0</v>
      </c>
      <c r="BH25">
        <f>COUNTIFS('24'!$K:$K,C25,'24'!$U:$U,"是")</f>
        <v>0</v>
      </c>
      <c r="BI25">
        <f>COUNTIF('25'!$K:$K,C25)</f>
        <v>0</v>
      </c>
      <c r="BJ25">
        <f>COUNTIFS('25'!$K:$K,C25,'25'!$U:$U,"是")</f>
        <v>0</v>
      </c>
      <c r="BK25">
        <f>COUNTIF('26'!$K:$K,C25)</f>
        <v>0</v>
      </c>
      <c r="BL25">
        <f>COUNTIFS('26'!$K:$K,C25,'26'!$U:$U,"是")</f>
        <v>0</v>
      </c>
      <c r="BM25">
        <f>COUNTIF('27'!$K:$K,C25)</f>
        <v>0</v>
      </c>
      <c r="BN25">
        <f>COUNTIFS('27'!$K:$K,C25,'27'!$U:$U,"是")</f>
        <v>0</v>
      </c>
      <c r="BO25">
        <f>COUNTIF('28'!$K:$K,#REF!)</f>
        <v>0</v>
      </c>
      <c r="BP25">
        <f>COUNTIFS('28'!$K:$K,#REF!,'28'!$U:$U,"是")</f>
        <v>0</v>
      </c>
      <c r="BX25">
        <f t="shared" si="0"/>
        <v>12</v>
      </c>
    </row>
    <row r="26" ht="16.5" spans="1:76">
      <c r="A26" s="31" t="str">
        <f t="shared" si="1"/>
        <v>谭秀芳3326</v>
      </c>
      <c r="B26" s="32" t="s">
        <v>940</v>
      </c>
      <c r="C26" s="59" t="s">
        <v>1229</v>
      </c>
      <c r="D26" s="59" t="s">
        <v>1230</v>
      </c>
      <c r="E26" s="44" t="s">
        <v>28</v>
      </c>
      <c r="F26" s="41" t="s">
        <v>1177</v>
      </c>
      <c r="G26" s="37">
        <v>44743</v>
      </c>
      <c r="H26" s="38" t="s">
        <v>24</v>
      </c>
      <c r="I26" s="59" t="s">
        <v>1227</v>
      </c>
      <c r="J26" s="122">
        <v>13026887033</v>
      </c>
      <c r="K26" s="41" t="s">
        <v>1228</v>
      </c>
      <c r="L26" s="44">
        <v>18172513505</v>
      </c>
      <c r="M26">
        <f>COUNTIF('1'!$K:$K,C26)</f>
        <v>0</v>
      </c>
      <c r="N26">
        <f>COUNTIFS('1'!$K:$K,C26,'1'!$U:$U,"是")</f>
        <v>0</v>
      </c>
      <c r="O26">
        <f>COUNTIF('2'!$K:$K,C26)</f>
        <v>0</v>
      </c>
      <c r="P26">
        <f>COUNTIFS('2'!$K:$K,C26,'2'!$U:$U,"是")</f>
        <v>0</v>
      </c>
      <c r="Q26">
        <f>COUNTIF('3'!$K:$K,C26)</f>
        <v>1</v>
      </c>
      <c r="R26">
        <f>COUNTIFS('3'!$K:$K,C26,'3'!$U:$U,"是")</f>
        <v>0</v>
      </c>
      <c r="S26">
        <f>COUNTIF('4'!$K:$K,C26)</f>
        <v>1</v>
      </c>
      <c r="T26">
        <f>COUNTIFS('4'!$K:$K,C26,'4'!$U:$U,"是")</f>
        <v>1</v>
      </c>
      <c r="U26">
        <f>COUNTIF('5'!$K:$K,C26)</f>
        <v>1</v>
      </c>
      <c r="V26">
        <f>COUNTIFS('5'!$K:$K,C26,'5'!$U:$U,"是")</f>
        <v>1</v>
      </c>
      <c r="W26">
        <f>COUNTIF('6'!$K:$K,C26)</f>
        <v>1</v>
      </c>
      <c r="X26">
        <f>COUNTIFS('6'!$K:$K,C26,'6'!$U:$U,"是")</f>
        <v>1</v>
      </c>
      <c r="Y26">
        <f>COUNTIF('7'!$K:$K,C26)</f>
        <v>1</v>
      </c>
      <c r="Z26">
        <f>COUNTIFS('7'!$K:$K,C26,'7'!$U:$U,"是")</f>
        <v>1</v>
      </c>
      <c r="AA26">
        <f>COUNTIF('8'!$K:$K,C26)</f>
        <v>0</v>
      </c>
      <c r="AB26">
        <f>COUNTIFS('8'!$K:$K,C26,'8'!$U:$U,"是")</f>
        <v>0</v>
      </c>
      <c r="AC26">
        <f>COUNTIF('9'!$K:$K,C26)</f>
        <v>0</v>
      </c>
      <c r="AD26">
        <f>COUNTIFS('9'!$K:$K,C26,'9'!$U:$U,"是")</f>
        <v>0</v>
      </c>
      <c r="AE26">
        <f>COUNTIF('10'!$K:$K,C26)</f>
        <v>0</v>
      </c>
      <c r="AF26">
        <f>COUNTIFS('10'!$K:$K,C26,'10'!$U:$U,"是")</f>
        <v>0</v>
      </c>
      <c r="AG26">
        <f>COUNTIF('11'!$K:$K,C26)</f>
        <v>0</v>
      </c>
      <c r="AH26">
        <f>COUNTIFS('11'!$K:$K,C26,'11'!$U:$U,"是")</f>
        <v>0</v>
      </c>
      <c r="AI26">
        <f>COUNTIF('12'!$K:$K,C26)</f>
        <v>0</v>
      </c>
      <c r="AJ26">
        <f>COUNTIFS('12'!$K:$K,C26,'12'!$U:$U,"是")</f>
        <v>0</v>
      </c>
      <c r="AK26">
        <f>COUNTIF('13'!$K:$K,C26)</f>
        <v>0</v>
      </c>
      <c r="AL26">
        <f>COUNTIFS('13'!$K:$K,C26,'13'!$U:$U,"是")</f>
        <v>0</v>
      </c>
      <c r="AM26">
        <f>COUNTIF('14'!$K:$K,C26)</f>
        <v>0</v>
      </c>
      <c r="AN26">
        <f>COUNTIFS('14'!$K:$K,C26,'14'!$U:$U,"是")</f>
        <v>0</v>
      </c>
      <c r="AO26">
        <f>COUNTIF('15'!$K:$K,C26)</f>
        <v>0</v>
      </c>
      <c r="AP26">
        <f>COUNTIFS('15'!$K:$K,C26,'15'!$U:$U,"是")</f>
        <v>0</v>
      </c>
      <c r="AQ26">
        <f>COUNTIF('16'!$K:$K,C26)</f>
        <v>0</v>
      </c>
      <c r="AR26">
        <f>COUNTIFS('16'!$K:$K,C26,'16'!$U:$U,"是")</f>
        <v>0</v>
      </c>
      <c r="AS26">
        <f>COUNTIF('17'!$K:$K,C26)</f>
        <v>0</v>
      </c>
      <c r="AT26">
        <f>COUNTIFS('17'!$K:$K,C26)</f>
        <v>0</v>
      </c>
      <c r="AU26">
        <f>COUNTIF('18'!$K:$K,C26)</f>
        <v>0</v>
      </c>
      <c r="AV26">
        <f>COUNTIFS('18'!$K:$K,C26,'18'!$U:$U,"是")</f>
        <v>0</v>
      </c>
      <c r="AW26">
        <f>COUNTIF('19'!$K:$K,C26)</f>
        <v>0</v>
      </c>
      <c r="AX26">
        <f>COUNTIFS('19'!$K:$K,C26,'19'!$U:$U,"是")</f>
        <v>0</v>
      </c>
      <c r="AY26">
        <f>COUNTIF('20'!$K:$K,C26)</f>
        <v>0</v>
      </c>
      <c r="AZ26">
        <f>COUNTIFS('20'!$K:$K,C26,'20'!$U:$U,"是")</f>
        <v>0</v>
      </c>
      <c r="BA26">
        <f>COUNTIF('21'!$K:$K,C26)</f>
        <v>0</v>
      </c>
      <c r="BB26">
        <f>COUNTIFS('21'!$K:$K,C26,'21'!$U:$U,"是")</f>
        <v>0</v>
      </c>
      <c r="BC26">
        <f>COUNTIF('22'!$K:$K,C26)</f>
        <v>0</v>
      </c>
      <c r="BD26">
        <f>COUNTIFS('22'!$K:$K,C26,'22'!$U:$U,"是")</f>
        <v>0</v>
      </c>
      <c r="BE26">
        <f>COUNTIF('23'!$K:$K,C26)</f>
        <v>0</v>
      </c>
      <c r="BF26">
        <f>COUNTIFS('23'!$K:$K,C26,'23'!$U:$U,"是")</f>
        <v>0</v>
      </c>
      <c r="BG26">
        <f>COUNTIF('24'!$K:$K,C26)</f>
        <v>0</v>
      </c>
      <c r="BH26">
        <f>COUNTIFS('24'!$K:$K,C26,'24'!$U:$U,"是")</f>
        <v>0</v>
      </c>
      <c r="BI26">
        <f>COUNTIF('25'!$K:$K,C26)</f>
        <v>0</v>
      </c>
      <c r="BJ26">
        <f>COUNTIFS('25'!$K:$K,C26,'25'!$U:$U,"是")</f>
        <v>0</v>
      </c>
      <c r="BK26">
        <f>COUNTIF('26'!$K:$K,C26)</f>
        <v>0</v>
      </c>
      <c r="BL26">
        <f>COUNTIFS('26'!$K:$K,C26,'26'!$U:$U,"是")</f>
        <v>0</v>
      </c>
      <c r="BM26">
        <f>COUNTIF('27'!$K:$K,C26)</f>
        <v>0</v>
      </c>
      <c r="BN26">
        <f>COUNTIFS('27'!$K:$K,C26,'27'!$U:$U,"是")</f>
        <v>0</v>
      </c>
      <c r="BO26">
        <f>COUNTIF('28'!$K:$K,#REF!)</f>
        <v>0</v>
      </c>
      <c r="BP26">
        <f>COUNTIFS('28'!$K:$K,#REF!,'28'!$U:$U,"是")</f>
        <v>0</v>
      </c>
      <c r="BX26">
        <f t="shared" si="0"/>
        <v>4</v>
      </c>
    </row>
    <row r="27" ht="16.5" spans="1:76">
      <c r="A27" s="31" t="str">
        <f t="shared" si="1"/>
        <v>李锦棠411X</v>
      </c>
      <c r="B27" s="32" t="s">
        <v>940</v>
      </c>
      <c r="C27" s="35" t="s">
        <v>1231</v>
      </c>
      <c r="D27" s="35" t="s">
        <v>1232</v>
      </c>
      <c r="E27" s="44" t="s">
        <v>28</v>
      </c>
      <c r="F27" s="41" t="s">
        <v>1157</v>
      </c>
      <c r="G27" s="37">
        <v>44743</v>
      </c>
      <c r="H27" s="38" t="s">
        <v>215</v>
      </c>
      <c r="I27" s="44" t="s">
        <v>1233</v>
      </c>
      <c r="J27" s="123" t="s">
        <v>1234</v>
      </c>
      <c r="K27" s="109" t="s">
        <v>1233</v>
      </c>
      <c r="L27" s="35">
        <v>13794374983</v>
      </c>
      <c r="M27">
        <f>COUNTIF('1'!$K:$K,C27)</f>
        <v>0</v>
      </c>
      <c r="N27">
        <f>COUNTIFS('1'!$K:$K,C27,'1'!$U:$U,"是")</f>
        <v>0</v>
      </c>
      <c r="O27">
        <f>COUNTIF('2'!$K:$K,C27)</f>
        <v>0</v>
      </c>
      <c r="P27">
        <f>COUNTIFS('2'!$K:$K,C27,'2'!$U:$U,"是")</f>
        <v>0</v>
      </c>
      <c r="Q27">
        <f>COUNTIF('3'!$K:$K,C27)</f>
        <v>0</v>
      </c>
      <c r="R27">
        <f>COUNTIFS('3'!$K:$K,C27,'3'!$U:$U,"是")</f>
        <v>0</v>
      </c>
      <c r="S27">
        <f>COUNTIF('4'!$K:$K,C27)</f>
        <v>0</v>
      </c>
      <c r="T27">
        <f>COUNTIFS('4'!$K:$K,C27,'4'!$U:$U,"是")</f>
        <v>0</v>
      </c>
      <c r="U27">
        <f>COUNTIF('5'!$K:$K,C27)</f>
        <v>1</v>
      </c>
      <c r="V27">
        <f>COUNTIFS('5'!$K:$K,C27,'5'!$U:$U,"是")</f>
        <v>1</v>
      </c>
      <c r="W27">
        <f>COUNTIF('6'!$K:$K,C27)</f>
        <v>1</v>
      </c>
      <c r="X27">
        <f>COUNTIFS('6'!$K:$K,C27,'6'!$U:$U,"是")</f>
        <v>1</v>
      </c>
      <c r="Y27">
        <f>COUNTIF('7'!$K:$K,C27)</f>
        <v>1</v>
      </c>
      <c r="Z27">
        <f>COUNTIFS('7'!$K:$K,C27,'7'!$U:$U,"是")</f>
        <v>1</v>
      </c>
      <c r="AA27">
        <f>COUNTIF('8'!$K:$K,C27)</f>
        <v>1</v>
      </c>
      <c r="AB27">
        <f>COUNTIFS('8'!$K:$K,C27,'8'!$U:$U,"是")</f>
        <v>1</v>
      </c>
      <c r="AC27">
        <f>COUNTIF('9'!$K:$K,C27)</f>
        <v>0</v>
      </c>
      <c r="AD27">
        <f>COUNTIFS('9'!$K:$K,C27,'9'!$U:$U,"是")</f>
        <v>0</v>
      </c>
      <c r="AE27">
        <f>COUNTIF('10'!$K:$K,C27)</f>
        <v>1</v>
      </c>
      <c r="AF27">
        <f>COUNTIFS('10'!$K:$K,C27,'10'!$U:$U,"是")</f>
        <v>1</v>
      </c>
      <c r="AG27">
        <f>COUNTIF('11'!$K:$K,C27)</f>
        <v>1</v>
      </c>
      <c r="AH27">
        <f>COUNTIFS('11'!$K:$K,C27,'11'!$U:$U,"是")</f>
        <v>1</v>
      </c>
      <c r="AI27">
        <f>COUNTIF('12'!$K:$K,C27)</f>
        <v>1</v>
      </c>
      <c r="AJ27">
        <f>COUNTIFS('12'!$K:$K,C27,'12'!$U:$U,"是")</f>
        <v>1</v>
      </c>
      <c r="AK27">
        <f>COUNTIF('13'!$K:$K,C27)</f>
        <v>1</v>
      </c>
      <c r="AL27">
        <f>COUNTIFS('13'!$K:$K,C27,'13'!$U:$U,"是")</f>
        <v>1</v>
      </c>
      <c r="AM27">
        <f>COUNTIF('14'!$K:$K,C27)</f>
        <v>1</v>
      </c>
      <c r="AN27">
        <f>COUNTIFS('14'!$K:$K,C27,'14'!$U:$U,"是")</f>
        <v>1</v>
      </c>
      <c r="AO27">
        <f>COUNTIF('15'!$K:$K,C27)</f>
        <v>1</v>
      </c>
      <c r="AP27">
        <f>COUNTIFS('15'!$K:$K,C27,'15'!$U:$U,"是")</f>
        <v>1</v>
      </c>
      <c r="AQ27">
        <f>COUNTIF('16'!$K:$K,C27)</f>
        <v>1</v>
      </c>
      <c r="AR27">
        <f>COUNTIFS('16'!$K:$K,C27,'16'!$U:$U,"是")</f>
        <v>1</v>
      </c>
      <c r="AS27">
        <f>COUNTIF('17'!$K:$K,C27)</f>
        <v>1</v>
      </c>
      <c r="AT27">
        <f>COUNTIFS('17'!$K:$K,C27)</f>
        <v>1</v>
      </c>
      <c r="AU27">
        <f>COUNTIF('18'!$K:$K,C27)</f>
        <v>0</v>
      </c>
      <c r="AV27">
        <f>COUNTIFS('18'!$K:$K,C27,'18'!$U:$U,"是")</f>
        <v>0</v>
      </c>
      <c r="AW27">
        <f>COUNTIF('19'!$K:$K,C27)</f>
        <v>0</v>
      </c>
      <c r="AX27">
        <f>COUNTIFS('19'!$K:$K,C27,'19'!$U:$U,"是")</f>
        <v>0</v>
      </c>
      <c r="AY27">
        <f>COUNTIF('20'!$K:$K,C27)</f>
        <v>0</v>
      </c>
      <c r="AZ27">
        <f>COUNTIFS('20'!$K:$K,C27,'20'!$U:$U,"是")</f>
        <v>0</v>
      </c>
      <c r="BA27">
        <f>COUNTIF('21'!$K:$K,C27)</f>
        <v>0</v>
      </c>
      <c r="BB27">
        <f>COUNTIFS('21'!$K:$K,C27,'21'!$U:$U,"是")</f>
        <v>0</v>
      </c>
      <c r="BC27">
        <f>COUNTIF('22'!$K:$K,C27)</f>
        <v>0</v>
      </c>
      <c r="BD27">
        <f>COUNTIFS('22'!$K:$K,C27,'22'!$U:$U,"是")</f>
        <v>0</v>
      </c>
      <c r="BE27">
        <f>COUNTIF('23'!$K:$K,C27)</f>
        <v>0</v>
      </c>
      <c r="BF27">
        <f>COUNTIFS('23'!$K:$K,C27,'23'!$U:$U,"是")</f>
        <v>0</v>
      </c>
      <c r="BG27">
        <f>COUNTIF('24'!$K:$K,C27)</f>
        <v>0</v>
      </c>
      <c r="BH27">
        <f>COUNTIFS('24'!$K:$K,C27,'24'!$U:$U,"是")</f>
        <v>0</v>
      </c>
      <c r="BI27">
        <f>COUNTIF('25'!$K:$K,C27)</f>
        <v>0</v>
      </c>
      <c r="BJ27">
        <f>COUNTIFS('25'!$K:$K,C27,'25'!$U:$U,"是")</f>
        <v>0</v>
      </c>
      <c r="BK27">
        <f>COUNTIF('26'!$K:$K,C27)</f>
        <v>0</v>
      </c>
      <c r="BL27">
        <f>COUNTIFS('26'!$K:$K,C27,'26'!$U:$U,"是")</f>
        <v>0</v>
      </c>
      <c r="BM27">
        <f>COUNTIF('27'!$K:$K,C27)</f>
        <v>0</v>
      </c>
      <c r="BN27">
        <f>COUNTIFS('27'!$K:$K,C27,'27'!$U:$U,"是")</f>
        <v>0</v>
      </c>
      <c r="BO27">
        <f>COUNTIF('28'!$K:$K,#REF!)</f>
        <v>0</v>
      </c>
      <c r="BP27">
        <f>COUNTIFS('28'!$K:$K,#REF!,'28'!$U:$U,"是")</f>
        <v>0</v>
      </c>
      <c r="BX27">
        <f t="shared" si="0"/>
        <v>12</v>
      </c>
    </row>
    <row r="28" ht="17.25" spans="1:76">
      <c r="A28" s="31" t="str">
        <f t="shared" si="1"/>
        <v>冯炳威2717</v>
      </c>
      <c r="B28" s="32" t="s">
        <v>973</v>
      </c>
      <c r="C28" s="71" t="s">
        <v>1235</v>
      </c>
      <c r="D28" s="327" t="s">
        <v>1236</v>
      </c>
      <c r="E28" s="44" t="s">
        <v>28</v>
      </c>
      <c r="F28" s="44" t="s">
        <v>1157</v>
      </c>
      <c r="G28" s="37">
        <v>44747</v>
      </c>
      <c r="H28" s="38" t="s">
        <v>24</v>
      </c>
      <c r="I28" s="70" t="s">
        <v>1237</v>
      </c>
      <c r="J28" s="70" t="s">
        <v>1238</v>
      </c>
      <c r="K28" s="109" t="s">
        <v>621</v>
      </c>
      <c r="L28" s="44">
        <v>13922409033</v>
      </c>
      <c r="M28">
        <f>COUNTIF('1'!$K:$K,C28)</f>
        <v>1</v>
      </c>
      <c r="N28">
        <f>COUNTIFS('1'!$K:$K,C28,'1'!$U:$U,"是")</f>
        <v>1</v>
      </c>
      <c r="O28">
        <f>COUNTIF('2'!$K:$K,C28)</f>
        <v>1</v>
      </c>
      <c r="P28">
        <f>COUNTIFS('2'!$K:$K,C28,'2'!$U:$U,"是")</f>
        <v>1</v>
      </c>
      <c r="Q28">
        <f>COUNTIF('3'!$K:$K,C28)</f>
        <v>1</v>
      </c>
      <c r="R28">
        <f>COUNTIFS('3'!$K:$K,C28,'3'!$U:$U,"是")</f>
        <v>1</v>
      </c>
      <c r="S28">
        <f>COUNTIF('4'!$K:$K,C28)</f>
        <v>1</v>
      </c>
      <c r="T28">
        <f>COUNTIFS('4'!$K:$K,C28,'4'!$U:$U,"是")</f>
        <v>1</v>
      </c>
      <c r="U28">
        <f>COUNTIF('5'!$K:$K,C28)</f>
        <v>1</v>
      </c>
      <c r="V28">
        <f>COUNTIFS('5'!$K:$K,C28,'5'!$U:$U,"是")</f>
        <v>1</v>
      </c>
      <c r="W28">
        <f>COUNTIF('6'!$K:$K,C28)</f>
        <v>1</v>
      </c>
      <c r="X28">
        <f>COUNTIFS('6'!$K:$K,C28,'6'!$U:$U,"是")</f>
        <v>1</v>
      </c>
      <c r="Y28">
        <f>COUNTIF('7'!$K:$K,C28)</f>
        <v>1</v>
      </c>
      <c r="Z28">
        <f>COUNTIFS('7'!$K:$K,C28,'7'!$U:$U,"是")</f>
        <v>1</v>
      </c>
      <c r="AA28">
        <f>COUNTIF('8'!$K:$K,C28)</f>
        <v>1</v>
      </c>
      <c r="AB28">
        <f>COUNTIFS('8'!$K:$K,C28,'8'!$U:$U,"是")</f>
        <v>1</v>
      </c>
      <c r="AC28">
        <f>COUNTIF('9'!$K:$K,C28)</f>
        <v>0</v>
      </c>
      <c r="AD28">
        <f>COUNTIFS('9'!$K:$K,C28,'9'!$U:$U,"是")</f>
        <v>0</v>
      </c>
      <c r="AE28">
        <f>COUNTIF('10'!$K:$K,C28)</f>
        <v>1</v>
      </c>
      <c r="AF28">
        <f>COUNTIFS('10'!$K:$K,C28,'10'!$U:$U,"是")</f>
        <v>1</v>
      </c>
      <c r="AG28">
        <f>COUNTIF('11'!$K:$K,C28)</f>
        <v>1</v>
      </c>
      <c r="AH28">
        <f>COUNTIFS('11'!$K:$K,C28,'11'!$U:$U,"是")</f>
        <v>1</v>
      </c>
      <c r="AI28">
        <f>COUNTIF('12'!$K:$K,C28)</f>
        <v>1</v>
      </c>
      <c r="AJ28">
        <f>COUNTIFS('12'!$K:$K,C28,'12'!$U:$U,"是")</f>
        <v>1</v>
      </c>
      <c r="AK28">
        <f>COUNTIF('13'!$K:$K,C28)</f>
        <v>1</v>
      </c>
      <c r="AL28">
        <f>COUNTIFS('13'!$K:$K,C28,'13'!$U:$U,"是")</f>
        <v>1</v>
      </c>
      <c r="AM28">
        <f>COUNTIF('14'!$K:$K,C28)</f>
        <v>0</v>
      </c>
      <c r="AN28">
        <f>COUNTIFS('14'!$K:$K,C28,'14'!$U:$U,"是")</f>
        <v>0</v>
      </c>
      <c r="AO28">
        <f>COUNTIF('15'!$K:$K,C28)</f>
        <v>0</v>
      </c>
      <c r="AP28">
        <f>COUNTIFS('15'!$K:$K,C28,'15'!$U:$U,"是")</f>
        <v>0</v>
      </c>
      <c r="AQ28">
        <f>COUNTIF('16'!$K:$K,C28)</f>
        <v>0</v>
      </c>
      <c r="AR28">
        <f>COUNTIFS('16'!$K:$K,C28,'16'!$U:$U,"是")</f>
        <v>0</v>
      </c>
      <c r="AS28">
        <f>COUNTIF('17'!$K:$K,C28)</f>
        <v>0</v>
      </c>
      <c r="AT28">
        <f>COUNTIFS('17'!$K:$K,C28)</f>
        <v>0</v>
      </c>
      <c r="AU28">
        <f>COUNTIF('18'!$K:$K,C28)</f>
        <v>0</v>
      </c>
      <c r="AV28">
        <f>COUNTIFS('18'!$K:$K,C28,'18'!$U:$U,"是")</f>
        <v>0</v>
      </c>
      <c r="AW28">
        <f>COUNTIF('19'!$K:$K,C28)</f>
        <v>0</v>
      </c>
      <c r="AX28">
        <f>COUNTIFS('19'!$K:$K,C28,'19'!$U:$U,"是")</f>
        <v>0</v>
      </c>
      <c r="AY28">
        <f>COUNTIF('20'!$K:$K,C28)</f>
        <v>0</v>
      </c>
      <c r="AZ28">
        <f>COUNTIFS('20'!$K:$K,C28,'20'!$U:$U,"是")</f>
        <v>0</v>
      </c>
      <c r="BA28">
        <f>COUNTIF('21'!$K:$K,C28)</f>
        <v>0</v>
      </c>
      <c r="BB28">
        <f>COUNTIFS('21'!$K:$K,C28,'21'!$U:$U,"是")</f>
        <v>0</v>
      </c>
      <c r="BC28">
        <f>COUNTIF('22'!$K:$K,C28)</f>
        <v>0</v>
      </c>
      <c r="BD28">
        <f>COUNTIFS('22'!$K:$K,C28,'22'!$U:$U,"是")</f>
        <v>0</v>
      </c>
      <c r="BE28">
        <f>COUNTIF('23'!$K:$K,C28)</f>
        <v>0</v>
      </c>
      <c r="BF28">
        <f>COUNTIFS('23'!$K:$K,C28,'23'!$U:$U,"是")</f>
        <v>0</v>
      </c>
      <c r="BG28">
        <f>COUNTIF('24'!$K:$K,C28)</f>
        <v>0</v>
      </c>
      <c r="BH28">
        <f>COUNTIFS('24'!$K:$K,C28,'24'!$U:$U,"是")</f>
        <v>0</v>
      </c>
      <c r="BI28">
        <f>COUNTIF('25'!$K:$K,C28)</f>
        <v>0</v>
      </c>
      <c r="BJ28">
        <f>COUNTIFS('25'!$K:$K,C28,'25'!$U:$U,"是")</f>
        <v>0</v>
      </c>
      <c r="BK28">
        <f>COUNTIF('26'!$K:$K,C28)</f>
        <v>0</v>
      </c>
      <c r="BL28">
        <f>COUNTIFS('26'!$K:$K,C28,'26'!$U:$U,"是")</f>
        <v>0</v>
      </c>
      <c r="BM28">
        <f>COUNTIF('27'!$K:$K,C28)</f>
        <v>0</v>
      </c>
      <c r="BN28">
        <f>COUNTIFS('27'!$K:$K,C28,'27'!$U:$U,"是")</f>
        <v>0</v>
      </c>
      <c r="BO28">
        <f>COUNTIF('28'!$K:$K,#REF!)</f>
        <v>0</v>
      </c>
      <c r="BP28">
        <f>COUNTIFS('28'!$K:$K,#REF!,'28'!$U:$U,"是")</f>
        <v>0</v>
      </c>
      <c r="BX28">
        <f t="shared" si="0"/>
        <v>12</v>
      </c>
    </row>
    <row r="29" ht="16.5" spans="1:76">
      <c r="A29" s="31" t="str">
        <f t="shared" si="1"/>
        <v>左桂英036X</v>
      </c>
      <c r="B29" s="32" t="s">
        <v>940</v>
      </c>
      <c r="C29" s="70" t="s">
        <v>1239</v>
      </c>
      <c r="D29" s="39" t="s">
        <v>1240</v>
      </c>
      <c r="E29" s="44" t="s">
        <v>28</v>
      </c>
      <c r="F29" s="44" t="s">
        <v>1157</v>
      </c>
      <c r="G29" s="37">
        <v>44747</v>
      </c>
      <c r="H29" s="38" t="s">
        <v>83</v>
      </c>
      <c r="I29" s="70" t="s">
        <v>1241</v>
      </c>
      <c r="J29" s="124">
        <v>15011829634</v>
      </c>
      <c r="K29" s="41" t="s">
        <v>1242</v>
      </c>
      <c r="L29" s="44">
        <v>13610243923</v>
      </c>
      <c r="M29">
        <f>COUNTIF('1'!$K:$K,C29)</f>
        <v>0</v>
      </c>
      <c r="N29">
        <f>COUNTIFS('1'!$K:$K,C29,'1'!$U:$U,"是")</f>
        <v>0</v>
      </c>
      <c r="O29">
        <f>COUNTIF('2'!$K:$K,C29)</f>
        <v>1</v>
      </c>
      <c r="P29">
        <f>COUNTIFS('2'!$K:$K,C29,'2'!$U:$U,"是")</f>
        <v>1</v>
      </c>
      <c r="Q29">
        <f>COUNTIF('3'!$K:$K,C29)</f>
        <v>0</v>
      </c>
      <c r="R29">
        <f>COUNTIFS('3'!$K:$K,C29,'3'!$U:$U,"是")</f>
        <v>0</v>
      </c>
      <c r="S29">
        <f>COUNTIF('4'!$K:$K,C29)</f>
        <v>1</v>
      </c>
      <c r="T29">
        <f>COUNTIFS('4'!$K:$K,C29,'4'!$U:$U,"是")</f>
        <v>1</v>
      </c>
      <c r="U29">
        <f>COUNTIF('5'!$K:$K,C29)</f>
        <v>1</v>
      </c>
      <c r="V29">
        <f>COUNTIFS('5'!$K:$K,C29,'5'!$U:$U,"是")</f>
        <v>1</v>
      </c>
      <c r="W29">
        <f>COUNTIF('6'!$K:$K,C29)</f>
        <v>1</v>
      </c>
      <c r="X29">
        <f>COUNTIFS('6'!$K:$K,C29,'6'!$U:$U,"是")</f>
        <v>1</v>
      </c>
      <c r="Y29">
        <f>COUNTIF('7'!$K:$K,C29)</f>
        <v>1</v>
      </c>
      <c r="Z29">
        <f>COUNTIFS('7'!$K:$K,C29,'7'!$U:$U,"是")</f>
        <v>1</v>
      </c>
      <c r="AA29">
        <f>COUNTIF('8'!$K:$K,C29)</f>
        <v>1</v>
      </c>
      <c r="AB29">
        <f>COUNTIFS('8'!$K:$K,C29,'8'!$U:$U,"是")</f>
        <v>1</v>
      </c>
      <c r="AC29">
        <f>COUNTIF('9'!$K:$K,C29)</f>
        <v>0</v>
      </c>
      <c r="AD29">
        <f>COUNTIFS('9'!$K:$K,C29,'9'!$U:$U,"是")</f>
        <v>0</v>
      </c>
      <c r="AE29">
        <f>COUNTIF('10'!$K:$K,C29)</f>
        <v>1</v>
      </c>
      <c r="AF29">
        <f>COUNTIFS('10'!$K:$K,C29,'10'!$U:$U,"是")</f>
        <v>1</v>
      </c>
      <c r="AG29">
        <f>COUNTIF('11'!$K:$K,C29)</f>
        <v>1</v>
      </c>
      <c r="AH29">
        <f>COUNTIFS('11'!$K:$K,C29,'11'!$U:$U,"是")</f>
        <v>1</v>
      </c>
      <c r="AI29">
        <f>COUNTIF('12'!$K:$K,C29)</f>
        <v>1</v>
      </c>
      <c r="AJ29">
        <f>COUNTIFS('12'!$K:$K,C29,'12'!$U:$U,"是")</f>
        <v>1</v>
      </c>
      <c r="AK29">
        <f>COUNTIF('13'!$K:$K,C29)</f>
        <v>0</v>
      </c>
      <c r="AL29">
        <f>COUNTIFS('13'!$K:$K,C29,'13'!$U:$U,"是")</f>
        <v>0</v>
      </c>
      <c r="AM29">
        <f>COUNTIF('14'!$K:$K,C29)</f>
        <v>0</v>
      </c>
      <c r="AN29">
        <f>COUNTIFS('14'!$K:$K,C29,'14'!$U:$U,"是")</f>
        <v>0</v>
      </c>
      <c r="AO29">
        <f>COUNTIF('15'!$K:$K,C29)</f>
        <v>0</v>
      </c>
      <c r="AP29">
        <f>COUNTIFS('15'!$K:$K,C29,'15'!$U:$U,"是")</f>
        <v>0</v>
      </c>
      <c r="AQ29">
        <f>COUNTIF('16'!$K:$K,C29)</f>
        <v>0</v>
      </c>
      <c r="AR29">
        <f>COUNTIFS('16'!$K:$K,C29,'16'!$U:$U,"是")</f>
        <v>0</v>
      </c>
      <c r="AS29">
        <f>COUNTIF('17'!$K:$K,C29)</f>
        <v>1</v>
      </c>
      <c r="AT29">
        <f>COUNTIFS('17'!$K:$K,C29)</f>
        <v>1</v>
      </c>
      <c r="AU29">
        <f>COUNTIF('18'!$K:$K,C29)</f>
        <v>0</v>
      </c>
      <c r="AV29">
        <f>COUNTIFS('18'!$K:$K,C29,'18'!$U:$U,"是")</f>
        <v>0</v>
      </c>
      <c r="AW29">
        <f>COUNTIF('19'!$K:$K,C29)</f>
        <v>1</v>
      </c>
      <c r="AX29">
        <f>COUNTIFS('19'!$K:$K,C29,'19'!$U:$U,"是")</f>
        <v>1</v>
      </c>
      <c r="AY29">
        <f>COUNTIF('20'!$K:$K,C29)</f>
        <v>0</v>
      </c>
      <c r="AZ29">
        <f>COUNTIFS('20'!$K:$K,C29,'20'!$U:$U,"是")</f>
        <v>0</v>
      </c>
      <c r="BA29">
        <f>COUNTIF('21'!$K:$K,C29)</f>
        <v>1</v>
      </c>
      <c r="BB29">
        <f>COUNTIFS('21'!$K:$K,C29,'21'!$U:$U,"是")</f>
        <v>0</v>
      </c>
      <c r="BC29">
        <f>COUNTIF('22'!$K:$K,C29)</f>
        <v>1</v>
      </c>
      <c r="BD29">
        <f>COUNTIFS('22'!$K:$K,C29,'22'!$U:$U,"是")</f>
        <v>1</v>
      </c>
      <c r="BE29">
        <f>COUNTIF('23'!$K:$K,C29)</f>
        <v>0</v>
      </c>
      <c r="BF29">
        <f>COUNTIFS('23'!$K:$K,C29,'23'!$U:$U,"是")</f>
        <v>0</v>
      </c>
      <c r="BG29">
        <f>COUNTIF('24'!$K:$K,C29)</f>
        <v>1</v>
      </c>
      <c r="BH29">
        <f>COUNTIFS('24'!$K:$K,C29,'24'!$U:$U,"是")</f>
        <v>1</v>
      </c>
      <c r="BI29">
        <f>COUNTIF('25'!$K:$K,C29)</f>
        <v>0</v>
      </c>
      <c r="BJ29">
        <f>COUNTIFS('25'!$K:$K,C29,'25'!$U:$U,"是")</f>
        <v>0</v>
      </c>
      <c r="BK29">
        <f>COUNTIF('26'!$K:$K,C29)</f>
        <v>1</v>
      </c>
      <c r="BL29">
        <f>COUNTIFS('26'!$K:$K,C29,'26'!$U:$U,"是")</f>
        <v>1</v>
      </c>
      <c r="BM29">
        <f>COUNTIF('27'!$K:$K,C29)</f>
        <v>1</v>
      </c>
      <c r="BN29">
        <f>COUNTIFS('27'!$K:$K,C29,'27'!$U:$U,"是")</f>
        <v>1</v>
      </c>
      <c r="BO29">
        <f>COUNTIF('28'!$K:$K,#REF!)</f>
        <v>0</v>
      </c>
      <c r="BP29">
        <f>COUNTIFS('28'!$K:$K,#REF!,'28'!$U:$U,"是")</f>
        <v>0</v>
      </c>
      <c r="BX29">
        <f t="shared" si="0"/>
        <v>15</v>
      </c>
    </row>
    <row r="30" ht="16.5" spans="1:76">
      <c r="A30" s="31" t="str">
        <f t="shared" si="1"/>
        <v>何群女1029</v>
      </c>
      <c r="B30" s="32" t="s">
        <v>940</v>
      </c>
      <c r="C30" s="39" t="s">
        <v>1243</v>
      </c>
      <c r="D30" s="312" t="s">
        <v>1244</v>
      </c>
      <c r="E30" s="44" t="s">
        <v>28</v>
      </c>
      <c r="F30" s="44" t="s">
        <v>1157</v>
      </c>
      <c r="G30" s="37">
        <v>44747</v>
      </c>
      <c r="H30" s="38" t="s">
        <v>83</v>
      </c>
      <c r="I30" s="44" t="s">
        <v>1242</v>
      </c>
      <c r="J30" s="44">
        <v>13610243923</v>
      </c>
      <c r="K30" s="41" t="s">
        <v>1242</v>
      </c>
      <c r="L30" s="44">
        <v>13610243923</v>
      </c>
      <c r="M30">
        <f>COUNTIF('1'!$K:$K,C30)</f>
        <v>0</v>
      </c>
      <c r="N30">
        <f>COUNTIFS('1'!$K:$K,C30,'1'!$U:$U,"是")</f>
        <v>0</v>
      </c>
      <c r="O30">
        <f>COUNTIF('2'!$K:$K,C30)</f>
        <v>1</v>
      </c>
      <c r="P30">
        <f>COUNTIFS('2'!$K:$K,C30,'2'!$U:$U,"是")</f>
        <v>1</v>
      </c>
      <c r="Q30">
        <f>COUNTIF('3'!$K:$K,C30)</f>
        <v>0</v>
      </c>
      <c r="R30">
        <f>COUNTIFS('3'!$K:$K,C30,'3'!$U:$U,"是")</f>
        <v>0</v>
      </c>
      <c r="S30">
        <f>COUNTIF('4'!$K:$K,C30)</f>
        <v>1</v>
      </c>
      <c r="T30">
        <f>COUNTIFS('4'!$K:$K,C30,'4'!$U:$U,"是")</f>
        <v>1</v>
      </c>
      <c r="U30">
        <f>COUNTIF('5'!$K:$K,C30)</f>
        <v>1</v>
      </c>
      <c r="V30">
        <f>COUNTIFS('5'!$K:$K,C30,'5'!$U:$U,"是")</f>
        <v>1</v>
      </c>
      <c r="W30">
        <f>COUNTIF('6'!$K:$K,C30)</f>
        <v>1</v>
      </c>
      <c r="X30">
        <f>COUNTIFS('6'!$K:$K,C30,'6'!$U:$U,"是")</f>
        <v>1</v>
      </c>
      <c r="Y30">
        <f>COUNTIF('7'!$K:$K,C30)</f>
        <v>1</v>
      </c>
      <c r="Z30">
        <f>COUNTIFS('7'!$K:$K,C30,'7'!$U:$U,"是")</f>
        <v>1</v>
      </c>
      <c r="AA30">
        <f>COUNTIF('8'!$K:$K,C30)</f>
        <v>1</v>
      </c>
      <c r="AB30">
        <f>COUNTIFS('8'!$K:$K,C30,'8'!$U:$U,"是")</f>
        <v>1</v>
      </c>
      <c r="AC30">
        <f>COUNTIF('9'!$K:$K,C30)</f>
        <v>0</v>
      </c>
      <c r="AD30">
        <f>COUNTIFS('9'!$K:$K,C30,'9'!$U:$U,"是")</f>
        <v>0</v>
      </c>
      <c r="AE30">
        <f>COUNTIF('10'!$K:$K,C30)</f>
        <v>1</v>
      </c>
      <c r="AF30">
        <f>COUNTIFS('10'!$K:$K,C30,'10'!$U:$U,"是")</f>
        <v>1</v>
      </c>
      <c r="AG30">
        <f>COUNTIF('11'!$K:$K,C30)</f>
        <v>1</v>
      </c>
      <c r="AH30">
        <f>COUNTIFS('11'!$K:$K,C30,'11'!$U:$U,"是")</f>
        <v>1</v>
      </c>
      <c r="AI30">
        <f>COUNTIF('12'!$K:$K,C30)</f>
        <v>1</v>
      </c>
      <c r="AJ30">
        <f>COUNTIFS('12'!$K:$K,C30,'12'!$U:$U,"是")</f>
        <v>1</v>
      </c>
      <c r="AK30">
        <f>COUNTIF('13'!$K:$K,C30)</f>
        <v>0</v>
      </c>
      <c r="AL30">
        <f>COUNTIFS('13'!$K:$K,C30,'13'!$U:$U,"是")</f>
        <v>0</v>
      </c>
      <c r="AM30">
        <f>COUNTIF('14'!$K:$K,C30)</f>
        <v>0</v>
      </c>
      <c r="AN30">
        <f>COUNTIFS('14'!$K:$K,C30,'14'!$U:$U,"是")</f>
        <v>0</v>
      </c>
      <c r="AO30">
        <f>COUNTIF('15'!$K:$K,C30)</f>
        <v>0</v>
      </c>
      <c r="AP30">
        <f>COUNTIFS('15'!$K:$K,C30,'15'!$U:$U,"是")</f>
        <v>0</v>
      </c>
      <c r="AQ30">
        <f>COUNTIF('16'!$K:$K,C30)</f>
        <v>0</v>
      </c>
      <c r="AR30">
        <f>COUNTIFS('16'!$K:$K,C30,'16'!$U:$U,"是")</f>
        <v>0</v>
      </c>
      <c r="AS30">
        <f>COUNTIF('17'!$K:$K,C30)</f>
        <v>1</v>
      </c>
      <c r="AT30">
        <f>COUNTIFS('17'!$K:$K,C30)</f>
        <v>1</v>
      </c>
      <c r="AU30">
        <f>COUNTIF('18'!$K:$K,C30)</f>
        <v>0</v>
      </c>
      <c r="AV30">
        <f>COUNTIFS('18'!$K:$K,C30,'18'!$U:$U,"是")</f>
        <v>0</v>
      </c>
      <c r="AW30">
        <f>COUNTIF('19'!$K:$K,C30)</f>
        <v>1</v>
      </c>
      <c r="AX30">
        <f>COUNTIFS('19'!$K:$K,C30,'19'!$U:$U,"是")</f>
        <v>1</v>
      </c>
      <c r="AY30">
        <f>COUNTIF('20'!$K:$K,C30)</f>
        <v>0</v>
      </c>
      <c r="AZ30">
        <f>COUNTIFS('20'!$K:$K,C30,'20'!$U:$U,"是")</f>
        <v>0</v>
      </c>
      <c r="BA30">
        <f>COUNTIF('21'!$K:$K,C30)</f>
        <v>1</v>
      </c>
      <c r="BB30">
        <f>COUNTIFS('21'!$K:$K,C30,'21'!$U:$U,"是")</f>
        <v>1</v>
      </c>
      <c r="BC30">
        <f>COUNTIF('22'!$K:$K,C30)</f>
        <v>0</v>
      </c>
      <c r="BD30">
        <f>COUNTIFS('22'!$K:$K,C30,'22'!$U:$U,"是")</f>
        <v>0</v>
      </c>
      <c r="BE30">
        <f>COUNTIF('23'!$K:$K,C30)</f>
        <v>0</v>
      </c>
      <c r="BF30">
        <f>COUNTIFS('23'!$K:$K,C30,'23'!$U:$U,"是")</f>
        <v>0</v>
      </c>
      <c r="BG30">
        <f>COUNTIF('24'!$K:$K,C30)</f>
        <v>1</v>
      </c>
      <c r="BH30">
        <f>COUNTIFS('24'!$K:$K,C30,'24'!$U:$U,"是")</f>
        <v>1</v>
      </c>
      <c r="BI30">
        <f>COUNTIF('25'!$K:$K,C30)</f>
        <v>0</v>
      </c>
      <c r="BJ30">
        <f>COUNTIFS('25'!$K:$K,C30,'25'!$U:$U,"是")</f>
        <v>0</v>
      </c>
      <c r="BK30">
        <f>COUNTIF('26'!$K:$K,C30)</f>
        <v>1</v>
      </c>
      <c r="BL30">
        <f>COUNTIFS('26'!$K:$K,C30,'26'!$U:$U,"是")</f>
        <v>1</v>
      </c>
      <c r="BM30">
        <f>COUNTIF('27'!$K:$K,C30)</f>
        <v>0</v>
      </c>
      <c r="BN30">
        <f>COUNTIFS('27'!$K:$K,C30,'27'!$U:$U,"是")</f>
        <v>0</v>
      </c>
      <c r="BO30">
        <f>COUNTIF('28'!$K:$K,#REF!)</f>
        <v>0</v>
      </c>
      <c r="BP30">
        <f>COUNTIFS('28'!$K:$K,#REF!,'28'!$U:$U,"是")</f>
        <v>0</v>
      </c>
      <c r="BX30">
        <f t="shared" si="0"/>
        <v>14</v>
      </c>
    </row>
    <row r="31" ht="16.5" spans="1:76">
      <c r="A31" s="31" t="str">
        <f t="shared" si="1"/>
        <v>刘光秀1217</v>
      </c>
      <c r="B31" s="72" t="s">
        <v>19</v>
      </c>
      <c r="C31" s="39" t="s">
        <v>1245</v>
      </c>
      <c r="D31" s="312" t="s">
        <v>1246</v>
      </c>
      <c r="E31" s="73" t="s">
        <v>22</v>
      </c>
      <c r="F31" s="44" t="s">
        <v>1157</v>
      </c>
      <c r="G31" s="37">
        <v>44662</v>
      </c>
      <c r="H31" s="38" t="s">
        <v>56</v>
      </c>
      <c r="I31" s="44" t="s">
        <v>227</v>
      </c>
      <c r="J31" s="44">
        <v>13416287138</v>
      </c>
      <c r="K31" s="41" t="s">
        <v>227</v>
      </c>
      <c r="L31" s="44">
        <v>13416287138</v>
      </c>
      <c r="M31">
        <f>COUNTIF('1'!$K:$K,C31)</f>
        <v>0</v>
      </c>
      <c r="N31">
        <f>COUNTIFS('1'!$K:$K,C31,'1'!$U:$U,"是")</f>
        <v>0</v>
      </c>
      <c r="O31">
        <f>COUNTIF('2'!$K:$K,C31)</f>
        <v>1</v>
      </c>
      <c r="P31">
        <f>COUNTIFS('2'!$K:$K,C31,'2'!$U:$U,"是")</f>
        <v>1</v>
      </c>
      <c r="Q31">
        <f>COUNTIF('3'!$K:$K,C31)</f>
        <v>1</v>
      </c>
      <c r="R31">
        <f>COUNTIFS('3'!$K:$K,C31,'3'!$U:$U,"是")</f>
        <v>1</v>
      </c>
      <c r="S31">
        <f>COUNTIF('4'!$K:$K,C31)</f>
        <v>1</v>
      </c>
      <c r="T31">
        <f>COUNTIFS('4'!$K:$K,C31,'4'!$U:$U,"是")</f>
        <v>1</v>
      </c>
      <c r="U31">
        <f>COUNTIF('5'!$K:$K,C31)</f>
        <v>1</v>
      </c>
      <c r="V31">
        <f>COUNTIFS('5'!$K:$K,C31,'5'!$U:$U,"是")</f>
        <v>1</v>
      </c>
      <c r="W31">
        <f>COUNTIF('6'!$K:$K,C31)</f>
        <v>1</v>
      </c>
      <c r="X31">
        <f>COUNTIFS('6'!$K:$K,C31,'6'!$U:$U,"是")</f>
        <v>1</v>
      </c>
      <c r="Y31">
        <f>COUNTIF('7'!$K:$K,C31)</f>
        <v>1</v>
      </c>
      <c r="Z31">
        <f>COUNTIFS('7'!$K:$K,C31,'7'!$U:$U,"是")</f>
        <v>1</v>
      </c>
      <c r="AA31">
        <f>COUNTIF('8'!$K:$K,C31)</f>
        <v>0</v>
      </c>
      <c r="AB31">
        <f>COUNTIFS('8'!$K:$K,C31,'8'!$U:$U,"是")</f>
        <v>0</v>
      </c>
      <c r="AC31">
        <f>COUNTIF('9'!$K:$K,C31)</f>
        <v>1</v>
      </c>
      <c r="AD31">
        <f>COUNTIFS('9'!$K:$K,C31,'9'!$U:$U,"是")</f>
        <v>1</v>
      </c>
      <c r="AE31">
        <f>COUNTIF('10'!$K:$K,C31)</f>
        <v>1</v>
      </c>
      <c r="AF31">
        <f>COUNTIFS('10'!$K:$K,C31,'10'!$U:$U,"是")</f>
        <v>1</v>
      </c>
      <c r="AG31">
        <f>COUNTIF('11'!$K:$K,C31)</f>
        <v>1</v>
      </c>
      <c r="AH31">
        <f>COUNTIFS('11'!$K:$K,C31,'11'!$U:$U,"是")</f>
        <v>1</v>
      </c>
      <c r="AI31">
        <f>COUNTIF('12'!$K:$K,C31)</f>
        <v>1</v>
      </c>
      <c r="AJ31">
        <f>COUNTIFS('12'!$K:$K,C31,'12'!$U:$U,"是")</f>
        <v>1</v>
      </c>
      <c r="AK31">
        <f>COUNTIF('13'!$K:$K,C31)</f>
        <v>0</v>
      </c>
      <c r="AL31">
        <f>COUNTIFS('13'!$K:$K,C31,'13'!$U:$U,"是")</f>
        <v>0</v>
      </c>
      <c r="AM31">
        <f>COUNTIF('14'!$K:$K,C31)</f>
        <v>0</v>
      </c>
      <c r="AN31">
        <f>COUNTIFS('14'!$K:$K,C31,'14'!$U:$U,"是")</f>
        <v>0</v>
      </c>
      <c r="AO31">
        <f>COUNTIF('15'!$K:$K,C31)</f>
        <v>0</v>
      </c>
      <c r="AP31">
        <f>COUNTIFS('15'!$K:$K,C31,'15'!$U:$U,"是")</f>
        <v>0</v>
      </c>
      <c r="AQ31">
        <f>COUNTIF('16'!$K:$K,C31)</f>
        <v>0</v>
      </c>
      <c r="AR31">
        <f>COUNTIFS('16'!$K:$K,C31,'16'!$U:$U,"是")</f>
        <v>0</v>
      </c>
      <c r="AS31">
        <f>COUNTIF('17'!$K:$K,C31)</f>
        <v>0</v>
      </c>
      <c r="AT31">
        <f>COUNTIFS('17'!$K:$K,C31)</f>
        <v>0</v>
      </c>
      <c r="AU31">
        <f>COUNTIF('18'!$K:$K,C31)</f>
        <v>0</v>
      </c>
      <c r="AV31">
        <f>COUNTIFS('18'!$K:$K,C31,'18'!$U:$U,"是")</f>
        <v>0</v>
      </c>
      <c r="AW31">
        <f>COUNTIF('19'!$K:$K,C31)</f>
        <v>0</v>
      </c>
      <c r="AX31">
        <f>COUNTIFS('19'!$K:$K,C31,'19'!$U:$U,"是")</f>
        <v>0</v>
      </c>
      <c r="AY31">
        <f>COUNTIF('20'!$K:$K,C31)</f>
        <v>0</v>
      </c>
      <c r="AZ31">
        <f>COUNTIFS('20'!$K:$K,C31,'20'!$U:$U,"是")</f>
        <v>0</v>
      </c>
      <c r="BA31">
        <f>COUNTIF('21'!$K:$K,C31)</f>
        <v>0</v>
      </c>
      <c r="BB31">
        <f>COUNTIFS('21'!$K:$K,C31,'21'!$U:$U,"是")</f>
        <v>0</v>
      </c>
      <c r="BC31">
        <f>COUNTIF('22'!$K:$K,C31)</f>
        <v>0</v>
      </c>
      <c r="BD31">
        <f>COUNTIFS('22'!$K:$K,C31,'22'!$U:$U,"是")</f>
        <v>0</v>
      </c>
      <c r="BE31">
        <f>COUNTIF('23'!$K:$K,C31)</f>
        <v>0</v>
      </c>
      <c r="BF31">
        <f>COUNTIFS('23'!$K:$K,C31,'23'!$U:$U,"是")</f>
        <v>0</v>
      </c>
      <c r="BG31">
        <f>COUNTIF('24'!$K:$K,C31)</f>
        <v>0</v>
      </c>
      <c r="BH31">
        <f>COUNTIFS('24'!$K:$K,C31,'24'!$U:$U,"是")</f>
        <v>0</v>
      </c>
      <c r="BI31">
        <f>COUNTIF('25'!$K:$K,C31)</f>
        <v>0</v>
      </c>
      <c r="BJ31">
        <f>COUNTIFS('25'!$K:$K,C31,'25'!$U:$U,"是")</f>
        <v>0</v>
      </c>
      <c r="BK31">
        <f>COUNTIF('26'!$K:$K,C31)</f>
        <v>0</v>
      </c>
      <c r="BL31">
        <f>COUNTIFS('26'!$K:$K,C31,'26'!$U:$U,"是")</f>
        <v>0</v>
      </c>
      <c r="BM31">
        <f>COUNTIF('27'!$K:$K,C31)</f>
        <v>0</v>
      </c>
      <c r="BN31">
        <f>COUNTIFS('27'!$K:$K,C31,'27'!$U:$U,"是")</f>
        <v>0</v>
      </c>
      <c r="BO31">
        <f>COUNTIF('28'!$K:$K,#REF!)</f>
        <v>0</v>
      </c>
      <c r="BP31">
        <f>COUNTIFS('28'!$K:$K,#REF!,'28'!$U:$U,"是")</f>
        <v>0</v>
      </c>
      <c r="BX31">
        <f t="shared" si="0"/>
        <v>10</v>
      </c>
    </row>
    <row r="32" ht="16.5" spans="1:76">
      <c r="A32" s="31" t="str">
        <f t="shared" si="1"/>
        <v>黄惠祥1235</v>
      </c>
      <c r="B32" s="72" t="s">
        <v>19</v>
      </c>
      <c r="C32" s="74" t="s">
        <v>1247</v>
      </c>
      <c r="D32" s="291" t="s">
        <v>1248</v>
      </c>
      <c r="E32" s="44" t="s">
        <v>22</v>
      </c>
      <c r="F32" s="44" t="s">
        <v>1157</v>
      </c>
      <c r="G32" s="37">
        <v>44650</v>
      </c>
      <c r="H32" s="38" t="s">
        <v>56</v>
      </c>
      <c r="I32" s="44" t="s">
        <v>1249</v>
      </c>
      <c r="J32" s="44">
        <v>13622204500</v>
      </c>
      <c r="K32" s="41" t="s">
        <v>244</v>
      </c>
      <c r="L32" s="44">
        <v>13422353887</v>
      </c>
      <c r="M32">
        <f>COUNTIF('1'!$K:$K,C32)</f>
        <v>0</v>
      </c>
      <c r="N32">
        <f>COUNTIFS('1'!$K:$K,C32,'1'!$U:$U,"是")</f>
        <v>0</v>
      </c>
      <c r="O32">
        <f>COUNTIF('2'!$K:$K,C32)</f>
        <v>0</v>
      </c>
      <c r="P32">
        <f>COUNTIFS('2'!$K:$K,C32,'2'!$U:$U,"是")</f>
        <v>0</v>
      </c>
      <c r="Q32">
        <f>COUNTIF('3'!$K:$K,C32)</f>
        <v>0</v>
      </c>
      <c r="R32">
        <f>COUNTIFS('3'!$K:$K,C32,'3'!$U:$U,"是")</f>
        <v>0</v>
      </c>
      <c r="S32">
        <f>COUNTIF('4'!$K:$K,C32)</f>
        <v>0</v>
      </c>
      <c r="T32">
        <f>COUNTIFS('4'!$K:$K,C32,'4'!$U:$U,"是")</f>
        <v>0</v>
      </c>
      <c r="U32">
        <f>COUNTIF('5'!$K:$K,C32)</f>
        <v>0</v>
      </c>
      <c r="V32">
        <f>COUNTIFS('5'!$K:$K,C32,'5'!$U:$U,"是")</f>
        <v>0</v>
      </c>
      <c r="W32">
        <f>COUNTIF('6'!$K:$K,C32)</f>
        <v>0</v>
      </c>
      <c r="X32">
        <f>COUNTIFS('6'!$K:$K,C32,'6'!$U:$U,"是")</f>
        <v>0</v>
      </c>
      <c r="Y32">
        <f>COUNTIF('7'!$K:$K,C32)</f>
        <v>0</v>
      </c>
      <c r="Z32">
        <f>COUNTIFS('7'!$K:$K,C32,'7'!$U:$U,"是")</f>
        <v>0</v>
      </c>
      <c r="AA32">
        <f>COUNTIF('8'!$K:$K,C32)</f>
        <v>0</v>
      </c>
      <c r="AB32">
        <f>COUNTIFS('8'!$K:$K,C32,'8'!$U:$U,"是")</f>
        <v>0</v>
      </c>
      <c r="AC32">
        <f>COUNTIF('9'!$K:$K,C32)</f>
        <v>0</v>
      </c>
      <c r="AD32">
        <f>COUNTIFS('9'!$K:$K,C32,'9'!$U:$U,"是")</f>
        <v>0</v>
      </c>
      <c r="AE32">
        <f>COUNTIF('10'!$K:$K,C32)</f>
        <v>1</v>
      </c>
      <c r="AF32">
        <f>COUNTIFS('10'!$K:$K,C32,'10'!$U:$U,"是")</f>
        <v>1</v>
      </c>
      <c r="AG32">
        <f>COUNTIF('11'!$K:$K,C32)</f>
        <v>1</v>
      </c>
      <c r="AH32">
        <f>COUNTIFS('11'!$K:$K,C32,'11'!$U:$U,"是")</f>
        <v>1</v>
      </c>
      <c r="AI32">
        <f>COUNTIF('12'!$K:$K,C32)</f>
        <v>1</v>
      </c>
      <c r="AJ32">
        <f>COUNTIFS('12'!$K:$K,C32,'12'!$U:$U,"是")</f>
        <v>1</v>
      </c>
      <c r="AK32">
        <f>COUNTIF('13'!$K:$K,C32)</f>
        <v>1</v>
      </c>
      <c r="AL32">
        <f>COUNTIFS('13'!$K:$K,C32,'13'!$U:$U,"是")</f>
        <v>1</v>
      </c>
      <c r="AM32">
        <f>COUNTIF('14'!$K:$K,C32)</f>
        <v>1</v>
      </c>
      <c r="AN32">
        <f>COUNTIFS('14'!$K:$K,C32,'14'!$U:$U,"是")</f>
        <v>1</v>
      </c>
      <c r="AO32">
        <f>COUNTIF('15'!$K:$K,C32)</f>
        <v>1</v>
      </c>
      <c r="AP32">
        <f>COUNTIFS('15'!$K:$K,C32,'15'!$U:$U,"是")</f>
        <v>1</v>
      </c>
      <c r="AQ32">
        <f>COUNTIF('16'!$K:$K,C32)</f>
        <v>0</v>
      </c>
      <c r="AR32">
        <f>COUNTIFS('16'!$K:$K,C32,'16'!$U:$U,"是")</f>
        <v>0</v>
      </c>
      <c r="AS32">
        <f>COUNTIF('17'!$K:$K,C32)</f>
        <v>1</v>
      </c>
      <c r="AT32">
        <f>COUNTIFS('17'!$K:$K,C32)</f>
        <v>1</v>
      </c>
      <c r="AU32">
        <f>COUNTIF('18'!$K:$K,C32)</f>
        <v>1</v>
      </c>
      <c r="AV32">
        <f>COUNTIFS('18'!$K:$K,C32,'18'!$U:$U,"是")</f>
        <v>1</v>
      </c>
      <c r="AW32">
        <f>COUNTIF('19'!$K:$K,C32)</f>
        <v>1</v>
      </c>
      <c r="AX32">
        <f>COUNTIFS('19'!$K:$K,C32,'19'!$U:$U,"是")</f>
        <v>1</v>
      </c>
      <c r="AY32">
        <f>COUNTIF('20'!$K:$K,C32)</f>
        <v>0</v>
      </c>
      <c r="AZ32">
        <f>COUNTIFS('20'!$K:$K,C32,'20'!$U:$U,"是")</f>
        <v>0</v>
      </c>
      <c r="BA32">
        <f>COUNTIF('21'!$K:$K,C32)</f>
        <v>0</v>
      </c>
      <c r="BB32">
        <f>COUNTIFS('21'!$K:$K,C32,'21'!$U:$U,"是")</f>
        <v>0</v>
      </c>
      <c r="BC32">
        <f>COUNTIF('22'!$K:$K,C32)</f>
        <v>0</v>
      </c>
      <c r="BD32">
        <f>COUNTIFS('22'!$K:$K,C32,'22'!$U:$U,"是")</f>
        <v>0</v>
      </c>
      <c r="BE32">
        <f>COUNTIF('23'!$K:$K,C32)</f>
        <v>0</v>
      </c>
      <c r="BF32">
        <f>COUNTIFS('23'!$K:$K,C32,'23'!$U:$U,"是")</f>
        <v>0</v>
      </c>
      <c r="BG32">
        <f>COUNTIF('24'!$K:$K,C32)</f>
        <v>0</v>
      </c>
      <c r="BH32">
        <f>COUNTIFS('24'!$K:$K,C32,'24'!$U:$U,"是")</f>
        <v>0</v>
      </c>
      <c r="BI32">
        <f>COUNTIF('25'!$K:$K,C32)</f>
        <v>0</v>
      </c>
      <c r="BJ32">
        <f>COUNTIFS('25'!$K:$K,C32,'25'!$U:$U,"是")</f>
        <v>0</v>
      </c>
      <c r="BK32">
        <f>COUNTIF('26'!$K:$K,C32)</f>
        <v>0</v>
      </c>
      <c r="BL32">
        <f>COUNTIFS('26'!$K:$K,C32,'26'!$U:$U,"是")</f>
        <v>0</v>
      </c>
      <c r="BM32">
        <f>COUNTIF('27'!$K:$K,C32)</f>
        <v>0</v>
      </c>
      <c r="BN32">
        <f>COUNTIFS('27'!$K:$K,C32,'27'!$U:$U,"是")</f>
        <v>0</v>
      </c>
      <c r="BO32">
        <f>COUNTIF('28'!$K:$K,#REF!)</f>
        <v>0</v>
      </c>
      <c r="BP32">
        <f>COUNTIFS('28'!$K:$K,#REF!,'28'!$U:$U,"是")</f>
        <v>0</v>
      </c>
      <c r="BX32">
        <f t="shared" si="0"/>
        <v>9</v>
      </c>
    </row>
    <row r="33" ht="16.5" spans="1:76">
      <c r="A33" s="31" t="str">
        <f t="shared" si="1"/>
        <v>王务贞0023</v>
      </c>
      <c r="B33" s="72" t="s">
        <v>19</v>
      </c>
      <c r="C33" s="75" t="s">
        <v>1250</v>
      </c>
      <c r="D33" s="295" t="s">
        <v>1251</v>
      </c>
      <c r="E33" s="44" t="s">
        <v>28</v>
      </c>
      <c r="F33" s="75" t="s">
        <v>1157</v>
      </c>
      <c r="G33" s="37">
        <v>44659</v>
      </c>
      <c r="H33" s="38" t="s">
        <v>103</v>
      </c>
      <c r="I33" s="44" t="s">
        <v>822</v>
      </c>
      <c r="J33" s="119">
        <v>13808889457</v>
      </c>
      <c r="K33" s="41" t="s">
        <v>824</v>
      </c>
      <c r="L33" s="125">
        <v>18076670978</v>
      </c>
      <c r="M33">
        <f>COUNTIF('1'!$K:$K,C33)</f>
        <v>1</v>
      </c>
      <c r="N33">
        <f>COUNTIFS('1'!$K:$K,C33,'1'!$U:$U,"是")</f>
        <v>1</v>
      </c>
      <c r="O33">
        <f>COUNTIF('2'!$K:$K,C33)</f>
        <v>1</v>
      </c>
      <c r="P33">
        <f>COUNTIFS('2'!$K:$K,C33,'2'!$U:$U,"是")</f>
        <v>1</v>
      </c>
      <c r="Q33">
        <f>COUNTIF('3'!$K:$K,C33)</f>
        <v>1</v>
      </c>
      <c r="R33">
        <f>COUNTIFS('3'!$K:$K,C33,'3'!$U:$U,"是")</f>
        <v>0</v>
      </c>
      <c r="S33">
        <f>COUNTIF('4'!$K:$K,C33)</f>
        <v>1</v>
      </c>
      <c r="T33">
        <f>COUNTIFS('4'!$K:$K,C33,'4'!$U:$U,"是")</f>
        <v>0</v>
      </c>
      <c r="U33">
        <f>COUNTIF('5'!$K:$K,C33)</f>
        <v>1</v>
      </c>
      <c r="V33">
        <f>COUNTIFS('5'!$K:$K,C33,'5'!$U:$U,"是")</f>
        <v>0</v>
      </c>
      <c r="W33">
        <f>COUNTIF('6'!$K:$K,C33)</f>
        <v>1</v>
      </c>
      <c r="X33">
        <f>COUNTIFS('6'!$K:$K,C33,'6'!$U:$U,"是")</f>
        <v>0</v>
      </c>
      <c r="Y33">
        <f>COUNTIF('7'!$K:$K,C33)</f>
        <v>1</v>
      </c>
      <c r="Z33">
        <f>COUNTIFS('7'!$K:$K,C33,'7'!$U:$U,"是")</f>
        <v>0</v>
      </c>
      <c r="AA33">
        <f>COUNTIF('8'!$K:$K,C33)</f>
        <v>1</v>
      </c>
      <c r="AB33">
        <f>COUNTIFS('8'!$K:$K,C33,'8'!$U:$U,"是")</f>
        <v>1</v>
      </c>
      <c r="AC33">
        <f>COUNTIF('9'!$K:$K,C33)</f>
        <v>1</v>
      </c>
      <c r="AD33">
        <f>COUNTIFS('9'!$K:$K,C33,'9'!$U:$U,"是")</f>
        <v>0</v>
      </c>
      <c r="AE33">
        <f>COUNTIF('10'!$K:$K,C33)</f>
        <v>1</v>
      </c>
      <c r="AF33">
        <f>COUNTIFS('10'!$K:$K,C33,'10'!$U:$U,"是")</f>
        <v>0</v>
      </c>
      <c r="AG33">
        <f>COUNTIF('11'!$K:$K,C33)</f>
        <v>1</v>
      </c>
      <c r="AH33">
        <f>COUNTIFS('11'!$K:$K,C33,'11'!$U:$U,"是")</f>
        <v>0</v>
      </c>
      <c r="AI33">
        <f>COUNTIF('12'!$K:$K,C33)</f>
        <v>1</v>
      </c>
      <c r="AJ33">
        <f>COUNTIFS('12'!$K:$K,C33,'12'!$U:$U,"是")</f>
        <v>1</v>
      </c>
      <c r="AK33">
        <f>COUNTIF('13'!$K:$K,C33)</f>
        <v>0</v>
      </c>
      <c r="AL33">
        <f>COUNTIFS('13'!$K:$K,C33,'13'!$U:$U,"是")</f>
        <v>0</v>
      </c>
      <c r="AM33">
        <f>COUNTIF('14'!$K:$K,C33)</f>
        <v>0</v>
      </c>
      <c r="AN33">
        <f>COUNTIFS('14'!$K:$K,C33,'14'!$U:$U,"是")</f>
        <v>0</v>
      </c>
      <c r="AO33">
        <f>COUNTIF('15'!$K:$K,C33)</f>
        <v>0</v>
      </c>
      <c r="AP33">
        <f>COUNTIFS('15'!$K:$K,C33,'15'!$U:$U,"是")</f>
        <v>0</v>
      </c>
      <c r="AQ33">
        <f>COUNTIF('16'!$K:$K,C33)</f>
        <v>0</v>
      </c>
      <c r="AR33">
        <f>COUNTIFS('16'!$K:$K,C33,'16'!$U:$U,"是")</f>
        <v>0</v>
      </c>
      <c r="AS33">
        <f>COUNTIF('17'!$K:$K,C33)</f>
        <v>0</v>
      </c>
      <c r="AT33">
        <f>COUNTIFS('17'!$K:$K,C33)</f>
        <v>0</v>
      </c>
      <c r="AU33">
        <f>COUNTIF('18'!$K:$K,C33)</f>
        <v>0</v>
      </c>
      <c r="AV33">
        <f>COUNTIFS('18'!$K:$K,C33,'18'!$U:$U,"是")</f>
        <v>0</v>
      </c>
      <c r="AW33">
        <f>COUNTIF('19'!$K:$K,C33)</f>
        <v>0</v>
      </c>
      <c r="AX33">
        <f>COUNTIFS('19'!$K:$K,C33,'19'!$U:$U,"是")</f>
        <v>0</v>
      </c>
      <c r="AY33">
        <f>COUNTIF('20'!$K:$K,C33)</f>
        <v>0</v>
      </c>
      <c r="AZ33">
        <f>COUNTIFS('20'!$K:$K,C33,'20'!$U:$U,"是")</f>
        <v>0</v>
      </c>
      <c r="BA33">
        <f>COUNTIF('21'!$K:$K,C33)</f>
        <v>0</v>
      </c>
      <c r="BB33">
        <f>COUNTIFS('21'!$K:$K,C33,'21'!$U:$U,"是")</f>
        <v>0</v>
      </c>
      <c r="BC33">
        <f>COUNTIF('22'!$K:$K,C33)</f>
        <v>0</v>
      </c>
      <c r="BD33">
        <f>COUNTIFS('22'!$K:$K,C33,'22'!$U:$U,"是")</f>
        <v>0</v>
      </c>
      <c r="BE33">
        <f>COUNTIF('23'!$K:$K,C33)</f>
        <v>0</v>
      </c>
      <c r="BF33">
        <f>COUNTIFS('23'!$K:$K,C33,'23'!$U:$U,"是")</f>
        <v>0</v>
      </c>
      <c r="BG33">
        <f>COUNTIF('24'!$K:$K,C33)</f>
        <v>0</v>
      </c>
      <c r="BH33">
        <f>COUNTIFS('24'!$K:$K,C33,'24'!$U:$U,"是")</f>
        <v>0</v>
      </c>
      <c r="BI33">
        <f>COUNTIF('25'!$K:$K,C33)</f>
        <v>0</v>
      </c>
      <c r="BJ33">
        <f>COUNTIFS('25'!$K:$K,C33,'25'!$U:$U,"是")</f>
        <v>0</v>
      </c>
      <c r="BK33">
        <f>COUNTIF('26'!$K:$K,C33)</f>
        <v>0</v>
      </c>
      <c r="BL33">
        <f>COUNTIFS('26'!$K:$K,C33,'26'!$U:$U,"是")</f>
        <v>0</v>
      </c>
      <c r="BM33">
        <f>COUNTIF('27'!$K:$K,C33)</f>
        <v>0</v>
      </c>
      <c r="BN33">
        <f>COUNTIFS('27'!$K:$K,C33,'27'!$U:$U,"是")</f>
        <v>0</v>
      </c>
      <c r="BO33">
        <f>COUNTIF('28'!$K:$K,#REF!)</f>
        <v>0</v>
      </c>
      <c r="BP33">
        <f>COUNTIFS('28'!$K:$K,#REF!,'28'!$U:$U,"是")</f>
        <v>0</v>
      </c>
      <c r="BX33">
        <f t="shared" si="0"/>
        <v>4</v>
      </c>
    </row>
    <row r="34" ht="16.5" spans="1:76">
      <c r="A34" s="31" t="str">
        <f t="shared" si="1"/>
        <v>吴娓薇182X</v>
      </c>
      <c r="B34" s="72" t="s">
        <v>19</v>
      </c>
      <c r="C34" s="59" t="s">
        <v>1252</v>
      </c>
      <c r="D34" s="59" t="s">
        <v>1253</v>
      </c>
      <c r="E34" s="35" t="s">
        <v>28</v>
      </c>
      <c r="F34" s="46" t="s">
        <v>1157</v>
      </c>
      <c r="G34" s="37">
        <v>44750</v>
      </c>
      <c r="H34" s="38" t="s">
        <v>43</v>
      </c>
      <c r="I34" s="44" t="s">
        <v>1254</v>
      </c>
      <c r="J34" s="44">
        <v>13650976689</v>
      </c>
      <c r="K34" s="126" t="s">
        <v>674</v>
      </c>
      <c r="L34" s="76">
        <v>13600082969</v>
      </c>
      <c r="M34">
        <f>COUNTIF('1'!$K:$K,C34)</f>
        <v>0</v>
      </c>
      <c r="N34">
        <f>COUNTIFS('1'!$K:$K,C34,'1'!$U:$U,"是")</f>
        <v>0</v>
      </c>
      <c r="O34">
        <f>COUNTIF('2'!$K:$K,C34)</f>
        <v>0</v>
      </c>
      <c r="P34">
        <f>COUNTIFS('2'!$K:$K,C34,'2'!$U:$U,"是")</f>
        <v>0</v>
      </c>
      <c r="Q34">
        <f>COUNTIF('3'!$K:$K,C34)</f>
        <v>0</v>
      </c>
      <c r="R34">
        <f>COUNTIFS('3'!$K:$K,C34,'3'!$U:$U,"是")</f>
        <v>0</v>
      </c>
      <c r="S34">
        <f>COUNTIF('4'!$K:$K,C34)</f>
        <v>1</v>
      </c>
      <c r="T34">
        <f>COUNTIFS('4'!$K:$K,C34,'4'!$U:$U,"是")</f>
        <v>1</v>
      </c>
      <c r="U34">
        <f>COUNTIF('5'!$K:$K,C34)</f>
        <v>1</v>
      </c>
      <c r="V34">
        <f>COUNTIFS('5'!$K:$K,C34,'5'!$U:$U,"是")</f>
        <v>1</v>
      </c>
      <c r="W34">
        <f>COUNTIF('6'!$K:$K,C34)</f>
        <v>1</v>
      </c>
      <c r="X34">
        <f>COUNTIFS('6'!$K:$K,C34,'6'!$U:$U,"是")</f>
        <v>1</v>
      </c>
      <c r="Y34">
        <f>COUNTIF('7'!$K:$K,C34)</f>
        <v>0</v>
      </c>
      <c r="Z34">
        <f>COUNTIFS('7'!$K:$K,C34,'7'!$U:$U,"是")</f>
        <v>0</v>
      </c>
      <c r="AA34">
        <f>COUNTIF('8'!$K:$K,C34)</f>
        <v>0</v>
      </c>
      <c r="AB34">
        <f>COUNTIFS('8'!$K:$K,C34,'8'!$U:$U,"是")</f>
        <v>0</v>
      </c>
      <c r="AC34">
        <f>COUNTIF('9'!$K:$K,C34)</f>
        <v>0</v>
      </c>
      <c r="AD34">
        <f>COUNTIFS('9'!$K:$K,C34,'9'!$U:$U,"是")</f>
        <v>0</v>
      </c>
      <c r="AE34">
        <f>COUNTIF('10'!$K:$K,C34)</f>
        <v>1</v>
      </c>
      <c r="AF34">
        <f>COUNTIFS('10'!$K:$K,C34,'10'!$U:$U,"是")</f>
        <v>1</v>
      </c>
      <c r="AG34">
        <f>COUNTIF('11'!$K:$K,C34)</f>
        <v>1</v>
      </c>
      <c r="AH34">
        <f>COUNTIFS('11'!$K:$K,C34,'11'!$U:$U,"是")</f>
        <v>1</v>
      </c>
      <c r="AI34">
        <f>COUNTIF('12'!$K:$K,C34)</f>
        <v>1</v>
      </c>
      <c r="AJ34">
        <f>COUNTIFS('12'!$K:$K,C34,'12'!$U:$U,"是")</f>
        <v>1</v>
      </c>
      <c r="AK34">
        <f>COUNTIF('13'!$K:$K,C34)</f>
        <v>0</v>
      </c>
      <c r="AL34">
        <f>COUNTIFS('13'!$K:$K,C34,'13'!$U:$U,"是")</f>
        <v>0</v>
      </c>
      <c r="AM34">
        <f>COUNTIF('14'!$K:$K,C34)</f>
        <v>1</v>
      </c>
      <c r="AN34">
        <f>COUNTIFS('14'!$K:$K,C34,'14'!$U:$U,"是")</f>
        <v>1</v>
      </c>
      <c r="AO34">
        <f>COUNTIF('15'!$K:$K,C34)</f>
        <v>0</v>
      </c>
      <c r="AP34">
        <f>COUNTIFS('15'!$K:$K,C34,'15'!$U:$U,"是")</f>
        <v>0</v>
      </c>
      <c r="AQ34">
        <f>COUNTIF('16'!$K:$K,C34)</f>
        <v>0</v>
      </c>
      <c r="AR34">
        <f>COUNTIFS('16'!$K:$K,C34,'16'!$U:$U,"是")</f>
        <v>0</v>
      </c>
      <c r="AS34">
        <f>COUNTIF('17'!$K:$K,C34)</f>
        <v>1</v>
      </c>
      <c r="AT34">
        <f>COUNTIFS('17'!$K:$K,C34)</f>
        <v>1</v>
      </c>
      <c r="AU34">
        <f>COUNTIF('18'!$K:$K,C34)</f>
        <v>1</v>
      </c>
      <c r="AV34">
        <f>COUNTIFS('18'!$K:$K,C34,'18'!$U:$U,"是")</f>
        <v>1</v>
      </c>
      <c r="AW34">
        <f>COUNTIF('19'!$K:$K,C34)</f>
        <v>0</v>
      </c>
      <c r="AX34">
        <f>COUNTIFS('19'!$K:$K,C34,'19'!$U:$U,"是")</f>
        <v>0</v>
      </c>
      <c r="AY34">
        <f>COUNTIF('20'!$K:$K,C34)</f>
        <v>1</v>
      </c>
      <c r="AZ34">
        <f>COUNTIFS('20'!$K:$K,C34,'20'!$U:$U,"是")</f>
        <v>1</v>
      </c>
      <c r="BA34">
        <f>COUNTIF('21'!$K:$K,C34)</f>
        <v>0</v>
      </c>
      <c r="BB34">
        <f>COUNTIFS('21'!$K:$K,C34,'21'!$U:$U,"是")</f>
        <v>0</v>
      </c>
      <c r="BC34">
        <f>COUNTIF('22'!$K:$K,C34)</f>
        <v>0</v>
      </c>
      <c r="BD34">
        <f>COUNTIFS('22'!$K:$K,C34,'22'!$U:$U,"是")</f>
        <v>0</v>
      </c>
      <c r="BE34">
        <f>COUNTIF('23'!$K:$K,C34)</f>
        <v>0</v>
      </c>
      <c r="BF34">
        <f>COUNTIFS('23'!$K:$K,C34,'23'!$U:$U,"是")</f>
        <v>0</v>
      </c>
      <c r="BG34">
        <f>COUNTIF('24'!$K:$K,C34)</f>
        <v>0</v>
      </c>
      <c r="BH34">
        <f>COUNTIFS('24'!$K:$K,C34,'24'!$U:$U,"是")</f>
        <v>0</v>
      </c>
      <c r="BI34">
        <f>COUNTIF('25'!$K:$K,C34)</f>
        <v>1</v>
      </c>
      <c r="BJ34">
        <f>COUNTIFS('25'!$K:$K,C34,'25'!$U:$U,"是")</f>
        <v>1</v>
      </c>
      <c r="BK34">
        <f>COUNTIF('26'!$K:$K,C34)</f>
        <v>1</v>
      </c>
      <c r="BL34">
        <f>COUNTIFS('26'!$K:$K,C34,'26'!$U:$U,"是")</f>
        <v>1</v>
      </c>
      <c r="BM34">
        <f>COUNTIF('27'!$K:$K,C34)</f>
        <v>1</v>
      </c>
      <c r="BN34">
        <f>COUNTIFS('27'!$K:$K,C34,'27'!$U:$U,"是")</f>
        <v>1</v>
      </c>
      <c r="BO34">
        <f>COUNTIF('28'!$K:$K,#REF!)</f>
        <v>0</v>
      </c>
      <c r="BP34">
        <f>COUNTIFS('28'!$K:$K,#REF!,'28'!$U:$U,"是")</f>
        <v>0</v>
      </c>
      <c r="BX34">
        <f t="shared" si="0"/>
        <v>13</v>
      </c>
    </row>
    <row r="35" ht="16.5" spans="1:76">
      <c r="A35" s="31" t="str">
        <f t="shared" si="1"/>
        <v>周好1268</v>
      </c>
      <c r="B35"/>
      <c r="C35" s="76" t="s">
        <v>1255</v>
      </c>
      <c r="D35" s="306" t="s">
        <v>1256</v>
      </c>
      <c r="E35" s="76" t="s">
        <v>28</v>
      </c>
      <c r="F35" s="76" t="s">
        <v>1177</v>
      </c>
      <c r="G35" s="37">
        <v>44762</v>
      </c>
      <c r="H35" s="38" t="s">
        <v>215</v>
      </c>
      <c r="I35" s="76" t="s">
        <v>1257</v>
      </c>
      <c r="J35" s="127" t="s">
        <v>1258</v>
      </c>
      <c r="K35" s="128" t="s">
        <v>1233</v>
      </c>
      <c r="L35" s="76">
        <v>13794374983</v>
      </c>
      <c r="M35">
        <f>COUNTIF('1'!$K:$K,C35)</f>
        <v>0</v>
      </c>
      <c r="N35">
        <f>COUNTIFS('1'!$K:$K,C35,'1'!$U:$U,"是")</f>
        <v>0</v>
      </c>
      <c r="O35">
        <f>COUNTIF('2'!$K:$K,C35)</f>
        <v>0</v>
      </c>
      <c r="P35">
        <f>COUNTIFS('2'!$K:$K,C35,'2'!$U:$U,"是")</f>
        <v>0</v>
      </c>
      <c r="Q35">
        <f>COUNTIF('3'!$K:$K,C35)</f>
        <v>0</v>
      </c>
      <c r="R35">
        <f>COUNTIFS('3'!$K:$K,C35,'3'!$U:$U,"是")</f>
        <v>0</v>
      </c>
      <c r="S35">
        <f>COUNTIF('4'!$K:$K,C35)</f>
        <v>0</v>
      </c>
      <c r="T35">
        <f>COUNTIFS('4'!$K:$K,C35,'4'!$U:$U,"是")</f>
        <v>0</v>
      </c>
      <c r="U35">
        <f>COUNTIF('5'!$K:$K,C35)</f>
        <v>0</v>
      </c>
      <c r="V35">
        <f>COUNTIFS('5'!$K:$K,C35,'5'!$U:$U,"是")</f>
        <v>0</v>
      </c>
      <c r="W35">
        <f>COUNTIF('6'!$K:$K,C35)</f>
        <v>1</v>
      </c>
      <c r="X35">
        <f>COUNTIFS('6'!$K:$K,C35,'6'!$U:$U,"是")</f>
        <v>1</v>
      </c>
      <c r="Y35">
        <f>COUNTIF('7'!$K:$K,C35)</f>
        <v>1</v>
      </c>
      <c r="Z35">
        <f>COUNTIFS('7'!$K:$K,C35,'7'!$U:$U,"是")</f>
        <v>1</v>
      </c>
      <c r="AA35">
        <f>COUNTIF('8'!$K:$K,C35)</f>
        <v>1</v>
      </c>
      <c r="AB35">
        <f>COUNTIFS('8'!$K:$K,C35,'8'!$U:$U,"是")</f>
        <v>1</v>
      </c>
      <c r="AC35">
        <f>COUNTIF('9'!$K:$K,C35)</f>
        <v>1</v>
      </c>
      <c r="AD35">
        <f>COUNTIFS('9'!$K:$K,C35,'9'!$U:$U,"是")</f>
        <v>1</v>
      </c>
      <c r="AE35">
        <f>COUNTIF('10'!$K:$K,C35)</f>
        <v>0</v>
      </c>
      <c r="AF35">
        <f>COUNTIFS('10'!$K:$K,C35,'10'!$U:$U,"是")</f>
        <v>0</v>
      </c>
      <c r="AG35">
        <f>COUNTIF('11'!$K:$K,C35)</f>
        <v>0</v>
      </c>
      <c r="AH35">
        <f>COUNTIFS('11'!$K:$K,C35,'11'!$U:$U,"是")</f>
        <v>0</v>
      </c>
      <c r="AI35">
        <f>COUNTIF('12'!$K:$K,C35)</f>
        <v>0</v>
      </c>
      <c r="AJ35">
        <f>COUNTIFS('12'!$K:$K,C35,'12'!$U:$U,"是")</f>
        <v>0</v>
      </c>
      <c r="AK35">
        <f>COUNTIF('13'!$K:$K,C35)</f>
        <v>0</v>
      </c>
      <c r="AL35">
        <f>COUNTIFS('13'!$K:$K,C35,'13'!$U:$U,"是")</f>
        <v>0</v>
      </c>
      <c r="AM35">
        <f>COUNTIF('14'!$K:$K,C35)</f>
        <v>0</v>
      </c>
      <c r="AN35">
        <f>COUNTIFS('14'!$K:$K,C35,'14'!$U:$U,"是")</f>
        <v>0</v>
      </c>
      <c r="AO35">
        <f>COUNTIF('15'!$K:$K,C35)</f>
        <v>0</v>
      </c>
      <c r="AP35">
        <f>COUNTIFS('15'!$K:$K,C35,'15'!$U:$U,"是")</f>
        <v>0</v>
      </c>
      <c r="AQ35">
        <f>COUNTIF('16'!$K:$K,C35)</f>
        <v>0</v>
      </c>
      <c r="AR35">
        <f>COUNTIFS('16'!$K:$K,C35,'16'!$U:$U,"是")</f>
        <v>0</v>
      </c>
      <c r="AS35">
        <f>COUNTIF('17'!$K:$K,C35)</f>
        <v>0</v>
      </c>
      <c r="AT35">
        <f>COUNTIFS('17'!$K:$K,C35)</f>
        <v>0</v>
      </c>
      <c r="AU35">
        <f>COUNTIF('18'!$K:$K,C35)</f>
        <v>0</v>
      </c>
      <c r="AV35">
        <f>COUNTIFS('18'!$K:$K,C35,'18'!$U:$U,"是")</f>
        <v>0</v>
      </c>
      <c r="AW35">
        <f>COUNTIF('19'!$K:$K,C35)</f>
        <v>0</v>
      </c>
      <c r="AX35">
        <f>COUNTIFS('19'!$K:$K,C35,'19'!$U:$U,"是")</f>
        <v>0</v>
      </c>
      <c r="AY35">
        <f>COUNTIF('20'!$K:$K,C35)</f>
        <v>0</v>
      </c>
      <c r="AZ35">
        <f>COUNTIFS('20'!$K:$K,C35,'20'!$U:$U,"是")</f>
        <v>0</v>
      </c>
      <c r="BA35">
        <f>COUNTIF('21'!$K:$K,C35)</f>
        <v>0</v>
      </c>
      <c r="BB35">
        <f>COUNTIFS('21'!$K:$K,C35,'21'!$U:$U,"是")</f>
        <v>0</v>
      </c>
      <c r="BC35">
        <f>COUNTIF('22'!$K:$K,C35)</f>
        <v>0</v>
      </c>
      <c r="BD35">
        <f>COUNTIFS('22'!$K:$K,C35,'22'!$U:$U,"是")</f>
        <v>0</v>
      </c>
      <c r="BE35">
        <f>COUNTIF('23'!$K:$K,C35)</f>
        <v>0</v>
      </c>
      <c r="BF35">
        <f>COUNTIFS('23'!$K:$K,C35,'23'!$U:$U,"是")</f>
        <v>0</v>
      </c>
      <c r="BG35">
        <f>COUNTIF('24'!$K:$K,C35)</f>
        <v>0</v>
      </c>
      <c r="BH35">
        <f>COUNTIFS('24'!$K:$K,C35,'24'!$U:$U,"是")</f>
        <v>0</v>
      </c>
      <c r="BI35">
        <f>COUNTIF('25'!$K:$K,C35)</f>
        <v>0</v>
      </c>
      <c r="BJ35">
        <f>COUNTIFS('25'!$K:$K,C35,'25'!$U:$U,"是")</f>
        <v>0</v>
      </c>
      <c r="BK35">
        <f>COUNTIF('26'!$K:$K,C35)</f>
        <v>0</v>
      </c>
      <c r="BL35">
        <f>COUNTIFS('26'!$K:$K,C35,'26'!$U:$U,"是")</f>
        <v>0</v>
      </c>
      <c r="BM35">
        <f>COUNTIF('27'!$K:$K,C35)</f>
        <v>0</v>
      </c>
      <c r="BN35">
        <f>COUNTIFS('27'!$K:$K,C35,'27'!$U:$U,"是")</f>
        <v>0</v>
      </c>
      <c r="BO35">
        <f>COUNTIF('28'!$K:$K,#REF!)</f>
        <v>0</v>
      </c>
      <c r="BP35">
        <f>COUNTIFS('28'!$K:$K,#REF!,'28'!$U:$U,"是")</f>
        <v>0</v>
      </c>
      <c r="BX35">
        <f t="shared" si="0"/>
        <v>4</v>
      </c>
    </row>
    <row r="36" ht="16.5" spans="1:76">
      <c r="A36" s="31" t="str">
        <f t="shared" si="1"/>
        <v>黄美伦1029</v>
      </c>
      <c r="B36" s="32"/>
      <c r="C36" s="59" t="s">
        <v>1259</v>
      </c>
      <c r="D36" s="312" t="s">
        <v>1260</v>
      </c>
      <c r="E36" s="44" t="s">
        <v>28</v>
      </c>
      <c r="F36" s="44" t="s">
        <v>1177</v>
      </c>
      <c r="G36" s="37">
        <v>44763</v>
      </c>
      <c r="H36" s="38" t="s">
        <v>24</v>
      </c>
      <c r="I36" s="44" t="s">
        <v>1261</v>
      </c>
      <c r="J36" s="129">
        <v>18122033017</v>
      </c>
      <c r="K36" s="41" t="s">
        <v>1057</v>
      </c>
      <c r="L36" s="130" t="s">
        <v>1058</v>
      </c>
      <c r="M36">
        <f>COUNTIF('1'!$K:$K,C36)</f>
        <v>1</v>
      </c>
      <c r="N36">
        <f>COUNTIFS('1'!$K:$K,C36,'1'!$U:$U,"是")</f>
        <v>1</v>
      </c>
      <c r="O36">
        <f>COUNTIF('2'!$K:$K,C36)</f>
        <v>1</v>
      </c>
      <c r="P36">
        <f>COUNTIFS('2'!$K:$K,C36,'2'!$U:$U,"是")</f>
        <v>1</v>
      </c>
      <c r="Q36">
        <f>COUNTIF('3'!$K:$K,C36)</f>
        <v>1</v>
      </c>
      <c r="R36">
        <f>COUNTIFS('3'!$K:$K,C36,'3'!$U:$U,"是")</f>
        <v>1</v>
      </c>
      <c r="S36">
        <f>COUNTIF('4'!$K:$K,C36)</f>
        <v>1</v>
      </c>
      <c r="T36">
        <f>COUNTIFS('4'!$K:$K,C36,'4'!$U:$U,"是")</f>
        <v>1</v>
      </c>
      <c r="U36">
        <f>COUNTIF('5'!$K:$K,C36)</f>
        <v>1</v>
      </c>
      <c r="V36">
        <f>COUNTIFS('5'!$K:$K,C36,'5'!$U:$U,"是")</f>
        <v>1</v>
      </c>
      <c r="W36">
        <f>COUNTIF('6'!$K:$K,C36)</f>
        <v>0</v>
      </c>
      <c r="X36">
        <f>COUNTIFS('6'!$K:$K,C36,'6'!$U:$U,"是")</f>
        <v>0</v>
      </c>
      <c r="Y36">
        <f>COUNTIF('7'!$K:$K,C36)</f>
        <v>0</v>
      </c>
      <c r="Z36">
        <f>COUNTIFS('7'!$K:$K,C36,'7'!$U:$U,"是")</f>
        <v>0</v>
      </c>
      <c r="AA36">
        <f>COUNTIF('8'!$K:$K,C36)</f>
        <v>0</v>
      </c>
      <c r="AB36">
        <f>COUNTIFS('8'!$K:$K,C36,'8'!$U:$U,"是")</f>
        <v>0</v>
      </c>
      <c r="AC36">
        <f>COUNTIF('9'!$K:$K,C36)</f>
        <v>0</v>
      </c>
      <c r="AD36">
        <f>COUNTIFS('9'!$K:$K,C36,'9'!$U:$U,"是")</f>
        <v>0</v>
      </c>
      <c r="AE36">
        <f>COUNTIF('10'!$K:$K,C36)</f>
        <v>0</v>
      </c>
      <c r="AF36">
        <f>COUNTIFS('10'!$K:$K,C36,'10'!$U:$U,"是")</f>
        <v>0</v>
      </c>
      <c r="AG36">
        <f>COUNTIF('11'!$K:$K,C36)</f>
        <v>0</v>
      </c>
      <c r="AH36">
        <f>COUNTIFS('11'!$K:$K,C36,'11'!$U:$U,"是")</f>
        <v>0</v>
      </c>
      <c r="AI36">
        <f>COUNTIF('12'!$K:$K,C36)</f>
        <v>0</v>
      </c>
      <c r="AJ36">
        <f>COUNTIFS('12'!$K:$K,C36,'12'!$U:$U,"是")</f>
        <v>0</v>
      </c>
      <c r="AK36">
        <f>COUNTIF('13'!$K:$K,C36)</f>
        <v>0</v>
      </c>
      <c r="AL36">
        <f>COUNTIFS('13'!$K:$K,C36,'13'!$U:$U,"是")</f>
        <v>0</v>
      </c>
      <c r="AM36">
        <f>COUNTIF('14'!$K:$K,C36)</f>
        <v>0</v>
      </c>
      <c r="AN36">
        <f>COUNTIFS('14'!$K:$K,C36,'14'!$U:$U,"是")</f>
        <v>0</v>
      </c>
      <c r="AO36">
        <f>COUNTIF('15'!$K:$K,C36)</f>
        <v>0</v>
      </c>
      <c r="AP36">
        <f>COUNTIFS('15'!$K:$K,C36,'15'!$U:$U,"是")</f>
        <v>0</v>
      </c>
      <c r="AQ36">
        <f>COUNTIF('16'!$K:$K,C36)</f>
        <v>0</v>
      </c>
      <c r="AR36">
        <f>COUNTIFS('16'!$K:$K,C36,'16'!$U:$U,"是")</f>
        <v>0</v>
      </c>
      <c r="AS36">
        <f>COUNTIF('17'!$K:$K,C36)</f>
        <v>0</v>
      </c>
      <c r="AT36">
        <f>COUNTIFS('17'!$K:$K,C36)</f>
        <v>0</v>
      </c>
      <c r="AU36">
        <f>COUNTIF('18'!$K:$K,C36)</f>
        <v>0</v>
      </c>
      <c r="AV36">
        <f>COUNTIFS('18'!$K:$K,C36,'18'!$U:$U,"是")</f>
        <v>0</v>
      </c>
      <c r="AW36">
        <f>COUNTIF('19'!$K:$K,C36)</f>
        <v>0</v>
      </c>
      <c r="AX36">
        <f>COUNTIFS('19'!$K:$K,C36,'19'!$U:$U,"是")</f>
        <v>0</v>
      </c>
      <c r="AY36">
        <f>COUNTIF('20'!$K:$K,C36)</f>
        <v>0</v>
      </c>
      <c r="AZ36">
        <f>COUNTIFS('20'!$K:$K,C36,'20'!$U:$U,"是")</f>
        <v>0</v>
      </c>
      <c r="BA36">
        <f>COUNTIF('21'!$K:$K,C36)</f>
        <v>0</v>
      </c>
      <c r="BB36">
        <f>COUNTIFS('21'!$K:$K,C36,'21'!$U:$U,"是")</f>
        <v>0</v>
      </c>
      <c r="BC36">
        <f>COUNTIF('22'!$K:$K,C36)</f>
        <v>0</v>
      </c>
      <c r="BD36">
        <f>COUNTIFS('22'!$K:$K,C36,'22'!$U:$U,"是")</f>
        <v>0</v>
      </c>
      <c r="BE36">
        <f>COUNTIF('23'!$K:$K,C36)</f>
        <v>0</v>
      </c>
      <c r="BF36">
        <f>COUNTIFS('23'!$K:$K,C36,'23'!$U:$U,"是")</f>
        <v>0</v>
      </c>
      <c r="BG36">
        <f>COUNTIF('24'!$K:$K,C36)</f>
        <v>0</v>
      </c>
      <c r="BH36">
        <f>COUNTIFS('24'!$K:$K,C36,'24'!$U:$U,"是")</f>
        <v>0</v>
      </c>
      <c r="BI36">
        <f>COUNTIF('25'!$K:$K,C36)</f>
        <v>0</v>
      </c>
      <c r="BJ36">
        <f>COUNTIFS('25'!$K:$K,C36,'25'!$U:$U,"是")</f>
        <v>0</v>
      </c>
      <c r="BK36">
        <f>COUNTIF('26'!$K:$K,C36)</f>
        <v>0</v>
      </c>
      <c r="BL36">
        <f>COUNTIFS('26'!$K:$K,C36,'26'!$U:$U,"是")</f>
        <v>0</v>
      </c>
      <c r="BM36">
        <f>COUNTIF('27'!$K:$K,C36)</f>
        <v>0</v>
      </c>
      <c r="BN36">
        <f>COUNTIFS('27'!$K:$K,C36,'27'!$U:$U,"是")</f>
        <v>0</v>
      </c>
      <c r="BO36">
        <f>COUNTIF('28'!$K:$K,#REF!)</f>
        <v>0</v>
      </c>
      <c r="BP36">
        <f>COUNTIFS('28'!$K:$K,#REF!,'28'!$U:$U,"是")</f>
        <v>0</v>
      </c>
      <c r="BX36">
        <f t="shared" ref="BX36:BX77" si="2">N36+P36+R36+T36+V36+X36+Z36+AB36+AD36+AF36+AH36+AJ36+AL36+AN36+AP36+AR36+AT36+AV36+AX36+AZ36+BB36+BD36+BF36+BH36+BJ36+BL36+BN36+BP36+BR36</f>
        <v>5</v>
      </c>
    </row>
    <row r="37" ht="16.5" spans="1:76">
      <c r="A37" s="31" t="str">
        <f t="shared" ref="A37:A65" si="3">C37&amp;MID(D$3:D$63,15,4)</f>
        <v>孙伟新2116</v>
      </c>
      <c r="B37" s="32"/>
      <c r="C37" s="77" t="s">
        <v>1262</v>
      </c>
      <c r="D37" s="78" t="s">
        <v>1263</v>
      </c>
      <c r="E37" s="53" t="s">
        <v>22</v>
      </c>
      <c r="F37" s="53" t="s">
        <v>1157</v>
      </c>
      <c r="G37" s="37">
        <v>44671</v>
      </c>
      <c r="H37" s="38" t="s">
        <v>43</v>
      </c>
      <c r="I37" s="77" t="s">
        <v>873</v>
      </c>
      <c r="J37" s="131">
        <v>13660472227</v>
      </c>
      <c r="K37" s="132" t="s">
        <v>873</v>
      </c>
      <c r="L37" s="53">
        <v>13660472227</v>
      </c>
      <c r="M37">
        <f>COUNTIF('1'!$K:$K,C37)</f>
        <v>1</v>
      </c>
      <c r="N37">
        <f>COUNTIFS('1'!$K:$K,C37,'1'!$U:$U,"是")</f>
        <v>1</v>
      </c>
      <c r="O37">
        <f>COUNTIF('2'!$K:$K,C37)</f>
        <v>1</v>
      </c>
      <c r="P37">
        <f>COUNTIFS('2'!$K:$K,C37,'2'!$U:$U,"是")</f>
        <v>1</v>
      </c>
      <c r="Q37">
        <f>COUNTIF('3'!$K:$K,C37)</f>
        <v>1</v>
      </c>
      <c r="R37">
        <f>COUNTIFS('3'!$K:$K,C37,'3'!$U:$U,"是")</f>
        <v>1</v>
      </c>
      <c r="S37">
        <f>COUNTIF('4'!$K:$K,C37)</f>
        <v>1</v>
      </c>
      <c r="T37">
        <f>COUNTIFS('4'!$K:$K,C37,'4'!$U:$U,"是")</f>
        <v>1</v>
      </c>
      <c r="U37">
        <f>COUNTIF('5'!$K:$K,C37)</f>
        <v>1</v>
      </c>
      <c r="V37">
        <f>COUNTIFS('5'!$K:$K,C37,'5'!$U:$U,"是")</f>
        <v>1</v>
      </c>
      <c r="W37">
        <f>COUNTIF('6'!$K:$K,C37)</f>
        <v>1</v>
      </c>
      <c r="X37">
        <f>COUNTIFS('6'!$K:$K,C37,'6'!$U:$U,"是")</f>
        <v>1</v>
      </c>
      <c r="Y37">
        <f>COUNTIF('7'!$K:$K,C37)</f>
        <v>1</v>
      </c>
      <c r="Z37">
        <f>COUNTIFS('7'!$K:$K,C37,'7'!$U:$U,"是")</f>
        <v>1</v>
      </c>
      <c r="AA37">
        <f>COUNTIF('8'!$K:$K,C37)</f>
        <v>1</v>
      </c>
      <c r="AB37">
        <f>COUNTIFS('8'!$K:$K,C37,'8'!$U:$U,"是")</f>
        <v>1</v>
      </c>
      <c r="AC37">
        <f>COUNTIF('9'!$K:$K,C37)</f>
        <v>1</v>
      </c>
      <c r="AD37">
        <f>COUNTIFS('9'!$K:$K,C37,'9'!$U:$U,"是")</f>
        <v>1</v>
      </c>
      <c r="AE37">
        <f>COUNTIF('10'!$K:$K,C37)</f>
        <v>1</v>
      </c>
      <c r="AF37">
        <f>COUNTIFS('10'!$K:$K,C37,'10'!$U:$U,"是")</f>
        <v>1</v>
      </c>
      <c r="AG37">
        <f>COUNTIF('11'!$K:$K,C37)</f>
        <v>1</v>
      </c>
      <c r="AH37">
        <f>COUNTIFS('11'!$K:$K,C37,'11'!$U:$U,"是")</f>
        <v>1</v>
      </c>
      <c r="AI37">
        <f>COUNTIF('12'!$K:$K,C37)</f>
        <v>1</v>
      </c>
      <c r="AJ37">
        <f>COUNTIFS('12'!$K:$K,C37,'12'!$U:$U,"是")</f>
        <v>1</v>
      </c>
      <c r="AK37">
        <f>COUNTIF('13'!$K:$K,C37)</f>
        <v>1</v>
      </c>
      <c r="AL37">
        <f>COUNTIFS('13'!$K:$K,C37,'13'!$U:$U,"是")</f>
        <v>1</v>
      </c>
      <c r="AM37">
        <f>COUNTIF('14'!$K:$K,C37)</f>
        <v>1</v>
      </c>
      <c r="AN37">
        <f>COUNTIFS('14'!$K:$K,C37,'14'!$U:$U,"是")</f>
        <v>1</v>
      </c>
      <c r="AO37">
        <f>COUNTIF('15'!$K:$K,C37)</f>
        <v>1</v>
      </c>
      <c r="AP37">
        <f>COUNTIFS('15'!$K:$K,C37,'15'!$U:$U,"是")</f>
        <v>1</v>
      </c>
      <c r="AQ37">
        <f>COUNTIF('16'!$K:$K,C37)</f>
        <v>1</v>
      </c>
      <c r="AR37">
        <f>COUNTIFS('16'!$K:$K,C37,'16'!$U:$U,"是")</f>
        <v>1</v>
      </c>
      <c r="AS37">
        <f>COUNTIF('17'!$K:$K,C37)</f>
        <v>1</v>
      </c>
      <c r="AT37">
        <f>COUNTIFS('17'!$K:$K,C37)</f>
        <v>1</v>
      </c>
      <c r="AU37">
        <f>COUNTIF('18'!$K:$K,C37)</f>
        <v>1</v>
      </c>
      <c r="AV37">
        <f>COUNTIFS('18'!$K:$K,C37,'18'!$U:$U,"是")</f>
        <v>1</v>
      </c>
      <c r="AW37">
        <f>COUNTIF('19'!$K:$K,C37)</f>
        <v>1</v>
      </c>
      <c r="AX37">
        <f>COUNTIFS('19'!$K:$K,C37,'19'!$U:$U,"是")</f>
        <v>1</v>
      </c>
      <c r="AY37">
        <f>COUNTIF('20'!$K:$K,C37)</f>
        <v>1</v>
      </c>
      <c r="AZ37">
        <f>COUNTIFS('20'!$K:$K,C37,'20'!$U:$U,"是")</f>
        <v>1</v>
      </c>
      <c r="BA37">
        <f>COUNTIF('21'!$K:$K,C37)</f>
        <v>0</v>
      </c>
      <c r="BB37">
        <f>COUNTIFS('21'!$K:$K,C37,'21'!$U:$U,"是")</f>
        <v>0</v>
      </c>
      <c r="BC37">
        <f>COUNTIF('22'!$K:$K,C37)</f>
        <v>0</v>
      </c>
      <c r="BD37">
        <f>COUNTIFS('22'!$K:$K,C37,'22'!$U:$U,"是")</f>
        <v>0</v>
      </c>
      <c r="BE37">
        <f>COUNTIF('23'!$K:$K,C37)</f>
        <v>0</v>
      </c>
      <c r="BF37">
        <f>COUNTIFS('23'!$K:$K,C37,'23'!$U:$U,"是")</f>
        <v>0</v>
      </c>
      <c r="BG37">
        <f>COUNTIF('24'!$K:$K,C37)</f>
        <v>0</v>
      </c>
      <c r="BH37">
        <f>COUNTIFS('24'!$K:$K,C37,'24'!$U:$U,"是")</f>
        <v>0</v>
      </c>
      <c r="BI37">
        <f>COUNTIF('25'!$K:$K,C37)</f>
        <v>0</v>
      </c>
      <c r="BJ37">
        <f>COUNTIFS('25'!$K:$K,C37,'25'!$U:$U,"是")</f>
        <v>0</v>
      </c>
      <c r="BK37">
        <f>COUNTIF('26'!$K:$K,C37)</f>
        <v>0</v>
      </c>
      <c r="BL37">
        <f>COUNTIFS('26'!$K:$K,C37,'26'!$U:$U,"是")</f>
        <v>0</v>
      </c>
      <c r="BM37">
        <f>COUNTIF('27'!$K:$K,C37)</f>
        <v>0</v>
      </c>
      <c r="BN37">
        <f>COUNTIFS('27'!$K:$K,C37,'27'!$U:$U,"是")</f>
        <v>0</v>
      </c>
      <c r="BO37">
        <f>COUNTIF('28'!$K:$K,#REF!)</f>
        <v>0</v>
      </c>
      <c r="BP37">
        <f>COUNTIFS('28'!$K:$K,#REF!,'28'!$U:$U,"是")</f>
        <v>0</v>
      </c>
      <c r="BX37">
        <f t="shared" si="2"/>
        <v>20</v>
      </c>
    </row>
    <row r="38" ht="16.5" spans="1:76">
      <c r="A38" s="31" t="str">
        <f t="shared" si="3"/>
        <v>陈桂森0622</v>
      </c>
      <c r="B38" s="32"/>
      <c r="C38" s="53" t="s">
        <v>1264</v>
      </c>
      <c r="D38" s="300" t="s">
        <v>1265</v>
      </c>
      <c r="E38" s="53" t="s">
        <v>28</v>
      </c>
      <c r="F38" s="53" t="s">
        <v>1157</v>
      </c>
      <c r="G38" s="37">
        <v>44697</v>
      </c>
      <c r="H38" s="38" t="s">
        <v>83</v>
      </c>
      <c r="I38" s="53" t="s">
        <v>903</v>
      </c>
      <c r="J38" s="133">
        <v>13802778013</v>
      </c>
      <c r="K38" s="54" t="s">
        <v>903</v>
      </c>
      <c r="L38" s="134">
        <v>13802778013</v>
      </c>
      <c r="M38">
        <f>COUNTIF('1'!$K:$K,C38)</f>
        <v>0</v>
      </c>
      <c r="N38">
        <f>COUNTIFS('1'!$K:$K,C38,'1'!$U:$U,"是")</f>
        <v>0</v>
      </c>
      <c r="O38">
        <f>COUNTIF('2'!$K:$K,C38)</f>
        <v>0</v>
      </c>
      <c r="P38">
        <f>COUNTIFS('2'!$K:$K,C38,'2'!$U:$U,"是")</f>
        <v>0</v>
      </c>
      <c r="Q38">
        <f>COUNTIF('3'!$K:$K,C38)</f>
        <v>1</v>
      </c>
      <c r="R38">
        <f>COUNTIFS('3'!$K:$K,C38,'3'!$U:$U,"是")</f>
        <v>1</v>
      </c>
      <c r="S38">
        <f>COUNTIF('4'!$K:$K,C38)</f>
        <v>0</v>
      </c>
      <c r="T38">
        <f>COUNTIFS('4'!$K:$K,C38,'4'!$U:$U,"是")</f>
        <v>0</v>
      </c>
      <c r="U38">
        <f>COUNTIF('5'!$K:$K,C38)</f>
        <v>0</v>
      </c>
      <c r="V38">
        <f>COUNTIFS('5'!$K:$K,C38,'5'!$U:$U,"是")</f>
        <v>0</v>
      </c>
      <c r="W38">
        <f>COUNTIF('6'!$K:$K,C38)</f>
        <v>1</v>
      </c>
      <c r="X38">
        <f>COUNTIFS('6'!$K:$K,C38,'6'!$U:$U,"是")</f>
        <v>0</v>
      </c>
      <c r="Y38">
        <f>COUNTIF('7'!$K:$K,C38)</f>
        <v>0</v>
      </c>
      <c r="Z38">
        <f>COUNTIFS('7'!$K:$K,C38,'7'!$U:$U,"是")</f>
        <v>0</v>
      </c>
      <c r="AA38">
        <f>COUNTIF('8'!$K:$K,C38)</f>
        <v>1</v>
      </c>
      <c r="AB38">
        <f>COUNTIFS('8'!$K:$K,C38,'8'!$U:$U,"是")</f>
        <v>1</v>
      </c>
      <c r="AC38">
        <f>COUNTIF('9'!$K:$K,C38)</f>
        <v>1</v>
      </c>
      <c r="AD38">
        <f>COUNTIFS('9'!$K:$K,C38,'9'!$U:$U,"是")</f>
        <v>1</v>
      </c>
      <c r="AE38">
        <f>COUNTIF('10'!$K:$K,C38)</f>
        <v>1</v>
      </c>
      <c r="AF38">
        <f>COUNTIFS('10'!$K:$K,C38,'10'!$U:$U,"是")</f>
        <v>1</v>
      </c>
      <c r="AG38">
        <f>COUNTIF('11'!$K:$K,C38)</f>
        <v>1</v>
      </c>
      <c r="AH38">
        <f>COUNTIFS('11'!$K:$K,C38,'11'!$U:$U,"是")</f>
        <v>0</v>
      </c>
      <c r="AI38">
        <f>COUNTIF('12'!$K:$K,C38)</f>
        <v>1</v>
      </c>
      <c r="AJ38">
        <f>COUNTIFS('12'!$K:$K,C38,'12'!$U:$U,"是")</f>
        <v>1</v>
      </c>
      <c r="AK38">
        <f>COUNTIF('13'!$K:$K,C38)</f>
        <v>0</v>
      </c>
      <c r="AL38">
        <f>COUNTIFS('13'!$K:$K,C38,'13'!$U:$U,"是")</f>
        <v>0</v>
      </c>
      <c r="AM38">
        <f>COUNTIF('14'!$K:$K,C38)</f>
        <v>1</v>
      </c>
      <c r="AN38">
        <f>COUNTIFS('14'!$K:$K,C38,'14'!$U:$U,"是")</f>
        <v>1</v>
      </c>
      <c r="AO38">
        <f>COUNTIF('15'!$K:$K,C38)</f>
        <v>0</v>
      </c>
      <c r="AP38">
        <f>COUNTIFS('15'!$K:$K,C38,'15'!$U:$U,"是")</f>
        <v>0</v>
      </c>
      <c r="AQ38">
        <f>COUNTIF('16'!$K:$K,C38)</f>
        <v>0</v>
      </c>
      <c r="AR38">
        <f>COUNTIFS('16'!$K:$K,C38,'16'!$U:$U,"是")</f>
        <v>0</v>
      </c>
      <c r="AS38">
        <f>COUNTIF('17'!$K:$K,C38)</f>
        <v>1</v>
      </c>
      <c r="AT38">
        <f>COUNTIFS('17'!$K:$K,C38)</f>
        <v>1</v>
      </c>
      <c r="AU38">
        <f>COUNTIF('18'!$K:$K,C38)</f>
        <v>1</v>
      </c>
      <c r="AV38">
        <f>COUNTIFS('18'!$K:$K,C38,'18'!$U:$U,"是")</f>
        <v>1</v>
      </c>
      <c r="AW38">
        <f>COUNTIF('19'!$K:$K,C38)</f>
        <v>0</v>
      </c>
      <c r="AX38">
        <f>COUNTIFS('19'!$K:$K,C38,'19'!$U:$U,"是")</f>
        <v>0</v>
      </c>
      <c r="AY38">
        <f>COUNTIF('20'!$K:$K,C38)</f>
        <v>1</v>
      </c>
      <c r="AZ38">
        <f>COUNTIFS('20'!$K:$K,C38,'20'!$U:$U,"是")</f>
        <v>1</v>
      </c>
      <c r="BA38">
        <f>COUNTIF('21'!$K:$K,C38)</f>
        <v>1</v>
      </c>
      <c r="BB38">
        <f>COUNTIFS('21'!$K:$K,C38,'21'!$U:$U,"是")</f>
        <v>1</v>
      </c>
      <c r="BC38">
        <f>COUNTIF('22'!$K:$K,C38)</f>
        <v>0</v>
      </c>
      <c r="BD38">
        <f>COUNTIFS('22'!$K:$K,C38,'22'!$U:$U,"是")</f>
        <v>0</v>
      </c>
      <c r="BE38">
        <f>COUNTIF('23'!$K:$K,C38)</f>
        <v>0</v>
      </c>
      <c r="BF38">
        <f>COUNTIFS('23'!$K:$K,C38,'23'!$U:$U,"是")</f>
        <v>0</v>
      </c>
      <c r="BG38">
        <f>COUNTIF('24'!$K:$K,C38)</f>
        <v>1</v>
      </c>
      <c r="BH38">
        <f>COUNTIFS('24'!$K:$K,C38,'24'!$U:$U,"是")</f>
        <v>1</v>
      </c>
      <c r="BI38">
        <f>COUNTIF('25'!$K:$K,C38)</f>
        <v>0</v>
      </c>
      <c r="BJ38">
        <f>COUNTIFS('25'!$K:$K,C38,'25'!$U:$U,"是")</f>
        <v>0</v>
      </c>
      <c r="BK38">
        <f>COUNTIF('26'!$K:$K,C38)</f>
        <v>0</v>
      </c>
      <c r="BL38">
        <f>COUNTIFS('26'!$K:$K,C38,'26'!$U:$U,"是")</f>
        <v>0</v>
      </c>
      <c r="BM38">
        <f>COUNTIF('27'!$K:$K,C38)</f>
        <v>0</v>
      </c>
      <c r="BN38">
        <f>COUNTIFS('27'!$K:$K,C38,'27'!$U:$U,"是")</f>
        <v>0</v>
      </c>
      <c r="BO38">
        <f>COUNTIF('28'!$K:$K,#REF!)</f>
        <v>0</v>
      </c>
      <c r="BP38">
        <f>COUNTIFS('28'!$K:$K,#REF!,'28'!$U:$U,"是")</f>
        <v>0</v>
      </c>
      <c r="BX38">
        <f t="shared" si="2"/>
        <v>11</v>
      </c>
    </row>
    <row r="39" ht="17.25" spans="1:76">
      <c r="A39" s="31" t="str">
        <f t="shared" si="3"/>
        <v>伍碧霞0048</v>
      </c>
      <c r="B39" s="32"/>
      <c r="C39" s="79" t="s">
        <v>1266</v>
      </c>
      <c r="D39" s="328" t="s">
        <v>1267</v>
      </c>
      <c r="E39" s="81" t="s">
        <v>28</v>
      </c>
      <c r="F39" s="82" t="s">
        <v>1157</v>
      </c>
      <c r="G39" s="37">
        <v>44731</v>
      </c>
      <c r="H39" s="38" t="s">
        <v>24</v>
      </c>
      <c r="I39" s="79" t="s">
        <v>1268</v>
      </c>
      <c r="J39" s="135">
        <v>13922789073</v>
      </c>
      <c r="K39" s="136" t="s">
        <v>1269</v>
      </c>
      <c r="L39" s="137">
        <v>15815835080</v>
      </c>
      <c r="M39">
        <f>COUNTIF('1'!$K:$K,C39)</f>
        <v>0</v>
      </c>
      <c r="N39">
        <f>COUNTIFS('1'!$K:$K,C39,'1'!$U:$U,"是")</f>
        <v>0</v>
      </c>
      <c r="O39">
        <f>COUNTIF('2'!$K:$K,C39)</f>
        <v>0</v>
      </c>
      <c r="P39">
        <f>COUNTIFS('2'!$K:$K,C39,'2'!$U:$U,"是")</f>
        <v>0</v>
      </c>
      <c r="Q39">
        <f>COUNTIF('3'!$K:$K,C39)</f>
        <v>1</v>
      </c>
      <c r="R39">
        <f>COUNTIFS('3'!$K:$K,C39,'3'!$U:$U,"是")</f>
        <v>1</v>
      </c>
      <c r="S39">
        <f>COUNTIF('4'!$K:$K,C39)</f>
        <v>1</v>
      </c>
      <c r="T39">
        <f>COUNTIFS('4'!$K:$K,C39,'4'!$U:$U,"是")</f>
        <v>1</v>
      </c>
      <c r="U39">
        <f>COUNTIF('5'!$K:$K,C39)</f>
        <v>1</v>
      </c>
      <c r="V39">
        <f>COUNTIFS('5'!$K:$K,C39,'5'!$U:$U,"是")</f>
        <v>1</v>
      </c>
      <c r="W39">
        <f>COUNTIF('6'!$K:$K,C39)</f>
        <v>1</v>
      </c>
      <c r="X39">
        <f>COUNTIFS('6'!$K:$K,C39,'6'!$U:$U,"是")</f>
        <v>1</v>
      </c>
      <c r="Y39">
        <f>COUNTIF('7'!$K:$K,C39)</f>
        <v>1</v>
      </c>
      <c r="Z39">
        <f>COUNTIFS('7'!$K:$K,C39,'7'!$U:$U,"是")</f>
        <v>1</v>
      </c>
      <c r="AA39">
        <f>COUNTIF('8'!$K:$K,C39)</f>
        <v>1</v>
      </c>
      <c r="AB39">
        <f>COUNTIFS('8'!$K:$K,C39,'8'!$U:$U,"是")</f>
        <v>1</v>
      </c>
      <c r="AC39">
        <f>COUNTIF('9'!$K:$K,C39)</f>
        <v>1</v>
      </c>
      <c r="AD39">
        <f>COUNTIFS('9'!$K:$K,C39,'9'!$U:$U,"是")</f>
        <v>1</v>
      </c>
      <c r="AE39">
        <f>COUNTIF('10'!$K:$K,C39)</f>
        <v>1</v>
      </c>
      <c r="AF39">
        <f>COUNTIFS('10'!$K:$K,C39,'10'!$U:$U,"是")</f>
        <v>1</v>
      </c>
      <c r="AG39">
        <f>COUNTIF('11'!$K:$K,C39)</f>
        <v>1</v>
      </c>
      <c r="AH39">
        <f>COUNTIFS('11'!$K:$K,C39,'11'!$U:$U,"是")</f>
        <v>1</v>
      </c>
      <c r="AI39">
        <f>COUNTIF('12'!$K:$K,C39)</f>
        <v>1</v>
      </c>
      <c r="AJ39">
        <f>COUNTIFS('12'!$K:$K,C39,'12'!$U:$U,"是")</f>
        <v>1</v>
      </c>
      <c r="AK39">
        <f>COUNTIF('13'!$K:$K,C39)</f>
        <v>1</v>
      </c>
      <c r="AL39">
        <f>COUNTIFS('13'!$K:$K,C39,'13'!$U:$U,"是")</f>
        <v>1</v>
      </c>
      <c r="AM39">
        <f>COUNTIF('14'!$K:$K,C39)</f>
        <v>1</v>
      </c>
      <c r="AN39">
        <f>COUNTIFS('14'!$K:$K,C39,'14'!$U:$U,"是")</f>
        <v>1</v>
      </c>
      <c r="AO39">
        <f>COUNTIF('15'!$K:$K,C39)</f>
        <v>1</v>
      </c>
      <c r="AP39">
        <f>COUNTIFS('15'!$K:$K,C39,'15'!$U:$U,"是")</f>
        <v>1</v>
      </c>
      <c r="AQ39">
        <f>COUNTIF('16'!$K:$K,C39)</f>
        <v>1</v>
      </c>
      <c r="AR39">
        <f>COUNTIFS('16'!$K:$K,C39,'16'!$U:$U,"是")</f>
        <v>1</v>
      </c>
      <c r="AS39">
        <f>COUNTIF('17'!$K:$K,C39)</f>
        <v>1</v>
      </c>
      <c r="AT39">
        <f>COUNTIFS('17'!$K:$K,C39)</f>
        <v>1</v>
      </c>
      <c r="AU39">
        <f>COUNTIF('18'!$K:$K,C39)</f>
        <v>1</v>
      </c>
      <c r="AV39">
        <f>COUNTIFS('18'!$K:$K,C39,'18'!$U:$U,"是")</f>
        <v>1</v>
      </c>
      <c r="AW39">
        <f>COUNTIF('19'!$K:$K,C39)</f>
        <v>1</v>
      </c>
      <c r="AX39">
        <f>COUNTIFS('19'!$K:$K,C39,'19'!$U:$U,"是")</f>
        <v>1</v>
      </c>
      <c r="AY39">
        <f>COUNTIF('20'!$K:$K,C39)</f>
        <v>1</v>
      </c>
      <c r="AZ39">
        <f>COUNTIFS('20'!$K:$K,C39,'20'!$U:$U,"是")</f>
        <v>1</v>
      </c>
      <c r="BA39">
        <f>COUNTIF('21'!$K:$K,C39)</f>
        <v>0</v>
      </c>
      <c r="BB39">
        <f>COUNTIFS('21'!$K:$K,C39,'21'!$U:$U,"是")</f>
        <v>0</v>
      </c>
      <c r="BC39">
        <f>COUNTIF('22'!$K:$K,C39)</f>
        <v>0</v>
      </c>
      <c r="BD39">
        <f>COUNTIFS('22'!$K:$K,C39,'22'!$U:$U,"是")</f>
        <v>0</v>
      </c>
      <c r="BE39">
        <f>COUNTIF('23'!$K:$K,C39)</f>
        <v>0</v>
      </c>
      <c r="BF39">
        <f>COUNTIFS('23'!$K:$K,C39,'23'!$U:$U,"是")</f>
        <v>0</v>
      </c>
      <c r="BG39">
        <f>COUNTIF('24'!$K:$K,C39)</f>
        <v>0</v>
      </c>
      <c r="BH39">
        <f>COUNTIFS('24'!$K:$K,C39,'24'!$U:$U,"是")</f>
        <v>0</v>
      </c>
      <c r="BI39">
        <f>COUNTIF('25'!$K:$K,C39)</f>
        <v>0</v>
      </c>
      <c r="BJ39">
        <f>COUNTIFS('25'!$K:$K,C39,'25'!$U:$U,"是")</f>
        <v>0</v>
      </c>
      <c r="BK39">
        <f>COUNTIF('26'!$K:$K,C39)</f>
        <v>0</v>
      </c>
      <c r="BL39">
        <f>COUNTIFS('26'!$K:$K,C39,'26'!$U:$U,"是")</f>
        <v>0</v>
      </c>
      <c r="BM39">
        <f>COUNTIF('27'!$K:$K,C39)</f>
        <v>0</v>
      </c>
      <c r="BN39">
        <f>COUNTIFS('27'!$K:$K,C39,'27'!$U:$U,"是")</f>
        <v>0</v>
      </c>
      <c r="BO39">
        <f>COUNTIF('28'!$K:$K,#REF!)</f>
        <v>0</v>
      </c>
      <c r="BP39">
        <f>COUNTIFS('28'!$K:$K,#REF!,'28'!$U:$U,"是")</f>
        <v>0</v>
      </c>
      <c r="BX39">
        <f t="shared" si="2"/>
        <v>18</v>
      </c>
    </row>
    <row r="40" ht="28.5" spans="1:76">
      <c r="A40" s="31" t="str">
        <f t="shared" si="3"/>
        <v>苏京弟3246</v>
      </c>
      <c r="B40" s="32"/>
      <c r="C40" s="61" t="s">
        <v>1270</v>
      </c>
      <c r="D40" s="83" t="s">
        <v>1271</v>
      </c>
      <c r="E40" s="44" t="s">
        <v>28</v>
      </c>
      <c r="F40" s="44" t="s">
        <v>1157</v>
      </c>
      <c r="G40" s="37">
        <v>44770</v>
      </c>
      <c r="H40" s="38" t="s">
        <v>83</v>
      </c>
      <c r="I40" s="138" t="s">
        <v>1272</v>
      </c>
      <c r="J40" s="139" t="s">
        <v>1273</v>
      </c>
      <c r="K40" s="140" t="s">
        <v>753</v>
      </c>
      <c r="L40" s="139" t="s">
        <v>1273</v>
      </c>
      <c r="M40">
        <f>COUNTIF('1'!$K:$K,C40)</f>
        <v>1</v>
      </c>
      <c r="N40">
        <f>COUNTIFS('1'!$K:$K,C40,'1'!$U:$U,"是")</f>
        <v>1</v>
      </c>
      <c r="O40">
        <f>COUNTIF('2'!$K:$K,C40)</f>
        <v>1</v>
      </c>
      <c r="P40">
        <f>COUNTIFS('2'!$K:$K,C40,'2'!$U:$U,"是")</f>
        <v>1</v>
      </c>
      <c r="Q40">
        <f>COUNTIF('3'!$K:$K,C40)</f>
        <v>1</v>
      </c>
      <c r="R40">
        <f>COUNTIFS('3'!$K:$K,C40,'3'!$U:$U,"是")</f>
        <v>1</v>
      </c>
      <c r="S40">
        <f>COUNTIF('4'!$K:$K,C40)</f>
        <v>1</v>
      </c>
      <c r="T40">
        <f>COUNTIFS('4'!$K:$K,C40,'4'!$U:$U,"是")</f>
        <v>1</v>
      </c>
      <c r="U40">
        <f>COUNTIF('5'!$K:$K,C40)</f>
        <v>1</v>
      </c>
      <c r="V40">
        <f>COUNTIFS('5'!$K:$K,C40,'5'!$U:$U,"是")</f>
        <v>1</v>
      </c>
      <c r="W40">
        <f>COUNTIF('6'!$K:$K,C40)</f>
        <v>1</v>
      </c>
      <c r="X40">
        <f>COUNTIFS('6'!$K:$K,C40,'6'!$U:$U,"是")</f>
        <v>1</v>
      </c>
      <c r="Y40">
        <f>COUNTIF('7'!$K:$K,C40)</f>
        <v>1</v>
      </c>
      <c r="Z40">
        <f>COUNTIFS('7'!$K:$K,C40,'7'!$U:$U,"是")</f>
        <v>1</v>
      </c>
      <c r="AA40">
        <f>COUNTIF('8'!$K:$K,C40)</f>
        <v>1</v>
      </c>
      <c r="AB40">
        <f>COUNTIFS('8'!$K:$K,C40,'8'!$U:$U,"是")</f>
        <v>1</v>
      </c>
      <c r="AC40">
        <f>COUNTIF('9'!$K:$K,C40)</f>
        <v>1</v>
      </c>
      <c r="AD40">
        <f>COUNTIFS('9'!$K:$K,C40,'9'!$U:$U,"是")</f>
        <v>1</v>
      </c>
      <c r="AE40">
        <f>COUNTIF('10'!$K:$K,C40)</f>
        <v>1</v>
      </c>
      <c r="AF40">
        <f>COUNTIFS('10'!$K:$K,C40,'10'!$U:$U,"是")</f>
        <v>1</v>
      </c>
      <c r="AG40">
        <f>COUNTIF('11'!$K:$K,C40)</f>
        <v>1</v>
      </c>
      <c r="AH40">
        <f>COUNTIFS('11'!$K:$K,C40,'11'!$U:$U,"是")</f>
        <v>1</v>
      </c>
      <c r="AI40">
        <f>COUNTIF('12'!$K:$K,C40)</f>
        <v>0</v>
      </c>
      <c r="AJ40">
        <f>COUNTIFS('12'!$K:$K,C40,'12'!$U:$U,"是")</f>
        <v>0</v>
      </c>
      <c r="AK40">
        <f>COUNTIF('13'!$K:$K,C40)</f>
        <v>0</v>
      </c>
      <c r="AL40">
        <f>COUNTIFS('13'!$K:$K,C40,'13'!$U:$U,"是")</f>
        <v>0</v>
      </c>
      <c r="AM40">
        <f>COUNTIF('14'!$K:$K,C40)</f>
        <v>0</v>
      </c>
      <c r="AN40">
        <f>COUNTIFS('14'!$K:$K,C40,'14'!$U:$U,"是")</f>
        <v>0</v>
      </c>
      <c r="AO40">
        <f>COUNTIF('15'!$K:$K,C40)</f>
        <v>0</v>
      </c>
      <c r="AP40">
        <f>COUNTIFS('15'!$K:$K,C40,'15'!$U:$U,"是")</f>
        <v>0</v>
      </c>
      <c r="AQ40">
        <f>COUNTIF('16'!$K:$K,C40)</f>
        <v>0</v>
      </c>
      <c r="AR40">
        <f>COUNTIFS('16'!$K:$K,C40,'16'!$U:$U,"是")</f>
        <v>0</v>
      </c>
      <c r="AS40">
        <f>COUNTIF('17'!$K:$K,C40)</f>
        <v>0</v>
      </c>
      <c r="AT40">
        <f>COUNTIFS('17'!$K:$K,C40)</f>
        <v>0</v>
      </c>
      <c r="AU40">
        <f>COUNTIF('18'!$K:$K,C40)</f>
        <v>0</v>
      </c>
      <c r="AV40">
        <f>COUNTIFS('18'!$K:$K,C40,'18'!$U:$U,"是")</f>
        <v>0</v>
      </c>
      <c r="AW40">
        <f>COUNTIF('19'!$K:$K,C40)</f>
        <v>0</v>
      </c>
      <c r="AX40">
        <f>COUNTIFS('19'!$K:$K,C40,'19'!$U:$U,"是")</f>
        <v>0</v>
      </c>
      <c r="AY40">
        <f>COUNTIF('20'!$K:$K,C40)</f>
        <v>0</v>
      </c>
      <c r="AZ40">
        <f>COUNTIFS('20'!$K:$K,C40,'20'!$U:$U,"是")</f>
        <v>0</v>
      </c>
      <c r="BA40">
        <f>COUNTIF('21'!$K:$K,C40)</f>
        <v>1</v>
      </c>
      <c r="BB40">
        <f>COUNTIFS('21'!$K:$K,C40,'21'!$U:$U,"是")</f>
        <v>1</v>
      </c>
      <c r="BC40">
        <f>COUNTIF('22'!$K:$K,C40)</f>
        <v>1</v>
      </c>
      <c r="BD40">
        <f>COUNTIFS('22'!$K:$K,C40,'22'!$U:$U,"是")</f>
        <v>1</v>
      </c>
      <c r="BE40">
        <f>COUNTIF('23'!$K:$K,C40)</f>
        <v>0</v>
      </c>
      <c r="BF40">
        <f>COUNTIFS('23'!$K:$K,C40,'23'!$U:$U,"是")</f>
        <v>0</v>
      </c>
      <c r="BG40">
        <f>COUNTIF('24'!$K:$K,C40)</f>
        <v>0</v>
      </c>
      <c r="BH40">
        <f>COUNTIFS('24'!$K:$K,C40,'24'!$U:$U,"是")</f>
        <v>0</v>
      </c>
      <c r="BI40">
        <f>COUNTIF('25'!$K:$K,C40)</f>
        <v>0</v>
      </c>
      <c r="BJ40">
        <f>COUNTIFS('25'!$K:$K,C40,'25'!$U:$U,"是")</f>
        <v>0</v>
      </c>
      <c r="BK40">
        <f>COUNTIF('26'!$K:$K,C40)</f>
        <v>0</v>
      </c>
      <c r="BL40">
        <f>COUNTIFS('26'!$K:$K,C40,'26'!$U:$U,"是")</f>
        <v>0</v>
      </c>
      <c r="BM40">
        <f>COUNTIF('27'!$K:$K,C40)</f>
        <v>0</v>
      </c>
      <c r="BN40">
        <f>COUNTIFS('27'!$K:$K,C40,'27'!$U:$U,"是")</f>
        <v>0</v>
      </c>
      <c r="BO40">
        <f>COUNTIF('28'!$K:$K,#REF!)</f>
        <v>0</v>
      </c>
      <c r="BP40">
        <f>COUNTIFS('28'!$K:$K,#REF!,'28'!$U:$U,"是")</f>
        <v>0</v>
      </c>
      <c r="BX40">
        <f t="shared" si="2"/>
        <v>13</v>
      </c>
    </row>
    <row r="41" ht="17.25" spans="1:76">
      <c r="A41" s="31" t="str">
        <f t="shared" si="3"/>
        <v>邓根女0624</v>
      </c>
      <c r="B41" s="32"/>
      <c r="C41" s="55" t="s">
        <v>1274</v>
      </c>
      <c r="D41" s="329" t="s">
        <v>1275</v>
      </c>
      <c r="E41" s="82" t="s">
        <v>28</v>
      </c>
      <c r="F41" s="82" t="s">
        <v>1157</v>
      </c>
      <c r="G41" s="37">
        <v>44771</v>
      </c>
      <c r="H41" s="38" t="s">
        <v>83</v>
      </c>
      <c r="I41" s="55" t="s">
        <v>1276</v>
      </c>
      <c r="J41" s="55">
        <v>13640680416</v>
      </c>
      <c r="K41" s="112" t="s">
        <v>1276</v>
      </c>
      <c r="L41" s="55">
        <v>13640680416</v>
      </c>
      <c r="M41">
        <f>COUNTIF('1'!$K:$K,C41)</f>
        <v>0</v>
      </c>
      <c r="N41">
        <f>COUNTIFS('1'!$K:$K,C41,'1'!$U:$U,"是")</f>
        <v>0</v>
      </c>
      <c r="O41">
        <f>COUNTIF('2'!$K:$K,C41)</f>
        <v>1</v>
      </c>
      <c r="P41">
        <f>COUNTIFS('2'!$K:$K,C41,'2'!$U:$U,"是")</f>
        <v>1</v>
      </c>
      <c r="Q41">
        <f>COUNTIF('3'!$K:$K,C41)</f>
        <v>0</v>
      </c>
      <c r="R41">
        <f>COUNTIFS('3'!$K:$K,C41,'3'!$U:$U,"是")</f>
        <v>0</v>
      </c>
      <c r="S41">
        <f>COUNTIF('4'!$K:$K,C41)</f>
        <v>1</v>
      </c>
      <c r="T41">
        <f>COUNTIFS('4'!$K:$K,C41,'4'!$U:$U,"是")</f>
        <v>1</v>
      </c>
      <c r="U41">
        <f>COUNTIF('5'!$K:$K,C41)</f>
        <v>1</v>
      </c>
      <c r="V41">
        <f>COUNTIFS('5'!$K:$K,C41,'5'!$U:$U,"是")</f>
        <v>1</v>
      </c>
      <c r="W41">
        <f>COUNTIF('6'!$K:$K,C41)</f>
        <v>1</v>
      </c>
      <c r="X41">
        <f>COUNTIFS('6'!$K:$K,C41,'6'!$U:$U,"是")</f>
        <v>1</v>
      </c>
      <c r="Y41">
        <f>COUNTIF('7'!$K:$K,C41)</f>
        <v>1</v>
      </c>
      <c r="Z41">
        <f>COUNTIFS('7'!$K:$K,C41,'7'!$U:$U,"是")</f>
        <v>1</v>
      </c>
      <c r="AA41">
        <f>COUNTIF('8'!$K:$K,C41)</f>
        <v>1</v>
      </c>
      <c r="AB41">
        <f>COUNTIFS('8'!$K:$K,C41,'8'!$U:$U,"是")</f>
        <v>1</v>
      </c>
      <c r="AC41">
        <f>COUNTIF('9'!$K:$K,C41)</f>
        <v>1</v>
      </c>
      <c r="AD41">
        <f>COUNTIFS('9'!$K:$K,C41,'9'!$U:$U,"是")</f>
        <v>1</v>
      </c>
      <c r="AE41">
        <f>COUNTIF('10'!$K:$K,C41)</f>
        <v>1</v>
      </c>
      <c r="AF41">
        <f>COUNTIFS('10'!$K:$K,C41,'10'!$U:$U,"是")</f>
        <v>1</v>
      </c>
      <c r="AG41">
        <f>COUNTIF('11'!$K:$K,C41)</f>
        <v>1</v>
      </c>
      <c r="AH41">
        <f>COUNTIFS('11'!$K:$K,C41,'11'!$U:$U,"是")</f>
        <v>1</v>
      </c>
      <c r="AI41">
        <f>COUNTIF('12'!$K:$K,C41)</f>
        <v>1</v>
      </c>
      <c r="AJ41">
        <f>COUNTIFS('12'!$K:$K,C41,'12'!$U:$U,"是")</f>
        <v>1</v>
      </c>
      <c r="AK41">
        <f>COUNTIF('13'!$K:$K,C41)</f>
        <v>0</v>
      </c>
      <c r="AL41">
        <f>COUNTIFS('13'!$K:$K,C41,'13'!$U:$U,"是")</f>
        <v>0</v>
      </c>
      <c r="AM41">
        <f>COUNTIF('14'!$K:$K,C41)</f>
        <v>0</v>
      </c>
      <c r="AN41">
        <f>COUNTIFS('14'!$K:$K,C41,'14'!$U:$U,"是")</f>
        <v>0</v>
      </c>
      <c r="AO41">
        <f>COUNTIF('15'!$K:$K,C41)</f>
        <v>1</v>
      </c>
      <c r="AP41">
        <f>COUNTIFS('15'!$K:$K,C41,'15'!$U:$U,"是")</f>
        <v>1</v>
      </c>
      <c r="AQ41">
        <f>COUNTIF('16'!$K:$K,C41)</f>
        <v>1</v>
      </c>
      <c r="AR41">
        <f>COUNTIFS('16'!$K:$K,C41,'16'!$U:$U,"是")</f>
        <v>1</v>
      </c>
      <c r="AS41">
        <f>COUNTIF('17'!$K:$K,C41)</f>
        <v>1</v>
      </c>
      <c r="AT41">
        <f>COUNTIFS('17'!$K:$K,C41)</f>
        <v>1</v>
      </c>
      <c r="AU41">
        <f>COUNTIF('18'!$K:$K,C41)</f>
        <v>0</v>
      </c>
      <c r="AV41">
        <f>COUNTIFS('18'!$K:$K,C41,'18'!$U:$U,"是")</f>
        <v>0</v>
      </c>
      <c r="AW41">
        <f>COUNTIF('19'!$K:$K,C41)</f>
        <v>1</v>
      </c>
      <c r="AX41">
        <f>COUNTIFS('19'!$K:$K,C41,'19'!$U:$U,"是")</f>
        <v>1</v>
      </c>
      <c r="AY41">
        <f>COUNTIF('20'!$K:$K,C41)</f>
        <v>0</v>
      </c>
      <c r="AZ41">
        <f>COUNTIFS('20'!$K:$K,C41,'20'!$U:$U,"是")</f>
        <v>0</v>
      </c>
      <c r="BA41">
        <f>COUNTIF('21'!$K:$K,C41)</f>
        <v>1</v>
      </c>
      <c r="BB41">
        <f>COUNTIFS('21'!$K:$K,C41,'21'!$U:$U,"是")</f>
        <v>1</v>
      </c>
      <c r="BC41">
        <f>COUNTIF('22'!$K:$K,C41)</f>
        <v>1</v>
      </c>
      <c r="BD41">
        <f>COUNTIFS('22'!$K:$K,C41,'22'!$U:$U,"是")</f>
        <v>1</v>
      </c>
      <c r="BE41">
        <f>COUNTIF('23'!$K:$K,C41)</f>
        <v>1</v>
      </c>
      <c r="BF41">
        <f>COUNTIFS('23'!$K:$K,C41,'23'!$U:$U,"是")</f>
        <v>1</v>
      </c>
      <c r="BG41">
        <f>COUNTIF('24'!$K:$K,C41)</f>
        <v>0</v>
      </c>
      <c r="BH41">
        <f>COUNTIFS('24'!$K:$K,C41,'24'!$U:$U,"是")</f>
        <v>0</v>
      </c>
      <c r="BI41">
        <f>COUNTIF('25'!$K:$K,C41)</f>
        <v>1</v>
      </c>
      <c r="BJ41">
        <f>COUNTIFS('25'!$K:$K,C41,'25'!$U:$U,"是")</f>
        <v>1</v>
      </c>
      <c r="BK41">
        <f>COUNTIF('26'!$K:$K,C41)</f>
        <v>0</v>
      </c>
      <c r="BL41">
        <f>COUNTIFS('26'!$K:$K,C41,'26'!$U:$U,"是")</f>
        <v>0</v>
      </c>
      <c r="BM41">
        <f>COUNTIF('27'!$K:$K,C41)</f>
        <v>1</v>
      </c>
      <c r="BN41">
        <f>COUNTIFS('27'!$K:$K,C41,'27'!$U:$U,"是")</f>
        <v>1</v>
      </c>
      <c r="BO41">
        <f>COUNTIF('28'!$K:$K,#REF!)</f>
        <v>0</v>
      </c>
      <c r="BP41">
        <f>COUNTIFS('28'!$K:$K,#REF!,'28'!$U:$U,"是")</f>
        <v>0</v>
      </c>
      <c r="BX41">
        <f t="shared" si="2"/>
        <v>19</v>
      </c>
    </row>
    <row r="42" ht="17.25" spans="1:76">
      <c r="A42" s="31" t="str">
        <f t="shared" si="3"/>
        <v>何国栋5417</v>
      </c>
      <c r="B42" s="72" t="s">
        <v>19</v>
      </c>
      <c r="C42" s="35" t="s">
        <v>1277</v>
      </c>
      <c r="D42" s="306" t="s">
        <v>1278</v>
      </c>
      <c r="E42" s="53" t="s">
        <v>28</v>
      </c>
      <c r="F42" s="53" t="s">
        <v>1157</v>
      </c>
      <c r="G42" s="37">
        <v>44771</v>
      </c>
      <c r="H42" s="38" t="s">
        <v>83</v>
      </c>
      <c r="I42" s="35" t="s">
        <v>1279</v>
      </c>
      <c r="J42" s="123" t="s">
        <v>1280</v>
      </c>
      <c r="K42" s="112" t="s">
        <v>1276</v>
      </c>
      <c r="L42" s="55">
        <v>13640680416</v>
      </c>
      <c r="M42">
        <f>COUNTIF('1'!$K:$K,C42)</f>
        <v>1</v>
      </c>
      <c r="N42">
        <f>COUNTIFS('1'!$K:$K,C42,'1'!$U:$U,"是")</f>
        <v>1</v>
      </c>
      <c r="O42">
        <f>COUNTIF('2'!$K:$K,C42)</f>
        <v>0</v>
      </c>
      <c r="P42">
        <f>COUNTIFS('2'!$K:$K,C42,'2'!$U:$U,"是")</f>
        <v>0</v>
      </c>
      <c r="Q42">
        <f>COUNTIF('3'!$K:$K,C42)</f>
        <v>2</v>
      </c>
      <c r="R42">
        <f>COUNTIFS('3'!$K:$K,C42,'3'!$U:$U,"是")</f>
        <v>1</v>
      </c>
      <c r="S42">
        <f>COUNTIF('4'!$K:$K,C42)</f>
        <v>0</v>
      </c>
      <c r="T42">
        <f>COUNTIFS('4'!$K:$K,C42,'4'!$U:$U,"是")</f>
        <v>0</v>
      </c>
      <c r="U42">
        <f>COUNTIF('5'!$K:$K,C42)</f>
        <v>1</v>
      </c>
      <c r="V42">
        <f>COUNTIFS('5'!$K:$K,C42,'5'!$U:$U,"是")</f>
        <v>1</v>
      </c>
      <c r="W42">
        <f>COUNTIF('6'!$K:$K,C42)</f>
        <v>0</v>
      </c>
      <c r="X42">
        <f>COUNTIFS('6'!$K:$K,C42,'6'!$U:$U,"是")</f>
        <v>0</v>
      </c>
      <c r="Y42">
        <f>COUNTIF('7'!$K:$K,C42)</f>
        <v>1</v>
      </c>
      <c r="Z42">
        <f>COUNTIFS('7'!$K:$K,C42,'7'!$U:$U,"是")</f>
        <v>1</v>
      </c>
      <c r="AA42">
        <f>COUNTIF('8'!$K:$K,C42)</f>
        <v>1</v>
      </c>
      <c r="AB42">
        <f>COUNTIFS('8'!$K:$K,C42,'8'!$U:$U,"是")</f>
        <v>1</v>
      </c>
      <c r="AC42">
        <f>COUNTIF('9'!$K:$K,C42)</f>
        <v>1</v>
      </c>
      <c r="AD42">
        <f>COUNTIFS('9'!$K:$K,C42,'9'!$U:$U,"是")</f>
        <v>1</v>
      </c>
      <c r="AE42">
        <f>COUNTIF('10'!$K:$K,C42)</f>
        <v>1</v>
      </c>
      <c r="AF42">
        <f>COUNTIFS('10'!$K:$K,C42,'10'!$U:$U,"是")</f>
        <v>1</v>
      </c>
      <c r="AG42">
        <f>COUNTIF('11'!$K:$K,C42)</f>
        <v>1</v>
      </c>
      <c r="AH42">
        <f>COUNTIFS('11'!$K:$K,C42,'11'!$U:$U,"是")</f>
        <v>1</v>
      </c>
      <c r="AI42">
        <f>COUNTIF('12'!$K:$K,C42)</f>
        <v>1</v>
      </c>
      <c r="AJ42">
        <f>COUNTIFS('12'!$K:$K,C42,'12'!$U:$U,"是")</f>
        <v>1</v>
      </c>
      <c r="AK42">
        <f>COUNTIF('13'!$K:$K,C42)</f>
        <v>0</v>
      </c>
      <c r="AL42">
        <f>COUNTIFS('13'!$K:$K,C42,'13'!$U:$U,"是")</f>
        <v>0</v>
      </c>
      <c r="AM42">
        <f>COUNTIF('14'!$K:$K,C42)</f>
        <v>1</v>
      </c>
      <c r="AN42">
        <f>COUNTIFS('14'!$K:$K,C42,'14'!$U:$U,"是")</f>
        <v>1</v>
      </c>
      <c r="AO42">
        <f>COUNTIF('15'!$K:$K,C42)</f>
        <v>1</v>
      </c>
      <c r="AP42">
        <f>COUNTIFS('15'!$K:$K,C42,'15'!$U:$U,"是")</f>
        <v>1</v>
      </c>
      <c r="AQ42">
        <f>COUNTIF('16'!$K:$K,C42)</f>
        <v>1</v>
      </c>
      <c r="AR42">
        <f>COUNTIFS('16'!$K:$K,C42,'16'!$U:$U,"是")</f>
        <v>1</v>
      </c>
      <c r="AS42">
        <f>COUNTIF('17'!$K:$K,C42)</f>
        <v>1</v>
      </c>
      <c r="AT42">
        <f>COUNTIFS('17'!$K:$K,C42)</f>
        <v>1</v>
      </c>
      <c r="AU42">
        <f>COUNTIF('18'!$K:$K,C42)</f>
        <v>0</v>
      </c>
      <c r="AV42">
        <f>COUNTIFS('18'!$K:$K,C42,'18'!$U:$U,"是")</f>
        <v>0</v>
      </c>
      <c r="AW42">
        <f>COUNTIF('19'!$K:$K,C42)</f>
        <v>0</v>
      </c>
      <c r="AX42">
        <f>COUNTIFS('19'!$K:$K,C42,'19'!$U:$U,"是")</f>
        <v>0</v>
      </c>
      <c r="AY42">
        <f>COUNTIF('20'!$K:$K,C42)</f>
        <v>1</v>
      </c>
      <c r="AZ42">
        <f>COUNTIFS('20'!$K:$K,C42,'20'!$U:$U,"是")</f>
        <v>1</v>
      </c>
      <c r="BA42">
        <f>COUNTIF('21'!$K:$K,C42)</f>
        <v>1</v>
      </c>
      <c r="BB42">
        <f>COUNTIFS('21'!$K:$K,C42,'21'!$U:$U,"是")</f>
        <v>1</v>
      </c>
      <c r="BC42">
        <f>COUNTIF('22'!$K:$K,C42)</f>
        <v>1</v>
      </c>
      <c r="BD42">
        <f>COUNTIFS('22'!$K:$K,C42,'22'!$U:$U,"是")</f>
        <v>1</v>
      </c>
      <c r="BE42">
        <f>COUNTIF('23'!$K:$K,C42)</f>
        <v>1</v>
      </c>
      <c r="BF42">
        <f>COUNTIFS('23'!$K:$K,C42,'23'!$U:$U,"是")</f>
        <v>1</v>
      </c>
      <c r="BG42">
        <f>COUNTIF('24'!$K:$K,C42)</f>
        <v>0</v>
      </c>
      <c r="BH42">
        <f>COUNTIFS('24'!$K:$K,C42,'24'!$U:$U,"是")</f>
        <v>0</v>
      </c>
      <c r="BI42">
        <f>COUNTIF('25'!$K:$K,C42)</f>
        <v>1</v>
      </c>
      <c r="BJ42">
        <f>COUNTIFS('25'!$K:$K,C42,'25'!$U:$U,"是")</f>
        <v>1</v>
      </c>
      <c r="BK42">
        <f>COUNTIF('26'!$K:$K,C42)</f>
        <v>1</v>
      </c>
      <c r="BL42">
        <f>COUNTIFS('26'!$K:$K,C42,'26'!$U:$U,"是")</f>
        <v>1</v>
      </c>
      <c r="BM42">
        <f>COUNTIF('27'!$K:$K,C42)</f>
        <v>1</v>
      </c>
      <c r="BN42">
        <f>COUNTIFS('27'!$K:$K,C42,'27'!$U:$U,"是")</f>
        <v>1</v>
      </c>
      <c r="BO42">
        <f>COUNTIF('28'!$K:$K,#REF!)</f>
        <v>0</v>
      </c>
      <c r="BP42">
        <f>COUNTIFS('28'!$K:$K,#REF!,'28'!$U:$U,"是")</f>
        <v>0</v>
      </c>
      <c r="BX42">
        <f t="shared" si="2"/>
        <v>20</v>
      </c>
    </row>
    <row r="43" ht="17.25" spans="1:76">
      <c r="A43" s="31" t="str">
        <f t="shared" si="3"/>
        <v>区英杰2812</v>
      </c>
      <c r="B43" s="32"/>
      <c r="C43" s="55" t="s">
        <v>1281</v>
      </c>
      <c r="D43" s="330" t="s">
        <v>1282</v>
      </c>
      <c r="E43" s="61" t="s">
        <v>28</v>
      </c>
      <c r="F43" s="44" t="s">
        <v>1177</v>
      </c>
      <c r="G43" s="37">
        <v>44774</v>
      </c>
      <c r="H43" s="38" t="s">
        <v>33</v>
      </c>
      <c r="I43" s="55" t="s">
        <v>1283</v>
      </c>
      <c r="J43" s="55">
        <v>18318028332</v>
      </c>
      <c r="K43" s="109" t="s">
        <v>1079</v>
      </c>
      <c r="L43" s="35">
        <v>13822113672</v>
      </c>
      <c r="M43">
        <f>COUNTIF('1'!$K:$K,C43)</f>
        <v>0</v>
      </c>
      <c r="N43">
        <f>COUNTIFS('1'!$K:$K,C43,'1'!$U:$U,"是")</f>
        <v>0</v>
      </c>
      <c r="O43">
        <f>COUNTIF('2'!$K:$K,C43)</f>
        <v>0</v>
      </c>
      <c r="P43">
        <f>COUNTIFS('2'!$K:$K,C43,'2'!$U:$U,"是")</f>
        <v>0</v>
      </c>
      <c r="Q43">
        <f>COUNTIF('3'!$K:$K,C43)</f>
        <v>0</v>
      </c>
      <c r="R43">
        <f>COUNTIFS('3'!$K:$K,C43,'3'!$U:$U,"是")</f>
        <v>0</v>
      </c>
      <c r="S43">
        <f>COUNTIF('4'!$K:$K,C43)</f>
        <v>1</v>
      </c>
      <c r="T43">
        <f>COUNTIFS('4'!$K:$K,C43,'4'!$U:$U,"是")</f>
        <v>1</v>
      </c>
      <c r="U43">
        <f>COUNTIF('5'!$K:$K,C43)</f>
        <v>0</v>
      </c>
      <c r="V43">
        <f>COUNTIFS('5'!$K:$K,C43,'5'!$U:$U,"是")</f>
        <v>0</v>
      </c>
      <c r="W43">
        <f>COUNTIF('6'!$K:$K,C43)</f>
        <v>0</v>
      </c>
      <c r="X43">
        <f>COUNTIFS('6'!$K:$K,C43,'6'!$U:$U,"是")</f>
        <v>0</v>
      </c>
      <c r="Y43">
        <f>COUNTIF('7'!$K:$K,C43)</f>
        <v>0</v>
      </c>
      <c r="Z43">
        <f>COUNTIFS('7'!$K:$K,C43,'7'!$U:$U,"是")</f>
        <v>0</v>
      </c>
      <c r="AA43">
        <f>COUNTIF('8'!$K:$K,C43)</f>
        <v>0</v>
      </c>
      <c r="AB43">
        <f>COUNTIFS('8'!$K:$K,C43,'8'!$U:$U,"是")</f>
        <v>0</v>
      </c>
      <c r="AC43">
        <f>COUNTIF('9'!$K:$K,C43)</f>
        <v>0</v>
      </c>
      <c r="AD43">
        <f>COUNTIFS('9'!$K:$K,C43,'9'!$U:$U,"是")</f>
        <v>0</v>
      </c>
      <c r="AE43">
        <f>COUNTIF('10'!$K:$K,C43)</f>
        <v>0</v>
      </c>
      <c r="AF43">
        <f>COUNTIFS('10'!$K:$K,C43,'10'!$U:$U,"是")</f>
        <v>0</v>
      </c>
      <c r="AG43">
        <f>COUNTIF('11'!$K:$K,C43)</f>
        <v>1</v>
      </c>
      <c r="AH43">
        <f>COUNTIFS('11'!$K:$K,C43,'11'!$U:$U,"是")</f>
        <v>1</v>
      </c>
      <c r="AI43">
        <f>COUNTIF('12'!$K:$K,C43)</f>
        <v>0</v>
      </c>
      <c r="AJ43">
        <f>COUNTIFS('12'!$K:$K,C43,'12'!$U:$U,"是")</f>
        <v>0</v>
      </c>
      <c r="AK43">
        <f>COUNTIF('13'!$K:$K,C43)</f>
        <v>0</v>
      </c>
      <c r="AL43">
        <f>COUNTIFS('13'!$K:$K,C43,'13'!$U:$U,"是")</f>
        <v>0</v>
      </c>
      <c r="AM43">
        <f>COUNTIF('14'!$K:$K,C43)</f>
        <v>0</v>
      </c>
      <c r="AN43">
        <f>COUNTIFS('14'!$K:$K,C43,'14'!$U:$U,"是")</f>
        <v>0</v>
      </c>
      <c r="AO43">
        <f>COUNTIF('15'!$K:$K,C43)</f>
        <v>1</v>
      </c>
      <c r="AP43">
        <f>COUNTIFS('15'!$K:$K,C43,'15'!$U:$U,"是")</f>
        <v>1</v>
      </c>
      <c r="AQ43">
        <f>COUNTIF('16'!$K:$K,C43)</f>
        <v>0</v>
      </c>
      <c r="AR43">
        <f>COUNTIFS('16'!$K:$K,C43,'16'!$U:$U,"是")</f>
        <v>0</v>
      </c>
      <c r="AS43">
        <f>COUNTIF('17'!$K:$K,C43)</f>
        <v>0</v>
      </c>
      <c r="AT43">
        <f>COUNTIFS('17'!$K:$K,C43)</f>
        <v>0</v>
      </c>
      <c r="AU43">
        <f>COUNTIF('18'!$K:$K,C43)</f>
        <v>1</v>
      </c>
      <c r="AV43">
        <f>COUNTIFS('18'!$K:$K,C43,'18'!$U:$U,"是")</f>
        <v>1</v>
      </c>
      <c r="AW43">
        <f>COUNTIF('19'!$K:$K,C43)</f>
        <v>0</v>
      </c>
      <c r="AX43">
        <f>COUNTIFS('19'!$K:$K,C43,'19'!$U:$U,"是")</f>
        <v>0</v>
      </c>
      <c r="AY43">
        <f>COUNTIF('20'!$K:$K,C43)</f>
        <v>0</v>
      </c>
      <c r="AZ43">
        <f>COUNTIFS('20'!$K:$K,C43,'20'!$U:$U,"是")</f>
        <v>0</v>
      </c>
      <c r="BA43">
        <f>COUNTIF('21'!$K:$K,C43)</f>
        <v>0</v>
      </c>
      <c r="BB43">
        <f>COUNTIFS('21'!$K:$K,C43,'21'!$U:$U,"是")</f>
        <v>0</v>
      </c>
      <c r="BC43">
        <f>COUNTIF('22'!$K:$K,C43)</f>
        <v>0</v>
      </c>
      <c r="BD43">
        <f>COUNTIFS('22'!$K:$K,C43,'22'!$U:$U,"是")</f>
        <v>0</v>
      </c>
      <c r="BE43">
        <f>COUNTIF('23'!$K:$K,C43)</f>
        <v>0</v>
      </c>
      <c r="BF43">
        <f>COUNTIFS('23'!$K:$K,C43,'23'!$U:$U,"是")</f>
        <v>0</v>
      </c>
      <c r="BG43">
        <f>COUNTIF('24'!$K:$K,C43)</f>
        <v>0</v>
      </c>
      <c r="BH43">
        <f>COUNTIFS('24'!$K:$K,C43,'24'!$U:$U,"是")</f>
        <v>0</v>
      </c>
      <c r="BI43">
        <f>COUNTIF('25'!$K:$K,C43)</f>
        <v>0</v>
      </c>
      <c r="BJ43">
        <f>COUNTIFS('25'!$K:$K,C43,'25'!$U:$U,"是")</f>
        <v>0</v>
      </c>
      <c r="BK43">
        <f>COUNTIF('26'!$K:$K,C43)</f>
        <v>0</v>
      </c>
      <c r="BL43">
        <f>COUNTIFS('26'!$K:$K,C43,'26'!$U:$U,"是")</f>
        <v>0</v>
      </c>
      <c r="BM43">
        <f>COUNTIF('27'!$K:$K,C43)</f>
        <v>0</v>
      </c>
      <c r="BN43">
        <f>COUNTIFS('27'!$K:$K,C43,'27'!$U:$U,"是")</f>
        <v>0</v>
      </c>
      <c r="BO43">
        <f>COUNTIF('28'!$K:$K,#REF!)</f>
        <v>0</v>
      </c>
      <c r="BP43">
        <f>COUNTIFS('28'!$K:$K,#REF!,'28'!$U:$U,"是")</f>
        <v>0</v>
      </c>
      <c r="BX43">
        <f t="shared" si="2"/>
        <v>4</v>
      </c>
    </row>
    <row r="44" ht="16.5" spans="1:76">
      <c r="A44" s="31" t="str">
        <f t="shared" si="3"/>
        <v>黄吉3611</v>
      </c>
      <c r="B44" s="72" t="s">
        <v>19</v>
      </c>
      <c r="C44" s="59" t="s">
        <v>1284</v>
      </c>
      <c r="D44" s="326" t="s">
        <v>1285</v>
      </c>
      <c r="E44" s="61" t="s">
        <v>28</v>
      </c>
      <c r="F44" s="44" t="s">
        <v>1177</v>
      </c>
      <c r="G44" s="37">
        <v>44775</v>
      </c>
      <c r="H44" s="38" t="s">
        <v>83</v>
      </c>
      <c r="I44" s="70" t="s">
        <v>1286</v>
      </c>
      <c r="J44" s="59" t="s">
        <v>1287</v>
      </c>
      <c r="K44" s="121" t="s">
        <v>1288</v>
      </c>
      <c r="L44" s="70" t="s">
        <v>1289</v>
      </c>
      <c r="M44">
        <f>COUNTIF('1'!$K:$K,C44)</f>
        <v>0</v>
      </c>
      <c r="N44">
        <f>COUNTIFS('1'!$K:$K,C44,'1'!$U:$U,"是")</f>
        <v>0</v>
      </c>
      <c r="O44">
        <f>COUNTIF('2'!$K:$K,C44)</f>
        <v>0</v>
      </c>
      <c r="P44">
        <f>COUNTIFS('2'!$K:$K,C44,'2'!$U:$U,"是")</f>
        <v>0</v>
      </c>
      <c r="Q44">
        <f>COUNTIF('3'!$K:$K,C44)</f>
        <v>0</v>
      </c>
      <c r="R44">
        <f>COUNTIFS('3'!$K:$K,C44,'3'!$U:$U,"是")</f>
        <v>0</v>
      </c>
      <c r="S44">
        <f>COUNTIF('4'!$K:$K,C44)</f>
        <v>1</v>
      </c>
      <c r="T44">
        <f>COUNTIFS('4'!$K:$K,C44,'4'!$U:$U,"是")</f>
        <v>1</v>
      </c>
      <c r="U44">
        <f>COUNTIF('5'!$K:$K,C44)</f>
        <v>1</v>
      </c>
      <c r="V44">
        <f>COUNTIFS('5'!$K:$K,C44,'5'!$U:$U,"是")</f>
        <v>1</v>
      </c>
      <c r="W44">
        <f>COUNTIF('6'!$K:$K,C44)</f>
        <v>0</v>
      </c>
      <c r="X44">
        <f>COUNTIFS('6'!$K:$K,C44,'6'!$U:$U,"是")</f>
        <v>0</v>
      </c>
      <c r="Y44">
        <f>COUNTIF('7'!$K:$K,C44)</f>
        <v>0</v>
      </c>
      <c r="Z44">
        <f>COUNTIFS('7'!$K:$K,C44,'7'!$U:$U,"是")</f>
        <v>0</v>
      </c>
      <c r="AA44">
        <f>COUNTIF('8'!$K:$K,C44)</f>
        <v>1</v>
      </c>
      <c r="AB44">
        <f>COUNTIFS('8'!$K:$K,C44,'8'!$U:$U,"是")</f>
        <v>1</v>
      </c>
      <c r="AC44">
        <f>COUNTIF('9'!$K:$K,C44)</f>
        <v>0</v>
      </c>
      <c r="AD44">
        <f>COUNTIFS('9'!$K:$K,C44,'9'!$U:$U,"是")</f>
        <v>0</v>
      </c>
      <c r="AE44">
        <f>COUNTIF('10'!$K:$K,C44)</f>
        <v>0</v>
      </c>
      <c r="AF44">
        <f>COUNTIFS('10'!$K:$K,C44,'10'!$U:$U,"是")</f>
        <v>0</v>
      </c>
      <c r="AG44">
        <f>COUNTIF('11'!$K:$K,C44)</f>
        <v>0</v>
      </c>
      <c r="AH44">
        <f>COUNTIFS('11'!$K:$K,C44,'11'!$U:$U,"是")</f>
        <v>0</v>
      </c>
      <c r="AI44">
        <f>COUNTIF('12'!$K:$K,C44)</f>
        <v>0</v>
      </c>
      <c r="AJ44">
        <f>COUNTIFS('12'!$K:$K,C44,'12'!$U:$U,"是")</f>
        <v>0</v>
      </c>
      <c r="AK44">
        <f>COUNTIF('13'!$K:$K,C44)</f>
        <v>0</v>
      </c>
      <c r="AL44">
        <f>COUNTIFS('13'!$K:$K,C44,'13'!$U:$U,"是")</f>
        <v>0</v>
      </c>
      <c r="AM44">
        <f>COUNTIF('14'!$K:$K,C44)</f>
        <v>0</v>
      </c>
      <c r="AN44">
        <f>COUNTIFS('14'!$K:$K,C44,'14'!$U:$U,"是")</f>
        <v>0</v>
      </c>
      <c r="AO44">
        <f>COUNTIF('15'!$K:$K,C44)</f>
        <v>1</v>
      </c>
      <c r="AP44">
        <f>COUNTIFS('15'!$K:$K,C44,'15'!$U:$U,"是")</f>
        <v>1</v>
      </c>
      <c r="AQ44">
        <f>COUNTIF('16'!$K:$K,C44)</f>
        <v>0</v>
      </c>
      <c r="AR44">
        <f>COUNTIFS('16'!$K:$K,C44,'16'!$U:$U,"是")</f>
        <v>0</v>
      </c>
      <c r="AS44">
        <f>COUNTIF('17'!$K:$K,C44)</f>
        <v>0</v>
      </c>
      <c r="AT44">
        <f>COUNTIFS('17'!$K:$K,C44)</f>
        <v>0</v>
      </c>
      <c r="AU44">
        <f>COUNTIF('18'!$K:$K,C44)</f>
        <v>0</v>
      </c>
      <c r="AV44">
        <f>COUNTIFS('18'!$K:$K,C44,'18'!$U:$U,"是")</f>
        <v>0</v>
      </c>
      <c r="AW44">
        <f>COUNTIF('19'!$K:$K,C44)</f>
        <v>0</v>
      </c>
      <c r="AX44">
        <f>COUNTIFS('19'!$K:$K,C44,'19'!$U:$U,"是")</f>
        <v>0</v>
      </c>
      <c r="AY44">
        <f>COUNTIF('20'!$K:$K,C44)</f>
        <v>0</v>
      </c>
      <c r="AZ44">
        <f>COUNTIFS('20'!$K:$K,C44,'20'!$U:$U,"是")</f>
        <v>0</v>
      </c>
      <c r="BA44">
        <f>COUNTIF('21'!$K:$K,C44)</f>
        <v>0</v>
      </c>
      <c r="BB44">
        <f>COUNTIFS('21'!$K:$K,C44,'21'!$U:$U,"是")</f>
        <v>0</v>
      </c>
      <c r="BC44">
        <f>COUNTIF('22'!$K:$K,C44)</f>
        <v>0</v>
      </c>
      <c r="BD44">
        <f>COUNTIFS('22'!$K:$K,C44,'22'!$U:$U,"是")</f>
        <v>0</v>
      </c>
      <c r="BE44">
        <f>COUNTIF('23'!$K:$K,C44)</f>
        <v>0</v>
      </c>
      <c r="BF44">
        <f>COUNTIFS('23'!$K:$K,C44,'23'!$U:$U,"是")</f>
        <v>0</v>
      </c>
      <c r="BG44">
        <f>COUNTIF('24'!$K:$K,C44)</f>
        <v>0</v>
      </c>
      <c r="BH44">
        <f>COUNTIFS('24'!$K:$K,C44,'24'!$U:$U,"是")</f>
        <v>0</v>
      </c>
      <c r="BI44">
        <f>COUNTIF('25'!$K:$K,C44)</f>
        <v>0</v>
      </c>
      <c r="BJ44">
        <f>COUNTIFS('25'!$K:$K,C44,'25'!$U:$U,"是")</f>
        <v>0</v>
      </c>
      <c r="BK44">
        <f>COUNTIF('26'!$K:$K,C44)</f>
        <v>1</v>
      </c>
      <c r="BL44">
        <f>COUNTIFS('26'!$K:$K,C44,'26'!$U:$U,"是")</f>
        <v>1</v>
      </c>
      <c r="BM44">
        <f>COUNTIF('27'!$K:$K,C44)</f>
        <v>0</v>
      </c>
      <c r="BN44">
        <f>COUNTIFS('27'!$K:$K,C44,'27'!$U:$U,"是")</f>
        <v>0</v>
      </c>
      <c r="BO44">
        <f>COUNTIF('28'!$K:$K,#REF!)</f>
        <v>0</v>
      </c>
      <c r="BP44">
        <f>COUNTIFS('28'!$K:$K,#REF!,'28'!$U:$U,"是")</f>
        <v>0</v>
      </c>
      <c r="BX44">
        <f t="shared" si="2"/>
        <v>5</v>
      </c>
    </row>
    <row r="45" ht="17.25" spans="1:76">
      <c r="A45" s="31" t="str">
        <f t="shared" si="3"/>
        <v>关光霞274X</v>
      </c>
      <c r="B45" s="72" t="s">
        <v>19</v>
      </c>
      <c r="C45" s="55" t="s">
        <v>1290</v>
      </c>
      <c r="D45" s="84" t="s">
        <v>1291</v>
      </c>
      <c r="E45" s="85" t="s">
        <v>116</v>
      </c>
      <c r="F45" s="44" t="s">
        <v>1157</v>
      </c>
      <c r="G45" s="37">
        <v>44775</v>
      </c>
      <c r="H45" s="38" t="s">
        <v>83</v>
      </c>
      <c r="I45" s="70" t="s">
        <v>1288</v>
      </c>
      <c r="J45" s="70" t="s">
        <v>1289</v>
      </c>
      <c r="K45" s="121" t="s">
        <v>1288</v>
      </c>
      <c r="L45" s="70" t="s">
        <v>1289</v>
      </c>
      <c r="M45">
        <f>COUNTIF('1'!$K:$K,C45)</f>
        <v>1</v>
      </c>
      <c r="N45">
        <f>COUNTIFS('1'!$K:$K,C45,'1'!$U:$U,"是")</f>
        <v>1</v>
      </c>
      <c r="O45">
        <f>COUNTIF('2'!$K:$K,C45)</f>
        <v>1</v>
      </c>
      <c r="P45">
        <f>COUNTIFS('2'!$K:$K,C45,'2'!$U:$U,"是")</f>
        <v>1</v>
      </c>
      <c r="Q45">
        <f>COUNTIF('3'!$K:$K,C45)</f>
        <v>0</v>
      </c>
      <c r="R45">
        <f>COUNTIFS('3'!$K:$K,C45,'3'!$U:$U,"是")</f>
        <v>0</v>
      </c>
      <c r="S45">
        <f>COUNTIF('4'!$K:$K,C45)</f>
        <v>1</v>
      </c>
      <c r="T45">
        <f>COUNTIFS('4'!$K:$K,C45,'4'!$U:$U,"是")</f>
        <v>1</v>
      </c>
      <c r="U45">
        <f>COUNTIF('5'!$K:$K,C45)</f>
        <v>1</v>
      </c>
      <c r="V45">
        <f>COUNTIFS('5'!$K:$K,C45,'5'!$U:$U,"是")</f>
        <v>1</v>
      </c>
      <c r="W45">
        <f>COUNTIF('6'!$K:$K,C45)</f>
        <v>0</v>
      </c>
      <c r="X45">
        <f>COUNTIFS('6'!$K:$K,C45,'6'!$U:$U,"是")</f>
        <v>0</v>
      </c>
      <c r="Y45">
        <f>COUNTIF('7'!$K:$K,C45)</f>
        <v>1</v>
      </c>
      <c r="Z45">
        <f>COUNTIFS('7'!$K:$K,C45,'7'!$U:$U,"是")</f>
        <v>1</v>
      </c>
      <c r="AA45">
        <f>COUNTIF('8'!$K:$K,C45)</f>
        <v>0</v>
      </c>
      <c r="AB45">
        <f>COUNTIFS('8'!$K:$K,C45,'8'!$U:$U,"是")</f>
        <v>0</v>
      </c>
      <c r="AC45">
        <f>COUNTIF('9'!$K:$K,C45)</f>
        <v>1</v>
      </c>
      <c r="AD45">
        <f>COUNTIFS('9'!$K:$K,C45,'9'!$U:$U,"是")</f>
        <v>1</v>
      </c>
      <c r="AE45">
        <f>COUNTIF('10'!$K:$K,C45)</f>
        <v>0</v>
      </c>
      <c r="AF45">
        <f>COUNTIFS('10'!$K:$K,C45,'10'!$U:$U,"是")</f>
        <v>0</v>
      </c>
      <c r="AG45">
        <f>COUNTIF('11'!$K:$K,C45)</f>
        <v>1</v>
      </c>
      <c r="AH45">
        <f>COUNTIFS('11'!$K:$K,C45,'11'!$U:$U,"是")</f>
        <v>1</v>
      </c>
      <c r="AI45">
        <f>COUNTIF('12'!$K:$K,C45)</f>
        <v>1</v>
      </c>
      <c r="AJ45">
        <f>COUNTIFS('12'!$K:$K,C45,'12'!$U:$U,"是")</f>
        <v>1</v>
      </c>
      <c r="AK45">
        <f>COUNTIF('13'!$K:$K,C45)</f>
        <v>0</v>
      </c>
      <c r="AL45">
        <f>COUNTIFS('13'!$K:$K,C45,'13'!$U:$U,"是")</f>
        <v>0</v>
      </c>
      <c r="AM45">
        <f>COUNTIF('14'!$K:$K,C45)</f>
        <v>0</v>
      </c>
      <c r="AN45">
        <f>COUNTIFS('14'!$K:$K,C45,'14'!$U:$U,"是")</f>
        <v>0</v>
      </c>
      <c r="AO45">
        <f>COUNTIF('15'!$K:$K,C45)</f>
        <v>1</v>
      </c>
      <c r="AP45">
        <f>COUNTIFS('15'!$K:$K,C45,'15'!$U:$U,"是")</f>
        <v>1</v>
      </c>
      <c r="AQ45">
        <f>COUNTIF('16'!$K:$K,C45)</f>
        <v>0</v>
      </c>
      <c r="AR45">
        <f>COUNTIFS('16'!$K:$K,C45,'16'!$U:$U,"是")</f>
        <v>0</v>
      </c>
      <c r="AS45">
        <f>COUNTIF('17'!$K:$K,C45)</f>
        <v>1</v>
      </c>
      <c r="AT45">
        <f>COUNTIFS('17'!$K:$K,C45)</f>
        <v>1</v>
      </c>
      <c r="AU45">
        <f>COUNTIF('18'!$K:$K,C45)</f>
        <v>0</v>
      </c>
      <c r="AV45">
        <f>COUNTIFS('18'!$K:$K,C45,'18'!$U:$U,"是")</f>
        <v>0</v>
      </c>
      <c r="AW45">
        <f>COUNTIF('19'!$K:$K,C45)</f>
        <v>1</v>
      </c>
      <c r="AX45">
        <f>COUNTIFS('19'!$K:$K,C45,'19'!$U:$U,"是")</f>
        <v>1</v>
      </c>
      <c r="AY45">
        <f>COUNTIF('20'!$K:$K,C45)</f>
        <v>0</v>
      </c>
      <c r="AZ45">
        <f>COUNTIFS('20'!$K:$K,C45,'20'!$U:$U,"是")</f>
        <v>0</v>
      </c>
      <c r="BA45">
        <f>COUNTIF('21'!$K:$K,C45)</f>
        <v>0</v>
      </c>
      <c r="BB45">
        <f>COUNTIFS('21'!$K:$K,C45,'21'!$U:$U,"是")</f>
        <v>0</v>
      </c>
      <c r="BC45">
        <f>COUNTIF('22'!$K:$K,C45)</f>
        <v>0</v>
      </c>
      <c r="BD45">
        <f>COUNTIFS('22'!$K:$K,C45,'22'!$U:$U,"是")</f>
        <v>0</v>
      </c>
      <c r="BE45">
        <f>COUNTIF('23'!$K:$K,C45)</f>
        <v>0</v>
      </c>
      <c r="BF45">
        <f>COUNTIFS('23'!$K:$K,C45,'23'!$U:$U,"是")</f>
        <v>0</v>
      </c>
      <c r="BG45">
        <f>COUNTIF('24'!$K:$K,C45)</f>
        <v>1</v>
      </c>
      <c r="BH45">
        <f>COUNTIFS('24'!$K:$K,C45,'24'!$U:$U,"是")</f>
        <v>1</v>
      </c>
      <c r="BI45">
        <f>COUNTIF('25'!$K:$K,C45)</f>
        <v>0</v>
      </c>
      <c r="BJ45">
        <f>COUNTIFS('25'!$K:$K,C45,'25'!$U:$U,"是")</f>
        <v>0</v>
      </c>
      <c r="BK45">
        <f>COUNTIF('26'!$K:$K,C45)</f>
        <v>1</v>
      </c>
      <c r="BL45">
        <f>COUNTIFS('26'!$K:$K,C45,'26'!$U:$U,"是")</f>
        <v>1</v>
      </c>
      <c r="BM45">
        <f>COUNTIF('27'!$K:$K,C45)</f>
        <v>0</v>
      </c>
      <c r="BN45">
        <f>COUNTIFS('27'!$K:$K,C45,'27'!$U:$U,"是")</f>
        <v>0</v>
      </c>
      <c r="BO45">
        <f>COUNTIF('28'!$K:$K,#REF!)</f>
        <v>0</v>
      </c>
      <c r="BP45">
        <f>COUNTIFS('28'!$K:$K,#REF!,'28'!$U:$U,"是")</f>
        <v>0</v>
      </c>
      <c r="BX45">
        <f t="shared" si="2"/>
        <v>13</v>
      </c>
    </row>
    <row r="46" ht="17.25" spans="1:76">
      <c r="A46" s="31" t="str">
        <f t="shared" si="3"/>
        <v>张金就3326</v>
      </c>
      <c r="B46" s="72" t="s">
        <v>19</v>
      </c>
      <c r="C46" s="66" t="s">
        <v>1292</v>
      </c>
      <c r="D46" s="311" t="s">
        <v>1293</v>
      </c>
      <c r="E46" s="61" t="s">
        <v>28</v>
      </c>
      <c r="F46" s="44" t="s">
        <v>1157</v>
      </c>
      <c r="G46" s="86">
        <v>44783</v>
      </c>
      <c r="H46" s="38" t="s">
        <v>107</v>
      </c>
      <c r="I46" s="35" t="s">
        <v>1095</v>
      </c>
      <c r="J46" s="123" t="s">
        <v>1096</v>
      </c>
      <c r="K46" s="36" t="s">
        <v>1095</v>
      </c>
      <c r="L46" s="123" t="s">
        <v>1096</v>
      </c>
      <c r="M46">
        <f>COUNTIF('1'!$K:$K,C46)</f>
        <v>1</v>
      </c>
      <c r="N46">
        <f>COUNTIFS('1'!$K:$K,C46,'1'!$U:$U,"是")</f>
        <v>1</v>
      </c>
      <c r="O46">
        <f>COUNTIF('2'!$K:$K,C46)</f>
        <v>1</v>
      </c>
      <c r="P46">
        <f>COUNTIFS('2'!$K:$K,C46,'2'!$U:$U,"是")</f>
        <v>1</v>
      </c>
      <c r="Q46">
        <f>COUNTIF('3'!$K:$K,C46)</f>
        <v>1</v>
      </c>
      <c r="R46">
        <f>COUNTIFS('3'!$K:$K,C46,'3'!$U:$U,"是")</f>
        <v>1</v>
      </c>
      <c r="S46">
        <f>COUNTIF('4'!$K:$K,C46)</f>
        <v>1</v>
      </c>
      <c r="T46">
        <f>COUNTIFS('4'!$K:$K,C46,'4'!$U:$U,"是")</f>
        <v>1</v>
      </c>
      <c r="U46">
        <f>COUNTIF('5'!$K:$K,C46)</f>
        <v>1</v>
      </c>
      <c r="V46">
        <f>COUNTIFS('5'!$K:$K,C46,'5'!$U:$U,"是")</f>
        <v>1</v>
      </c>
      <c r="W46">
        <f>COUNTIF('6'!$K:$K,C46)</f>
        <v>1</v>
      </c>
      <c r="X46">
        <f>COUNTIFS('6'!$K:$K,C46,'6'!$U:$U,"是")</f>
        <v>1</v>
      </c>
      <c r="Y46">
        <f>COUNTIF('7'!$K:$K,C46)</f>
        <v>1</v>
      </c>
      <c r="Z46">
        <f>COUNTIFS('7'!$K:$K,C46,'7'!$U:$U,"是")</f>
        <v>1</v>
      </c>
      <c r="AA46">
        <f>COUNTIF('8'!$K:$K,C46)</f>
        <v>1</v>
      </c>
      <c r="AB46">
        <f>COUNTIFS('8'!$K:$K,C46,'8'!$U:$U,"是")</f>
        <v>0</v>
      </c>
      <c r="AC46">
        <f>COUNTIF('9'!$K:$K,C46)</f>
        <v>0</v>
      </c>
      <c r="AD46">
        <f>COUNTIFS('9'!$K:$K,C46,'9'!$U:$U,"是")</f>
        <v>0</v>
      </c>
      <c r="AE46">
        <f>COUNTIF('10'!$K:$K,C46)</f>
        <v>1</v>
      </c>
      <c r="AF46">
        <f>COUNTIFS('10'!$K:$K,C46,'10'!$U:$U,"是")</f>
        <v>1</v>
      </c>
      <c r="AG46">
        <f>COUNTIF('11'!$K:$K,C46)</f>
        <v>1</v>
      </c>
      <c r="AH46">
        <f>COUNTIFS('11'!$K:$K,C46,'11'!$U:$U,"是")</f>
        <v>0</v>
      </c>
      <c r="AI46">
        <f>COUNTIF('12'!$K:$K,C46)</f>
        <v>0</v>
      </c>
      <c r="AJ46">
        <f>COUNTIFS('12'!$K:$K,C46,'12'!$U:$U,"是")</f>
        <v>0</v>
      </c>
      <c r="AK46">
        <f>COUNTIF('13'!$K:$K,C46)</f>
        <v>1</v>
      </c>
      <c r="AL46">
        <f>COUNTIFS('13'!$K:$K,C46,'13'!$U:$U,"是")</f>
        <v>0</v>
      </c>
      <c r="AM46">
        <f>COUNTIF('14'!$K:$K,C46)</f>
        <v>0</v>
      </c>
      <c r="AN46">
        <f>COUNTIFS('14'!$K:$K,C46,'14'!$U:$U,"是")</f>
        <v>0</v>
      </c>
      <c r="AO46">
        <f>COUNTIF('15'!$K:$K,C46)</f>
        <v>0</v>
      </c>
      <c r="AP46">
        <f>COUNTIFS('15'!$K:$K,C46,'15'!$U:$U,"是")</f>
        <v>0</v>
      </c>
      <c r="AQ46">
        <f>COUNTIF('16'!$K:$K,C46)</f>
        <v>1</v>
      </c>
      <c r="AR46">
        <f>COUNTIFS('16'!$K:$K,C46,'16'!$U:$U,"是")</f>
        <v>1</v>
      </c>
      <c r="AS46">
        <f>COUNTIF('17'!$K:$K,C46)</f>
        <v>1</v>
      </c>
      <c r="AT46">
        <f>COUNTIFS('17'!$K:$K,C46)</f>
        <v>1</v>
      </c>
      <c r="AU46">
        <f>COUNTIF('18'!$K:$K,C46)</f>
        <v>0</v>
      </c>
      <c r="AV46">
        <f>COUNTIFS('18'!$K:$K,C46,'18'!$U:$U,"是")</f>
        <v>0</v>
      </c>
      <c r="AW46">
        <f>COUNTIF('19'!$K:$K,C46)</f>
        <v>1</v>
      </c>
      <c r="AX46">
        <f>COUNTIFS('19'!$K:$K,C46,'19'!$U:$U,"是")</f>
        <v>1</v>
      </c>
      <c r="AY46">
        <f>COUNTIF('20'!$K:$K,C46)</f>
        <v>0</v>
      </c>
      <c r="AZ46">
        <f>COUNTIFS('20'!$K:$K,C46,'20'!$U:$U,"是")</f>
        <v>0</v>
      </c>
      <c r="BA46">
        <f>COUNTIF('21'!$K:$K,C46)</f>
        <v>1</v>
      </c>
      <c r="BB46">
        <f>COUNTIFS('21'!$K:$K,C46,'21'!$U:$U,"是")</f>
        <v>1</v>
      </c>
      <c r="BC46">
        <f>COUNTIF('22'!$K:$K,C46)</f>
        <v>1</v>
      </c>
      <c r="BD46">
        <f>COUNTIFS('22'!$K:$K,C46,'22'!$U:$U,"是")</f>
        <v>1</v>
      </c>
      <c r="BE46">
        <f>COUNTIF('23'!$K:$K,C46)</f>
        <v>1</v>
      </c>
      <c r="BF46">
        <f>COUNTIFS('23'!$K:$K,C46,'23'!$U:$U,"是")</f>
        <v>1</v>
      </c>
      <c r="BG46">
        <f>COUNTIF('24'!$K:$K,C46)</f>
        <v>0</v>
      </c>
      <c r="BH46">
        <f>COUNTIFS('24'!$K:$K,C46,'24'!$U:$U,"是")</f>
        <v>0</v>
      </c>
      <c r="BI46">
        <f>COUNTIF('25'!$K:$K,C46)</f>
        <v>0</v>
      </c>
      <c r="BJ46">
        <f>COUNTIFS('25'!$K:$K,C46,'25'!$U:$U,"是")</f>
        <v>0</v>
      </c>
      <c r="BK46">
        <f>COUNTIF('26'!$K:$K,C46)</f>
        <v>0</v>
      </c>
      <c r="BL46">
        <f>COUNTIFS('26'!$K:$K,C46,'26'!$U:$U,"是")</f>
        <v>0</v>
      </c>
      <c r="BM46">
        <f>COUNTIF('27'!$K:$K,C46)</f>
        <v>1</v>
      </c>
      <c r="BN46">
        <f>COUNTIFS('27'!$K:$K,C46,'27'!$U:$U,"是")</f>
        <v>1</v>
      </c>
      <c r="BO46">
        <f>COUNTIF('28'!$K:$K,#REF!)</f>
        <v>0</v>
      </c>
      <c r="BP46">
        <f>COUNTIFS('28'!$K:$K,#REF!,'28'!$U:$U,"是")</f>
        <v>0</v>
      </c>
      <c r="BX46">
        <f t="shared" si="2"/>
        <v>15</v>
      </c>
    </row>
    <row r="47" ht="17.25" spans="1:76">
      <c r="A47" s="31" t="str">
        <f t="shared" si="3"/>
        <v>王玉珍0723</v>
      </c>
      <c r="B47" s="32"/>
      <c r="C47" s="85" t="s">
        <v>1294</v>
      </c>
      <c r="D47" s="311" t="s">
        <v>1295</v>
      </c>
      <c r="E47" s="61" t="s">
        <v>28</v>
      </c>
      <c r="F47" s="44" t="s">
        <v>1177</v>
      </c>
      <c r="G47" s="86">
        <v>44784</v>
      </c>
      <c r="H47" s="38" t="s">
        <v>33</v>
      </c>
      <c r="I47" s="120" t="s">
        <v>1101</v>
      </c>
      <c r="J47" s="141" t="s">
        <v>1102</v>
      </c>
      <c r="K47" s="120" t="s">
        <v>1101</v>
      </c>
      <c r="L47" s="70" t="s">
        <v>1102</v>
      </c>
      <c r="M47">
        <f>COUNTIF('1'!$K:$K,C47)</f>
        <v>0</v>
      </c>
      <c r="N47">
        <f>COUNTIFS('1'!$K:$K,C47,'1'!$U:$U,"是")</f>
        <v>0</v>
      </c>
      <c r="O47">
        <f>COUNTIF('2'!$K:$K,C47)</f>
        <v>0</v>
      </c>
      <c r="P47">
        <f>COUNTIFS('2'!$K:$K,C47,'2'!$U:$U,"是")</f>
        <v>0</v>
      </c>
      <c r="Q47">
        <f>COUNTIF('3'!$K:$K,C47)</f>
        <v>0</v>
      </c>
      <c r="R47">
        <f>COUNTIFS('3'!$K:$K,C47,'3'!$U:$U,"是")</f>
        <v>0</v>
      </c>
      <c r="S47">
        <f>COUNTIF('4'!$K:$K,C47)</f>
        <v>1</v>
      </c>
      <c r="T47">
        <f>COUNTIFS('4'!$K:$K,C47,'4'!$U:$U,"是")</f>
        <v>1</v>
      </c>
      <c r="U47">
        <f>COUNTIF('5'!$K:$K,C47)</f>
        <v>1</v>
      </c>
      <c r="V47">
        <f>COUNTIFS('5'!$K:$K,C47,'5'!$U:$U,"是")</f>
        <v>1</v>
      </c>
      <c r="W47">
        <f>COUNTIF('6'!$K:$K,C47)</f>
        <v>0</v>
      </c>
      <c r="X47">
        <f>COUNTIFS('6'!$K:$K,C47,'6'!$U:$U,"是")</f>
        <v>0</v>
      </c>
      <c r="Y47">
        <f>COUNTIF('7'!$K:$K,C47)</f>
        <v>0</v>
      </c>
      <c r="Z47">
        <f>COUNTIFS('7'!$K:$K,C47,'7'!$U:$U,"是")</f>
        <v>0</v>
      </c>
      <c r="AA47">
        <f>COUNTIF('8'!$K:$K,C47)</f>
        <v>1</v>
      </c>
      <c r="AB47">
        <f>COUNTIFS('8'!$K:$K,C47,'8'!$U:$U,"是")</f>
        <v>1</v>
      </c>
      <c r="AC47">
        <f>COUNTIF('9'!$K:$K,C47)</f>
        <v>0</v>
      </c>
      <c r="AD47">
        <f>COUNTIFS('9'!$K:$K,C47,'9'!$U:$U,"是")</f>
        <v>0</v>
      </c>
      <c r="AE47">
        <f>COUNTIF('10'!$K:$K,C47)</f>
        <v>1</v>
      </c>
      <c r="AF47">
        <f>COUNTIFS('10'!$K:$K,C47,'10'!$U:$U,"是")</f>
        <v>1</v>
      </c>
      <c r="AG47">
        <f>COUNTIF('11'!$K:$K,C47)</f>
        <v>0</v>
      </c>
      <c r="AH47">
        <f>COUNTIFS('11'!$K:$K,C47,'11'!$U:$U,"是")</f>
        <v>0</v>
      </c>
      <c r="AI47">
        <f>COUNTIF('12'!$K:$K,C47)</f>
        <v>1</v>
      </c>
      <c r="AJ47">
        <f>COUNTIFS('12'!$K:$K,C47,'12'!$U:$U,"是")</f>
        <v>1</v>
      </c>
      <c r="AK47">
        <f>COUNTIF('13'!$K:$K,C47)</f>
        <v>0</v>
      </c>
      <c r="AL47">
        <f>COUNTIFS('13'!$K:$K,C47,'13'!$U:$U,"是")</f>
        <v>0</v>
      </c>
      <c r="AM47">
        <f>COUNTIF('14'!$K:$K,C47)</f>
        <v>0</v>
      </c>
      <c r="AN47">
        <f>COUNTIFS('14'!$K:$K,C47,'14'!$U:$U,"是")</f>
        <v>0</v>
      </c>
      <c r="AO47">
        <f>COUNTIF('15'!$K:$K,C47)</f>
        <v>0</v>
      </c>
      <c r="AP47">
        <f>COUNTIFS('15'!$K:$K,C47,'15'!$U:$U,"是")</f>
        <v>0</v>
      </c>
      <c r="AQ47">
        <f>COUNTIF('16'!$K:$K,C47)</f>
        <v>0</v>
      </c>
      <c r="AR47">
        <f>COUNTIFS('16'!$K:$K,C47,'16'!$U:$U,"是")</f>
        <v>0</v>
      </c>
      <c r="AS47">
        <f>COUNTIF('17'!$K:$K,C47)</f>
        <v>0</v>
      </c>
      <c r="AT47">
        <f>COUNTIFS('17'!$K:$K,C47)</f>
        <v>0</v>
      </c>
      <c r="AU47">
        <f>COUNTIF('18'!$K:$K,C47)</f>
        <v>0</v>
      </c>
      <c r="AV47">
        <f>COUNTIFS('18'!$K:$K,C47,'18'!$U:$U,"是")</f>
        <v>0</v>
      </c>
      <c r="AW47">
        <f>COUNTIF('19'!$K:$K,C47)</f>
        <v>0</v>
      </c>
      <c r="AX47">
        <f>COUNTIFS('19'!$K:$K,C47,'19'!$U:$U,"是")</f>
        <v>0</v>
      </c>
      <c r="AY47">
        <f>COUNTIF('20'!$K:$K,C47)</f>
        <v>1</v>
      </c>
      <c r="AZ47">
        <f>COUNTIFS('20'!$K:$K,C47,'20'!$U:$U,"是")</f>
        <v>0</v>
      </c>
      <c r="BA47">
        <f>COUNTIF('21'!$K:$K,C47)</f>
        <v>0</v>
      </c>
      <c r="BB47">
        <f>COUNTIFS('21'!$K:$K,C47,'21'!$U:$U,"是")</f>
        <v>0</v>
      </c>
      <c r="BC47">
        <f>COUNTIF('22'!$K:$K,C47)</f>
        <v>0</v>
      </c>
      <c r="BD47">
        <f>COUNTIFS('22'!$K:$K,C47,'22'!$U:$U,"是")</f>
        <v>0</v>
      </c>
      <c r="BE47">
        <f>COUNTIF('23'!$K:$K,C47)</f>
        <v>0</v>
      </c>
      <c r="BF47">
        <f>COUNTIFS('23'!$K:$K,C47,'23'!$U:$U,"是")</f>
        <v>0</v>
      </c>
      <c r="BG47">
        <f>COUNTIF('24'!$K:$K,C47)</f>
        <v>0</v>
      </c>
      <c r="BH47">
        <f>COUNTIFS('24'!$K:$K,C47,'24'!$U:$U,"是")</f>
        <v>0</v>
      </c>
      <c r="BI47">
        <f>COUNTIF('25'!$K:$K,C47)</f>
        <v>0</v>
      </c>
      <c r="BJ47">
        <f>COUNTIFS('25'!$K:$K,C47,'25'!$U:$U,"是")</f>
        <v>0</v>
      </c>
      <c r="BK47">
        <f>COUNTIF('26'!$K:$K,C47)</f>
        <v>0</v>
      </c>
      <c r="BL47">
        <f>COUNTIFS('26'!$K:$K,C47,'26'!$U:$U,"是")</f>
        <v>0</v>
      </c>
      <c r="BM47">
        <f>COUNTIF('27'!$K:$K,C47)</f>
        <v>0</v>
      </c>
      <c r="BN47">
        <f>COUNTIFS('27'!$K:$K,C47,'27'!$U:$U,"是")</f>
        <v>0</v>
      </c>
      <c r="BO47">
        <f>COUNTIF('28'!$K:$K,#REF!)</f>
        <v>0</v>
      </c>
      <c r="BP47">
        <f>COUNTIFS('28'!$K:$K,#REF!,'28'!$U:$U,"是")</f>
        <v>0</v>
      </c>
      <c r="BX47">
        <f t="shared" si="2"/>
        <v>5</v>
      </c>
    </row>
    <row r="48" ht="17.25" spans="1:76">
      <c r="A48" s="31" t="str">
        <f t="shared" si="3"/>
        <v>白景运141X</v>
      </c>
      <c r="B48" s="72" t="s">
        <v>19</v>
      </c>
      <c r="C48" s="87" t="s">
        <v>1296</v>
      </c>
      <c r="D48" s="57" t="s">
        <v>1297</v>
      </c>
      <c r="E48" s="88" t="s">
        <v>28</v>
      </c>
      <c r="F48" s="57" t="s">
        <v>1177</v>
      </c>
      <c r="G48" s="89">
        <v>44784</v>
      </c>
      <c r="H48" s="38" t="e">
        <v>#N/A</v>
      </c>
      <c r="I48" s="142" t="s">
        <v>1298</v>
      </c>
      <c r="J48" s="143" t="s">
        <v>1299</v>
      </c>
      <c r="K48" s="142" t="s">
        <v>1101</v>
      </c>
      <c r="L48" s="144" t="s">
        <v>1102</v>
      </c>
      <c r="M48">
        <f>COUNTIF('1'!$K:$K,C48)</f>
        <v>0</v>
      </c>
      <c r="N48">
        <f>COUNTIFS('1'!$K:$K,C48,'1'!$U:$U,"是")</f>
        <v>0</v>
      </c>
      <c r="O48">
        <f>COUNTIF('2'!$K:$K,C48)</f>
        <v>0</v>
      </c>
      <c r="P48">
        <f>COUNTIFS('2'!$K:$K,C48,'2'!$U:$U,"是")</f>
        <v>0</v>
      </c>
      <c r="Q48">
        <f>COUNTIF('3'!$K:$K,C48)</f>
        <v>0</v>
      </c>
      <c r="R48">
        <f>COUNTIFS('3'!$K:$K,C48,'3'!$U:$U,"是")</f>
        <v>0</v>
      </c>
      <c r="S48">
        <f>COUNTIF('4'!$K:$K,C48)</f>
        <v>0</v>
      </c>
      <c r="T48">
        <f>COUNTIFS('4'!$K:$K,C48,'4'!$U:$U,"是")</f>
        <v>0</v>
      </c>
      <c r="U48">
        <f>COUNTIF('5'!$K:$K,C48)</f>
        <v>0</v>
      </c>
      <c r="V48">
        <f>COUNTIFS('5'!$K:$K,C48,'5'!$U:$U,"是")</f>
        <v>0</v>
      </c>
      <c r="W48">
        <f>COUNTIF('6'!$K:$K,C48)</f>
        <v>0</v>
      </c>
      <c r="X48">
        <f>COUNTIFS('6'!$K:$K,C48,'6'!$U:$U,"是")</f>
        <v>0</v>
      </c>
      <c r="Y48">
        <f>COUNTIF('7'!$K:$K,C48)</f>
        <v>0</v>
      </c>
      <c r="Z48">
        <f>COUNTIFS('7'!$K:$K,C48,'7'!$U:$U,"是")</f>
        <v>0</v>
      </c>
      <c r="AA48">
        <f>COUNTIF('8'!$K:$K,C48)</f>
        <v>0</v>
      </c>
      <c r="AB48">
        <f>COUNTIFS('8'!$K:$K,C48,'8'!$U:$U,"是")</f>
        <v>0</v>
      </c>
      <c r="AC48">
        <f>COUNTIF('9'!$K:$K,C48)</f>
        <v>0</v>
      </c>
      <c r="AD48">
        <f>COUNTIFS('9'!$K:$K,C48,'9'!$U:$U,"是")</f>
        <v>0</v>
      </c>
      <c r="AE48">
        <f>COUNTIF('10'!$K:$K,C48)</f>
        <v>0</v>
      </c>
      <c r="AF48">
        <f>COUNTIFS('10'!$K:$K,C48,'10'!$U:$U,"是")</f>
        <v>0</v>
      </c>
      <c r="AG48">
        <f>COUNTIF('11'!$K:$K,C48)</f>
        <v>0</v>
      </c>
      <c r="AH48">
        <f>COUNTIFS('11'!$K:$K,C48,'11'!$U:$U,"是")</f>
        <v>0</v>
      </c>
      <c r="AI48">
        <f>COUNTIF('12'!$K:$K,C48)</f>
        <v>0</v>
      </c>
      <c r="AJ48">
        <f>COUNTIFS('12'!$K:$K,C48,'12'!$U:$U,"是")</f>
        <v>0</v>
      </c>
      <c r="AK48">
        <f>COUNTIF('13'!$K:$K,C48)</f>
        <v>0</v>
      </c>
      <c r="AL48">
        <f>COUNTIFS('13'!$K:$K,C48,'13'!$U:$U,"是")</f>
        <v>0</v>
      </c>
      <c r="AM48">
        <f>COUNTIF('14'!$K:$K,C48)</f>
        <v>0</v>
      </c>
      <c r="AN48">
        <f>COUNTIFS('14'!$K:$K,C48,'14'!$U:$U,"是")</f>
        <v>0</v>
      </c>
      <c r="AO48">
        <f>COUNTIF('15'!$K:$K,C48)</f>
        <v>0</v>
      </c>
      <c r="AP48">
        <f>COUNTIFS('15'!$K:$K,C48,'15'!$U:$U,"是")</f>
        <v>0</v>
      </c>
      <c r="AQ48">
        <f>COUNTIF('16'!$K:$K,C48)</f>
        <v>0</v>
      </c>
      <c r="AR48">
        <f>COUNTIFS('16'!$K:$K,C48,'16'!$U:$U,"是")</f>
        <v>0</v>
      </c>
      <c r="AS48">
        <f>COUNTIF('17'!$K:$K,C48)</f>
        <v>0</v>
      </c>
      <c r="AT48">
        <f>COUNTIFS('17'!$K:$K,C48)</f>
        <v>0</v>
      </c>
      <c r="AU48">
        <f>COUNTIF('18'!$K:$K,C48)</f>
        <v>0</v>
      </c>
      <c r="AV48">
        <f>COUNTIFS('18'!$K:$K,C48,'18'!$U:$U,"是")</f>
        <v>0</v>
      </c>
      <c r="AW48">
        <f>COUNTIF('19'!$K:$K,C48)</f>
        <v>0</v>
      </c>
      <c r="AX48">
        <f>COUNTIFS('19'!$K:$K,C48,'19'!$U:$U,"是")</f>
        <v>0</v>
      </c>
      <c r="AY48">
        <f>COUNTIF('20'!$K:$K,C48)</f>
        <v>0</v>
      </c>
      <c r="AZ48">
        <f>COUNTIFS('20'!$K:$K,C48,'20'!$U:$U,"是")</f>
        <v>0</v>
      </c>
      <c r="BA48">
        <f>COUNTIF('21'!$K:$K,C48)</f>
        <v>0</v>
      </c>
      <c r="BB48">
        <f>COUNTIFS('21'!$K:$K,C48,'21'!$U:$U,"是")</f>
        <v>0</v>
      </c>
      <c r="BC48">
        <f>COUNTIF('22'!$K:$K,C48)</f>
        <v>0</v>
      </c>
      <c r="BD48">
        <f>COUNTIFS('22'!$K:$K,C48,'22'!$U:$U,"是")</f>
        <v>0</v>
      </c>
      <c r="BE48">
        <f>COUNTIF('23'!$K:$K,C48)</f>
        <v>0</v>
      </c>
      <c r="BF48">
        <f>COUNTIFS('23'!$K:$K,C48,'23'!$U:$U,"是")</f>
        <v>0</v>
      </c>
      <c r="BG48">
        <f>COUNTIF('24'!$K:$K,C48)</f>
        <v>0</v>
      </c>
      <c r="BH48">
        <f>COUNTIFS('24'!$K:$K,C48,'24'!$U:$U,"是")</f>
        <v>0</v>
      </c>
      <c r="BI48">
        <f>COUNTIF('25'!$K:$K,C48)</f>
        <v>0</v>
      </c>
      <c r="BJ48">
        <f>COUNTIFS('25'!$K:$K,C48,'25'!$U:$U,"是")</f>
        <v>0</v>
      </c>
      <c r="BK48">
        <f>COUNTIF('26'!$K:$K,C48)</f>
        <v>0</v>
      </c>
      <c r="BL48">
        <f>COUNTIFS('26'!$K:$K,C48,'26'!$U:$U,"是")</f>
        <v>0</v>
      </c>
      <c r="BM48">
        <f>COUNTIF('27'!$K:$K,C48)</f>
        <v>0</v>
      </c>
      <c r="BN48">
        <f>COUNTIFS('27'!$K:$K,C48,'27'!$U:$U,"是")</f>
        <v>0</v>
      </c>
      <c r="BO48">
        <f>COUNTIF('28'!$K:$K,#REF!)</f>
        <v>0</v>
      </c>
      <c r="BP48">
        <f>COUNTIFS('28'!$K:$K,#REF!,'28'!$U:$U,"是")</f>
        <v>0</v>
      </c>
      <c r="BX48">
        <f t="shared" si="2"/>
        <v>0</v>
      </c>
    </row>
    <row r="49" ht="34.5" spans="1:76">
      <c r="A49" s="31" t="str">
        <f t="shared" si="3"/>
        <v>黄杰红5185</v>
      </c>
      <c r="B49" s="72" t="s">
        <v>19</v>
      </c>
      <c r="C49" s="55" t="s">
        <v>1300</v>
      </c>
      <c r="D49" s="330" t="s">
        <v>1301</v>
      </c>
      <c r="E49" s="61" t="s">
        <v>28</v>
      </c>
      <c r="F49" s="44" t="s">
        <v>1177</v>
      </c>
      <c r="G49" s="90">
        <v>44788</v>
      </c>
      <c r="H49" s="38" t="s">
        <v>33</v>
      </c>
      <c r="I49" s="55" t="s">
        <v>1302</v>
      </c>
      <c r="J49" s="84">
        <v>13924283318</v>
      </c>
      <c r="K49" s="109" t="s">
        <v>1303</v>
      </c>
      <c r="L49" s="35">
        <v>13517573097</v>
      </c>
      <c r="M49">
        <f>COUNTIF('1'!$K:$K,C49)</f>
        <v>0</v>
      </c>
      <c r="N49">
        <f>COUNTIFS('1'!$K:$K,C49,'1'!$U:$U,"是")</f>
        <v>0</v>
      </c>
      <c r="O49">
        <f>COUNTIF('2'!$K:$K,C49)</f>
        <v>0</v>
      </c>
      <c r="P49">
        <f>COUNTIFS('2'!$K:$K,C49,'2'!$U:$U,"是")</f>
        <v>0</v>
      </c>
      <c r="Q49">
        <f>COUNTIF('3'!$K:$K,C49)</f>
        <v>0</v>
      </c>
      <c r="R49">
        <f>COUNTIFS('3'!$K:$K,C49,'3'!$U:$U,"是")</f>
        <v>0</v>
      </c>
      <c r="S49">
        <f>COUNTIF('4'!$K:$K,C49)</f>
        <v>0</v>
      </c>
      <c r="T49">
        <f>COUNTIFS('4'!$K:$K,C49,'4'!$U:$U,"是")</f>
        <v>0</v>
      </c>
      <c r="U49">
        <f>COUNTIF('5'!$K:$K,C49)</f>
        <v>0</v>
      </c>
      <c r="V49">
        <f>COUNTIFS('5'!$K:$K,C49,'5'!$U:$U,"是")</f>
        <v>0</v>
      </c>
      <c r="W49">
        <f>COUNTIF('6'!$K:$K,C49)</f>
        <v>0</v>
      </c>
      <c r="X49">
        <f>COUNTIFS('6'!$K:$K,C49,'6'!$U:$U,"是")</f>
        <v>0</v>
      </c>
      <c r="Y49">
        <f>COUNTIF('7'!$K:$K,C49)</f>
        <v>0</v>
      </c>
      <c r="Z49">
        <f>COUNTIFS('7'!$K:$K,C49,'7'!$U:$U,"是")</f>
        <v>0</v>
      </c>
      <c r="AA49">
        <f>COUNTIF('8'!$K:$K,C49)</f>
        <v>0</v>
      </c>
      <c r="AB49">
        <f>COUNTIFS('8'!$K:$K,C49,'8'!$U:$U,"是")</f>
        <v>0</v>
      </c>
      <c r="AC49">
        <f>COUNTIF('9'!$K:$K,C49)</f>
        <v>0</v>
      </c>
      <c r="AD49">
        <f>COUNTIFS('9'!$K:$K,C49,'9'!$U:$U,"是")</f>
        <v>0</v>
      </c>
      <c r="AE49">
        <f>COUNTIF('10'!$K:$K,C49)</f>
        <v>0</v>
      </c>
      <c r="AF49">
        <f>COUNTIFS('10'!$K:$K,C49,'10'!$U:$U,"是")</f>
        <v>0</v>
      </c>
      <c r="AG49">
        <f>COUNTIF('11'!$K:$K,C49)</f>
        <v>0</v>
      </c>
      <c r="AH49">
        <f>COUNTIFS('11'!$K:$K,C49,'11'!$U:$U,"是")</f>
        <v>0</v>
      </c>
      <c r="AI49">
        <f>COUNTIF('12'!$K:$K,C49)</f>
        <v>0</v>
      </c>
      <c r="AJ49">
        <f>COUNTIFS('12'!$K:$K,C49,'12'!$U:$U,"是")</f>
        <v>0</v>
      </c>
      <c r="AK49">
        <f>COUNTIF('13'!$K:$K,C49)</f>
        <v>0</v>
      </c>
      <c r="AL49">
        <f>COUNTIFS('13'!$K:$K,C49,'13'!$U:$U,"是")</f>
        <v>0</v>
      </c>
      <c r="AM49">
        <f>COUNTIF('14'!$K:$K,C49)</f>
        <v>0</v>
      </c>
      <c r="AN49">
        <f>COUNTIFS('14'!$K:$K,C49,'14'!$U:$U,"是")</f>
        <v>0</v>
      </c>
      <c r="AO49">
        <f>COUNTIF('15'!$K:$K,C49)</f>
        <v>0</v>
      </c>
      <c r="AP49">
        <f>COUNTIFS('15'!$K:$K,C49,'15'!$U:$U,"是")</f>
        <v>0</v>
      </c>
      <c r="AQ49">
        <f>COUNTIF('16'!$K:$K,C49)</f>
        <v>0</v>
      </c>
      <c r="AR49">
        <f>COUNTIFS('16'!$K:$K,C49,'16'!$U:$U,"是")</f>
        <v>0</v>
      </c>
      <c r="AS49">
        <f>COUNTIF('17'!$K:$K,C49)</f>
        <v>0</v>
      </c>
      <c r="AT49">
        <f>COUNTIFS('17'!$K:$K,C49)</f>
        <v>0</v>
      </c>
      <c r="AU49">
        <f>COUNTIF('18'!$K:$K,C49)</f>
        <v>0</v>
      </c>
      <c r="AV49">
        <f>COUNTIFS('18'!$K:$K,C49,'18'!$U:$U,"是")</f>
        <v>0</v>
      </c>
      <c r="AW49">
        <f>COUNTIF('19'!$K:$K,C49)</f>
        <v>0</v>
      </c>
      <c r="AX49">
        <f>COUNTIFS('19'!$K:$K,C49,'19'!$U:$U,"是")</f>
        <v>0</v>
      </c>
      <c r="AY49">
        <f>COUNTIF('20'!$K:$K,C49)</f>
        <v>0</v>
      </c>
      <c r="AZ49">
        <f>COUNTIFS('20'!$K:$K,C49,'20'!$U:$U,"是")</f>
        <v>0</v>
      </c>
      <c r="BA49">
        <f>COUNTIF('21'!$K:$K,C49)</f>
        <v>0</v>
      </c>
      <c r="BB49">
        <f>COUNTIFS('21'!$K:$K,C49,'21'!$U:$U,"是")</f>
        <v>0</v>
      </c>
      <c r="BC49">
        <f>COUNTIF('22'!$K:$K,C49)</f>
        <v>0</v>
      </c>
      <c r="BD49">
        <f>COUNTIFS('22'!$K:$K,C49,'22'!$U:$U,"是")</f>
        <v>0</v>
      </c>
      <c r="BE49">
        <f>COUNTIF('23'!$K:$K,C49)</f>
        <v>0</v>
      </c>
      <c r="BF49">
        <f>COUNTIFS('23'!$K:$K,C49,'23'!$U:$U,"是")</f>
        <v>0</v>
      </c>
      <c r="BG49">
        <f>COUNTIF('24'!$K:$K,C49)</f>
        <v>0</v>
      </c>
      <c r="BH49">
        <f>COUNTIFS('24'!$K:$K,C49,'24'!$U:$U,"是")</f>
        <v>0</v>
      </c>
      <c r="BI49">
        <f>COUNTIF('25'!$K:$K,C49)</f>
        <v>0</v>
      </c>
      <c r="BJ49">
        <f>COUNTIFS('25'!$K:$K,C49,'25'!$U:$U,"是")</f>
        <v>0</v>
      </c>
      <c r="BK49">
        <f>COUNTIF('26'!$K:$K,C49)</f>
        <v>0</v>
      </c>
      <c r="BL49">
        <f>COUNTIFS('26'!$K:$K,C49,'26'!$U:$U,"是")</f>
        <v>0</v>
      </c>
      <c r="BM49">
        <f>COUNTIF('27'!$K:$K,C49)</f>
        <v>1</v>
      </c>
      <c r="BN49">
        <f>COUNTIFS('27'!$K:$K,C49,'27'!$U:$U,"是")</f>
        <v>1</v>
      </c>
      <c r="BO49">
        <f>COUNTIF('28'!$K:$K,#REF!)</f>
        <v>0</v>
      </c>
      <c r="BP49">
        <f>COUNTIFS('28'!$K:$K,#REF!,'28'!$U:$U,"是")</f>
        <v>0</v>
      </c>
      <c r="BX49">
        <f t="shared" si="2"/>
        <v>1</v>
      </c>
    </row>
    <row r="50" ht="16.5" spans="1:76">
      <c r="A50" s="31" t="str">
        <f t="shared" si="3"/>
        <v>罗丽秀162X</v>
      </c>
      <c r="B50" s="32"/>
      <c r="C50" s="91" t="s">
        <v>1304</v>
      </c>
      <c r="D50" s="92" t="s">
        <v>1305</v>
      </c>
      <c r="E50" s="93" t="s">
        <v>28</v>
      </c>
      <c r="F50" s="94" t="s">
        <v>1157</v>
      </c>
      <c r="G50" s="89">
        <v>44788</v>
      </c>
      <c r="H50" s="38" t="s">
        <v>107</v>
      </c>
      <c r="I50" s="143" t="s">
        <v>1306</v>
      </c>
      <c r="J50" s="143" t="s">
        <v>1307</v>
      </c>
      <c r="K50" s="145" t="s">
        <v>1121</v>
      </c>
      <c r="L50" s="143" t="s">
        <v>1120</v>
      </c>
      <c r="M50">
        <f>COUNTIF('1'!$K:$K,C50)</f>
        <v>0</v>
      </c>
      <c r="N50">
        <f>COUNTIFS('1'!$K:$K,C50,'1'!$U:$U,"是")</f>
        <v>0</v>
      </c>
      <c r="O50">
        <f>COUNTIF('2'!$K:$K,C50)</f>
        <v>1</v>
      </c>
      <c r="P50">
        <f>COUNTIFS('2'!$K:$K,C50,'2'!$U:$U,"是")</f>
        <v>1</v>
      </c>
      <c r="Q50">
        <f>COUNTIF('3'!$K:$K,C50)</f>
        <v>0</v>
      </c>
      <c r="R50">
        <f>COUNTIFS('3'!$K:$K,C50,'3'!$U:$U,"是")</f>
        <v>0</v>
      </c>
      <c r="S50">
        <f>COUNTIF('4'!$K:$K,C50)</f>
        <v>1</v>
      </c>
      <c r="T50">
        <f>COUNTIFS('4'!$K:$K,C50,'4'!$U:$U,"是")</f>
        <v>1</v>
      </c>
      <c r="U50">
        <f>COUNTIF('5'!$K:$K,C50)</f>
        <v>1</v>
      </c>
      <c r="V50">
        <f>COUNTIFS('5'!$K:$K,C50,'5'!$U:$U,"是")</f>
        <v>0</v>
      </c>
      <c r="W50">
        <f>COUNTIF('6'!$K:$K,C50)</f>
        <v>1</v>
      </c>
      <c r="X50">
        <f>COUNTIFS('6'!$K:$K,C50,'6'!$U:$U,"是")</f>
        <v>1</v>
      </c>
      <c r="Y50">
        <f>COUNTIF('7'!$K:$K,C50)</f>
        <v>1</v>
      </c>
      <c r="Z50">
        <f>COUNTIFS('7'!$K:$K,C50,'7'!$U:$U,"是")</f>
        <v>1</v>
      </c>
      <c r="AA50">
        <f>COUNTIF('8'!$K:$K,C50)</f>
        <v>1</v>
      </c>
      <c r="AB50">
        <f>COUNTIFS('8'!$K:$K,C50,'8'!$U:$U,"是")</f>
        <v>1</v>
      </c>
      <c r="AC50">
        <f>COUNTIF('9'!$K:$K,C50)</f>
        <v>1</v>
      </c>
      <c r="AD50">
        <f>COUNTIFS('9'!$K:$K,C50,'9'!$U:$U,"是")</f>
        <v>0</v>
      </c>
      <c r="AE50">
        <f>COUNTIF('10'!$K:$K,C50)</f>
        <v>1</v>
      </c>
      <c r="AF50">
        <f>COUNTIFS('10'!$K:$K,C50,'10'!$U:$U,"是")</f>
        <v>1</v>
      </c>
      <c r="AG50">
        <f>COUNTIF('11'!$K:$K,C50)</f>
        <v>1</v>
      </c>
      <c r="AH50">
        <f>COUNTIFS('11'!$K:$K,C50,'11'!$U:$U,"是")</f>
        <v>1</v>
      </c>
      <c r="AI50">
        <f>COUNTIF('12'!$K:$K,C50)</f>
        <v>1</v>
      </c>
      <c r="AJ50">
        <f>COUNTIFS('12'!$K:$K,C50,'12'!$U:$U,"是")</f>
        <v>1</v>
      </c>
      <c r="AK50">
        <f>COUNTIF('13'!$K:$K,C50)</f>
        <v>1</v>
      </c>
      <c r="AL50">
        <f>COUNTIFS('13'!$K:$K,C50,'13'!$U:$U,"是")</f>
        <v>1</v>
      </c>
      <c r="AM50">
        <f>COUNTIF('14'!$K:$K,C50)</f>
        <v>1</v>
      </c>
      <c r="AN50">
        <f>COUNTIFS('14'!$K:$K,C50,'14'!$U:$U,"是")</f>
        <v>1</v>
      </c>
      <c r="AO50">
        <f>COUNTIF('15'!$K:$K,C50)</f>
        <v>1</v>
      </c>
      <c r="AP50">
        <f>COUNTIFS('15'!$K:$K,C50,'15'!$U:$U,"是")</f>
        <v>1</v>
      </c>
      <c r="AQ50">
        <f>COUNTIF('16'!$K:$K,C50)</f>
        <v>1</v>
      </c>
      <c r="AR50">
        <f>COUNTIFS('16'!$K:$K,C50,'16'!$U:$U,"是")</f>
        <v>1</v>
      </c>
      <c r="AS50">
        <f>COUNTIF('17'!$K:$K,C50)</f>
        <v>1</v>
      </c>
      <c r="AT50">
        <f>COUNTIFS('17'!$K:$K,C50)</f>
        <v>1</v>
      </c>
      <c r="AU50">
        <f>COUNTIF('18'!$K:$K,C50)</f>
        <v>1</v>
      </c>
      <c r="AV50">
        <f>COUNTIFS('18'!$K:$K,C50,'18'!$U:$U,"是")</f>
        <v>1</v>
      </c>
      <c r="AW50">
        <f>COUNTIF('19'!$K:$K,C50)</f>
        <v>1</v>
      </c>
      <c r="AX50">
        <f>COUNTIFS('19'!$K:$K,C50,'19'!$U:$U,"是")</f>
        <v>1</v>
      </c>
      <c r="AY50">
        <f>COUNTIF('20'!$K:$K,C50)</f>
        <v>1</v>
      </c>
      <c r="AZ50">
        <f>COUNTIFS('20'!$K:$K,C50,'20'!$U:$U,"是")</f>
        <v>1</v>
      </c>
      <c r="BA50">
        <f>COUNTIF('21'!$K:$K,C50)</f>
        <v>1</v>
      </c>
      <c r="BB50">
        <f>COUNTIFS('21'!$K:$K,C50,'21'!$U:$U,"是")</f>
        <v>1</v>
      </c>
      <c r="BC50">
        <f>COUNTIF('22'!$K:$K,C50)</f>
        <v>1</v>
      </c>
      <c r="BD50">
        <f>COUNTIFS('22'!$K:$K,C50,'22'!$U:$U,"是")</f>
        <v>1</v>
      </c>
      <c r="BE50">
        <f>COUNTIF('23'!$K:$K,C50)</f>
        <v>1</v>
      </c>
      <c r="BF50">
        <f>COUNTIFS('23'!$K:$K,C50,'23'!$U:$U,"是")</f>
        <v>1</v>
      </c>
      <c r="BG50">
        <f>COUNTIF('24'!$K:$K,C50)</f>
        <v>1</v>
      </c>
      <c r="BH50">
        <f>COUNTIFS('24'!$K:$K,C50,'24'!$U:$U,"是")</f>
        <v>1</v>
      </c>
      <c r="BI50">
        <f>COUNTIF('25'!$K:$K,C50)</f>
        <v>0</v>
      </c>
      <c r="BJ50">
        <f>COUNTIFS('25'!$K:$K,C50,'25'!$U:$U,"是")</f>
        <v>0</v>
      </c>
      <c r="BK50">
        <f>COUNTIF('26'!$K:$K,C50)</f>
        <v>0</v>
      </c>
      <c r="BL50">
        <f>COUNTIFS('26'!$K:$K,C50,'26'!$U:$U,"是")</f>
        <v>0</v>
      </c>
      <c r="BM50">
        <f>COUNTIF('27'!$K:$K,C50)</f>
        <v>0</v>
      </c>
      <c r="BN50">
        <f>COUNTIFS('27'!$K:$K,C50,'27'!$U:$U,"是")</f>
        <v>0</v>
      </c>
      <c r="BO50">
        <f>COUNTIF('28'!$K:$K,#REF!)</f>
        <v>0</v>
      </c>
      <c r="BP50">
        <f>COUNTIFS('28'!$K:$K,#REF!,'28'!$U:$U,"是")</f>
        <v>0</v>
      </c>
      <c r="BX50">
        <f t="shared" si="2"/>
        <v>20</v>
      </c>
    </row>
    <row r="51" ht="33" spans="1:76">
      <c r="A51" s="31" t="str">
        <f t="shared" si="3"/>
        <v>廖官金0437</v>
      </c>
      <c r="B51" s="32"/>
      <c r="C51" s="95" t="s">
        <v>1308</v>
      </c>
      <c r="D51" s="311" t="s">
        <v>1309</v>
      </c>
      <c r="E51" s="61" t="s">
        <v>28</v>
      </c>
      <c r="F51" s="44" t="s">
        <v>1157</v>
      </c>
      <c r="G51" s="90">
        <v>44788</v>
      </c>
      <c r="H51" s="38" t="s">
        <v>107</v>
      </c>
      <c r="I51" s="35" t="s">
        <v>1310</v>
      </c>
      <c r="J51" s="123" t="s">
        <v>1311</v>
      </c>
      <c r="K51" s="109" t="s">
        <v>1121</v>
      </c>
      <c r="L51" s="59" t="s">
        <v>1120</v>
      </c>
      <c r="M51">
        <f>COUNTIF('1'!$K:$K,C51)</f>
        <v>1</v>
      </c>
      <c r="N51">
        <f>COUNTIFS('1'!$K:$K,C51,'1'!$U:$U,"是")</f>
        <v>1</v>
      </c>
      <c r="O51">
        <f>COUNTIF('2'!$K:$K,C51)</f>
        <v>1</v>
      </c>
      <c r="P51">
        <f>COUNTIFS('2'!$K:$K,C51,'2'!$U:$U,"是")</f>
        <v>1</v>
      </c>
      <c r="Q51">
        <f>COUNTIF('3'!$K:$K,C51)</f>
        <v>1</v>
      </c>
      <c r="R51">
        <f>COUNTIFS('3'!$K:$K,C51,'3'!$U:$U,"是")</f>
        <v>1</v>
      </c>
      <c r="S51">
        <f>COUNTIF('4'!$K:$K,C51)</f>
        <v>0</v>
      </c>
      <c r="T51">
        <f>COUNTIFS('4'!$K:$K,C51,'4'!$U:$U,"是")</f>
        <v>0</v>
      </c>
      <c r="U51">
        <f>COUNTIF('5'!$K:$K,C51)</f>
        <v>1</v>
      </c>
      <c r="V51">
        <f>COUNTIFS('5'!$K:$K,C51,'5'!$U:$U,"是")</f>
        <v>1</v>
      </c>
      <c r="W51">
        <f>COUNTIF('6'!$K:$K,C51)</f>
        <v>1</v>
      </c>
      <c r="X51">
        <f>COUNTIFS('6'!$K:$K,C51,'6'!$U:$U,"是")</f>
        <v>1</v>
      </c>
      <c r="Y51">
        <f>COUNTIF('7'!$K:$K,C51)</f>
        <v>1</v>
      </c>
      <c r="Z51">
        <f>COUNTIFS('7'!$K:$K,C51,'7'!$U:$U,"是")</f>
        <v>1</v>
      </c>
      <c r="AA51">
        <f>COUNTIF('8'!$K:$K,C51)</f>
        <v>1</v>
      </c>
      <c r="AB51">
        <f>COUNTIFS('8'!$K:$K,C51,'8'!$U:$U,"是")</f>
        <v>1</v>
      </c>
      <c r="AC51">
        <f>COUNTIF('9'!$K:$K,C51)</f>
        <v>1</v>
      </c>
      <c r="AD51">
        <f>COUNTIFS('9'!$K:$K,C51,'9'!$U:$U,"是")</f>
        <v>1</v>
      </c>
      <c r="AE51">
        <f>COUNTIF('10'!$K:$K,C51)</f>
        <v>1</v>
      </c>
      <c r="AF51">
        <f>COUNTIFS('10'!$K:$K,C51,'10'!$U:$U,"是")</f>
        <v>1</v>
      </c>
      <c r="AG51">
        <f>COUNTIF('11'!$K:$K,C51)</f>
        <v>1</v>
      </c>
      <c r="AH51">
        <f>COUNTIFS('11'!$K:$K,C51,'11'!$U:$U,"是")</f>
        <v>1</v>
      </c>
      <c r="AI51">
        <f>COUNTIF('12'!$K:$K,C51)</f>
        <v>1</v>
      </c>
      <c r="AJ51">
        <f>COUNTIFS('12'!$K:$K,C51,'12'!$U:$U,"是")</f>
        <v>1</v>
      </c>
      <c r="AK51">
        <f>COUNTIF('13'!$K:$K,C51)</f>
        <v>1</v>
      </c>
      <c r="AL51">
        <f>COUNTIFS('13'!$K:$K,C51,'13'!$U:$U,"是")</f>
        <v>0</v>
      </c>
      <c r="AM51">
        <f>COUNTIF('14'!$K:$K,C51)</f>
        <v>1</v>
      </c>
      <c r="AN51">
        <f>COUNTIFS('14'!$K:$K,C51,'14'!$U:$U,"是")</f>
        <v>1</v>
      </c>
      <c r="AO51">
        <f>COUNTIF('15'!$K:$K,C51)</f>
        <v>1</v>
      </c>
      <c r="AP51">
        <f>COUNTIFS('15'!$K:$K,C51,'15'!$U:$U,"是")</f>
        <v>1</v>
      </c>
      <c r="AQ51">
        <f>COUNTIF('16'!$K:$K,C51)</f>
        <v>1</v>
      </c>
      <c r="AR51">
        <f>COUNTIFS('16'!$K:$K,C51,'16'!$U:$U,"是")</f>
        <v>1</v>
      </c>
      <c r="AS51">
        <f>COUNTIF('17'!$K:$K,C51)</f>
        <v>1</v>
      </c>
      <c r="AT51">
        <f>COUNTIFS('17'!$K:$K,C51)</f>
        <v>1</v>
      </c>
      <c r="AU51">
        <f>COUNTIF('18'!$K:$K,C51)</f>
        <v>1</v>
      </c>
      <c r="AV51">
        <f>COUNTIFS('18'!$K:$K,C51,'18'!$U:$U,"是")</f>
        <v>1</v>
      </c>
      <c r="AW51">
        <f>COUNTIF('19'!$K:$K,C51)</f>
        <v>0</v>
      </c>
      <c r="AX51">
        <f>COUNTIFS('19'!$K:$K,C51,'19'!$U:$U,"是")</f>
        <v>0</v>
      </c>
      <c r="AY51">
        <f>COUNTIF('20'!$K:$K,C51)</f>
        <v>1</v>
      </c>
      <c r="AZ51">
        <f>COUNTIFS('20'!$K:$K,C51,'20'!$U:$U,"是")</f>
        <v>1</v>
      </c>
      <c r="BA51">
        <f>COUNTIF('21'!$K:$K,C51)</f>
        <v>1</v>
      </c>
      <c r="BB51">
        <f>COUNTIFS('21'!$K:$K,C51,'21'!$U:$U,"是")</f>
        <v>1</v>
      </c>
      <c r="BC51">
        <f>COUNTIF('22'!$K:$K,C51)</f>
        <v>1</v>
      </c>
      <c r="BD51">
        <f>COUNTIFS('22'!$K:$K,C51,'22'!$U:$U,"是")</f>
        <v>1</v>
      </c>
      <c r="BE51">
        <f>COUNTIF('23'!$K:$K,C51)</f>
        <v>1</v>
      </c>
      <c r="BF51">
        <f>COUNTIFS('23'!$K:$K,C51,'23'!$U:$U,"是")</f>
        <v>1</v>
      </c>
      <c r="BG51">
        <f>COUNTIF('24'!$K:$K,C51)</f>
        <v>1</v>
      </c>
      <c r="BH51">
        <f>COUNTIFS('24'!$K:$K,C51,'24'!$U:$U,"是")</f>
        <v>1</v>
      </c>
      <c r="BI51">
        <f>COUNTIF('25'!$K:$K,C51)</f>
        <v>1</v>
      </c>
      <c r="BJ51">
        <f>COUNTIFS('25'!$K:$K,C51,'25'!$U:$U,"是")</f>
        <v>1</v>
      </c>
      <c r="BK51">
        <f>COUNTIF('26'!$K:$K,C51)</f>
        <v>1</v>
      </c>
      <c r="BL51">
        <f>COUNTIFS('26'!$K:$K,C51,'26'!$U:$U,"是")</f>
        <v>1</v>
      </c>
      <c r="BM51">
        <f>COUNTIF('27'!$K:$K,C51)</f>
        <v>1</v>
      </c>
      <c r="BN51">
        <f>COUNTIFS('27'!$K:$K,C51,'27'!$U:$U,"是")</f>
        <v>1</v>
      </c>
      <c r="BO51">
        <f>COUNTIF('28'!$K:$K,#REF!)</f>
        <v>0</v>
      </c>
      <c r="BP51">
        <f>COUNTIFS('28'!$K:$K,#REF!,'28'!$U:$U,"是")</f>
        <v>0</v>
      </c>
      <c r="BX51">
        <f t="shared" si="2"/>
        <v>24</v>
      </c>
    </row>
    <row r="52" ht="16.5" spans="1:76">
      <c r="A52" s="31" t="str">
        <f t="shared" si="3"/>
        <v>麦金妹1228</v>
      </c>
      <c r="B52" s="32"/>
      <c r="C52" s="94" t="s">
        <v>1312</v>
      </c>
      <c r="D52" s="331" t="s">
        <v>1313</v>
      </c>
      <c r="E52" s="93" t="s">
        <v>28</v>
      </c>
      <c r="F52" s="94" t="s">
        <v>1157</v>
      </c>
      <c r="G52" s="90">
        <v>44789</v>
      </c>
      <c r="H52" s="38" t="s">
        <v>107</v>
      </c>
      <c r="I52" s="94" t="s">
        <v>1314</v>
      </c>
      <c r="J52" s="94">
        <v>13903062752</v>
      </c>
      <c r="K52" s="58" t="s">
        <v>1314</v>
      </c>
      <c r="L52" s="57">
        <v>13903062752</v>
      </c>
      <c r="M52">
        <f>COUNTIF('1'!$K:$K,C52)</f>
        <v>0</v>
      </c>
      <c r="N52">
        <f>COUNTIFS('1'!$K:$K,C52,'1'!$U:$U,"是")</f>
        <v>0</v>
      </c>
      <c r="O52">
        <f>COUNTIF('2'!$K:$K,C52)</f>
        <v>0</v>
      </c>
      <c r="P52">
        <f>COUNTIFS('2'!$K:$K,C52,'2'!$U:$U,"是")</f>
        <v>0</v>
      </c>
      <c r="Q52">
        <f>COUNTIF('3'!$K:$K,C52)</f>
        <v>0</v>
      </c>
      <c r="R52">
        <f>COUNTIFS('3'!$K:$K,C52,'3'!$U:$U,"是")</f>
        <v>0</v>
      </c>
      <c r="S52">
        <f>COUNTIF('4'!$K:$K,C52)</f>
        <v>0</v>
      </c>
      <c r="T52">
        <f>COUNTIFS('4'!$K:$K,C52,'4'!$U:$U,"是")</f>
        <v>0</v>
      </c>
      <c r="U52">
        <f>COUNTIF('5'!$K:$K,C52)</f>
        <v>0</v>
      </c>
      <c r="V52">
        <f>COUNTIFS('5'!$K:$K,C52,'5'!$U:$U,"是")</f>
        <v>0</v>
      </c>
      <c r="W52">
        <f>COUNTIF('6'!$K:$K,C52)</f>
        <v>0</v>
      </c>
      <c r="X52">
        <f>COUNTIFS('6'!$K:$K,C52,'6'!$U:$U,"是")</f>
        <v>0</v>
      </c>
      <c r="Y52">
        <f>COUNTIF('7'!$K:$K,C52)</f>
        <v>0</v>
      </c>
      <c r="Z52">
        <f>COUNTIFS('7'!$K:$K,C52,'7'!$U:$U,"是")</f>
        <v>0</v>
      </c>
      <c r="AA52">
        <f>COUNTIF('8'!$K:$K,C52)</f>
        <v>0</v>
      </c>
      <c r="AB52">
        <f>COUNTIFS('8'!$K:$K,C52,'8'!$U:$U,"是")</f>
        <v>0</v>
      </c>
      <c r="AC52">
        <f>COUNTIF('9'!$K:$K,C52)</f>
        <v>0</v>
      </c>
      <c r="AD52">
        <f>COUNTIFS('9'!$K:$K,C52,'9'!$U:$U,"是")</f>
        <v>0</v>
      </c>
      <c r="AE52">
        <f>COUNTIF('10'!$K:$K,C52)</f>
        <v>0</v>
      </c>
      <c r="AF52">
        <f>COUNTIFS('10'!$K:$K,C52,'10'!$U:$U,"是")</f>
        <v>0</v>
      </c>
      <c r="AG52">
        <f>COUNTIF('11'!$K:$K,C52)</f>
        <v>0</v>
      </c>
      <c r="AH52">
        <f>COUNTIFS('11'!$K:$K,C52,'11'!$U:$U,"是")</f>
        <v>0</v>
      </c>
      <c r="AI52">
        <f>COUNTIF('12'!$K:$K,C52)</f>
        <v>0</v>
      </c>
      <c r="AJ52">
        <f>COUNTIFS('12'!$K:$K,C52,'12'!$U:$U,"是")</f>
        <v>0</v>
      </c>
      <c r="AK52">
        <f>COUNTIF('13'!$K:$K,C52)</f>
        <v>1</v>
      </c>
      <c r="AL52">
        <f>COUNTIFS('13'!$K:$K,C52,'13'!$U:$U,"是")</f>
        <v>1</v>
      </c>
      <c r="AM52">
        <f>COUNTIF('14'!$K:$K,C52)</f>
        <v>1</v>
      </c>
      <c r="AN52">
        <f>COUNTIFS('14'!$K:$K,C52,'14'!$U:$U,"是")</f>
        <v>1</v>
      </c>
      <c r="AO52">
        <f>COUNTIF('15'!$K:$K,C52)</f>
        <v>0</v>
      </c>
      <c r="AP52">
        <f>COUNTIFS('15'!$K:$K,C52,'15'!$U:$U,"是")</f>
        <v>0</v>
      </c>
      <c r="AQ52">
        <f>COUNTIF('16'!$K:$K,C52)</f>
        <v>0</v>
      </c>
      <c r="AR52">
        <f>COUNTIFS('16'!$K:$K,C52,'16'!$U:$U,"是")</f>
        <v>0</v>
      </c>
      <c r="AS52">
        <f>COUNTIF('17'!$K:$K,C52)</f>
        <v>0</v>
      </c>
      <c r="AT52">
        <f>COUNTIFS('17'!$K:$K,C52)</f>
        <v>0</v>
      </c>
      <c r="AU52">
        <f>COUNTIF('18'!$K:$K,C52)</f>
        <v>1</v>
      </c>
      <c r="AV52">
        <f>COUNTIFS('18'!$K:$K,C52,'18'!$U:$U,"是")</f>
        <v>1</v>
      </c>
      <c r="AW52">
        <f>COUNTIF('19'!$K:$K,C52)</f>
        <v>1</v>
      </c>
      <c r="AX52">
        <f>COUNTIFS('19'!$K:$K,C52,'19'!$U:$U,"是")</f>
        <v>1</v>
      </c>
      <c r="AY52">
        <f>COUNTIF('20'!$K:$K,C52)</f>
        <v>1</v>
      </c>
      <c r="AZ52">
        <f>COUNTIFS('20'!$K:$K,C52,'20'!$U:$U,"是")</f>
        <v>1</v>
      </c>
      <c r="BA52">
        <f>COUNTIF('21'!$K:$K,C52)</f>
        <v>1</v>
      </c>
      <c r="BB52">
        <f>COUNTIFS('21'!$K:$K,C52,'21'!$U:$U,"是")</f>
        <v>1</v>
      </c>
      <c r="BC52">
        <f>COUNTIF('22'!$K:$K,C52)</f>
        <v>1</v>
      </c>
      <c r="BD52">
        <f>COUNTIFS('22'!$K:$K,C52,'22'!$U:$U,"是")</f>
        <v>1</v>
      </c>
      <c r="BE52">
        <f>COUNTIF('23'!$K:$K,C52)</f>
        <v>0</v>
      </c>
      <c r="BF52">
        <f>COUNTIFS('23'!$K:$K,C52,'23'!$U:$U,"是")</f>
        <v>0</v>
      </c>
      <c r="BG52">
        <f>COUNTIF('24'!$K:$K,C52)</f>
        <v>0</v>
      </c>
      <c r="BH52">
        <f>COUNTIFS('24'!$K:$K,C52,'24'!$U:$U,"是")</f>
        <v>0</v>
      </c>
      <c r="BI52">
        <f>COUNTIF('25'!$K:$K,C52)</f>
        <v>0</v>
      </c>
      <c r="BJ52">
        <f>COUNTIFS('25'!$K:$K,C52,'25'!$U:$U,"是")</f>
        <v>0</v>
      </c>
      <c r="BK52">
        <f>COUNTIF('26'!$K:$K,C52)</f>
        <v>1</v>
      </c>
      <c r="BL52">
        <f>COUNTIFS('26'!$K:$K,C52,'26'!$U:$U,"是")</f>
        <v>1</v>
      </c>
      <c r="BM52">
        <f>COUNTIF('27'!$K:$K,C52)</f>
        <v>1</v>
      </c>
      <c r="BN52">
        <f>COUNTIFS('27'!$K:$K,C52,'27'!$U:$U,"是")</f>
        <v>1</v>
      </c>
      <c r="BO52">
        <f>COUNTIF('28'!$K:$K,#REF!)</f>
        <v>0</v>
      </c>
      <c r="BP52">
        <f>COUNTIFS('28'!$K:$K,#REF!,'28'!$U:$U,"是")</f>
        <v>0</v>
      </c>
      <c r="BX52">
        <f t="shared" si="2"/>
        <v>9</v>
      </c>
    </row>
    <row r="53" ht="16.5" spans="1:76">
      <c r="A53" s="31" t="str">
        <f t="shared" si="3"/>
        <v>关家强3917</v>
      </c>
      <c r="B53" s="32"/>
      <c r="C53" s="70" t="s">
        <v>1315</v>
      </c>
      <c r="D53" s="306" t="s">
        <v>1316</v>
      </c>
      <c r="E53" s="61" t="s">
        <v>28</v>
      </c>
      <c r="F53" s="44" t="s">
        <v>1157</v>
      </c>
      <c r="G53" s="90">
        <v>44791</v>
      </c>
      <c r="H53" s="38" t="s">
        <v>24</v>
      </c>
      <c r="I53" s="70" t="s">
        <v>1317</v>
      </c>
      <c r="J53" s="59" t="s">
        <v>1318</v>
      </c>
      <c r="K53" s="121" t="s">
        <v>1319</v>
      </c>
      <c r="L53" s="70" t="s">
        <v>1318</v>
      </c>
      <c r="M53">
        <f>COUNTIF('1'!$K:$K,C53)</f>
        <v>1</v>
      </c>
      <c r="N53">
        <f>COUNTIFS('1'!$K:$K,C53,'1'!$U:$U,"是")</f>
        <v>1</v>
      </c>
      <c r="O53">
        <f>COUNTIF('2'!$K:$K,C53)</f>
        <v>1</v>
      </c>
      <c r="P53">
        <f>COUNTIFS('2'!$K:$K,C53,'2'!$U:$U,"是")</f>
        <v>1</v>
      </c>
      <c r="Q53">
        <f>COUNTIF('3'!$K:$K,C53)</f>
        <v>1</v>
      </c>
      <c r="R53">
        <f>COUNTIFS('3'!$K:$K,C53,'3'!$U:$U,"是")</f>
        <v>1</v>
      </c>
      <c r="S53">
        <f>COUNTIF('4'!$K:$K,C53)</f>
        <v>1</v>
      </c>
      <c r="T53">
        <f>COUNTIFS('4'!$K:$K,C53,'4'!$U:$U,"是")</f>
        <v>1</v>
      </c>
      <c r="U53">
        <f>COUNTIF('5'!$K:$K,C53)</f>
        <v>1</v>
      </c>
      <c r="V53">
        <f>COUNTIFS('5'!$K:$K,C53,'5'!$U:$U,"是")</f>
        <v>1</v>
      </c>
      <c r="W53">
        <f>COUNTIF('6'!$K:$K,C53)</f>
        <v>1</v>
      </c>
      <c r="X53">
        <f>COUNTIFS('6'!$K:$K,C53,'6'!$U:$U,"是")</f>
        <v>1</v>
      </c>
      <c r="Y53">
        <f>COUNTIF('7'!$K:$K,C53)</f>
        <v>1</v>
      </c>
      <c r="Z53">
        <f>COUNTIFS('7'!$K:$K,C53,'7'!$U:$U,"是")</f>
        <v>1</v>
      </c>
      <c r="AA53">
        <f>COUNTIF('8'!$K:$K,C53)</f>
        <v>1</v>
      </c>
      <c r="AB53">
        <f>COUNTIFS('8'!$K:$K,C53,'8'!$U:$U,"是")</f>
        <v>1</v>
      </c>
      <c r="AC53">
        <f>COUNTIF('9'!$K:$K,C53)</f>
        <v>1</v>
      </c>
      <c r="AD53">
        <f>COUNTIFS('9'!$K:$K,C53,'9'!$U:$U,"是")</f>
        <v>1</v>
      </c>
      <c r="AE53">
        <f>COUNTIF('10'!$K:$K,C53)</f>
        <v>1</v>
      </c>
      <c r="AF53">
        <f>COUNTIFS('10'!$K:$K,C53,'10'!$U:$U,"是")</f>
        <v>1</v>
      </c>
      <c r="AG53">
        <f>COUNTIF('11'!$K:$K,C53)</f>
        <v>1</v>
      </c>
      <c r="AH53">
        <f>COUNTIFS('11'!$K:$K,C53,'11'!$U:$U,"是")</f>
        <v>1</v>
      </c>
      <c r="AI53">
        <f>COUNTIF('12'!$K:$K,C53)</f>
        <v>1</v>
      </c>
      <c r="AJ53">
        <f>COUNTIFS('12'!$K:$K,C53,'12'!$U:$U,"是")</f>
        <v>1</v>
      </c>
      <c r="AK53">
        <f>COUNTIF('13'!$K:$K,C53)</f>
        <v>1</v>
      </c>
      <c r="AL53">
        <f>COUNTIFS('13'!$K:$K,C53,'13'!$U:$U,"是")</f>
        <v>1</v>
      </c>
      <c r="AM53">
        <f>COUNTIF('14'!$K:$K,C53)</f>
        <v>1</v>
      </c>
      <c r="AN53">
        <f>COUNTIFS('14'!$K:$K,C53,'14'!$U:$U,"是")</f>
        <v>1</v>
      </c>
      <c r="AO53">
        <f>COUNTIF('15'!$K:$K,C53)</f>
        <v>0</v>
      </c>
      <c r="AP53">
        <f>COUNTIFS('15'!$K:$K,C53,'15'!$U:$U,"是")</f>
        <v>0</v>
      </c>
      <c r="AQ53">
        <f>COUNTIF('16'!$K:$K,C53)</f>
        <v>0</v>
      </c>
      <c r="AR53">
        <f>COUNTIFS('16'!$K:$K,C53,'16'!$U:$U,"是")</f>
        <v>0</v>
      </c>
      <c r="AS53">
        <f>COUNTIF('17'!$K:$K,C53)</f>
        <v>0</v>
      </c>
      <c r="AT53">
        <f>COUNTIFS('17'!$K:$K,C53)</f>
        <v>0</v>
      </c>
      <c r="AU53">
        <f>COUNTIF('18'!$K:$K,C53)</f>
        <v>0</v>
      </c>
      <c r="AV53">
        <f>COUNTIFS('18'!$K:$K,C53,'18'!$U:$U,"是")</f>
        <v>0</v>
      </c>
      <c r="AW53">
        <f>COUNTIF('19'!$K:$K,C53)</f>
        <v>0</v>
      </c>
      <c r="AX53">
        <f>COUNTIFS('19'!$K:$K,C53,'19'!$U:$U,"是")</f>
        <v>0</v>
      </c>
      <c r="AY53">
        <f>COUNTIF('20'!$K:$K,C53)</f>
        <v>0</v>
      </c>
      <c r="AZ53">
        <f>COUNTIFS('20'!$K:$K,C53,'20'!$U:$U,"是")</f>
        <v>0</v>
      </c>
      <c r="BA53">
        <f>COUNTIF('21'!$K:$K,C53)</f>
        <v>0</v>
      </c>
      <c r="BB53">
        <f>COUNTIFS('21'!$K:$K,C53,'21'!$U:$U,"是")</f>
        <v>0</v>
      </c>
      <c r="BC53">
        <f>COUNTIF('22'!$K:$K,C53)</f>
        <v>0</v>
      </c>
      <c r="BD53">
        <f>COUNTIFS('22'!$K:$K,C53,'22'!$U:$U,"是")</f>
        <v>0</v>
      </c>
      <c r="BE53">
        <f>COUNTIF('23'!$K:$K,C53)</f>
        <v>0</v>
      </c>
      <c r="BF53">
        <f>COUNTIFS('23'!$K:$K,C53,'23'!$U:$U,"是")</f>
        <v>0</v>
      </c>
      <c r="BG53">
        <f>COUNTIF('24'!$K:$K,C53)</f>
        <v>0</v>
      </c>
      <c r="BH53">
        <f>COUNTIFS('24'!$K:$K,C53,'24'!$U:$U,"是")</f>
        <v>0</v>
      </c>
      <c r="BI53">
        <f>COUNTIF('25'!$K:$K,C53)</f>
        <v>0</v>
      </c>
      <c r="BJ53">
        <f>COUNTIFS('25'!$K:$K,C53,'25'!$U:$U,"是")</f>
        <v>0</v>
      </c>
      <c r="BK53">
        <f>COUNTIF('26'!$K:$K,C53)</f>
        <v>0</v>
      </c>
      <c r="BL53">
        <f>COUNTIFS('26'!$K:$K,C53,'26'!$U:$U,"是")</f>
        <v>0</v>
      </c>
      <c r="BM53">
        <f>COUNTIF('27'!$K:$K,C53)</f>
        <v>0</v>
      </c>
      <c r="BN53">
        <f>COUNTIFS('27'!$K:$K,C53,'27'!$U:$U,"是")</f>
        <v>0</v>
      </c>
      <c r="BO53">
        <f>COUNTIF('28'!$K:$K,#REF!)</f>
        <v>0</v>
      </c>
      <c r="BP53">
        <f>COUNTIFS('28'!$K:$K,#REF!,'28'!$U:$U,"是")</f>
        <v>0</v>
      </c>
      <c r="BX53">
        <f t="shared" si="2"/>
        <v>14</v>
      </c>
    </row>
    <row r="54" ht="24" spans="1:76">
      <c r="A54" s="31" t="str">
        <f t="shared" si="3"/>
        <v>郑鉴之241X</v>
      </c>
      <c r="B54" s="32"/>
      <c r="C54" s="70" t="s">
        <v>1320</v>
      </c>
      <c r="D54" s="66" t="s">
        <v>1321</v>
      </c>
      <c r="E54" s="35" t="s">
        <v>48</v>
      </c>
      <c r="F54" s="44" t="s">
        <v>1157</v>
      </c>
      <c r="G54" s="90">
        <v>44791</v>
      </c>
      <c r="H54" s="38" t="s">
        <v>24</v>
      </c>
      <c r="I54" s="146" t="s">
        <v>1322</v>
      </c>
      <c r="J54" s="59" t="s">
        <v>1323</v>
      </c>
      <c r="K54" s="121" t="s">
        <v>1324</v>
      </c>
      <c r="L54" s="59" t="s">
        <v>1323</v>
      </c>
      <c r="M54">
        <f>COUNTIF('1'!$K:$K,C54)</f>
        <v>1</v>
      </c>
      <c r="N54">
        <f>COUNTIFS('1'!$K:$K,C54,'1'!$U:$U,"是")</f>
        <v>1</v>
      </c>
      <c r="O54">
        <f>COUNTIF('2'!$K:$K,C54)</f>
        <v>1</v>
      </c>
      <c r="P54">
        <f>COUNTIFS('2'!$K:$K,C54,'2'!$U:$U,"是")</f>
        <v>1</v>
      </c>
      <c r="Q54">
        <f>COUNTIF('3'!$K:$K,C54)</f>
        <v>1</v>
      </c>
      <c r="R54">
        <f>COUNTIFS('3'!$K:$K,C54,'3'!$U:$U,"是")</f>
        <v>1</v>
      </c>
      <c r="S54">
        <f>COUNTIF('4'!$K:$K,C54)</f>
        <v>1</v>
      </c>
      <c r="T54">
        <f>COUNTIFS('4'!$K:$K,C54,'4'!$U:$U,"是")</f>
        <v>1</v>
      </c>
      <c r="U54">
        <f>COUNTIF('5'!$K:$K,C54)</f>
        <v>1</v>
      </c>
      <c r="V54">
        <f>COUNTIFS('5'!$K:$K,C54,'5'!$U:$U,"是")</f>
        <v>1</v>
      </c>
      <c r="W54">
        <f>COUNTIF('6'!$K:$K,C54)</f>
        <v>1</v>
      </c>
      <c r="X54">
        <f>COUNTIFS('6'!$K:$K,C54,'6'!$U:$U,"是")</f>
        <v>1</v>
      </c>
      <c r="Y54">
        <f>COUNTIF('7'!$K:$K,C54)</f>
        <v>1</v>
      </c>
      <c r="Z54">
        <f>COUNTIFS('7'!$K:$K,C54,'7'!$U:$U,"是")</f>
        <v>1</v>
      </c>
      <c r="AA54">
        <f>COUNTIF('8'!$K:$K,C54)</f>
        <v>1</v>
      </c>
      <c r="AB54">
        <f>COUNTIFS('8'!$K:$K,C54,'8'!$U:$U,"是")</f>
        <v>1</v>
      </c>
      <c r="AC54">
        <f>COUNTIF('9'!$K:$K,C54)</f>
        <v>1</v>
      </c>
      <c r="AD54">
        <f>COUNTIFS('9'!$K:$K,C54,'9'!$U:$U,"是")</f>
        <v>1</v>
      </c>
      <c r="AE54">
        <f>COUNTIF('10'!$K:$K,C54)</f>
        <v>1</v>
      </c>
      <c r="AF54">
        <f>COUNTIFS('10'!$K:$K,C54,'10'!$U:$U,"是")</f>
        <v>1</v>
      </c>
      <c r="AG54">
        <f>COUNTIF('11'!$K:$K,C54)</f>
        <v>1</v>
      </c>
      <c r="AH54">
        <f>COUNTIFS('11'!$K:$K,C54,'11'!$U:$U,"是")</f>
        <v>1</v>
      </c>
      <c r="AI54">
        <f>COUNTIF('12'!$K:$K,C54)</f>
        <v>1</v>
      </c>
      <c r="AJ54">
        <f>COUNTIFS('12'!$K:$K,C54,'12'!$U:$U,"是")</f>
        <v>1</v>
      </c>
      <c r="AK54">
        <f>COUNTIF('13'!$K:$K,C54)</f>
        <v>1</v>
      </c>
      <c r="AL54">
        <f>COUNTIFS('13'!$K:$K,C54,'13'!$U:$U,"是")</f>
        <v>1</v>
      </c>
      <c r="AM54">
        <f>COUNTIF('14'!$K:$K,C54)</f>
        <v>1</v>
      </c>
      <c r="AN54">
        <f>COUNTIFS('14'!$K:$K,C54,'14'!$U:$U,"是")</f>
        <v>1</v>
      </c>
      <c r="AO54">
        <f>COUNTIF('15'!$K:$K,C54)</f>
        <v>0</v>
      </c>
      <c r="AP54">
        <f>COUNTIFS('15'!$K:$K,C54,'15'!$U:$U,"是")</f>
        <v>0</v>
      </c>
      <c r="AQ54">
        <f>COUNTIF('16'!$K:$K,C54)</f>
        <v>0</v>
      </c>
      <c r="AR54">
        <f>COUNTIFS('16'!$K:$K,C54,'16'!$U:$U,"是")</f>
        <v>0</v>
      </c>
      <c r="AS54">
        <f>COUNTIF('17'!$K:$K,C54)</f>
        <v>0</v>
      </c>
      <c r="AT54">
        <f>COUNTIFS('17'!$K:$K,C54)</f>
        <v>0</v>
      </c>
      <c r="AU54">
        <f>COUNTIF('18'!$K:$K,C54)</f>
        <v>0</v>
      </c>
      <c r="AV54">
        <f>COUNTIFS('18'!$K:$K,C54,'18'!$U:$U,"是")</f>
        <v>0</v>
      </c>
      <c r="AW54">
        <f>COUNTIF('19'!$K:$K,C54)</f>
        <v>0</v>
      </c>
      <c r="AX54">
        <f>COUNTIFS('19'!$K:$K,C54,'19'!$U:$U,"是")</f>
        <v>0</v>
      </c>
      <c r="AY54">
        <f>COUNTIF('20'!$K:$K,C54)</f>
        <v>0</v>
      </c>
      <c r="AZ54">
        <f>COUNTIFS('20'!$K:$K,C54,'20'!$U:$U,"是")</f>
        <v>0</v>
      </c>
      <c r="BA54">
        <f>COUNTIF('21'!$K:$K,C54)</f>
        <v>0</v>
      </c>
      <c r="BB54">
        <f>COUNTIFS('21'!$K:$K,C54,'21'!$U:$U,"是")</f>
        <v>0</v>
      </c>
      <c r="BC54">
        <f>COUNTIF('22'!$K:$K,C54)</f>
        <v>0</v>
      </c>
      <c r="BD54">
        <f>COUNTIFS('22'!$K:$K,C54,'22'!$U:$U,"是")</f>
        <v>0</v>
      </c>
      <c r="BE54">
        <f>COUNTIF('23'!$K:$K,C54)</f>
        <v>0</v>
      </c>
      <c r="BF54">
        <f>COUNTIFS('23'!$K:$K,C54,'23'!$U:$U,"是")</f>
        <v>0</v>
      </c>
      <c r="BG54">
        <f>COUNTIF('24'!$K:$K,C54)</f>
        <v>0</v>
      </c>
      <c r="BH54">
        <f>COUNTIFS('24'!$K:$K,C54,'24'!$U:$U,"是")</f>
        <v>0</v>
      </c>
      <c r="BI54">
        <f>COUNTIF('25'!$K:$K,C54)</f>
        <v>0</v>
      </c>
      <c r="BJ54">
        <f>COUNTIFS('25'!$K:$K,C54,'25'!$U:$U,"是")</f>
        <v>0</v>
      </c>
      <c r="BK54">
        <f>COUNTIF('26'!$K:$K,C54)</f>
        <v>0</v>
      </c>
      <c r="BL54">
        <f>COUNTIFS('26'!$K:$K,C54,'26'!$U:$U,"是")</f>
        <v>0</v>
      </c>
      <c r="BM54">
        <f>COUNTIF('27'!$K:$K,C54)</f>
        <v>0</v>
      </c>
      <c r="BN54">
        <f>COUNTIFS('27'!$K:$K,C54,'27'!$U:$U,"是")</f>
        <v>0</v>
      </c>
      <c r="BO54">
        <f>COUNTIF('28'!$K:$K,#REF!)</f>
        <v>0</v>
      </c>
      <c r="BP54">
        <f>COUNTIFS('28'!$K:$K,#REF!,'28'!$U:$U,"是")</f>
        <v>0</v>
      </c>
      <c r="BX54">
        <f t="shared" si="2"/>
        <v>14</v>
      </c>
    </row>
    <row r="55" ht="33" spans="1:76">
      <c r="A55" s="31" t="str">
        <f t="shared" si="3"/>
        <v>何美娟4725</v>
      </c>
      <c r="B55" s="32"/>
      <c r="C55" s="70" t="s">
        <v>1325</v>
      </c>
      <c r="D55" s="312" t="s">
        <v>1326</v>
      </c>
      <c r="E55" s="61" t="s">
        <v>28</v>
      </c>
      <c r="F55" s="48" t="s">
        <v>1157</v>
      </c>
      <c r="G55" s="90">
        <v>44792</v>
      </c>
      <c r="H55" s="38" t="s">
        <v>103</v>
      </c>
      <c r="I55" s="35" t="s">
        <v>1327</v>
      </c>
      <c r="J55" s="70" t="s">
        <v>1328</v>
      </c>
      <c r="K55" s="36" t="s">
        <v>1329</v>
      </c>
      <c r="L55" s="70" t="s">
        <v>1328</v>
      </c>
      <c r="M55">
        <f>COUNTIF('1'!$K:$K,C55)</f>
        <v>0</v>
      </c>
      <c r="N55">
        <f>COUNTIFS('1'!$K:$K,C55,'1'!$U:$U,"是")</f>
        <v>0</v>
      </c>
      <c r="O55">
        <f>COUNTIF('2'!$K:$K,C55)</f>
        <v>0</v>
      </c>
      <c r="P55">
        <f>COUNTIFS('2'!$K:$K,C55,'2'!$U:$U,"是")</f>
        <v>0</v>
      </c>
      <c r="Q55">
        <f>COUNTIF('3'!$K:$K,C55)</f>
        <v>0</v>
      </c>
      <c r="R55">
        <f>COUNTIFS('3'!$K:$K,C55,'3'!$U:$U,"是")</f>
        <v>0</v>
      </c>
      <c r="S55">
        <f>COUNTIF('4'!$K:$K,C55)</f>
        <v>0</v>
      </c>
      <c r="T55">
        <f>COUNTIFS('4'!$K:$K,C55,'4'!$U:$U,"是")</f>
        <v>0</v>
      </c>
      <c r="U55">
        <f>COUNTIF('5'!$K:$K,C55)</f>
        <v>0</v>
      </c>
      <c r="V55">
        <f>COUNTIFS('5'!$K:$K,C55,'5'!$U:$U,"是")</f>
        <v>0</v>
      </c>
      <c r="W55">
        <f>COUNTIF('6'!$K:$K,C55)</f>
        <v>0</v>
      </c>
      <c r="X55">
        <f>COUNTIFS('6'!$K:$K,C55,'6'!$U:$U,"是")</f>
        <v>0</v>
      </c>
      <c r="Y55">
        <f>COUNTIF('7'!$K:$K,C55)</f>
        <v>0</v>
      </c>
      <c r="Z55">
        <f>COUNTIFS('7'!$K:$K,C55,'7'!$U:$U,"是")</f>
        <v>0</v>
      </c>
      <c r="AA55">
        <f>COUNTIF('8'!$K:$K,C55)</f>
        <v>0</v>
      </c>
      <c r="AB55">
        <f>COUNTIFS('8'!$K:$K,C55,'8'!$U:$U,"是")</f>
        <v>0</v>
      </c>
      <c r="AC55">
        <f>COUNTIF('9'!$K:$K,C55)</f>
        <v>0</v>
      </c>
      <c r="AD55">
        <f>COUNTIFS('9'!$K:$K,C55,'9'!$U:$U,"是")</f>
        <v>0</v>
      </c>
      <c r="AE55">
        <f>COUNTIF('10'!$K:$K,C55)</f>
        <v>0</v>
      </c>
      <c r="AF55">
        <f>COUNTIFS('10'!$K:$K,C55,'10'!$U:$U,"是")</f>
        <v>0</v>
      </c>
      <c r="AG55">
        <f>COUNTIF('11'!$K:$K,C55)</f>
        <v>0</v>
      </c>
      <c r="AH55">
        <f>COUNTIFS('11'!$K:$K,C55,'11'!$U:$U,"是")</f>
        <v>0</v>
      </c>
      <c r="AI55">
        <f>COUNTIF('12'!$K:$K,C55)</f>
        <v>0</v>
      </c>
      <c r="AJ55">
        <f>COUNTIFS('12'!$K:$K,C55,'12'!$U:$U,"是")</f>
        <v>0</v>
      </c>
      <c r="AK55">
        <f>COUNTIF('13'!$K:$K,C55)</f>
        <v>0</v>
      </c>
      <c r="AL55">
        <f>COUNTIFS('13'!$K:$K,C55,'13'!$U:$U,"是")</f>
        <v>0</v>
      </c>
      <c r="AM55">
        <f>COUNTIF('14'!$K:$K,C55)</f>
        <v>0</v>
      </c>
      <c r="AN55">
        <f>COUNTIFS('14'!$K:$K,C55,'14'!$U:$U,"是")</f>
        <v>0</v>
      </c>
      <c r="AO55">
        <f>COUNTIF('15'!$K:$K,C55)</f>
        <v>0</v>
      </c>
      <c r="AP55">
        <f>COUNTIFS('15'!$K:$K,C55,'15'!$U:$U,"是")</f>
        <v>0</v>
      </c>
      <c r="AQ55">
        <f>COUNTIF('16'!$K:$K,C55)</f>
        <v>0</v>
      </c>
      <c r="AR55">
        <f>COUNTIFS('16'!$K:$K,C55,'16'!$U:$U,"是")</f>
        <v>0</v>
      </c>
      <c r="AS55">
        <f>COUNTIF('17'!$K:$K,C55)</f>
        <v>0</v>
      </c>
      <c r="AT55">
        <f>COUNTIFS('17'!$K:$K,C55)</f>
        <v>0</v>
      </c>
      <c r="AU55">
        <f>COUNTIF('18'!$K:$K,C55)</f>
        <v>0</v>
      </c>
      <c r="AV55">
        <f>COUNTIFS('18'!$K:$K,C55,'18'!$U:$U,"是")</f>
        <v>0</v>
      </c>
      <c r="AW55">
        <f>COUNTIF('19'!$K:$K,C55)</f>
        <v>0</v>
      </c>
      <c r="AX55">
        <f>COUNTIFS('19'!$K:$K,C55,'19'!$U:$U,"是")</f>
        <v>0</v>
      </c>
      <c r="AY55">
        <f>COUNTIF('20'!$K:$K,C55)</f>
        <v>1</v>
      </c>
      <c r="AZ55">
        <f>COUNTIFS('20'!$K:$K,C55,'20'!$U:$U,"是")</f>
        <v>1</v>
      </c>
      <c r="BA55">
        <f>COUNTIF('21'!$K:$K,C55)</f>
        <v>1</v>
      </c>
      <c r="BB55">
        <f>COUNTIFS('21'!$K:$K,C55,'21'!$U:$U,"是")</f>
        <v>1</v>
      </c>
      <c r="BC55">
        <f>COUNTIF('22'!$K:$K,C55)</f>
        <v>1</v>
      </c>
      <c r="BD55">
        <f>COUNTIFS('22'!$K:$K,C55,'22'!$U:$U,"是")</f>
        <v>1</v>
      </c>
      <c r="BE55">
        <f>COUNTIF('23'!$K:$K,C55)</f>
        <v>1</v>
      </c>
      <c r="BF55">
        <f>COUNTIFS('23'!$K:$K,C55,'23'!$U:$U,"是")</f>
        <v>1</v>
      </c>
      <c r="BG55">
        <f>COUNTIF('24'!$K:$K,C55)</f>
        <v>1</v>
      </c>
      <c r="BH55">
        <f>COUNTIFS('24'!$K:$K,C55,'24'!$U:$U,"是")</f>
        <v>1</v>
      </c>
      <c r="BI55">
        <f>COUNTIF('25'!$K:$K,C55)</f>
        <v>1</v>
      </c>
      <c r="BJ55">
        <f>COUNTIFS('25'!$K:$K,C55,'25'!$U:$U,"是")</f>
        <v>1</v>
      </c>
      <c r="BK55">
        <f>COUNTIF('26'!$K:$K,C55)</f>
        <v>1</v>
      </c>
      <c r="BL55">
        <f>COUNTIFS('26'!$K:$K,C55,'26'!$U:$U,"是")</f>
        <v>1</v>
      </c>
      <c r="BM55">
        <f>COUNTIF('27'!$K:$K,C55)</f>
        <v>1</v>
      </c>
      <c r="BN55">
        <f>COUNTIFS('27'!$K:$K,C55,'27'!$U:$U,"是")</f>
        <v>1</v>
      </c>
      <c r="BO55">
        <f>COUNTIF('28'!$K:$K,#REF!)</f>
        <v>0</v>
      </c>
      <c r="BP55">
        <f>COUNTIFS('28'!$K:$K,#REF!,'28'!$U:$U,"是")</f>
        <v>0</v>
      </c>
      <c r="BX55">
        <f t="shared" si="2"/>
        <v>8</v>
      </c>
    </row>
    <row r="56" ht="16.5" spans="1:76">
      <c r="A56" s="31" t="str">
        <f t="shared" si="3"/>
        <v>莫有莲4823</v>
      </c>
      <c r="B56" s="32"/>
      <c r="C56" s="70" t="s">
        <v>1330</v>
      </c>
      <c r="D56" s="306" t="s">
        <v>1331</v>
      </c>
      <c r="E56" s="61" t="s">
        <v>28</v>
      </c>
      <c r="F56" s="44" t="s">
        <v>1177</v>
      </c>
      <c r="G56" s="37">
        <v>44797</v>
      </c>
      <c r="H56" s="38" t="s">
        <v>215</v>
      </c>
      <c r="I56" s="70" t="s">
        <v>1332</v>
      </c>
      <c r="J56" s="70" t="s">
        <v>1333</v>
      </c>
      <c r="K56" s="109" t="s">
        <v>1134</v>
      </c>
      <c r="L56" s="35">
        <v>15113684470</v>
      </c>
      <c r="M56">
        <f>COUNTIF('1'!$K:$K,C56)</f>
        <v>1</v>
      </c>
      <c r="N56">
        <f>COUNTIFS('1'!$K:$K,C56,'1'!$U:$U,"是")</f>
        <v>1</v>
      </c>
      <c r="O56">
        <f>COUNTIF('2'!$K:$K,C56)</f>
        <v>1</v>
      </c>
      <c r="P56">
        <f>COUNTIFS('2'!$K:$K,C56,'2'!$U:$U,"是")</f>
        <v>1</v>
      </c>
      <c r="Q56">
        <f>COUNTIF('3'!$K:$K,C56)</f>
        <v>1</v>
      </c>
      <c r="R56">
        <f>COUNTIFS('3'!$K:$K,C56,'3'!$U:$U,"是")</f>
        <v>1</v>
      </c>
      <c r="S56">
        <f>COUNTIF('4'!$K:$K,C56)</f>
        <v>1</v>
      </c>
      <c r="T56">
        <f>COUNTIFS('4'!$K:$K,C56,'4'!$U:$U,"是")</f>
        <v>1</v>
      </c>
      <c r="U56">
        <f>COUNTIF('5'!$K:$K,C56)</f>
        <v>0</v>
      </c>
      <c r="V56">
        <f>COUNTIFS('5'!$K:$K,C56,'5'!$U:$U,"是")</f>
        <v>0</v>
      </c>
      <c r="W56">
        <f>COUNTIF('6'!$K:$K,C56)</f>
        <v>0</v>
      </c>
      <c r="X56">
        <f>COUNTIFS('6'!$K:$K,C56,'6'!$U:$U,"是")</f>
        <v>0</v>
      </c>
      <c r="Y56">
        <f>COUNTIF('7'!$K:$K,C56)</f>
        <v>0</v>
      </c>
      <c r="Z56">
        <f>COUNTIFS('7'!$K:$K,C56,'7'!$U:$U,"是")</f>
        <v>0</v>
      </c>
      <c r="AA56">
        <f>COUNTIF('8'!$K:$K,C56)</f>
        <v>0</v>
      </c>
      <c r="AB56">
        <f>COUNTIFS('8'!$K:$K,C56,'8'!$U:$U,"是")</f>
        <v>0</v>
      </c>
      <c r="AC56">
        <f>COUNTIF('9'!$K:$K,C56)</f>
        <v>0</v>
      </c>
      <c r="AD56">
        <f>COUNTIFS('9'!$K:$K,C56,'9'!$U:$U,"是")</f>
        <v>0</v>
      </c>
      <c r="AE56">
        <f>COUNTIF('10'!$K:$K,C56)</f>
        <v>0</v>
      </c>
      <c r="AF56">
        <f>COUNTIFS('10'!$K:$K,C56,'10'!$U:$U,"是")</f>
        <v>0</v>
      </c>
      <c r="AG56">
        <f>COUNTIF('11'!$K:$K,C56)</f>
        <v>0</v>
      </c>
      <c r="AH56">
        <f>COUNTIFS('11'!$K:$K,C56,'11'!$U:$U,"是")</f>
        <v>0</v>
      </c>
      <c r="AI56">
        <f>COUNTIF('12'!$K:$K,C56)</f>
        <v>0</v>
      </c>
      <c r="AJ56">
        <f>COUNTIFS('12'!$K:$K,C56,'12'!$U:$U,"是")</f>
        <v>0</v>
      </c>
      <c r="AK56">
        <f>COUNTIF('13'!$K:$K,C56)</f>
        <v>0</v>
      </c>
      <c r="AL56">
        <f>COUNTIFS('13'!$K:$K,C56,'13'!$U:$U,"是")</f>
        <v>0</v>
      </c>
      <c r="AM56">
        <f>COUNTIF('14'!$K:$K,C56)</f>
        <v>0</v>
      </c>
      <c r="AN56">
        <f>COUNTIFS('14'!$K:$K,C56,'14'!$U:$U,"是")</f>
        <v>0</v>
      </c>
      <c r="AO56">
        <f>COUNTIF('15'!$K:$K,C56)</f>
        <v>0</v>
      </c>
      <c r="AP56">
        <f>COUNTIFS('15'!$K:$K,C56,'15'!$U:$U,"是")</f>
        <v>0</v>
      </c>
      <c r="AQ56">
        <f>COUNTIF('16'!$K:$K,C56)</f>
        <v>0</v>
      </c>
      <c r="AR56">
        <f>COUNTIFS('16'!$K:$K,C56,'16'!$U:$U,"是")</f>
        <v>0</v>
      </c>
      <c r="AS56">
        <f>COUNTIF('17'!$K:$K,C56)</f>
        <v>0</v>
      </c>
      <c r="AT56">
        <f>COUNTIFS('17'!$K:$K,C56)</f>
        <v>0</v>
      </c>
      <c r="AU56">
        <f>COUNTIF('18'!$K:$K,C56)</f>
        <v>0</v>
      </c>
      <c r="AV56">
        <f>COUNTIFS('18'!$K:$K,C56,'18'!$U:$U,"是")</f>
        <v>0</v>
      </c>
      <c r="AW56">
        <f>COUNTIF('19'!$K:$K,C56)</f>
        <v>0</v>
      </c>
      <c r="AX56">
        <f>COUNTIFS('19'!$K:$K,C56,'19'!$U:$U,"是")</f>
        <v>0</v>
      </c>
      <c r="AY56">
        <f>COUNTIF('20'!$K:$K,C56)</f>
        <v>0</v>
      </c>
      <c r="AZ56">
        <f>COUNTIFS('20'!$K:$K,C56,'20'!$U:$U,"是")</f>
        <v>0</v>
      </c>
      <c r="BA56">
        <f>COUNTIF('21'!$K:$K,C56)</f>
        <v>0</v>
      </c>
      <c r="BB56">
        <f>COUNTIFS('21'!$K:$K,C56,'21'!$U:$U,"是")</f>
        <v>0</v>
      </c>
      <c r="BC56">
        <f>COUNTIF('22'!$K:$K,C56)</f>
        <v>0</v>
      </c>
      <c r="BD56">
        <f>COUNTIFS('22'!$K:$K,C56,'22'!$U:$U,"是")</f>
        <v>0</v>
      </c>
      <c r="BE56">
        <f>COUNTIF('23'!$K:$K,C56)</f>
        <v>0</v>
      </c>
      <c r="BF56">
        <f>COUNTIFS('23'!$K:$K,C56,'23'!$U:$U,"是")</f>
        <v>0</v>
      </c>
      <c r="BG56">
        <f>COUNTIF('24'!$K:$K,C56)</f>
        <v>0</v>
      </c>
      <c r="BH56">
        <f>COUNTIFS('24'!$K:$K,C56,'24'!$U:$U,"是")</f>
        <v>0</v>
      </c>
      <c r="BI56">
        <f>COUNTIF('25'!$K:$K,C56)</f>
        <v>0</v>
      </c>
      <c r="BJ56">
        <f>COUNTIFS('25'!$K:$K,C56,'25'!$U:$U,"是")</f>
        <v>0</v>
      </c>
      <c r="BK56">
        <f>COUNTIF('26'!$K:$K,C56)</f>
        <v>0</v>
      </c>
      <c r="BL56">
        <f>COUNTIFS('26'!$K:$K,C56,'26'!$U:$U,"是")</f>
        <v>0</v>
      </c>
      <c r="BM56">
        <f>COUNTIF('27'!$K:$K,C56)</f>
        <v>0</v>
      </c>
      <c r="BN56">
        <f>COUNTIFS('27'!$K:$K,C56,'27'!$U:$U,"是")</f>
        <v>0</v>
      </c>
      <c r="BO56">
        <f>COUNTIF('28'!$K:$K,#REF!)</f>
        <v>0</v>
      </c>
      <c r="BP56">
        <f>COUNTIFS('28'!$K:$K,#REF!,'28'!$U:$U,"是")</f>
        <v>0</v>
      </c>
      <c r="BX56">
        <f t="shared" si="2"/>
        <v>4</v>
      </c>
    </row>
    <row r="57" ht="17.25" spans="1:76">
      <c r="A57" s="31" t="str">
        <f t="shared" si="3"/>
        <v>罗妹3625</v>
      </c>
      <c r="B57" s="32"/>
      <c r="C57" s="70" t="s">
        <v>1334</v>
      </c>
      <c r="D57" s="311" t="s">
        <v>1335</v>
      </c>
      <c r="E57" s="61" t="s">
        <v>28</v>
      </c>
      <c r="F57" s="48" t="s">
        <v>1157</v>
      </c>
      <c r="G57" s="37">
        <v>44798</v>
      </c>
      <c r="H57" s="38" t="s">
        <v>215</v>
      </c>
      <c r="I57" s="70" t="s">
        <v>1336</v>
      </c>
      <c r="J57" s="70" t="s">
        <v>1337</v>
      </c>
      <c r="K57" s="109" t="s">
        <v>1134</v>
      </c>
      <c r="L57" s="35">
        <v>15113684470</v>
      </c>
      <c r="M57">
        <f>COUNTIF('1'!$K:$K,C57)</f>
        <v>1</v>
      </c>
      <c r="N57">
        <f>COUNTIFS('1'!$K:$K,C57,'1'!$U:$U,"是")</f>
        <v>1</v>
      </c>
      <c r="O57">
        <f>COUNTIF('2'!$K:$K,C57)</f>
        <v>1</v>
      </c>
      <c r="P57">
        <f>COUNTIFS('2'!$K:$K,C57,'2'!$U:$U,"是")</f>
        <v>1</v>
      </c>
      <c r="Q57">
        <f>COUNTIF('3'!$K:$K,C57)</f>
        <v>1</v>
      </c>
      <c r="R57">
        <f>COUNTIFS('3'!$K:$K,C57,'3'!$U:$U,"是")</f>
        <v>1</v>
      </c>
      <c r="S57">
        <f>COUNTIF('4'!$K:$K,C57)</f>
        <v>1</v>
      </c>
      <c r="T57">
        <f>COUNTIFS('4'!$K:$K,C57,'4'!$U:$U,"是")</f>
        <v>1</v>
      </c>
      <c r="U57">
        <f>COUNTIF('5'!$K:$K,C57)</f>
        <v>1</v>
      </c>
      <c r="V57">
        <f>COUNTIFS('5'!$K:$K,C57,'5'!$U:$U,"是")</f>
        <v>1</v>
      </c>
      <c r="W57">
        <f>COUNTIF('6'!$K:$K,C57)</f>
        <v>1</v>
      </c>
      <c r="X57">
        <f>COUNTIFS('6'!$K:$K,C57,'6'!$U:$U,"是")</f>
        <v>1</v>
      </c>
      <c r="Y57">
        <f>COUNTIF('7'!$K:$K,C57)</f>
        <v>0</v>
      </c>
      <c r="Z57">
        <f>COUNTIFS('7'!$K:$K,C57,'7'!$U:$U,"是")</f>
        <v>0</v>
      </c>
      <c r="AA57">
        <f>COUNTIF('8'!$K:$K,C57)</f>
        <v>1</v>
      </c>
      <c r="AB57">
        <f>COUNTIFS('8'!$K:$K,C57,'8'!$U:$U,"是")</f>
        <v>1</v>
      </c>
      <c r="AC57">
        <f>COUNTIF('9'!$K:$K,C57)</f>
        <v>1</v>
      </c>
      <c r="AD57">
        <f>COUNTIFS('9'!$K:$K,C57,'9'!$U:$U,"是")</f>
        <v>1</v>
      </c>
      <c r="AE57">
        <f>COUNTIF('10'!$K:$K,C57)</f>
        <v>1</v>
      </c>
      <c r="AF57">
        <f>COUNTIFS('10'!$K:$K,C57,'10'!$U:$U,"是")</f>
        <v>1</v>
      </c>
      <c r="AG57">
        <f>COUNTIF('11'!$K:$K,C57)</f>
        <v>1</v>
      </c>
      <c r="AH57">
        <f>COUNTIFS('11'!$K:$K,C57,'11'!$U:$U,"是")</f>
        <v>1</v>
      </c>
      <c r="AI57">
        <f>COUNTIF('12'!$K:$K,C57)</f>
        <v>1</v>
      </c>
      <c r="AJ57">
        <f>COUNTIFS('12'!$K:$K,C57,'12'!$U:$U,"是")</f>
        <v>1</v>
      </c>
      <c r="AK57">
        <f>COUNTIF('13'!$K:$K,C57)</f>
        <v>1</v>
      </c>
      <c r="AL57">
        <f>COUNTIFS('13'!$K:$K,C57,'13'!$U:$U,"是")</f>
        <v>1</v>
      </c>
      <c r="AM57">
        <f>COUNTIF('14'!$K:$K,C57)</f>
        <v>0</v>
      </c>
      <c r="AN57">
        <f>COUNTIFS('14'!$K:$K,C57,'14'!$U:$U,"是")</f>
        <v>0</v>
      </c>
      <c r="AO57">
        <f>COUNTIF('15'!$K:$K,C57)</f>
        <v>0</v>
      </c>
      <c r="AP57">
        <f>COUNTIFS('15'!$K:$K,C57,'15'!$U:$U,"是")</f>
        <v>0</v>
      </c>
      <c r="AQ57">
        <f>COUNTIF('16'!$K:$K,C57)</f>
        <v>0</v>
      </c>
      <c r="AR57">
        <f>COUNTIFS('16'!$K:$K,C57,'16'!$U:$U,"是")</f>
        <v>0</v>
      </c>
      <c r="AS57">
        <f>COUNTIF('17'!$K:$K,C57)</f>
        <v>0</v>
      </c>
      <c r="AT57">
        <f>COUNTIFS('17'!$K:$K,C57)</f>
        <v>0</v>
      </c>
      <c r="AU57">
        <f>COUNTIF('18'!$K:$K,C57)</f>
        <v>0</v>
      </c>
      <c r="AV57">
        <f>COUNTIFS('18'!$K:$K,C57,'18'!$U:$U,"是")</f>
        <v>0</v>
      </c>
      <c r="AW57">
        <f>COUNTIF('19'!$K:$K,C57)</f>
        <v>0</v>
      </c>
      <c r="AX57">
        <f>COUNTIFS('19'!$K:$K,C57,'19'!$U:$U,"是")</f>
        <v>0</v>
      </c>
      <c r="AY57">
        <f>COUNTIF('20'!$K:$K,C57)</f>
        <v>0</v>
      </c>
      <c r="AZ57">
        <f>COUNTIFS('20'!$K:$K,C57,'20'!$U:$U,"是")</f>
        <v>0</v>
      </c>
      <c r="BA57">
        <f>COUNTIF('21'!$K:$K,C57)</f>
        <v>0</v>
      </c>
      <c r="BB57">
        <f>COUNTIFS('21'!$K:$K,C57,'21'!$U:$U,"是")</f>
        <v>0</v>
      </c>
      <c r="BC57">
        <f>COUNTIF('22'!$K:$K,C57)</f>
        <v>0</v>
      </c>
      <c r="BD57">
        <f>COUNTIFS('22'!$K:$K,C57,'22'!$U:$U,"是")</f>
        <v>0</v>
      </c>
      <c r="BE57">
        <f>COUNTIF('23'!$K:$K,C57)</f>
        <v>0</v>
      </c>
      <c r="BF57">
        <f>COUNTIFS('23'!$K:$K,C57,'23'!$U:$U,"是")</f>
        <v>0</v>
      </c>
      <c r="BG57">
        <f>COUNTIF('24'!$K:$K,C57)</f>
        <v>0</v>
      </c>
      <c r="BH57">
        <f>COUNTIFS('24'!$K:$K,C57,'24'!$U:$U,"是")</f>
        <v>0</v>
      </c>
      <c r="BI57">
        <f>COUNTIF('25'!$K:$K,C57)</f>
        <v>0</v>
      </c>
      <c r="BJ57">
        <f>COUNTIFS('25'!$K:$K,C57,'25'!$U:$U,"是")</f>
        <v>0</v>
      </c>
      <c r="BK57">
        <f>COUNTIF('26'!$K:$K,C57)</f>
        <v>0</v>
      </c>
      <c r="BL57">
        <f>COUNTIFS('26'!$K:$K,C57,'26'!$U:$U,"是")</f>
        <v>0</v>
      </c>
      <c r="BM57">
        <f>COUNTIF('27'!$K:$K,C57)</f>
        <v>0</v>
      </c>
      <c r="BN57">
        <f>COUNTIFS('27'!$K:$K,C57,'27'!$U:$U,"是")</f>
        <v>0</v>
      </c>
      <c r="BO57">
        <f>COUNTIF('28'!$K:$K,#REF!)</f>
        <v>0</v>
      </c>
      <c r="BP57">
        <f>COUNTIFS('28'!$K:$K,#REF!,'28'!$U:$U,"是")</f>
        <v>0</v>
      </c>
      <c r="BX57">
        <f t="shared" si="2"/>
        <v>12</v>
      </c>
    </row>
    <row r="58" ht="17.25" spans="1:76">
      <c r="A58" s="31" t="str">
        <f t="shared" si="3"/>
        <v>杨金铭3128</v>
      </c>
      <c r="B58" s="32"/>
      <c r="C58" s="97" t="s">
        <v>1338</v>
      </c>
      <c r="D58" s="322" t="s">
        <v>1339</v>
      </c>
      <c r="E58" s="76" t="s">
        <v>116</v>
      </c>
      <c r="F58" s="99" t="s">
        <v>1177</v>
      </c>
      <c r="G58" s="69">
        <v>44799</v>
      </c>
      <c r="H58" s="38" t="s">
        <v>215</v>
      </c>
      <c r="I58" s="67" t="s">
        <v>1340</v>
      </c>
      <c r="J58" s="67" t="s">
        <v>1341</v>
      </c>
      <c r="K58" s="147" t="s">
        <v>1342</v>
      </c>
      <c r="L58" s="68" t="s">
        <v>1341</v>
      </c>
      <c r="M58">
        <f>COUNTIF('1'!$K:$K,C58)</f>
        <v>1</v>
      </c>
      <c r="N58">
        <f>COUNTIFS('1'!$K:$K,C58,'1'!$U:$U,"是")</f>
        <v>0</v>
      </c>
      <c r="O58">
        <f>COUNTIF('2'!$K:$K,C58)</f>
        <v>1</v>
      </c>
      <c r="P58">
        <f>COUNTIFS('2'!$K:$K,C58,'2'!$U:$U,"是")</f>
        <v>1</v>
      </c>
      <c r="Q58">
        <f>COUNTIF('3'!$K:$K,C58)</f>
        <v>0</v>
      </c>
      <c r="R58">
        <f>COUNTIFS('3'!$K:$K,C58,'3'!$U:$U,"是")</f>
        <v>0</v>
      </c>
      <c r="S58">
        <f>COUNTIF('4'!$K:$K,C58)</f>
        <v>1</v>
      </c>
      <c r="T58">
        <f>COUNTIFS('4'!$K:$K,C58,'4'!$U:$U,"是")</f>
        <v>1</v>
      </c>
      <c r="U58">
        <f>COUNTIF('5'!$K:$K,C58)</f>
        <v>1</v>
      </c>
      <c r="V58">
        <f>COUNTIFS('5'!$K:$K,C58,'5'!$U:$U,"是")</f>
        <v>1</v>
      </c>
      <c r="W58">
        <f>COUNTIF('6'!$K:$K,C58)</f>
        <v>1</v>
      </c>
      <c r="X58">
        <f>COUNTIFS('6'!$K:$K,C58,'6'!$U:$U,"是")</f>
        <v>1</v>
      </c>
      <c r="Y58">
        <f>COUNTIF('7'!$K:$K,C58)</f>
        <v>0</v>
      </c>
      <c r="Z58">
        <f>COUNTIFS('7'!$K:$K,C58,'7'!$U:$U,"是")</f>
        <v>0</v>
      </c>
      <c r="AA58">
        <f>COUNTIF('8'!$K:$K,C58)</f>
        <v>1</v>
      </c>
      <c r="AB58">
        <f>COUNTIFS('8'!$K:$K,C58,'8'!$U:$U,"是")</f>
        <v>1</v>
      </c>
      <c r="AC58">
        <f>COUNTIF('9'!$K:$K,C58)</f>
        <v>0</v>
      </c>
      <c r="AD58">
        <f>COUNTIFS('9'!$K:$K,C58,'9'!$U:$U,"是")</f>
        <v>0</v>
      </c>
      <c r="AE58">
        <f>COUNTIF('10'!$K:$K,C58)</f>
        <v>1</v>
      </c>
      <c r="AF58">
        <f>COUNTIFS('10'!$K:$K,C58,'10'!$U:$U,"是")</f>
        <v>1</v>
      </c>
      <c r="AG58">
        <f>COUNTIF('11'!$K:$K,C58)</f>
        <v>0</v>
      </c>
      <c r="AH58">
        <f>COUNTIFS('11'!$K:$K,C58,'11'!$U:$U,"是")</f>
        <v>0</v>
      </c>
      <c r="AI58">
        <f>COUNTIF('12'!$K:$K,C58)</f>
        <v>1</v>
      </c>
      <c r="AJ58">
        <f>COUNTIFS('12'!$K:$K,C58,'12'!$U:$U,"是")</f>
        <v>1</v>
      </c>
      <c r="AK58">
        <f>COUNTIF('13'!$K:$K,C58)</f>
        <v>0</v>
      </c>
      <c r="AL58">
        <f>COUNTIFS('13'!$K:$K,C58,'13'!$U:$U,"是")</f>
        <v>0</v>
      </c>
      <c r="AM58">
        <f>COUNTIF('14'!$K:$K,C58)</f>
        <v>0</v>
      </c>
      <c r="AN58">
        <f>COUNTIFS('14'!$K:$K,C58,'14'!$U:$U,"是")</f>
        <v>0</v>
      </c>
      <c r="AO58">
        <f>COUNTIF('15'!$K:$K,C58)</f>
        <v>1</v>
      </c>
      <c r="AP58">
        <f>COUNTIFS('15'!$K:$K,C58,'15'!$U:$U,"是")</f>
        <v>0</v>
      </c>
      <c r="AQ58">
        <f>COUNTIF('16'!$K:$K,C58)</f>
        <v>0</v>
      </c>
      <c r="AR58">
        <f>COUNTIFS('16'!$K:$K,C58,'16'!$U:$U,"是")</f>
        <v>0</v>
      </c>
      <c r="AS58">
        <f>COUNTIF('17'!$K:$K,C58)</f>
        <v>0</v>
      </c>
      <c r="AT58">
        <f>COUNTIFS('17'!$K:$K,C58)</f>
        <v>0</v>
      </c>
      <c r="AU58">
        <f>COUNTIF('18'!$K:$K,C58)</f>
        <v>0</v>
      </c>
      <c r="AV58">
        <f>COUNTIFS('18'!$K:$K,C58,'18'!$U:$U,"是")</f>
        <v>0</v>
      </c>
      <c r="AW58">
        <f>COUNTIF('19'!$K:$K,C58)</f>
        <v>0</v>
      </c>
      <c r="AX58">
        <f>COUNTIFS('19'!$K:$K,C58,'19'!$U:$U,"是")</f>
        <v>0</v>
      </c>
      <c r="AY58">
        <f>COUNTIF('20'!$K:$K,C58)</f>
        <v>0</v>
      </c>
      <c r="AZ58">
        <f>COUNTIFS('20'!$K:$K,C58,'20'!$U:$U,"是")</f>
        <v>0</v>
      </c>
      <c r="BA58">
        <f>COUNTIF('21'!$K:$K,C58)</f>
        <v>0</v>
      </c>
      <c r="BB58">
        <f>COUNTIFS('21'!$K:$K,C58,'21'!$U:$U,"是")</f>
        <v>0</v>
      </c>
      <c r="BC58">
        <f>COUNTIF('22'!$K:$K,C58)</f>
        <v>0</v>
      </c>
      <c r="BD58">
        <f>COUNTIFS('22'!$K:$K,C58,'22'!$U:$U,"是")</f>
        <v>0</v>
      </c>
      <c r="BE58">
        <f>COUNTIF('23'!$K:$K,C58)</f>
        <v>0</v>
      </c>
      <c r="BF58">
        <f>COUNTIFS('23'!$K:$K,C58,'23'!$U:$U,"是")</f>
        <v>0</v>
      </c>
      <c r="BG58">
        <f>COUNTIF('24'!$K:$K,C58)</f>
        <v>0</v>
      </c>
      <c r="BH58">
        <f>COUNTIFS('24'!$K:$K,C58,'24'!$U:$U,"是")</f>
        <v>0</v>
      </c>
      <c r="BI58">
        <f>COUNTIF('25'!$K:$K,C58)</f>
        <v>0</v>
      </c>
      <c r="BJ58">
        <f>COUNTIFS('25'!$K:$K,C58,'25'!$U:$U,"是")</f>
        <v>0</v>
      </c>
      <c r="BK58">
        <f>COUNTIF('26'!$K:$K,C58)</f>
        <v>0</v>
      </c>
      <c r="BL58">
        <f>COUNTIFS('26'!$K:$K,C58,'26'!$U:$U,"是")</f>
        <v>0</v>
      </c>
      <c r="BM58">
        <f>COUNTIF('27'!$K:$K,C58)</f>
        <v>0</v>
      </c>
      <c r="BN58">
        <f>COUNTIFS('27'!$K:$K,C58,'27'!$U:$U,"是")</f>
        <v>0</v>
      </c>
      <c r="BO58">
        <f>COUNTIF('28'!$K:$K,#REF!)</f>
        <v>0</v>
      </c>
      <c r="BP58">
        <f>COUNTIFS('28'!$K:$K,#REF!,'28'!$U:$U,"是")</f>
        <v>0</v>
      </c>
      <c r="BX58">
        <f t="shared" si="2"/>
        <v>7</v>
      </c>
    </row>
    <row r="59" ht="17.25" spans="1:76">
      <c r="A59" s="31" t="str">
        <f t="shared" si="3"/>
        <v>郭妹1229</v>
      </c>
      <c r="B59" s="32"/>
      <c r="C59" s="70" t="s">
        <v>1343</v>
      </c>
      <c r="D59" s="324" t="s">
        <v>1344</v>
      </c>
      <c r="E59" s="61" t="s">
        <v>28</v>
      </c>
      <c r="F59" s="44" t="s">
        <v>1177</v>
      </c>
      <c r="G59" s="37">
        <v>44799</v>
      </c>
      <c r="H59" s="38" t="s">
        <v>215</v>
      </c>
      <c r="I59" s="70" t="s">
        <v>1345</v>
      </c>
      <c r="J59" s="70" t="s">
        <v>1346</v>
      </c>
      <c r="K59" s="121" t="s">
        <v>1342</v>
      </c>
      <c r="L59" s="59" t="s">
        <v>1341</v>
      </c>
      <c r="M59">
        <f>COUNTIF('1'!$K:$K,C59)</f>
        <v>0</v>
      </c>
      <c r="N59">
        <f>COUNTIFS('1'!$K:$K,C59,'1'!$U:$U,"是")</f>
        <v>0</v>
      </c>
      <c r="O59">
        <f>COUNTIF('2'!$K:$K,C59)</f>
        <v>1</v>
      </c>
      <c r="P59">
        <f>COUNTIFS('2'!$K:$K,C59,'2'!$U:$U,"是")</f>
        <v>1</v>
      </c>
      <c r="Q59">
        <f>COUNTIF('3'!$K:$K,C59)</f>
        <v>0</v>
      </c>
      <c r="R59">
        <f>COUNTIFS('3'!$K:$K,C59,'3'!$U:$U,"是")</f>
        <v>0</v>
      </c>
      <c r="S59">
        <f>COUNTIF('4'!$K:$K,C59)</f>
        <v>1</v>
      </c>
      <c r="T59">
        <f>COUNTIFS('4'!$K:$K,C59,'4'!$U:$U,"是")</f>
        <v>1</v>
      </c>
      <c r="U59">
        <f>COUNTIF('5'!$K:$K,C59)</f>
        <v>1</v>
      </c>
      <c r="V59">
        <f>COUNTIFS('5'!$K:$K,C59,'5'!$U:$U,"是")</f>
        <v>1</v>
      </c>
      <c r="W59">
        <f>COUNTIF('6'!$K:$K,C59)</f>
        <v>0</v>
      </c>
      <c r="X59">
        <f>COUNTIFS('6'!$K:$K,C59,'6'!$U:$U,"是")</f>
        <v>0</v>
      </c>
      <c r="Y59">
        <f>COUNTIF('7'!$K:$K,C59)</f>
        <v>0</v>
      </c>
      <c r="Z59">
        <f>COUNTIFS('7'!$K:$K,C59,'7'!$U:$U,"是")</f>
        <v>0</v>
      </c>
      <c r="AA59">
        <f>COUNTIF('8'!$K:$K,C59)</f>
        <v>0</v>
      </c>
      <c r="AB59">
        <f>COUNTIFS('8'!$K:$K,C59,'8'!$U:$U,"是")</f>
        <v>0</v>
      </c>
      <c r="AC59">
        <f>COUNTIF('9'!$K:$K,C59)</f>
        <v>0</v>
      </c>
      <c r="AD59">
        <f>COUNTIFS('9'!$K:$K,C59,'9'!$U:$U,"是")</f>
        <v>0</v>
      </c>
      <c r="AE59">
        <f>COUNTIF('10'!$K:$K,C59)</f>
        <v>0</v>
      </c>
      <c r="AF59">
        <f>COUNTIFS('10'!$K:$K,C59,'10'!$U:$U,"是")</f>
        <v>0</v>
      </c>
      <c r="AG59">
        <f>COUNTIF('11'!$K:$K,C59)</f>
        <v>0</v>
      </c>
      <c r="AH59">
        <f>COUNTIFS('11'!$K:$K,C59,'11'!$U:$U,"是")</f>
        <v>0</v>
      </c>
      <c r="AI59">
        <f>COUNTIF('12'!$K:$K,C59)</f>
        <v>0</v>
      </c>
      <c r="AJ59">
        <f>COUNTIFS('12'!$K:$K,C59,'12'!$U:$U,"是")</f>
        <v>0</v>
      </c>
      <c r="AK59">
        <f>COUNTIF('13'!$K:$K,C59)</f>
        <v>0</v>
      </c>
      <c r="AL59">
        <f>COUNTIFS('13'!$K:$K,C59,'13'!$U:$U,"是")</f>
        <v>0</v>
      </c>
      <c r="AM59">
        <f>COUNTIF('14'!$K:$K,C59)</f>
        <v>0</v>
      </c>
      <c r="AN59">
        <f>COUNTIFS('14'!$K:$K,C59,'14'!$U:$U,"是")</f>
        <v>0</v>
      </c>
      <c r="AO59">
        <f>COUNTIF('15'!$K:$K,C59)</f>
        <v>0</v>
      </c>
      <c r="AP59">
        <f>COUNTIFS('15'!$K:$K,C59,'15'!$U:$U,"是")</f>
        <v>0</v>
      </c>
      <c r="AQ59">
        <f>COUNTIF('16'!$K:$K,C59)</f>
        <v>0</v>
      </c>
      <c r="AR59">
        <f>COUNTIFS('16'!$K:$K,C59,'16'!$U:$U,"是")</f>
        <v>0</v>
      </c>
      <c r="AS59">
        <f>COUNTIF('17'!$K:$K,C59)</f>
        <v>0</v>
      </c>
      <c r="AT59">
        <f>COUNTIFS('17'!$K:$K,C59)</f>
        <v>0</v>
      </c>
      <c r="AU59">
        <f>COUNTIF('18'!$K:$K,C59)</f>
        <v>0</v>
      </c>
      <c r="AV59">
        <f>COUNTIFS('18'!$K:$K,C59,'18'!$U:$U,"是")</f>
        <v>0</v>
      </c>
      <c r="AW59">
        <f>COUNTIF('19'!$K:$K,C59)</f>
        <v>0</v>
      </c>
      <c r="AX59">
        <f>COUNTIFS('19'!$K:$K,C59,'19'!$U:$U,"是")</f>
        <v>0</v>
      </c>
      <c r="AY59">
        <f>COUNTIF('20'!$K:$K,C59)</f>
        <v>0</v>
      </c>
      <c r="AZ59">
        <f>COUNTIFS('20'!$K:$K,C59,'20'!$U:$U,"是")</f>
        <v>0</v>
      </c>
      <c r="BA59">
        <f>COUNTIF('21'!$K:$K,C59)</f>
        <v>0</v>
      </c>
      <c r="BB59">
        <f>COUNTIFS('21'!$K:$K,C59,'21'!$U:$U,"是")</f>
        <v>0</v>
      </c>
      <c r="BC59">
        <f>COUNTIF('22'!$K:$K,C59)</f>
        <v>0</v>
      </c>
      <c r="BD59">
        <f>COUNTIFS('22'!$K:$K,C59,'22'!$U:$U,"是")</f>
        <v>0</v>
      </c>
      <c r="BE59">
        <f>COUNTIF('23'!$K:$K,C59)</f>
        <v>0</v>
      </c>
      <c r="BF59">
        <f>COUNTIFS('23'!$K:$K,C59,'23'!$U:$U,"是")</f>
        <v>0</v>
      </c>
      <c r="BG59">
        <f>COUNTIF('24'!$K:$K,C59)</f>
        <v>0</v>
      </c>
      <c r="BH59">
        <f>COUNTIFS('24'!$K:$K,C59,'24'!$U:$U,"是")</f>
        <v>0</v>
      </c>
      <c r="BI59">
        <f>COUNTIF('25'!$K:$K,C59)</f>
        <v>0</v>
      </c>
      <c r="BJ59">
        <f>COUNTIFS('25'!$K:$K,C59,'25'!$U:$U,"是")</f>
        <v>0</v>
      </c>
      <c r="BK59">
        <f>COUNTIF('26'!$K:$K,C59)</f>
        <v>0</v>
      </c>
      <c r="BL59">
        <f>COUNTIFS('26'!$K:$K,C59,'26'!$U:$U,"是")</f>
        <v>0</v>
      </c>
      <c r="BM59">
        <f>COUNTIF('27'!$K:$K,C59)</f>
        <v>0</v>
      </c>
      <c r="BN59">
        <f>COUNTIFS('27'!$K:$K,C59,'27'!$U:$U,"是")</f>
        <v>0</v>
      </c>
      <c r="BO59">
        <f>COUNTIF('28'!$K:$K,#REF!)</f>
        <v>0</v>
      </c>
      <c r="BP59">
        <f>COUNTIFS('28'!$K:$K,#REF!,'28'!$U:$U,"是")</f>
        <v>0</v>
      </c>
      <c r="BX59">
        <f t="shared" si="2"/>
        <v>3</v>
      </c>
    </row>
    <row r="60" ht="16.5" spans="1:76">
      <c r="A60" s="31" t="str">
        <f t="shared" si="3"/>
        <v>苏耀波5317</v>
      </c>
      <c r="B60" s="32"/>
      <c r="C60" s="70" t="s">
        <v>1347</v>
      </c>
      <c r="D60" s="306" t="s">
        <v>1348</v>
      </c>
      <c r="E60" s="61" t="s">
        <v>28</v>
      </c>
      <c r="F60" s="48" t="s">
        <v>1157</v>
      </c>
      <c r="G60" s="37">
        <v>44806</v>
      </c>
      <c r="H60" s="38" t="s">
        <v>43</v>
      </c>
      <c r="I60" s="70" t="s">
        <v>1349</v>
      </c>
      <c r="J60" s="70" t="s">
        <v>685</v>
      </c>
      <c r="K60" s="121" t="s">
        <v>686</v>
      </c>
      <c r="L60" s="59" t="s">
        <v>687</v>
      </c>
      <c r="M60">
        <f>COUNTIF('1'!$K:$K,C60)</f>
        <v>1</v>
      </c>
      <c r="N60">
        <f>COUNTIFS('1'!$K:$K,C60,'1'!$U:$U,"是")</f>
        <v>1</v>
      </c>
      <c r="O60">
        <f>COUNTIF('2'!$K:$K,C60)</f>
        <v>1</v>
      </c>
      <c r="P60">
        <f>COUNTIFS('2'!$K:$K,C60,'2'!$U:$U,"是")</f>
        <v>1</v>
      </c>
      <c r="Q60">
        <f>COUNTIF('3'!$K:$K,C60)</f>
        <v>1</v>
      </c>
      <c r="R60">
        <f>COUNTIFS('3'!$K:$K,C60,'3'!$U:$U,"是")</f>
        <v>1</v>
      </c>
      <c r="S60">
        <f>COUNTIF('4'!$K:$K,C60)</f>
        <v>1</v>
      </c>
      <c r="T60">
        <f>COUNTIFS('4'!$K:$K,C60,'4'!$U:$U,"是")</f>
        <v>1</v>
      </c>
      <c r="U60">
        <f>COUNTIF('5'!$K:$K,C60)</f>
        <v>1</v>
      </c>
      <c r="V60">
        <f>COUNTIFS('5'!$K:$K,C60,'5'!$U:$U,"是")</f>
        <v>1</v>
      </c>
      <c r="W60">
        <f>COUNTIF('6'!$K:$K,C60)</f>
        <v>1</v>
      </c>
      <c r="X60">
        <f>COUNTIFS('6'!$K:$K,C60,'6'!$U:$U,"是")</f>
        <v>1</v>
      </c>
      <c r="Y60">
        <f>COUNTIF('7'!$K:$K,C60)</f>
        <v>1</v>
      </c>
      <c r="Z60">
        <f>COUNTIFS('7'!$K:$K,C60,'7'!$U:$U,"是")</f>
        <v>1</v>
      </c>
      <c r="AA60">
        <f>COUNTIF('8'!$K:$K,C60)</f>
        <v>1</v>
      </c>
      <c r="AB60">
        <f>COUNTIFS('8'!$K:$K,C60,'8'!$U:$U,"是")</f>
        <v>1</v>
      </c>
      <c r="AC60">
        <f>COUNTIF('9'!$K:$K,C60)</f>
        <v>1</v>
      </c>
      <c r="AD60">
        <f>COUNTIFS('9'!$K:$K,C60,'9'!$U:$U,"是")</f>
        <v>1</v>
      </c>
      <c r="AE60">
        <f>COUNTIF('10'!$K:$K,C60)</f>
        <v>1</v>
      </c>
      <c r="AF60">
        <f>COUNTIFS('10'!$K:$K,C60,'10'!$U:$U,"是")</f>
        <v>1</v>
      </c>
      <c r="AG60">
        <f>COUNTIF('11'!$K:$K,C60)</f>
        <v>1</v>
      </c>
      <c r="AH60">
        <f>COUNTIFS('11'!$K:$K,C60,'11'!$U:$U,"是")</f>
        <v>1</v>
      </c>
      <c r="AI60">
        <f>COUNTIF('12'!$K:$K,C60)</f>
        <v>1</v>
      </c>
      <c r="AJ60">
        <f>COUNTIFS('12'!$K:$K,C60,'12'!$U:$U,"是")</f>
        <v>1</v>
      </c>
      <c r="AK60">
        <f>COUNTIF('13'!$K:$K,C60)</f>
        <v>1</v>
      </c>
      <c r="AL60">
        <f>COUNTIFS('13'!$K:$K,C60,'13'!$U:$U,"是")</f>
        <v>1</v>
      </c>
      <c r="AM60">
        <f>COUNTIF('14'!$K:$K,C60)</f>
        <v>0</v>
      </c>
      <c r="AN60">
        <f>COUNTIFS('14'!$K:$K,C60,'14'!$U:$U,"是")</f>
        <v>0</v>
      </c>
      <c r="AO60">
        <f>COUNTIF('15'!$K:$K,C60)</f>
        <v>1</v>
      </c>
      <c r="AP60">
        <f>COUNTIFS('15'!$K:$K,C60,'15'!$U:$U,"是")</f>
        <v>1</v>
      </c>
      <c r="AQ60">
        <f>COUNTIF('16'!$K:$K,C60)</f>
        <v>1</v>
      </c>
      <c r="AR60">
        <f>COUNTIFS('16'!$K:$K,C60,'16'!$U:$U,"是")</f>
        <v>1</v>
      </c>
      <c r="AS60">
        <f>COUNTIF('17'!$K:$K,C60)</f>
        <v>1</v>
      </c>
      <c r="AT60">
        <f>COUNTIFS('17'!$K:$K,C60)</f>
        <v>1</v>
      </c>
      <c r="AU60">
        <f>COUNTIF('18'!$K:$K,C60)</f>
        <v>1</v>
      </c>
      <c r="AV60">
        <f>COUNTIFS('18'!$K:$K,C60,'18'!$U:$U,"是")</f>
        <v>1</v>
      </c>
      <c r="AW60">
        <f>COUNTIF('19'!$K:$K,C60)</f>
        <v>1</v>
      </c>
      <c r="AX60">
        <f>COUNTIFS('19'!$K:$K,C60,'19'!$U:$U,"是")</f>
        <v>1</v>
      </c>
      <c r="AY60">
        <f>COUNTIF('20'!$K:$K,C60)</f>
        <v>1</v>
      </c>
      <c r="AZ60">
        <f>COUNTIFS('20'!$K:$K,C60,'20'!$U:$U,"是")</f>
        <v>1</v>
      </c>
      <c r="BA60">
        <f>COUNTIF('21'!$K:$K,C60)</f>
        <v>1</v>
      </c>
      <c r="BB60">
        <f>COUNTIFS('21'!$K:$K,C60,'21'!$U:$U,"是")</f>
        <v>1</v>
      </c>
      <c r="BC60">
        <f>COUNTIF('22'!$K:$K,C60)</f>
        <v>1</v>
      </c>
      <c r="BD60">
        <f>COUNTIFS('22'!$K:$K,C60,'22'!$U:$U,"是")</f>
        <v>1</v>
      </c>
      <c r="BE60">
        <f>COUNTIF('23'!$K:$K,C60)</f>
        <v>1</v>
      </c>
      <c r="BF60">
        <f>COUNTIFS('23'!$K:$K,C60,'23'!$U:$U,"是")</f>
        <v>1</v>
      </c>
      <c r="BG60">
        <f>COUNTIF('24'!$K:$K,C60)</f>
        <v>1</v>
      </c>
      <c r="BH60">
        <f>COUNTIFS('24'!$K:$K,C60,'24'!$U:$U,"是")</f>
        <v>1</v>
      </c>
      <c r="BI60">
        <f>COUNTIF('25'!$K:$K,C60)</f>
        <v>1</v>
      </c>
      <c r="BJ60">
        <f>COUNTIFS('25'!$K:$K,C60,'25'!$U:$U,"是")</f>
        <v>1</v>
      </c>
      <c r="BK60">
        <f>COUNTIF('26'!$K:$K,C60)</f>
        <v>1</v>
      </c>
      <c r="BL60">
        <f>COUNTIFS('26'!$K:$K,C60,'26'!$U:$U,"是")</f>
        <v>1</v>
      </c>
      <c r="BM60">
        <f>COUNTIF('27'!$K:$K,C60)</f>
        <v>1</v>
      </c>
      <c r="BN60">
        <f>COUNTIFS('27'!$K:$K,C60,'27'!$U:$U,"是")</f>
        <v>1</v>
      </c>
      <c r="BO60">
        <f>COUNTIF('28'!$K:$K,#REF!)</f>
        <v>0</v>
      </c>
      <c r="BP60">
        <f>COUNTIFS('28'!$K:$K,#REF!,'28'!$U:$U,"是")</f>
        <v>0</v>
      </c>
      <c r="BX60">
        <f t="shared" si="2"/>
        <v>26</v>
      </c>
    </row>
    <row r="61" ht="16.5" spans="1:76">
      <c r="A61" s="31" t="str">
        <f t="shared" si="3"/>
        <v>王雪萍182X</v>
      </c>
      <c r="B61" s="32"/>
      <c r="C61" s="73" t="s">
        <v>1350</v>
      </c>
      <c r="D61" s="101" t="s">
        <v>1351</v>
      </c>
      <c r="E61" s="61" t="s">
        <v>28</v>
      </c>
      <c r="F61" s="35" t="s">
        <v>1157</v>
      </c>
      <c r="G61" s="37">
        <v>44806</v>
      </c>
      <c r="H61" s="38" t="s">
        <v>43</v>
      </c>
      <c r="I61" s="73" t="s">
        <v>1352</v>
      </c>
      <c r="J61" s="73" t="s">
        <v>1353</v>
      </c>
      <c r="K61" s="148" t="s">
        <v>1352</v>
      </c>
      <c r="L61" s="73" t="s">
        <v>1353</v>
      </c>
      <c r="M61">
        <f>COUNTIF('1'!$K:$K,C61)</f>
        <v>0</v>
      </c>
      <c r="N61">
        <f>COUNTIFS('1'!$K:$K,C61,'1'!$U:$U,"是")</f>
        <v>0</v>
      </c>
      <c r="O61">
        <f>COUNTIF('2'!$K:$K,C61)</f>
        <v>1</v>
      </c>
      <c r="P61">
        <f>COUNTIFS('2'!$K:$K,C61,'2'!$U:$U,"是")</f>
        <v>1</v>
      </c>
      <c r="Q61">
        <f>COUNTIF('3'!$K:$K,C61)</f>
        <v>1</v>
      </c>
      <c r="R61">
        <f>COUNTIFS('3'!$K:$K,C61,'3'!$U:$U,"是")</f>
        <v>1</v>
      </c>
      <c r="S61">
        <f>COUNTIF('4'!$K:$K,C61)</f>
        <v>1</v>
      </c>
      <c r="T61">
        <f>COUNTIFS('4'!$K:$K,C61,'4'!$U:$U,"是")</f>
        <v>1</v>
      </c>
      <c r="U61">
        <f>COUNTIF('5'!$K:$K,C61)</f>
        <v>1</v>
      </c>
      <c r="V61">
        <f>COUNTIFS('5'!$K:$K,C61,'5'!$U:$U,"是")</f>
        <v>1</v>
      </c>
      <c r="W61">
        <f>COUNTIF('6'!$K:$K,C61)</f>
        <v>1</v>
      </c>
      <c r="X61">
        <f>COUNTIFS('6'!$K:$K,C61,'6'!$U:$U,"是")</f>
        <v>1</v>
      </c>
      <c r="Y61">
        <f>COUNTIF('7'!$K:$K,C61)</f>
        <v>1</v>
      </c>
      <c r="Z61">
        <f>COUNTIFS('7'!$K:$K,C61,'7'!$U:$U,"是")</f>
        <v>1</v>
      </c>
      <c r="AA61">
        <f>COUNTIF('8'!$K:$K,C61)</f>
        <v>1</v>
      </c>
      <c r="AB61">
        <f>COUNTIFS('8'!$K:$K,C61,'8'!$U:$U,"是")</f>
        <v>1</v>
      </c>
      <c r="AC61">
        <f>COUNTIF('9'!$K:$K,C61)</f>
        <v>1</v>
      </c>
      <c r="AD61">
        <f>COUNTIFS('9'!$K:$K,C61,'9'!$U:$U,"是")</f>
        <v>1</v>
      </c>
      <c r="AE61">
        <f>COUNTIF('10'!$K:$K,C61)</f>
        <v>1</v>
      </c>
      <c r="AF61">
        <f>COUNTIFS('10'!$K:$K,C61,'10'!$U:$U,"是")</f>
        <v>1</v>
      </c>
      <c r="AG61">
        <f>COUNTIF('11'!$K:$K,C61)</f>
        <v>1</v>
      </c>
      <c r="AH61">
        <f>COUNTIFS('11'!$K:$K,C61,'11'!$U:$U,"是")</f>
        <v>1</v>
      </c>
      <c r="AI61">
        <f>COUNTIF('12'!$K:$K,C61)</f>
        <v>1</v>
      </c>
      <c r="AJ61">
        <f>COUNTIFS('12'!$K:$K,C61,'12'!$U:$U,"是")</f>
        <v>1</v>
      </c>
      <c r="AK61">
        <f>COUNTIF('13'!$K:$K,C61)</f>
        <v>1</v>
      </c>
      <c r="AL61">
        <f>COUNTIFS('13'!$K:$K,C61,'13'!$U:$U,"是")</f>
        <v>1</v>
      </c>
      <c r="AM61">
        <f>COUNTIF('14'!$K:$K,C61)</f>
        <v>1</v>
      </c>
      <c r="AN61">
        <f>COUNTIFS('14'!$K:$K,C61,'14'!$U:$U,"是")</f>
        <v>1</v>
      </c>
      <c r="AO61">
        <f>COUNTIF('15'!$K:$K,C61)</f>
        <v>1</v>
      </c>
      <c r="AP61">
        <f>COUNTIFS('15'!$K:$K,C61,'15'!$U:$U,"是")</f>
        <v>1</v>
      </c>
      <c r="AQ61">
        <f>COUNTIF('16'!$K:$K,C61)</f>
        <v>0</v>
      </c>
      <c r="AR61">
        <f>COUNTIFS('16'!$K:$K,C61,'16'!$U:$U,"是")</f>
        <v>0</v>
      </c>
      <c r="AS61">
        <f>COUNTIF('17'!$K:$K,C61)</f>
        <v>0</v>
      </c>
      <c r="AT61">
        <f>COUNTIFS('17'!$K:$K,C61)</f>
        <v>0</v>
      </c>
      <c r="AU61">
        <f>COUNTIF('18'!$K:$K,C61)</f>
        <v>0</v>
      </c>
      <c r="AV61">
        <f>COUNTIFS('18'!$K:$K,C61,'18'!$U:$U,"是")</f>
        <v>0</v>
      </c>
      <c r="AW61">
        <f>COUNTIF('19'!$K:$K,C61)</f>
        <v>0</v>
      </c>
      <c r="AX61">
        <f>COUNTIFS('19'!$K:$K,C61,'19'!$U:$U,"是")</f>
        <v>0</v>
      </c>
      <c r="AY61">
        <f>COUNTIF('20'!$K:$K,C61)</f>
        <v>0</v>
      </c>
      <c r="AZ61">
        <f>COUNTIFS('20'!$K:$K,C61,'20'!$U:$U,"是")</f>
        <v>0</v>
      </c>
      <c r="BA61">
        <f>COUNTIF('21'!$K:$K,C61)</f>
        <v>0</v>
      </c>
      <c r="BB61">
        <f>COUNTIFS('21'!$K:$K,C61,'21'!$U:$U,"是")</f>
        <v>0</v>
      </c>
      <c r="BC61">
        <f>COUNTIF('22'!$K:$K,C61)</f>
        <v>0</v>
      </c>
      <c r="BD61">
        <f>COUNTIFS('22'!$K:$K,C61,'22'!$U:$U,"是")</f>
        <v>0</v>
      </c>
      <c r="BE61">
        <f>COUNTIF('23'!$K:$K,C61)</f>
        <v>0</v>
      </c>
      <c r="BF61">
        <f>COUNTIFS('23'!$K:$K,C61,'23'!$U:$U,"是")</f>
        <v>0</v>
      </c>
      <c r="BG61">
        <f>COUNTIF('24'!$K:$K,C61)</f>
        <v>0</v>
      </c>
      <c r="BH61">
        <f>COUNTIFS('24'!$K:$K,C61,'24'!$U:$U,"是")</f>
        <v>0</v>
      </c>
      <c r="BI61">
        <f>COUNTIF('25'!$K:$K,C61)</f>
        <v>0</v>
      </c>
      <c r="BJ61">
        <f>COUNTIFS('25'!$K:$K,C61,'25'!$U:$U,"是")</f>
        <v>0</v>
      </c>
      <c r="BK61">
        <f>COUNTIF('26'!$K:$K,C61)</f>
        <v>0</v>
      </c>
      <c r="BL61">
        <f>COUNTIFS('26'!$K:$K,C61,'26'!$U:$U,"是")</f>
        <v>0</v>
      </c>
      <c r="BM61">
        <f>COUNTIF('27'!$K:$K,C61)</f>
        <v>0</v>
      </c>
      <c r="BN61">
        <f>COUNTIFS('27'!$K:$K,C61,'27'!$U:$U,"是")</f>
        <v>0</v>
      </c>
      <c r="BO61">
        <f>COUNTIF('28'!$K:$K,#REF!)</f>
        <v>0</v>
      </c>
      <c r="BP61">
        <f>COUNTIFS('28'!$K:$K,#REF!,'28'!$U:$U,"是")</f>
        <v>0</v>
      </c>
      <c r="BX61">
        <f t="shared" si="2"/>
        <v>14</v>
      </c>
    </row>
    <row r="62" ht="16.5" spans="1:76">
      <c r="A62" s="31" t="str">
        <f t="shared" si="3"/>
        <v>梁秋婵3621</v>
      </c>
      <c r="B62" s="32"/>
      <c r="C62" s="70" t="s">
        <v>1354</v>
      </c>
      <c r="D62" s="306" t="s">
        <v>1355</v>
      </c>
      <c r="E62" s="61" t="s">
        <v>28</v>
      </c>
      <c r="F62" s="44" t="s">
        <v>1177</v>
      </c>
      <c r="G62" s="37">
        <v>44809</v>
      </c>
      <c r="H62" s="38" t="s">
        <v>43</v>
      </c>
      <c r="I62" s="70" t="s">
        <v>1137</v>
      </c>
      <c r="J62" s="102" t="s">
        <v>1138</v>
      </c>
      <c r="K62" s="109" t="s">
        <v>1139</v>
      </c>
      <c r="L62" s="70" t="s">
        <v>1138</v>
      </c>
      <c r="M62">
        <f>COUNTIF('1'!$K:$K,C62)</f>
        <v>0</v>
      </c>
      <c r="N62">
        <f>COUNTIFS('1'!$K:$K,C62,'1'!$U:$U,"是")</f>
        <v>0</v>
      </c>
      <c r="O62">
        <f>COUNTIF('2'!$K:$K,C62)</f>
        <v>0</v>
      </c>
      <c r="P62">
        <f>COUNTIFS('2'!$K:$K,C62,'2'!$U:$U,"是")</f>
        <v>0</v>
      </c>
      <c r="Q62">
        <f>COUNTIF('3'!$K:$K,C62)</f>
        <v>0</v>
      </c>
      <c r="R62">
        <f>COUNTIFS('3'!$K:$K,C62,'3'!$U:$U,"是")</f>
        <v>0</v>
      </c>
      <c r="S62">
        <f>COUNTIF('4'!$K:$K,C62)</f>
        <v>0</v>
      </c>
      <c r="T62">
        <f>COUNTIFS('4'!$K:$K,C62,'4'!$U:$U,"是")</f>
        <v>0</v>
      </c>
      <c r="U62">
        <f>COUNTIF('5'!$K:$K,C62)</f>
        <v>0</v>
      </c>
      <c r="V62">
        <f>COUNTIFS('5'!$K:$K,C62,'5'!$U:$U,"是")</f>
        <v>0</v>
      </c>
      <c r="W62">
        <f>COUNTIF('6'!$K:$K,C62)</f>
        <v>0</v>
      </c>
      <c r="X62">
        <f>COUNTIFS('6'!$K:$K,C62,'6'!$U:$U,"是")</f>
        <v>0</v>
      </c>
      <c r="Y62">
        <f>COUNTIF('7'!$K:$K,C62)</f>
        <v>0</v>
      </c>
      <c r="Z62">
        <f>COUNTIFS('7'!$K:$K,C62,'7'!$U:$U,"是")</f>
        <v>0</v>
      </c>
      <c r="AA62">
        <f>COUNTIF('8'!$K:$K,C62)</f>
        <v>1</v>
      </c>
      <c r="AB62">
        <f>COUNTIFS('8'!$K:$K,C62,'8'!$U:$U,"是")</f>
        <v>1</v>
      </c>
      <c r="AC62">
        <f>COUNTIF('9'!$K:$K,C62)</f>
        <v>1</v>
      </c>
      <c r="AD62">
        <f>COUNTIFS('9'!$K:$K,C62,'9'!$U:$U,"是")</f>
        <v>1</v>
      </c>
      <c r="AE62">
        <f>COUNTIF('10'!$K:$K,C62)</f>
        <v>1</v>
      </c>
      <c r="AF62">
        <f>COUNTIFS('10'!$K:$K,C62,'10'!$U:$U,"是")</f>
        <v>1</v>
      </c>
      <c r="AG62">
        <f>COUNTIF('11'!$K:$K,C62)</f>
        <v>0</v>
      </c>
      <c r="AH62">
        <f>COUNTIFS('11'!$K:$K,C62,'11'!$U:$U,"是")</f>
        <v>0</v>
      </c>
      <c r="AI62">
        <f>COUNTIF('12'!$K:$K,C62)</f>
        <v>1</v>
      </c>
      <c r="AJ62">
        <f>COUNTIFS('12'!$K:$K,C62,'12'!$U:$U,"是")</f>
        <v>1</v>
      </c>
      <c r="AK62">
        <f>COUNTIF('13'!$K:$K,C62)</f>
        <v>0</v>
      </c>
      <c r="AL62">
        <f>COUNTIFS('13'!$K:$K,C62,'13'!$U:$U,"是")</f>
        <v>0</v>
      </c>
      <c r="AM62">
        <f>COUNTIF('14'!$K:$K,C62)</f>
        <v>1</v>
      </c>
      <c r="AN62">
        <f>COUNTIFS('14'!$K:$K,C62,'14'!$U:$U,"是")</f>
        <v>1</v>
      </c>
      <c r="AO62">
        <f>COUNTIF('15'!$K:$K,C62)</f>
        <v>1</v>
      </c>
      <c r="AP62">
        <f>COUNTIFS('15'!$K:$K,C62,'15'!$U:$U,"是")</f>
        <v>1</v>
      </c>
      <c r="AQ62">
        <f>COUNTIF('16'!$K:$K,C62)</f>
        <v>0</v>
      </c>
      <c r="AR62">
        <f>COUNTIFS('16'!$K:$K,C62,'16'!$U:$U,"是")</f>
        <v>0</v>
      </c>
      <c r="AS62">
        <f>COUNTIF('17'!$K:$K,C62)</f>
        <v>0</v>
      </c>
      <c r="AT62">
        <f>COUNTIFS('17'!$K:$K,C62)</f>
        <v>0</v>
      </c>
      <c r="AU62">
        <f>COUNTIF('18'!$K:$K,C62)</f>
        <v>0</v>
      </c>
      <c r="AV62">
        <f>COUNTIFS('18'!$K:$K,C62,'18'!$U:$U,"是")</f>
        <v>0</v>
      </c>
      <c r="AW62">
        <f>COUNTIF('19'!$K:$K,C62)</f>
        <v>0</v>
      </c>
      <c r="AX62">
        <f>COUNTIFS('19'!$K:$K,C62,'19'!$U:$U,"是")</f>
        <v>0</v>
      </c>
      <c r="AY62">
        <f>COUNTIF('20'!$K:$K,C62)</f>
        <v>0</v>
      </c>
      <c r="AZ62">
        <f>COUNTIFS('20'!$K:$K,C62,'20'!$U:$U,"是")</f>
        <v>0</v>
      </c>
      <c r="BA62">
        <f>COUNTIF('21'!$K:$K,C62)</f>
        <v>0</v>
      </c>
      <c r="BB62">
        <f>COUNTIFS('21'!$K:$K,C62,'21'!$U:$U,"是")</f>
        <v>0</v>
      </c>
      <c r="BC62">
        <f>COUNTIF('22'!$K:$K,C62)</f>
        <v>0</v>
      </c>
      <c r="BD62">
        <f>COUNTIFS('22'!$K:$K,C62,'22'!$U:$U,"是")</f>
        <v>0</v>
      </c>
      <c r="BE62">
        <f>COUNTIF('23'!$K:$K,C62)</f>
        <v>0</v>
      </c>
      <c r="BF62">
        <f>COUNTIFS('23'!$K:$K,C62,'23'!$U:$U,"是")</f>
        <v>0</v>
      </c>
      <c r="BG62">
        <f>COUNTIF('24'!$K:$K,C62)</f>
        <v>0</v>
      </c>
      <c r="BH62">
        <f>COUNTIFS('24'!$K:$K,C62,'24'!$U:$U,"是")</f>
        <v>0</v>
      </c>
      <c r="BI62">
        <f>COUNTIF('25'!$K:$K,C62)</f>
        <v>0</v>
      </c>
      <c r="BJ62">
        <f>COUNTIFS('25'!$K:$K,C62,'25'!$U:$U,"是")</f>
        <v>0</v>
      </c>
      <c r="BK62">
        <f>COUNTIF('26'!$K:$K,C62)</f>
        <v>0</v>
      </c>
      <c r="BL62">
        <f>COUNTIFS('26'!$K:$K,C62,'26'!$U:$U,"是")</f>
        <v>0</v>
      </c>
      <c r="BM62">
        <f>COUNTIF('27'!$K:$K,C62)</f>
        <v>0</v>
      </c>
      <c r="BN62">
        <f>COUNTIFS('27'!$K:$K,C62,'27'!$U:$U,"是")</f>
        <v>0</v>
      </c>
      <c r="BO62">
        <f>COUNTIF('28'!$K:$K,#REF!)</f>
        <v>0</v>
      </c>
      <c r="BP62">
        <f>COUNTIFS('28'!$K:$K,#REF!,'28'!$U:$U,"是")</f>
        <v>0</v>
      </c>
      <c r="BX62">
        <f t="shared" si="2"/>
        <v>6</v>
      </c>
    </row>
    <row r="63" ht="16.5" spans="1:76">
      <c r="A63" s="31" t="str">
        <f t="shared" si="3"/>
        <v>彭玉婵2725</v>
      </c>
      <c r="B63" s="32"/>
      <c r="C63" s="70" t="s">
        <v>1356</v>
      </c>
      <c r="D63" s="102" t="s">
        <v>1357</v>
      </c>
      <c r="E63" s="61" t="s">
        <v>28</v>
      </c>
      <c r="F63" s="103" t="s">
        <v>1157</v>
      </c>
      <c r="G63" s="104">
        <v>44817</v>
      </c>
      <c r="H63" s="38" t="s">
        <v>43</v>
      </c>
      <c r="I63" s="70" t="s">
        <v>1358</v>
      </c>
      <c r="J63" s="102" t="s">
        <v>1359</v>
      </c>
      <c r="K63" s="121" t="s">
        <v>1360</v>
      </c>
      <c r="L63" s="70" t="s">
        <v>1361</v>
      </c>
      <c r="M63">
        <f>COUNTIF('1'!$K:$K,C63)</f>
        <v>0</v>
      </c>
      <c r="N63">
        <f>COUNTIFS('1'!$K:$K,C63,'1'!$U:$U,"是")</f>
        <v>0</v>
      </c>
      <c r="O63">
        <f>COUNTIF('2'!$K:$K,C63)</f>
        <v>0</v>
      </c>
      <c r="P63">
        <f>COUNTIFS('2'!$K:$K,C63,'2'!$U:$U,"是")</f>
        <v>0</v>
      </c>
      <c r="Q63">
        <f>COUNTIF('3'!$K:$K,C63)</f>
        <v>0</v>
      </c>
      <c r="R63">
        <f>COUNTIFS('3'!$K:$K,C63,'3'!$U:$U,"是")</f>
        <v>0</v>
      </c>
      <c r="S63">
        <f>COUNTIF('4'!$K:$K,C63)</f>
        <v>0</v>
      </c>
      <c r="T63">
        <f>COUNTIFS('4'!$K:$K,C63,'4'!$U:$U,"是")</f>
        <v>0</v>
      </c>
      <c r="U63">
        <f>COUNTIF('5'!$K:$K,C63)</f>
        <v>0</v>
      </c>
      <c r="V63">
        <f>COUNTIFS('5'!$K:$K,C63,'5'!$U:$U,"是")</f>
        <v>0</v>
      </c>
      <c r="W63">
        <f>COUNTIF('6'!$K:$K,C63)</f>
        <v>0</v>
      </c>
      <c r="X63">
        <f>COUNTIFS('6'!$K:$K,C63,'6'!$U:$U,"是")</f>
        <v>0</v>
      </c>
      <c r="Y63">
        <f>COUNTIF('7'!$K:$K,C63)</f>
        <v>0</v>
      </c>
      <c r="Z63">
        <f>COUNTIFS('7'!$K:$K,C63,'7'!$U:$U,"是")</f>
        <v>0</v>
      </c>
      <c r="AA63">
        <f>COUNTIF('8'!$K:$K,C63)</f>
        <v>1</v>
      </c>
      <c r="AB63">
        <f>COUNTIFS('8'!$K:$K,C63,'8'!$U:$U,"是")</f>
        <v>1</v>
      </c>
      <c r="AC63">
        <f>COUNTIF('9'!$K:$K,C63)</f>
        <v>1</v>
      </c>
      <c r="AD63">
        <f>COUNTIFS('9'!$K:$K,C63,'9'!$U:$U,"是")</f>
        <v>1</v>
      </c>
      <c r="AE63">
        <f>COUNTIF('10'!$K:$K,C63)</f>
        <v>1</v>
      </c>
      <c r="AF63">
        <f>COUNTIFS('10'!$K:$K,C63,'10'!$U:$U,"是")</f>
        <v>1</v>
      </c>
      <c r="AG63">
        <f>COUNTIF('11'!$K:$K,C63)</f>
        <v>1</v>
      </c>
      <c r="AH63">
        <f>COUNTIFS('11'!$K:$K,C63,'11'!$U:$U,"是")</f>
        <v>1</v>
      </c>
      <c r="AI63">
        <f>COUNTIF('12'!$K:$K,C63)</f>
        <v>1</v>
      </c>
      <c r="AJ63">
        <f>COUNTIFS('12'!$K:$K,C63,'12'!$U:$U,"是")</f>
        <v>1</v>
      </c>
      <c r="AK63">
        <f>COUNTIF('13'!$K:$K,C63)</f>
        <v>1</v>
      </c>
      <c r="AL63">
        <f>COUNTIFS('13'!$K:$K,C63,'13'!$U:$U,"是")</f>
        <v>1</v>
      </c>
      <c r="AM63">
        <f>COUNTIF('14'!$K:$K,C63)</f>
        <v>1</v>
      </c>
      <c r="AN63">
        <f>COUNTIFS('14'!$K:$K,C63,'14'!$U:$U,"是")</f>
        <v>1</v>
      </c>
      <c r="AO63">
        <f>COUNTIF('15'!$K:$K,C63)</f>
        <v>1</v>
      </c>
      <c r="AP63">
        <f>COUNTIFS('15'!$K:$K,C63,'15'!$U:$U,"是")</f>
        <v>1</v>
      </c>
      <c r="AQ63">
        <f>COUNTIF('16'!$K:$K,C63)</f>
        <v>1</v>
      </c>
      <c r="AR63">
        <f>COUNTIFS('16'!$K:$K,C63,'16'!$U:$U,"是")</f>
        <v>1</v>
      </c>
      <c r="AS63">
        <f>COUNTIF('17'!$K:$K,C63)</f>
        <v>1</v>
      </c>
      <c r="AT63">
        <f>COUNTIFS('17'!$K:$K,C63)</f>
        <v>1</v>
      </c>
      <c r="AU63">
        <f>COUNTIF('18'!$K:$K,C63)</f>
        <v>1</v>
      </c>
      <c r="AV63">
        <f>COUNTIFS('18'!$K:$K,C63,'18'!$U:$U,"是")</f>
        <v>1</v>
      </c>
      <c r="AW63">
        <f>COUNTIF('19'!$K:$K,C63)</f>
        <v>1</v>
      </c>
      <c r="AX63">
        <f>COUNTIFS('19'!$K:$K,C63,'19'!$U:$U,"是")</f>
        <v>1</v>
      </c>
      <c r="AY63">
        <f>COUNTIF('20'!$K:$K,C63)</f>
        <v>1</v>
      </c>
      <c r="AZ63">
        <f>COUNTIFS('20'!$K:$K,C63,'20'!$U:$U,"是")</f>
        <v>1</v>
      </c>
      <c r="BA63">
        <f>COUNTIF('21'!$K:$K,C63)</f>
        <v>0</v>
      </c>
      <c r="BB63">
        <f>COUNTIFS('21'!$K:$K,C63,'21'!$U:$U,"是")</f>
        <v>0</v>
      </c>
      <c r="BC63">
        <f>COUNTIF('22'!$K:$K,C63)</f>
        <v>0</v>
      </c>
      <c r="BD63">
        <f>COUNTIFS('22'!$K:$K,C63,'22'!$U:$U,"是")</f>
        <v>0</v>
      </c>
      <c r="BE63">
        <f>COUNTIF('23'!$K:$K,C63)</f>
        <v>0</v>
      </c>
      <c r="BF63">
        <f>COUNTIFS('23'!$K:$K,C63,'23'!$U:$U,"是")</f>
        <v>0</v>
      </c>
      <c r="BG63">
        <f>COUNTIF('24'!$K:$K,C63)</f>
        <v>0</v>
      </c>
      <c r="BH63">
        <f>COUNTIFS('24'!$K:$K,C63,'24'!$U:$U,"是")</f>
        <v>0</v>
      </c>
      <c r="BI63">
        <f>COUNTIF('25'!$K:$K,C63)</f>
        <v>1</v>
      </c>
      <c r="BJ63">
        <f>COUNTIFS('25'!$K:$K,C63,'25'!$U:$U,"是")</f>
        <v>1</v>
      </c>
      <c r="BK63">
        <f>COUNTIF('26'!$K:$K,C63)</f>
        <v>0</v>
      </c>
      <c r="BL63">
        <f>COUNTIFS('26'!$K:$K,C63,'26'!$U:$U,"是")</f>
        <v>0</v>
      </c>
      <c r="BM63">
        <f>COUNTIF('27'!$K:$K,C63)</f>
        <v>0</v>
      </c>
      <c r="BN63">
        <f>COUNTIFS('27'!$K:$K,C63,'27'!$U:$U,"是")</f>
        <v>0</v>
      </c>
      <c r="BO63">
        <f>COUNTIF('28'!$K:$K,#REF!)</f>
        <v>0</v>
      </c>
      <c r="BP63">
        <f>COUNTIFS('28'!$K:$K,#REF!,'28'!$U:$U,"是")</f>
        <v>0</v>
      </c>
      <c r="BX63">
        <f t="shared" si="2"/>
        <v>14</v>
      </c>
    </row>
    <row r="64" ht="16.5" spans="1:76">
      <c r="A64" s="31" t="str">
        <f>C64&amp;MID(D$3:D$64,15,4)</f>
        <v>佟炳城4811</v>
      </c>
      <c r="C64" s="70" t="s">
        <v>1362</v>
      </c>
      <c r="D64" s="306" t="s">
        <v>1363</v>
      </c>
      <c r="E64" s="61" t="s">
        <v>28</v>
      </c>
      <c r="F64" s="103" t="s">
        <v>1157</v>
      </c>
      <c r="G64" s="104">
        <v>44818</v>
      </c>
      <c r="H64" s="38" t="s">
        <v>43</v>
      </c>
      <c r="I64" s="70" t="s">
        <v>1364</v>
      </c>
      <c r="J64" s="102" t="s">
        <v>1365</v>
      </c>
      <c r="K64" s="121" t="s">
        <v>1366</v>
      </c>
      <c r="L64" s="70" t="s">
        <v>1365</v>
      </c>
      <c r="M64">
        <f>COUNTIF('1'!$K:$K,C64)</f>
        <v>0</v>
      </c>
      <c r="N64">
        <f>COUNTIFS('1'!$K:$K,C64,'1'!$U:$U,"是")</f>
        <v>0</v>
      </c>
      <c r="O64">
        <f>COUNTIF('2'!$K:$K,C64)</f>
        <v>0</v>
      </c>
      <c r="P64">
        <f>COUNTIFS('2'!$K:$K,C64,'2'!$U:$U,"是")</f>
        <v>0</v>
      </c>
      <c r="Q64">
        <f>COUNTIF('3'!$K:$K,C64)</f>
        <v>0</v>
      </c>
      <c r="R64">
        <f>COUNTIFS('3'!$K:$K,C64,'3'!$U:$U,"是")</f>
        <v>0</v>
      </c>
      <c r="S64">
        <f>COUNTIF('4'!$K:$K,C64)</f>
        <v>0</v>
      </c>
      <c r="T64">
        <f>COUNTIFS('4'!$K:$K,C64,'4'!$U:$U,"是")</f>
        <v>0</v>
      </c>
      <c r="U64">
        <f>COUNTIF('5'!$K:$K,C64)</f>
        <v>0</v>
      </c>
      <c r="V64">
        <f>COUNTIFS('5'!$K:$K,C64,'5'!$U:$U,"是")</f>
        <v>0</v>
      </c>
      <c r="W64">
        <f>COUNTIF('6'!$K:$K,C64)</f>
        <v>0</v>
      </c>
      <c r="X64">
        <f>COUNTIFS('6'!$K:$K,C64,'6'!$U:$U,"是")</f>
        <v>0</v>
      </c>
      <c r="Y64">
        <f>COUNTIF('7'!$K:$K,C64)</f>
        <v>0</v>
      </c>
      <c r="Z64">
        <f>COUNTIFS('7'!$K:$K,C64,'7'!$U:$U,"是")</f>
        <v>0</v>
      </c>
      <c r="AA64">
        <f>COUNTIF('8'!$K:$K,C64)</f>
        <v>1</v>
      </c>
      <c r="AB64">
        <f>COUNTIFS('8'!$K:$K,C64,'8'!$U:$U,"是")</f>
        <v>1</v>
      </c>
      <c r="AC64">
        <f>COUNTIF('9'!$K:$K,C64)</f>
        <v>1</v>
      </c>
      <c r="AD64">
        <f>COUNTIFS('9'!$K:$K,C64,'9'!$U:$U,"是")</f>
        <v>1</v>
      </c>
      <c r="AE64">
        <f>COUNTIF('10'!$K:$K,C64)</f>
        <v>1</v>
      </c>
      <c r="AF64">
        <f>COUNTIFS('10'!$K:$K,C64,'10'!$U:$U,"是")</f>
        <v>1</v>
      </c>
      <c r="AG64">
        <f>COUNTIF('11'!$K:$K,C64)</f>
        <v>1</v>
      </c>
      <c r="AH64">
        <f>COUNTIFS('11'!$K:$K,C64,'11'!$U:$U,"是")</f>
        <v>1</v>
      </c>
      <c r="AI64">
        <f>COUNTIF('12'!$K:$K,C64)</f>
        <v>1</v>
      </c>
      <c r="AJ64">
        <f>COUNTIFS('12'!$K:$K,C64,'12'!$U:$U,"是")</f>
        <v>1</v>
      </c>
      <c r="AK64">
        <f>COUNTIF('13'!$K:$K,C64)</f>
        <v>1</v>
      </c>
      <c r="AL64">
        <f>COUNTIFS('13'!$K:$K,C64,'13'!$U:$U,"是")</f>
        <v>1</v>
      </c>
      <c r="AM64">
        <f>COUNTIF('14'!$K:$K,C64)</f>
        <v>1</v>
      </c>
      <c r="AN64">
        <f>COUNTIFS('14'!$K:$K,C64,'14'!$U:$U,"是")</f>
        <v>1</v>
      </c>
      <c r="AO64">
        <f>COUNTIF('15'!$K:$K,C64)</f>
        <v>1</v>
      </c>
      <c r="AP64">
        <f>COUNTIFS('15'!$K:$K,C64,'15'!$U:$U,"是")</f>
        <v>1</v>
      </c>
      <c r="AQ64">
        <f>COUNTIF('16'!$K:$K,C64)</f>
        <v>1</v>
      </c>
      <c r="AR64">
        <f>COUNTIFS('16'!$K:$K,C64,'16'!$U:$U,"是")</f>
        <v>1</v>
      </c>
      <c r="AS64">
        <f>COUNTIF('17'!$K:$K,C64)</f>
        <v>1</v>
      </c>
      <c r="AT64">
        <f>COUNTIFS('17'!$K:$K,C64)</f>
        <v>1</v>
      </c>
      <c r="AU64">
        <f>COUNTIF('18'!$K:$K,C64)</f>
        <v>1</v>
      </c>
      <c r="AV64">
        <f>COUNTIFS('18'!$K:$K,C64,'18'!$U:$U,"是")</f>
        <v>1</v>
      </c>
      <c r="AW64">
        <f>COUNTIF('19'!$K:$K,C64)</f>
        <v>1</v>
      </c>
      <c r="AX64">
        <f>COUNTIFS('19'!$K:$K,C64,'19'!$U:$U,"是")</f>
        <v>1</v>
      </c>
      <c r="AY64">
        <f>COUNTIF('20'!$K:$K,C64)</f>
        <v>1</v>
      </c>
      <c r="AZ64">
        <f>COUNTIFS('20'!$K:$K,C64,'20'!$U:$U,"是")</f>
        <v>1</v>
      </c>
      <c r="BA64">
        <f>COUNTIF('21'!$K:$K,C64)</f>
        <v>1</v>
      </c>
      <c r="BB64">
        <f>COUNTIFS('21'!$K:$K,C64,'21'!$U:$U,"是")</f>
        <v>1</v>
      </c>
      <c r="BC64">
        <f>COUNTIF('22'!$K:$K,C64)</f>
        <v>0</v>
      </c>
      <c r="BD64">
        <f>COUNTIFS('22'!$K:$K,C64,'22'!$U:$U,"是")</f>
        <v>0</v>
      </c>
      <c r="BE64">
        <f>COUNTIF('23'!$K:$K,C64)</f>
        <v>0</v>
      </c>
      <c r="BF64">
        <f>COUNTIFS('23'!$K:$K,C64,'23'!$U:$U,"是")</f>
        <v>0</v>
      </c>
      <c r="BG64">
        <f>COUNTIF('24'!$K:$K,C64)</f>
        <v>0</v>
      </c>
      <c r="BH64">
        <f>COUNTIFS('24'!$K:$K,C64,'24'!$U:$U,"是")</f>
        <v>0</v>
      </c>
      <c r="BI64">
        <f>COUNTIF('25'!$K:$K,C64)</f>
        <v>0</v>
      </c>
      <c r="BJ64">
        <f>COUNTIFS('25'!$K:$K,C64,'25'!$U:$U,"是")</f>
        <v>0</v>
      </c>
      <c r="BK64">
        <f>COUNTIF('26'!$K:$K,C64)</f>
        <v>0</v>
      </c>
      <c r="BL64">
        <f>COUNTIFS('26'!$K:$K,C64,'26'!$U:$U,"是")</f>
        <v>0</v>
      </c>
      <c r="BM64">
        <f>COUNTIF('27'!$K:$K,C64)</f>
        <v>0</v>
      </c>
      <c r="BN64">
        <f>COUNTIFS('27'!$K:$K,C64,'27'!$U:$U,"是")</f>
        <v>0</v>
      </c>
      <c r="BO64">
        <f>COUNTIF('28'!$K:$K,#REF!)</f>
        <v>0</v>
      </c>
      <c r="BP64">
        <f>COUNTIFS('28'!$K:$K,#REF!,'28'!$U:$U,"是")</f>
        <v>0</v>
      </c>
      <c r="BX64">
        <f t="shared" si="2"/>
        <v>14</v>
      </c>
    </row>
    <row r="65" ht="16.5" spans="1:76">
      <c r="A65" s="31" t="str">
        <f>C65&amp;MID(D$3:D$65,15,4)</f>
        <v>梁国荣5118</v>
      </c>
      <c r="C65" s="67" t="s">
        <v>1367</v>
      </c>
      <c r="D65" s="323" t="s">
        <v>1368</v>
      </c>
      <c r="E65" s="157" t="s">
        <v>28</v>
      </c>
      <c r="F65" s="158" t="s">
        <v>1157</v>
      </c>
      <c r="G65" s="159">
        <v>44818</v>
      </c>
      <c r="H65" s="38" t="s">
        <v>43</v>
      </c>
      <c r="I65" s="67" t="s">
        <v>1369</v>
      </c>
      <c r="J65" s="164" t="s">
        <v>1370</v>
      </c>
      <c r="K65" s="126" t="s">
        <v>1371</v>
      </c>
      <c r="L65" s="67" t="s">
        <v>1370</v>
      </c>
      <c r="M65">
        <f>COUNTIF('1'!$K:$K,C65)</f>
        <v>1</v>
      </c>
      <c r="N65">
        <f>COUNTIFS('1'!$K:$K,C65,'1'!$U:$U,"是")</f>
        <v>1</v>
      </c>
      <c r="O65">
        <f>COUNTIF('2'!$K:$K,C65)</f>
        <v>1</v>
      </c>
      <c r="P65">
        <f>COUNTIFS('2'!$K:$K,C65,'2'!$U:$U,"是")</f>
        <v>1</v>
      </c>
      <c r="Q65">
        <f>COUNTIF('3'!$K:$K,C65)</f>
        <v>1</v>
      </c>
      <c r="R65">
        <f>COUNTIFS('3'!$K:$K,C65,'3'!$U:$U,"是")</f>
        <v>1</v>
      </c>
      <c r="S65">
        <f>COUNTIF('4'!$K:$K,C65)</f>
        <v>1</v>
      </c>
      <c r="T65">
        <f>COUNTIFS('4'!$K:$K,C65,'4'!$U:$U,"是")</f>
        <v>1</v>
      </c>
      <c r="U65">
        <f>COUNTIF('5'!$K:$K,C65)</f>
        <v>1</v>
      </c>
      <c r="V65">
        <f>COUNTIFS('5'!$K:$K,C65,'5'!$U:$U,"是")</f>
        <v>1</v>
      </c>
      <c r="W65">
        <f>COUNTIF('6'!$K:$K,C65)</f>
        <v>1</v>
      </c>
      <c r="X65">
        <f>COUNTIFS('6'!$K:$K,C65,'6'!$U:$U,"是")</f>
        <v>1</v>
      </c>
      <c r="Y65">
        <f>COUNTIF('7'!$K:$K,C65)</f>
        <v>1</v>
      </c>
      <c r="Z65">
        <f>COUNTIFS('7'!$K:$K,C65,'7'!$U:$U,"是")</f>
        <v>1</v>
      </c>
      <c r="AA65">
        <f>COUNTIF('8'!$K:$K,C65)</f>
        <v>1</v>
      </c>
      <c r="AB65">
        <f>COUNTIFS('8'!$K:$K,C65,'8'!$U:$U,"是")</f>
        <v>1</v>
      </c>
      <c r="AC65">
        <f>COUNTIF('9'!$K:$K,C65)</f>
        <v>1</v>
      </c>
      <c r="AD65">
        <f>COUNTIFS('9'!$K:$K,C65,'9'!$U:$U,"是")</f>
        <v>1</v>
      </c>
      <c r="AE65">
        <f>COUNTIF('10'!$K:$K,C65)</f>
        <v>1</v>
      </c>
      <c r="AF65">
        <f>COUNTIFS('10'!$K:$K,C65,'10'!$U:$U,"是")</f>
        <v>1</v>
      </c>
      <c r="AG65">
        <f>COUNTIF('11'!$K:$K,C65)</f>
        <v>1</v>
      </c>
      <c r="AH65">
        <f>COUNTIFS('11'!$K:$K,C65,'11'!$U:$U,"是")</f>
        <v>1</v>
      </c>
      <c r="AI65">
        <f>COUNTIF('12'!$K:$K,C65)</f>
        <v>1</v>
      </c>
      <c r="AJ65">
        <f>COUNTIFS('12'!$K:$K,C65,'12'!$U:$U,"是")</f>
        <v>1</v>
      </c>
      <c r="AK65">
        <f>COUNTIF('13'!$K:$K,C65)</f>
        <v>1</v>
      </c>
      <c r="AL65">
        <f>COUNTIFS('13'!$K:$K,C65,'13'!$U:$U,"是")</f>
        <v>1</v>
      </c>
      <c r="AM65">
        <f>COUNTIF('14'!$K:$K,C65)</f>
        <v>1</v>
      </c>
      <c r="AN65">
        <f>COUNTIFS('14'!$K:$K,C65,'14'!$U:$U,"是")</f>
        <v>1</v>
      </c>
      <c r="AO65">
        <f>COUNTIF('15'!$K:$K,C65)</f>
        <v>0</v>
      </c>
      <c r="AP65">
        <f>COUNTIFS('15'!$K:$K,C65,'15'!$U:$U,"是")</f>
        <v>0</v>
      </c>
      <c r="AQ65">
        <f>COUNTIF('16'!$K:$K,C65)</f>
        <v>0</v>
      </c>
      <c r="AR65">
        <f>COUNTIFS('16'!$K:$K,C65,'16'!$U:$U,"是")</f>
        <v>0</v>
      </c>
      <c r="AS65">
        <f>COUNTIF('17'!$K:$K,C65)</f>
        <v>0</v>
      </c>
      <c r="AT65">
        <f>COUNTIFS('17'!$K:$K,C65)</f>
        <v>0</v>
      </c>
      <c r="AU65">
        <f>COUNTIF('18'!$K:$K,C65)</f>
        <v>0</v>
      </c>
      <c r="AV65">
        <f>COUNTIFS('18'!$K:$K,C65,'18'!$U:$U,"是")</f>
        <v>0</v>
      </c>
      <c r="AW65">
        <f>COUNTIF('19'!$K:$K,C65)</f>
        <v>0</v>
      </c>
      <c r="AX65">
        <f>COUNTIFS('19'!$K:$K,C65,'19'!$U:$U,"是")</f>
        <v>0</v>
      </c>
      <c r="AY65">
        <f>COUNTIF('20'!$K:$K,C65)</f>
        <v>0</v>
      </c>
      <c r="AZ65">
        <f>COUNTIFS('20'!$K:$K,C65,'20'!$U:$U,"是")</f>
        <v>0</v>
      </c>
      <c r="BA65">
        <f>COUNTIF('21'!$K:$K,C65)</f>
        <v>1</v>
      </c>
      <c r="BB65">
        <f>COUNTIFS('21'!$K:$K,C65,'21'!$U:$U,"是")</f>
        <v>1</v>
      </c>
      <c r="BC65">
        <f>COUNTIF('22'!$K:$K,C65)</f>
        <v>1</v>
      </c>
      <c r="BD65">
        <f>COUNTIFS('22'!$K:$K,C65,'22'!$U:$U,"是")</f>
        <v>0</v>
      </c>
      <c r="BE65">
        <f>COUNTIF('23'!$K:$K,C65)</f>
        <v>1</v>
      </c>
      <c r="BF65">
        <f>COUNTIFS('23'!$K:$K,C65,'23'!$U:$U,"是")</f>
        <v>1</v>
      </c>
      <c r="BG65">
        <f>COUNTIF('24'!$K:$K,C65)</f>
        <v>1</v>
      </c>
      <c r="BH65">
        <f>COUNTIFS('24'!$K:$K,C65,'24'!$U:$U,"是")</f>
        <v>1</v>
      </c>
      <c r="BI65">
        <f>COUNTIF('25'!$K:$K,C65)</f>
        <v>1</v>
      </c>
      <c r="BJ65">
        <f>COUNTIFS('25'!$K:$K,C65,'25'!$U:$U,"是")</f>
        <v>1</v>
      </c>
      <c r="BK65">
        <f>COUNTIF('26'!$K:$K,C65)</f>
        <v>1</v>
      </c>
      <c r="BL65">
        <f>COUNTIFS('26'!$K:$K,C65,'26'!$U:$U,"是")</f>
        <v>1</v>
      </c>
      <c r="BM65">
        <f>COUNTIF('27'!$K:$K,C65)</f>
        <v>1</v>
      </c>
      <c r="BN65">
        <f>COUNTIFS('27'!$K:$K,C65,'27'!$U:$U,"是")</f>
        <v>1</v>
      </c>
      <c r="BO65">
        <f>COUNTIF('28'!$K:$K,#REF!)</f>
        <v>0</v>
      </c>
      <c r="BP65">
        <f>COUNTIFS('28'!$K:$K,#REF!,'28'!$U:$U,"是")</f>
        <v>0</v>
      </c>
      <c r="BX65">
        <f t="shared" si="2"/>
        <v>20</v>
      </c>
    </row>
    <row r="66" ht="16.5" spans="1:76">
      <c r="A66" s="31" t="str">
        <f>C66&amp;MID(D$3:D$66,15,4)</f>
        <v>马元璋1235</v>
      </c>
      <c r="C66" s="70" t="s">
        <v>1372</v>
      </c>
      <c r="D66" s="309" t="s">
        <v>1373</v>
      </c>
      <c r="E66" s="35" t="s">
        <v>48</v>
      </c>
      <c r="F66" s="35" t="s">
        <v>1157</v>
      </c>
      <c r="G66" s="37">
        <v>44818</v>
      </c>
      <c r="H66" s="38" t="s">
        <v>43</v>
      </c>
      <c r="I66" s="70" t="s">
        <v>1374</v>
      </c>
      <c r="J66" s="102" t="s">
        <v>1375</v>
      </c>
      <c r="K66" s="121" t="s">
        <v>1376</v>
      </c>
      <c r="L66" s="70" t="s">
        <v>1377</v>
      </c>
      <c r="M66">
        <f>COUNTIF('1'!$K:$K,C66)</f>
        <v>1</v>
      </c>
      <c r="N66">
        <f>COUNTIFS('1'!$K:$K,C66,'1'!$U:$U,"是")</f>
        <v>1</v>
      </c>
      <c r="O66">
        <f>COUNTIF('2'!$K:$K,C66)</f>
        <v>0</v>
      </c>
      <c r="P66">
        <f>COUNTIFS('2'!$K:$K,C66,'2'!$U:$U,"是")</f>
        <v>0</v>
      </c>
      <c r="Q66">
        <f>COUNTIF('3'!$K:$K,C66)</f>
        <v>1</v>
      </c>
      <c r="R66">
        <f>COUNTIFS('3'!$K:$K,C66,'3'!$U:$U,"是")</f>
        <v>1</v>
      </c>
      <c r="S66">
        <f>COUNTIF('4'!$K:$K,C66)</f>
        <v>1</v>
      </c>
      <c r="T66">
        <f>COUNTIFS('4'!$K:$K,C66,'4'!$U:$U,"是")</f>
        <v>1</v>
      </c>
      <c r="U66">
        <f>COUNTIF('5'!$K:$K,C66)</f>
        <v>1</v>
      </c>
      <c r="V66">
        <f>COUNTIFS('5'!$K:$K,C66,'5'!$U:$U,"是")</f>
        <v>1</v>
      </c>
      <c r="W66">
        <f>COUNTIF('6'!$K:$K,C66)</f>
        <v>1</v>
      </c>
      <c r="X66">
        <f>COUNTIFS('6'!$K:$K,C66,'6'!$U:$U,"是")</f>
        <v>1</v>
      </c>
      <c r="Y66">
        <f>COUNTIF('7'!$K:$K,C66)</f>
        <v>1</v>
      </c>
      <c r="Z66">
        <f>COUNTIFS('7'!$K:$K,C66,'7'!$U:$U,"是")</f>
        <v>1</v>
      </c>
      <c r="AA66">
        <f>COUNTIF('8'!$K:$K,C66)</f>
        <v>1</v>
      </c>
      <c r="AB66">
        <f>COUNTIFS('8'!$K:$K,C66,'8'!$U:$U,"是")</f>
        <v>1</v>
      </c>
      <c r="AC66">
        <f>COUNTIF('9'!$K:$K,C66)</f>
        <v>1</v>
      </c>
      <c r="AD66">
        <f>COUNTIFS('9'!$K:$K,C66,'9'!$U:$U,"是")</f>
        <v>1</v>
      </c>
      <c r="AE66">
        <f>COUNTIF('10'!$K:$K,C66)</f>
        <v>1</v>
      </c>
      <c r="AF66">
        <f>COUNTIFS('10'!$K:$K,C66,'10'!$U:$U,"是")</f>
        <v>1</v>
      </c>
      <c r="AG66">
        <f>COUNTIF('11'!$K:$K,C66)</f>
        <v>1</v>
      </c>
      <c r="AH66">
        <f>COUNTIFS('11'!$K:$K,C66,'11'!$U:$U,"是")</f>
        <v>1</v>
      </c>
      <c r="AI66">
        <f>COUNTIF('12'!$K:$K,C66)</f>
        <v>1</v>
      </c>
      <c r="AJ66">
        <f>COUNTIFS('12'!$K:$K,C66,'12'!$U:$U,"是")</f>
        <v>1</v>
      </c>
      <c r="AK66">
        <f>COUNTIF('13'!$K:$K,C66)</f>
        <v>0</v>
      </c>
      <c r="AL66">
        <f>COUNTIFS('13'!$K:$K,C66,'13'!$U:$U,"是")</f>
        <v>0</v>
      </c>
      <c r="AM66">
        <f>COUNTIF('14'!$K:$K,C66)</f>
        <v>0</v>
      </c>
      <c r="AN66">
        <f>COUNTIFS('14'!$K:$K,C66,'14'!$U:$U,"是")</f>
        <v>0</v>
      </c>
      <c r="AO66">
        <f>COUNTIF('15'!$K:$K,C66)</f>
        <v>1</v>
      </c>
      <c r="AP66">
        <f>COUNTIFS('15'!$K:$K,C66,'15'!$U:$U,"是")</f>
        <v>1</v>
      </c>
      <c r="AQ66">
        <f>COUNTIF('16'!$K:$K,C66)</f>
        <v>0</v>
      </c>
      <c r="AR66">
        <f>COUNTIFS('16'!$K:$K,C66,'16'!$U:$U,"是")</f>
        <v>0</v>
      </c>
      <c r="AS66">
        <f>COUNTIF('17'!$K:$K,C66)</f>
        <v>0</v>
      </c>
      <c r="AT66">
        <f>COUNTIFS('17'!$K:$K,C66)</f>
        <v>0</v>
      </c>
      <c r="AU66">
        <f>COUNTIF('18'!$K:$K,C66)</f>
        <v>0</v>
      </c>
      <c r="AV66">
        <f>COUNTIFS('18'!$K:$K,C66,'18'!$U:$U,"是")</f>
        <v>0</v>
      </c>
      <c r="AW66">
        <f>COUNTIF('19'!$K:$K,C66)</f>
        <v>0</v>
      </c>
      <c r="AX66">
        <f>COUNTIFS('19'!$K:$K,C66,'19'!$U:$U,"是")</f>
        <v>0</v>
      </c>
      <c r="AY66">
        <f>COUNTIF('20'!$K:$K,C66)</f>
        <v>0</v>
      </c>
      <c r="AZ66">
        <f>COUNTIFS('20'!$K:$K,C66,'20'!$U:$U,"是")</f>
        <v>0</v>
      </c>
      <c r="BA66">
        <f>COUNTIF('21'!$K:$K,C66)</f>
        <v>0</v>
      </c>
      <c r="BB66">
        <f>COUNTIFS('21'!$K:$K,C66,'21'!$U:$U,"是")</f>
        <v>0</v>
      </c>
      <c r="BC66">
        <f>COUNTIF('22'!$K:$K,C66)</f>
        <v>0</v>
      </c>
      <c r="BD66">
        <f>COUNTIFS('22'!$K:$K,C66,'22'!$U:$U,"是")</f>
        <v>0</v>
      </c>
      <c r="BE66">
        <f>COUNTIF('23'!$K:$K,C66)</f>
        <v>0</v>
      </c>
      <c r="BF66">
        <f>COUNTIFS('23'!$K:$K,C66,'23'!$U:$U,"是")</f>
        <v>0</v>
      </c>
      <c r="BG66">
        <f>COUNTIF('24'!$K:$K,C66)</f>
        <v>0</v>
      </c>
      <c r="BH66">
        <f>COUNTIFS('24'!$K:$K,C66,'24'!$U:$U,"是")</f>
        <v>0</v>
      </c>
      <c r="BI66">
        <f>COUNTIF('25'!$K:$K,C66)</f>
        <v>0</v>
      </c>
      <c r="BJ66">
        <f>COUNTIFS('25'!$K:$K,C66,'25'!$U:$U,"是")</f>
        <v>0</v>
      </c>
      <c r="BK66">
        <f>COUNTIF('26'!$K:$K,C66)</f>
        <v>0</v>
      </c>
      <c r="BL66">
        <f>COUNTIFS('26'!$K:$K,C66,'26'!$U:$U,"是")</f>
        <v>0</v>
      </c>
      <c r="BM66">
        <f>COUNTIF('27'!$K:$K,C66)</f>
        <v>0</v>
      </c>
      <c r="BN66">
        <f>COUNTIFS('27'!$K:$K,C66,'27'!$U:$U,"是")</f>
        <v>0</v>
      </c>
      <c r="BO66">
        <f>COUNTIF('28'!$K:$K,#REF!)</f>
        <v>0</v>
      </c>
      <c r="BP66">
        <f>COUNTIFS('28'!$K:$K,#REF!,'28'!$U:$U,"是")</f>
        <v>0</v>
      </c>
      <c r="BX66">
        <f t="shared" si="2"/>
        <v>12</v>
      </c>
    </row>
    <row r="67" ht="16.5" spans="1:76">
      <c r="A67" s="31" t="str">
        <f>C67&amp;MID(D$3:D$67,15,4)</f>
        <v>马建辑1210</v>
      </c>
      <c r="C67" s="144" t="s">
        <v>1378</v>
      </c>
      <c r="D67" s="292" t="s">
        <v>1379</v>
      </c>
      <c r="E67" s="88" t="s">
        <v>28</v>
      </c>
      <c r="F67" s="57" t="s">
        <v>1157</v>
      </c>
      <c r="G67" s="161">
        <v>44818</v>
      </c>
      <c r="H67" s="38" t="s">
        <v>43</v>
      </c>
      <c r="I67" s="144" t="s">
        <v>1380</v>
      </c>
      <c r="J67" s="165" t="s">
        <v>1381</v>
      </c>
      <c r="K67" s="166" t="s">
        <v>1382</v>
      </c>
      <c r="L67" s="144" t="s">
        <v>1381</v>
      </c>
      <c r="M67">
        <f>COUNTIF('1'!$K:$K,C67)</f>
        <v>0</v>
      </c>
      <c r="N67">
        <f>COUNTIFS('1'!$K:$K,C67,'1'!$U:$U,"是")</f>
        <v>0</v>
      </c>
      <c r="O67">
        <f>COUNTIF('2'!$K:$K,C67)</f>
        <v>0</v>
      </c>
      <c r="P67">
        <f>COUNTIFS('2'!$K:$K,C67,'2'!$U:$U,"是")</f>
        <v>0</v>
      </c>
      <c r="Q67">
        <f>COUNTIF('3'!$K:$K,C67)</f>
        <v>0</v>
      </c>
      <c r="R67">
        <f>COUNTIFS('3'!$K:$K,C67,'3'!$U:$U,"是")</f>
        <v>0</v>
      </c>
      <c r="S67">
        <f>COUNTIF('4'!$K:$K,C67)</f>
        <v>0</v>
      </c>
      <c r="T67">
        <f>COUNTIFS('4'!$K:$K,C67,'4'!$U:$U,"是")</f>
        <v>0</v>
      </c>
      <c r="U67">
        <f>COUNTIF('5'!$K:$K,C67)</f>
        <v>0</v>
      </c>
      <c r="V67">
        <f>COUNTIFS('5'!$K:$K,C67,'5'!$U:$U,"是")</f>
        <v>0</v>
      </c>
      <c r="W67">
        <f>COUNTIF('6'!$K:$K,C67)</f>
        <v>0</v>
      </c>
      <c r="X67">
        <f>COUNTIFS('6'!$K:$K,C67,'6'!$U:$U,"是")</f>
        <v>0</v>
      </c>
      <c r="Y67">
        <f>COUNTIF('7'!$K:$K,C67)</f>
        <v>0</v>
      </c>
      <c r="Z67">
        <f>COUNTIFS('7'!$K:$K,C67,'7'!$U:$U,"是")</f>
        <v>0</v>
      </c>
      <c r="AA67">
        <f>COUNTIF('8'!$K:$K,C67)</f>
        <v>0</v>
      </c>
      <c r="AB67">
        <f>COUNTIFS('8'!$K:$K,C67,'8'!$U:$U,"是")</f>
        <v>0</v>
      </c>
      <c r="AC67">
        <f>COUNTIF('9'!$K:$K,C67)</f>
        <v>0</v>
      </c>
      <c r="AD67">
        <f>COUNTIFS('9'!$K:$K,C67,'9'!$U:$U,"是")</f>
        <v>0</v>
      </c>
      <c r="AE67">
        <f>COUNTIF('10'!$K:$K,C67)</f>
        <v>0</v>
      </c>
      <c r="AF67">
        <f>COUNTIFS('10'!$K:$K,C67,'10'!$U:$U,"是")</f>
        <v>0</v>
      </c>
      <c r="AG67">
        <f>COUNTIF('11'!$K:$K,C67)</f>
        <v>0</v>
      </c>
      <c r="AH67">
        <f>COUNTIFS('11'!$K:$K,C67,'11'!$U:$U,"是")</f>
        <v>0</v>
      </c>
      <c r="AI67">
        <f>COUNTIF('12'!$K:$K,C67)</f>
        <v>0</v>
      </c>
      <c r="AJ67">
        <f>COUNTIFS('12'!$K:$K,C67,'12'!$U:$U,"是")</f>
        <v>0</v>
      </c>
      <c r="AK67">
        <f>COUNTIF('13'!$K:$K,C67)</f>
        <v>0</v>
      </c>
      <c r="AL67">
        <f>COUNTIFS('13'!$K:$K,C67,'13'!$U:$U,"是")</f>
        <v>0</v>
      </c>
      <c r="AM67">
        <f>COUNTIF('14'!$K:$K,C67)</f>
        <v>0</v>
      </c>
      <c r="AN67">
        <f>COUNTIFS('14'!$K:$K,C67,'14'!$U:$U,"是")</f>
        <v>0</v>
      </c>
      <c r="AO67">
        <f>COUNTIF('15'!$K:$K,C67)</f>
        <v>1</v>
      </c>
      <c r="AP67">
        <f>COUNTIFS('15'!$K:$K,C67,'15'!$U:$U,"是")</f>
        <v>1</v>
      </c>
      <c r="AQ67">
        <f>COUNTIF('16'!$K:$K,C67)</f>
        <v>1</v>
      </c>
      <c r="AR67">
        <f>COUNTIFS('16'!$K:$K,C67,'16'!$U:$U,"是")</f>
        <v>1</v>
      </c>
      <c r="AS67">
        <f>COUNTIF('17'!$K:$K,C67)</f>
        <v>0</v>
      </c>
      <c r="AT67">
        <f>COUNTIFS('17'!$K:$K,C67)</f>
        <v>0</v>
      </c>
      <c r="AU67">
        <f>COUNTIF('18'!$K:$K,C67)</f>
        <v>1</v>
      </c>
      <c r="AV67">
        <f>COUNTIFS('18'!$K:$K,C67,'18'!$U:$U,"是")</f>
        <v>1</v>
      </c>
      <c r="AW67">
        <f>COUNTIF('19'!$K:$K,C67)</f>
        <v>1</v>
      </c>
      <c r="AX67">
        <f>COUNTIFS('19'!$K:$K,C67,'19'!$U:$U,"是")</f>
        <v>1</v>
      </c>
      <c r="AY67">
        <f>COUNTIF('20'!$K:$K,C67)</f>
        <v>1</v>
      </c>
      <c r="AZ67">
        <f>COUNTIFS('20'!$K:$K,C67,'20'!$U:$U,"是")</f>
        <v>1</v>
      </c>
      <c r="BA67">
        <f>COUNTIF('21'!$K:$K,C67)</f>
        <v>1</v>
      </c>
      <c r="BB67">
        <f>COUNTIFS('21'!$K:$K,C67,'21'!$U:$U,"是")</f>
        <v>1</v>
      </c>
      <c r="BC67">
        <f>COUNTIF('22'!$K:$K,C67)</f>
        <v>1</v>
      </c>
      <c r="BD67">
        <f>COUNTIFS('22'!$K:$K,C67,'22'!$U:$U,"是")</f>
        <v>1</v>
      </c>
      <c r="BE67">
        <f>COUNTIF('23'!$K:$K,C67)</f>
        <v>1</v>
      </c>
      <c r="BF67">
        <f>COUNTIFS('23'!$K:$K,C67,'23'!$U:$U,"是")</f>
        <v>1</v>
      </c>
      <c r="BG67">
        <f>COUNTIF('24'!$K:$K,C67)</f>
        <v>1</v>
      </c>
      <c r="BH67">
        <f>COUNTIFS('24'!$K:$K,C67,'24'!$U:$U,"是")</f>
        <v>1</v>
      </c>
      <c r="BI67">
        <f>COUNTIF('25'!$K:$K,C67)</f>
        <v>1</v>
      </c>
      <c r="BJ67">
        <f>COUNTIFS('25'!$K:$K,C67,'25'!$U:$U,"是")</f>
        <v>1</v>
      </c>
      <c r="BK67">
        <f>COUNTIF('26'!$K:$K,C67)</f>
        <v>1</v>
      </c>
      <c r="BL67">
        <f>COUNTIFS('26'!$K:$K,C67,'26'!$U:$U,"是")</f>
        <v>1</v>
      </c>
      <c r="BM67">
        <f>COUNTIF('27'!$K:$K,C67)</f>
        <v>1</v>
      </c>
      <c r="BN67">
        <f>COUNTIFS('27'!$K:$K,C67,'27'!$U:$U,"是")</f>
        <v>1</v>
      </c>
      <c r="BO67">
        <f>COUNTIF('28'!$K:$K,#REF!)</f>
        <v>0</v>
      </c>
      <c r="BP67">
        <f>COUNTIFS('28'!$K:$K,#REF!,'28'!$U:$U,"是")</f>
        <v>0</v>
      </c>
      <c r="BX67">
        <f t="shared" si="2"/>
        <v>12</v>
      </c>
    </row>
    <row r="68" ht="16.5" spans="1:76">
      <c r="A68" s="31" t="str">
        <f>C68&amp;MID(D$3:D$68,15,4)</f>
        <v>梁炳垣0672</v>
      </c>
      <c r="C68" s="70" t="s">
        <v>1383</v>
      </c>
      <c r="D68" s="70" t="s">
        <v>1384</v>
      </c>
      <c r="E68" s="61" t="s">
        <v>28</v>
      </c>
      <c r="F68" s="35" t="s">
        <v>1157</v>
      </c>
      <c r="G68" s="37">
        <v>44818</v>
      </c>
      <c r="H68" s="38" t="s">
        <v>24</v>
      </c>
      <c r="I68" s="70" t="s">
        <v>1385</v>
      </c>
      <c r="J68" s="102" t="s">
        <v>1386</v>
      </c>
      <c r="K68" s="121" t="s">
        <v>1237</v>
      </c>
      <c r="L68" s="70" t="s">
        <v>1238</v>
      </c>
      <c r="M68">
        <f>COUNTIF('1'!$K:$K,C68)</f>
        <v>0</v>
      </c>
      <c r="N68">
        <f>COUNTIFS('1'!$K:$K,C68,'1'!$U:$U,"是")</f>
        <v>0</v>
      </c>
      <c r="O68">
        <f>COUNTIF('2'!$K:$K,C68)</f>
        <v>1</v>
      </c>
      <c r="P68">
        <f>COUNTIFS('2'!$K:$K,C68,'2'!$U:$U,"是")</f>
        <v>1</v>
      </c>
      <c r="Q68">
        <f>COUNTIF('3'!$K:$K,C68)</f>
        <v>1</v>
      </c>
      <c r="R68">
        <f>COUNTIFS('3'!$K:$K,C68,'3'!$U:$U,"是")</f>
        <v>1</v>
      </c>
      <c r="S68">
        <f>COUNTIF('4'!$K:$K,C68)</f>
        <v>1</v>
      </c>
      <c r="T68">
        <f>COUNTIFS('4'!$K:$K,C68,'4'!$U:$U,"是")</f>
        <v>1</v>
      </c>
      <c r="U68">
        <f>COUNTIF('5'!$K:$K,C68)</f>
        <v>1</v>
      </c>
      <c r="V68">
        <f>COUNTIFS('5'!$K:$K,C68,'5'!$U:$U,"是")</f>
        <v>1</v>
      </c>
      <c r="W68">
        <f>COUNTIF('6'!$K:$K,C68)</f>
        <v>1</v>
      </c>
      <c r="X68">
        <f>COUNTIFS('6'!$K:$K,C68,'6'!$U:$U,"是")</f>
        <v>1</v>
      </c>
      <c r="Y68">
        <f>COUNTIF('7'!$K:$K,C68)</f>
        <v>1</v>
      </c>
      <c r="Z68">
        <f>COUNTIFS('7'!$K:$K,C68,'7'!$U:$U,"是")</f>
        <v>1</v>
      </c>
      <c r="AA68">
        <f>COUNTIF('8'!$K:$K,C68)</f>
        <v>1</v>
      </c>
      <c r="AB68">
        <f>COUNTIFS('8'!$K:$K,C68,'8'!$U:$U,"是")</f>
        <v>1</v>
      </c>
      <c r="AC68">
        <f>COUNTIF('9'!$K:$K,C68)</f>
        <v>1</v>
      </c>
      <c r="AD68">
        <f>COUNTIFS('9'!$K:$K,C68,'9'!$U:$U,"是")</f>
        <v>1</v>
      </c>
      <c r="AE68">
        <f>COUNTIF('10'!$K:$K,C68)</f>
        <v>1</v>
      </c>
      <c r="AF68">
        <f>COUNTIFS('10'!$K:$K,C68,'10'!$U:$U,"是")</f>
        <v>1</v>
      </c>
      <c r="AG68">
        <f>COUNTIF('11'!$K:$K,C68)</f>
        <v>1</v>
      </c>
      <c r="AH68">
        <f>COUNTIFS('11'!$K:$K,C68,'11'!$U:$U,"是")</f>
        <v>1</v>
      </c>
      <c r="AI68">
        <f>COUNTIF('12'!$K:$K,C68)</f>
        <v>1</v>
      </c>
      <c r="AJ68">
        <f>COUNTIFS('12'!$K:$K,C68,'12'!$U:$U,"是")</f>
        <v>1</v>
      </c>
      <c r="AK68">
        <f>COUNTIF('13'!$K:$K,C68)</f>
        <v>1</v>
      </c>
      <c r="AL68">
        <f>COUNTIFS('13'!$K:$K,C68,'13'!$U:$U,"是")</f>
        <v>1</v>
      </c>
      <c r="AM68">
        <f>COUNTIF('14'!$K:$K,C68)</f>
        <v>0</v>
      </c>
      <c r="AN68">
        <f>COUNTIFS('14'!$K:$K,C68,'14'!$U:$U,"是")</f>
        <v>0</v>
      </c>
      <c r="AO68">
        <f>COUNTIF('15'!$K:$K,C68)</f>
        <v>0</v>
      </c>
      <c r="AP68">
        <f>COUNTIFS('15'!$K:$K,C68,'15'!$U:$U,"是")</f>
        <v>0</v>
      </c>
      <c r="AQ68">
        <f>COUNTIF('16'!$K:$K,C68)</f>
        <v>0</v>
      </c>
      <c r="AR68">
        <f>COUNTIFS('16'!$K:$K,C68,'16'!$U:$U,"是")</f>
        <v>0</v>
      </c>
      <c r="AS68">
        <f>COUNTIF('17'!$K:$K,C68)</f>
        <v>0</v>
      </c>
      <c r="AT68">
        <f>COUNTIFS('17'!$K:$K,C68)</f>
        <v>0</v>
      </c>
      <c r="AU68">
        <f>COUNTIF('18'!$K:$K,C68)</f>
        <v>0</v>
      </c>
      <c r="AV68">
        <f>COUNTIFS('18'!$K:$K,C68,'18'!$U:$U,"是")</f>
        <v>0</v>
      </c>
      <c r="AW68">
        <f>COUNTIF('19'!$K:$K,C68)</f>
        <v>0</v>
      </c>
      <c r="AX68">
        <f>COUNTIFS('19'!$K:$K,C68,'19'!$U:$U,"是")</f>
        <v>0</v>
      </c>
      <c r="AY68">
        <f>COUNTIF('20'!$K:$K,C68)</f>
        <v>0</v>
      </c>
      <c r="AZ68">
        <f>COUNTIFS('20'!$K:$K,C68,'20'!$U:$U,"是")</f>
        <v>0</v>
      </c>
      <c r="BA68">
        <f>COUNTIF('21'!$K:$K,C68)</f>
        <v>0</v>
      </c>
      <c r="BB68">
        <f>COUNTIFS('21'!$K:$K,C68,'21'!$U:$U,"是")</f>
        <v>0</v>
      </c>
      <c r="BC68">
        <f>COUNTIF('22'!$K:$K,C68)</f>
        <v>0</v>
      </c>
      <c r="BD68">
        <f>COUNTIFS('22'!$K:$K,C68,'22'!$U:$U,"是")</f>
        <v>0</v>
      </c>
      <c r="BE68">
        <f>COUNTIF('23'!$K:$K,C68)</f>
        <v>0</v>
      </c>
      <c r="BF68">
        <f>COUNTIFS('23'!$K:$K,C68,'23'!$U:$U,"是")</f>
        <v>0</v>
      </c>
      <c r="BG68">
        <f>COUNTIF('24'!$K:$K,C68)</f>
        <v>0</v>
      </c>
      <c r="BH68">
        <f>COUNTIFS('24'!$K:$K,C68,'24'!$U:$U,"是")</f>
        <v>0</v>
      </c>
      <c r="BI68">
        <f>COUNTIF('25'!$K:$K,C68)</f>
        <v>0</v>
      </c>
      <c r="BJ68">
        <f>COUNTIFS('25'!$K:$K,C68,'25'!$U:$U,"是")</f>
        <v>0</v>
      </c>
      <c r="BK68">
        <f>COUNTIF('26'!$K:$K,C68)</f>
        <v>0</v>
      </c>
      <c r="BL68">
        <f>COUNTIFS('26'!$K:$K,C68,'26'!$U:$U,"是")</f>
        <v>0</v>
      </c>
      <c r="BM68">
        <f>COUNTIF('27'!$K:$K,C68)</f>
        <v>0</v>
      </c>
      <c r="BN68">
        <f>COUNTIFS('27'!$K:$K,C68,'27'!$U:$U,"是")</f>
        <v>0</v>
      </c>
      <c r="BO68">
        <f>COUNTIF('28'!$K:$K,#REF!)</f>
        <v>0</v>
      </c>
      <c r="BP68">
        <f>COUNTIFS('28'!$K:$K,#REF!,'28'!$U:$U,"是")</f>
        <v>0</v>
      </c>
      <c r="BX68">
        <f t="shared" si="2"/>
        <v>12</v>
      </c>
    </row>
    <row r="69" ht="16.5" spans="1:76">
      <c r="A69" s="31" t="str">
        <f>C69&amp;MID(D$3:D$69,15,4)</f>
        <v>张国萍5329</v>
      </c>
      <c r="C69" s="70" t="s">
        <v>1387</v>
      </c>
      <c r="D69" s="306" t="s">
        <v>1388</v>
      </c>
      <c r="E69" s="61" t="s">
        <v>28</v>
      </c>
      <c r="F69" s="35" t="s">
        <v>1157</v>
      </c>
      <c r="G69" s="37">
        <v>44818</v>
      </c>
      <c r="H69" s="38" t="s">
        <v>43</v>
      </c>
      <c r="I69" s="70" t="s">
        <v>1349</v>
      </c>
      <c r="J69" s="102" t="s">
        <v>685</v>
      </c>
      <c r="K69" s="121" t="s">
        <v>686</v>
      </c>
      <c r="L69" s="59" t="s">
        <v>687</v>
      </c>
      <c r="M69">
        <f>COUNTIF('1'!$K:$K,C69)</f>
        <v>0</v>
      </c>
      <c r="N69">
        <f>COUNTIFS('1'!$K:$K,C69,'1'!$U:$U,"是")</f>
        <v>0</v>
      </c>
      <c r="O69">
        <f>COUNTIF('2'!$K:$K,C69)</f>
        <v>0</v>
      </c>
      <c r="P69">
        <f>COUNTIFS('2'!$K:$K,C69,'2'!$U:$U,"是")</f>
        <v>0</v>
      </c>
      <c r="Q69">
        <f>COUNTIF('3'!$K:$K,C69)</f>
        <v>1</v>
      </c>
      <c r="R69">
        <f>COUNTIFS('3'!$K:$K,C69,'3'!$U:$U,"是")</f>
        <v>1</v>
      </c>
      <c r="S69">
        <f>COUNTIF('4'!$K:$K,C69)</f>
        <v>1</v>
      </c>
      <c r="T69">
        <f>COUNTIFS('4'!$K:$K,C69,'4'!$U:$U,"是")</f>
        <v>1</v>
      </c>
      <c r="U69">
        <f>COUNTIF('5'!$K:$K,C69)</f>
        <v>1</v>
      </c>
      <c r="V69">
        <f>COUNTIFS('5'!$K:$K,C69,'5'!$U:$U,"是")</f>
        <v>1</v>
      </c>
      <c r="W69">
        <f>COUNTIF('6'!$K:$K,C69)</f>
        <v>1</v>
      </c>
      <c r="X69">
        <f>COUNTIFS('6'!$K:$K,C69,'6'!$U:$U,"是")</f>
        <v>1</v>
      </c>
      <c r="Y69">
        <f>COUNTIF('7'!$K:$K,C69)</f>
        <v>1</v>
      </c>
      <c r="Z69">
        <f>COUNTIFS('7'!$K:$K,C69,'7'!$U:$U,"是")</f>
        <v>1</v>
      </c>
      <c r="AA69">
        <f>COUNTIF('8'!$K:$K,C69)</f>
        <v>1</v>
      </c>
      <c r="AB69">
        <f>COUNTIFS('8'!$K:$K,C69,'8'!$U:$U,"是")</f>
        <v>1</v>
      </c>
      <c r="AC69">
        <f>COUNTIF('9'!$K:$K,C69)</f>
        <v>1</v>
      </c>
      <c r="AD69">
        <f>COUNTIFS('9'!$K:$K,C69,'9'!$U:$U,"是")</f>
        <v>1</v>
      </c>
      <c r="AE69">
        <f>COUNTIF('10'!$K:$K,C69)</f>
        <v>1</v>
      </c>
      <c r="AF69">
        <f>COUNTIFS('10'!$K:$K,C69,'10'!$U:$U,"是")</f>
        <v>1</v>
      </c>
      <c r="AG69">
        <f>COUNTIF('11'!$K:$K,C69)</f>
        <v>1</v>
      </c>
      <c r="AH69">
        <f>COUNTIFS('11'!$K:$K,C69,'11'!$U:$U,"是")</f>
        <v>1</v>
      </c>
      <c r="AI69">
        <f>COUNTIF('12'!$K:$K,C69)</f>
        <v>1</v>
      </c>
      <c r="AJ69">
        <f>COUNTIFS('12'!$K:$K,C69,'12'!$U:$U,"是")</f>
        <v>1</v>
      </c>
      <c r="AK69">
        <f>COUNTIF('13'!$K:$K,C69)</f>
        <v>1</v>
      </c>
      <c r="AL69">
        <f>COUNTIFS('13'!$K:$K,C69,'13'!$U:$U,"是")</f>
        <v>1</v>
      </c>
      <c r="AM69">
        <f>COUNTIF('14'!$K:$K,C69)</f>
        <v>1</v>
      </c>
      <c r="AN69">
        <f>COUNTIFS('14'!$K:$K,C69,'14'!$U:$U,"是")</f>
        <v>1</v>
      </c>
      <c r="AO69">
        <f>COUNTIF('15'!$K:$K,C69)</f>
        <v>1</v>
      </c>
      <c r="AP69">
        <f>COUNTIFS('15'!$K:$K,C69,'15'!$U:$U,"是")</f>
        <v>1</v>
      </c>
      <c r="AQ69">
        <f>COUNTIF('16'!$K:$K,C69)</f>
        <v>0</v>
      </c>
      <c r="AR69">
        <f>COUNTIFS('16'!$K:$K,C69,'16'!$U:$U,"是")</f>
        <v>0</v>
      </c>
      <c r="AS69">
        <f>COUNTIF('17'!$K:$K,C69)</f>
        <v>0</v>
      </c>
      <c r="AT69">
        <f>COUNTIFS('17'!$K:$K,C69)</f>
        <v>0</v>
      </c>
      <c r="AU69">
        <f>COUNTIF('18'!$K:$K,C69)</f>
        <v>0</v>
      </c>
      <c r="AV69">
        <f>COUNTIFS('18'!$K:$K,C69,'18'!$U:$U,"是")</f>
        <v>0</v>
      </c>
      <c r="AW69">
        <f>COUNTIF('19'!$K:$K,C69)</f>
        <v>0</v>
      </c>
      <c r="AX69">
        <f>COUNTIFS('19'!$K:$K,C69,'19'!$U:$U,"是")</f>
        <v>0</v>
      </c>
      <c r="AY69">
        <f>COUNTIF('20'!$K:$K,C69)</f>
        <v>0</v>
      </c>
      <c r="AZ69">
        <f>COUNTIFS('20'!$K:$K,C69,'20'!$U:$U,"是")</f>
        <v>0</v>
      </c>
      <c r="BA69">
        <f>COUNTIF('21'!$K:$K,C69)</f>
        <v>0</v>
      </c>
      <c r="BB69">
        <f>COUNTIFS('21'!$K:$K,C69,'21'!$U:$U,"是")</f>
        <v>0</v>
      </c>
      <c r="BC69">
        <f>COUNTIF('22'!$K:$K,C69)</f>
        <v>0</v>
      </c>
      <c r="BD69">
        <f>COUNTIFS('22'!$K:$K,C69,'22'!$U:$U,"是")</f>
        <v>0</v>
      </c>
      <c r="BE69">
        <f>COUNTIF('23'!$K:$K,C69)</f>
        <v>1</v>
      </c>
      <c r="BF69">
        <f>COUNTIFS('23'!$K:$K,C69,'23'!$U:$U,"是")</f>
        <v>0</v>
      </c>
      <c r="BG69">
        <f>COUNTIF('24'!$K:$K,C69)</f>
        <v>0</v>
      </c>
      <c r="BH69">
        <f>COUNTIFS('24'!$K:$K,C69,'24'!$U:$U,"是")</f>
        <v>0</v>
      </c>
      <c r="BI69">
        <f>COUNTIF('25'!$K:$K,C69)</f>
        <v>0</v>
      </c>
      <c r="BJ69">
        <f>COUNTIFS('25'!$K:$K,C69,'25'!$U:$U,"是")</f>
        <v>0</v>
      </c>
      <c r="BK69">
        <f>COUNTIF('26'!$K:$K,C69)</f>
        <v>0</v>
      </c>
      <c r="BL69">
        <f>COUNTIFS('26'!$K:$K,C69,'26'!$U:$U,"是")</f>
        <v>0</v>
      </c>
      <c r="BM69">
        <f>COUNTIF('27'!$K:$K,C69)</f>
        <v>0</v>
      </c>
      <c r="BN69">
        <f>COUNTIFS('27'!$K:$K,C69,'27'!$U:$U,"是")</f>
        <v>0</v>
      </c>
      <c r="BO69">
        <f>COUNTIF('28'!$K:$K,#REF!)</f>
        <v>0</v>
      </c>
      <c r="BP69">
        <f>COUNTIFS('28'!$K:$K,#REF!,'28'!$U:$U,"是")</f>
        <v>0</v>
      </c>
      <c r="BX69">
        <f t="shared" si="2"/>
        <v>13</v>
      </c>
    </row>
    <row r="70" ht="17.25" spans="1:76">
      <c r="A70" s="31" t="str">
        <f>C70&amp;MID(D$3:D$70,15,4)</f>
        <v>张惠新1514</v>
      </c>
      <c r="C70" s="66" t="s">
        <v>1389</v>
      </c>
      <c r="D70" s="306" t="s">
        <v>1390</v>
      </c>
      <c r="E70" s="61" t="s">
        <v>28</v>
      </c>
      <c r="F70" s="35" t="s">
        <v>1157</v>
      </c>
      <c r="G70" s="37">
        <v>44819</v>
      </c>
      <c r="H70" s="38" t="s">
        <v>215</v>
      </c>
      <c r="I70" s="70" t="s">
        <v>1391</v>
      </c>
      <c r="J70" s="102" t="s">
        <v>1392</v>
      </c>
      <c r="K70" s="109" t="s">
        <v>1393</v>
      </c>
      <c r="L70" s="123" t="s">
        <v>1133</v>
      </c>
      <c r="M70">
        <f>COUNTIF('1'!$K:$K,C70)</f>
        <v>1</v>
      </c>
      <c r="N70">
        <f>COUNTIFS('1'!$K:$K,C70,'1'!$U:$U,"是")</f>
        <v>1</v>
      </c>
      <c r="O70">
        <f>COUNTIF('2'!$K:$K,C70)</f>
        <v>1</v>
      </c>
      <c r="P70">
        <f>COUNTIFS('2'!$K:$K,C70,'2'!$U:$U,"是")</f>
        <v>1</v>
      </c>
      <c r="Q70">
        <f>COUNTIF('3'!$K:$K,C70)</f>
        <v>1</v>
      </c>
      <c r="R70">
        <f>COUNTIFS('3'!$K:$K,C70,'3'!$U:$U,"是")</f>
        <v>1</v>
      </c>
      <c r="S70">
        <f>COUNTIF('4'!$K:$K,C70)</f>
        <v>1</v>
      </c>
      <c r="T70">
        <f>COUNTIFS('4'!$K:$K,C70,'4'!$U:$U,"是")</f>
        <v>1</v>
      </c>
      <c r="U70">
        <f>COUNTIF('5'!$K:$K,C70)</f>
        <v>1</v>
      </c>
      <c r="V70">
        <f>COUNTIFS('5'!$K:$K,C70,'5'!$U:$U,"是")</f>
        <v>1</v>
      </c>
      <c r="W70">
        <f>COUNTIF('6'!$K:$K,C70)</f>
        <v>1</v>
      </c>
      <c r="X70">
        <f>COUNTIFS('6'!$K:$K,C70,'6'!$U:$U,"是")</f>
        <v>1</v>
      </c>
      <c r="Y70">
        <f>COUNTIF('7'!$K:$K,C70)</f>
        <v>1</v>
      </c>
      <c r="Z70">
        <f>COUNTIFS('7'!$K:$K,C70,'7'!$U:$U,"是")</f>
        <v>1</v>
      </c>
      <c r="AA70">
        <f>COUNTIF('8'!$K:$K,C70)</f>
        <v>1</v>
      </c>
      <c r="AB70">
        <f>COUNTIFS('8'!$K:$K,C70,'8'!$U:$U,"是")</f>
        <v>1</v>
      </c>
      <c r="AC70">
        <f>COUNTIF('9'!$K:$K,C70)</f>
        <v>1</v>
      </c>
      <c r="AD70">
        <f>COUNTIFS('9'!$K:$K,C70,'9'!$U:$U,"是")</f>
        <v>1</v>
      </c>
      <c r="AE70">
        <f>COUNTIF('10'!$K:$K,C70)</f>
        <v>1</v>
      </c>
      <c r="AF70">
        <f>COUNTIFS('10'!$K:$K,C70,'10'!$U:$U,"是")</f>
        <v>1</v>
      </c>
      <c r="AG70">
        <f>COUNTIF('11'!$K:$K,C70)</f>
        <v>1</v>
      </c>
      <c r="AH70">
        <f>COUNTIFS('11'!$K:$K,C70,'11'!$U:$U,"是")</f>
        <v>1</v>
      </c>
      <c r="AI70">
        <f>COUNTIF('12'!$K:$K,C70)</f>
        <v>0</v>
      </c>
      <c r="AJ70">
        <f>COUNTIFS('12'!$K:$K,C70,'12'!$U:$U,"是")</f>
        <v>0</v>
      </c>
      <c r="AK70">
        <f>COUNTIF('13'!$K:$K,C70)</f>
        <v>1</v>
      </c>
      <c r="AL70">
        <f>COUNTIFS('13'!$K:$K,C70,'13'!$U:$U,"是")</f>
        <v>1</v>
      </c>
      <c r="AM70">
        <f>COUNTIF('14'!$K:$K,C70)</f>
        <v>1</v>
      </c>
      <c r="AN70">
        <f>COUNTIFS('14'!$K:$K,C70,'14'!$U:$U,"是")</f>
        <v>1</v>
      </c>
      <c r="AO70">
        <f>COUNTIF('15'!$K:$K,C70)</f>
        <v>1</v>
      </c>
      <c r="AP70">
        <f>COUNTIFS('15'!$K:$K,C70,'15'!$U:$U,"是")</f>
        <v>1</v>
      </c>
      <c r="AQ70">
        <f>COUNTIF('16'!$K:$K,C70)</f>
        <v>1</v>
      </c>
      <c r="AR70">
        <f>COUNTIFS('16'!$K:$K,C70,'16'!$U:$U,"是")</f>
        <v>1</v>
      </c>
      <c r="AS70">
        <f>COUNTIF('17'!$K:$K,C70)</f>
        <v>0</v>
      </c>
      <c r="AT70">
        <f>COUNTIFS('17'!$K:$K,C70)</f>
        <v>0</v>
      </c>
      <c r="AU70">
        <f>COUNTIF('18'!$K:$K,C70)</f>
        <v>0</v>
      </c>
      <c r="AV70">
        <f>COUNTIFS('18'!$K:$K,C70,'18'!$U:$U,"是")</f>
        <v>0</v>
      </c>
      <c r="AW70">
        <f>COUNTIF('19'!$K:$K,C70)</f>
        <v>0</v>
      </c>
      <c r="AX70">
        <f>COUNTIFS('19'!$K:$K,C70,'19'!$U:$U,"是")</f>
        <v>0</v>
      </c>
      <c r="AY70">
        <f>COUNTIF('20'!$K:$K,C70)</f>
        <v>0</v>
      </c>
      <c r="AZ70">
        <f>COUNTIFS('20'!$K:$K,C70,'20'!$U:$U,"是")</f>
        <v>0</v>
      </c>
      <c r="BA70">
        <f>COUNTIF('21'!$K:$K,C70)</f>
        <v>0</v>
      </c>
      <c r="BB70">
        <f>COUNTIFS('21'!$K:$K,C70,'21'!$U:$U,"是")</f>
        <v>0</v>
      </c>
      <c r="BC70">
        <f>COUNTIF('22'!$K:$K,C70)</f>
        <v>0</v>
      </c>
      <c r="BD70">
        <f>COUNTIFS('22'!$K:$K,C70,'22'!$U:$U,"是")</f>
        <v>0</v>
      </c>
      <c r="BE70">
        <f>COUNTIF('23'!$K:$K,C70)</f>
        <v>0</v>
      </c>
      <c r="BF70">
        <f>COUNTIFS('23'!$K:$K,C70,'23'!$U:$U,"是")</f>
        <v>0</v>
      </c>
      <c r="BG70">
        <f>COUNTIF('24'!$K:$K,C70)</f>
        <v>0</v>
      </c>
      <c r="BH70">
        <f>COUNTIFS('24'!$K:$K,C70,'24'!$U:$U,"是")</f>
        <v>0</v>
      </c>
      <c r="BI70">
        <f>COUNTIF('25'!$K:$K,C70)</f>
        <v>0</v>
      </c>
      <c r="BJ70">
        <f>COUNTIFS('25'!$K:$K,C70,'25'!$U:$U,"是")</f>
        <v>0</v>
      </c>
      <c r="BK70">
        <f>COUNTIF('26'!$K:$K,C70)</f>
        <v>0</v>
      </c>
      <c r="BL70">
        <f>COUNTIFS('26'!$K:$K,C70,'26'!$U:$U,"是")</f>
        <v>0</v>
      </c>
      <c r="BM70">
        <f>COUNTIF('27'!$K:$K,C70)</f>
        <v>0</v>
      </c>
      <c r="BN70">
        <f>COUNTIFS('27'!$K:$K,C70,'27'!$U:$U,"是")</f>
        <v>0</v>
      </c>
      <c r="BO70">
        <f>COUNTIF('28'!$K:$K,#REF!)</f>
        <v>0</v>
      </c>
      <c r="BP70">
        <f>COUNTIFS('28'!$K:$K,#REF!,'28'!$U:$U,"是")</f>
        <v>0</v>
      </c>
      <c r="BX70">
        <f t="shared" si="2"/>
        <v>15</v>
      </c>
    </row>
    <row r="71" ht="16.5" spans="1:76">
      <c r="A71" s="31" t="str">
        <f>C71&amp;MID(D$3:D$71,15,4)</f>
        <v>陆永深3315</v>
      </c>
      <c r="C71" s="162" t="s">
        <v>1394</v>
      </c>
      <c r="D71" s="306" t="s">
        <v>1395</v>
      </c>
      <c r="E71" s="61" t="s">
        <v>28</v>
      </c>
      <c r="F71" s="35" t="s">
        <v>1157</v>
      </c>
      <c r="G71" s="37">
        <v>44819</v>
      </c>
      <c r="H71" s="38" t="s">
        <v>43</v>
      </c>
      <c r="I71" s="70" t="s">
        <v>1396</v>
      </c>
      <c r="J71" s="102" t="s">
        <v>1397</v>
      </c>
      <c r="K71" s="36" t="s">
        <v>1398</v>
      </c>
      <c r="L71" s="35">
        <v>17822772893</v>
      </c>
      <c r="M71">
        <f>COUNTIF('1'!$K:$K,C71)</f>
        <v>0</v>
      </c>
      <c r="N71">
        <f>COUNTIFS('1'!$K:$K,C71,'1'!$U:$U,"是")</f>
        <v>0</v>
      </c>
      <c r="O71">
        <f>COUNTIF('2'!$K:$K,C71)</f>
        <v>1</v>
      </c>
      <c r="P71">
        <f>COUNTIFS('2'!$K:$K,C71,'2'!$U:$U,"是")</f>
        <v>1</v>
      </c>
      <c r="Q71">
        <f>COUNTIF('3'!$K:$K,C71)</f>
        <v>1</v>
      </c>
      <c r="R71">
        <f>COUNTIFS('3'!$K:$K,C71,'3'!$U:$U,"是")</f>
        <v>1</v>
      </c>
      <c r="S71">
        <f>COUNTIF('4'!$K:$K,C71)</f>
        <v>1</v>
      </c>
      <c r="T71">
        <f>COUNTIFS('4'!$K:$K,C71,'4'!$U:$U,"是")</f>
        <v>1</v>
      </c>
      <c r="U71">
        <f>COUNTIF('5'!$K:$K,C71)</f>
        <v>1</v>
      </c>
      <c r="V71">
        <f>COUNTIFS('5'!$K:$K,C71,'5'!$U:$U,"是")</f>
        <v>1</v>
      </c>
      <c r="W71">
        <f>COUNTIF('6'!$K:$K,C71)</f>
        <v>1</v>
      </c>
      <c r="X71">
        <f>COUNTIFS('6'!$K:$K,C71,'6'!$U:$U,"是")</f>
        <v>1</v>
      </c>
      <c r="Y71">
        <f>COUNTIF('7'!$K:$K,C71)</f>
        <v>1</v>
      </c>
      <c r="Z71">
        <f>COUNTIFS('7'!$K:$K,C71,'7'!$U:$U,"是")</f>
        <v>1</v>
      </c>
      <c r="AA71">
        <f>COUNTIF('8'!$K:$K,C71)</f>
        <v>1</v>
      </c>
      <c r="AB71">
        <f>COUNTIFS('8'!$K:$K,C71,'8'!$U:$U,"是")</f>
        <v>1</v>
      </c>
      <c r="AC71">
        <f>COUNTIF('9'!$K:$K,C71)</f>
        <v>1</v>
      </c>
      <c r="AD71">
        <f>COUNTIFS('9'!$K:$K,C71,'9'!$U:$U,"是")</f>
        <v>1</v>
      </c>
      <c r="AE71">
        <f>COUNTIF('10'!$K:$K,C71)</f>
        <v>1</v>
      </c>
      <c r="AF71">
        <f>COUNTIFS('10'!$K:$K,C71,'10'!$U:$U,"是")</f>
        <v>0</v>
      </c>
      <c r="AG71">
        <f>COUNTIF('11'!$K:$K,C71)</f>
        <v>1</v>
      </c>
      <c r="AH71">
        <f>COUNTIFS('11'!$K:$K,C71,'11'!$U:$U,"是")</f>
        <v>1</v>
      </c>
      <c r="AI71">
        <f>COUNTIF('12'!$K:$K,C71)</f>
        <v>1</v>
      </c>
      <c r="AJ71">
        <f>COUNTIFS('12'!$K:$K,C71,'12'!$U:$U,"是")</f>
        <v>1</v>
      </c>
      <c r="AK71">
        <f>COUNTIF('13'!$K:$K,C71)</f>
        <v>1</v>
      </c>
      <c r="AL71">
        <f>COUNTIFS('13'!$K:$K,C71,'13'!$U:$U,"是")</f>
        <v>1</v>
      </c>
      <c r="AM71">
        <f>COUNTIF('14'!$K:$K,C71)</f>
        <v>0</v>
      </c>
      <c r="AN71">
        <f>COUNTIFS('14'!$K:$K,C71,'14'!$U:$U,"是")</f>
        <v>0</v>
      </c>
      <c r="AO71">
        <f>COUNTIF('15'!$K:$K,C71)</f>
        <v>1</v>
      </c>
      <c r="AP71">
        <f>COUNTIFS('15'!$K:$K,C71,'15'!$U:$U,"是")</f>
        <v>1</v>
      </c>
      <c r="AQ71">
        <f>COUNTIF('16'!$K:$K,C71)</f>
        <v>0</v>
      </c>
      <c r="AR71">
        <f>COUNTIFS('16'!$K:$K,C71,'16'!$U:$U,"是")</f>
        <v>0</v>
      </c>
      <c r="AS71">
        <f>COUNTIF('17'!$K:$K,C71)</f>
        <v>0</v>
      </c>
      <c r="AT71">
        <f>COUNTIFS('17'!$K:$K,C71)</f>
        <v>0</v>
      </c>
      <c r="AU71">
        <f>COUNTIF('18'!$K:$K,C71)</f>
        <v>1</v>
      </c>
      <c r="AV71">
        <f>COUNTIFS('18'!$K:$K,C71,'18'!$U:$U,"是")</f>
        <v>1</v>
      </c>
      <c r="AW71">
        <f>COUNTIF('19'!$K:$K,C71)</f>
        <v>1</v>
      </c>
      <c r="AX71">
        <f>COUNTIFS('19'!$K:$K,C71,'19'!$U:$U,"是")</f>
        <v>1</v>
      </c>
      <c r="AY71">
        <f>COUNTIF('20'!$K:$K,C71)</f>
        <v>1</v>
      </c>
      <c r="AZ71">
        <f>COUNTIFS('20'!$K:$K,C71,'20'!$U:$U,"是")</f>
        <v>1</v>
      </c>
      <c r="BA71">
        <f>COUNTIF('21'!$K:$K,C71)</f>
        <v>1</v>
      </c>
      <c r="BB71">
        <f>COUNTIFS('21'!$K:$K,C71,'21'!$U:$U,"是")</f>
        <v>1</v>
      </c>
      <c r="BC71">
        <f>COUNTIF('22'!$K:$K,C71)</f>
        <v>1</v>
      </c>
      <c r="BD71">
        <f>COUNTIFS('22'!$K:$K,C71,'22'!$U:$U,"是")</f>
        <v>1</v>
      </c>
      <c r="BE71">
        <f>COUNTIF('23'!$K:$K,C71)</f>
        <v>1</v>
      </c>
      <c r="BF71">
        <f>COUNTIFS('23'!$K:$K,C71,'23'!$U:$U,"是")</f>
        <v>1</v>
      </c>
      <c r="BG71">
        <f>COUNTIF('24'!$K:$K,C71)</f>
        <v>1</v>
      </c>
      <c r="BH71">
        <f>COUNTIFS('24'!$K:$K,C71,'24'!$U:$U,"是")</f>
        <v>1</v>
      </c>
      <c r="BI71">
        <f>COUNTIF('25'!$K:$K,C71)</f>
        <v>1</v>
      </c>
      <c r="BJ71">
        <f>COUNTIFS('25'!$K:$K,C71,'25'!$U:$U,"是")</f>
        <v>0</v>
      </c>
      <c r="BK71">
        <f>COUNTIF('26'!$K:$K,C71)</f>
        <v>0</v>
      </c>
      <c r="BL71">
        <f>COUNTIFS('26'!$K:$K,C71,'26'!$U:$U,"是")</f>
        <v>0</v>
      </c>
      <c r="BM71">
        <f>COUNTIF('27'!$K:$K,C71)</f>
        <v>0</v>
      </c>
      <c r="BN71">
        <f>COUNTIFS('27'!$K:$K,C71,'27'!$U:$U,"是")</f>
        <v>0</v>
      </c>
      <c r="BO71">
        <f>COUNTIF('28'!$K:$K,#REF!)</f>
        <v>0</v>
      </c>
      <c r="BP71">
        <f>COUNTIFS('28'!$K:$K,#REF!,'28'!$U:$U,"是")</f>
        <v>0</v>
      </c>
      <c r="BX71">
        <f t="shared" si="2"/>
        <v>19</v>
      </c>
    </row>
    <row r="72" ht="16.5" spans="1:76">
      <c r="A72" s="31" t="str">
        <f>C72&amp;MID(D$3:D$72,15,4)</f>
        <v>罗惠芬3927</v>
      </c>
      <c r="C72" s="70" t="s">
        <v>1399</v>
      </c>
      <c r="D72" s="306" t="s">
        <v>1400</v>
      </c>
      <c r="E72" s="61" t="s">
        <v>28</v>
      </c>
      <c r="F72" s="35" t="s">
        <v>1157</v>
      </c>
      <c r="G72" s="37">
        <v>44819</v>
      </c>
      <c r="H72" s="38" t="s">
        <v>43</v>
      </c>
      <c r="I72" s="121" t="s">
        <v>1401</v>
      </c>
      <c r="J72" s="102" t="s">
        <v>1402</v>
      </c>
      <c r="K72" s="36" t="s">
        <v>1398</v>
      </c>
      <c r="L72" s="35">
        <v>17822772893</v>
      </c>
      <c r="M72">
        <f>COUNTIF('1'!$K:$K,C72)</f>
        <v>0</v>
      </c>
      <c r="N72">
        <f>COUNTIFS('1'!$K:$K,C72,'1'!$U:$U,"是")</f>
        <v>0</v>
      </c>
      <c r="O72">
        <f>COUNTIF('2'!$K:$K,C72)</f>
        <v>1</v>
      </c>
      <c r="P72">
        <f>COUNTIFS('2'!$K:$K,C72,'2'!$U:$U,"是")</f>
        <v>1</v>
      </c>
      <c r="Q72">
        <f>COUNTIF('3'!$K:$K,C72)</f>
        <v>1</v>
      </c>
      <c r="R72">
        <f>COUNTIFS('3'!$K:$K,C72,'3'!$U:$U,"是")</f>
        <v>1</v>
      </c>
      <c r="S72">
        <f>COUNTIF('4'!$K:$K,C72)</f>
        <v>1</v>
      </c>
      <c r="T72">
        <f>COUNTIFS('4'!$K:$K,C72,'4'!$U:$U,"是")</f>
        <v>1</v>
      </c>
      <c r="U72">
        <f>COUNTIF('5'!$K:$K,C72)</f>
        <v>1</v>
      </c>
      <c r="V72">
        <f>COUNTIFS('5'!$K:$K,C72,'5'!$U:$U,"是")</f>
        <v>1</v>
      </c>
      <c r="W72">
        <f>COUNTIF('6'!$K:$K,C72)</f>
        <v>1</v>
      </c>
      <c r="X72">
        <f>COUNTIFS('6'!$K:$K,C72,'6'!$U:$U,"是")</f>
        <v>1</v>
      </c>
      <c r="Y72">
        <f>COUNTIF('7'!$K:$K,C72)</f>
        <v>1</v>
      </c>
      <c r="Z72">
        <f>COUNTIFS('7'!$K:$K,C72,'7'!$U:$U,"是")</f>
        <v>1</v>
      </c>
      <c r="AA72">
        <f>COUNTIF('8'!$K:$K,C72)</f>
        <v>1</v>
      </c>
      <c r="AB72">
        <f>COUNTIFS('8'!$K:$K,C72,'8'!$U:$U,"是")</f>
        <v>1</v>
      </c>
      <c r="AC72">
        <f>COUNTIF('9'!$K:$K,C72)</f>
        <v>1</v>
      </c>
      <c r="AD72">
        <f>COUNTIFS('9'!$K:$K,C72,'9'!$U:$U,"是")</f>
        <v>1</v>
      </c>
      <c r="AE72">
        <f>COUNTIF('10'!$K:$K,C72)</f>
        <v>0</v>
      </c>
      <c r="AF72">
        <f>COUNTIFS('10'!$K:$K,C72,'10'!$U:$U,"是")</f>
        <v>0</v>
      </c>
      <c r="AG72">
        <f>COUNTIF('11'!$K:$K,C72)</f>
        <v>1</v>
      </c>
      <c r="AH72">
        <f>COUNTIFS('11'!$K:$K,C72,'11'!$U:$U,"是")</f>
        <v>1</v>
      </c>
      <c r="AI72">
        <f>COUNTIF('12'!$K:$K,C72)</f>
        <v>1</v>
      </c>
      <c r="AJ72">
        <f>COUNTIFS('12'!$K:$K,C72,'12'!$U:$U,"是")</f>
        <v>1</v>
      </c>
      <c r="AK72">
        <f>COUNTIF('13'!$K:$K,C72)</f>
        <v>1</v>
      </c>
      <c r="AL72">
        <f>COUNTIFS('13'!$K:$K,C72,'13'!$U:$U,"是")</f>
        <v>1</v>
      </c>
      <c r="AM72">
        <f>COUNTIF('14'!$K:$K,C72)</f>
        <v>1</v>
      </c>
      <c r="AN72">
        <f>COUNTIFS('14'!$K:$K,C72,'14'!$U:$U,"是")</f>
        <v>1</v>
      </c>
      <c r="AO72">
        <f>COUNTIF('15'!$K:$K,C72)</f>
        <v>0</v>
      </c>
      <c r="AP72">
        <f>COUNTIFS('15'!$K:$K,C72,'15'!$U:$U,"是")</f>
        <v>0</v>
      </c>
      <c r="AQ72">
        <f>COUNTIF('16'!$K:$K,C72)</f>
        <v>0</v>
      </c>
      <c r="AR72">
        <f>COUNTIFS('16'!$K:$K,C72,'16'!$U:$U,"是")</f>
        <v>0</v>
      </c>
      <c r="AS72">
        <f>COUNTIF('17'!$K:$K,C72)</f>
        <v>0</v>
      </c>
      <c r="AT72">
        <f>COUNTIFS('17'!$K:$K,C72)</f>
        <v>0</v>
      </c>
      <c r="AU72">
        <f>COUNTIF('18'!$K:$K,C72)</f>
        <v>1</v>
      </c>
      <c r="AV72">
        <f>COUNTIFS('18'!$K:$K,C72,'18'!$U:$U,"是")</f>
        <v>1</v>
      </c>
      <c r="AW72">
        <f>COUNTIF('19'!$K:$K,C72)</f>
        <v>1</v>
      </c>
      <c r="AX72">
        <f>COUNTIFS('19'!$K:$K,C72,'19'!$U:$U,"是")</f>
        <v>1</v>
      </c>
      <c r="AY72">
        <f>COUNTIF('20'!$K:$K,C72)</f>
        <v>1</v>
      </c>
      <c r="AZ72">
        <f>COUNTIFS('20'!$K:$K,C72,'20'!$U:$U,"是")</f>
        <v>1</v>
      </c>
      <c r="BA72">
        <f>COUNTIF('21'!$K:$K,C72)</f>
        <v>1</v>
      </c>
      <c r="BB72">
        <f>COUNTIFS('21'!$K:$K,C72,'21'!$U:$U,"是")</f>
        <v>1</v>
      </c>
      <c r="BC72">
        <f>COUNTIF('22'!$K:$K,C72)</f>
        <v>1</v>
      </c>
      <c r="BD72">
        <f>COUNTIFS('22'!$K:$K,C72,'22'!$U:$U,"是")</f>
        <v>1</v>
      </c>
      <c r="BE72">
        <f>COUNTIF('23'!$K:$K,C72)</f>
        <v>1</v>
      </c>
      <c r="BF72">
        <f>COUNTIFS('23'!$K:$K,C72,'23'!$U:$U,"是")</f>
        <v>1</v>
      </c>
      <c r="BG72">
        <f>COUNTIF('24'!$K:$K,C72)</f>
        <v>1</v>
      </c>
      <c r="BH72">
        <f>COUNTIFS('24'!$K:$K,C72,'24'!$U:$U,"是")</f>
        <v>1</v>
      </c>
      <c r="BI72">
        <f>COUNTIF('25'!$K:$K,C72)</f>
        <v>0</v>
      </c>
      <c r="BJ72">
        <f>COUNTIFS('25'!$K:$K,C72,'25'!$U:$U,"是")</f>
        <v>0</v>
      </c>
      <c r="BK72">
        <f>COUNTIF('26'!$K:$K,C72)</f>
        <v>0</v>
      </c>
      <c r="BL72">
        <f>COUNTIFS('26'!$K:$K,C72,'26'!$U:$U,"是")</f>
        <v>0</v>
      </c>
      <c r="BM72">
        <f>COUNTIF('27'!$K:$K,C72)</f>
        <v>0</v>
      </c>
      <c r="BN72">
        <f>COUNTIFS('27'!$K:$K,C72,'27'!$U:$U,"是")</f>
        <v>0</v>
      </c>
      <c r="BO72">
        <f>COUNTIF('28'!$K:$K,#REF!)</f>
        <v>0</v>
      </c>
      <c r="BP72">
        <f>COUNTIFS('28'!$K:$K,#REF!,'28'!$U:$U,"是")</f>
        <v>0</v>
      </c>
      <c r="BX72">
        <f t="shared" si="2"/>
        <v>19</v>
      </c>
    </row>
    <row r="73" ht="16.5" spans="1:76">
      <c r="A73" s="31" t="str">
        <f>C73&amp;MID(D$3:D$73,15,4)</f>
        <v>区伟贤1218</v>
      </c>
      <c r="C73" s="67" t="s">
        <v>1403</v>
      </c>
      <c r="D73" s="323" t="s">
        <v>1404</v>
      </c>
      <c r="E73" s="157" t="s">
        <v>28</v>
      </c>
      <c r="F73" s="76" t="s">
        <v>1157</v>
      </c>
      <c r="G73" s="69">
        <v>44820</v>
      </c>
      <c r="H73" s="38" t="s">
        <v>103</v>
      </c>
      <c r="I73" s="147" t="s">
        <v>1405</v>
      </c>
      <c r="J73" s="164" t="s">
        <v>1406</v>
      </c>
      <c r="K73" s="147" t="s">
        <v>1407</v>
      </c>
      <c r="L73" s="67" t="s">
        <v>1406</v>
      </c>
      <c r="M73">
        <f>COUNTIF('1'!$K:$K,C73)</f>
        <v>0</v>
      </c>
      <c r="N73">
        <f>COUNTIFS('1'!$K:$K,C73,'1'!$U:$U,"是")</f>
        <v>0</v>
      </c>
      <c r="O73">
        <f>COUNTIF('2'!$K:$K,C73)</f>
        <v>1</v>
      </c>
      <c r="P73">
        <f>COUNTIFS('2'!$K:$K,C73,'2'!$U:$U,"是")</f>
        <v>1</v>
      </c>
      <c r="Q73">
        <f>COUNTIF('3'!$K:$K,C73)</f>
        <v>0</v>
      </c>
      <c r="R73">
        <f>COUNTIFS('3'!$K:$K,C73,'3'!$U:$U,"是")</f>
        <v>0</v>
      </c>
      <c r="S73">
        <f>COUNTIF('4'!$K:$K,C73)</f>
        <v>1</v>
      </c>
      <c r="T73">
        <f>COUNTIFS('4'!$K:$K,C73,'4'!$U:$U,"是")</f>
        <v>1</v>
      </c>
      <c r="U73">
        <f>COUNTIF('5'!$K:$K,C73)</f>
        <v>0</v>
      </c>
      <c r="V73">
        <f>COUNTIFS('5'!$K:$K,C73,'5'!$U:$U,"是")</f>
        <v>0</v>
      </c>
      <c r="W73">
        <f>COUNTIF('6'!$K:$K,C73)</f>
        <v>0</v>
      </c>
      <c r="X73">
        <f>COUNTIFS('6'!$K:$K,C73,'6'!$U:$U,"是")</f>
        <v>0</v>
      </c>
      <c r="Y73">
        <f>COUNTIF('7'!$K:$K,C73)</f>
        <v>0</v>
      </c>
      <c r="Z73">
        <f>COUNTIFS('7'!$K:$K,C73,'7'!$U:$U,"是")</f>
        <v>0</v>
      </c>
      <c r="AA73">
        <f>COUNTIF('8'!$K:$K,C73)</f>
        <v>0</v>
      </c>
      <c r="AB73">
        <f>COUNTIFS('8'!$K:$K,C73,'8'!$U:$U,"是")</f>
        <v>0</v>
      </c>
      <c r="AC73">
        <f>COUNTIF('9'!$K:$K,C73)</f>
        <v>1</v>
      </c>
      <c r="AD73">
        <f>COUNTIFS('9'!$K:$K,C73,'9'!$U:$U,"是")</f>
        <v>1</v>
      </c>
      <c r="AE73">
        <f>COUNTIF('10'!$K:$K,C73)</f>
        <v>0</v>
      </c>
      <c r="AF73">
        <f>COUNTIFS('10'!$K:$K,C73,'10'!$U:$U,"是")</f>
        <v>0</v>
      </c>
      <c r="AG73">
        <f>COUNTIF('11'!$K:$K,C73)</f>
        <v>0</v>
      </c>
      <c r="AH73">
        <f>COUNTIFS('11'!$K:$K,C73,'11'!$U:$U,"是")</f>
        <v>0</v>
      </c>
      <c r="AI73">
        <f>COUNTIF('12'!$K:$K,C73)</f>
        <v>0</v>
      </c>
      <c r="AJ73">
        <f>COUNTIFS('12'!$K:$K,C73,'12'!$U:$U,"是")</f>
        <v>0</v>
      </c>
      <c r="AK73">
        <f>COUNTIF('13'!$K:$K,C73)</f>
        <v>0</v>
      </c>
      <c r="AL73">
        <f>COUNTIFS('13'!$K:$K,C73,'13'!$U:$U,"是")</f>
        <v>0</v>
      </c>
      <c r="AM73">
        <f>COUNTIF('14'!$K:$K,C73)</f>
        <v>0</v>
      </c>
      <c r="AN73">
        <f>COUNTIFS('14'!$K:$K,C73,'14'!$U:$U,"是")</f>
        <v>0</v>
      </c>
      <c r="AO73">
        <f>COUNTIF('15'!$K:$K,C73)</f>
        <v>0</v>
      </c>
      <c r="AP73">
        <f>COUNTIFS('15'!$K:$K,C73,'15'!$U:$U,"是")</f>
        <v>0</v>
      </c>
      <c r="AQ73">
        <f>COUNTIF('16'!$K:$K,C73)</f>
        <v>0</v>
      </c>
      <c r="AR73">
        <f>COUNTIFS('16'!$K:$K,C73,'16'!$U:$U,"是")</f>
        <v>0</v>
      </c>
      <c r="AS73">
        <f>COUNTIF('17'!$K:$K,C73)</f>
        <v>1</v>
      </c>
      <c r="AT73">
        <f>COUNTIFS('17'!$K:$K,C73)</f>
        <v>1</v>
      </c>
      <c r="AU73">
        <f>COUNTIF('18'!$K:$K,C73)</f>
        <v>1</v>
      </c>
      <c r="AV73">
        <f>COUNTIFS('18'!$K:$K,C73,'18'!$U:$U,"是")</f>
        <v>1</v>
      </c>
      <c r="AW73">
        <f>COUNTIF('19'!$K:$K,C73)</f>
        <v>1</v>
      </c>
      <c r="AX73">
        <f>COUNTIFS('19'!$K:$K,C73,'19'!$U:$U,"是")</f>
        <v>1</v>
      </c>
      <c r="AY73">
        <f>COUNTIF('20'!$K:$K,C73)</f>
        <v>1</v>
      </c>
      <c r="AZ73">
        <f>COUNTIFS('20'!$K:$K,C73,'20'!$U:$U,"是")</f>
        <v>1</v>
      </c>
      <c r="BA73">
        <f>COUNTIF('21'!$K:$K,C73)</f>
        <v>1</v>
      </c>
      <c r="BB73">
        <f>COUNTIFS('21'!$K:$K,C73,'21'!$U:$U,"是")</f>
        <v>1</v>
      </c>
      <c r="BC73">
        <f>COUNTIF('22'!$K:$K,C73)</f>
        <v>1</v>
      </c>
      <c r="BD73">
        <f>COUNTIFS('22'!$K:$K,C73,'22'!$U:$U,"是")</f>
        <v>1</v>
      </c>
      <c r="BE73">
        <f>COUNTIF('23'!$K:$K,C73)</f>
        <v>1</v>
      </c>
      <c r="BF73">
        <f>COUNTIFS('23'!$K:$K,C73,'23'!$U:$U,"是")</f>
        <v>1</v>
      </c>
      <c r="BG73">
        <f>COUNTIF('24'!$K:$K,C73)</f>
        <v>1</v>
      </c>
      <c r="BH73">
        <f>COUNTIFS('24'!$K:$K,C73,'24'!$U:$U,"是")</f>
        <v>1</v>
      </c>
      <c r="BI73">
        <f>COUNTIF('25'!$K:$K,C73)</f>
        <v>1</v>
      </c>
      <c r="BJ73">
        <f>COUNTIFS('25'!$K:$K,C73,'25'!$U:$U,"是")</f>
        <v>1</v>
      </c>
      <c r="BK73">
        <f>COUNTIF('26'!$K:$K,C73)</f>
        <v>1</v>
      </c>
      <c r="BL73">
        <f>COUNTIFS('26'!$K:$K,C73,'26'!$U:$U,"是")</f>
        <v>1</v>
      </c>
      <c r="BM73">
        <f>COUNTIF('27'!$K:$K,C73)</f>
        <v>1</v>
      </c>
      <c r="BN73">
        <f>COUNTIFS('27'!$K:$K,C73,'27'!$U:$U,"是")</f>
        <v>1</v>
      </c>
      <c r="BO73">
        <f>COUNTIF('28'!$K:$K,#REF!)</f>
        <v>0</v>
      </c>
      <c r="BP73">
        <f>COUNTIFS('28'!$K:$K,#REF!,'28'!$U:$U,"是")</f>
        <v>0</v>
      </c>
      <c r="BX73">
        <f t="shared" si="2"/>
        <v>14</v>
      </c>
    </row>
    <row r="74" ht="16.5" spans="1:76">
      <c r="A74" s="31" t="str">
        <f>C74&amp;MID(D$3:D$74,15,4)</f>
        <v>班美芳1266</v>
      </c>
      <c r="C74" s="70" t="s">
        <v>1408</v>
      </c>
      <c r="D74" s="291" t="s">
        <v>1409</v>
      </c>
      <c r="E74" s="61" t="s">
        <v>22</v>
      </c>
      <c r="F74" s="44" t="s">
        <v>1177</v>
      </c>
      <c r="G74" s="37">
        <v>44825</v>
      </c>
      <c r="H74" s="38" t="s">
        <v>215</v>
      </c>
      <c r="I74" s="70" t="s">
        <v>1410</v>
      </c>
      <c r="J74" s="102" t="s">
        <v>1411</v>
      </c>
      <c r="K74" s="121" t="s">
        <v>1412</v>
      </c>
      <c r="L74" s="70" t="s">
        <v>1413</v>
      </c>
      <c r="M74">
        <f>COUNTIF('1'!$K:$K,C74)</f>
        <v>0</v>
      </c>
      <c r="N74">
        <f>COUNTIFS('1'!$K:$K,C74,'1'!$U:$U,"是")</f>
        <v>0</v>
      </c>
      <c r="O74">
        <f>COUNTIF('2'!$K:$K,C74)</f>
        <v>0</v>
      </c>
      <c r="P74">
        <f>COUNTIFS('2'!$K:$K,C74,'2'!$U:$U,"是")</f>
        <v>0</v>
      </c>
      <c r="Q74">
        <f>COUNTIF('3'!$K:$K,C74)</f>
        <v>0</v>
      </c>
      <c r="R74">
        <f>COUNTIFS('3'!$K:$K,C74,'3'!$U:$U,"是")</f>
        <v>0</v>
      </c>
      <c r="S74">
        <f>COUNTIF('4'!$K:$K,C74)</f>
        <v>0</v>
      </c>
      <c r="T74">
        <f>COUNTIFS('4'!$K:$K,C74,'4'!$U:$U,"是")</f>
        <v>0</v>
      </c>
      <c r="U74">
        <f>COUNTIF('5'!$K:$K,C74)</f>
        <v>0</v>
      </c>
      <c r="V74">
        <f>COUNTIFS('5'!$K:$K,C74,'5'!$U:$U,"是")</f>
        <v>0</v>
      </c>
      <c r="W74">
        <f>COUNTIF('6'!$K:$K,C74)</f>
        <v>0</v>
      </c>
      <c r="X74">
        <f>COUNTIFS('6'!$K:$K,C74,'6'!$U:$U,"是")</f>
        <v>0</v>
      </c>
      <c r="Y74">
        <f>COUNTIF('7'!$K:$K,C74)</f>
        <v>0</v>
      </c>
      <c r="Z74">
        <f>COUNTIFS('7'!$K:$K,C74,'7'!$U:$U,"是")</f>
        <v>0</v>
      </c>
      <c r="AA74">
        <f>COUNTIF('8'!$K:$K,C74)</f>
        <v>0</v>
      </c>
      <c r="AB74">
        <f>COUNTIFS('8'!$K:$K,C74,'8'!$U:$U,"是")</f>
        <v>0</v>
      </c>
      <c r="AC74">
        <f>COUNTIF('9'!$K:$K,C74)</f>
        <v>0</v>
      </c>
      <c r="AD74">
        <f>COUNTIFS('9'!$K:$K,C74,'9'!$U:$U,"是")</f>
        <v>0</v>
      </c>
      <c r="AE74">
        <f>COUNTIF('10'!$K:$K,C74)</f>
        <v>0</v>
      </c>
      <c r="AF74">
        <f>COUNTIFS('10'!$K:$K,C74,'10'!$U:$U,"是")</f>
        <v>0</v>
      </c>
      <c r="AG74">
        <f>COUNTIF('11'!$K:$K,C74)</f>
        <v>0</v>
      </c>
      <c r="AH74">
        <f>COUNTIFS('11'!$K:$K,C74,'11'!$U:$U,"是")</f>
        <v>0</v>
      </c>
      <c r="AI74">
        <f>COUNTIF('12'!$K:$K,C74)</f>
        <v>0</v>
      </c>
      <c r="AJ74">
        <f>COUNTIFS('12'!$K:$K,C74,'12'!$U:$U,"是")</f>
        <v>0</v>
      </c>
      <c r="AK74">
        <f>COUNTIF('13'!$K:$K,C74)</f>
        <v>0</v>
      </c>
      <c r="AL74">
        <f>COUNTIFS('13'!$K:$K,C74,'13'!$U:$U,"是")</f>
        <v>0</v>
      </c>
      <c r="AM74">
        <f>COUNTIF('14'!$K:$K,C74)</f>
        <v>0</v>
      </c>
      <c r="AN74">
        <f>COUNTIFS('14'!$K:$K,C74,'14'!$U:$U,"是")</f>
        <v>0</v>
      </c>
      <c r="AO74">
        <f>COUNTIF('15'!$K:$K,C74)</f>
        <v>0</v>
      </c>
      <c r="AP74">
        <f>COUNTIFS('15'!$K:$K,C74,'15'!$U:$U,"是")</f>
        <v>0</v>
      </c>
      <c r="AQ74">
        <f>COUNTIF('16'!$K:$K,C74)</f>
        <v>0</v>
      </c>
      <c r="AR74">
        <f>COUNTIFS('16'!$K:$K,C74,'16'!$U:$U,"是")</f>
        <v>0</v>
      </c>
      <c r="AS74">
        <f>COUNTIF('17'!$K:$K,C74)</f>
        <v>0</v>
      </c>
      <c r="AT74">
        <f>COUNTIFS('17'!$K:$K,C74)</f>
        <v>0</v>
      </c>
      <c r="AU74">
        <f>COUNTIF('18'!$K:$K,C74)</f>
        <v>0</v>
      </c>
      <c r="AV74">
        <f>COUNTIFS('18'!$K:$K,C74,'18'!$U:$U,"是")</f>
        <v>0</v>
      </c>
      <c r="AW74">
        <f>COUNTIF('19'!$K:$K,C74)</f>
        <v>0</v>
      </c>
      <c r="AX74">
        <f>COUNTIFS('19'!$K:$K,C74,'19'!$U:$U,"是")</f>
        <v>0</v>
      </c>
      <c r="AY74">
        <f>COUNTIF('20'!$K:$K,C74)</f>
        <v>0</v>
      </c>
      <c r="AZ74">
        <f>COUNTIFS('20'!$K:$K,C74,'20'!$U:$U,"是")</f>
        <v>0</v>
      </c>
      <c r="BA74">
        <f>COUNTIF('21'!$K:$K,C74)</f>
        <v>0</v>
      </c>
      <c r="BB74">
        <f>COUNTIFS('21'!$K:$K,C74,'21'!$U:$U,"是")</f>
        <v>0</v>
      </c>
      <c r="BC74">
        <f>COUNTIF('22'!$K:$K,C74)</f>
        <v>0</v>
      </c>
      <c r="BD74">
        <f>COUNTIFS('22'!$K:$K,C74,'22'!$U:$U,"是")</f>
        <v>0</v>
      </c>
      <c r="BE74">
        <f>COUNTIF('23'!$K:$K,C74)</f>
        <v>0</v>
      </c>
      <c r="BF74">
        <f>COUNTIFS('23'!$K:$K,C74,'23'!$U:$U,"是")</f>
        <v>0</v>
      </c>
      <c r="BG74">
        <f>COUNTIF('24'!$K:$K,C74)</f>
        <v>0</v>
      </c>
      <c r="BH74">
        <f>COUNTIFS('24'!$K:$K,C74,'24'!$U:$U,"是")</f>
        <v>0</v>
      </c>
      <c r="BI74">
        <f>COUNTIF('25'!$K:$K,C74)</f>
        <v>0</v>
      </c>
      <c r="BJ74">
        <f>COUNTIFS('25'!$K:$K,C74,'25'!$U:$U,"是")</f>
        <v>0</v>
      </c>
      <c r="BK74">
        <f>COUNTIF('26'!$K:$K,C74)</f>
        <v>0</v>
      </c>
      <c r="BL74">
        <f>COUNTIFS('26'!$K:$K,C74,'26'!$U:$U,"是")</f>
        <v>0</v>
      </c>
      <c r="BM74">
        <f>COUNTIF('27'!$K:$K,C74)</f>
        <v>0</v>
      </c>
      <c r="BN74">
        <f>COUNTIFS('27'!$K:$K,C74,'27'!$U:$U,"是")</f>
        <v>0</v>
      </c>
      <c r="BO74">
        <f>COUNTIF('28'!$K:$K,#REF!)</f>
        <v>0</v>
      </c>
      <c r="BP74">
        <f>COUNTIFS('28'!$K:$K,#REF!,'28'!$U:$U,"是")</f>
        <v>0</v>
      </c>
      <c r="BX74">
        <f t="shared" si="2"/>
        <v>0</v>
      </c>
    </row>
    <row r="75" ht="17.25" spans="1:76">
      <c r="A75" s="31" t="str">
        <f>C75&amp;MID(D$3:D$75,15,4)</f>
        <v>姚玉婵0064</v>
      </c>
      <c r="C75" s="144" t="s">
        <v>1414</v>
      </c>
      <c r="D75" s="332" t="s">
        <v>1415</v>
      </c>
      <c r="E75" s="88" t="s">
        <v>28</v>
      </c>
      <c r="F75" s="57" t="s">
        <v>1157</v>
      </c>
      <c r="G75" s="161">
        <v>44825</v>
      </c>
      <c r="H75" s="38" t="s">
        <v>215</v>
      </c>
      <c r="I75" s="144" t="s">
        <v>1416</v>
      </c>
      <c r="J75" s="165" t="s">
        <v>1413</v>
      </c>
      <c r="K75" s="166" t="s">
        <v>1412</v>
      </c>
      <c r="L75" s="144" t="s">
        <v>1413</v>
      </c>
      <c r="M75" t="s">
        <v>40</v>
      </c>
      <c r="N75" t="s">
        <v>40</v>
      </c>
      <c r="O75" t="s">
        <v>40</v>
      </c>
      <c r="P75" t="s">
        <v>40</v>
      </c>
      <c r="Q75" t="s">
        <v>40</v>
      </c>
      <c r="R75" t="s">
        <v>40</v>
      </c>
      <c r="S75" t="s">
        <v>40</v>
      </c>
      <c r="T75" t="s">
        <v>40</v>
      </c>
      <c r="U75" t="s">
        <v>40</v>
      </c>
      <c r="V75" t="s">
        <v>40</v>
      </c>
      <c r="W75" t="s">
        <v>40</v>
      </c>
      <c r="X75" t="s">
        <v>40</v>
      </c>
      <c r="Y75" t="s">
        <v>40</v>
      </c>
      <c r="Z75" t="s">
        <v>40</v>
      </c>
      <c r="AA75" t="s">
        <v>40</v>
      </c>
      <c r="AB75" t="s">
        <v>40</v>
      </c>
      <c r="AC75" t="s">
        <v>40</v>
      </c>
      <c r="AD75" t="s">
        <v>40</v>
      </c>
      <c r="AE75" t="s">
        <v>40</v>
      </c>
      <c r="AF75" t="s">
        <v>40</v>
      </c>
      <c r="AG75" t="s">
        <v>40</v>
      </c>
      <c r="AH75" t="s">
        <v>40</v>
      </c>
      <c r="AI75" t="s">
        <v>40</v>
      </c>
      <c r="AJ75" t="s">
        <v>40</v>
      </c>
      <c r="AK75" t="s">
        <v>40</v>
      </c>
      <c r="AL75" t="s">
        <v>40</v>
      </c>
      <c r="AM75" t="s">
        <v>40</v>
      </c>
      <c r="AN75" t="s">
        <v>40</v>
      </c>
      <c r="AO75" t="s">
        <v>40</v>
      </c>
      <c r="AP75" t="s">
        <v>40</v>
      </c>
      <c r="AQ75" t="s">
        <v>40</v>
      </c>
      <c r="AR75" t="s">
        <v>40</v>
      </c>
      <c r="AS75" t="s">
        <v>40</v>
      </c>
      <c r="AT75" t="s">
        <v>40</v>
      </c>
      <c r="AU75" t="s">
        <v>40</v>
      </c>
      <c r="AV75" t="s">
        <v>40</v>
      </c>
      <c r="AW75" t="s">
        <v>40</v>
      </c>
      <c r="AX75" t="s">
        <v>40</v>
      </c>
      <c r="AY75" t="s">
        <v>40</v>
      </c>
      <c r="AZ75" t="s">
        <v>40</v>
      </c>
      <c r="BA75" t="s">
        <v>40</v>
      </c>
      <c r="BB75" t="s">
        <v>40</v>
      </c>
      <c r="BC75" t="s">
        <v>40</v>
      </c>
      <c r="BD75" t="s">
        <v>40</v>
      </c>
      <c r="BE75" t="s">
        <v>40</v>
      </c>
      <c r="BF75" t="s">
        <v>40</v>
      </c>
      <c r="BG75" t="s">
        <v>40</v>
      </c>
      <c r="BH75" t="s">
        <v>40</v>
      </c>
      <c r="BI75" t="s">
        <v>40</v>
      </c>
      <c r="BJ75" t="s">
        <v>40</v>
      </c>
      <c r="BK75" t="s">
        <v>40</v>
      </c>
      <c r="BL75" t="s">
        <v>40</v>
      </c>
      <c r="BM75" t="s">
        <v>40</v>
      </c>
      <c r="BN75" t="s">
        <v>40</v>
      </c>
      <c r="BO75">
        <f>COUNTIF('28'!$K:$K,#REF!)</f>
        <v>0</v>
      </c>
      <c r="BP75">
        <f>COUNTIFS('28'!$K:$K,#REF!,'28'!$U:$U,"是")</f>
        <v>0</v>
      </c>
      <c r="BX75" t="e">
        <f t="shared" si="2"/>
        <v>#VALUE!</v>
      </c>
    </row>
    <row r="76" ht="16.5" spans="1:76">
      <c r="A76" s="31" t="str">
        <f>C76&amp;MID(D$3:D$76,15,4)</f>
        <v>李宝仲1525</v>
      </c>
      <c r="C76" s="70" t="s">
        <v>1417</v>
      </c>
      <c r="D76" s="291" t="s">
        <v>1418</v>
      </c>
      <c r="E76" s="61" t="s">
        <v>28</v>
      </c>
      <c r="F76" s="44" t="s">
        <v>1157</v>
      </c>
      <c r="G76" s="90">
        <v>44825</v>
      </c>
      <c r="H76" s="38" t="s">
        <v>107</v>
      </c>
      <c r="I76" s="70" t="s">
        <v>1142</v>
      </c>
      <c r="J76" s="102" t="s">
        <v>1143</v>
      </c>
      <c r="K76" s="121" t="s">
        <v>1144</v>
      </c>
      <c r="L76" s="70" t="s">
        <v>1143</v>
      </c>
      <c r="M76">
        <f>COUNTIF('1'!$K:$K,C76)</f>
        <v>0</v>
      </c>
      <c r="N76">
        <f>COUNTIFS('1'!$K:$K,C76,'1'!$U:$U,"是")</f>
        <v>0</v>
      </c>
      <c r="O76">
        <f>COUNTIF('2'!$K:$K,C76)</f>
        <v>0</v>
      </c>
      <c r="P76">
        <f>COUNTIFS('2'!$K:$K,C76,'2'!$U:$U,"是")</f>
        <v>0</v>
      </c>
      <c r="Q76">
        <f>COUNTIF('3'!$K:$K,C76)</f>
        <v>0</v>
      </c>
      <c r="R76">
        <f>COUNTIFS('3'!$K:$K,C76,'3'!$U:$U,"是")</f>
        <v>0</v>
      </c>
      <c r="S76">
        <f>COUNTIF('4'!$K:$K,C76)</f>
        <v>0</v>
      </c>
      <c r="T76">
        <f>COUNTIFS('4'!$K:$K,C76,'4'!$U:$U,"是")</f>
        <v>0</v>
      </c>
      <c r="U76">
        <f>COUNTIF('5'!$K:$K,C76)</f>
        <v>0</v>
      </c>
      <c r="V76">
        <f>COUNTIFS('5'!$K:$K,C76,'5'!$U:$U,"是")</f>
        <v>0</v>
      </c>
      <c r="W76">
        <f>COUNTIF('6'!$K:$K,C76)</f>
        <v>0</v>
      </c>
      <c r="X76">
        <f>COUNTIFS('6'!$K:$K,C76,'6'!$U:$U,"是")</f>
        <v>0</v>
      </c>
      <c r="Y76">
        <f>COUNTIF('7'!$K:$K,C76)</f>
        <v>0</v>
      </c>
      <c r="Z76">
        <f>COUNTIFS('7'!$K:$K,C76,'7'!$U:$U,"是")</f>
        <v>0</v>
      </c>
      <c r="AA76">
        <f>COUNTIF('8'!$K:$K,C76)</f>
        <v>0</v>
      </c>
      <c r="AB76">
        <f>COUNTIFS('8'!$K:$K,C76,'8'!$U:$U,"是")</f>
        <v>0</v>
      </c>
      <c r="AC76">
        <f>COUNTIF('9'!$K:$K,C76)</f>
        <v>0</v>
      </c>
      <c r="AD76">
        <f>COUNTIFS('9'!$K:$K,C76,'9'!$U:$U,"是")</f>
        <v>0</v>
      </c>
      <c r="AE76">
        <f>COUNTIF('10'!$K:$K,C76)</f>
        <v>0</v>
      </c>
      <c r="AF76">
        <f>COUNTIFS('10'!$K:$K,C76,'10'!$U:$U,"是")</f>
        <v>0</v>
      </c>
      <c r="AG76">
        <f>COUNTIF('11'!$K:$K,C76)</f>
        <v>0</v>
      </c>
      <c r="AH76">
        <f>COUNTIFS('11'!$K:$K,C76,'11'!$U:$U,"是")</f>
        <v>0</v>
      </c>
      <c r="AI76">
        <f>COUNTIF('12'!$K:$K,C76)</f>
        <v>0</v>
      </c>
      <c r="AJ76">
        <f>COUNTIFS('12'!$K:$K,C76,'12'!$U:$U,"是")</f>
        <v>0</v>
      </c>
      <c r="AK76">
        <f>COUNTIF('13'!$K:$K,C76)</f>
        <v>0</v>
      </c>
      <c r="AL76">
        <f>COUNTIFS('13'!$K:$K,C76,'13'!$U:$U,"是")</f>
        <v>0</v>
      </c>
      <c r="AM76">
        <f>COUNTIF('14'!$K:$K,C76)</f>
        <v>0</v>
      </c>
      <c r="AN76">
        <f>COUNTIFS('14'!$K:$K,C76,'14'!$U:$U,"是")</f>
        <v>0</v>
      </c>
      <c r="AO76">
        <f>COUNTIF('15'!$K:$K,C76)</f>
        <v>0</v>
      </c>
      <c r="AP76">
        <f>COUNTIFS('15'!$K:$K,C76,'15'!$U:$U,"是")</f>
        <v>0</v>
      </c>
      <c r="AQ76">
        <f>COUNTIF('16'!$K:$K,C76)</f>
        <v>0</v>
      </c>
      <c r="AR76">
        <f>COUNTIFS('16'!$K:$K,C76,'16'!$U:$U,"是")</f>
        <v>0</v>
      </c>
      <c r="AS76">
        <f>COUNTIF('17'!$K:$K,C76)</f>
        <v>0</v>
      </c>
      <c r="AT76">
        <f>COUNTIFS('17'!$K:$K,C76)</f>
        <v>0</v>
      </c>
      <c r="AU76">
        <f>COUNTIF('18'!$K:$K,C76)</f>
        <v>0</v>
      </c>
      <c r="AV76">
        <f>COUNTIFS('18'!$K:$K,C76,'18'!$U:$U,"是")</f>
        <v>0</v>
      </c>
      <c r="AW76">
        <f>COUNTIF('19'!$K:$K,C76)</f>
        <v>0</v>
      </c>
      <c r="AX76">
        <f>COUNTIFS('19'!$K:$K,C76,'19'!$U:$U,"是")</f>
        <v>0</v>
      </c>
      <c r="AY76">
        <f>COUNTIF('20'!$K:$K,C76)</f>
        <v>0</v>
      </c>
      <c r="AZ76">
        <f>COUNTIFS('20'!$K:$K,C76,'20'!$U:$U,"是")</f>
        <v>0</v>
      </c>
      <c r="BA76">
        <f>COUNTIF('21'!$K:$K,C76)</f>
        <v>0</v>
      </c>
      <c r="BB76">
        <f>COUNTIFS('21'!$K:$K,C76,'21'!$U:$U,"是")</f>
        <v>0</v>
      </c>
      <c r="BC76">
        <f>COUNTIF('22'!$K:$K,C76)</f>
        <v>0</v>
      </c>
      <c r="BD76">
        <f>COUNTIFS('22'!$K:$K,C76,'22'!$U:$U,"是")</f>
        <v>0</v>
      </c>
      <c r="BE76">
        <f>COUNTIF('23'!$K:$K,C76)</f>
        <v>0</v>
      </c>
      <c r="BF76">
        <f>COUNTIFS('23'!$K:$K,C76,'23'!$U:$U,"是")</f>
        <v>0</v>
      </c>
      <c r="BG76">
        <f>COUNTIF('24'!$K:$K,C76)</f>
        <v>0</v>
      </c>
      <c r="BH76">
        <f>COUNTIFS('24'!$K:$K,C76,'24'!$U:$U,"是")</f>
        <v>0</v>
      </c>
      <c r="BI76">
        <f>COUNTIF('25'!$K:$K,C76)</f>
        <v>0</v>
      </c>
      <c r="BJ76">
        <f>COUNTIFS('25'!$K:$K,C76,'25'!$U:$U,"是")</f>
        <v>0</v>
      </c>
      <c r="BK76">
        <f>COUNTIF('26'!$K:$K,C76)</f>
        <v>0</v>
      </c>
      <c r="BL76">
        <f>COUNTIFS('26'!$K:$K,C76,'26'!$U:$U,"是")</f>
        <v>0</v>
      </c>
      <c r="BM76">
        <f>COUNTIF('27'!$K:$K,C76)</f>
        <v>0</v>
      </c>
      <c r="BN76">
        <f>COUNTIFS('27'!$K:$K,C76,'27'!$U:$U,"是")</f>
        <v>0</v>
      </c>
      <c r="BO76">
        <f>COUNTIF('28'!$K:$K,#REF!)</f>
        <v>0</v>
      </c>
      <c r="BP76">
        <f>COUNTIFS('28'!$K:$K,#REF!,'28'!$U:$U,"是")</f>
        <v>0</v>
      </c>
      <c r="BX76">
        <f t="shared" si="2"/>
        <v>0</v>
      </c>
    </row>
    <row r="77" ht="17.25" spans="1:76">
      <c r="A77" s="31" t="str">
        <f>C77&amp;MID(D$3:D$97,15,4)</f>
        <v>赵冠真0018</v>
      </c>
      <c r="C77" s="70" t="s">
        <v>1419</v>
      </c>
      <c r="D77" s="333" t="s">
        <v>1420</v>
      </c>
      <c r="E77" s="61" t="s">
        <v>28</v>
      </c>
      <c r="F77" s="44" t="s">
        <v>1157</v>
      </c>
      <c r="G77" s="37">
        <v>44806</v>
      </c>
      <c r="H77" s="38" t="s">
        <v>56</v>
      </c>
      <c r="I77" s="167" t="s">
        <v>1421</v>
      </c>
      <c r="J77" s="130" t="s">
        <v>1422</v>
      </c>
      <c r="K77" s="168" t="s">
        <v>1423</v>
      </c>
      <c r="L77" s="130" t="s">
        <v>1422</v>
      </c>
      <c r="M77">
        <f>COUNTIF('1'!$K:$K,C77)</f>
        <v>0</v>
      </c>
      <c r="N77">
        <f>COUNTIFS('1'!$K:$K,C77,'1'!$U:$U,"是")</f>
        <v>0</v>
      </c>
      <c r="O77">
        <f>COUNTIF('2'!$K:$K,C77)</f>
        <v>0</v>
      </c>
      <c r="P77">
        <f>COUNTIFS('2'!$K:$K,C77,'2'!$U:$U,"是")</f>
        <v>0</v>
      </c>
      <c r="Q77">
        <f>COUNTIF('3'!$K:$K,C77)</f>
        <v>1</v>
      </c>
      <c r="R77">
        <f>COUNTIFS('3'!$K:$K,C77,'3'!$U:$U,"是")</f>
        <v>1</v>
      </c>
      <c r="S77">
        <f>COUNTIF('4'!$K:$K,C77)</f>
        <v>1</v>
      </c>
      <c r="T77">
        <f>COUNTIFS('4'!$K:$K,C77,'4'!$U:$U,"是")</f>
        <v>1</v>
      </c>
      <c r="U77">
        <f>COUNTIF('5'!$K:$K,C77)</f>
        <v>1</v>
      </c>
      <c r="V77">
        <f>COUNTIFS('5'!$K:$K,C77,'5'!$U:$U,"是")</f>
        <v>1</v>
      </c>
      <c r="W77">
        <f>COUNTIF('6'!$K:$K,C77)</f>
        <v>1</v>
      </c>
      <c r="X77">
        <f>COUNTIFS('6'!$K:$K,C77,'6'!$U:$U,"是")</f>
        <v>1</v>
      </c>
      <c r="Y77">
        <f>COUNTIF('7'!$K:$K,C77)</f>
        <v>1</v>
      </c>
      <c r="Z77">
        <f>COUNTIFS('7'!$K:$K,C77,'7'!$U:$U,"是")</f>
        <v>1</v>
      </c>
      <c r="AA77">
        <f>COUNTIF('8'!$K:$K,C77)</f>
        <v>1</v>
      </c>
      <c r="AB77">
        <f>COUNTIFS('8'!$K:$K,C77,'8'!$U:$U,"是")</f>
        <v>1</v>
      </c>
      <c r="AC77">
        <f>COUNTIF('9'!$K:$K,C77)</f>
        <v>1</v>
      </c>
      <c r="AD77">
        <f>COUNTIFS('9'!$K:$K,C77,'9'!$U:$U,"是")</f>
        <v>1</v>
      </c>
      <c r="AE77">
        <f>COUNTIF('10'!$K:$K,C77)</f>
        <v>1</v>
      </c>
      <c r="AF77">
        <f>COUNTIFS('10'!$K:$K,C77,'10'!$U:$U,"是")</f>
        <v>1</v>
      </c>
      <c r="AG77">
        <f>COUNTIF('11'!$K:$K,C77)</f>
        <v>1</v>
      </c>
      <c r="AH77">
        <f>COUNTIFS('11'!$K:$K,C77,'11'!$U:$U,"是")</f>
        <v>1</v>
      </c>
      <c r="AI77">
        <f>COUNTIF('12'!$K:$K,C77)</f>
        <v>1</v>
      </c>
      <c r="AJ77">
        <f>COUNTIFS('12'!$K:$K,C77,'12'!$U:$U,"是")</f>
        <v>1</v>
      </c>
      <c r="AK77">
        <f>COUNTIF('13'!$K:$K,C77)</f>
        <v>1</v>
      </c>
      <c r="AL77">
        <f>COUNTIFS('13'!$K:$K,C77,'13'!$U:$U,"是")</f>
        <v>1</v>
      </c>
      <c r="AM77">
        <f>COUNTIF('14'!$K:$K,C77)</f>
        <v>0</v>
      </c>
      <c r="AN77">
        <f>COUNTIFS('14'!$K:$K,C77,'14'!$U:$U,"是")</f>
        <v>0</v>
      </c>
      <c r="AO77">
        <f>COUNTIF('15'!$K:$K,C77)</f>
        <v>0</v>
      </c>
      <c r="AP77">
        <f>COUNTIFS('15'!$K:$K,C77,'15'!$U:$U,"是")</f>
        <v>0</v>
      </c>
      <c r="AQ77">
        <f>COUNTIF('16'!$K:$K,C77)</f>
        <v>0</v>
      </c>
      <c r="AR77">
        <f>COUNTIFS('16'!$K:$K,C77,'16'!$U:$U,"是")</f>
        <v>0</v>
      </c>
      <c r="AS77">
        <f>COUNTIF('17'!$K:$K,C77)</f>
        <v>0</v>
      </c>
      <c r="AT77">
        <f>COUNTIFS('17'!$K:$K,C77)</f>
        <v>0</v>
      </c>
      <c r="AU77">
        <f>COUNTIF('18'!$K:$K,C77)</f>
        <v>1</v>
      </c>
      <c r="AV77">
        <f>COUNTIFS('18'!$K:$K,C77,'18'!$U:$U,"是")</f>
        <v>1</v>
      </c>
      <c r="AW77">
        <f>COUNTIF('19'!$K:$K,C77)</f>
        <v>0</v>
      </c>
      <c r="AX77">
        <f>COUNTIFS('19'!$K:$K,C77,'19'!$U:$U,"是")</f>
        <v>0</v>
      </c>
      <c r="AY77">
        <f>COUNTIF('20'!$K:$K,C77)</f>
        <v>0</v>
      </c>
      <c r="AZ77">
        <f>COUNTIFS('20'!$K:$K,C77,'20'!$U:$U,"是")</f>
        <v>0</v>
      </c>
      <c r="BA77">
        <f>COUNTIF('21'!$K:$K,C77)</f>
        <v>0</v>
      </c>
      <c r="BB77">
        <f>COUNTIFS('21'!$K:$K,C77,'21'!$U:$U,"是")</f>
        <v>0</v>
      </c>
      <c r="BC77">
        <f>COUNTIF('22'!$K:$K,C77)</f>
        <v>0</v>
      </c>
      <c r="BD77">
        <f>COUNTIFS('22'!$K:$K,C77,'22'!$U:$U,"是")</f>
        <v>0</v>
      </c>
      <c r="BE77">
        <f>COUNTIF('23'!$K:$K,C77)</f>
        <v>0</v>
      </c>
      <c r="BF77">
        <f>COUNTIFS('23'!$K:$K,C77,'23'!$U:$U,"是")</f>
        <v>0</v>
      </c>
      <c r="BG77">
        <f>COUNTIF('24'!$K:$K,C77)</f>
        <v>0</v>
      </c>
      <c r="BH77">
        <f>COUNTIFS('24'!$K:$K,C77,'24'!$U:$U,"是")</f>
        <v>0</v>
      </c>
      <c r="BI77">
        <f>COUNTIF('25'!$K:$K,C77)</f>
        <v>0</v>
      </c>
      <c r="BJ77">
        <f>COUNTIFS('25'!$K:$K,C77,'25'!$U:$U,"是")</f>
        <v>0</v>
      </c>
      <c r="BK77">
        <f>COUNTIF('26'!$K:$K,C77)</f>
        <v>0</v>
      </c>
      <c r="BL77">
        <f>COUNTIFS('26'!$K:$K,C77,'26'!$U:$U,"是")</f>
        <v>0</v>
      </c>
      <c r="BM77">
        <f>COUNTIF('27'!$K:$K,C77)</f>
        <v>0</v>
      </c>
      <c r="BN77">
        <f>COUNTIFS('27'!$K:$K,C77,'27'!$U:$U,"是")</f>
        <v>0</v>
      </c>
      <c r="BO77">
        <f>COUNTIF('28'!$K:$K,#REF!)</f>
        <v>0</v>
      </c>
      <c r="BP77">
        <f>COUNTIFS('28'!$K:$K,#REF!,'28'!$U:$U,"是")</f>
        <v>0</v>
      </c>
      <c r="BX77">
        <f t="shared" si="2"/>
        <v>12</v>
      </c>
    </row>
  </sheetData>
  <autoFilter ref="A2:BZ77">
    <extLst/>
  </autoFilter>
  <mergeCells count="4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BA1:BB1"/>
    <mergeCell ref="BC1:BD1"/>
    <mergeCell ref="BE1:BF1"/>
    <mergeCell ref="BG1:BH1"/>
    <mergeCell ref="BI1:BJ1"/>
    <mergeCell ref="BK1:BL1"/>
    <mergeCell ref="BM1:BN1"/>
    <mergeCell ref="BO1:BP1"/>
    <mergeCell ref="BQ1:BR1"/>
    <mergeCell ref="BS1:BT1"/>
    <mergeCell ref="BU1:BV1"/>
    <mergeCell ref="B1:B2"/>
    <mergeCell ref="C1:C2"/>
    <mergeCell ref="D1:D2"/>
    <mergeCell ref="E1:E2"/>
    <mergeCell ref="BW1:BW2"/>
    <mergeCell ref="BX1:BX2"/>
    <mergeCell ref="BY1:BY2"/>
    <mergeCell ref="BZ1:BZ2"/>
  </mergeCells>
  <conditionalFormatting sqref="K3">
    <cfRule type="duplicateValues" dxfId="0" priority="10"/>
  </conditionalFormatting>
  <conditionalFormatting sqref="K9">
    <cfRule type="duplicateValues" dxfId="0" priority="9"/>
  </conditionalFormatting>
  <conditionalFormatting sqref="K11">
    <cfRule type="duplicateValues" dxfId="0" priority="8"/>
  </conditionalFormatting>
  <conditionalFormatting sqref="I12">
    <cfRule type="duplicateValues" dxfId="0" priority="17"/>
  </conditionalFormatting>
  <conditionalFormatting sqref="K12">
    <cfRule type="duplicateValues" dxfId="0" priority="7"/>
  </conditionalFormatting>
  <conditionalFormatting sqref="I14">
    <cfRule type="duplicateValues" dxfId="0" priority="14"/>
  </conditionalFormatting>
  <conditionalFormatting sqref="I15">
    <cfRule type="duplicateValues" dxfId="0" priority="15"/>
  </conditionalFormatting>
  <conditionalFormatting sqref="K31">
    <cfRule type="duplicateValues" dxfId="0" priority="5"/>
  </conditionalFormatting>
  <conditionalFormatting sqref="L31">
    <cfRule type="duplicateValues" dxfId="0" priority="1"/>
  </conditionalFormatting>
  <conditionalFormatting sqref="I33">
    <cfRule type="duplicateValues" dxfId="0" priority="13"/>
  </conditionalFormatting>
  <conditionalFormatting sqref="K33">
    <cfRule type="duplicateValues" dxfId="0" priority="4"/>
  </conditionalFormatting>
  <conditionalFormatting sqref="K34">
    <cfRule type="duplicateValues" dxfId="0" priority="3"/>
  </conditionalFormatting>
  <conditionalFormatting sqref="J71">
    <cfRule type="duplicateValues" dxfId="0" priority="11"/>
  </conditionalFormatting>
  <conditionalFormatting sqref="C28:C30">
    <cfRule type="duplicateValues" dxfId="0" priority="18"/>
  </conditionalFormatting>
  <dataValidations count="2">
    <dataValidation allowBlank="1" showInputMessage="1" showErrorMessage="1" sqref="F3 G3 F4 G4 F5 G5 F6 F7 F8 G8 F9 G9 F10 G10 F11 G11 F12 G12 G19 G22 G27 G28 F31 G31 F32 G32 F33 G33 F34 G34 G35 G36 G40 G43 F55 G56 F57 G59 F60 G60 G61 G62 G65 G66 G67 G68 G69 G70 G71 G72 F77 G77 F13:F15 G6:G7 G13:G16 G17:G18 G20:G21 G23:G24 G25:G26 G29:G30 G37:G39 G41:G42 G44:G45 G57:G58 G63:G64"/>
    <dataValidation type="list" allowBlank="1" showInputMessage="1" showErrorMessage="1" sqref="E6 E32">
      <formula1>"职工,居民,市直,省直"</formula1>
    </dataValidation>
  </dataValidation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A2" sqref="A2"/>
    </sheetView>
  </sheetViews>
  <sheetFormatPr defaultColWidth="9" defaultRowHeight="13.5"/>
  <cols>
    <col min="1" max="1" width="13.875" style="2" customWidth="1"/>
    <col min="2" max="2" width="16.875" customWidth="1"/>
    <col min="6" max="6" width="14.75" customWidth="1"/>
    <col min="7" max="7" width="16.5" customWidth="1"/>
    <col min="8" max="8" width="18.125" customWidth="1"/>
    <col min="9" max="9" width="13.25" customWidth="1"/>
    <col min="14" max="14" width="16.625"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1448</v>
      </c>
      <c r="G2" s="7" t="s">
        <v>1449</v>
      </c>
      <c r="H2" s="7" t="s">
        <v>1450</v>
      </c>
      <c r="I2" s="7" t="s">
        <v>1451</v>
      </c>
      <c r="J2" s="7" t="s">
        <v>1452</v>
      </c>
      <c r="K2" s="7" t="s">
        <v>954</v>
      </c>
      <c r="L2" s="7" t="s">
        <v>955</v>
      </c>
      <c r="M2" s="7" t="s">
        <v>1453</v>
      </c>
      <c r="N2" s="7" t="s">
        <v>1454</v>
      </c>
      <c r="O2" s="11">
        <v>1</v>
      </c>
      <c r="P2" s="11">
        <v>56</v>
      </c>
      <c r="Q2" s="11">
        <v>1.5</v>
      </c>
      <c r="R2" s="11">
        <v>0</v>
      </c>
      <c r="S2" s="11" t="s">
        <v>1455</v>
      </c>
      <c r="U2" t="str">
        <f>S2</f>
        <v>是</v>
      </c>
    </row>
    <row r="3" spans="1:21">
      <c r="A3" s="2" t="str">
        <f>K3&amp;MID(L:L,15,4)</f>
        <v>何润笑5124</v>
      </c>
      <c r="B3" s="7" t="s">
        <v>1456</v>
      </c>
      <c r="C3" s="7" t="s">
        <v>1457</v>
      </c>
      <c r="D3" s="7">
        <v>56</v>
      </c>
      <c r="E3" s="7" t="s">
        <v>1214</v>
      </c>
      <c r="F3" s="7" t="s">
        <v>1458</v>
      </c>
      <c r="G3" s="7" t="s">
        <v>1459</v>
      </c>
      <c r="H3" s="7" t="s">
        <v>1450</v>
      </c>
      <c r="I3" s="7" t="s">
        <v>1460</v>
      </c>
      <c r="J3" s="7" t="s">
        <v>1452</v>
      </c>
      <c r="K3" s="7" t="s">
        <v>1211</v>
      </c>
      <c r="L3" s="7" t="s">
        <v>1212</v>
      </c>
      <c r="M3" s="7" t="s">
        <v>1461</v>
      </c>
      <c r="N3" s="7" t="s">
        <v>1462</v>
      </c>
      <c r="O3" s="11">
        <v>2</v>
      </c>
      <c r="P3" s="11">
        <v>30</v>
      </c>
      <c r="Q3" s="11">
        <v>2.5</v>
      </c>
      <c r="R3" s="11">
        <v>0</v>
      </c>
      <c r="S3" s="11" t="s">
        <v>1455</v>
      </c>
      <c r="U3" t="str">
        <f t="shared" ref="U3:U66" si="0">S3</f>
        <v>是</v>
      </c>
    </row>
    <row r="4" spans="1:21">
      <c r="A4" s="2" t="str">
        <f>K4&amp;MID(L:L,15,4)</f>
        <v>刘伟5312</v>
      </c>
      <c r="B4" s="7" t="s">
        <v>1463</v>
      </c>
      <c r="C4" s="7" t="s">
        <v>1446</v>
      </c>
      <c r="D4" s="7">
        <v>52</v>
      </c>
      <c r="E4" s="7" t="s">
        <v>687</v>
      </c>
      <c r="F4" s="7" t="s">
        <v>1464</v>
      </c>
      <c r="G4" s="7" t="s">
        <v>1465</v>
      </c>
      <c r="H4" s="7" t="s">
        <v>1450</v>
      </c>
      <c r="I4" s="7" t="s">
        <v>1466</v>
      </c>
      <c r="J4" s="7" t="s">
        <v>1452</v>
      </c>
      <c r="K4" s="7" t="s">
        <v>681</v>
      </c>
      <c r="L4" s="7" t="s">
        <v>682</v>
      </c>
      <c r="M4" s="7" t="s">
        <v>1461</v>
      </c>
      <c r="N4" s="7" t="s">
        <v>1467</v>
      </c>
      <c r="O4" s="11">
        <v>3</v>
      </c>
      <c r="P4" s="11">
        <v>7</v>
      </c>
      <c r="Q4" s="11">
        <v>3</v>
      </c>
      <c r="R4" s="11">
        <v>0</v>
      </c>
      <c r="S4" s="11" t="s">
        <v>1455</v>
      </c>
      <c r="U4" t="str">
        <f t="shared" si="0"/>
        <v>是</v>
      </c>
    </row>
    <row r="5" spans="1:21">
      <c r="A5" s="2" t="str">
        <f>K5&amp;MID(L:L,15,4)</f>
        <v>练涂寿3338</v>
      </c>
      <c r="B5" s="7" t="s">
        <v>1468</v>
      </c>
      <c r="C5" s="7" t="s">
        <v>1446</v>
      </c>
      <c r="D5" s="7">
        <v>41</v>
      </c>
      <c r="E5" s="7" t="s">
        <v>1096</v>
      </c>
      <c r="F5" s="7" t="s">
        <v>1469</v>
      </c>
      <c r="G5" s="7" t="s">
        <v>1470</v>
      </c>
      <c r="H5" s="7" t="s">
        <v>1450</v>
      </c>
      <c r="I5" s="7" t="s">
        <v>1471</v>
      </c>
      <c r="J5" s="7" t="s">
        <v>1452</v>
      </c>
      <c r="K5" s="7" t="s">
        <v>1093</v>
      </c>
      <c r="L5" s="7" t="s">
        <v>1094</v>
      </c>
      <c r="M5" s="7" t="s">
        <v>1461</v>
      </c>
      <c r="N5" s="7" t="s">
        <v>1467</v>
      </c>
      <c r="O5" s="11">
        <v>6</v>
      </c>
      <c r="P5" s="11">
        <v>18</v>
      </c>
      <c r="Q5" s="11">
        <v>3</v>
      </c>
      <c r="R5" s="11">
        <v>3</v>
      </c>
      <c r="S5" s="11" t="s">
        <v>1455</v>
      </c>
      <c r="U5" t="str">
        <f t="shared" si="0"/>
        <v>是</v>
      </c>
    </row>
    <row r="6" spans="1:21">
      <c r="A6" s="2" t="str">
        <f>K6&amp;MID(L:L,15,4)</f>
        <v>冯宪球2431</v>
      </c>
      <c r="B6" s="7" t="s">
        <v>1472</v>
      </c>
      <c r="C6" s="7" t="s">
        <v>1457</v>
      </c>
      <c r="D6" s="7">
        <v>59</v>
      </c>
      <c r="E6" s="7" t="s">
        <v>158</v>
      </c>
      <c r="F6" s="7" t="s">
        <v>1473</v>
      </c>
      <c r="G6" s="7" t="s">
        <v>1474</v>
      </c>
      <c r="H6" s="7" t="s">
        <v>1450</v>
      </c>
      <c r="I6" s="7" t="s">
        <v>1475</v>
      </c>
      <c r="J6" s="7" t="s">
        <v>1452</v>
      </c>
      <c r="K6" s="7" t="s">
        <v>155</v>
      </c>
      <c r="L6" s="7" t="s">
        <v>156</v>
      </c>
      <c r="M6" s="7" t="s">
        <v>1453</v>
      </c>
      <c r="N6" s="7" t="s">
        <v>23</v>
      </c>
      <c r="O6" s="11">
        <v>2</v>
      </c>
      <c r="P6" s="11">
        <v>53</v>
      </c>
      <c r="Q6" s="11">
        <v>1.5</v>
      </c>
      <c r="R6" s="11">
        <v>0.5</v>
      </c>
      <c r="S6" s="11" t="s">
        <v>1455</v>
      </c>
      <c r="U6" t="str">
        <f t="shared" si="0"/>
        <v>是</v>
      </c>
    </row>
    <row r="7" spans="1:21">
      <c r="A7" s="2" t="str">
        <f>K7&amp;MID(L:L,15,4)</f>
        <v>苏耀波5317</v>
      </c>
      <c r="B7" s="7" t="s">
        <v>1463</v>
      </c>
      <c r="C7" s="7" t="s">
        <v>1446</v>
      </c>
      <c r="D7" s="7">
        <v>52</v>
      </c>
      <c r="E7" s="7" t="s">
        <v>687</v>
      </c>
      <c r="F7" s="7" t="s">
        <v>1476</v>
      </c>
      <c r="G7" s="7" t="s">
        <v>1477</v>
      </c>
      <c r="H7" s="7" t="s">
        <v>1450</v>
      </c>
      <c r="I7" s="7" t="s">
        <v>1478</v>
      </c>
      <c r="J7" s="7" t="s">
        <v>1452</v>
      </c>
      <c r="K7" s="7" t="s">
        <v>1347</v>
      </c>
      <c r="L7" s="7" t="s">
        <v>1348</v>
      </c>
      <c r="M7" s="7" t="s">
        <v>1461</v>
      </c>
      <c r="N7" s="7" t="s">
        <v>1462</v>
      </c>
      <c r="O7" s="11">
        <v>4</v>
      </c>
      <c r="P7" s="11">
        <v>50</v>
      </c>
      <c r="Q7" s="11">
        <v>2.5</v>
      </c>
      <c r="R7" s="11">
        <v>1.5</v>
      </c>
      <c r="S7" s="11" t="s">
        <v>1455</v>
      </c>
      <c r="U7" t="str">
        <f t="shared" si="0"/>
        <v>是</v>
      </c>
    </row>
    <row r="8" spans="1:21">
      <c r="A8" s="2" t="str">
        <f>K8&amp;MID(L:L,15,4)</f>
        <v>肖夏瑛0022</v>
      </c>
      <c r="B8" s="7" t="s">
        <v>1479</v>
      </c>
      <c r="C8" s="7" t="s">
        <v>1457</v>
      </c>
      <c r="D8" s="7">
        <v>41</v>
      </c>
      <c r="E8" s="7" t="s">
        <v>1480</v>
      </c>
      <c r="F8" s="7" t="s">
        <v>1481</v>
      </c>
      <c r="G8" s="7" t="s">
        <v>1482</v>
      </c>
      <c r="H8" s="7" t="s">
        <v>1450</v>
      </c>
      <c r="I8" s="7" t="s">
        <v>1483</v>
      </c>
      <c r="J8" s="7" t="s">
        <v>1452</v>
      </c>
      <c r="K8" s="7" t="s">
        <v>603</v>
      </c>
      <c r="L8" s="7" t="s">
        <v>604</v>
      </c>
      <c r="M8" s="7" t="s">
        <v>1461</v>
      </c>
      <c r="N8" s="7" t="s">
        <v>23</v>
      </c>
      <c r="O8" s="11">
        <v>3</v>
      </c>
      <c r="P8" s="11">
        <v>29</v>
      </c>
      <c r="Q8" s="11">
        <v>3</v>
      </c>
      <c r="R8" s="11">
        <v>0</v>
      </c>
      <c r="S8" s="11" t="s">
        <v>1455</v>
      </c>
      <c r="U8" t="str">
        <f t="shared" si="0"/>
        <v>是</v>
      </c>
    </row>
    <row r="9" spans="1:21">
      <c r="A9" s="2" t="str">
        <f>K9&amp;MID(L:L,15,4)</f>
        <v>陈柏焯0012</v>
      </c>
      <c r="B9" s="7" t="s">
        <v>1484</v>
      </c>
      <c r="C9" s="7" t="s">
        <v>1457</v>
      </c>
      <c r="D9" s="7">
        <v>46</v>
      </c>
      <c r="E9" s="7" t="s">
        <v>1485</v>
      </c>
      <c r="F9" s="7" t="s">
        <v>1486</v>
      </c>
      <c r="G9" s="7" t="s">
        <v>1487</v>
      </c>
      <c r="H9" s="7" t="s">
        <v>1450</v>
      </c>
      <c r="I9" s="7" t="s">
        <v>1488</v>
      </c>
      <c r="J9" s="7" t="s">
        <v>1452</v>
      </c>
      <c r="K9" s="7" t="s">
        <v>31</v>
      </c>
      <c r="L9" s="7" t="s">
        <v>32</v>
      </c>
      <c r="M9" s="7" t="s">
        <v>1453</v>
      </c>
      <c r="N9" s="7" t="s">
        <v>23</v>
      </c>
      <c r="O9" s="11">
        <v>2</v>
      </c>
      <c r="P9" s="11">
        <v>30</v>
      </c>
      <c r="Q9" s="11">
        <v>1.5</v>
      </c>
      <c r="R9" s="11">
        <v>0.5</v>
      </c>
      <c r="S9" s="11" t="s">
        <v>1455</v>
      </c>
      <c r="U9" t="str">
        <f t="shared" si="0"/>
        <v>是</v>
      </c>
    </row>
    <row r="10" spans="1:21">
      <c r="A10" s="2" t="str">
        <f>K10&amp;MID(L:L,15,4)</f>
        <v>陈连意5326</v>
      </c>
      <c r="B10" s="7" t="s">
        <v>1489</v>
      </c>
      <c r="C10" s="7" t="s">
        <v>1446</v>
      </c>
      <c r="D10" s="7">
        <v>64</v>
      </c>
      <c r="E10" s="7" t="s">
        <v>1490</v>
      </c>
      <c r="F10" s="7" t="s">
        <v>1491</v>
      </c>
      <c r="G10" s="7" t="s">
        <v>1492</v>
      </c>
      <c r="H10" s="7" t="s">
        <v>1450</v>
      </c>
      <c r="I10" s="7" t="s">
        <v>1493</v>
      </c>
      <c r="J10" s="7" t="s">
        <v>1452</v>
      </c>
      <c r="K10" s="7" t="s">
        <v>69</v>
      </c>
      <c r="L10" s="7" t="s">
        <v>70</v>
      </c>
      <c r="M10" s="7" t="s">
        <v>1461</v>
      </c>
      <c r="N10" s="7" t="s">
        <v>23</v>
      </c>
      <c r="O10" s="11">
        <v>3</v>
      </c>
      <c r="P10" s="11">
        <v>1</v>
      </c>
      <c r="Q10" s="11">
        <v>3</v>
      </c>
      <c r="R10" s="11">
        <v>0</v>
      </c>
      <c r="S10" s="11" t="s">
        <v>1455</v>
      </c>
      <c r="U10" t="str">
        <f t="shared" si="0"/>
        <v>是</v>
      </c>
    </row>
    <row r="11" spans="1:21">
      <c r="A11" s="2" t="str">
        <f>K11&amp;MID(L:L,15,4)</f>
        <v>陈连意5326</v>
      </c>
      <c r="B11" s="7" t="s">
        <v>1489</v>
      </c>
      <c r="C11" s="7" t="s">
        <v>1446</v>
      </c>
      <c r="D11" s="7">
        <v>64</v>
      </c>
      <c r="E11" s="7" t="s">
        <v>1490</v>
      </c>
      <c r="F11" s="7" t="s">
        <v>1494</v>
      </c>
      <c r="G11" s="7" t="s">
        <v>1495</v>
      </c>
      <c r="H11" s="7" t="s">
        <v>1450</v>
      </c>
      <c r="I11" s="7" t="s">
        <v>1496</v>
      </c>
      <c r="J11" s="7" t="s">
        <v>1452</v>
      </c>
      <c r="K11" s="7" t="s">
        <v>69</v>
      </c>
      <c r="L11" s="7" t="s">
        <v>70</v>
      </c>
      <c r="M11" s="7" t="s">
        <v>1461</v>
      </c>
      <c r="N11" s="7" t="s">
        <v>23</v>
      </c>
      <c r="O11" s="11">
        <v>3</v>
      </c>
      <c r="P11" s="11">
        <v>10</v>
      </c>
      <c r="Q11" s="11">
        <v>3</v>
      </c>
      <c r="R11" s="11">
        <v>0</v>
      </c>
      <c r="S11" s="11" t="s">
        <v>1455</v>
      </c>
      <c r="U11" t="str">
        <f t="shared" si="0"/>
        <v>是</v>
      </c>
    </row>
    <row r="12" spans="1:21">
      <c r="A12" s="2" t="str">
        <f>K12&amp;MID(L:L,15,4)</f>
        <v>苏京弟3246</v>
      </c>
      <c r="B12" s="7" t="s">
        <v>1497</v>
      </c>
      <c r="C12" s="7" t="s">
        <v>1457</v>
      </c>
      <c r="D12" s="7">
        <v>54</v>
      </c>
      <c r="E12" s="7" t="s">
        <v>1273</v>
      </c>
      <c r="F12" s="7" t="s">
        <v>1498</v>
      </c>
      <c r="G12" s="7" t="s">
        <v>1499</v>
      </c>
      <c r="H12" s="7" t="s">
        <v>1450</v>
      </c>
      <c r="I12" s="7" t="s">
        <v>1500</v>
      </c>
      <c r="J12" s="7" t="s">
        <v>1452</v>
      </c>
      <c r="K12" s="7" t="s">
        <v>1270</v>
      </c>
      <c r="L12" s="7" t="s">
        <v>1271</v>
      </c>
      <c r="M12" s="7" t="s">
        <v>1461</v>
      </c>
      <c r="N12" s="7" t="s">
        <v>1462</v>
      </c>
      <c r="O12" s="11">
        <v>6</v>
      </c>
      <c r="P12" s="11">
        <v>57</v>
      </c>
      <c r="Q12" s="11">
        <v>2.5</v>
      </c>
      <c r="R12" s="11">
        <v>3.5</v>
      </c>
      <c r="S12" s="11" t="s">
        <v>1455</v>
      </c>
      <c r="U12" t="str">
        <f t="shared" si="0"/>
        <v>是</v>
      </c>
    </row>
    <row r="13" spans="1:21">
      <c r="A13" s="2" t="str">
        <f>K13&amp;MID(L:L,15,4)</f>
        <v>廖官金0437</v>
      </c>
      <c r="B13" s="7" t="s">
        <v>1501</v>
      </c>
      <c r="C13" s="7" t="s">
        <v>1446</v>
      </c>
      <c r="D13" s="7">
        <v>53</v>
      </c>
      <c r="E13" s="7" t="s">
        <v>1120</v>
      </c>
      <c r="F13" s="7" t="s">
        <v>1502</v>
      </c>
      <c r="G13" s="7" t="s">
        <v>1503</v>
      </c>
      <c r="H13" s="7" t="s">
        <v>1450</v>
      </c>
      <c r="I13" s="7" t="s">
        <v>1504</v>
      </c>
      <c r="J13" s="7" t="s">
        <v>1452</v>
      </c>
      <c r="K13" s="7" t="s">
        <v>1308</v>
      </c>
      <c r="L13" s="7" t="s">
        <v>1309</v>
      </c>
      <c r="M13" s="7" t="s">
        <v>1461</v>
      </c>
      <c r="N13" s="7" t="s">
        <v>1462</v>
      </c>
      <c r="O13" s="11">
        <v>4</v>
      </c>
      <c r="P13" s="11">
        <v>31</v>
      </c>
      <c r="Q13" s="11">
        <v>2.5</v>
      </c>
      <c r="R13" s="11">
        <v>1.5</v>
      </c>
      <c r="S13" s="11" t="s">
        <v>1455</v>
      </c>
      <c r="U13" t="str">
        <f t="shared" si="0"/>
        <v>是</v>
      </c>
    </row>
    <row r="14" spans="1:21">
      <c r="A14" s="2" t="str">
        <f>K14&amp;MID(L:L,15,4)</f>
        <v>胡翠容128X</v>
      </c>
      <c r="B14" s="7" t="s">
        <v>1505</v>
      </c>
      <c r="C14" s="7" t="s">
        <v>1446</v>
      </c>
      <c r="D14" s="7">
        <v>42</v>
      </c>
      <c r="E14" s="7" t="s">
        <v>1030</v>
      </c>
      <c r="F14" s="7" t="s">
        <v>1506</v>
      </c>
      <c r="G14" s="7" t="s">
        <v>1507</v>
      </c>
      <c r="H14" s="7" t="s">
        <v>1450</v>
      </c>
      <c r="I14" s="7" t="s">
        <v>1508</v>
      </c>
      <c r="J14" s="7" t="s">
        <v>1452</v>
      </c>
      <c r="K14" s="7" t="s">
        <v>1027</v>
      </c>
      <c r="L14" s="7" t="s">
        <v>1028</v>
      </c>
      <c r="M14" s="7" t="s">
        <v>1453</v>
      </c>
      <c r="N14" s="7" t="s">
        <v>23</v>
      </c>
      <c r="O14" s="11">
        <v>6</v>
      </c>
      <c r="P14" s="11">
        <v>5</v>
      </c>
      <c r="Q14" s="11">
        <v>1.5</v>
      </c>
      <c r="R14" s="11">
        <v>4.5</v>
      </c>
      <c r="S14" s="11" t="s">
        <v>1455</v>
      </c>
      <c r="U14" t="str">
        <f t="shared" si="0"/>
        <v>是</v>
      </c>
    </row>
    <row r="15" spans="1:21">
      <c r="A15" s="2" t="str">
        <f>K15&amp;MID(L:L,15,4)</f>
        <v>姚善存6910</v>
      </c>
      <c r="B15" s="7" t="s">
        <v>1509</v>
      </c>
      <c r="C15" s="7" t="s">
        <v>1446</v>
      </c>
      <c r="D15" s="7">
        <v>53</v>
      </c>
      <c r="E15" s="7" t="s">
        <v>1510</v>
      </c>
      <c r="F15" s="7" t="s">
        <v>1511</v>
      </c>
      <c r="G15" s="7" t="s">
        <v>1512</v>
      </c>
      <c r="H15" s="7" t="s">
        <v>1450</v>
      </c>
      <c r="I15" s="7" t="s">
        <v>1513</v>
      </c>
      <c r="J15" s="7" t="s">
        <v>1452</v>
      </c>
      <c r="K15" s="7" t="s">
        <v>1075</v>
      </c>
      <c r="L15" s="7" t="s">
        <v>1076</v>
      </c>
      <c r="M15" s="7" t="s">
        <v>1461</v>
      </c>
      <c r="N15" s="7" t="s">
        <v>23</v>
      </c>
      <c r="O15" s="11">
        <v>3</v>
      </c>
      <c r="P15" s="11">
        <v>2</v>
      </c>
      <c r="Q15" s="11">
        <v>3</v>
      </c>
      <c r="R15" s="11">
        <v>0</v>
      </c>
      <c r="S15" s="11" t="s">
        <v>1455</v>
      </c>
      <c r="U15" t="str">
        <f t="shared" si="0"/>
        <v>是</v>
      </c>
    </row>
    <row r="16" spans="1:21">
      <c r="A16" s="2" t="str">
        <f>K16&amp;MID(L:L,15,4)</f>
        <v>刘能忠0315</v>
      </c>
      <c r="B16" s="7" t="s">
        <v>1514</v>
      </c>
      <c r="C16" s="7" t="s">
        <v>1446</v>
      </c>
      <c r="D16" s="7">
        <v>51</v>
      </c>
      <c r="E16" s="7" t="s">
        <v>1515</v>
      </c>
      <c r="F16" s="7" t="s">
        <v>1516</v>
      </c>
      <c r="G16" s="7" t="s">
        <v>1517</v>
      </c>
      <c r="H16" s="7" t="s">
        <v>1518</v>
      </c>
      <c r="I16" s="7" t="s">
        <v>1519</v>
      </c>
      <c r="J16" s="7" t="s">
        <v>1452</v>
      </c>
      <c r="K16" s="7" t="s">
        <v>1049</v>
      </c>
      <c r="L16" s="7" t="s">
        <v>1050</v>
      </c>
      <c r="M16" s="7" t="s">
        <v>1461</v>
      </c>
      <c r="N16" s="7" t="s">
        <v>23</v>
      </c>
      <c r="O16" s="11">
        <v>0</v>
      </c>
      <c r="P16" s="11">
        <v>0</v>
      </c>
      <c r="Q16" s="11">
        <v>3</v>
      </c>
      <c r="R16" s="11">
        <v>-3</v>
      </c>
      <c r="S16" s="11" t="s">
        <v>1520</v>
      </c>
      <c r="U16" t="str">
        <f t="shared" si="0"/>
        <v>否</v>
      </c>
    </row>
    <row r="17" spans="1:21">
      <c r="A17" s="2" t="str">
        <f>K17&amp;MID(L:L,15,4)</f>
        <v>刘能忠0315</v>
      </c>
      <c r="B17" s="7" t="s">
        <v>1514</v>
      </c>
      <c r="C17" s="7" t="s">
        <v>1446</v>
      </c>
      <c r="D17" s="7">
        <v>51</v>
      </c>
      <c r="E17" s="7" t="s">
        <v>1515</v>
      </c>
      <c r="F17" s="7" t="s">
        <v>1521</v>
      </c>
      <c r="G17" s="7" t="s">
        <v>1522</v>
      </c>
      <c r="H17" s="7" t="s">
        <v>1518</v>
      </c>
      <c r="I17" s="7" t="s">
        <v>1523</v>
      </c>
      <c r="J17" s="7" t="s">
        <v>1452</v>
      </c>
      <c r="K17" s="7" t="s">
        <v>1049</v>
      </c>
      <c r="L17" s="7" t="s">
        <v>1050</v>
      </c>
      <c r="M17" s="7" t="s">
        <v>1461</v>
      </c>
      <c r="N17" s="7" t="s">
        <v>23</v>
      </c>
      <c r="O17" s="11">
        <v>3</v>
      </c>
      <c r="P17" s="11">
        <v>12</v>
      </c>
      <c r="Q17" s="11">
        <v>3</v>
      </c>
      <c r="R17" s="11">
        <v>0</v>
      </c>
      <c r="S17" s="11" t="s">
        <v>1455</v>
      </c>
      <c r="U17" t="str">
        <f t="shared" si="0"/>
        <v>是</v>
      </c>
    </row>
    <row r="18" spans="1:21">
      <c r="A18" s="2" t="str">
        <f>K18&amp;MID(L:L,15,4)</f>
        <v>刘能忠0315</v>
      </c>
      <c r="B18" s="7" t="s">
        <v>1514</v>
      </c>
      <c r="C18" s="7" t="s">
        <v>1446</v>
      </c>
      <c r="D18" s="7">
        <v>51</v>
      </c>
      <c r="E18" s="7" t="s">
        <v>1515</v>
      </c>
      <c r="F18" s="7" t="s">
        <v>1524</v>
      </c>
      <c r="G18" s="7" t="s">
        <v>1525</v>
      </c>
      <c r="H18" s="7" t="s">
        <v>1518</v>
      </c>
      <c r="I18" s="7" t="s">
        <v>1526</v>
      </c>
      <c r="J18" s="7" t="s">
        <v>1452</v>
      </c>
      <c r="K18" s="7" t="s">
        <v>1049</v>
      </c>
      <c r="L18" s="7" t="s">
        <v>1050</v>
      </c>
      <c r="M18" s="7" t="s">
        <v>1461</v>
      </c>
      <c r="N18" s="7" t="s">
        <v>23</v>
      </c>
      <c r="O18" s="11">
        <v>0</v>
      </c>
      <c r="P18" s="11">
        <v>1</v>
      </c>
      <c r="Q18" s="11">
        <v>3</v>
      </c>
      <c r="R18" s="11">
        <v>-3</v>
      </c>
      <c r="S18" s="11" t="s">
        <v>1520</v>
      </c>
      <c r="U18" t="str">
        <f t="shared" si="0"/>
        <v>否</v>
      </c>
    </row>
    <row r="19" spans="1:21">
      <c r="A19" s="2" t="str">
        <f>K19&amp;MID(L:L,15,4)</f>
        <v>麦志华3619</v>
      </c>
      <c r="B19" s="7" t="s">
        <v>1527</v>
      </c>
      <c r="C19" s="7" t="s">
        <v>1446</v>
      </c>
      <c r="D19" s="7">
        <v>51</v>
      </c>
      <c r="E19" s="7" t="s">
        <v>1528</v>
      </c>
      <c r="F19" s="7" t="s">
        <v>1529</v>
      </c>
      <c r="G19" s="7" t="s">
        <v>1530</v>
      </c>
      <c r="H19" s="7" t="s">
        <v>1450</v>
      </c>
      <c r="I19" s="7" t="s">
        <v>1531</v>
      </c>
      <c r="J19" s="7" t="s">
        <v>1452</v>
      </c>
      <c r="K19" s="7" t="s">
        <v>836</v>
      </c>
      <c r="L19" s="7" t="s">
        <v>837</v>
      </c>
      <c r="M19" s="7" t="s">
        <v>1461</v>
      </c>
      <c r="N19" s="7" t="s">
        <v>23</v>
      </c>
      <c r="O19" s="11">
        <v>4</v>
      </c>
      <c r="P19" s="11">
        <v>33</v>
      </c>
      <c r="Q19" s="11">
        <v>3</v>
      </c>
      <c r="R19" s="11">
        <v>1</v>
      </c>
      <c r="S19" s="11" t="s">
        <v>1455</v>
      </c>
      <c r="U19" t="str">
        <f t="shared" si="0"/>
        <v>是</v>
      </c>
    </row>
    <row r="20" spans="1:21">
      <c r="A20" s="2" t="str">
        <f>K20&amp;MID(L:L,15,4)</f>
        <v>陈达兴0614</v>
      </c>
      <c r="B20" s="7" t="s">
        <v>1532</v>
      </c>
      <c r="C20" s="7" t="s">
        <v>1457</v>
      </c>
      <c r="D20" s="7">
        <v>57</v>
      </c>
      <c r="E20" s="7" t="s">
        <v>1533</v>
      </c>
      <c r="F20" s="7" t="s">
        <v>1534</v>
      </c>
      <c r="G20" s="7" t="s">
        <v>1535</v>
      </c>
      <c r="H20" s="7" t="s">
        <v>1450</v>
      </c>
      <c r="I20" s="7" t="s">
        <v>1536</v>
      </c>
      <c r="J20" s="7" t="s">
        <v>1452</v>
      </c>
      <c r="K20" s="7" t="s">
        <v>594</v>
      </c>
      <c r="L20" s="7" t="s">
        <v>595</v>
      </c>
      <c r="M20" s="7" t="s">
        <v>1461</v>
      </c>
      <c r="N20" s="7" t="s">
        <v>23</v>
      </c>
      <c r="O20" s="11">
        <v>3</v>
      </c>
      <c r="P20" s="11">
        <v>13</v>
      </c>
      <c r="Q20" s="11">
        <v>3</v>
      </c>
      <c r="R20" s="11">
        <v>0</v>
      </c>
      <c r="S20" s="11" t="s">
        <v>1455</v>
      </c>
      <c r="U20" t="str">
        <f t="shared" si="0"/>
        <v>是</v>
      </c>
    </row>
    <row r="21" spans="1:21">
      <c r="A21" s="2" t="str">
        <f>K21&amp;MID(L:L,15,4)</f>
        <v>陈金带1521</v>
      </c>
      <c r="B21" s="7" t="s">
        <v>1537</v>
      </c>
      <c r="C21" s="7" t="s">
        <v>1444</v>
      </c>
      <c r="D21" s="7">
        <v>56</v>
      </c>
      <c r="E21" s="7" t="s">
        <v>1538</v>
      </c>
      <c r="F21" s="7" t="s">
        <v>1539</v>
      </c>
      <c r="G21" s="7" t="s">
        <v>1540</v>
      </c>
      <c r="H21" s="7" t="s">
        <v>1541</v>
      </c>
      <c r="I21" s="7" t="s">
        <v>1542</v>
      </c>
      <c r="J21" s="7" t="s">
        <v>1452</v>
      </c>
      <c r="K21" s="7" t="s">
        <v>763</v>
      </c>
      <c r="L21" s="7" t="s">
        <v>764</v>
      </c>
      <c r="M21" s="7" t="s">
        <v>1453</v>
      </c>
      <c r="N21" s="7" t="s">
        <v>23</v>
      </c>
      <c r="O21" s="11">
        <v>1</v>
      </c>
      <c r="P21" s="11">
        <v>37</v>
      </c>
      <c r="Q21" s="11">
        <v>1.5</v>
      </c>
      <c r="R21" s="11">
        <v>0</v>
      </c>
      <c r="S21" s="11" t="s">
        <v>1455</v>
      </c>
      <c r="U21" t="str">
        <f t="shared" si="0"/>
        <v>是</v>
      </c>
    </row>
    <row r="22" spans="1:21">
      <c r="A22" s="2" t="str">
        <f>K22&amp;MID(L:L,15,4)</f>
        <v>冯启平2454</v>
      </c>
      <c r="B22" s="7" t="s">
        <v>1543</v>
      </c>
      <c r="C22" s="7" t="s">
        <v>1446</v>
      </c>
      <c r="D22" s="7">
        <v>40</v>
      </c>
      <c r="E22" s="7" t="s">
        <v>1544</v>
      </c>
      <c r="F22" s="7" t="s">
        <v>1545</v>
      </c>
      <c r="G22" s="7" t="s">
        <v>1546</v>
      </c>
      <c r="H22" s="7" t="s">
        <v>1450</v>
      </c>
      <c r="I22" s="7" t="s">
        <v>1547</v>
      </c>
      <c r="J22" s="7" t="s">
        <v>1452</v>
      </c>
      <c r="K22" s="7" t="s">
        <v>169</v>
      </c>
      <c r="L22" s="7" t="s">
        <v>170</v>
      </c>
      <c r="M22" s="7" t="s">
        <v>1453</v>
      </c>
      <c r="N22" s="7" t="s">
        <v>23</v>
      </c>
      <c r="O22" s="11">
        <v>1</v>
      </c>
      <c r="P22" s="11">
        <v>40</v>
      </c>
      <c r="Q22" s="11">
        <v>1.5</v>
      </c>
      <c r="R22" s="11">
        <v>0</v>
      </c>
      <c r="S22" s="11" t="s">
        <v>1455</v>
      </c>
      <c r="U22" t="str">
        <f t="shared" si="0"/>
        <v>是</v>
      </c>
    </row>
    <row r="23" spans="1:21">
      <c r="A23" s="2" t="str">
        <f>K23&amp;MID(L:L,15,4)</f>
        <v>饶海燕3744</v>
      </c>
      <c r="B23" s="7" t="s">
        <v>1548</v>
      </c>
      <c r="C23" s="7" t="s">
        <v>1446</v>
      </c>
      <c r="D23" s="7">
        <v>56</v>
      </c>
      <c r="E23" s="7" t="s">
        <v>1549</v>
      </c>
      <c r="F23" s="7" t="s">
        <v>1550</v>
      </c>
      <c r="G23" s="7" t="s">
        <v>1551</v>
      </c>
      <c r="H23" s="7" t="s">
        <v>1450</v>
      </c>
      <c r="I23" s="7" t="s">
        <v>1552</v>
      </c>
      <c r="J23" s="7" t="s">
        <v>1452</v>
      </c>
      <c r="K23" s="7" t="s">
        <v>795</v>
      </c>
      <c r="L23" s="7" t="s">
        <v>796</v>
      </c>
      <c r="M23" s="7" t="s">
        <v>1461</v>
      </c>
      <c r="N23" s="7" t="s">
        <v>1454</v>
      </c>
      <c r="O23" s="11">
        <v>3</v>
      </c>
      <c r="P23" s="11">
        <v>5</v>
      </c>
      <c r="Q23" s="11">
        <v>3</v>
      </c>
      <c r="R23" s="11">
        <v>0</v>
      </c>
      <c r="S23" s="11" t="s">
        <v>1455</v>
      </c>
      <c r="U23" t="str">
        <f t="shared" si="0"/>
        <v>是</v>
      </c>
    </row>
    <row r="24" spans="1:21">
      <c r="A24" s="2" t="str">
        <f>K24&amp;MID(L:L,15,4)</f>
        <v>许晓佟0346</v>
      </c>
      <c r="B24" s="7" t="s">
        <v>1553</v>
      </c>
      <c r="C24" s="7" t="s">
        <v>1457</v>
      </c>
      <c r="D24" s="7">
        <v>49</v>
      </c>
      <c r="E24" s="7" t="s">
        <v>572</v>
      </c>
      <c r="F24" s="7" t="s">
        <v>1554</v>
      </c>
      <c r="G24" s="7" t="s">
        <v>1555</v>
      </c>
      <c r="H24" s="7" t="s">
        <v>1450</v>
      </c>
      <c r="I24" s="7" t="s">
        <v>1556</v>
      </c>
      <c r="J24" s="7" t="s">
        <v>1452</v>
      </c>
      <c r="K24" s="7" t="s">
        <v>569</v>
      </c>
      <c r="L24" s="7" t="s">
        <v>570</v>
      </c>
      <c r="M24" s="7" t="s">
        <v>1461</v>
      </c>
      <c r="N24" s="7" t="s">
        <v>23</v>
      </c>
      <c r="O24" s="11">
        <v>3</v>
      </c>
      <c r="P24" s="11">
        <v>15</v>
      </c>
      <c r="Q24" s="11">
        <v>3</v>
      </c>
      <c r="R24" s="11">
        <v>0</v>
      </c>
      <c r="S24" s="11" t="s">
        <v>1455</v>
      </c>
      <c r="U24" t="str">
        <f t="shared" si="0"/>
        <v>是</v>
      </c>
    </row>
    <row r="25" spans="1:21">
      <c r="A25" s="2" t="str">
        <f>K25&amp;MID(L:L,15,4)</f>
        <v>关光霞274X</v>
      </c>
      <c r="B25" s="7" t="s">
        <v>1557</v>
      </c>
      <c r="C25" s="7" t="s">
        <v>1446</v>
      </c>
      <c r="D25" s="7">
        <v>55</v>
      </c>
      <c r="E25" s="7" t="s">
        <v>1289</v>
      </c>
      <c r="F25" s="7" t="s">
        <v>1558</v>
      </c>
      <c r="G25" s="7" t="s">
        <v>1559</v>
      </c>
      <c r="H25" s="7" t="s">
        <v>1450</v>
      </c>
      <c r="I25" s="7" t="s">
        <v>1560</v>
      </c>
      <c r="J25" s="7" t="s">
        <v>1452</v>
      </c>
      <c r="K25" s="7" t="s">
        <v>1290</v>
      </c>
      <c r="L25" s="7" t="s">
        <v>1291</v>
      </c>
      <c r="M25" s="7" t="s">
        <v>1561</v>
      </c>
      <c r="N25" s="7" t="s">
        <v>1462</v>
      </c>
      <c r="O25" s="11">
        <v>3</v>
      </c>
      <c r="P25" s="11">
        <v>3</v>
      </c>
      <c r="Q25" s="11">
        <v>2.5</v>
      </c>
      <c r="R25" s="11">
        <v>0.5</v>
      </c>
      <c r="S25" s="11" t="s">
        <v>1455</v>
      </c>
      <c r="U25" t="str">
        <f t="shared" si="0"/>
        <v>是</v>
      </c>
    </row>
    <row r="26" spans="1:21">
      <c r="A26" s="2" t="str">
        <f>K26&amp;MID(L:L,15,4)</f>
        <v>陈桂梅1224</v>
      </c>
      <c r="B26" s="7" t="s">
        <v>1562</v>
      </c>
      <c r="C26" s="7" t="s">
        <v>1446</v>
      </c>
      <c r="D26" s="7">
        <v>45</v>
      </c>
      <c r="E26" s="7" t="s">
        <v>1563</v>
      </c>
      <c r="F26" s="7" t="s">
        <v>1564</v>
      </c>
      <c r="G26" s="7" t="s">
        <v>1565</v>
      </c>
      <c r="H26" s="7" t="s">
        <v>1450</v>
      </c>
      <c r="I26" s="7" t="s">
        <v>1566</v>
      </c>
      <c r="J26" s="7" t="s">
        <v>1452</v>
      </c>
      <c r="K26" s="7" t="s">
        <v>54</v>
      </c>
      <c r="L26" s="7" t="s">
        <v>55</v>
      </c>
      <c r="M26" s="7" t="s">
        <v>1453</v>
      </c>
      <c r="N26" s="7" t="s">
        <v>23</v>
      </c>
      <c r="O26" s="11">
        <v>1</v>
      </c>
      <c r="P26" s="11">
        <v>50</v>
      </c>
      <c r="Q26" s="11">
        <v>1.5</v>
      </c>
      <c r="R26" s="11">
        <v>0</v>
      </c>
      <c r="S26" s="11" t="s">
        <v>1455</v>
      </c>
      <c r="U26" t="str">
        <f t="shared" si="0"/>
        <v>是</v>
      </c>
    </row>
    <row r="27" spans="1:21">
      <c r="A27" s="2" t="str">
        <f>K27&amp;MID(L:L,15,4)</f>
        <v>陈少好1223</v>
      </c>
      <c r="B27" s="7" t="s">
        <v>1567</v>
      </c>
      <c r="C27" s="7" t="s">
        <v>1446</v>
      </c>
      <c r="D27" s="7">
        <v>58</v>
      </c>
      <c r="E27" s="7" t="s">
        <v>1568</v>
      </c>
      <c r="F27" s="7" t="s">
        <v>1569</v>
      </c>
      <c r="G27" s="7" t="s">
        <v>1570</v>
      </c>
      <c r="H27" s="7" t="s">
        <v>1450</v>
      </c>
      <c r="I27" s="7" t="s">
        <v>1571</v>
      </c>
      <c r="J27" s="7" t="s">
        <v>1452</v>
      </c>
      <c r="K27" s="7" t="s">
        <v>86</v>
      </c>
      <c r="L27" s="7" t="s">
        <v>87</v>
      </c>
      <c r="M27" s="7" t="s">
        <v>1453</v>
      </c>
      <c r="N27" s="7" t="s">
        <v>23</v>
      </c>
      <c r="O27" s="11">
        <v>5</v>
      </c>
      <c r="P27" s="11">
        <v>48</v>
      </c>
      <c r="Q27" s="11">
        <v>1.5</v>
      </c>
      <c r="R27" s="11">
        <v>3.5</v>
      </c>
      <c r="S27" s="11" t="s">
        <v>1455</v>
      </c>
      <c r="U27" t="str">
        <f t="shared" si="0"/>
        <v>是</v>
      </c>
    </row>
    <row r="28" spans="1:21">
      <c r="A28" s="2" t="str">
        <f>K28&amp;MID(L:L,15,4)</f>
        <v>朱珍珠1622</v>
      </c>
      <c r="B28" s="7" t="s">
        <v>1572</v>
      </c>
      <c r="C28" s="7" t="s">
        <v>1446</v>
      </c>
      <c r="D28" s="7">
        <v>63</v>
      </c>
      <c r="E28" s="7" t="s">
        <v>1573</v>
      </c>
      <c r="F28" s="7" t="s">
        <v>1574</v>
      </c>
      <c r="G28" s="7" t="s">
        <v>1575</v>
      </c>
      <c r="H28" s="7" t="s">
        <v>1450</v>
      </c>
      <c r="I28" s="7" t="s">
        <v>1576</v>
      </c>
      <c r="J28" s="7" t="s">
        <v>1452</v>
      </c>
      <c r="K28" s="7" t="s">
        <v>765</v>
      </c>
      <c r="L28" s="7" t="s">
        <v>766</v>
      </c>
      <c r="M28" s="7" t="s">
        <v>1461</v>
      </c>
      <c r="N28" s="7" t="s">
        <v>23</v>
      </c>
      <c r="O28" s="11">
        <v>4</v>
      </c>
      <c r="P28" s="11">
        <v>7</v>
      </c>
      <c r="Q28" s="11">
        <v>3</v>
      </c>
      <c r="R28" s="11">
        <v>1</v>
      </c>
      <c r="S28" s="11" t="s">
        <v>1455</v>
      </c>
      <c r="U28" t="str">
        <f t="shared" si="0"/>
        <v>是</v>
      </c>
    </row>
    <row r="29" spans="1:21">
      <c r="A29" s="2" t="str">
        <f>K29&amp;MID(L:L,15,4)</f>
        <v>江海清1733</v>
      </c>
      <c r="B29" s="7" t="s">
        <v>1577</v>
      </c>
      <c r="C29" s="7" t="s">
        <v>1446</v>
      </c>
      <c r="D29" s="7">
        <v>57</v>
      </c>
      <c r="E29" s="7" t="s">
        <v>502</v>
      </c>
      <c r="F29" s="7" t="s">
        <v>1578</v>
      </c>
      <c r="G29" s="7" t="s">
        <v>1579</v>
      </c>
      <c r="H29" s="7" t="s">
        <v>1580</v>
      </c>
      <c r="I29" s="7" t="s">
        <v>1581</v>
      </c>
      <c r="J29" s="7" t="s">
        <v>1452</v>
      </c>
      <c r="K29" s="7" t="s">
        <v>292</v>
      </c>
      <c r="L29" s="7" t="s">
        <v>293</v>
      </c>
      <c r="M29" s="7" t="s">
        <v>1453</v>
      </c>
      <c r="N29" s="7" t="s">
        <v>23</v>
      </c>
      <c r="O29" s="11">
        <v>1</v>
      </c>
      <c r="P29" s="11">
        <v>58</v>
      </c>
      <c r="Q29" s="11">
        <v>1.5</v>
      </c>
      <c r="R29" s="11">
        <v>0</v>
      </c>
      <c r="S29" s="11" t="s">
        <v>1455</v>
      </c>
      <c r="U29" t="str">
        <f t="shared" si="0"/>
        <v>是</v>
      </c>
    </row>
    <row r="30" spans="1:21">
      <c r="A30" s="2" t="str">
        <f>K30&amp;MID(L:L,15,4)</f>
        <v>孔碧霞3027</v>
      </c>
      <c r="B30" s="7" t="s">
        <v>1582</v>
      </c>
      <c r="C30" s="7" t="s">
        <v>1446</v>
      </c>
      <c r="D30" s="7">
        <v>52</v>
      </c>
      <c r="E30" s="7" t="s">
        <v>1583</v>
      </c>
      <c r="F30" s="7" t="s">
        <v>1584</v>
      </c>
      <c r="G30" s="7" t="s">
        <v>1585</v>
      </c>
      <c r="H30" s="7" t="s">
        <v>1450</v>
      </c>
      <c r="I30" s="7" t="s">
        <v>1586</v>
      </c>
      <c r="J30" s="7" t="s">
        <v>1452</v>
      </c>
      <c r="K30" s="7" t="s">
        <v>318</v>
      </c>
      <c r="L30" s="7" t="s">
        <v>319</v>
      </c>
      <c r="M30" s="7" t="s">
        <v>1461</v>
      </c>
      <c r="N30" s="7" t="s">
        <v>23</v>
      </c>
      <c r="O30" s="11">
        <v>3</v>
      </c>
      <c r="P30" s="11">
        <v>22</v>
      </c>
      <c r="Q30" s="11">
        <v>3</v>
      </c>
      <c r="R30" s="11">
        <v>0</v>
      </c>
      <c r="S30" s="11" t="s">
        <v>1455</v>
      </c>
      <c r="U30" t="str">
        <f t="shared" si="0"/>
        <v>是</v>
      </c>
    </row>
    <row r="31" spans="1:21">
      <c r="A31" s="2" t="str">
        <f>K31&amp;MID(L:L,15,4)</f>
        <v>温金水5434</v>
      </c>
      <c r="B31" s="7" t="s">
        <v>1587</v>
      </c>
      <c r="C31" s="7" t="s">
        <v>1446</v>
      </c>
      <c r="D31" s="7">
        <v>52</v>
      </c>
      <c r="E31" s="7" t="s">
        <v>1588</v>
      </c>
      <c r="F31" s="7" t="s">
        <v>1589</v>
      </c>
      <c r="G31" s="7" t="s">
        <v>1590</v>
      </c>
      <c r="H31" s="7" t="s">
        <v>1450</v>
      </c>
      <c r="I31" s="7" t="s">
        <v>1591</v>
      </c>
      <c r="J31" s="7" t="s">
        <v>1452</v>
      </c>
      <c r="K31" s="7" t="s">
        <v>566</v>
      </c>
      <c r="L31" s="7" t="s">
        <v>567</v>
      </c>
      <c r="M31" s="7" t="s">
        <v>1461</v>
      </c>
      <c r="N31" s="7" t="s">
        <v>23</v>
      </c>
      <c r="O31" s="11">
        <v>13</v>
      </c>
      <c r="P31" s="11">
        <v>21</v>
      </c>
      <c r="Q31" s="11">
        <v>3</v>
      </c>
      <c r="R31" s="11">
        <v>10</v>
      </c>
      <c r="S31" s="11" t="s">
        <v>1455</v>
      </c>
      <c r="U31" t="str">
        <f t="shared" si="0"/>
        <v>是</v>
      </c>
    </row>
    <row r="32" spans="1:21">
      <c r="A32" s="2" t="str">
        <f>K32&amp;MID(L:L,15,4)</f>
        <v>温金水5434</v>
      </c>
      <c r="B32" s="7" t="s">
        <v>1587</v>
      </c>
      <c r="C32" s="7" t="s">
        <v>1446</v>
      </c>
      <c r="D32" s="7">
        <v>52</v>
      </c>
      <c r="E32" s="7" t="s">
        <v>1588</v>
      </c>
      <c r="F32" s="7" t="s">
        <v>1592</v>
      </c>
      <c r="G32" s="7" t="s">
        <v>1593</v>
      </c>
      <c r="H32" s="7" t="s">
        <v>1450</v>
      </c>
      <c r="I32" s="7" t="s">
        <v>1594</v>
      </c>
      <c r="J32" s="7" t="s">
        <v>1452</v>
      </c>
      <c r="K32" s="7" t="s">
        <v>566</v>
      </c>
      <c r="L32" s="7" t="s">
        <v>567</v>
      </c>
      <c r="M32" s="7" t="s">
        <v>1461</v>
      </c>
      <c r="N32" s="7" t="s">
        <v>23</v>
      </c>
      <c r="O32" s="11">
        <v>2</v>
      </c>
      <c r="P32" s="11">
        <v>39</v>
      </c>
      <c r="Q32" s="11">
        <v>3</v>
      </c>
      <c r="R32" s="11">
        <v>-1</v>
      </c>
      <c r="S32" s="11" t="s">
        <v>1520</v>
      </c>
      <c r="U32" t="str">
        <f t="shared" si="0"/>
        <v>否</v>
      </c>
    </row>
    <row r="33" spans="1:21">
      <c r="A33" s="2" t="str">
        <f>K33&amp;MID(L:L,15,4)</f>
        <v>苏金莲6022</v>
      </c>
      <c r="B33" s="7" t="s">
        <v>1595</v>
      </c>
      <c r="C33" s="7" t="s">
        <v>1446</v>
      </c>
      <c r="D33" s="7">
        <v>51</v>
      </c>
      <c r="E33" s="7" t="s">
        <v>1596</v>
      </c>
      <c r="F33" s="7" t="s">
        <v>1597</v>
      </c>
      <c r="G33" s="7" t="s">
        <v>1598</v>
      </c>
      <c r="H33" s="7" t="s">
        <v>1450</v>
      </c>
      <c r="I33" s="7" t="s">
        <v>1599</v>
      </c>
      <c r="J33" s="7" t="s">
        <v>1452</v>
      </c>
      <c r="K33" s="7" t="s">
        <v>228</v>
      </c>
      <c r="L33" s="7" t="s">
        <v>229</v>
      </c>
      <c r="M33" s="7" t="s">
        <v>1461</v>
      </c>
      <c r="N33" s="7" t="s">
        <v>23</v>
      </c>
      <c r="O33" s="11">
        <v>3</v>
      </c>
      <c r="P33" s="11">
        <v>31</v>
      </c>
      <c r="Q33" s="11">
        <v>3</v>
      </c>
      <c r="R33" s="11">
        <v>0</v>
      </c>
      <c r="S33" s="11" t="s">
        <v>1455</v>
      </c>
      <c r="U33" t="str">
        <f t="shared" si="0"/>
        <v>是</v>
      </c>
    </row>
    <row r="34" spans="1:21">
      <c r="A34" s="2" t="str">
        <f>K34&amp;MID(L:L,15,4)</f>
        <v>梁国荣5118</v>
      </c>
      <c r="B34" s="7" t="s">
        <v>1600</v>
      </c>
      <c r="C34" s="7" t="s">
        <v>1446</v>
      </c>
      <c r="D34" s="7">
        <v>60</v>
      </c>
      <c r="E34" s="7" t="s">
        <v>1370</v>
      </c>
      <c r="F34" s="7" t="s">
        <v>1601</v>
      </c>
      <c r="G34" s="7" t="s">
        <v>1602</v>
      </c>
      <c r="H34" s="7" t="s">
        <v>1450</v>
      </c>
      <c r="I34" s="7" t="s">
        <v>1603</v>
      </c>
      <c r="J34" s="7" t="s">
        <v>1452</v>
      </c>
      <c r="K34" s="7" t="s">
        <v>1367</v>
      </c>
      <c r="L34" s="7" t="s">
        <v>1368</v>
      </c>
      <c r="M34" s="7" t="s">
        <v>1461</v>
      </c>
      <c r="N34" s="7" t="s">
        <v>1462</v>
      </c>
      <c r="O34" s="11">
        <v>3</v>
      </c>
      <c r="P34" s="11">
        <v>0</v>
      </c>
      <c r="Q34" s="11">
        <v>2.5</v>
      </c>
      <c r="R34" s="11">
        <v>0.5</v>
      </c>
      <c r="S34" s="11" t="s">
        <v>1455</v>
      </c>
      <c r="U34" t="str">
        <f t="shared" si="0"/>
        <v>是</v>
      </c>
    </row>
    <row r="35" spans="1:21">
      <c r="A35" s="2" t="str">
        <f>K35&amp;MID(L:L,15,4)</f>
        <v>谢见兴1243</v>
      </c>
      <c r="B35" s="7" t="s">
        <v>1604</v>
      </c>
      <c r="C35" s="7" t="s">
        <v>1457</v>
      </c>
      <c r="D35" s="7">
        <v>59</v>
      </c>
      <c r="E35" s="7" t="s">
        <v>1605</v>
      </c>
      <c r="F35" s="7" t="s">
        <v>1606</v>
      </c>
      <c r="G35" s="7" t="s">
        <v>1607</v>
      </c>
      <c r="H35" s="7" t="s">
        <v>1450</v>
      </c>
      <c r="I35" s="7" t="s">
        <v>1608</v>
      </c>
      <c r="J35" s="7" t="s">
        <v>1452</v>
      </c>
      <c r="K35" s="7" t="s">
        <v>609</v>
      </c>
      <c r="L35" s="7" t="s">
        <v>610</v>
      </c>
      <c r="M35" s="7" t="s">
        <v>1453</v>
      </c>
      <c r="N35" s="7" t="s">
        <v>23</v>
      </c>
      <c r="O35" s="11">
        <v>2</v>
      </c>
      <c r="P35" s="11">
        <v>29</v>
      </c>
      <c r="Q35" s="11">
        <v>1.5</v>
      </c>
      <c r="R35" s="11">
        <v>0.5</v>
      </c>
      <c r="S35" s="11" t="s">
        <v>1455</v>
      </c>
      <c r="U35" t="str">
        <f t="shared" si="0"/>
        <v>是</v>
      </c>
    </row>
    <row r="36" spans="1:21">
      <c r="A36" s="2" t="str">
        <f>K36&amp;MID(L:L,15,4)</f>
        <v>王少鸾0325</v>
      </c>
      <c r="B36" s="7" t="s">
        <v>1514</v>
      </c>
      <c r="C36" s="7" t="s">
        <v>1446</v>
      </c>
      <c r="D36" s="7">
        <v>51</v>
      </c>
      <c r="E36" s="7" t="s">
        <v>1515</v>
      </c>
      <c r="F36" s="7" t="s">
        <v>1609</v>
      </c>
      <c r="G36" s="7" t="s">
        <v>1610</v>
      </c>
      <c r="H36" s="7" t="s">
        <v>1450</v>
      </c>
      <c r="I36" s="7" t="s">
        <v>1611</v>
      </c>
      <c r="J36" s="7" t="s">
        <v>1452</v>
      </c>
      <c r="K36" s="7" t="s">
        <v>1053</v>
      </c>
      <c r="L36" s="7" t="s">
        <v>1054</v>
      </c>
      <c r="M36" s="7" t="s">
        <v>1461</v>
      </c>
      <c r="N36" s="7" t="s">
        <v>23</v>
      </c>
      <c r="O36" s="11">
        <v>3</v>
      </c>
      <c r="P36" s="11">
        <v>16</v>
      </c>
      <c r="Q36" s="11">
        <v>3</v>
      </c>
      <c r="R36" s="11">
        <v>0</v>
      </c>
      <c r="S36" s="11" t="s">
        <v>1455</v>
      </c>
      <c r="U36" t="str">
        <f t="shared" si="0"/>
        <v>是</v>
      </c>
    </row>
    <row r="37" spans="1:21">
      <c r="A37" s="2" t="str">
        <f>K37&amp;MID(L:L,15,4)</f>
        <v>何国栋5417</v>
      </c>
      <c r="B37" s="7" t="s">
        <v>1612</v>
      </c>
      <c r="C37" s="7" t="s">
        <v>1446</v>
      </c>
      <c r="D37" s="7">
        <v>59</v>
      </c>
      <c r="E37" s="7" t="s">
        <v>1613</v>
      </c>
      <c r="F37" s="7" t="s">
        <v>1614</v>
      </c>
      <c r="G37" s="7" t="s">
        <v>1615</v>
      </c>
      <c r="H37" s="7" t="s">
        <v>1450</v>
      </c>
      <c r="I37" s="7" t="s">
        <v>1616</v>
      </c>
      <c r="J37" s="7" t="s">
        <v>1452</v>
      </c>
      <c r="K37" s="7" t="s">
        <v>1277</v>
      </c>
      <c r="L37" s="7" t="s">
        <v>1278</v>
      </c>
      <c r="M37" s="7" t="s">
        <v>1461</v>
      </c>
      <c r="N37" s="7" t="s">
        <v>1462</v>
      </c>
      <c r="O37" s="11">
        <v>3</v>
      </c>
      <c r="P37" s="11">
        <v>8</v>
      </c>
      <c r="Q37" s="11">
        <v>2.5</v>
      </c>
      <c r="R37" s="11">
        <v>0.5</v>
      </c>
      <c r="S37" s="11" t="s">
        <v>1455</v>
      </c>
      <c r="U37" t="str">
        <f t="shared" si="0"/>
        <v>是</v>
      </c>
    </row>
    <row r="38" spans="1:21">
      <c r="A38" s="2" t="str">
        <f>K38&amp;MID(L:L,15,4)</f>
        <v>梁友来0622</v>
      </c>
      <c r="B38" s="7" t="s">
        <v>1617</v>
      </c>
      <c r="C38" s="7" t="s">
        <v>1446</v>
      </c>
      <c r="D38" s="7">
        <v>43</v>
      </c>
      <c r="E38" s="7" t="s">
        <v>1618</v>
      </c>
      <c r="F38" s="7" t="s">
        <v>1619</v>
      </c>
      <c r="G38" s="7" t="s">
        <v>1620</v>
      </c>
      <c r="H38" s="7" t="s">
        <v>1450</v>
      </c>
      <c r="I38" s="7" t="s">
        <v>1621</v>
      </c>
      <c r="J38" s="7" t="s">
        <v>1452</v>
      </c>
      <c r="K38" s="7" t="s">
        <v>416</v>
      </c>
      <c r="L38" s="7" t="s">
        <v>417</v>
      </c>
      <c r="M38" s="7" t="s">
        <v>1453</v>
      </c>
      <c r="N38" s="7" t="s">
        <v>23</v>
      </c>
      <c r="O38" s="11">
        <v>4</v>
      </c>
      <c r="P38" s="11">
        <v>34</v>
      </c>
      <c r="Q38" s="11">
        <v>1.5</v>
      </c>
      <c r="R38" s="11">
        <v>2.5</v>
      </c>
      <c r="S38" s="11" t="s">
        <v>1455</v>
      </c>
      <c r="U38" t="str">
        <f t="shared" si="0"/>
        <v>是</v>
      </c>
    </row>
    <row r="39" spans="1:21">
      <c r="A39" s="2" t="str">
        <f>K39&amp;MID(L:L,15,4)</f>
        <v>陈伯荣2149</v>
      </c>
      <c r="B39" s="7" t="s">
        <v>1622</v>
      </c>
      <c r="C39" s="7" t="s">
        <v>1446</v>
      </c>
      <c r="D39" s="7">
        <v>50</v>
      </c>
      <c r="E39" s="7" t="s">
        <v>1623</v>
      </c>
      <c r="F39" s="7" t="s">
        <v>1624</v>
      </c>
      <c r="G39" s="7" t="s">
        <v>1625</v>
      </c>
      <c r="H39" s="7" t="s">
        <v>1450</v>
      </c>
      <c r="I39" s="7" t="s">
        <v>1626</v>
      </c>
      <c r="J39" s="7" t="s">
        <v>1452</v>
      </c>
      <c r="K39" s="7" t="s">
        <v>1112</v>
      </c>
      <c r="L39" s="7" t="s">
        <v>1113</v>
      </c>
      <c r="M39" s="7" t="s">
        <v>1461</v>
      </c>
      <c r="N39" s="7" t="s">
        <v>23</v>
      </c>
      <c r="O39" s="11">
        <v>3</v>
      </c>
      <c r="P39" s="11">
        <v>49</v>
      </c>
      <c r="Q39" s="11">
        <v>3</v>
      </c>
      <c r="R39" s="11">
        <v>0</v>
      </c>
      <c r="S39" s="11" t="s">
        <v>1455</v>
      </c>
      <c r="U39" t="str">
        <f t="shared" si="0"/>
        <v>是</v>
      </c>
    </row>
    <row r="40" spans="1:21">
      <c r="A40" s="2" t="str">
        <f>K40&amp;MID(L:L,15,4)</f>
        <v>王衍明1212</v>
      </c>
      <c r="B40" s="7" t="s">
        <v>1627</v>
      </c>
      <c r="C40" s="7" t="s">
        <v>1457</v>
      </c>
      <c r="D40" s="7">
        <v>49</v>
      </c>
      <c r="E40" s="7" t="s">
        <v>562</v>
      </c>
      <c r="F40" s="7" t="s">
        <v>1628</v>
      </c>
      <c r="G40" s="7" t="s">
        <v>1629</v>
      </c>
      <c r="H40" s="7" t="s">
        <v>1450</v>
      </c>
      <c r="I40" s="7" t="s">
        <v>1630</v>
      </c>
      <c r="J40" s="7" t="s">
        <v>1452</v>
      </c>
      <c r="K40" s="7" t="s">
        <v>559</v>
      </c>
      <c r="L40" s="7" t="s">
        <v>560</v>
      </c>
      <c r="M40" s="7" t="s">
        <v>1461</v>
      </c>
      <c r="N40" s="7" t="s">
        <v>23</v>
      </c>
      <c r="O40" s="11">
        <v>4</v>
      </c>
      <c r="P40" s="11">
        <v>2</v>
      </c>
      <c r="Q40" s="11">
        <v>3</v>
      </c>
      <c r="R40" s="11">
        <v>1</v>
      </c>
      <c r="S40" s="11" t="s">
        <v>1455</v>
      </c>
      <c r="U40" t="str">
        <f t="shared" si="0"/>
        <v>是</v>
      </c>
    </row>
    <row r="41" spans="1:21">
      <c r="A41" s="2" t="str">
        <f>K41&amp;MID(L:L,15,4)</f>
        <v>黎再钊0058</v>
      </c>
      <c r="B41" s="7" t="s">
        <v>1631</v>
      </c>
      <c r="C41" s="7" t="s">
        <v>1446</v>
      </c>
      <c r="D41" s="7">
        <v>34</v>
      </c>
      <c r="E41" s="7" t="s">
        <v>1632</v>
      </c>
      <c r="F41" s="7" t="s">
        <v>1633</v>
      </c>
      <c r="G41" s="7" t="s">
        <v>1634</v>
      </c>
      <c r="H41" s="7" t="s">
        <v>1450</v>
      </c>
      <c r="I41" s="7" t="s">
        <v>1635</v>
      </c>
      <c r="J41" s="7" t="s">
        <v>1452</v>
      </c>
      <c r="K41" s="7" t="s">
        <v>357</v>
      </c>
      <c r="L41" s="7" t="s">
        <v>358</v>
      </c>
      <c r="M41" s="7" t="s">
        <v>1453</v>
      </c>
      <c r="N41" s="7" t="s">
        <v>23</v>
      </c>
      <c r="O41" s="11">
        <v>3</v>
      </c>
      <c r="P41" s="11">
        <v>17</v>
      </c>
      <c r="Q41" s="11">
        <v>1.5</v>
      </c>
      <c r="R41" s="11">
        <v>1.5</v>
      </c>
      <c r="S41" s="11" t="s">
        <v>1455</v>
      </c>
      <c r="U41" t="str">
        <f t="shared" si="0"/>
        <v>是</v>
      </c>
    </row>
    <row r="42" spans="1:21">
      <c r="A42" s="2" t="str">
        <f>K42&amp;MID(L:L,15,4)</f>
        <v>周绍辉0019</v>
      </c>
      <c r="B42" s="7" t="s">
        <v>1636</v>
      </c>
      <c r="C42" s="7" t="s">
        <v>1446</v>
      </c>
      <c r="D42" s="7">
        <v>43</v>
      </c>
      <c r="E42" s="7" t="s">
        <v>1637</v>
      </c>
      <c r="F42" s="7" t="s">
        <v>1638</v>
      </c>
      <c r="G42" s="7" t="s">
        <v>1639</v>
      </c>
      <c r="H42" s="7" t="s">
        <v>1450</v>
      </c>
      <c r="I42" s="7" t="s">
        <v>1640</v>
      </c>
      <c r="J42" s="7" t="s">
        <v>1452</v>
      </c>
      <c r="K42" s="7" t="s">
        <v>699</v>
      </c>
      <c r="L42" s="7" t="s">
        <v>700</v>
      </c>
      <c r="M42" s="7" t="s">
        <v>1453</v>
      </c>
      <c r="N42" s="7" t="s">
        <v>23</v>
      </c>
      <c r="O42" s="11">
        <v>2</v>
      </c>
      <c r="P42" s="11">
        <v>41</v>
      </c>
      <c r="Q42" s="11">
        <v>1.5</v>
      </c>
      <c r="R42" s="11">
        <v>0.5</v>
      </c>
      <c r="S42" s="11" t="s">
        <v>1455</v>
      </c>
      <c r="U42" t="str">
        <f t="shared" si="0"/>
        <v>是</v>
      </c>
    </row>
    <row r="43" spans="1:21">
      <c r="A43" s="2" t="str">
        <f>K43&amp;MID(L:L,15,4)</f>
        <v>叶仙1243</v>
      </c>
      <c r="B43" s="7" t="s">
        <v>1641</v>
      </c>
      <c r="C43" s="7" t="s">
        <v>1444</v>
      </c>
      <c r="D43" s="7">
        <v>47</v>
      </c>
      <c r="E43" s="7" t="s">
        <v>1642</v>
      </c>
      <c r="F43" s="7" t="s">
        <v>1643</v>
      </c>
      <c r="G43" s="7" t="s">
        <v>1644</v>
      </c>
      <c r="H43" s="7" t="s">
        <v>1450</v>
      </c>
      <c r="I43" s="7" t="s">
        <v>1645</v>
      </c>
      <c r="J43" s="7" t="s">
        <v>1452</v>
      </c>
      <c r="K43" s="7" t="s">
        <v>637</v>
      </c>
      <c r="L43" s="7" t="s">
        <v>638</v>
      </c>
      <c r="M43" s="7" t="s">
        <v>1453</v>
      </c>
      <c r="N43" s="7" t="s">
        <v>23</v>
      </c>
      <c r="O43" s="11">
        <v>13</v>
      </c>
      <c r="P43" s="11">
        <v>2</v>
      </c>
      <c r="Q43" s="11">
        <v>1.5</v>
      </c>
      <c r="R43" s="11">
        <v>11.5</v>
      </c>
      <c r="S43" s="11" t="s">
        <v>1455</v>
      </c>
      <c r="U43" t="str">
        <f t="shared" si="0"/>
        <v>是</v>
      </c>
    </row>
    <row r="44" spans="1:21">
      <c r="A44" s="2" t="str">
        <f>K44&amp;MID(L:L,15,4)</f>
        <v>杨金铭3128</v>
      </c>
      <c r="B44" s="7" t="s">
        <v>1646</v>
      </c>
      <c r="C44" s="7" t="s">
        <v>1446</v>
      </c>
      <c r="D44" s="7">
        <v>58</v>
      </c>
      <c r="E44" s="7" t="s">
        <v>1341</v>
      </c>
      <c r="F44" s="7" t="s">
        <v>1647</v>
      </c>
      <c r="G44" s="7" t="s">
        <v>1648</v>
      </c>
      <c r="H44" s="7" t="s">
        <v>1450</v>
      </c>
      <c r="I44" s="7" t="s">
        <v>1649</v>
      </c>
      <c r="J44" s="7" t="s">
        <v>1452</v>
      </c>
      <c r="K44" s="7" t="s">
        <v>1338</v>
      </c>
      <c r="L44" s="7" t="s">
        <v>1339</v>
      </c>
      <c r="M44" s="7" t="s">
        <v>1561</v>
      </c>
      <c r="N44" s="7" t="s">
        <v>1650</v>
      </c>
      <c r="O44" s="11">
        <v>27</v>
      </c>
      <c r="P44" s="11">
        <v>21</v>
      </c>
      <c r="Q44" s="11">
        <v>2</v>
      </c>
      <c r="R44" s="11">
        <v>25</v>
      </c>
      <c r="S44" s="11" t="s">
        <v>1520</v>
      </c>
      <c r="U44" t="str">
        <f t="shared" si="0"/>
        <v>否</v>
      </c>
    </row>
    <row r="45" spans="1:21">
      <c r="A45" s="2" t="str">
        <f>K45&amp;MID(L:L,15,4)</f>
        <v>黄炳宽0978</v>
      </c>
      <c r="B45" s="7" t="s">
        <v>1651</v>
      </c>
      <c r="C45" s="7" t="s">
        <v>1446</v>
      </c>
      <c r="D45" s="7">
        <v>49</v>
      </c>
      <c r="E45" s="7" t="s">
        <v>234</v>
      </c>
      <c r="F45" s="7" t="s">
        <v>1652</v>
      </c>
      <c r="G45" s="7" t="s">
        <v>1653</v>
      </c>
      <c r="H45" s="7" t="s">
        <v>1450</v>
      </c>
      <c r="I45" s="7" t="s">
        <v>1654</v>
      </c>
      <c r="J45" s="7" t="s">
        <v>1452</v>
      </c>
      <c r="K45" s="7" t="s">
        <v>231</v>
      </c>
      <c r="L45" s="7" t="s">
        <v>232</v>
      </c>
      <c r="M45" s="7" t="s">
        <v>1453</v>
      </c>
      <c r="N45" s="7" t="s">
        <v>23</v>
      </c>
      <c r="O45" s="11">
        <v>1</v>
      </c>
      <c r="P45" s="11">
        <v>50</v>
      </c>
      <c r="Q45" s="11">
        <v>1.5</v>
      </c>
      <c r="R45" s="11">
        <v>0</v>
      </c>
      <c r="S45" s="11" t="s">
        <v>1455</v>
      </c>
      <c r="U45" t="str">
        <f t="shared" si="0"/>
        <v>是</v>
      </c>
    </row>
    <row r="46" spans="1:21">
      <c r="A46" s="2" t="str">
        <f>K46&amp;MID(L:L,15,4)</f>
        <v>高格卿5123</v>
      </c>
      <c r="B46" s="7" t="s">
        <v>1655</v>
      </c>
      <c r="C46" s="7" t="s">
        <v>1446</v>
      </c>
      <c r="D46" s="7">
        <v>56</v>
      </c>
      <c r="E46" s="7" t="s">
        <v>1656</v>
      </c>
      <c r="F46" s="7" t="s">
        <v>1657</v>
      </c>
      <c r="G46" s="7" t="s">
        <v>1658</v>
      </c>
      <c r="H46" s="7" t="s">
        <v>1450</v>
      </c>
      <c r="I46" s="7" t="s">
        <v>1659</v>
      </c>
      <c r="J46" s="7" t="s">
        <v>1452</v>
      </c>
      <c r="K46" s="7" t="s">
        <v>162</v>
      </c>
      <c r="L46" s="7" t="s">
        <v>163</v>
      </c>
      <c r="M46" s="7" t="s">
        <v>1453</v>
      </c>
      <c r="N46" s="7" t="s">
        <v>23</v>
      </c>
      <c r="O46" s="11">
        <v>1</v>
      </c>
      <c r="P46" s="11">
        <v>51</v>
      </c>
      <c r="Q46" s="11">
        <v>1.5</v>
      </c>
      <c r="R46" s="11">
        <v>0</v>
      </c>
      <c r="S46" s="11" t="s">
        <v>1455</v>
      </c>
      <c r="U46" t="str">
        <f t="shared" si="0"/>
        <v>是</v>
      </c>
    </row>
    <row r="47" spans="1:21">
      <c r="A47" s="2" t="str">
        <f>K47&amp;MID(L:L,15,4)</f>
        <v>何耀灿0650</v>
      </c>
      <c r="B47" s="7" t="s">
        <v>1660</v>
      </c>
      <c r="C47" s="7" t="s">
        <v>1444</v>
      </c>
      <c r="D47" s="7">
        <v>56</v>
      </c>
      <c r="E47" s="7" t="s">
        <v>1661</v>
      </c>
      <c r="F47" s="7" t="s">
        <v>1662</v>
      </c>
      <c r="G47" s="7" t="s">
        <v>1663</v>
      </c>
      <c r="H47" s="7" t="s">
        <v>1450</v>
      </c>
      <c r="I47" s="7" t="s">
        <v>1664</v>
      </c>
      <c r="J47" s="7" t="s">
        <v>1452</v>
      </c>
      <c r="K47" s="7" t="s">
        <v>730</v>
      </c>
      <c r="L47" s="7" t="s">
        <v>731</v>
      </c>
      <c r="M47" s="7" t="s">
        <v>1461</v>
      </c>
      <c r="N47" s="7" t="s">
        <v>1454</v>
      </c>
      <c r="O47" s="11">
        <v>4</v>
      </c>
      <c r="P47" s="11">
        <v>53</v>
      </c>
      <c r="Q47" s="11">
        <v>3</v>
      </c>
      <c r="R47" s="11">
        <v>1</v>
      </c>
      <c r="S47" s="11" t="s">
        <v>1455</v>
      </c>
      <c r="U47" t="str">
        <f t="shared" si="0"/>
        <v>是</v>
      </c>
    </row>
    <row r="48" spans="1:21">
      <c r="A48" s="2" t="str">
        <f>K48&amp;MID(L:L,15,4)</f>
        <v>黎剑强0033</v>
      </c>
      <c r="B48" s="7" t="s">
        <v>1665</v>
      </c>
      <c r="C48" s="7" t="s">
        <v>1457</v>
      </c>
      <c r="D48" s="7">
        <v>47</v>
      </c>
      <c r="E48" s="7" t="s">
        <v>1666</v>
      </c>
      <c r="F48" s="7" t="s">
        <v>1667</v>
      </c>
      <c r="G48" s="7" t="s">
        <v>1668</v>
      </c>
      <c r="H48" s="7" t="s">
        <v>1450</v>
      </c>
      <c r="I48" s="7" t="s">
        <v>1669</v>
      </c>
      <c r="J48" s="7" t="s">
        <v>1452</v>
      </c>
      <c r="K48" s="7" t="s">
        <v>345</v>
      </c>
      <c r="L48" s="7" t="s">
        <v>346</v>
      </c>
      <c r="M48" s="7" t="s">
        <v>1461</v>
      </c>
      <c r="N48" s="7" t="s">
        <v>23</v>
      </c>
      <c r="O48" s="11">
        <v>4</v>
      </c>
      <c r="P48" s="11">
        <v>24</v>
      </c>
      <c r="Q48" s="11">
        <v>3</v>
      </c>
      <c r="R48" s="11">
        <v>1</v>
      </c>
      <c r="S48" s="11" t="s">
        <v>1455</v>
      </c>
      <c r="U48" t="str">
        <f t="shared" si="0"/>
        <v>是</v>
      </c>
    </row>
    <row r="49" spans="1:21">
      <c r="A49" s="2" t="str">
        <f>K49&amp;MID(L:L,15,4)</f>
        <v>冯玉桂1005</v>
      </c>
      <c r="B49" s="7" t="s">
        <v>1670</v>
      </c>
      <c r="C49" s="7" t="s">
        <v>1446</v>
      </c>
      <c r="D49" s="7">
        <v>41</v>
      </c>
      <c r="E49" s="7" t="s">
        <v>1671</v>
      </c>
      <c r="F49" s="7" t="s">
        <v>1672</v>
      </c>
      <c r="G49" s="7" t="s">
        <v>1673</v>
      </c>
      <c r="H49" s="7" t="s">
        <v>1450</v>
      </c>
      <c r="I49" s="7" t="s">
        <v>1674</v>
      </c>
      <c r="J49" s="7" t="s">
        <v>1452</v>
      </c>
      <c r="K49" s="7" t="s">
        <v>180</v>
      </c>
      <c r="L49" s="7" t="s">
        <v>181</v>
      </c>
      <c r="M49" s="7" t="s">
        <v>1453</v>
      </c>
      <c r="N49" s="7" t="s">
        <v>23</v>
      </c>
      <c r="O49" s="11">
        <v>4</v>
      </c>
      <c r="P49" s="11">
        <v>19</v>
      </c>
      <c r="Q49" s="11">
        <v>1.5</v>
      </c>
      <c r="R49" s="11">
        <v>2.5</v>
      </c>
      <c r="S49" s="11" t="s">
        <v>1455</v>
      </c>
      <c r="U49" t="str">
        <f t="shared" si="0"/>
        <v>是</v>
      </c>
    </row>
    <row r="50" spans="1:21">
      <c r="A50" s="2" t="str">
        <f>K50&amp;MID(L:L,15,4)</f>
        <v>冯炳威2717</v>
      </c>
      <c r="B50" s="7" t="s">
        <v>1675</v>
      </c>
      <c r="C50" s="7" t="s">
        <v>1446</v>
      </c>
      <c r="D50" s="7">
        <v>62</v>
      </c>
      <c r="E50" s="7" t="s">
        <v>1238</v>
      </c>
      <c r="F50" s="7" t="s">
        <v>1676</v>
      </c>
      <c r="G50" s="7" t="s">
        <v>1677</v>
      </c>
      <c r="H50" s="7" t="s">
        <v>1450</v>
      </c>
      <c r="I50" s="7" t="s">
        <v>1678</v>
      </c>
      <c r="J50" s="7" t="s">
        <v>1452</v>
      </c>
      <c r="K50" s="7" t="s">
        <v>1235</v>
      </c>
      <c r="L50" s="7" t="s">
        <v>1236</v>
      </c>
      <c r="M50" s="7" t="s">
        <v>1461</v>
      </c>
      <c r="N50" s="7" t="s">
        <v>1462</v>
      </c>
      <c r="O50" s="11">
        <v>3</v>
      </c>
      <c r="P50" s="11">
        <v>16</v>
      </c>
      <c r="Q50" s="11">
        <v>2.5</v>
      </c>
      <c r="R50" s="11">
        <v>0.5</v>
      </c>
      <c r="S50" s="11" t="s">
        <v>1455</v>
      </c>
      <c r="U50" t="str">
        <f t="shared" si="0"/>
        <v>是</v>
      </c>
    </row>
    <row r="51" spans="1:21">
      <c r="A51" s="2" t="str">
        <f>K51&amp;MID(L:L,15,4)</f>
        <v>黄美伦1029</v>
      </c>
      <c r="B51" s="7" t="s">
        <v>1679</v>
      </c>
      <c r="C51" s="7" t="s">
        <v>1446</v>
      </c>
      <c r="D51" s="7">
        <v>35</v>
      </c>
      <c r="E51" s="7" t="s">
        <v>1680</v>
      </c>
      <c r="F51" s="7" t="s">
        <v>1681</v>
      </c>
      <c r="G51" s="7" t="s">
        <v>1682</v>
      </c>
      <c r="H51" s="7" t="s">
        <v>1450</v>
      </c>
      <c r="I51" s="7" t="s">
        <v>1683</v>
      </c>
      <c r="J51" s="7" t="s">
        <v>1452</v>
      </c>
      <c r="K51" s="7" t="s">
        <v>1259</v>
      </c>
      <c r="L51" s="7" t="s">
        <v>1260</v>
      </c>
      <c r="M51" s="7" t="s">
        <v>1461</v>
      </c>
      <c r="N51" s="7" t="s">
        <v>1650</v>
      </c>
      <c r="O51" s="11">
        <v>3</v>
      </c>
      <c r="P51" s="11">
        <v>3</v>
      </c>
      <c r="Q51" s="11">
        <v>2</v>
      </c>
      <c r="R51" s="11">
        <v>1</v>
      </c>
      <c r="S51" s="11" t="s">
        <v>1455</v>
      </c>
      <c r="U51" t="str">
        <f t="shared" si="0"/>
        <v>是</v>
      </c>
    </row>
    <row r="52" spans="1:21">
      <c r="A52" s="2" t="str">
        <f>K52&amp;MID(L:L,15,4)</f>
        <v>蔡少英0622</v>
      </c>
      <c r="B52" s="7" t="s">
        <v>1684</v>
      </c>
      <c r="C52" s="7" t="s">
        <v>1444</v>
      </c>
      <c r="D52" s="7">
        <v>47</v>
      </c>
      <c r="E52" s="7" t="s">
        <v>787</v>
      </c>
      <c r="F52" s="7" t="s">
        <v>1685</v>
      </c>
      <c r="G52" s="7" t="s">
        <v>1686</v>
      </c>
      <c r="H52" s="7" t="s">
        <v>1687</v>
      </c>
      <c r="I52" s="7" t="s">
        <v>1688</v>
      </c>
      <c r="J52" s="7" t="s">
        <v>1452</v>
      </c>
      <c r="K52" s="7" t="s">
        <v>784</v>
      </c>
      <c r="L52" s="7" t="s">
        <v>785</v>
      </c>
      <c r="M52" s="7" t="s">
        <v>1461</v>
      </c>
      <c r="N52" s="7" t="s">
        <v>23</v>
      </c>
      <c r="O52" s="11">
        <v>3</v>
      </c>
      <c r="P52" s="11">
        <v>2</v>
      </c>
      <c r="Q52" s="11">
        <v>3</v>
      </c>
      <c r="R52" s="11">
        <v>0</v>
      </c>
      <c r="S52" s="11" t="s">
        <v>1455</v>
      </c>
      <c r="U52" t="str">
        <f t="shared" si="0"/>
        <v>是</v>
      </c>
    </row>
    <row r="53" spans="1:21">
      <c r="A53" s="2" t="str">
        <f>K53&amp;MID(L:L,15,4)</f>
        <v>马淑琼4828</v>
      </c>
      <c r="B53" s="7" t="s">
        <v>1689</v>
      </c>
      <c r="C53" s="7" t="s">
        <v>1457</v>
      </c>
      <c r="D53" s="7">
        <v>33</v>
      </c>
      <c r="E53" s="7" t="s">
        <v>1690</v>
      </c>
      <c r="F53" s="7" t="s">
        <v>1691</v>
      </c>
      <c r="G53" s="7" t="s">
        <v>1692</v>
      </c>
      <c r="H53" s="7" t="s">
        <v>1580</v>
      </c>
      <c r="I53" s="7" t="s">
        <v>1693</v>
      </c>
      <c r="J53" s="7" t="s">
        <v>1452</v>
      </c>
      <c r="K53" s="7" t="s">
        <v>844</v>
      </c>
      <c r="L53" s="7" t="s">
        <v>845</v>
      </c>
      <c r="M53" s="7" t="s">
        <v>1461</v>
      </c>
      <c r="N53" s="7" t="s">
        <v>1467</v>
      </c>
      <c r="O53" s="11">
        <v>4</v>
      </c>
      <c r="P53" s="11">
        <v>33</v>
      </c>
      <c r="Q53" s="11">
        <v>3</v>
      </c>
      <c r="R53" s="11">
        <v>1</v>
      </c>
      <c r="S53" s="11" t="s">
        <v>1455</v>
      </c>
      <c r="U53" t="str">
        <f t="shared" si="0"/>
        <v>是</v>
      </c>
    </row>
    <row r="54" spans="1:21">
      <c r="A54" s="2" t="str">
        <f>K54&amp;MID(L:L,15,4)</f>
        <v>黄美操3326</v>
      </c>
      <c r="B54" s="7" t="s">
        <v>1694</v>
      </c>
      <c r="C54" s="7" t="s">
        <v>1457</v>
      </c>
      <c r="D54" s="7">
        <v>49</v>
      </c>
      <c r="E54" s="7" t="s">
        <v>1695</v>
      </c>
      <c r="F54" s="7" t="s">
        <v>1696</v>
      </c>
      <c r="G54" s="7" t="s">
        <v>1697</v>
      </c>
      <c r="H54" s="7" t="s">
        <v>1450</v>
      </c>
      <c r="I54" s="7" t="s">
        <v>1698</v>
      </c>
      <c r="J54" s="7" t="s">
        <v>1452</v>
      </c>
      <c r="K54" s="7" t="s">
        <v>1202</v>
      </c>
      <c r="L54" s="7" t="s">
        <v>1203</v>
      </c>
      <c r="M54" s="7" t="s">
        <v>1461</v>
      </c>
      <c r="N54" s="7" t="s">
        <v>1462</v>
      </c>
      <c r="O54" s="11">
        <v>4</v>
      </c>
      <c r="P54" s="11">
        <v>59</v>
      </c>
      <c r="Q54" s="11">
        <v>2.5</v>
      </c>
      <c r="R54" s="11">
        <v>1.5</v>
      </c>
      <c r="S54" s="11" t="s">
        <v>1455</v>
      </c>
      <c r="U54" t="str">
        <f t="shared" si="0"/>
        <v>是</v>
      </c>
    </row>
    <row r="55" spans="1:21">
      <c r="A55" s="2" t="str">
        <f>K55&amp;MID(L:L,15,4)</f>
        <v>邝顺容1224</v>
      </c>
      <c r="B55" s="7" t="s">
        <v>1699</v>
      </c>
      <c r="C55" s="7" t="s">
        <v>1444</v>
      </c>
      <c r="D55" s="7">
        <v>57</v>
      </c>
      <c r="E55" s="7" t="s">
        <v>1700</v>
      </c>
      <c r="F55" s="7" t="s">
        <v>1701</v>
      </c>
      <c r="G55" s="7" t="s">
        <v>1702</v>
      </c>
      <c r="H55" s="7" t="s">
        <v>1450</v>
      </c>
      <c r="I55" s="7" t="s">
        <v>1703</v>
      </c>
      <c r="J55" s="7" t="s">
        <v>1452</v>
      </c>
      <c r="K55" s="7" t="s">
        <v>1025</v>
      </c>
      <c r="L55" s="7" t="s">
        <v>1026</v>
      </c>
      <c r="M55" s="7" t="s">
        <v>1453</v>
      </c>
      <c r="N55" s="7" t="s">
        <v>23</v>
      </c>
      <c r="O55" s="11">
        <v>2</v>
      </c>
      <c r="P55" s="11">
        <v>5</v>
      </c>
      <c r="Q55" s="11">
        <v>1.5</v>
      </c>
      <c r="R55" s="11">
        <v>0.5</v>
      </c>
      <c r="S55" s="11" t="s">
        <v>1455</v>
      </c>
      <c r="U55" t="str">
        <f t="shared" si="0"/>
        <v>是</v>
      </c>
    </row>
    <row r="56" spans="1:21">
      <c r="A56" s="2" t="str">
        <f>K56&amp;MID(L:L,15,4)</f>
        <v>张家麟3232</v>
      </c>
      <c r="B56" s="7" t="s">
        <v>1704</v>
      </c>
      <c r="C56" s="7" t="s">
        <v>1446</v>
      </c>
      <c r="D56" s="7">
        <v>60</v>
      </c>
      <c r="E56" s="7" t="s">
        <v>1705</v>
      </c>
      <c r="F56" s="7" t="s">
        <v>1706</v>
      </c>
      <c r="G56" s="7" t="s">
        <v>1707</v>
      </c>
      <c r="H56" s="7" t="s">
        <v>1450</v>
      </c>
      <c r="I56" s="7" t="s">
        <v>1708</v>
      </c>
      <c r="J56" s="7" t="s">
        <v>1452</v>
      </c>
      <c r="K56" s="7" t="s">
        <v>582</v>
      </c>
      <c r="L56" s="7" t="s">
        <v>583</v>
      </c>
      <c r="M56" s="7" t="s">
        <v>1461</v>
      </c>
      <c r="N56" s="7" t="s">
        <v>23</v>
      </c>
      <c r="O56" s="11">
        <v>3</v>
      </c>
      <c r="P56" s="11">
        <v>15</v>
      </c>
      <c r="Q56" s="11">
        <v>3</v>
      </c>
      <c r="R56" s="11">
        <v>0</v>
      </c>
      <c r="S56" s="11" t="s">
        <v>1455</v>
      </c>
      <c r="U56" t="str">
        <f t="shared" si="0"/>
        <v>是</v>
      </c>
    </row>
    <row r="57" spans="1:21">
      <c r="A57" s="2" t="str">
        <f>K57&amp;MID(L:L,15,4)</f>
        <v>郭彦镜0637</v>
      </c>
      <c r="B57" s="7" t="s">
        <v>1709</v>
      </c>
      <c r="C57" s="7" t="s">
        <v>1446</v>
      </c>
      <c r="D57" s="7">
        <v>41</v>
      </c>
      <c r="E57" s="7" t="s">
        <v>1710</v>
      </c>
      <c r="F57" s="7" t="s">
        <v>1711</v>
      </c>
      <c r="G57" s="7" t="s">
        <v>1712</v>
      </c>
      <c r="H57" s="7" t="s">
        <v>1450</v>
      </c>
      <c r="I57" s="7" t="s">
        <v>1713</v>
      </c>
      <c r="J57" s="7" t="s">
        <v>1452</v>
      </c>
      <c r="K57" s="7" t="s">
        <v>172</v>
      </c>
      <c r="L57" s="7" t="s">
        <v>173</v>
      </c>
      <c r="M57" s="7" t="s">
        <v>1453</v>
      </c>
      <c r="N57" s="7" t="s">
        <v>23</v>
      </c>
      <c r="O57" s="11">
        <v>11</v>
      </c>
      <c r="P57" s="11">
        <v>35</v>
      </c>
      <c r="Q57" s="11">
        <v>1.5</v>
      </c>
      <c r="R57" s="11">
        <v>9.5</v>
      </c>
      <c r="S57" s="11" t="s">
        <v>1520</v>
      </c>
      <c r="U57" t="str">
        <f t="shared" si="0"/>
        <v>否</v>
      </c>
    </row>
    <row r="58" spans="1:21">
      <c r="A58" s="2" t="str">
        <f>K58&amp;MID(L:L,15,4)</f>
        <v>梁燕环1420</v>
      </c>
      <c r="B58" s="7" t="s">
        <v>1714</v>
      </c>
      <c r="C58" s="7" t="s">
        <v>1446</v>
      </c>
      <c r="D58" s="7">
        <v>46</v>
      </c>
      <c r="E58" s="7" t="s">
        <v>1715</v>
      </c>
      <c r="F58" s="7" t="s">
        <v>1716</v>
      </c>
      <c r="G58" s="7" t="s">
        <v>1717</v>
      </c>
      <c r="H58" s="7" t="s">
        <v>1450</v>
      </c>
      <c r="I58" s="7" t="s">
        <v>1718</v>
      </c>
      <c r="J58" s="7" t="s">
        <v>1452</v>
      </c>
      <c r="K58" s="7" t="s">
        <v>1186</v>
      </c>
      <c r="L58" s="7" t="s">
        <v>1187</v>
      </c>
      <c r="M58" s="7" t="s">
        <v>1461</v>
      </c>
      <c r="N58" s="7" t="s">
        <v>1462</v>
      </c>
      <c r="O58" s="11">
        <v>4</v>
      </c>
      <c r="P58" s="11">
        <v>29</v>
      </c>
      <c r="Q58" s="11">
        <v>2.5</v>
      </c>
      <c r="R58" s="11">
        <v>1.5</v>
      </c>
      <c r="S58" s="11" t="s">
        <v>1455</v>
      </c>
      <c r="U58" t="str">
        <f t="shared" si="0"/>
        <v>是</v>
      </c>
    </row>
    <row r="59" spans="1:21">
      <c r="A59" s="2" t="str">
        <f>K59&amp;MID(L:L,15,4)</f>
        <v>李环1227</v>
      </c>
      <c r="B59" s="7" t="s">
        <v>1719</v>
      </c>
      <c r="C59" s="7" t="s">
        <v>1457</v>
      </c>
      <c r="D59" s="7">
        <v>57</v>
      </c>
      <c r="E59" s="7" t="s">
        <v>1720</v>
      </c>
      <c r="F59" s="7" t="s">
        <v>1721</v>
      </c>
      <c r="G59" s="7" t="s">
        <v>1722</v>
      </c>
      <c r="H59" s="7" t="s">
        <v>1450</v>
      </c>
      <c r="I59" s="7" t="s">
        <v>1723</v>
      </c>
      <c r="J59" s="7" t="s">
        <v>1452</v>
      </c>
      <c r="K59" s="7" t="s">
        <v>977</v>
      </c>
      <c r="L59" s="7" t="s">
        <v>978</v>
      </c>
      <c r="M59" s="7" t="s">
        <v>1453</v>
      </c>
      <c r="N59" s="7" t="s">
        <v>23</v>
      </c>
      <c r="O59" s="11">
        <v>2</v>
      </c>
      <c r="P59" s="11">
        <v>0</v>
      </c>
      <c r="Q59" s="11">
        <v>1.5</v>
      </c>
      <c r="R59" s="11">
        <v>0.5</v>
      </c>
      <c r="S59" s="11" t="s">
        <v>1455</v>
      </c>
      <c r="U59" t="str">
        <f t="shared" si="0"/>
        <v>是</v>
      </c>
    </row>
    <row r="60" spans="1:21">
      <c r="A60" s="2" t="str">
        <f>K60&amp;MID(L:L,15,4)</f>
        <v>梁翠仪212X</v>
      </c>
      <c r="B60" s="7" t="s">
        <v>1724</v>
      </c>
      <c r="C60" s="7" t="s">
        <v>1446</v>
      </c>
      <c r="D60" s="7">
        <v>55</v>
      </c>
      <c r="E60" s="7" t="s">
        <v>1725</v>
      </c>
      <c r="F60" s="7" t="s">
        <v>1726</v>
      </c>
      <c r="G60" s="7" t="s">
        <v>1727</v>
      </c>
      <c r="H60" s="7" t="s">
        <v>1450</v>
      </c>
      <c r="I60" s="7" t="s">
        <v>1728</v>
      </c>
      <c r="J60" s="7" t="s">
        <v>1452</v>
      </c>
      <c r="K60" s="7" t="s">
        <v>282</v>
      </c>
      <c r="L60" s="7" t="s">
        <v>283</v>
      </c>
      <c r="M60" s="7" t="s">
        <v>1461</v>
      </c>
      <c r="N60" s="7" t="s">
        <v>23</v>
      </c>
      <c r="O60" s="11">
        <v>3</v>
      </c>
      <c r="P60" s="11">
        <v>23</v>
      </c>
      <c r="Q60" s="11">
        <v>3</v>
      </c>
      <c r="R60" s="11">
        <v>0</v>
      </c>
      <c r="S60" s="11" t="s">
        <v>1455</v>
      </c>
      <c r="U60" t="str">
        <f t="shared" si="0"/>
        <v>是</v>
      </c>
    </row>
    <row r="61" spans="1:21">
      <c r="A61" s="2" t="str">
        <f>K61&amp;MID(L:L,15,4)</f>
        <v>陈苏4424</v>
      </c>
      <c r="B61" s="7" t="s">
        <v>1489</v>
      </c>
      <c r="C61" s="7" t="s">
        <v>1446</v>
      </c>
      <c r="D61" s="7">
        <v>64</v>
      </c>
      <c r="E61" s="7" t="s">
        <v>1490</v>
      </c>
      <c r="F61" s="7" t="s">
        <v>1729</v>
      </c>
      <c r="G61" s="7" t="s">
        <v>1730</v>
      </c>
      <c r="H61" s="7" t="s">
        <v>1450</v>
      </c>
      <c r="I61" s="7" t="s">
        <v>1731</v>
      </c>
      <c r="J61" s="7" t="s">
        <v>1452</v>
      </c>
      <c r="K61" s="7" t="s">
        <v>695</v>
      </c>
      <c r="L61" s="7" t="s">
        <v>696</v>
      </c>
      <c r="M61" s="7" t="s">
        <v>1461</v>
      </c>
      <c r="N61" s="7" t="s">
        <v>1454</v>
      </c>
      <c r="O61" s="11">
        <v>3</v>
      </c>
      <c r="P61" s="11">
        <v>0</v>
      </c>
      <c r="Q61" s="11">
        <v>3</v>
      </c>
      <c r="R61" s="11">
        <v>0</v>
      </c>
      <c r="S61" s="11" t="s">
        <v>1455</v>
      </c>
      <c r="U61" t="str">
        <f t="shared" si="0"/>
        <v>是</v>
      </c>
    </row>
    <row r="62" spans="1:21">
      <c r="A62" s="2" t="str">
        <f>K62&amp;MID(L:L,15,4)</f>
        <v>关家强3917</v>
      </c>
      <c r="B62" s="7" t="s">
        <v>1732</v>
      </c>
      <c r="C62" s="7" t="s">
        <v>1457</v>
      </c>
      <c r="D62" s="7">
        <v>53</v>
      </c>
      <c r="E62" s="7" t="s">
        <v>1323</v>
      </c>
      <c r="F62" s="7" t="s">
        <v>1733</v>
      </c>
      <c r="G62" s="7" t="s">
        <v>1734</v>
      </c>
      <c r="H62" s="7" t="s">
        <v>1580</v>
      </c>
      <c r="I62" s="7" t="s">
        <v>1735</v>
      </c>
      <c r="J62" s="7" t="s">
        <v>1452</v>
      </c>
      <c r="K62" s="7" t="s">
        <v>1315</v>
      </c>
      <c r="L62" s="7" t="s">
        <v>1316</v>
      </c>
      <c r="M62" s="7" t="s">
        <v>1461</v>
      </c>
      <c r="N62" s="7" t="s">
        <v>1462</v>
      </c>
      <c r="O62" s="11">
        <v>4</v>
      </c>
      <c r="P62" s="11">
        <v>2</v>
      </c>
      <c r="Q62" s="11">
        <v>2.5</v>
      </c>
      <c r="R62" s="11">
        <v>1.5</v>
      </c>
      <c r="S62" s="11" t="s">
        <v>1455</v>
      </c>
      <c r="U62" t="str">
        <f t="shared" si="0"/>
        <v>是</v>
      </c>
    </row>
    <row r="63" spans="1:21">
      <c r="A63" s="2" t="str">
        <f>K63&amp;MID(L:L,15,4)</f>
        <v>沈达演7211</v>
      </c>
      <c r="B63" s="7" t="s">
        <v>1736</v>
      </c>
      <c r="C63" s="7" t="s">
        <v>1446</v>
      </c>
      <c r="D63" s="7">
        <v>48</v>
      </c>
      <c r="E63" s="7" t="s">
        <v>1737</v>
      </c>
      <c r="F63" s="7" t="s">
        <v>1738</v>
      </c>
      <c r="G63" s="7" t="s">
        <v>1739</v>
      </c>
      <c r="H63" s="7" t="s">
        <v>1740</v>
      </c>
      <c r="I63" s="7" t="s">
        <v>1741</v>
      </c>
      <c r="J63" s="7" t="s">
        <v>1452</v>
      </c>
      <c r="K63" s="7" t="s">
        <v>468</v>
      </c>
      <c r="L63" s="7" t="s">
        <v>469</v>
      </c>
      <c r="M63" s="7" t="s">
        <v>1453</v>
      </c>
      <c r="N63" s="7" t="s">
        <v>23</v>
      </c>
      <c r="O63" s="11">
        <v>1</v>
      </c>
      <c r="P63" s="11">
        <v>33</v>
      </c>
      <c r="Q63" s="11">
        <v>1.5</v>
      </c>
      <c r="R63" s="11">
        <v>0</v>
      </c>
      <c r="S63" s="11" t="s">
        <v>1455</v>
      </c>
      <c r="U63" t="str">
        <f t="shared" si="0"/>
        <v>是</v>
      </c>
    </row>
    <row r="64" spans="1:21">
      <c r="A64" s="2" t="str">
        <f>K64&amp;MID(L:L,15,4)</f>
        <v>陈穗婵4129</v>
      </c>
      <c r="B64" s="7" t="s">
        <v>1742</v>
      </c>
      <c r="C64" s="7" t="s">
        <v>1446</v>
      </c>
      <c r="D64" s="7">
        <v>44</v>
      </c>
      <c r="E64" s="7" t="s">
        <v>1743</v>
      </c>
      <c r="F64" s="7" t="s">
        <v>1744</v>
      </c>
      <c r="G64" s="7" t="s">
        <v>1745</v>
      </c>
      <c r="H64" s="7" t="s">
        <v>1450</v>
      </c>
      <c r="I64" s="7" t="s">
        <v>1746</v>
      </c>
      <c r="J64" s="7" t="s">
        <v>1452</v>
      </c>
      <c r="K64" s="7" t="s">
        <v>726</v>
      </c>
      <c r="L64" s="7" t="s">
        <v>727</v>
      </c>
      <c r="M64" s="7" t="s">
        <v>1461</v>
      </c>
      <c r="N64" s="7" t="s">
        <v>1467</v>
      </c>
      <c r="O64" s="11">
        <v>3</v>
      </c>
      <c r="P64" s="11">
        <v>12</v>
      </c>
      <c r="Q64" s="11">
        <v>3</v>
      </c>
      <c r="R64" s="11">
        <v>0</v>
      </c>
      <c r="S64" s="11" t="s">
        <v>1455</v>
      </c>
      <c r="U64" t="str">
        <f t="shared" si="0"/>
        <v>是</v>
      </c>
    </row>
    <row r="65" spans="1:21">
      <c r="A65" s="2" t="str">
        <f>K65&amp;MID(L:L,15,4)</f>
        <v>梁伟雄3612</v>
      </c>
      <c r="B65" s="7" t="s">
        <v>1747</v>
      </c>
      <c r="C65" s="7" t="s">
        <v>1446</v>
      </c>
      <c r="D65" s="7">
        <v>52</v>
      </c>
      <c r="E65" s="7" t="s">
        <v>1197</v>
      </c>
      <c r="F65" s="7" t="s">
        <v>1748</v>
      </c>
      <c r="G65" s="7" t="s">
        <v>1749</v>
      </c>
      <c r="H65" s="7" t="s">
        <v>1450</v>
      </c>
      <c r="I65" s="7" t="s">
        <v>1750</v>
      </c>
      <c r="J65" s="7" t="s">
        <v>1452</v>
      </c>
      <c r="K65" s="7" t="s">
        <v>385</v>
      </c>
      <c r="L65" s="7" t="s">
        <v>386</v>
      </c>
      <c r="M65" s="7" t="s">
        <v>1461</v>
      </c>
      <c r="N65" s="7" t="s">
        <v>23</v>
      </c>
      <c r="O65" s="11">
        <v>3</v>
      </c>
      <c r="P65" s="11">
        <v>17</v>
      </c>
      <c r="Q65" s="11">
        <v>3</v>
      </c>
      <c r="R65" s="11">
        <v>0</v>
      </c>
      <c r="S65" s="11" t="s">
        <v>1455</v>
      </c>
      <c r="U65" t="str">
        <f t="shared" si="0"/>
        <v>是</v>
      </c>
    </row>
    <row r="66" spans="1:21">
      <c r="A66" s="2" t="str">
        <f>K66&amp;MID(L:L,15,4)</f>
        <v>谭合容1220</v>
      </c>
      <c r="B66" s="7" t="s">
        <v>1751</v>
      </c>
      <c r="C66" s="7" t="s">
        <v>1446</v>
      </c>
      <c r="D66" s="7">
        <v>55</v>
      </c>
      <c r="E66" s="7" t="s">
        <v>1752</v>
      </c>
      <c r="F66" s="7" t="s">
        <v>1753</v>
      </c>
      <c r="G66" s="7" t="s">
        <v>1754</v>
      </c>
      <c r="H66" s="7" t="s">
        <v>1450</v>
      </c>
      <c r="I66" s="7" t="s">
        <v>1755</v>
      </c>
      <c r="J66" s="7" t="s">
        <v>1452</v>
      </c>
      <c r="K66" s="7" t="s">
        <v>999</v>
      </c>
      <c r="L66" s="7" t="s">
        <v>1000</v>
      </c>
      <c r="M66" s="7" t="s">
        <v>1453</v>
      </c>
      <c r="N66" s="7" t="s">
        <v>23</v>
      </c>
      <c r="O66" s="11">
        <v>2</v>
      </c>
      <c r="P66" s="11">
        <v>33</v>
      </c>
      <c r="Q66" s="11">
        <v>1.5</v>
      </c>
      <c r="R66" s="11">
        <v>0.5</v>
      </c>
      <c r="S66" s="11" t="s">
        <v>1455</v>
      </c>
      <c r="U66" t="str">
        <f t="shared" si="0"/>
        <v>是</v>
      </c>
    </row>
    <row r="67" spans="1:21">
      <c r="A67" s="2" t="str">
        <f>K67&amp;MID(L:L,15,4)</f>
        <v>胡旺崧1222</v>
      </c>
      <c r="B67" s="7" t="s">
        <v>1756</v>
      </c>
      <c r="C67" s="7" t="s">
        <v>1457</v>
      </c>
      <c r="D67" s="7">
        <v>49</v>
      </c>
      <c r="E67" s="7" t="s">
        <v>1757</v>
      </c>
      <c r="F67" s="7" t="s">
        <v>1758</v>
      </c>
      <c r="G67" s="7" t="s">
        <v>1759</v>
      </c>
      <c r="H67" s="7" t="s">
        <v>1450</v>
      </c>
      <c r="I67" s="7" t="s">
        <v>1760</v>
      </c>
      <c r="J67" s="7" t="s">
        <v>1452</v>
      </c>
      <c r="K67" s="7" t="s">
        <v>967</v>
      </c>
      <c r="L67" s="7" t="s">
        <v>968</v>
      </c>
      <c r="M67" s="7" t="s">
        <v>1453</v>
      </c>
      <c r="N67" s="7" t="s">
        <v>23</v>
      </c>
      <c r="O67" s="11">
        <v>2</v>
      </c>
      <c r="P67" s="11">
        <v>0</v>
      </c>
      <c r="Q67" s="11">
        <v>1.5</v>
      </c>
      <c r="R67" s="11">
        <v>0.5</v>
      </c>
      <c r="S67" s="11" t="s">
        <v>1455</v>
      </c>
      <c r="U67" t="str">
        <f t="shared" ref="U67:U130" si="1">S67</f>
        <v>是</v>
      </c>
    </row>
    <row r="68" spans="1:21">
      <c r="A68" s="2" t="str">
        <f>K68&amp;MID(L:L,15,4)</f>
        <v>唐汝田3020</v>
      </c>
      <c r="B68" s="7" t="s">
        <v>1761</v>
      </c>
      <c r="C68" s="7" t="s">
        <v>1446</v>
      </c>
      <c r="D68" s="7">
        <v>57</v>
      </c>
      <c r="E68" s="7" t="s">
        <v>1762</v>
      </c>
      <c r="F68" s="7" t="s">
        <v>1763</v>
      </c>
      <c r="G68" s="7" t="s">
        <v>1764</v>
      </c>
      <c r="H68" s="7" t="s">
        <v>1765</v>
      </c>
      <c r="I68" s="7" t="s">
        <v>1766</v>
      </c>
      <c r="J68" s="7" t="s">
        <v>1452</v>
      </c>
      <c r="K68" s="7" t="s">
        <v>497</v>
      </c>
      <c r="L68" s="7" t="s">
        <v>498</v>
      </c>
      <c r="M68" s="7" t="s">
        <v>1453</v>
      </c>
      <c r="N68" s="7" t="s">
        <v>23</v>
      </c>
      <c r="O68" s="11">
        <v>2</v>
      </c>
      <c r="P68" s="11">
        <v>20</v>
      </c>
      <c r="Q68" s="11">
        <v>1.5</v>
      </c>
      <c r="R68" s="11">
        <v>0.5</v>
      </c>
      <c r="S68" s="11" t="s">
        <v>1455</v>
      </c>
      <c r="U68" t="str">
        <f t="shared" si="1"/>
        <v>是</v>
      </c>
    </row>
    <row r="69" spans="1:21">
      <c r="A69" s="2" t="str">
        <f>K69&amp;MID(L:L,15,4)</f>
        <v>李人琪1828</v>
      </c>
      <c r="B69" s="7" t="s">
        <v>1767</v>
      </c>
      <c r="C69" s="7" t="s">
        <v>1446</v>
      </c>
      <c r="D69" s="7">
        <v>57</v>
      </c>
      <c r="E69" s="7" t="s">
        <v>1768</v>
      </c>
      <c r="F69" s="7" t="s">
        <v>1769</v>
      </c>
      <c r="G69" s="7" t="s">
        <v>1770</v>
      </c>
      <c r="H69" s="7" t="s">
        <v>1450</v>
      </c>
      <c r="I69" s="7" t="s">
        <v>1771</v>
      </c>
      <c r="J69" s="7" t="s">
        <v>1452</v>
      </c>
      <c r="K69" s="7" t="s">
        <v>897</v>
      </c>
      <c r="L69" s="7" t="s">
        <v>898</v>
      </c>
      <c r="M69" s="7" t="s">
        <v>1772</v>
      </c>
      <c r="N69" s="7" t="s">
        <v>1467</v>
      </c>
      <c r="O69" s="11">
        <v>4</v>
      </c>
      <c r="P69" s="11">
        <v>21</v>
      </c>
      <c r="Q69" s="11">
        <v>3</v>
      </c>
      <c r="R69" s="11">
        <v>1</v>
      </c>
      <c r="S69" s="11" t="s">
        <v>1455</v>
      </c>
      <c r="U69" t="str">
        <f t="shared" si="1"/>
        <v>是</v>
      </c>
    </row>
    <row r="70" spans="1:21">
      <c r="A70" s="2" t="str">
        <f>K70&amp;MID(L:L,15,4)</f>
        <v>黄良从1013</v>
      </c>
      <c r="B70" s="7" t="s">
        <v>1773</v>
      </c>
      <c r="C70" s="7" t="s">
        <v>1446</v>
      </c>
      <c r="D70" s="7">
        <v>52</v>
      </c>
      <c r="E70" s="7" t="s">
        <v>1774</v>
      </c>
      <c r="F70" s="7" t="s">
        <v>1775</v>
      </c>
      <c r="G70" s="7" t="s">
        <v>1776</v>
      </c>
      <c r="H70" s="7" t="s">
        <v>1450</v>
      </c>
      <c r="I70" s="7" t="s">
        <v>1777</v>
      </c>
      <c r="J70" s="7" t="s">
        <v>1452</v>
      </c>
      <c r="K70" s="7" t="s">
        <v>207</v>
      </c>
      <c r="L70" s="7" t="s">
        <v>208</v>
      </c>
      <c r="M70" s="7" t="s">
        <v>1461</v>
      </c>
      <c r="N70" s="7" t="s">
        <v>23</v>
      </c>
      <c r="O70" s="11">
        <v>3</v>
      </c>
      <c r="P70" s="11">
        <v>57</v>
      </c>
      <c r="Q70" s="11">
        <v>3</v>
      </c>
      <c r="R70" s="11">
        <v>0</v>
      </c>
      <c r="S70" s="11" t="s">
        <v>1455</v>
      </c>
      <c r="U70" t="str">
        <f t="shared" si="1"/>
        <v>是</v>
      </c>
    </row>
    <row r="71" spans="1:21">
      <c r="A71" s="2" t="str">
        <f>K71&amp;MID(L:L,15,4)</f>
        <v>杜飞翔1210</v>
      </c>
      <c r="B71" s="7" t="s">
        <v>1778</v>
      </c>
      <c r="C71" s="7" t="s">
        <v>1446</v>
      </c>
      <c r="D71" s="7">
        <v>58</v>
      </c>
      <c r="E71" s="7" t="s">
        <v>1779</v>
      </c>
      <c r="F71" s="7" t="s">
        <v>1780</v>
      </c>
      <c r="G71" s="7" t="s">
        <v>1781</v>
      </c>
      <c r="H71" s="7" t="s">
        <v>1450</v>
      </c>
      <c r="I71" s="7" t="s">
        <v>1782</v>
      </c>
      <c r="J71" s="7" t="s">
        <v>1452</v>
      </c>
      <c r="K71" s="7" t="s">
        <v>121</v>
      </c>
      <c r="L71" s="7" t="s">
        <v>122</v>
      </c>
      <c r="M71" s="7" t="s">
        <v>1461</v>
      </c>
      <c r="N71" s="7" t="s">
        <v>23</v>
      </c>
      <c r="O71" s="11">
        <v>3</v>
      </c>
      <c r="P71" s="11">
        <v>4</v>
      </c>
      <c r="Q71" s="11">
        <v>3</v>
      </c>
      <c r="R71" s="11">
        <v>0</v>
      </c>
      <c r="S71" s="11" t="s">
        <v>1455</v>
      </c>
      <c r="U71" t="str">
        <f t="shared" si="1"/>
        <v>是</v>
      </c>
    </row>
    <row r="72" spans="1:21">
      <c r="A72" s="2" t="str">
        <f>K72&amp;MID(L:L,15,4)</f>
        <v>何凤喜6626</v>
      </c>
      <c r="B72" s="7" t="s">
        <v>1783</v>
      </c>
      <c r="C72" s="7" t="s">
        <v>1446</v>
      </c>
      <c r="D72" s="7">
        <v>59</v>
      </c>
      <c r="E72" s="7" t="s">
        <v>1784</v>
      </c>
      <c r="F72" s="7" t="s">
        <v>1785</v>
      </c>
      <c r="G72" s="7" t="s">
        <v>1786</v>
      </c>
      <c r="H72" s="7" t="s">
        <v>1450</v>
      </c>
      <c r="I72" s="7" t="s">
        <v>1787</v>
      </c>
      <c r="J72" s="7" t="s">
        <v>1452</v>
      </c>
      <c r="K72" s="7" t="s">
        <v>175</v>
      </c>
      <c r="L72" s="7" t="s">
        <v>176</v>
      </c>
      <c r="M72" s="7" t="s">
        <v>1461</v>
      </c>
      <c r="N72" s="7" t="s">
        <v>23</v>
      </c>
      <c r="O72" s="11">
        <v>3</v>
      </c>
      <c r="P72" s="11">
        <v>28</v>
      </c>
      <c r="Q72" s="11">
        <v>3</v>
      </c>
      <c r="R72" s="11">
        <v>0</v>
      </c>
      <c r="S72" s="11" t="s">
        <v>1455</v>
      </c>
      <c r="U72" t="str">
        <f t="shared" si="1"/>
        <v>是</v>
      </c>
    </row>
    <row r="73" spans="1:21">
      <c r="A73" s="2" t="str">
        <f>K73&amp;MID(L:L,15,4)</f>
        <v>梁惠生5133</v>
      </c>
      <c r="B73" s="7" t="s">
        <v>1788</v>
      </c>
      <c r="C73" s="7" t="s">
        <v>1446</v>
      </c>
      <c r="D73" s="7">
        <v>58</v>
      </c>
      <c r="E73" s="7" t="s">
        <v>1789</v>
      </c>
      <c r="F73" s="7" t="s">
        <v>1790</v>
      </c>
      <c r="G73" s="7" t="s">
        <v>1791</v>
      </c>
      <c r="H73" s="7" t="s">
        <v>1450</v>
      </c>
      <c r="I73" s="7" t="s">
        <v>1792</v>
      </c>
      <c r="J73" s="7" t="s">
        <v>1452</v>
      </c>
      <c r="K73" s="7" t="s">
        <v>935</v>
      </c>
      <c r="L73" s="7" t="s">
        <v>936</v>
      </c>
      <c r="M73" s="7" t="s">
        <v>1461</v>
      </c>
      <c r="N73" s="7" t="s">
        <v>23</v>
      </c>
      <c r="O73" s="11">
        <v>3</v>
      </c>
      <c r="P73" s="11">
        <v>26</v>
      </c>
      <c r="Q73" s="11">
        <v>3</v>
      </c>
      <c r="R73" s="11">
        <v>0</v>
      </c>
      <c r="S73" s="11" t="s">
        <v>1455</v>
      </c>
      <c r="U73" t="str">
        <f t="shared" si="1"/>
        <v>是</v>
      </c>
    </row>
    <row r="74" spans="1:21">
      <c r="A74" s="2" t="str">
        <f>K74&amp;MID(L:L,15,4)</f>
        <v>钟月清0026</v>
      </c>
      <c r="B74" s="7" t="s">
        <v>1793</v>
      </c>
      <c r="C74" s="7" t="s">
        <v>1446</v>
      </c>
      <c r="D74" s="7">
        <v>63</v>
      </c>
      <c r="E74" s="7" t="s">
        <v>1794</v>
      </c>
      <c r="F74" s="7" t="s">
        <v>1795</v>
      </c>
      <c r="G74" s="7" t="s">
        <v>1796</v>
      </c>
      <c r="H74" s="7" t="s">
        <v>1450</v>
      </c>
      <c r="I74" s="7" t="s">
        <v>1797</v>
      </c>
      <c r="J74" s="7" t="s">
        <v>1452</v>
      </c>
      <c r="K74" s="7" t="s">
        <v>400</v>
      </c>
      <c r="L74" s="7" t="s">
        <v>401</v>
      </c>
      <c r="M74" s="7" t="s">
        <v>1772</v>
      </c>
      <c r="N74" s="7" t="s">
        <v>23</v>
      </c>
      <c r="O74" s="11">
        <v>3</v>
      </c>
      <c r="P74" s="11">
        <v>34</v>
      </c>
      <c r="Q74" s="11">
        <v>3</v>
      </c>
      <c r="R74" s="11">
        <v>0</v>
      </c>
      <c r="S74" s="11" t="s">
        <v>1455</v>
      </c>
      <c r="U74" t="str">
        <f t="shared" si="1"/>
        <v>是</v>
      </c>
    </row>
    <row r="75" spans="1:21">
      <c r="A75" s="2" t="str">
        <f>K75&amp;MID(L:L,15,4)</f>
        <v>李杏初3622</v>
      </c>
      <c r="B75" s="7" t="s">
        <v>1798</v>
      </c>
      <c r="C75" s="7" t="s">
        <v>1457</v>
      </c>
      <c r="D75" s="7">
        <v>42</v>
      </c>
      <c r="E75" s="7" t="s">
        <v>1799</v>
      </c>
      <c r="F75" s="7" t="s">
        <v>1800</v>
      </c>
      <c r="G75" s="7" t="s">
        <v>1801</v>
      </c>
      <c r="H75" s="7" t="s">
        <v>1450</v>
      </c>
      <c r="I75" s="7" t="s">
        <v>1802</v>
      </c>
      <c r="J75" s="7" t="s">
        <v>1452</v>
      </c>
      <c r="K75" s="7" t="s">
        <v>791</v>
      </c>
      <c r="L75" s="7" t="s">
        <v>792</v>
      </c>
      <c r="M75" s="7" t="s">
        <v>1453</v>
      </c>
      <c r="N75" s="7" t="s">
        <v>1454</v>
      </c>
      <c r="O75" s="11">
        <v>2</v>
      </c>
      <c r="P75" s="11">
        <v>32</v>
      </c>
      <c r="Q75" s="11">
        <v>1.5</v>
      </c>
      <c r="R75" s="11">
        <v>0.5</v>
      </c>
      <c r="S75" s="11" t="s">
        <v>1455</v>
      </c>
      <c r="U75" t="str">
        <f t="shared" si="1"/>
        <v>是</v>
      </c>
    </row>
    <row r="76" spans="1:21">
      <c r="A76" s="2" t="str">
        <f>K76&amp;MID(L:L,15,4)</f>
        <v>胡德恒501X</v>
      </c>
      <c r="B76" s="7" t="s">
        <v>1803</v>
      </c>
      <c r="C76" s="7" t="s">
        <v>1457</v>
      </c>
      <c r="D76" s="7">
        <v>54</v>
      </c>
      <c r="E76" s="7" t="s">
        <v>1804</v>
      </c>
      <c r="F76" s="7" t="s">
        <v>1805</v>
      </c>
      <c r="G76" s="7" t="s">
        <v>1806</v>
      </c>
      <c r="H76" s="7" t="s">
        <v>1450</v>
      </c>
      <c r="I76" s="7" t="s">
        <v>1807</v>
      </c>
      <c r="J76" s="7" t="s">
        <v>1452</v>
      </c>
      <c r="K76" s="7" t="s">
        <v>213</v>
      </c>
      <c r="L76" s="7" t="s">
        <v>214</v>
      </c>
      <c r="M76" s="7" t="s">
        <v>1461</v>
      </c>
      <c r="N76" s="7" t="s">
        <v>23</v>
      </c>
      <c r="O76" s="11">
        <v>11</v>
      </c>
      <c r="P76" s="11">
        <v>8</v>
      </c>
      <c r="Q76" s="11">
        <v>3</v>
      </c>
      <c r="R76" s="11">
        <v>8</v>
      </c>
      <c r="S76" s="11" t="s">
        <v>1455</v>
      </c>
      <c r="U76" t="str">
        <f t="shared" si="1"/>
        <v>是</v>
      </c>
    </row>
    <row r="77" spans="1:21">
      <c r="A77" s="2" t="str">
        <f>K77&amp;MID(L:L,15,4)</f>
        <v>黄伟友0936</v>
      </c>
      <c r="B77" s="7" t="s">
        <v>1808</v>
      </c>
      <c r="C77" s="7" t="s">
        <v>1446</v>
      </c>
      <c r="D77" s="7">
        <v>43</v>
      </c>
      <c r="E77" s="7" t="s">
        <v>1809</v>
      </c>
      <c r="F77" s="7" t="s">
        <v>1810</v>
      </c>
      <c r="G77" s="7" t="s">
        <v>1811</v>
      </c>
      <c r="H77" s="7" t="s">
        <v>1450</v>
      </c>
      <c r="I77" s="7" t="s">
        <v>1812</v>
      </c>
      <c r="J77" s="7" t="s">
        <v>1452</v>
      </c>
      <c r="K77" s="7" t="s">
        <v>1020</v>
      </c>
      <c r="L77" s="7" t="s">
        <v>1021</v>
      </c>
      <c r="M77" s="7" t="s">
        <v>1453</v>
      </c>
      <c r="N77" s="7" t="s">
        <v>23</v>
      </c>
      <c r="O77" s="11">
        <v>2</v>
      </c>
      <c r="P77" s="11">
        <v>5</v>
      </c>
      <c r="Q77" s="11">
        <v>1.5</v>
      </c>
      <c r="R77" s="11">
        <v>0.5</v>
      </c>
      <c r="S77" s="11" t="s">
        <v>1455</v>
      </c>
      <c r="U77" t="str">
        <f t="shared" si="1"/>
        <v>是</v>
      </c>
    </row>
    <row r="78" spans="1:21">
      <c r="A78" s="2" t="str">
        <f>K78&amp;MID(L:L,15,4)</f>
        <v>刘日香1224</v>
      </c>
      <c r="B78" s="7" t="s">
        <v>1813</v>
      </c>
      <c r="C78" s="7" t="s">
        <v>1446</v>
      </c>
      <c r="D78" s="7">
        <v>43</v>
      </c>
      <c r="E78" s="7" t="s">
        <v>1814</v>
      </c>
      <c r="F78" s="7" t="s">
        <v>1815</v>
      </c>
      <c r="G78" s="7" t="s">
        <v>1816</v>
      </c>
      <c r="H78" s="7" t="s">
        <v>1450</v>
      </c>
      <c r="I78" s="7" t="s">
        <v>1817</v>
      </c>
      <c r="J78" s="7" t="s">
        <v>1452</v>
      </c>
      <c r="K78" s="7" t="s">
        <v>986</v>
      </c>
      <c r="L78" s="7" t="s">
        <v>987</v>
      </c>
      <c r="M78" s="7" t="s">
        <v>1453</v>
      </c>
      <c r="N78" s="7" t="s">
        <v>23</v>
      </c>
      <c r="O78" s="11">
        <v>3</v>
      </c>
      <c r="P78" s="11">
        <v>26</v>
      </c>
      <c r="Q78" s="11">
        <v>1.5</v>
      </c>
      <c r="R78" s="11">
        <v>1.5</v>
      </c>
      <c r="S78" s="11" t="s">
        <v>1455</v>
      </c>
      <c r="U78" t="str">
        <f t="shared" si="1"/>
        <v>是</v>
      </c>
    </row>
    <row r="79" spans="1:21">
      <c r="A79" s="2" t="str">
        <f>K79&amp;MID(L:L,15,4)</f>
        <v>卢悦群122X</v>
      </c>
      <c r="B79" s="7" t="s">
        <v>1818</v>
      </c>
      <c r="C79" s="7" t="s">
        <v>1446</v>
      </c>
      <c r="D79" s="7">
        <v>47</v>
      </c>
      <c r="E79" s="7" t="s">
        <v>1819</v>
      </c>
      <c r="F79" s="7" t="s">
        <v>1820</v>
      </c>
      <c r="G79" s="7" t="s">
        <v>1821</v>
      </c>
      <c r="H79" s="7" t="s">
        <v>1450</v>
      </c>
      <c r="I79" s="7" t="s">
        <v>1822</v>
      </c>
      <c r="J79" s="7" t="s">
        <v>1452</v>
      </c>
      <c r="K79" s="7" t="s">
        <v>993</v>
      </c>
      <c r="L79" s="7" t="s">
        <v>994</v>
      </c>
      <c r="M79" s="7" t="s">
        <v>1453</v>
      </c>
      <c r="N79" s="7" t="s">
        <v>23</v>
      </c>
      <c r="O79" s="11">
        <v>3</v>
      </c>
      <c r="P79" s="11">
        <v>5</v>
      </c>
      <c r="Q79" s="11">
        <v>1.5</v>
      </c>
      <c r="R79" s="11">
        <v>1.5</v>
      </c>
      <c r="S79" s="11" t="s">
        <v>1455</v>
      </c>
      <c r="U79" t="str">
        <f t="shared" si="1"/>
        <v>是</v>
      </c>
    </row>
    <row r="80" spans="1:21">
      <c r="A80" s="2" t="str">
        <f>K80&amp;MID(L:L,15,4)</f>
        <v>黄文辉1238</v>
      </c>
      <c r="B80" s="7" t="s">
        <v>1823</v>
      </c>
      <c r="C80" s="7" t="s">
        <v>1446</v>
      </c>
      <c r="D80" s="7">
        <v>58</v>
      </c>
      <c r="E80" s="7" t="s">
        <v>1824</v>
      </c>
      <c r="F80" s="7" t="s">
        <v>1825</v>
      </c>
      <c r="G80" s="7" t="s">
        <v>1826</v>
      </c>
      <c r="H80" s="7" t="s">
        <v>1450</v>
      </c>
      <c r="I80" s="7" t="s">
        <v>1827</v>
      </c>
      <c r="J80" s="7" t="s">
        <v>1452</v>
      </c>
      <c r="K80" s="7" t="s">
        <v>1059</v>
      </c>
      <c r="L80" s="7" t="s">
        <v>1060</v>
      </c>
      <c r="M80" s="7" t="s">
        <v>1453</v>
      </c>
      <c r="N80" s="7" t="s">
        <v>23</v>
      </c>
      <c r="O80" s="11">
        <v>2</v>
      </c>
      <c r="P80" s="11">
        <v>21</v>
      </c>
      <c r="Q80" s="11">
        <v>1.5</v>
      </c>
      <c r="R80" s="11">
        <v>0.5</v>
      </c>
      <c r="S80" s="11" t="s">
        <v>1455</v>
      </c>
      <c r="U80" t="str">
        <f t="shared" si="1"/>
        <v>是</v>
      </c>
    </row>
    <row r="81" spans="1:21">
      <c r="A81" s="2" t="str">
        <f>K81&amp;MID(L:L,15,4)</f>
        <v>阳乐0042</v>
      </c>
      <c r="B81" s="7" t="s">
        <v>1828</v>
      </c>
      <c r="C81" s="7" t="s">
        <v>1446</v>
      </c>
      <c r="D81" s="7">
        <v>35</v>
      </c>
      <c r="E81" s="7" t="s">
        <v>1128</v>
      </c>
      <c r="F81" s="7" t="s">
        <v>1829</v>
      </c>
      <c r="G81" s="7" t="s">
        <v>1830</v>
      </c>
      <c r="H81" s="7" t="s">
        <v>1450</v>
      </c>
      <c r="I81" s="7" t="s">
        <v>1831</v>
      </c>
      <c r="J81" s="7" t="s">
        <v>1452</v>
      </c>
      <c r="K81" s="7" t="s">
        <v>1125</v>
      </c>
      <c r="L81" s="7" t="s">
        <v>1126</v>
      </c>
      <c r="M81" s="7" t="s">
        <v>1461</v>
      </c>
      <c r="N81" s="7" t="s">
        <v>1454</v>
      </c>
      <c r="O81" s="11">
        <v>5</v>
      </c>
      <c r="P81" s="11">
        <v>24</v>
      </c>
      <c r="Q81" s="11">
        <v>3</v>
      </c>
      <c r="R81" s="11">
        <v>2</v>
      </c>
      <c r="S81" s="11" t="s">
        <v>1455</v>
      </c>
      <c r="U81" t="str">
        <f t="shared" si="1"/>
        <v>是</v>
      </c>
    </row>
    <row r="82" spans="1:21">
      <c r="A82" s="2" t="str">
        <f>K82&amp;MID(L:L,15,4)</f>
        <v>侯金有062X</v>
      </c>
      <c r="B82" s="7" t="s">
        <v>1832</v>
      </c>
      <c r="C82" s="7" t="s">
        <v>1457</v>
      </c>
      <c r="D82" s="7">
        <v>37</v>
      </c>
      <c r="E82" s="7" t="s">
        <v>1833</v>
      </c>
      <c r="F82" s="7" t="s">
        <v>1834</v>
      </c>
      <c r="G82" s="7" t="s">
        <v>1835</v>
      </c>
      <c r="H82" s="7" t="s">
        <v>1450</v>
      </c>
      <c r="I82" s="7" t="s">
        <v>1836</v>
      </c>
      <c r="J82" s="7" t="s">
        <v>1452</v>
      </c>
      <c r="K82" s="7" t="s">
        <v>210</v>
      </c>
      <c r="L82" s="7" t="s">
        <v>211</v>
      </c>
      <c r="M82" s="7" t="s">
        <v>1453</v>
      </c>
      <c r="N82" s="7" t="s">
        <v>23</v>
      </c>
      <c r="O82" s="11">
        <v>3</v>
      </c>
      <c r="P82" s="11">
        <v>23</v>
      </c>
      <c r="Q82" s="11">
        <v>1.5</v>
      </c>
      <c r="R82" s="11">
        <v>1.5</v>
      </c>
      <c r="S82" s="11" t="s">
        <v>1455</v>
      </c>
      <c r="U82" t="str">
        <f t="shared" si="1"/>
        <v>是</v>
      </c>
    </row>
    <row r="83" spans="1:21">
      <c r="A83" s="2" t="str">
        <f>K83&amp;MID(L:L,15,4)</f>
        <v>梁国威2117</v>
      </c>
      <c r="B83" s="7" t="s">
        <v>1679</v>
      </c>
      <c r="C83" s="7" t="s">
        <v>1446</v>
      </c>
      <c r="D83" s="7">
        <v>35</v>
      </c>
      <c r="E83" s="7" t="s">
        <v>1680</v>
      </c>
      <c r="F83" s="7" t="s">
        <v>1837</v>
      </c>
      <c r="G83" s="7" t="s">
        <v>1838</v>
      </c>
      <c r="H83" s="7" t="s">
        <v>1450</v>
      </c>
      <c r="I83" s="7" t="s">
        <v>1839</v>
      </c>
      <c r="J83" s="7" t="s">
        <v>1452</v>
      </c>
      <c r="K83" s="7" t="s">
        <v>1055</v>
      </c>
      <c r="L83" s="7" t="s">
        <v>1056</v>
      </c>
      <c r="M83" s="7" t="s">
        <v>1561</v>
      </c>
      <c r="N83" s="7" t="s">
        <v>23</v>
      </c>
      <c r="O83" s="11">
        <v>4</v>
      </c>
      <c r="P83" s="11">
        <v>36</v>
      </c>
      <c r="Q83" s="11">
        <v>3</v>
      </c>
      <c r="R83" s="11">
        <v>1</v>
      </c>
      <c r="S83" s="11" t="s">
        <v>1455</v>
      </c>
      <c r="U83" t="str">
        <f t="shared" si="1"/>
        <v>是</v>
      </c>
    </row>
    <row r="84" spans="1:21">
      <c r="A84" s="2" t="str">
        <f>K84&amp;MID(L:L,15,4)</f>
        <v>谢伟红4822</v>
      </c>
      <c r="B84" s="7" t="s">
        <v>1840</v>
      </c>
      <c r="C84" s="7" t="s">
        <v>1457</v>
      </c>
      <c r="D84" s="7">
        <v>50</v>
      </c>
      <c r="E84" s="7" t="s">
        <v>1841</v>
      </c>
      <c r="F84" s="7" t="s">
        <v>1842</v>
      </c>
      <c r="G84" s="7" t="s">
        <v>1843</v>
      </c>
      <c r="H84" s="7" t="s">
        <v>1450</v>
      </c>
      <c r="I84" s="7" t="s">
        <v>1844</v>
      </c>
      <c r="J84" s="7" t="s">
        <v>1452</v>
      </c>
      <c r="K84" s="7" t="s">
        <v>1155</v>
      </c>
      <c r="L84" s="7" t="s">
        <v>1156</v>
      </c>
      <c r="M84" s="7" t="s">
        <v>1461</v>
      </c>
      <c r="N84" s="7" t="s">
        <v>1462</v>
      </c>
      <c r="O84" s="11">
        <v>3</v>
      </c>
      <c r="P84" s="11">
        <v>0</v>
      </c>
      <c r="Q84" s="11">
        <v>2.5</v>
      </c>
      <c r="R84" s="11">
        <v>0.5</v>
      </c>
      <c r="S84" s="11" t="s">
        <v>1455</v>
      </c>
      <c r="U84" t="str">
        <f t="shared" si="1"/>
        <v>是</v>
      </c>
    </row>
    <row r="85" spans="1:21">
      <c r="A85" s="2" t="str">
        <f>K85&amp;MID(L:L,15,4)</f>
        <v>张金就3326</v>
      </c>
      <c r="B85" s="7" t="s">
        <v>1468</v>
      </c>
      <c r="C85" s="7" t="s">
        <v>1446</v>
      </c>
      <c r="D85" s="7">
        <v>41</v>
      </c>
      <c r="E85" s="7" t="s">
        <v>1096</v>
      </c>
      <c r="F85" s="7" t="s">
        <v>1845</v>
      </c>
      <c r="G85" s="7" t="s">
        <v>1846</v>
      </c>
      <c r="H85" s="7" t="s">
        <v>1450</v>
      </c>
      <c r="I85" s="7" t="s">
        <v>1847</v>
      </c>
      <c r="J85" s="7" t="s">
        <v>1452</v>
      </c>
      <c r="K85" s="7" t="s">
        <v>1292</v>
      </c>
      <c r="L85" s="7" t="s">
        <v>1293</v>
      </c>
      <c r="M85" s="7" t="s">
        <v>1461</v>
      </c>
      <c r="N85" s="7" t="s">
        <v>1462</v>
      </c>
      <c r="O85" s="11">
        <v>3</v>
      </c>
      <c r="P85" s="11">
        <v>17</v>
      </c>
      <c r="Q85" s="11">
        <v>2.5</v>
      </c>
      <c r="R85" s="11">
        <v>0.5</v>
      </c>
      <c r="S85" s="11" t="s">
        <v>1455</v>
      </c>
      <c r="U85" t="str">
        <f t="shared" si="1"/>
        <v>是</v>
      </c>
    </row>
    <row r="86" spans="1:21">
      <c r="A86" s="2" t="str">
        <f>K86&amp;MID(L:L,15,4)</f>
        <v>周丽银1561</v>
      </c>
      <c r="B86" s="7" t="s">
        <v>1848</v>
      </c>
      <c r="C86" s="7" t="s">
        <v>1457</v>
      </c>
      <c r="D86" s="7">
        <v>38</v>
      </c>
      <c r="E86" s="7" t="s">
        <v>1849</v>
      </c>
      <c r="F86" s="7" t="s">
        <v>1850</v>
      </c>
      <c r="G86" s="7" t="s">
        <v>1851</v>
      </c>
      <c r="H86" s="7" t="s">
        <v>1450</v>
      </c>
      <c r="I86" s="7" t="s">
        <v>1852</v>
      </c>
      <c r="J86" s="7" t="s">
        <v>1452</v>
      </c>
      <c r="K86" s="7" t="s">
        <v>692</v>
      </c>
      <c r="L86" s="7" t="s">
        <v>693</v>
      </c>
      <c r="M86" s="7" t="s">
        <v>1453</v>
      </c>
      <c r="N86" s="7" t="s">
        <v>23</v>
      </c>
      <c r="O86" s="11">
        <v>20</v>
      </c>
      <c r="P86" s="11">
        <v>40</v>
      </c>
      <c r="Q86" s="11">
        <v>1.5</v>
      </c>
      <c r="R86" s="11">
        <v>18.5</v>
      </c>
      <c r="S86" s="11" t="s">
        <v>1520</v>
      </c>
      <c r="U86" t="str">
        <f t="shared" si="1"/>
        <v>否</v>
      </c>
    </row>
    <row r="87" spans="1:21">
      <c r="A87" s="2" t="str">
        <f>K87&amp;MID(L:L,15,4)</f>
        <v>蓝银杏5166</v>
      </c>
      <c r="B87" s="7" t="s">
        <v>1853</v>
      </c>
      <c r="C87" s="7" t="s">
        <v>1457</v>
      </c>
      <c r="D87" s="7">
        <v>62</v>
      </c>
      <c r="E87" s="7" t="s">
        <v>1854</v>
      </c>
      <c r="F87" s="7" t="s">
        <v>1855</v>
      </c>
      <c r="G87" s="7" t="s">
        <v>1856</v>
      </c>
      <c r="H87" s="7" t="s">
        <v>1450</v>
      </c>
      <c r="I87" s="7" t="s">
        <v>1857</v>
      </c>
      <c r="J87" s="7" t="s">
        <v>1452</v>
      </c>
      <c r="K87" s="7" t="s">
        <v>204</v>
      </c>
      <c r="L87" s="7" t="s">
        <v>205</v>
      </c>
      <c r="M87" s="7" t="s">
        <v>1461</v>
      </c>
      <c r="N87" s="7" t="s">
        <v>23</v>
      </c>
      <c r="O87" s="11">
        <v>5</v>
      </c>
      <c r="P87" s="11">
        <v>26</v>
      </c>
      <c r="Q87" s="11">
        <v>3</v>
      </c>
      <c r="R87" s="11">
        <v>2</v>
      </c>
      <c r="S87" s="11" t="s">
        <v>1455</v>
      </c>
      <c r="U87" t="str">
        <f t="shared" si="1"/>
        <v>是</v>
      </c>
    </row>
    <row r="88" spans="1:21">
      <c r="A88" s="2" t="str">
        <f>K88&amp;MID(L:L,15,4)</f>
        <v>谢顺芝3924</v>
      </c>
      <c r="B88" s="7" t="s">
        <v>1858</v>
      </c>
      <c r="C88" s="7" t="s">
        <v>1446</v>
      </c>
      <c r="D88" s="7">
        <v>51</v>
      </c>
      <c r="E88" s="7" t="s">
        <v>1859</v>
      </c>
      <c r="F88" s="7" t="s">
        <v>1860</v>
      </c>
      <c r="G88" s="7" t="s">
        <v>1861</v>
      </c>
      <c r="H88" s="7" t="s">
        <v>1450</v>
      </c>
      <c r="I88" s="7" t="s">
        <v>1862</v>
      </c>
      <c r="J88" s="7" t="s">
        <v>1452</v>
      </c>
      <c r="K88" s="7" t="s">
        <v>642</v>
      </c>
      <c r="L88" s="7" t="s">
        <v>643</v>
      </c>
      <c r="M88" s="7" t="s">
        <v>1453</v>
      </c>
      <c r="N88" s="7" t="s">
        <v>1467</v>
      </c>
      <c r="O88" s="11">
        <v>2</v>
      </c>
      <c r="P88" s="11">
        <v>36</v>
      </c>
      <c r="Q88" s="11">
        <v>1.5</v>
      </c>
      <c r="R88" s="11">
        <v>0.5</v>
      </c>
      <c r="S88" s="11" t="s">
        <v>1455</v>
      </c>
      <c r="U88" t="str">
        <f t="shared" si="1"/>
        <v>是</v>
      </c>
    </row>
    <row r="89" spans="1:21">
      <c r="A89" s="2" t="str">
        <f>K89&amp;MID(L:L,15,4)</f>
        <v>胡继淑0947</v>
      </c>
      <c r="B89" s="7" t="s">
        <v>1595</v>
      </c>
      <c r="C89" s="7" t="s">
        <v>1446</v>
      </c>
      <c r="D89" s="7">
        <v>51</v>
      </c>
      <c r="E89" s="7" t="s">
        <v>1596</v>
      </c>
      <c r="F89" s="7" t="s">
        <v>1863</v>
      </c>
      <c r="G89" s="7" t="s">
        <v>1864</v>
      </c>
      <c r="H89" s="7" t="s">
        <v>1450</v>
      </c>
      <c r="I89" s="7" t="s">
        <v>1865</v>
      </c>
      <c r="J89" s="7" t="s">
        <v>1452</v>
      </c>
      <c r="K89" s="7" t="s">
        <v>188</v>
      </c>
      <c r="L89" s="7" t="s">
        <v>189</v>
      </c>
      <c r="M89" s="7" t="s">
        <v>1461</v>
      </c>
      <c r="N89" s="7" t="s">
        <v>23</v>
      </c>
      <c r="O89" s="11">
        <v>3</v>
      </c>
      <c r="P89" s="11">
        <v>14</v>
      </c>
      <c r="Q89" s="11">
        <v>3</v>
      </c>
      <c r="R89" s="11">
        <v>0</v>
      </c>
      <c r="S89" s="11" t="s">
        <v>1455</v>
      </c>
      <c r="U89" t="str">
        <f t="shared" si="1"/>
        <v>是</v>
      </c>
    </row>
    <row r="90" spans="1:21">
      <c r="A90" s="2" t="str">
        <f>K90&amp;MID(L:L,15,4)</f>
        <v>黄细妹3927</v>
      </c>
      <c r="B90" s="7" t="s">
        <v>1866</v>
      </c>
      <c r="C90" s="7" t="s">
        <v>1446</v>
      </c>
      <c r="D90" s="7">
        <v>27</v>
      </c>
      <c r="E90" s="7" t="s">
        <v>1867</v>
      </c>
      <c r="F90" s="7" t="s">
        <v>1868</v>
      </c>
      <c r="G90" s="7" t="s">
        <v>1869</v>
      </c>
      <c r="H90" s="7" t="s">
        <v>1450</v>
      </c>
      <c r="I90" s="7" t="s">
        <v>1870</v>
      </c>
      <c r="J90" s="7" t="s">
        <v>1452</v>
      </c>
      <c r="K90" s="7" t="s">
        <v>654</v>
      </c>
      <c r="L90" s="7" t="s">
        <v>655</v>
      </c>
      <c r="M90" s="7" t="s">
        <v>1453</v>
      </c>
      <c r="N90" s="7" t="s">
        <v>1467</v>
      </c>
      <c r="O90" s="11">
        <v>3</v>
      </c>
      <c r="P90" s="11">
        <v>10</v>
      </c>
      <c r="Q90" s="11">
        <v>1.5</v>
      </c>
      <c r="R90" s="11">
        <v>1.5</v>
      </c>
      <c r="S90" s="11" t="s">
        <v>1455</v>
      </c>
      <c r="U90" t="str">
        <f t="shared" si="1"/>
        <v>是</v>
      </c>
    </row>
    <row r="91" spans="1:21">
      <c r="A91" s="2" t="str">
        <f>K91&amp;MID(L:L,15,4)</f>
        <v>周群9567</v>
      </c>
      <c r="B91" s="7" t="s">
        <v>1871</v>
      </c>
      <c r="C91" s="7" t="s">
        <v>1457</v>
      </c>
      <c r="D91" s="7">
        <v>48</v>
      </c>
      <c r="E91" s="7" t="s">
        <v>1872</v>
      </c>
      <c r="F91" s="7" t="s">
        <v>1873</v>
      </c>
      <c r="G91" s="7" t="s">
        <v>1874</v>
      </c>
      <c r="H91" s="7" t="s">
        <v>1875</v>
      </c>
      <c r="I91" s="7" t="s">
        <v>1876</v>
      </c>
      <c r="J91" s="7" t="s">
        <v>1452</v>
      </c>
      <c r="K91" s="7" t="s">
        <v>619</v>
      </c>
      <c r="L91" s="7" t="s">
        <v>620</v>
      </c>
      <c r="M91" s="7" t="s">
        <v>1461</v>
      </c>
      <c r="N91" s="7" t="s">
        <v>23</v>
      </c>
      <c r="O91" s="11">
        <v>3</v>
      </c>
      <c r="P91" s="11">
        <v>17</v>
      </c>
      <c r="Q91" s="11">
        <v>3</v>
      </c>
      <c r="R91" s="11">
        <v>0</v>
      </c>
      <c r="S91" s="11" t="s">
        <v>1455</v>
      </c>
      <c r="U91" t="str">
        <f t="shared" si="1"/>
        <v>是</v>
      </c>
    </row>
    <row r="92" spans="1:21">
      <c r="A92" s="2" t="str">
        <f>K92&amp;MID(L:L,15,4)</f>
        <v>莫有莲4823</v>
      </c>
      <c r="B92" s="7" t="s">
        <v>1877</v>
      </c>
      <c r="C92" s="7" t="s">
        <v>1446</v>
      </c>
      <c r="D92" s="7">
        <v>23</v>
      </c>
      <c r="E92" s="7" t="s">
        <v>1878</v>
      </c>
      <c r="F92" s="7" t="s">
        <v>1879</v>
      </c>
      <c r="G92" s="7" t="s">
        <v>1880</v>
      </c>
      <c r="H92" s="7" t="s">
        <v>1450</v>
      </c>
      <c r="I92" s="7" t="s">
        <v>1881</v>
      </c>
      <c r="J92" s="7" t="s">
        <v>1452</v>
      </c>
      <c r="K92" s="7" t="s">
        <v>1330</v>
      </c>
      <c r="L92" s="7" t="s">
        <v>1331</v>
      </c>
      <c r="M92" s="7" t="s">
        <v>1461</v>
      </c>
      <c r="N92" s="7" t="s">
        <v>1650</v>
      </c>
      <c r="O92" s="11">
        <v>2</v>
      </c>
      <c r="P92" s="11">
        <v>31</v>
      </c>
      <c r="Q92" s="11">
        <v>2</v>
      </c>
      <c r="R92" s="11">
        <v>0</v>
      </c>
      <c r="S92" s="11" t="s">
        <v>1455</v>
      </c>
      <c r="U92" t="str">
        <f t="shared" si="1"/>
        <v>是</v>
      </c>
    </row>
    <row r="93" spans="1:21">
      <c r="A93" s="2" t="str">
        <f>K93&amp;MID(L:L,15,4)</f>
        <v>孔庆彬0915</v>
      </c>
      <c r="B93" s="7" t="s">
        <v>1882</v>
      </c>
      <c r="C93" s="7" t="s">
        <v>1446</v>
      </c>
      <c r="D93" s="7">
        <v>37</v>
      </c>
      <c r="E93" s="7" t="s">
        <v>1883</v>
      </c>
      <c r="F93" s="7" t="s">
        <v>1884</v>
      </c>
      <c r="G93" s="7" t="s">
        <v>1885</v>
      </c>
      <c r="H93" s="7" t="s">
        <v>1450</v>
      </c>
      <c r="I93" s="7" t="s">
        <v>1886</v>
      </c>
      <c r="J93" s="7" t="s">
        <v>1452</v>
      </c>
      <c r="K93" s="7" t="s">
        <v>322</v>
      </c>
      <c r="L93" s="7" t="s">
        <v>323</v>
      </c>
      <c r="M93" s="7" t="s">
        <v>1453</v>
      </c>
      <c r="N93" s="7" t="s">
        <v>23</v>
      </c>
      <c r="O93" s="11">
        <v>2</v>
      </c>
      <c r="P93" s="11">
        <v>8</v>
      </c>
      <c r="Q93" s="11">
        <v>1.5</v>
      </c>
      <c r="R93" s="11">
        <v>0.5</v>
      </c>
      <c r="S93" s="11" t="s">
        <v>1455</v>
      </c>
      <c r="U93" t="str">
        <f t="shared" si="1"/>
        <v>是</v>
      </c>
    </row>
    <row r="94" spans="1:21">
      <c r="A94" s="2" t="str">
        <f>K94&amp;MID(L:L,15,4)</f>
        <v>叶满0046</v>
      </c>
      <c r="B94" s="7" t="s">
        <v>1887</v>
      </c>
      <c r="C94" s="7" t="s">
        <v>1446</v>
      </c>
      <c r="D94" s="7">
        <v>51</v>
      </c>
      <c r="E94" s="7" t="s">
        <v>1888</v>
      </c>
      <c r="F94" s="7" t="s">
        <v>1889</v>
      </c>
      <c r="G94" s="7" t="s">
        <v>1890</v>
      </c>
      <c r="H94" s="7" t="s">
        <v>1450</v>
      </c>
      <c r="I94" s="7" t="s">
        <v>1891</v>
      </c>
      <c r="J94" s="7" t="s">
        <v>1452</v>
      </c>
      <c r="K94" s="7" t="s">
        <v>909</v>
      </c>
      <c r="L94" s="7" t="s">
        <v>910</v>
      </c>
      <c r="M94" s="7" t="s">
        <v>1453</v>
      </c>
      <c r="N94" s="7" t="s">
        <v>1454</v>
      </c>
      <c r="O94" s="11">
        <v>1</v>
      </c>
      <c r="P94" s="11">
        <v>59</v>
      </c>
      <c r="Q94" s="11">
        <v>1.5</v>
      </c>
      <c r="R94" s="11">
        <v>0</v>
      </c>
      <c r="S94" s="11" t="s">
        <v>1455</v>
      </c>
      <c r="U94" t="str">
        <f t="shared" si="1"/>
        <v>是</v>
      </c>
    </row>
    <row r="95" spans="1:21">
      <c r="A95" s="2" t="str">
        <f>K95&amp;MID(L:L,15,4)</f>
        <v>朱毅0044</v>
      </c>
      <c r="B95" s="7" t="s">
        <v>1892</v>
      </c>
      <c r="C95" s="7" t="s">
        <v>1446</v>
      </c>
      <c r="D95" s="7">
        <v>48</v>
      </c>
      <c r="E95" s="7" t="s">
        <v>1893</v>
      </c>
      <c r="F95" s="7" t="s">
        <v>1894</v>
      </c>
      <c r="G95" s="7" t="s">
        <v>1895</v>
      </c>
      <c r="H95" s="7" t="s">
        <v>1450</v>
      </c>
      <c r="I95" s="7" t="s">
        <v>1896</v>
      </c>
      <c r="J95" s="7" t="s">
        <v>1452</v>
      </c>
      <c r="K95" s="7" t="s">
        <v>1044</v>
      </c>
      <c r="L95" s="7" t="s">
        <v>1897</v>
      </c>
      <c r="M95" s="7" t="s">
        <v>1461</v>
      </c>
      <c r="N95" s="7" t="s">
        <v>1454</v>
      </c>
      <c r="O95" s="11">
        <v>5</v>
      </c>
      <c r="P95" s="11">
        <v>6</v>
      </c>
      <c r="Q95" s="11">
        <v>3</v>
      </c>
      <c r="R95" s="11">
        <v>2</v>
      </c>
      <c r="S95" s="11" t="s">
        <v>1455</v>
      </c>
      <c r="U95" t="str">
        <f t="shared" si="1"/>
        <v>是</v>
      </c>
    </row>
    <row r="96" spans="1:21">
      <c r="A96" s="2" t="str">
        <f>K96&amp;MID(L:L,15,4)</f>
        <v>彭次光5430</v>
      </c>
      <c r="B96" s="7" t="s">
        <v>1898</v>
      </c>
      <c r="C96" s="7" t="s">
        <v>1446</v>
      </c>
      <c r="D96" s="7">
        <v>56</v>
      </c>
      <c r="E96" s="7" t="s">
        <v>1899</v>
      </c>
      <c r="F96" s="7" t="s">
        <v>1900</v>
      </c>
      <c r="G96" s="7" t="s">
        <v>1901</v>
      </c>
      <c r="H96" s="7" t="s">
        <v>1450</v>
      </c>
      <c r="I96" s="7" t="s">
        <v>1902</v>
      </c>
      <c r="J96" s="7" t="s">
        <v>1452</v>
      </c>
      <c r="K96" s="7" t="s">
        <v>512</v>
      </c>
      <c r="L96" s="7" t="s">
        <v>513</v>
      </c>
      <c r="M96" s="7" t="s">
        <v>1453</v>
      </c>
      <c r="N96" s="7" t="s">
        <v>23</v>
      </c>
      <c r="O96" s="11">
        <v>2</v>
      </c>
      <c r="P96" s="11">
        <v>20</v>
      </c>
      <c r="Q96" s="11">
        <v>1.5</v>
      </c>
      <c r="R96" s="11">
        <v>0.5</v>
      </c>
      <c r="S96" s="11" t="s">
        <v>1455</v>
      </c>
      <c r="U96" t="str">
        <f t="shared" si="1"/>
        <v>是</v>
      </c>
    </row>
    <row r="97" spans="1:21">
      <c r="A97" s="2" t="str">
        <f>K97&amp;MID(L:L,15,4)</f>
        <v>苏雪珍0680</v>
      </c>
      <c r="B97" s="7" t="s">
        <v>1903</v>
      </c>
      <c r="C97" s="7" t="s">
        <v>1446</v>
      </c>
      <c r="D97" s="7">
        <v>53</v>
      </c>
      <c r="E97" s="7" t="s">
        <v>1904</v>
      </c>
      <c r="F97" s="7" t="s">
        <v>1905</v>
      </c>
      <c r="G97" s="7" t="s">
        <v>1906</v>
      </c>
      <c r="H97" s="7" t="s">
        <v>1450</v>
      </c>
      <c r="I97" s="7" t="s">
        <v>1907</v>
      </c>
      <c r="J97" s="7" t="s">
        <v>1452</v>
      </c>
      <c r="K97" s="7" t="s">
        <v>490</v>
      </c>
      <c r="L97" s="7" t="s">
        <v>491</v>
      </c>
      <c r="M97" s="7" t="s">
        <v>1453</v>
      </c>
      <c r="N97" s="7" t="s">
        <v>23</v>
      </c>
      <c r="O97" s="11">
        <v>2</v>
      </c>
      <c r="P97" s="11">
        <v>34</v>
      </c>
      <c r="Q97" s="11">
        <v>1.5</v>
      </c>
      <c r="R97" s="11">
        <v>0.5</v>
      </c>
      <c r="S97" s="11" t="s">
        <v>1455</v>
      </c>
      <c r="U97" t="str">
        <f t="shared" si="1"/>
        <v>是</v>
      </c>
    </row>
    <row r="98" spans="1:21">
      <c r="A98" s="2" t="str">
        <f>K98&amp;MID(L:L,15,4)</f>
        <v>邝鉴谦1213</v>
      </c>
      <c r="B98" s="7" t="s">
        <v>1908</v>
      </c>
      <c r="C98" s="7" t="s">
        <v>1457</v>
      </c>
      <c r="D98" s="7">
        <v>37</v>
      </c>
      <c r="E98" s="7" t="s">
        <v>1909</v>
      </c>
      <c r="F98" s="7" t="s">
        <v>1910</v>
      </c>
      <c r="G98" s="7" t="s">
        <v>1911</v>
      </c>
      <c r="H98" s="7" t="s">
        <v>1912</v>
      </c>
      <c r="I98" s="7" t="s">
        <v>1913</v>
      </c>
      <c r="J98" s="7" t="s">
        <v>1452</v>
      </c>
      <c r="K98" s="7" t="s">
        <v>329</v>
      </c>
      <c r="L98" s="7" t="s">
        <v>330</v>
      </c>
      <c r="M98" s="7" t="s">
        <v>1453</v>
      </c>
      <c r="N98" s="7" t="s">
        <v>23</v>
      </c>
      <c r="O98" s="11">
        <v>1</v>
      </c>
      <c r="P98" s="11">
        <v>38</v>
      </c>
      <c r="Q98" s="11">
        <v>1.5</v>
      </c>
      <c r="R98" s="11">
        <v>0</v>
      </c>
      <c r="S98" s="11" t="s">
        <v>1455</v>
      </c>
      <c r="U98" t="str">
        <f t="shared" si="1"/>
        <v>是</v>
      </c>
    </row>
    <row r="99" spans="1:21">
      <c r="A99" s="2" t="str">
        <f>K99&amp;MID(L:L,15,4)</f>
        <v>卢宜才0035</v>
      </c>
      <c r="B99" s="7" t="s">
        <v>1914</v>
      </c>
      <c r="C99" s="7" t="s">
        <v>1446</v>
      </c>
      <c r="D99" s="7">
        <v>51</v>
      </c>
      <c r="E99" s="7" t="s">
        <v>1915</v>
      </c>
      <c r="F99" s="7" t="s">
        <v>1916</v>
      </c>
      <c r="G99" s="7" t="s">
        <v>1917</v>
      </c>
      <c r="H99" s="7" t="s">
        <v>1450</v>
      </c>
      <c r="I99" s="7" t="s">
        <v>1918</v>
      </c>
      <c r="J99" s="7" t="s">
        <v>1452</v>
      </c>
      <c r="K99" s="7" t="s">
        <v>461</v>
      </c>
      <c r="L99" s="7" t="s">
        <v>462</v>
      </c>
      <c r="M99" s="7" t="s">
        <v>1461</v>
      </c>
      <c r="N99" s="7" t="s">
        <v>23</v>
      </c>
      <c r="O99" s="11">
        <v>3</v>
      </c>
      <c r="P99" s="11">
        <v>44</v>
      </c>
      <c r="Q99" s="11">
        <v>3</v>
      </c>
      <c r="R99" s="11">
        <v>0</v>
      </c>
      <c r="S99" s="11" t="s">
        <v>1455</v>
      </c>
      <c r="U99" t="str">
        <f t="shared" si="1"/>
        <v>是</v>
      </c>
    </row>
    <row r="100" spans="1:21">
      <c r="A100" s="2" t="str">
        <f>K100&amp;MID(L:L,15,4)</f>
        <v>卢二妹1225</v>
      </c>
      <c r="B100" s="7" t="s">
        <v>1919</v>
      </c>
      <c r="C100" s="7" t="s">
        <v>1446</v>
      </c>
      <c r="D100" s="7">
        <v>63</v>
      </c>
      <c r="E100" s="7" t="s">
        <v>1920</v>
      </c>
      <c r="F100" s="7" t="s">
        <v>1921</v>
      </c>
      <c r="G100" s="7" t="s">
        <v>1922</v>
      </c>
      <c r="H100" s="7" t="s">
        <v>1450</v>
      </c>
      <c r="I100" s="7" t="s">
        <v>1923</v>
      </c>
      <c r="J100" s="7" t="s">
        <v>1452</v>
      </c>
      <c r="K100" s="7" t="s">
        <v>450</v>
      </c>
      <c r="L100" s="7" t="s">
        <v>451</v>
      </c>
      <c r="M100" s="7" t="s">
        <v>1453</v>
      </c>
      <c r="N100" s="7" t="s">
        <v>23</v>
      </c>
      <c r="O100" s="11">
        <v>4</v>
      </c>
      <c r="P100" s="11">
        <v>34</v>
      </c>
      <c r="Q100" s="11">
        <v>1.5</v>
      </c>
      <c r="R100" s="11">
        <v>2.5</v>
      </c>
      <c r="S100" s="11" t="s">
        <v>1455</v>
      </c>
      <c r="U100" t="str">
        <f t="shared" si="1"/>
        <v>是</v>
      </c>
    </row>
    <row r="101" spans="1:21">
      <c r="A101" s="2" t="str">
        <f>K101&amp;MID(L:L,15,4)</f>
        <v>李光远3619</v>
      </c>
      <c r="B101" s="7" t="s">
        <v>1924</v>
      </c>
      <c r="C101" s="7" t="s">
        <v>1446</v>
      </c>
      <c r="D101" s="7">
        <v>51</v>
      </c>
      <c r="E101" s="7" t="s">
        <v>1925</v>
      </c>
      <c r="F101" s="7" t="s">
        <v>1926</v>
      </c>
      <c r="G101" s="7" t="s">
        <v>1927</v>
      </c>
      <c r="H101" s="7" t="s">
        <v>1450</v>
      </c>
      <c r="I101" s="7" t="s">
        <v>1928</v>
      </c>
      <c r="J101" s="7" t="s">
        <v>1452</v>
      </c>
      <c r="K101" s="7" t="s">
        <v>370</v>
      </c>
      <c r="L101" s="7" t="s">
        <v>371</v>
      </c>
      <c r="M101" s="7" t="s">
        <v>1461</v>
      </c>
      <c r="N101" s="7" t="s">
        <v>23</v>
      </c>
      <c r="O101" s="11">
        <v>3</v>
      </c>
      <c r="P101" s="11">
        <v>25</v>
      </c>
      <c r="Q101" s="11">
        <v>3</v>
      </c>
      <c r="R101" s="11">
        <v>0</v>
      </c>
      <c r="S101" s="11" t="s">
        <v>1455</v>
      </c>
      <c r="U101" t="str">
        <f t="shared" si="1"/>
        <v>是</v>
      </c>
    </row>
    <row r="102" spans="1:21">
      <c r="A102" s="2" t="str">
        <f>K102&amp;MID(L:L,15,4)</f>
        <v>刘景昌4518</v>
      </c>
      <c r="B102" s="7" t="s">
        <v>1929</v>
      </c>
      <c r="C102" s="7" t="s">
        <v>1446</v>
      </c>
      <c r="D102" s="7">
        <v>58</v>
      </c>
      <c r="E102" s="7" t="s">
        <v>1930</v>
      </c>
      <c r="F102" s="7" t="s">
        <v>1931</v>
      </c>
      <c r="G102" s="7" t="s">
        <v>1932</v>
      </c>
      <c r="H102" s="7" t="s">
        <v>1450</v>
      </c>
      <c r="I102" s="7" t="s">
        <v>1933</v>
      </c>
      <c r="J102" s="7" t="s">
        <v>1452</v>
      </c>
      <c r="K102" s="7" t="s">
        <v>404</v>
      </c>
      <c r="L102" s="7" t="s">
        <v>405</v>
      </c>
      <c r="M102" s="7" t="s">
        <v>1461</v>
      </c>
      <c r="N102" s="7" t="s">
        <v>23</v>
      </c>
      <c r="O102" s="11">
        <v>3</v>
      </c>
      <c r="P102" s="11">
        <v>12</v>
      </c>
      <c r="Q102" s="11">
        <v>3</v>
      </c>
      <c r="R102" s="11">
        <v>0</v>
      </c>
      <c r="S102" s="11" t="s">
        <v>1455</v>
      </c>
      <c r="U102" t="str">
        <f t="shared" si="1"/>
        <v>是</v>
      </c>
    </row>
    <row r="103" spans="1:21">
      <c r="A103" s="2" t="str">
        <f>K103&amp;MID(L:L,15,4)</f>
        <v>伍炳基3938</v>
      </c>
      <c r="B103" s="7" t="s">
        <v>1934</v>
      </c>
      <c r="C103" s="7" t="s">
        <v>1446</v>
      </c>
      <c r="D103" s="7">
        <v>47</v>
      </c>
      <c r="E103" s="7" t="s">
        <v>1935</v>
      </c>
      <c r="F103" s="7" t="s">
        <v>1936</v>
      </c>
      <c r="G103" s="7" t="s">
        <v>1937</v>
      </c>
      <c r="H103" s="7" t="s">
        <v>1450</v>
      </c>
      <c r="I103" s="7" t="s">
        <v>1938</v>
      </c>
      <c r="J103" s="7" t="s">
        <v>1452</v>
      </c>
      <c r="K103" s="7" t="s">
        <v>275</v>
      </c>
      <c r="L103" s="7" t="s">
        <v>276</v>
      </c>
      <c r="M103" s="7" t="s">
        <v>1461</v>
      </c>
      <c r="N103" s="7" t="s">
        <v>23</v>
      </c>
      <c r="O103" s="11">
        <v>3</v>
      </c>
      <c r="P103" s="11">
        <v>35</v>
      </c>
      <c r="Q103" s="11">
        <v>3</v>
      </c>
      <c r="R103" s="11">
        <v>0</v>
      </c>
      <c r="S103" s="11" t="s">
        <v>1455</v>
      </c>
      <c r="U103" t="str">
        <f t="shared" si="1"/>
        <v>是</v>
      </c>
    </row>
    <row r="104" spans="1:21">
      <c r="A104" s="2" t="str">
        <f>K104&amp;MID(L:L,15,4)</f>
        <v>徐金汉1238</v>
      </c>
      <c r="B104" s="7" t="s">
        <v>1939</v>
      </c>
      <c r="C104" s="7" t="s">
        <v>1446</v>
      </c>
      <c r="D104" s="7">
        <v>52</v>
      </c>
      <c r="E104" s="7" t="s">
        <v>1940</v>
      </c>
      <c r="F104" s="7" t="s">
        <v>1941</v>
      </c>
      <c r="G104" s="7" t="s">
        <v>1942</v>
      </c>
      <c r="H104" s="7" t="s">
        <v>1450</v>
      </c>
      <c r="I104" s="7" t="s">
        <v>1943</v>
      </c>
      <c r="J104" s="7" t="s">
        <v>1452</v>
      </c>
      <c r="K104" s="7" t="s">
        <v>616</v>
      </c>
      <c r="L104" s="7" t="s">
        <v>617</v>
      </c>
      <c r="M104" s="7" t="s">
        <v>1453</v>
      </c>
      <c r="N104" s="7" t="s">
        <v>23</v>
      </c>
      <c r="O104" s="11">
        <v>1</v>
      </c>
      <c r="P104" s="11">
        <v>48</v>
      </c>
      <c r="Q104" s="11">
        <v>1.5</v>
      </c>
      <c r="R104" s="11">
        <v>0</v>
      </c>
      <c r="S104" s="11" t="s">
        <v>1455</v>
      </c>
      <c r="U104" t="str">
        <f t="shared" si="1"/>
        <v>是</v>
      </c>
    </row>
    <row r="105" spans="1:21">
      <c r="A105" s="2" t="str">
        <f>K105&amp;MID(L:L,15,4)</f>
        <v>袁有美4227</v>
      </c>
      <c r="B105" s="7" t="s">
        <v>1944</v>
      </c>
      <c r="C105" s="7" t="s">
        <v>1457</v>
      </c>
      <c r="D105" s="7">
        <v>48</v>
      </c>
      <c r="E105" s="7" t="s">
        <v>1945</v>
      </c>
      <c r="F105" s="7" t="s">
        <v>1946</v>
      </c>
      <c r="G105" s="7" t="s">
        <v>1947</v>
      </c>
      <c r="H105" s="7" t="s">
        <v>1450</v>
      </c>
      <c r="I105" s="7" t="s">
        <v>1948</v>
      </c>
      <c r="J105" s="7" t="s">
        <v>1452</v>
      </c>
      <c r="K105" s="7" t="s">
        <v>913</v>
      </c>
      <c r="L105" s="7" t="s">
        <v>914</v>
      </c>
      <c r="M105" s="7" t="s">
        <v>1461</v>
      </c>
      <c r="N105" s="7" t="s">
        <v>1467</v>
      </c>
      <c r="O105" s="11">
        <v>4</v>
      </c>
      <c r="P105" s="11">
        <v>24</v>
      </c>
      <c r="Q105" s="11">
        <v>3</v>
      </c>
      <c r="R105" s="11">
        <v>1</v>
      </c>
      <c r="S105" s="11" t="s">
        <v>1455</v>
      </c>
      <c r="U105" t="str">
        <f t="shared" si="1"/>
        <v>是</v>
      </c>
    </row>
    <row r="106" spans="1:21">
      <c r="A106" s="2" t="str">
        <f>K106&amp;MID(L:L,15,4)</f>
        <v>梁梅芳5148</v>
      </c>
      <c r="B106" s="7" t="s">
        <v>1949</v>
      </c>
      <c r="C106" s="7" t="s">
        <v>1457</v>
      </c>
      <c r="D106" s="7">
        <v>53</v>
      </c>
      <c r="E106" s="7" t="s">
        <v>1950</v>
      </c>
      <c r="F106" s="7" t="s">
        <v>1951</v>
      </c>
      <c r="G106" s="7" t="s">
        <v>1952</v>
      </c>
      <c r="H106" s="7" t="s">
        <v>1450</v>
      </c>
      <c r="I106" s="7" t="s">
        <v>1953</v>
      </c>
      <c r="J106" s="7" t="s">
        <v>1452</v>
      </c>
      <c r="K106" s="7" t="s">
        <v>305</v>
      </c>
      <c r="L106" s="7" t="s">
        <v>306</v>
      </c>
      <c r="M106" s="7" t="s">
        <v>1461</v>
      </c>
      <c r="N106" s="7" t="s">
        <v>23</v>
      </c>
      <c r="O106" s="11">
        <v>3</v>
      </c>
      <c r="P106" s="11">
        <v>39</v>
      </c>
      <c r="Q106" s="11">
        <v>3</v>
      </c>
      <c r="R106" s="11">
        <v>0</v>
      </c>
      <c r="S106" s="11" t="s">
        <v>1455</v>
      </c>
      <c r="U106" t="str">
        <f t="shared" si="1"/>
        <v>是</v>
      </c>
    </row>
    <row r="107" spans="1:21">
      <c r="A107" s="2" t="str">
        <f>K107&amp;MID(L:L,15,4)</f>
        <v>梁伟标3610</v>
      </c>
      <c r="B107" s="7" t="s">
        <v>1954</v>
      </c>
      <c r="C107" s="7" t="s">
        <v>1446</v>
      </c>
      <c r="D107" s="7">
        <v>50</v>
      </c>
      <c r="E107" s="7" t="s">
        <v>1168</v>
      </c>
      <c r="F107" s="7" t="s">
        <v>1955</v>
      </c>
      <c r="G107" s="7" t="s">
        <v>1956</v>
      </c>
      <c r="H107" s="7" t="s">
        <v>1450</v>
      </c>
      <c r="I107" s="7" t="s">
        <v>1957</v>
      </c>
      <c r="J107" s="7" t="s">
        <v>1452</v>
      </c>
      <c r="K107" s="7" t="s">
        <v>1165</v>
      </c>
      <c r="L107" s="7" t="s">
        <v>1166</v>
      </c>
      <c r="M107" s="7" t="s">
        <v>1461</v>
      </c>
      <c r="N107" s="7" t="s">
        <v>1462</v>
      </c>
      <c r="O107" s="11">
        <v>3</v>
      </c>
      <c r="P107" s="11">
        <v>1</v>
      </c>
      <c r="Q107" s="11">
        <v>2.5</v>
      </c>
      <c r="R107" s="11">
        <v>0.5</v>
      </c>
      <c r="S107" s="11" t="s">
        <v>1455</v>
      </c>
      <c r="U107" t="str">
        <f t="shared" si="1"/>
        <v>是</v>
      </c>
    </row>
    <row r="108" spans="1:21">
      <c r="A108" s="2" t="str">
        <f>K108&amp;MID(L:L,15,4)</f>
        <v>杨清葵2728</v>
      </c>
      <c r="B108" s="7" t="s">
        <v>1958</v>
      </c>
      <c r="C108" s="7" t="s">
        <v>1446</v>
      </c>
      <c r="D108" s="7">
        <v>34</v>
      </c>
      <c r="E108" s="7" t="s">
        <v>962</v>
      </c>
      <c r="F108" s="7" t="s">
        <v>1959</v>
      </c>
      <c r="G108" s="7" t="s">
        <v>1960</v>
      </c>
      <c r="H108" s="7" t="s">
        <v>1450</v>
      </c>
      <c r="I108" s="7" t="s">
        <v>1961</v>
      </c>
      <c r="J108" s="7" t="s">
        <v>1452</v>
      </c>
      <c r="K108" s="7" t="s">
        <v>957</v>
      </c>
      <c r="L108" s="7" t="s">
        <v>958</v>
      </c>
      <c r="M108" s="7" t="s">
        <v>1453</v>
      </c>
      <c r="N108" s="7" t="s">
        <v>1467</v>
      </c>
      <c r="O108" s="11">
        <v>2</v>
      </c>
      <c r="P108" s="11">
        <v>57</v>
      </c>
      <c r="Q108" s="11">
        <v>1.5</v>
      </c>
      <c r="R108" s="11">
        <v>0.5</v>
      </c>
      <c r="S108" s="11" t="s">
        <v>1455</v>
      </c>
      <c r="U108" t="str">
        <f t="shared" si="1"/>
        <v>是</v>
      </c>
    </row>
    <row r="109" spans="1:21">
      <c r="A109" s="2" t="str">
        <f>K109&amp;MID(L:L,15,4)</f>
        <v>张翠维0624</v>
      </c>
      <c r="B109" s="7" t="s">
        <v>1962</v>
      </c>
      <c r="C109" s="7" t="s">
        <v>1446</v>
      </c>
      <c r="D109" s="7">
        <v>49</v>
      </c>
      <c r="E109" s="7" t="s">
        <v>1963</v>
      </c>
      <c r="F109" s="7" t="s">
        <v>1964</v>
      </c>
      <c r="G109" s="7" t="s">
        <v>1965</v>
      </c>
      <c r="H109" s="7" t="s">
        <v>1450</v>
      </c>
      <c r="I109" s="7" t="s">
        <v>1966</v>
      </c>
      <c r="J109" s="7" t="s">
        <v>1452</v>
      </c>
      <c r="K109" s="7" t="s">
        <v>334</v>
      </c>
      <c r="L109" s="7" t="s">
        <v>335</v>
      </c>
      <c r="M109" s="7" t="s">
        <v>1453</v>
      </c>
      <c r="N109" s="7" t="s">
        <v>23</v>
      </c>
      <c r="O109" s="11">
        <v>4</v>
      </c>
      <c r="P109" s="11">
        <v>3</v>
      </c>
      <c r="Q109" s="11">
        <v>1.5</v>
      </c>
      <c r="R109" s="11">
        <v>2.5</v>
      </c>
      <c r="S109" s="11" t="s">
        <v>1455</v>
      </c>
      <c r="U109" t="str">
        <f t="shared" si="1"/>
        <v>是</v>
      </c>
    </row>
    <row r="110" spans="1:21">
      <c r="A110" s="2" t="str">
        <f>K110&amp;MID(L:L,15,4)</f>
        <v>陈丽华3928</v>
      </c>
      <c r="B110" s="7" t="s">
        <v>1967</v>
      </c>
      <c r="C110" s="7" t="s">
        <v>1446</v>
      </c>
      <c r="D110" s="7">
        <v>49</v>
      </c>
      <c r="E110" s="7" t="s">
        <v>1108</v>
      </c>
      <c r="F110" s="7" t="s">
        <v>1968</v>
      </c>
      <c r="G110" s="7" t="s">
        <v>1969</v>
      </c>
      <c r="H110" s="7" t="s">
        <v>1450</v>
      </c>
      <c r="I110" s="7" t="s">
        <v>1970</v>
      </c>
      <c r="J110" s="7" t="s">
        <v>1452</v>
      </c>
      <c r="K110" s="7" t="s">
        <v>1109</v>
      </c>
      <c r="L110" s="7" t="s">
        <v>1110</v>
      </c>
      <c r="M110" s="7" t="s">
        <v>1461</v>
      </c>
      <c r="N110" s="7" t="s">
        <v>1467</v>
      </c>
      <c r="O110" s="11">
        <v>3</v>
      </c>
      <c r="P110" s="11">
        <v>13</v>
      </c>
      <c r="Q110" s="11">
        <v>3</v>
      </c>
      <c r="R110" s="11">
        <v>0</v>
      </c>
      <c r="S110" s="11" t="s">
        <v>1455</v>
      </c>
      <c r="U110" t="str">
        <f t="shared" si="1"/>
        <v>是</v>
      </c>
    </row>
    <row r="111" spans="1:21">
      <c r="A111" s="2" t="str">
        <f>K111&amp;MID(L:L,15,4)</f>
        <v>黄笑英3045</v>
      </c>
      <c r="B111" s="7" t="s">
        <v>1840</v>
      </c>
      <c r="C111" s="7" t="s">
        <v>1457</v>
      </c>
      <c r="D111" s="7">
        <v>50</v>
      </c>
      <c r="E111" s="7" t="s">
        <v>1841</v>
      </c>
      <c r="F111" s="7" t="s">
        <v>1971</v>
      </c>
      <c r="G111" s="7" t="s">
        <v>1972</v>
      </c>
      <c r="H111" s="7" t="s">
        <v>1450</v>
      </c>
      <c r="I111" s="7" t="s">
        <v>1973</v>
      </c>
      <c r="J111" s="7" t="s">
        <v>1452</v>
      </c>
      <c r="K111" s="7" t="s">
        <v>425</v>
      </c>
      <c r="L111" s="7" t="s">
        <v>426</v>
      </c>
      <c r="M111" s="7" t="s">
        <v>1461</v>
      </c>
      <c r="N111" s="7" t="s">
        <v>23</v>
      </c>
      <c r="O111" s="11">
        <v>7</v>
      </c>
      <c r="P111" s="11">
        <v>9</v>
      </c>
      <c r="Q111" s="11">
        <v>3</v>
      </c>
      <c r="R111" s="11">
        <v>4</v>
      </c>
      <c r="S111" s="11" t="s">
        <v>1455</v>
      </c>
      <c r="U111" t="str">
        <f t="shared" si="1"/>
        <v>是</v>
      </c>
    </row>
    <row r="112" spans="1:21">
      <c r="A112" s="2" t="str">
        <f>K112&amp;MID(L:L,15,4)</f>
        <v>王彩珍1227</v>
      </c>
      <c r="B112" s="7" t="s">
        <v>1974</v>
      </c>
      <c r="C112" s="7" t="s">
        <v>1446</v>
      </c>
      <c r="D112" s="7">
        <v>44</v>
      </c>
      <c r="E112" s="7" t="s">
        <v>1043</v>
      </c>
      <c r="F112" s="7" t="s">
        <v>1975</v>
      </c>
      <c r="G112" s="7" t="s">
        <v>1976</v>
      </c>
      <c r="H112" s="7" t="s">
        <v>1450</v>
      </c>
      <c r="I112" s="7" t="s">
        <v>1977</v>
      </c>
      <c r="J112" s="7" t="s">
        <v>1452</v>
      </c>
      <c r="K112" s="7" t="s">
        <v>554</v>
      </c>
      <c r="L112" s="7" t="s">
        <v>555</v>
      </c>
      <c r="M112" s="7" t="s">
        <v>1461</v>
      </c>
      <c r="N112" s="7" t="s">
        <v>23</v>
      </c>
      <c r="O112" s="11">
        <v>4</v>
      </c>
      <c r="P112" s="11">
        <v>44</v>
      </c>
      <c r="Q112" s="11">
        <v>3</v>
      </c>
      <c r="R112" s="11">
        <v>1</v>
      </c>
      <c r="S112" s="11" t="s">
        <v>1455</v>
      </c>
      <c r="U112" t="str">
        <f t="shared" si="1"/>
        <v>是</v>
      </c>
    </row>
    <row r="113" spans="1:21">
      <c r="A113" s="2" t="str">
        <f>K113&amp;MID(L:L,15,4)</f>
        <v>吴翠薇2742</v>
      </c>
      <c r="B113" s="7" t="s">
        <v>1978</v>
      </c>
      <c r="C113" s="7" t="s">
        <v>1457</v>
      </c>
      <c r="D113" s="7">
        <v>53</v>
      </c>
      <c r="E113" s="7" t="s">
        <v>1979</v>
      </c>
      <c r="F113" s="7" t="s">
        <v>1980</v>
      </c>
      <c r="G113" s="7" t="s">
        <v>1981</v>
      </c>
      <c r="H113" s="7" t="s">
        <v>1982</v>
      </c>
      <c r="I113" s="7" t="s">
        <v>1983</v>
      </c>
      <c r="J113" s="7" t="s">
        <v>1452</v>
      </c>
      <c r="K113" s="7" t="s">
        <v>672</v>
      </c>
      <c r="L113" s="7" t="s">
        <v>673</v>
      </c>
      <c r="M113" s="7" t="s">
        <v>1461</v>
      </c>
      <c r="N113" s="7" t="s">
        <v>23</v>
      </c>
      <c r="O113" s="11">
        <v>3</v>
      </c>
      <c r="P113" s="11">
        <v>4</v>
      </c>
      <c r="Q113" s="11">
        <v>3</v>
      </c>
      <c r="R113" s="11">
        <v>0</v>
      </c>
      <c r="S113" s="11" t="s">
        <v>1455</v>
      </c>
      <c r="U113" t="str">
        <f t="shared" si="1"/>
        <v>是</v>
      </c>
    </row>
    <row r="114" spans="1:21">
      <c r="A114" s="2" t="str">
        <f>K114&amp;MID(L:L,15,4)</f>
        <v>卢顺爱1226</v>
      </c>
      <c r="B114" s="7" t="s">
        <v>1604</v>
      </c>
      <c r="C114" s="7" t="s">
        <v>1457</v>
      </c>
      <c r="D114" s="7">
        <v>59</v>
      </c>
      <c r="E114" s="7" t="s">
        <v>1605</v>
      </c>
      <c r="F114" s="7" t="s">
        <v>1984</v>
      </c>
      <c r="G114" s="7" t="s">
        <v>1985</v>
      </c>
      <c r="H114" s="7" t="s">
        <v>1986</v>
      </c>
      <c r="I114" s="7" t="s">
        <v>1987</v>
      </c>
      <c r="J114" s="7" t="s">
        <v>1452</v>
      </c>
      <c r="K114" s="7" t="s">
        <v>458</v>
      </c>
      <c r="L114" s="7" t="s">
        <v>459</v>
      </c>
      <c r="M114" s="7" t="s">
        <v>1453</v>
      </c>
      <c r="N114" s="7" t="s">
        <v>23</v>
      </c>
      <c r="O114" s="11">
        <v>2</v>
      </c>
      <c r="P114" s="11">
        <v>34</v>
      </c>
      <c r="Q114" s="11">
        <v>1.5</v>
      </c>
      <c r="R114" s="11">
        <v>0.5</v>
      </c>
      <c r="S114" s="11" t="s">
        <v>1455</v>
      </c>
      <c r="U114" t="str">
        <f t="shared" si="1"/>
        <v>是</v>
      </c>
    </row>
    <row r="115" spans="1:21">
      <c r="A115" s="2" t="str">
        <f>K115&amp;MID(L:L,15,4)</f>
        <v>卢顺爱1226</v>
      </c>
      <c r="B115" s="7" t="s">
        <v>1604</v>
      </c>
      <c r="C115" s="7" t="s">
        <v>1457</v>
      </c>
      <c r="D115" s="7">
        <v>59</v>
      </c>
      <c r="E115" s="7" t="s">
        <v>1605</v>
      </c>
      <c r="F115" s="7" t="s">
        <v>1988</v>
      </c>
      <c r="G115" s="7" t="s">
        <v>1989</v>
      </c>
      <c r="H115" s="7" t="s">
        <v>1986</v>
      </c>
      <c r="I115" s="7" t="s">
        <v>1990</v>
      </c>
      <c r="J115" s="7" t="s">
        <v>1452</v>
      </c>
      <c r="K115" s="7" t="s">
        <v>458</v>
      </c>
      <c r="L115" s="7" t="s">
        <v>459</v>
      </c>
      <c r="M115" s="7" t="s">
        <v>1453</v>
      </c>
      <c r="N115" s="7" t="s">
        <v>23</v>
      </c>
      <c r="O115" s="11">
        <v>3</v>
      </c>
      <c r="P115" s="11">
        <v>3</v>
      </c>
      <c r="Q115" s="11">
        <v>1.5</v>
      </c>
      <c r="R115" s="11">
        <v>1.5</v>
      </c>
      <c r="S115" s="11" t="s">
        <v>1455</v>
      </c>
      <c r="U115" t="str">
        <f t="shared" si="1"/>
        <v>是</v>
      </c>
    </row>
    <row r="116" spans="1:21">
      <c r="A116" s="2" t="str">
        <f>K116&amp;MID(L:L,15,4)</f>
        <v>简泽云1245</v>
      </c>
      <c r="B116" s="7" t="s">
        <v>1991</v>
      </c>
      <c r="C116" s="7" t="s">
        <v>1446</v>
      </c>
      <c r="D116" s="7">
        <v>58</v>
      </c>
      <c r="E116" s="7" t="s">
        <v>1992</v>
      </c>
      <c r="F116" s="7" t="s">
        <v>1993</v>
      </c>
      <c r="G116" s="7" t="s">
        <v>1994</v>
      </c>
      <c r="H116" s="7" t="s">
        <v>1450</v>
      </c>
      <c r="I116" s="7" t="s">
        <v>1995</v>
      </c>
      <c r="J116" s="7" t="s">
        <v>1452</v>
      </c>
      <c r="K116" s="7" t="s">
        <v>626</v>
      </c>
      <c r="L116" s="7" t="s">
        <v>627</v>
      </c>
      <c r="M116" s="7" t="s">
        <v>1461</v>
      </c>
      <c r="N116" s="7" t="s">
        <v>1467</v>
      </c>
      <c r="O116" s="11">
        <v>3</v>
      </c>
      <c r="P116" s="11">
        <v>8</v>
      </c>
      <c r="Q116" s="11">
        <v>3</v>
      </c>
      <c r="R116" s="11">
        <v>0</v>
      </c>
      <c r="S116" s="11" t="s">
        <v>1455</v>
      </c>
      <c r="U116" t="str">
        <f t="shared" si="1"/>
        <v>是</v>
      </c>
    </row>
    <row r="117" spans="1:21">
      <c r="A117" s="2" t="str">
        <f>K117&amp;MID(L:L,15,4)</f>
        <v>陈蝶娇5424</v>
      </c>
      <c r="B117" s="7" t="s">
        <v>1996</v>
      </c>
      <c r="C117" s="7" t="s">
        <v>1446</v>
      </c>
      <c r="D117" s="7">
        <v>63</v>
      </c>
      <c r="E117" s="7" t="s">
        <v>1997</v>
      </c>
      <c r="F117" s="7" t="s">
        <v>1998</v>
      </c>
      <c r="G117" s="7" t="s">
        <v>1999</v>
      </c>
      <c r="H117" s="7" t="s">
        <v>1450</v>
      </c>
      <c r="I117" s="7" t="s">
        <v>2000</v>
      </c>
      <c r="J117" s="7" t="s">
        <v>1452</v>
      </c>
      <c r="K117" s="7" t="s">
        <v>51</v>
      </c>
      <c r="L117" s="7" t="s">
        <v>52</v>
      </c>
      <c r="M117" s="7" t="s">
        <v>1453</v>
      </c>
      <c r="N117" s="7" t="s">
        <v>23</v>
      </c>
      <c r="O117" s="11">
        <v>4</v>
      </c>
      <c r="P117" s="11">
        <v>38</v>
      </c>
      <c r="Q117" s="11">
        <v>1.5</v>
      </c>
      <c r="R117" s="11">
        <v>2.5</v>
      </c>
      <c r="S117" s="11" t="s">
        <v>1455</v>
      </c>
      <c r="U117" t="str">
        <f t="shared" si="1"/>
        <v>是</v>
      </c>
    </row>
    <row r="118" spans="1:21">
      <c r="A118" s="2" t="str">
        <f>K118&amp;MID(L:L,15,4)</f>
        <v>周彩燕0045</v>
      </c>
      <c r="B118" s="7" t="s">
        <v>2001</v>
      </c>
      <c r="C118" s="7" t="s">
        <v>1446</v>
      </c>
      <c r="D118" s="7">
        <v>55</v>
      </c>
      <c r="E118" s="7" t="s">
        <v>2002</v>
      </c>
      <c r="F118" s="7" t="s">
        <v>2003</v>
      </c>
      <c r="G118" s="7" t="s">
        <v>2004</v>
      </c>
      <c r="H118" s="7" t="s">
        <v>1450</v>
      </c>
      <c r="I118" s="7" t="s">
        <v>2005</v>
      </c>
      <c r="J118" s="7" t="s">
        <v>1452</v>
      </c>
      <c r="K118" s="7" t="s">
        <v>810</v>
      </c>
      <c r="L118" s="7" t="s">
        <v>811</v>
      </c>
      <c r="M118" s="7" t="s">
        <v>1453</v>
      </c>
      <c r="N118" s="7" t="s">
        <v>23</v>
      </c>
      <c r="O118" s="11">
        <v>1</v>
      </c>
      <c r="P118" s="11">
        <v>55</v>
      </c>
      <c r="Q118" s="11">
        <v>1.5</v>
      </c>
      <c r="R118" s="11">
        <v>0</v>
      </c>
      <c r="S118" s="11" t="s">
        <v>1455</v>
      </c>
      <c r="U118" t="str">
        <f t="shared" si="1"/>
        <v>是</v>
      </c>
    </row>
    <row r="119" spans="1:21">
      <c r="A119" s="2" t="str">
        <f>K119&amp;MID(L:L,15,4)</f>
        <v>邓锦文0633</v>
      </c>
      <c r="B119" s="7" t="s">
        <v>2006</v>
      </c>
      <c r="C119" s="7" t="s">
        <v>1446</v>
      </c>
      <c r="D119" s="7">
        <v>41</v>
      </c>
      <c r="E119" s="7" t="s">
        <v>1833</v>
      </c>
      <c r="F119" s="7" t="s">
        <v>2007</v>
      </c>
      <c r="G119" s="7" t="s">
        <v>2008</v>
      </c>
      <c r="H119" s="7" t="s">
        <v>1450</v>
      </c>
      <c r="I119" s="7" t="s">
        <v>2009</v>
      </c>
      <c r="J119" s="7" t="s">
        <v>1452</v>
      </c>
      <c r="K119" s="7" t="s">
        <v>131</v>
      </c>
      <c r="L119" s="7" t="s">
        <v>132</v>
      </c>
      <c r="M119" s="7" t="s">
        <v>1453</v>
      </c>
      <c r="N119" s="7" t="s">
        <v>23</v>
      </c>
      <c r="O119" s="11">
        <v>3</v>
      </c>
      <c r="P119" s="11">
        <v>8</v>
      </c>
      <c r="Q119" s="11">
        <v>1.5</v>
      </c>
      <c r="R119" s="11">
        <v>1.5</v>
      </c>
      <c r="S119" s="11" t="s">
        <v>1455</v>
      </c>
      <c r="U119" t="str">
        <f t="shared" si="1"/>
        <v>是</v>
      </c>
    </row>
    <row r="120" spans="1:21">
      <c r="A120" s="2" t="str">
        <f>K120&amp;MID(L:L,15,4)</f>
        <v>戴秋燕1569</v>
      </c>
      <c r="B120" s="7" t="s">
        <v>2010</v>
      </c>
      <c r="C120" s="7" t="s">
        <v>1457</v>
      </c>
      <c r="D120" s="7">
        <v>30</v>
      </c>
      <c r="E120" s="7" t="s">
        <v>2011</v>
      </c>
      <c r="F120" s="7" t="s">
        <v>2012</v>
      </c>
      <c r="G120" s="7" t="s">
        <v>2013</v>
      </c>
      <c r="H120" s="7" t="s">
        <v>1450</v>
      </c>
      <c r="I120" s="7" t="s">
        <v>2014</v>
      </c>
      <c r="J120" s="7" t="s">
        <v>1452</v>
      </c>
      <c r="K120" s="7" t="s">
        <v>125</v>
      </c>
      <c r="L120" s="7" t="s">
        <v>126</v>
      </c>
      <c r="M120" s="7" t="s">
        <v>1453</v>
      </c>
      <c r="N120" s="7" t="s">
        <v>23</v>
      </c>
      <c r="O120" s="11">
        <v>9</v>
      </c>
      <c r="P120" s="11">
        <v>14</v>
      </c>
      <c r="Q120" s="11">
        <v>1.5</v>
      </c>
      <c r="R120" s="11">
        <v>7.5</v>
      </c>
      <c r="S120" s="11" t="s">
        <v>1455</v>
      </c>
      <c r="U120" t="str">
        <f t="shared" si="1"/>
        <v>是</v>
      </c>
    </row>
    <row r="121" spans="1:21">
      <c r="A121" s="2" t="str">
        <f>K121&amp;MID(L:L,15,4)</f>
        <v>苏洁贞5626</v>
      </c>
      <c r="B121" s="7" t="s">
        <v>2015</v>
      </c>
      <c r="C121" s="7" t="s">
        <v>1446</v>
      </c>
      <c r="D121" s="7">
        <v>59</v>
      </c>
      <c r="E121" s="7" t="s">
        <v>2016</v>
      </c>
      <c r="F121" s="7" t="s">
        <v>2017</v>
      </c>
      <c r="G121" s="7" t="s">
        <v>2018</v>
      </c>
      <c r="H121" s="7" t="s">
        <v>1450</v>
      </c>
      <c r="I121" s="7" t="s">
        <v>2019</v>
      </c>
      <c r="J121" s="7" t="s">
        <v>1452</v>
      </c>
      <c r="K121" s="7" t="s">
        <v>533</v>
      </c>
      <c r="L121" s="7" t="s">
        <v>534</v>
      </c>
      <c r="M121" s="7" t="s">
        <v>1461</v>
      </c>
      <c r="N121" s="7" t="s">
        <v>23</v>
      </c>
      <c r="O121" s="11">
        <v>3</v>
      </c>
      <c r="P121" s="11">
        <v>54</v>
      </c>
      <c r="Q121" s="11">
        <v>3</v>
      </c>
      <c r="R121" s="11">
        <v>0</v>
      </c>
      <c r="S121" s="11" t="s">
        <v>1455</v>
      </c>
      <c r="U121" t="str">
        <f t="shared" si="1"/>
        <v>是</v>
      </c>
    </row>
    <row r="122" spans="1:21">
      <c r="A122" s="2" t="str">
        <f>K122&amp;MID(L:L,15,4)</f>
        <v>欧赛娥1241</v>
      </c>
      <c r="B122" s="7" t="s">
        <v>2020</v>
      </c>
      <c r="C122" s="7" t="s">
        <v>1446</v>
      </c>
      <c r="D122" s="7">
        <v>60</v>
      </c>
      <c r="E122" s="7" t="s">
        <v>2021</v>
      </c>
      <c r="F122" s="7" t="s">
        <v>2022</v>
      </c>
      <c r="G122" s="7" t="s">
        <v>2023</v>
      </c>
      <c r="H122" s="7" t="s">
        <v>1450</v>
      </c>
      <c r="I122" s="7" t="s">
        <v>2024</v>
      </c>
      <c r="J122" s="7" t="s">
        <v>1452</v>
      </c>
      <c r="K122" s="7" t="s">
        <v>432</v>
      </c>
      <c r="L122" s="7" t="s">
        <v>433</v>
      </c>
      <c r="M122" s="7" t="s">
        <v>1453</v>
      </c>
      <c r="N122" s="7" t="s">
        <v>23</v>
      </c>
      <c r="O122" s="11">
        <v>2</v>
      </c>
      <c r="P122" s="11">
        <v>36</v>
      </c>
      <c r="Q122" s="11">
        <v>1.5</v>
      </c>
      <c r="R122" s="11">
        <v>0.5</v>
      </c>
      <c r="S122" s="11" t="s">
        <v>1455</v>
      </c>
      <c r="U122" t="str">
        <f t="shared" si="1"/>
        <v>是</v>
      </c>
    </row>
    <row r="123" spans="1:21">
      <c r="A123" s="2" t="str">
        <f>K123&amp;MID(L:L,15,4)</f>
        <v>黄炳泉1253</v>
      </c>
      <c r="B123" s="7" t="s">
        <v>2025</v>
      </c>
      <c r="C123" s="7" t="s">
        <v>1446</v>
      </c>
      <c r="D123" s="7">
        <v>56</v>
      </c>
      <c r="E123" s="7" t="s">
        <v>2026</v>
      </c>
      <c r="F123" s="7" t="s">
        <v>2027</v>
      </c>
      <c r="G123" s="7" t="s">
        <v>2028</v>
      </c>
      <c r="H123" s="7" t="s">
        <v>1450</v>
      </c>
      <c r="I123" s="7" t="s">
        <v>2029</v>
      </c>
      <c r="J123" s="7" t="s">
        <v>1452</v>
      </c>
      <c r="K123" s="7" t="s">
        <v>235</v>
      </c>
      <c r="L123" s="7" t="s">
        <v>236</v>
      </c>
      <c r="M123" s="7" t="s">
        <v>1453</v>
      </c>
      <c r="N123" s="7" t="s">
        <v>23</v>
      </c>
      <c r="O123" s="11">
        <v>5</v>
      </c>
      <c r="P123" s="11">
        <v>15</v>
      </c>
      <c r="Q123" s="11">
        <v>1.5</v>
      </c>
      <c r="R123" s="11">
        <v>3.5</v>
      </c>
      <c r="S123" s="11" t="s">
        <v>1455</v>
      </c>
      <c r="U123" t="str">
        <f t="shared" si="1"/>
        <v>是</v>
      </c>
    </row>
    <row r="124" spans="1:21">
      <c r="A124" s="2" t="str">
        <f>K124&amp;MID(L:L,15,4)</f>
        <v>陈志雄1555</v>
      </c>
      <c r="B124" s="7" t="s">
        <v>2030</v>
      </c>
      <c r="C124" s="7" t="s">
        <v>1446</v>
      </c>
      <c r="D124" s="7">
        <v>29</v>
      </c>
      <c r="E124" s="7" t="s">
        <v>2031</v>
      </c>
      <c r="F124" s="7" t="s">
        <v>2032</v>
      </c>
      <c r="G124" s="7" t="s">
        <v>2033</v>
      </c>
      <c r="H124" s="7" t="s">
        <v>1450</v>
      </c>
      <c r="I124" s="7" t="s">
        <v>2034</v>
      </c>
      <c r="J124" s="7" t="s">
        <v>1452</v>
      </c>
      <c r="K124" s="7" t="s">
        <v>813</v>
      </c>
      <c r="L124" s="7" t="s">
        <v>814</v>
      </c>
      <c r="M124" s="7" t="s">
        <v>1461</v>
      </c>
      <c r="N124" s="7" t="s">
        <v>23</v>
      </c>
      <c r="O124" s="11">
        <v>4</v>
      </c>
      <c r="P124" s="11">
        <v>11</v>
      </c>
      <c r="Q124" s="11">
        <v>3</v>
      </c>
      <c r="R124" s="11">
        <v>1</v>
      </c>
      <c r="S124" s="11" t="s">
        <v>1455</v>
      </c>
      <c r="U124" t="str">
        <f t="shared" si="1"/>
        <v>是</v>
      </c>
    </row>
    <row r="125" spans="1:21">
      <c r="A125" s="2" t="str">
        <f>K125&amp;MID(L:L,15,4)</f>
        <v>郑鉴之241X</v>
      </c>
      <c r="B125" s="7" t="s">
        <v>1732</v>
      </c>
      <c r="C125" s="7" t="s">
        <v>1457</v>
      </c>
      <c r="D125" s="7">
        <v>53</v>
      </c>
      <c r="E125" s="7" t="s">
        <v>1323</v>
      </c>
      <c r="F125" s="7" t="s">
        <v>2035</v>
      </c>
      <c r="G125" s="7" t="s">
        <v>2036</v>
      </c>
      <c r="H125" s="7" t="s">
        <v>1450</v>
      </c>
      <c r="I125" s="7" t="s">
        <v>2037</v>
      </c>
      <c r="J125" s="7" t="s">
        <v>1452</v>
      </c>
      <c r="K125" s="7" t="s">
        <v>1320</v>
      </c>
      <c r="L125" s="7" t="s">
        <v>1321</v>
      </c>
      <c r="M125" s="7" t="s">
        <v>1772</v>
      </c>
      <c r="N125" s="7" t="s">
        <v>1462</v>
      </c>
      <c r="O125" s="11">
        <v>4</v>
      </c>
      <c r="P125" s="11">
        <v>39</v>
      </c>
      <c r="Q125" s="11">
        <v>2.5</v>
      </c>
      <c r="R125" s="11">
        <v>1.5</v>
      </c>
      <c r="S125" s="11" t="s">
        <v>1455</v>
      </c>
      <c r="U125" t="str">
        <f t="shared" si="1"/>
        <v>是</v>
      </c>
    </row>
    <row r="126" spans="1:21">
      <c r="A126" s="2" t="str">
        <f>K126&amp;MID(L:L,15,4)</f>
        <v>苏盛江2111</v>
      </c>
      <c r="B126" s="7" t="s">
        <v>2038</v>
      </c>
      <c r="C126" s="7" t="s">
        <v>1446</v>
      </c>
      <c r="D126" s="7">
        <v>42</v>
      </c>
      <c r="E126" s="7" t="s">
        <v>2039</v>
      </c>
      <c r="F126" s="7" t="s">
        <v>2040</v>
      </c>
      <c r="G126" s="7" t="s">
        <v>2041</v>
      </c>
      <c r="H126" s="7" t="s">
        <v>2042</v>
      </c>
      <c r="I126" s="7" t="s">
        <v>2043</v>
      </c>
      <c r="J126" s="7" t="s">
        <v>1452</v>
      </c>
      <c r="K126" s="7" t="s">
        <v>712</v>
      </c>
      <c r="L126" s="7" t="s">
        <v>713</v>
      </c>
      <c r="M126" s="7" t="s">
        <v>1461</v>
      </c>
      <c r="N126" s="7" t="s">
        <v>1454</v>
      </c>
      <c r="O126" s="11">
        <v>3</v>
      </c>
      <c r="P126" s="11">
        <v>24</v>
      </c>
      <c r="Q126" s="11">
        <v>3</v>
      </c>
      <c r="R126" s="11">
        <v>0</v>
      </c>
      <c r="S126" s="11" t="s">
        <v>1455</v>
      </c>
      <c r="U126" t="str">
        <f t="shared" si="1"/>
        <v>是</v>
      </c>
    </row>
    <row r="127" spans="1:21">
      <c r="A127" s="2" t="str">
        <f>K127&amp;MID(L:L,15,4)</f>
        <v>邝间1240</v>
      </c>
      <c r="B127" s="7" t="s">
        <v>2044</v>
      </c>
      <c r="C127" s="7" t="s">
        <v>1446</v>
      </c>
      <c r="D127" s="7">
        <v>35</v>
      </c>
      <c r="E127" s="7" t="s">
        <v>1034</v>
      </c>
      <c r="F127" s="7" t="s">
        <v>2045</v>
      </c>
      <c r="G127" s="7" t="s">
        <v>2046</v>
      </c>
      <c r="H127" s="7" t="s">
        <v>1450</v>
      </c>
      <c r="I127" s="7" t="s">
        <v>2047</v>
      </c>
      <c r="J127" s="7" t="s">
        <v>1452</v>
      </c>
      <c r="K127" s="7" t="s">
        <v>1031</v>
      </c>
      <c r="L127" s="7" t="s">
        <v>1032</v>
      </c>
      <c r="M127" s="7" t="s">
        <v>1453</v>
      </c>
      <c r="N127" s="7" t="s">
        <v>23</v>
      </c>
      <c r="O127" s="11">
        <v>2</v>
      </c>
      <c r="P127" s="11">
        <v>0</v>
      </c>
      <c r="Q127" s="11">
        <v>1.5</v>
      </c>
      <c r="R127" s="11">
        <v>0.5</v>
      </c>
      <c r="S127" s="11" t="s">
        <v>1455</v>
      </c>
      <c r="U127" t="str">
        <f t="shared" si="1"/>
        <v>是</v>
      </c>
    </row>
    <row r="128" spans="1:21">
      <c r="A128" s="2" t="str">
        <f>K128&amp;MID(L:L,15,4)</f>
        <v>黎细妹0622</v>
      </c>
      <c r="B128" s="7" t="s">
        <v>2048</v>
      </c>
      <c r="C128" s="7" t="s">
        <v>1446</v>
      </c>
      <c r="D128" s="7">
        <v>47</v>
      </c>
      <c r="E128" s="7" t="s">
        <v>2049</v>
      </c>
      <c r="F128" s="7" t="s">
        <v>2050</v>
      </c>
      <c r="G128" s="7" t="s">
        <v>2051</v>
      </c>
      <c r="H128" s="7" t="s">
        <v>1450</v>
      </c>
      <c r="I128" s="7" t="s">
        <v>2052</v>
      </c>
      <c r="J128" s="7" t="s">
        <v>1452</v>
      </c>
      <c r="K128" s="7" t="s">
        <v>349</v>
      </c>
      <c r="L128" s="7" t="s">
        <v>350</v>
      </c>
      <c r="M128" s="7" t="s">
        <v>1461</v>
      </c>
      <c r="N128" s="7" t="s">
        <v>23</v>
      </c>
      <c r="O128" s="11">
        <v>3</v>
      </c>
      <c r="P128" s="11">
        <v>47</v>
      </c>
      <c r="Q128" s="11">
        <v>3</v>
      </c>
      <c r="R128" s="11">
        <v>0</v>
      </c>
      <c r="S128" s="11" t="s">
        <v>1455</v>
      </c>
      <c r="U128" t="str">
        <f t="shared" si="1"/>
        <v>是</v>
      </c>
    </row>
    <row r="129" spans="1:21">
      <c r="A129" s="2" t="str">
        <f>K129&amp;MID(L:L,15,4)</f>
        <v>江锐华0972</v>
      </c>
      <c r="B129" s="7" t="s">
        <v>2053</v>
      </c>
      <c r="C129" s="7" t="s">
        <v>1446</v>
      </c>
      <c r="D129" s="7">
        <v>50</v>
      </c>
      <c r="E129" s="7" t="s">
        <v>2054</v>
      </c>
      <c r="F129" s="7" t="s">
        <v>2055</v>
      </c>
      <c r="G129" s="7" t="s">
        <v>2056</v>
      </c>
      <c r="H129" s="7" t="s">
        <v>1450</v>
      </c>
      <c r="I129" s="7" t="s">
        <v>2057</v>
      </c>
      <c r="J129" s="7" t="s">
        <v>1452</v>
      </c>
      <c r="K129" s="7" t="s">
        <v>301</v>
      </c>
      <c r="L129" s="7" t="s">
        <v>302</v>
      </c>
      <c r="M129" s="7" t="s">
        <v>1461</v>
      </c>
      <c r="N129" s="7" t="s">
        <v>23</v>
      </c>
      <c r="O129" s="11">
        <v>4</v>
      </c>
      <c r="P129" s="11">
        <v>1</v>
      </c>
      <c r="Q129" s="11">
        <v>3</v>
      </c>
      <c r="R129" s="11">
        <v>1</v>
      </c>
      <c r="S129" s="11" t="s">
        <v>1455</v>
      </c>
      <c r="U129" t="str">
        <f t="shared" si="1"/>
        <v>是</v>
      </c>
    </row>
    <row r="130" spans="1:21">
      <c r="A130" s="2" t="str">
        <f>K130&amp;MID(L:L,15,4)</f>
        <v>杨福如2734</v>
      </c>
      <c r="B130" s="7" t="s">
        <v>2058</v>
      </c>
      <c r="C130" s="7" t="s">
        <v>1457</v>
      </c>
      <c r="D130" s="7">
        <v>57</v>
      </c>
      <c r="E130" s="7" t="s">
        <v>2059</v>
      </c>
      <c r="F130" s="7" t="s">
        <v>2060</v>
      </c>
      <c r="G130" s="7" t="s">
        <v>2061</v>
      </c>
      <c r="H130" s="7" t="s">
        <v>1450</v>
      </c>
      <c r="I130" s="7" t="s">
        <v>2062</v>
      </c>
      <c r="J130" s="7" t="s">
        <v>1452</v>
      </c>
      <c r="K130" s="7" t="s">
        <v>629</v>
      </c>
      <c r="L130" s="7" t="s">
        <v>630</v>
      </c>
      <c r="M130" s="7" t="s">
        <v>1453</v>
      </c>
      <c r="N130" s="7" t="s">
        <v>23</v>
      </c>
      <c r="O130" s="11">
        <v>1</v>
      </c>
      <c r="P130" s="11">
        <v>31</v>
      </c>
      <c r="Q130" s="11">
        <v>1.5</v>
      </c>
      <c r="R130" s="11">
        <v>0</v>
      </c>
      <c r="S130" s="11" t="s">
        <v>1455</v>
      </c>
      <c r="U130" t="str">
        <f t="shared" si="1"/>
        <v>是</v>
      </c>
    </row>
    <row r="131" spans="1:21">
      <c r="A131" s="2" t="str">
        <f>K131&amp;MID(L:L,15,4)</f>
        <v>冯伟2110</v>
      </c>
      <c r="B131" s="7" t="s">
        <v>2063</v>
      </c>
      <c r="C131" s="7" t="s">
        <v>1457</v>
      </c>
      <c r="D131" s="7">
        <v>55</v>
      </c>
      <c r="E131" s="7" t="s">
        <v>2064</v>
      </c>
      <c r="F131" s="7" t="s">
        <v>2065</v>
      </c>
      <c r="G131" s="7" t="s">
        <v>2066</v>
      </c>
      <c r="H131" s="7" t="s">
        <v>1450</v>
      </c>
      <c r="I131" s="7" t="s">
        <v>2067</v>
      </c>
      <c r="J131" s="7" t="s">
        <v>1452</v>
      </c>
      <c r="K131" s="7" t="s">
        <v>140</v>
      </c>
      <c r="L131" s="7" t="s">
        <v>141</v>
      </c>
      <c r="M131" s="7" t="s">
        <v>1461</v>
      </c>
      <c r="N131" s="7" t="s">
        <v>23</v>
      </c>
      <c r="O131" s="11">
        <v>24</v>
      </c>
      <c r="P131" s="11">
        <v>53</v>
      </c>
      <c r="Q131" s="11">
        <v>3</v>
      </c>
      <c r="R131" s="11">
        <v>21</v>
      </c>
      <c r="S131" s="11" t="s">
        <v>1520</v>
      </c>
      <c r="U131" t="str">
        <f t="shared" ref="U131:U194" si="2">S131</f>
        <v>否</v>
      </c>
    </row>
    <row r="132" spans="1:21">
      <c r="A132" s="2" t="str">
        <f>K132&amp;MID(L:L,15,4)</f>
        <v>钟杏容4827</v>
      </c>
      <c r="B132" s="7" t="s">
        <v>2068</v>
      </c>
      <c r="C132" s="7" t="s">
        <v>1446</v>
      </c>
      <c r="D132" s="7">
        <v>26</v>
      </c>
      <c r="E132" s="7" t="s">
        <v>2069</v>
      </c>
      <c r="F132" s="7" t="s">
        <v>2070</v>
      </c>
      <c r="G132" s="7" t="s">
        <v>2071</v>
      </c>
      <c r="H132" s="7" t="s">
        <v>1450</v>
      </c>
      <c r="I132" s="7" t="s">
        <v>2072</v>
      </c>
      <c r="J132" s="7" t="s">
        <v>1452</v>
      </c>
      <c r="K132" s="7" t="s">
        <v>440</v>
      </c>
      <c r="L132" s="7" t="s">
        <v>441</v>
      </c>
      <c r="M132" s="7" t="s">
        <v>1461</v>
      </c>
      <c r="N132" s="7" t="s">
        <v>23</v>
      </c>
      <c r="O132" s="11">
        <v>3</v>
      </c>
      <c r="P132" s="11">
        <v>0</v>
      </c>
      <c r="Q132" s="11">
        <v>3</v>
      </c>
      <c r="R132" s="11">
        <v>0</v>
      </c>
      <c r="S132" s="11" t="s">
        <v>1455</v>
      </c>
      <c r="U132" t="str">
        <f t="shared" si="2"/>
        <v>是</v>
      </c>
    </row>
    <row r="133" spans="1:21">
      <c r="A133" s="2" t="str">
        <f>K133&amp;MID(L:L,15,4)</f>
        <v>汤文俊3011</v>
      </c>
      <c r="B133" s="7" t="s">
        <v>2073</v>
      </c>
      <c r="C133" s="7" t="s">
        <v>1446</v>
      </c>
      <c r="D133" s="7">
        <v>53</v>
      </c>
      <c r="E133" s="7" t="s">
        <v>2074</v>
      </c>
      <c r="F133" s="7" t="s">
        <v>2075</v>
      </c>
      <c r="G133" s="7" t="s">
        <v>2076</v>
      </c>
      <c r="H133" s="7" t="s">
        <v>1450</v>
      </c>
      <c r="I133" s="7" t="s">
        <v>2077</v>
      </c>
      <c r="J133" s="7" t="s">
        <v>1452</v>
      </c>
      <c r="K133" s="7" t="s">
        <v>177</v>
      </c>
      <c r="L133" s="7" t="s">
        <v>178</v>
      </c>
      <c r="M133" s="7" t="s">
        <v>1461</v>
      </c>
      <c r="N133" s="7" t="s">
        <v>23</v>
      </c>
      <c r="O133" s="11">
        <v>3</v>
      </c>
      <c r="P133" s="11">
        <v>0</v>
      </c>
      <c r="Q133" s="11">
        <v>3</v>
      </c>
      <c r="R133" s="11">
        <v>0</v>
      </c>
      <c r="S133" s="11" t="s">
        <v>1455</v>
      </c>
      <c r="U133" t="str">
        <f t="shared" si="2"/>
        <v>是</v>
      </c>
    </row>
    <row r="134" spans="1:21">
      <c r="A134" s="2" t="str">
        <f>K134&amp;MID(L:L,15,4)</f>
        <v>李凤珍0028</v>
      </c>
      <c r="B134" s="7" t="s">
        <v>2078</v>
      </c>
      <c r="C134" s="7" t="s">
        <v>1457</v>
      </c>
      <c r="D134" s="7">
        <v>54</v>
      </c>
      <c r="E134" s="7" t="s">
        <v>2079</v>
      </c>
      <c r="F134" s="7" t="s">
        <v>2080</v>
      </c>
      <c r="G134" s="7" t="s">
        <v>2081</v>
      </c>
      <c r="H134" s="7" t="s">
        <v>1450</v>
      </c>
      <c r="I134" s="7" t="s">
        <v>2082</v>
      </c>
      <c r="J134" s="7" t="s">
        <v>1452</v>
      </c>
      <c r="K134" s="7" t="s">
        <v>367</v>
      </c>
      <c r="L134" s="7" t="s">
        <v>368</v>
      </c>
      <c r="M134" s="7" t="s">
        <v>1453</v>
      </c>
      <c r="N134" s="7" t="s">
        <v>23</v>
      </c>
      <c r="O134" s="11">
        <v>3</v>
      </c>
      <c r="P134" s="11">
        <v>36</v>
      </c>
      <c r="Q134" s="11">
        <v>1.5</v>
      </c>
      <c r="R134" s="11">
        <v>1.5</v>
      </c>
      <c r="S134" s="11" t="s">
        <v>1455</v>
      </c>
      <c r="U134" t="str">
        <f t="shared" si="2"/>
        <v>是</v>
      </c>
    </row>
    <row r="135" spans="1:21">
      <c r="A135" s="2" t="str">
        <f>K135&amp;MID(L:L,15,4)</f>
        <v>郑炳权5110</v>
      </c>
      <c r="B135" s="7" t="s">
        <v>2083</v>
      </c>
      <c r="C135" s="7" t="s">
        <v>1446</v>
      </c>
      <c r="D135" s="7">
        <v>50</v>
      </c>
      <c r="E135" s="7" t="s">
        <v>2084</v>
      </c>
      <c r="F135" s="7" t="s">
        <v>2085</v>
      </c>
      <c r="G135" s="7" t="s">
        <v>2086</v>
      </c>
      <c r="H135" s="7" t="s">
        <v>1450</v>
      </c>
      <c r="I135" s="7" t="s">
        <v>2087</v>
      </c>
      <c r="J135" s="7" t="s">
        <v>1452</v>
      </c>
      <c r="K135" s="7" t="s">
        <v>662</v>
      </c>
      <c r="L135" s="7" t="s">
        <v>663</v>
      </c>
      <c r="M135" s="7" t="s">
        <v>1461</v>
      </c>
      <c r="N135" s="7" t="s">
        <v>23</v>
      </c>
      <c r="O135" s="11">
        <v>4</v>
      </c>
      <c r="P135" s="11">
        <v>12</v>
      </c>
      <c r="Q135" s="11">
        <v>3</v>
      </c>
      <c r="R135" s="11">
        <v>1</v>
      </c>
      <c r="S135" s="11" t="s">
        <v>1455</v>
      </c>
      <c r="U135" t="str">
        <f t="shared" si="2"/>
        <v>是</v>
      </c>
    </row>
    <row r="136" spans="1:21">
      <c r="A136" s="2" t="str">
        <f>K136&amp;MID(L:L,15,4)</f>
        <v>李诗鑑1217</v>
      </c>
      <c r="B136" s="7" t="s">
        <v>1719</v>
      </c>
      <c r="C136" s="7" t="s">
        <v>1457</v>
      </c>
      <c r="D136" s="7">
        <v>57</v>
      </c>
      <c r="E136" s="7" t="s">
        <v>1720</v>
      </c>
      <c r="F136" s="7" t="s">
        <v>2088</v>
      </c>
      <c r="G136" s="7" t="s">
        <v>2089</v>
      </c>
      <c r="H136" s="7" t="s">
        <v>1450</v>
      </c>
      <c r="I136" s="7" t="s">
        <v>2090</v>
      </c>
      <c r="J136" s="7" t="s">
        <v>1452</v>
      </c>
      <c r="K136" s="7" t="s">
        <v>980</v>
      </c>
      <c r="L136" s="7" t="s">
        <v>981</v>
      </c>
      <c r="M136" s="7" t="s">
        <v>1453</v>
      </c>
      <c r="N136" s="7" t="s">
        <v>23</v>
      </c>
      <c r="O136" s="11">
        <v>4</v>
      </c>
      <c r="P136" s="11">
        <v>52</v>
      </c>
      <c r="Q136" s="11">
        <v>1.5</v>
      </c>
      <c r="R136" s="11">
        <v>2.5</v>
      </c>
      <c r="S136" s="11" t="s">
        <v>1455</v>
      </c>
      <c r="U136" t="str">
        <f t="shared" si="2"/>
        <v>是</v>
      </c>
    </row>
    <row r="137" spans="1:21">
      <c r="A137" s="2" t="str">
        <f>K137&amp;MID(L:L,15,4)</f>
        <v>周床0923</v>
      </c>
      <c r="B137" s="7" t="s">
        <v>2091</v>
      </c>
      <c r="C137" s="7" t="s">
        <v>1446</v>
      </c>
      <c r="D137" s="7">
        <v>58</v>
      </c>
      <c r="E137" s="7" t="s">
        <v>2092</v>
      </c>
      <c r="F137" s="7" t="s">
        <v>2093</v>
      </c>
      <c r="G137" s="7" t="s">
        <v>2094</v>
      </c>
      <c r="H137" s="7" t="s">
        <v>1450</v>
      </c>
      <c r="I137" s="7" t="s">
        <v>2095</v>
      </c>
      <c r="J137" s="7" t="s">
        <v>1452</v>
      </c>
      <c r="K137" s="7" t="s">
        <v>600</v>
      </c>
      <c r="L137" s="7" t="s">
        <v>601</v>
      </c>
      <c r="M137" s="7" t="s">
        <v>1453</v>
      </c>
      <c r="N137" s="7" t="s">
        <v>23</v>
      </c>
      <c r="O137" s="11">
        <v>1</v>
      </c>
      <c r="P137" s="11">
        <v>38</v>
      </c>
      <c r="Q137" s="11">
        <v>1.5</v>
      </c>
      <c r="R137" s="11">
        <v>0</v>
      </c>
      <c r="S137" s="11" t="s">
        <v>1455</v>
      </c>
      <c r="U137" t="str">
        <f t="shared" si="2"/>
        <v>是</v>
      </c>
    </row>
    <row r="138" spans="1:21">
      <c r="A138" s="2" t="str">
        <f>K138&amp;MID(L:L,15,4)</f>
        <v>刘伟娟4823</v>
      </c>
      <c r="B138" s="7" t="s">
        <v>2096</v>
      </c>
      <c r="C138" s="7" t="s">
        <v>1457</v>
      </c>
      <c r="D138" s="7">
        <v>50</v>
      </c>
      <c r="E138" s="7" t="s">
        <v>2097</v>
      </c>
      <c r="F138" s="7" t="s">
        <v>2098</v>
      </c>
      <c r="G138" s="7" t="s">
        <v>2099</v>
      </c>
      <c r="H138" s="7" t="s">
        <v>1450</v>
      </c>
      <c r="I138" s="7" t="s">
        <v>2100</v>
      </c>
      <c r="J138" s="7" t="s">
        <v>1452</v>
      </c>
      <c r="K138" s="7" t="s">
        <v>410</v>
      </c>
      <c r="L138" s="7" t="s">
        <v>411</v>
      </c>
      <c r="M138" s="7" t="s">
        <v>1461</v>
      </c>
      <c r="N138" s="7" t="s">
        <v>23</v>
      </c>
      <c r="O138" s="11">
        <v>3</v>
      </c>
      <c r="P138" s="11">
        <v>58</v>
      </c>
      <c r="Q138" s="11">
        <v>3</v>
      </c>
      <c r="R138" s="11">
        <v>0</v>
      </c>
      <c r="S138" s="11" t="s">
        <v>1455</v>
      </c>
      <c r="U138" t="str">
        <f t="shared" si="2"/>
        <v>是</v>
      </c>
    </row>
    <row r="139" spans="1:21">
      <c r="A139" s="2" t="str">
        <f>K139&amp;MID(L:L,15,4)</f>
        <v>王有根1226</v>
      </c>
      <c r="B139" s="7" t="s">
        <v>2101</v>
      </c>
      <c r="C139" s="7" t="s">
        <v>1446</v>
      </c>
      <c r="D139" s="7">
        <v>41</v>
      </c>
      <c r="E139" s="7" t="s">
        <v>1006</v>
      </c>
      <c r="F139" s="7" t="s">
        <v>2102</v>
      </c>
      <c r="G139" s="7" t="s">
        <v>2103</v>
      </c>
      <c r="H139" s="7" t="s">
        <v>2104</v>
      </c>
      <c r="I139" s="7" t="s">
        <v>2105</v>
      </c>
      <c r="J139" s="7" t="s">
        <v>1452</v>
      </c>
      <c r="K139" s="7" t="s">
        <v>1003</v>
      </c>
      <c r="L139" s="7" t="s">
        <v>1004</v>
      </c>
      <c r="M139" s="7" t="s">
        <v>1453</v>
      </c>
      <c r="N139" s="7" t="s">
        <v>23</v>
      </c>
      <c r="O139" s="11">
        <v>2</v>
      </c>
      <c r="P139" s="11">
        <v>33</v>
      </c>
      <c r="Q139" s="11">
        <v>1.5</v>
      </c>
      <c r="R139" s="11">
        <v>0.5</v>
      </c>
      <c r="S139" s="11" t="s">
        <v>1455</v>
      </c>
      <c r="U139" t="str">
        <f t="shared" si="2"/>
        <v>是</v>
      </c>
    </row>
    <row r="140" spans="1:21">
      <c r="A140" s="2" t="str">
        <f>K140&amp;MID(L:L,15,4)</f>
        <v>江树坚2739</v>
      </c>
      <c r="B140" s="7" t="s">
        <v>2106</v>
      </c>
      <c r="C140" s="7" t="s">
        <v>1446</v>
      </c>
      <c r="D140" s="7">
        <v>42</v>
      </c>
      <c r="E140" s="7" t="s">
        <v>2107</v>
      </c>
      <c r="F140" s="7" t="s">
        <v>2108</v>
      </c>
      <c r="G140" s="7" t="s">
        <v>2109</v>
      </c>
      <c r="H140" s="7" t="s">
        <v>1450</v>
      </c>
      <c r="I140" s="7" t="s">
        <v>2110</v>
      </c>
      <c r="J140" s="7" t="s">
        <v>1452</v>
      </c>
      <c r="K140" s="7" t="s">
        <v>261</v>
      </c>
      <c r="L140" s="7" t="s">
        <v>262</v>
      </c>
      <c r="M140" s="7" t="s">
        <v>1453</v>
      </c>
      <c r="N140" s="7" t="s">
        <v>23</v>
      </c>
      <c r="O140" s="11">
        <v>2</v>
      </c>
      <c r="P140" s="11">
        <v>39</v>
      </c>
      <c r="Q140" s="11">
        <v>1.5</v>
      </c>
      <c r="R140" s="11">
        <v>0.5</v>
      </c>
      <c r="S140" s="11" t="s">
        <v>1455</v>
      </c>
      <c r="U140" t="str">
        <f t="shared" si="2"/>
        <v>是</v>
      </c>
    </row>
    <row r="141" spans="1:21">
      <c r="A141" s="2" t="str">
        <f>K141&amp;MID(L:L,15,4)</f>
        <v>区玉珍3320</v>
      </c>
      <c r="B141" s="7" t="s">
        <v>2111</v>
      </c>
      <c r="C141" s="7" t="s">
        <v>1446</v>
      </c>
      <c r="D141" s="7">
        <v>48</v>
      </c>
      <c r="E141" s="7" t="s">
        <v>1124</v>
      </c>
      <c r="F141" s="7" t="s">
        <v>2112</v>
      </c>
      <c r="G141" s="7" t="s">
        <v>2113</v>
      </c>
      <c r="H141" s="7" t="s">
        <v>1450</v>
      </c>
      <c r="I141" s="7" t="s">
        <v>1688</v>
      </c>
      <c r="J141" s="7" t="s">
        <v>1452</v>
      </c>
      <c r="K141" s="7" t="s">
        <v>1122</v>
      </c>
      <c r="L141" s="7" t="s">
        <v>1123</v>
      </c>
      <c r="M141" s="7" t="s">
        <v>1461</v>
      </c>
      <c r="N141" s="7" t="s">
        <v>1454</v>
      </c>
      <c r="O141" s="11">
        <v>3</v>
      </c>
      <c r="P141" s="11">
        <v>2</v>
      </c>
      <c r="Q141" s="11">
        <v>3</v>
      </c>
      <c r="R141" s="11">
        <v>0</v>
      </c>
      <c r="S141" s="11" t="s">
        <v>1455</v>
      </c>
      <c r="U141" t="str">
        <f t="shared" si="2"/>
        <v>是</v>
      </c>
    </row>
    <row r="142" spans="1:21">
      <c r="A142" s="2" t="str">
        <f>K142&amp;MID(L:L,15,4)</f>
        <v>孙伟新2116</v>
      </c>
      <c r="B142" s="7" t="s">
        <v>2114</v>
      </c>
      <c r="C142" s="7" t="s">
        <v>1446</v>
      </c>
      <c r="D142" s="7">
        <v>61</v>
      </c>
      <c r="E142" s="7" t="s">
        <v>2115</v>
      </c>
      <c r="F142" s="7" t="s">
        <v>2116</v>
      </c>
      <c r="G142" s="7" t="s">
        <v>2117</v>
      </c>
      <c r="H142" s="7" t="s">
        <v>1765</v>
      </c>
      <c r="I142" s="7" t="s">
        <v>2118</v>
      </c>
      <c r="J142" s="7" t="s">
        <v>1452</v>
      </c>
      <c r="K142" s="7" t="s">
        <v>1262</v>
      </c>
      <c r="L142" s="7" t="s">
        <v>1263</v>
      </c>
      <c r="M142" s="7" t="s">
        <v>1461</v>
      </c>
      <c r="N142" s="7" t="s">
        <v>1462</v>
      </c>
      <c r="O142" s="11">
        <v>2</v>
      </c>
      <c r="P142" s="11">
        <v>30</v>
      </c>
      <c r="Q142" s="11">
        <v>2.5</v>
      </c>
      <c r="R142" s="11">
        <v>0</v>
      </c>
      <c r="S142" s="11" t="s">
        <v>1455</v>
      </c>
      <c r="U142" t="str">
        <f t="shared" si="2"/>
        <v>是</v>
      </c>
    </row>
    <row r="143" spans="1:21">
      <c r="A143" s="2" t="str">
        <f>K143&amp;MID(L:L,15,4)</f>
        <v>颜忠户001X</v>
      </c>
      <c r="B143" s="7" t="s">
        <v>2119</v>
      </c>
      <c r="C143" s="7" t="s">
        <v>1446</v>
      </c>
      <c r="D143" s="7">
        <v>58</v>
      </c>
      <c r="E143" s="7" t="s">
        <v>924</v>
      </c>
      <c r="F143" s="7" t="s">
        <v>2120</v>
      </c>
      <c r="G143" s="7" t="s">
        <v>2121</v>
      </c>
      <c r="H143" s="7" t="s">
        <v>1450</v>
      </c>
      <c r="I143" s="7" t="s">
        <v>2122</v>
      </c>
      <c r="J143" s="7" t="s">
        <v>1452</v>
      </c>
      <c r="K143" s="7" t="s">
        <v>921</v>
      </c>
      <c r="L143" s="7" t="s">
        <v>922</v>
      </c>
      <c r="M143" s="7" t="s">
        <v>1453</v>
      </c>
      <c r="N143" s="7" t="s">
        <v>1467</v>
      </c>
      <c r="O143" s="11">
        <v>9</v>
      </c>
      <c r="P143" s="11">
        <v>16</v>
      </c>
      <c r="Q143" s="11">
        <v>1.5</v>
      </c>
      <c r="R143" s="11">
        <v>7.5</v>
      </c>
      <c r="S143" s="11" t="s">
        <v>1455</v>
      </c>
      <c r="U143" t="str">
        <f t="shared" si="2"/>
        <v>是</v>
      </c>
    </row>
    <row r="144" spans="1:21">
      <c r="A144" s="2" t="str">
        <f>K144&amp;MID(L:L,15,4)</f>
        <v>黄锦才1219</v>
      </c>
      <c r="B144" s="7" t="s">
        <v>2123</v>
      </c>
      <c r="C144" s="7" t="s">
        <v>1457</v>
      </c>
      <c r="D144" s="7">
        <v>34</v>
      </c>
      <c r="E144" s="7" t="s">
        <v>2124</v>
      </c>
      <c r="F144" s="7" t="s">
        <v>2125</v>
      </c>
      <c r="G144" s="7" t="s">
        <v>2126</v>
      </c>
      <c r="H144" s="7" t="s">
        <v>1450</v>
      </c>
      <c r="I144" s="7" t="s">
        <v>2127</v>
      </c>
      <c r="J144" s="7" t="s">
        <v>1452</v>
      </c>
      <c r="K144" s="7" t="s">
        <v>1013</v>
      </c>
      <c r="L144" s="7" t="s">
        <v>1014</v>
      </c>
      <c r="M144" s="7" t="s">
        <v>1453</v>
      </c>
      <c r="N144" s="7" t="s">
        <v>1454</v>
      </c>
      <c r="O144" s="11">
        <v>2</v>
      </c>
      <c r="P144" s="11">
        <v>19</v>
      </c>
      <c r="Q144" s="11">
        <v>1.5</v>
      </c>
      <c r="R144" s="11">
        <v>0.5</v>
      </c>
      <c r="S144" s="11" t="s">
        <v>1455</v>
      </c>
      <c r="U144" t="str">
        <f t="shared" si="2"/>
        <v>是</v>
      </c>
    </row>
    <row r="145" spans="1:21">
      <c r="A145" s="2" t="str">
        <f>K145&amp;MID(L:L,15,4)</f>
        <v>李新尚1629</v>
      </c>
      <c r="B145" s="7" t="s">
        <v>2128</v>
      </c>
      <c r="C145" s="7" t="s">
        <v>1446</v>
      </c>
      <c r="D145" s="7">
        <v>59</v>
      </c>
      <c r="E145" s="7" t="s">
        <v>2129</v>
      </c>
      <c r="F145" s="7" t="s">
        <v>2130</v>
      </c>
      <c r="G145" s="7" t="s">
        <v>2131</v>
      </c>
      <c r="H145" s="7" t="s">
        <v>2132</v>
      </c>
      <c r="I145" s="7" t="s">
        <v>2133</v>
      </c>
      <c r="J145" s="7" t="s">
        <v>1452</v>
      </c>
      <c r="K145" s="7" t="s">
        <v>279</v>
      </c>
      <c r="L145" s="7" t="s">
        <v>280</v>
      </c>
      <c r="M145" s="7" t="s">
        <v>1453</v>
      </c>
      <c r="N145" s="7" t="s">
        <v>23</v>
      </c>
      <c r="O145" s="11">
        <v>1</v>
      </c>
      <c r="P145" s="11">
        <v>38</v>
      </c>
      <c r="Q145" s="11">
        <v>1.5</v>
      </c>
      <c r="R145" s="11">
        <v>0</v>
      </c>
      <c r="S145" s="11" t="s">
        <v>1455</v>
      </c>
      <c r="U145" t="str">
        <f t="shared" si="2"/>
        <v>是</v>
      </c>
    </row>
    <row r="146" spans="1:21">
      <c r="A146" s="2" t="str">
        <f>K146&amp;MID(L:L,15,4)</f>
        <v>谭晓忠1241</v>
      </c>
      <c r="B146" s="7" t="s">
        <v>2134</v>
      </c>
      <c r="C146" s="7" t="s">
        <v>1446</v>
      </c>
      <c r="D146" s="7">
        <v>61</v>
      </c>
      <c r="E146" s="7" t="s">
        <v>907</v>
      </c>
      <c r="F146" s="7" t="s">
        <v>2135</v>
      </c>
      <c r="G146" s="7" t="s">
        <v>2136</v>
      </c>
      <c r="H146" s="7" t="s">
        <v>1450</v>
      </c>
      <c r="I146" s="7" t="s">
        <v>2137</v>
      </c>
      <c r="J146" s="7" t="s">
        <v>1452</v>
      </c>
      <c r="K146" s="7" t="s">
        <v>904</v>
      </c>
      <c r="L146" s="7" t="s">
        <v>905</v>
      </c>
      <c r="M146" s="7" t="s">
        <v>1461</v>
      </c>
      <c r="N146" s="7" t="s">
        <v>1454</v>
      </c>
      <c r="O146" s="11">
        <v>3</v>
      </c>
      <c r="P146" s="11">
        <v>54</v>
      </c>
      <c r="Q146" s="11">
        <v>3</v>
      </c>
      <c r="R146" s="11">
        <v>0</v>
      </c>
      <c r="S146" s="11" t="s">
        <v>1455</v>
      </c>
      <c r="U146" t="str">
        <f t="shared" si="2"/>
        <v>是</v>
      </c>
    </row>
    <row r="147" spans="1:21">
      <c r="A147" s="2" t="str">
        <f>K147&amp;MID(L:L,15,4)</f>
        <v>廖志坚3334</v>
      </c>
      <c r="B147" s="7" t="s">
        <v>2138</v>
      </c>
      <c r="C147" s="7" t="s">
        <v>1446</v>
      </c>
      <c r="D147" s="7">
        <v>63</v>
      </c>
      <c r="E147" s="7" t="s">
        <v>2139</v>
      </c>
      <c r="F147" s="7" t="s">
        <v>2140</v>
      </c>
      <c r="G147" s="7" t="s">
        <v>2141</v>
      </c>
      <c r="H147" s="7" t="s">
        <v>1450</v>
      </c>
      <c r="I147" s="7" t="s">
        <v>2057</v>
      </c>
      <c r="J147" s="7" t="s">
        <v>1452</v>
      </c>
      <c r="K147" s="7" t="s">
        <v>393</v>
      </c>
      <c r="L147" s="7" t="s">
        <v>394</v>
      </c>
      <c r="M147" s="7" t="s">
        <v>1461</v>
      </c>
      <c r="N147" s="7" t="s">
        <v>23</v>
      </c>
      <c r="O147" s="11">
        <v>4</v>
      </c>
      <c r="P147" s="11">
        <v>1</v>
      </c>
      <c r="Q147" s="11">
        <v>3</v>
      </c>
      <c r="R147" s="11">
        <v>1</v>
      </c>
      <c r="S147" s="11" t="s">
        <v>1455</v>
      </c>
      <c r="U147" t="str">
        <f t="shared" si="2"/>
        <v>是</v>
      </c>
    </row>
    <row r="148" spans="1:21">
      <c r="A148" s="2" t="str">
        <f>K148&amp;MID(L:L,15,4)</f>
        <v>刘焕秀0067</v>
      </c>
      <c r="B148" s="7" t="s">
        <v>2142</v>
      </c>
      <c r="C148" s="7" t="s">
        <v>1446</v>
      </c>
      <c r="D148" s="7">
        <v>52</v>
      </c>
      <c r="E148" s="7" t="s">
        <v>2143</v>
      </c>
      <c r="F148" s="7" t="s">
        <v>2144</v>
      </c>
      <c r="G148" s="7" t="s">
        <v>2145</v>
      </c>
      <c r="H148" s="7" t="s">
        <v>1450</v>
      </c>
      <c r="I148" s="7" t="s">
        <v>2146</v>
      </c>
      <c r="J148" s="7" t="s">
        <v>1452</v>
      </c>
      <c r="K148" s="7" t="s">
        <v>586</v>
      </c>
      <c r="L148" s="7" t="s">
        <v>587</v>
      </c>
      <c r="M148" s="7" t="s">
        <v>1453</v>
      </c>
      <c r="N148" s="7" t="s">
        <v>23</v>
      </c>
      <c r="O148" s="11">
        <v>1</v>
      </c>
      <c r="P148" s="11">
        <v>31</v>
      </c>
      <c r="Q148" s="11">
        <v>1.5</v>
      </c>
      <c r="R148" s="11">
        <v>0</v>
      </c>
      <c r="S148" s="11" t="s">
        <v>1455</v>
      </c>
      <c r="U148" t="str">
        <f t="shared" si="2"/>
        <v>是</v>
      </c>
    </row>
    <row r="149" spans="1:21">
      <c r="A149" s="2" t="str">
        <f>K149&amp;MID(L:L,15,4)</f>
        <v>苏桂霞4221</v>
      </c>
      <c r="B149" s="7" t="s">
        <v>2147</v>
      </c>
      <c r="C149" s="7" t="s">
        <v>1444</v>
      </c>
      <c r="D149" s="7">
        <v>34</v>
      </c>
      <c r="E149" s="7" t="s">
        <v>2148</v>
      </c>
      <c r="F149" s="7" t="s">
        <v>2149</v>
      </c>
      <c r="G149" s="7" t="s">
        <v>2150</v>
      </c>
      <c r="H149" s="7" t="s">
        <v>1450</v>
      </c>
      <c r="I149" s="7" t="s">
        <v>2151</v>
      </c>
      <c r="J149" s="7" t="s">
        <v>1452</v>
      </c>
      <c r="K149" s="7" t="s">
        <v>479</v>
      </c>
      <c r="L149" s="7" t="s">
        <v>480</v>
      </c>
      <c r="M149" s="7" t="s">
        <v>1461</v>
      </c>
      <c r="N149" s="7" t="s">
        <v>23</v>
      </c>
      <c r="O149" s="11">
        <v>3</v>
      </c>
      <c r="P149" s="11">
        <v>50</v>
      </c>
      <c r="Q149" s="11">
        <v>3</v>
      </c>
      <c r="R149" s="11">
        <v>0</v>
      </c>
      <c r="S149" s="11" t="s">
        <v>1455</v>
      </c>
      <c r="U149" t="str">
        <f t="shared" si="2"/>
        <v>是</v>
      </c>
    </row>
    <row r="150" spans="1:21">
      <c r="A150" s="2" t="str">
        <f>K150&amp;MID(L:L,15,4)</f>
        <v>周素玲2746</v>
      </c>
      <c r="B150" s="7" t="s">
        <v>2152</v>
      </c>
      <c r="C150" s="7" t="s">
        <v>1457</v>
      </c>
      <c r="D150" s="7">
        <v>59</v>
      </c>
      <c r="E150" s="7" t="s">
        <v>2153</v>
      </c>
      <c r="F150" s="7" t="s">
        <v>2154</v>
      </c>
      <c r="G150" s="7" t="s">
        <v>2155</v>
      </c>
      <c r="H150" s="7" t="s">
        <v>1450</v>
      </c>
      <c r="I150" s="7" t="s">
        <v>2156</v>
      </c>
      <c r="J150" s="7" t="s">
        <v>1452</v>
      </c>
      <c r="K150" s="7" t="s">
        <v>859</v>
      </c>
      <c r="L150" s="7" t="s">
        <v>860</v>
      </c>
      <c r="M150" s="7" t="s">
        <v>1453</v>
      </c>
      <c r="N150" s="7" t="s">
        <v>23</v>
      </c>
      <c r="O150" s="11">
        <v>2</v>
      </c>
      <c r="P150" s="11">
        <v>13</v>
      </c>
      <c r="Q150" s="11">
        <v>1.5</v>
      </c>
      <c r="R150" s="11">
        <v>0.5</v>
      </c>
      <c r="S150" s="11" t="s">
        <v>1455</v>
      </c>
      <c r="U150" t="str">
        <f t="shared" si="2"/>
        <v>是</v>
      </c>
    </row>
    <row r="151" spans="1:21">
      <c r="A151" s="2" t="str">
        <f>K151&amp;MID(L:L,15,4)</f>
        <v>利间开1266</v>
      </c>
      <c r="B151" s="7" t="s">
        <v>2157</v>
      </c>
      <c r="C151" s="7" t="s">
        <v>1457</v>
      </c>
      <c r="D151" s="7">
        <v>48</v>
      </c>
      <c r="E151" s="7" t="s">
        <v>392</v>
      </c>
      <c r="F151" s="7" t="s">
        <v>2158</v>
      </c>
      <c r="G151" s="7" t="s">
        <v>2159</v>
      </c>
      <c r="H151" s="7" t="s">
        <v>1450</v>
      </c>
      <c r="I151" s="7" t="s">
        <v>2160</v>
      </c>
      <c r="J151" s="7" t="s">
        <v>1452</v>
      </c>
      <c r="K151" s="7" t="s">
        <v>389</v>
      </c>
      <c r="L151" s="7" t="s">
        <v>390</v>
      </c>
      <c r="M151" s="7" t="s">
        <v>1453</v>
      </c>
      <c r="N151" s="7" t="s">
        <v>23</v>
      </c>
      <c r="O151" s="11">
        <v>9</v>
      </c>
      <c r="P151" s="11">
        <v>2</v>
      </c>
      <c r="Q151" s="11">
        <v>1.5</v>
      </c>
      <c r="R151" s="11">
        <v>7.5</v>
      </c>
      <c r="S151" s="11" t="s">
        <v>1520</v>
      </c>
      <c r="U151" t="str">
        <f t="shared" si="2"/>
        <v>否</v>
      </c>
    </row>
    <row r="152" spans="1:21">
      <c r="A152" s="2" t="str">
        <f>K152&amp;MID(L:L,15,4)</f>
        <v>吕世良0012</v>
      </c>
      <c r="B152" s="7" t="s">
        <v>1704</v>
      </c>
      <c r="C152" s="7" t="s">
        <v>1446</v>
      </c>
      <c r="D152" s="7">
        <v>60</v>
      </c>
      <c r="E152" s="7" t="s">
        <v>1705</v>
      </c>
      <c r="F152" s="7" t="s">
        <v>2161</v>
      </c>
      <c r="G152" s="7" t="s">
        <v>2162</v>
      </c>
      <c r="H152" s="7" t="s">
        <v>1450</v>
      </c>
      <c r="I152" s="7" t="s">
        <v>2163</v>
      </c>
      <c r="J152" s="7" t="s">
        <v>1452</v>
      </c>
      <c r="K152" s="7" t="s">
        <v>429</v>
      </c>
      <c r="L152" s="7" t="s">
        <v>430</v>
      </c>
      <c r="M152" s="7" t="s">
        <v>1461</v>
      </c>
      <c r="N152" s="7" t="s">
        <v>23</v>
      </c>
      <c r="O152" s="11">
        <v>3</v>
      </c>
      <c r="P152" s="11">
        <v>7</v>
      </c>
      <c r="Q152" s="11">
        <v>3</v>
      </c>
      <c r="R152" s="11">
        <v>0</v>
      </c>
      <c r="S152" s="11" t="s">
        <v>1455</v>
      </c>
      <c r="U152" t="str">
        <f t="shared" si="2"/>
        <v>是</v>
      </c>
    </row>
    <row r="153" spans="1:21">
      <c r="A153" s="2" t="str">
        <f>K153&amp;MID(L:L,15,4)</f>
        <v>马金祥5110</v>
      </c>
      <c r="B153" s="7" t="s">
        <v>2164</v>
      </c>
      <c r="C153" s="7" t="s">
        <v>1457</v>
      </c>
      <c r="D153" s="7">
        <v>56</v>
      </c>
      <c r="E153" s="7" t="s">
        <v>2165</v>
      </c>
      <c r="F153" s="7" t="s">
        <v>2166</v>
      </c>
      <c r="G153" s="7" t="s">
        <v>2167</v>
      </c>
      <c r="H153" s="7" t="s">
        <v>1450</v>
      </c>
      <c r="I153" s="7" t="s">
        <v>2168</v>
      </c>
      <c r="J153" s="7" t="s">
        <v>1452</v>
      </c>
      <c r="K153" s="7" t="s">
        <v>482</v>
      </c>
      <c r="L153" s="7" t="s">
        <v>483</v>
      </c>
      <c r="M153" s="7" t="s">
        <v>1461</v>
      </c>
      <c r="N153" s="7" t="s">
        <v>23</v>
      </c>
      <c r="O153" s="11">
        <v>3</v>
      </c>
      <c r="P153" s="11">
        <v>6</v>
      </c>
      <c r="Q153" s="11">
        <v>3</v>
      </c>
      <c r="R153" s="11">
        <v>0</v>
      </c>
      <c r="S153" s="11" t="s">
        <v>1455</v>
      </c>
      <c r="U153" t="str">
        <f t="shared" si="2"/>
        <v>是</v>
      </c>
    </row>
    <row r="154" spans="1:21">
      <c r="A154" s="2" t="str">
        <f>K154&amp;MID(L:L,15,4)</f>
        <v>刘家鑫5136</v>
      </c>
      <c r="B154" s="7" t="s">
        <v>2169</v>
      </c>
      <c r="C154" s="7" t="s">
        <v>1446</v>
      </c>
      <c r="D154" s="7">
        <v>30</v>
      </c>
      <c r="E154" s="7" t="s">
        <v>1071</v>
      </c>
      <c r="F154" s="7" t="s">
        <v>2170</v>
      </c>
      <c r="G154" s="7" t="s">
        <v>2171</v>
      </c>
      <c r="H154" s="7" t="s">
        <v>1580</v>
      </c>
      <c r="I154" s="7" t="s">
        <v>2172</v>
      </c>
      <c r="J154" s="7" t="s">
        <v>1452</v>
      </c>
      <c r="K154" s="7" t="s">
        <v>1073</v>
      </c>
      <c r="L154" s="7" t="s">
        <v>1074</v>
      </c>
      <c r="M154" s="7" t="s">
        <v>1461</v>
      </c>
      <c r="N154" s="7" t="s">
        <v>23</v>
      </c>
      <c r="O154" s="11">
        <v>3</v>
      </c>
      <c r="P154" s="11">
        <v>55</v>
      </c>
      <c r="Q154" s="11">
        <v>3</v>
      </c>
      <c r="R154" s="11">
        <v>0</v>
      </c>
      <c r="S154" s="11" t="s">
        <v>1455</v>
      </c>
      <c r="U154" t="str">
        <f t="shared" si="2"/>
        <v>是</v>
      </c>
    </row>
    <row r="155" spans="1:21">
      <c r="A155" s="2" t="str">
        <f>K155&amp;MID(L:L,15,4)</f>
        <v>陈生波0638</v>
      </c>
      <c r="B155" s="7" t="s">
        <v>2173</v>
      </c>
      <c r="C155" s="7" t="s">
        <v>1446</v>
      </c>
      <c r="D155" s="7">
        <v>48</v>
      </c>
      <c r="E155" s="7" t="s">
        <v>2174</v>
      </c>
      <c r="F155" s="7" t="s">
        <v>2175</v>
      </c>
      <c r="G155" s="7" t="s">
        <v>2176</v>
      </c>
      <c r="H155" s="7" t="s">
        <v>1450</v>
      </c>
      <c r="I155" s="7" t="s">
        <v>2177</v>
      </c>
      <c r="J155" s="7" t="s">
        <v>1452</v>
      </c>
      <c r="K155" s="7" t="s">
        <v>883</v>
      </c>
      <c r="L155" s="7" t="s">
        <v>884</v>
      </c>
      <c r="M155" s="7" t="s">
        <v>1461</v>
      </c>
      <c r="N155" s="7" t="s">
        <v>1467</v>
      </c>
      <c r="O155" s="11">
        <v>4</v>
      </c>
      <c r="P155" s="11">
        <v>7</v>
      </c>
      <c r="Q155" s="11">
        <v>3</v>
      </c>
      <c r="R155" s="11">
        <v>1</v>
      </c>
      <c r="S155" s="11" t="s">
        <v>1455</v>
      </c>
      <c r="U155" t="str">
        <f t="shared" si="2"/>
        <v>是</v>
      </c>
    </row>
    <row r="156" spans="1:21">
      <c r="A156" s="2" t="str">
        <f>K156&amp;MID(L:L,15,4)</f>
        <v>陈莹4829</v>
      </c>
      <c r="B156" s="7" t="s">
        <v>2178</v>
      </c>
      <c r="C156" s="7" t="s">
        <v>1444</v>
      </c>
      <c r="D156" s="7">
        <v>52</v>
      </c>
      <c r="E156" s="7" t="s">
        <v>2179</v>
      </c>
      <c r="F156" s="7" t="s">
        <v>2180</v>
      </c>
      <c r="G156" s="7" t="s">
        <v>2181</v>
      </c>
      <c r="H156" s="7" t="s">
        <v>1450</v>
      </c>
      <c r="I156" s="7" t="s">
        <v>2182</v>
      </c>
      <c r="J156" s="7" t="s">
        <v>1452</v>
      </c>
      <c r="K156" s="7" t="s">
        <v>925</v>
      </c>
      <c r="L156" s="7" t="s">
        <v>926</v>
      </c>
      <c r="M156" s="7" t="s">
        <v>1461</v>
      </c>
      <c r="N156" s="7" t="s">
        <v>23</v>
      </c>
      <c r="O156" s="11">
        <v>5</v>
      </c>
      <c r="P156" s="11">
        <v>25</v>
      </c>
      <c r="Q156" s="11">
        <v>3</v>
      </c>
      <c r="R156" s="11">
        <v>2</v>
      </c>
      <c r="S156" s="11" t="s">
        <v>1455</v>
      </c>
      <c r="U156" t="str">
        <f t="shared" si="2"/>
        <v>是</v>
      </c>
    </row>
    <row r="157" spans="1:21">
      <c r="A157" s="2" t="str">
        <f>K157&amp;MID(L:L,15,4)</f>
        <v>李笑银0029</v>
      </c>
      <c r="B157" s="7" t="s">
        <v>1887</v>
      </c>
      <c r="C157" s="7" t="s">
        <v>1446</v>
      </c>
      <c r="D157" s="7">
        <v>51</v>
      </c>
      <c r="E157" s="7" t="s">
        <v>1888</v>
      </c>
      <c r="F157" s="7" t="s">
        <v>2183</v>
      </c>
      <c r="G157" s="7" t="s">
        <v>2184</v>
      </c>
      <c r="H157" s="7" t="s">
        <v>1450</v>
      </c>
      <c r="I157" s="7" t="s">
        <v>2185</v>
      </c>
      <c r="J157" s="7" t="s">
        <v>1452</v>
      </c>
      <c r="K157" s="7" t="s">
        <v>918</v>
      </c>
      <c r="L157" s="7" t="s">
        <v>919</v>
      </c>
      <c r="M157" s="7" t="s">
        <v>1461</v>
      </c>
      <c r="N157" s="7" t="s">
        <v>23</v>
      </c>
      <c r="O157" s="11">
        <v>3</v>
      </c>
      <c r="P157" s="11">
        <v>39</v>
      </c>
      <c r="Q157" s="11">
        <v>3</v>
      </c>
      <c r="R157" s="11">
        <v>0</v>
      </c>
      <c r="S157" s="11" t="s">
        <v>1455</v>
      </c>
      <c r="U157" t="str">
        <f t="shared" si="2"/>
        <v>是</v>
      </c>
    </row>
    <row r="158" spans="1:21">
      <c r="A158" s="2" t="str">
        <f>K158&amp;MID(L:L,15,4)</f>
        <v>黄满生5439</v>
      </c>
      <c r="B158" s="7" t="s">
        <v>2186</v>
      </c>
      <c r="C158" s="7" t="s">
        <v>1446</v>
      </c>
      <c r="D158" s="7">
        <v>40</v>
      </c>
      <c r="E158" s="7" t="s">
        <v>2187</v>
      </c>
      <c r="F158" s="7" t="s">
        <v>2188</v>
      </c>
      <c r="G158" s="7" t="s">
        <v>2189</v>
      </c>
      <c r="H158" s="7" t="s">
        <v>1450</v>
      </c>
      <c r="I158" s="7" t="s">
        <v>2190</v>
      </c>
      <c r="J158" s="7" t="s">
        <v>1452</v>
      </c>
      <c r="K158" s="7" t="s">
        <v>828</v>
      </c>
      <c r="L158" s="7" t="s">
        <v>829</v>
      </c>
      <c r="M158" s="7" t="s">
        <v>1453</v>
      </c>
      <c r="N158" s="7" t="s">
        <v>23</v>
      </c>
      <c r="O158" s="11">
        <v>4</v>
      </c>
      <c r="P158" s="11">
        <v>42</v>
      </c>
      <c r="Q158" s="11">
        <v>1.5</v>
      </c>
      <c r="R158" s="11">
        <v>2.5</v>
      </c>
      <c r="S158" s="11" t="s">
        <v>1455</v>
      </c>
      <c r="U158" t="str">
        <f t="shared" si="2"/>
        <v>是</v>
      </c>
    </row>
    <row r="159" spans="1:21">
      <c r="A159" s="2" t="str">
        <f>K159&amp;MID(L:L,15,4)</f>
        <v>朱杏连0928</v>
      </c>
      <c r="B159" s="7" t="s">
        <v>2191</v>
      </c>
      <c r="C159" s="7" t="s">
        <v>1446</v>
      </c>
      <c r="D159" s="7">
        <v>56</v>
      </c>
      <c r="E159" s="7" t="s">
        <v>708</v>
      </c>
      <c r="F159" s="7" t="s">
        <v>2192</v>
      </c>
      <c r="G159" s="7" t="s">
        <v>2193</v>
      </c>
      <c r="H159" s="7" t="s">
        <v>1450</v>
      </c>
      <c r="I159" s="7" t="s">
        <v>2194</v>
      </c>
      <c r="J159" s="7" t="s">
        <v>1452</v>
      </c>
      <c r="K159" s="7" t="s">
        <v>705</v>
      </c>
      <c r="L159" s="7" t="s">
        <v>706</v>
      </c>
      <c r="M159" s="7" t="s">
        <v>1453</v>
      </c>
      <c r="N159" s="7" t="s">
        <v>23</v>
      </c>
      <c r="O159" s="11">
        <v>2</v>
      </c>
      <c r="P159" s="11">
        <v>9</v>
      </c>
      <c r="Q159" s="11">
        <v>1.5</v>
      </c>
      <c r="R159" s="11">
        <v>0.5</v>
      </c>
      <c r="S159" s="11" t="s">
        <v>1455</v>
      </c>
      <c r="U159" t="str">
        <f t="shared" si="2"/>
        <v>是</v>
      </c>
    </row>
    <row r="160" spans="1:21">
      <c r="A160" s="2" t="str">
        <f>K160&amp;MID(L:L,15,4)</f>
        <v>陈炳有6612</v>
      </c>
      <c r="B160" s="7" t="s">
        <v>1783</v>
      </c>
      <c r="C160" s="7" t="s">
        <v>1446</v>
      </c>
      <c r="D160" s="7">
        <v>59</v>
      </c>
      <c r="E160" s="7" t="s">
        <v>1784</v>
      </c>
      <c r="F160" s="7" t="s">
        <v>2195</v>
      </c>
      <c r="G160" s="7" t="s">
        <v>2196</v>
      </c>
      <c r="H160" s="7" t="s">
        <v>1450</v>
      </c>
      <c r="I160" s="7" t="s">
        <v>2197</v>
      </c>
      <c r="J160" s="7" t="s">
        <v>1452</v>
      </c>
      <c r="K160" s="7" t="s">
        <v>41</v>
      </c>
      <c r="L160" s="7" t="s">
        <v>42</v>
      </c>
      <c r="M160" s="7" t="s">
        <v>1461</v>
      </c>
      <c r="N160" s="7" t="s">
        <v>23</v>
      </c>
      <c r="O160" s="11">
        <v>3</v>
      </c>
      <c r="P160" s="11">
        <v>8</v>
      </c>
      <c r="Q160" s="11">
        <v>3</v>
      </c>
      <c r="R160" s="11">
        <v>0</v>
      </c>
      <c r="S160" s="11" t="s">
        <v>1455</v>
      </c>
      <c r="U160" t="str">
        <f t="shared" si="2"/>
        <v>是</v>
      </c>
    </row>
    <row r="161" spans="1:21">
      <c r="A161" s="2" t="str">
        <f>K161&amp;MID(L:L,15,4)</f>
        <v>黄大珠3223</v>
      </c>
      <c r="B161" s="7" t="s">
        <v>2198</v>
      </c>
      <c r="C161" s="7" t="s">
        <v>1446</v>
      </c>
      <c r="D161" s="7">
        <v>56</v>
      </c>
      <c r="E161" s="7" t="s">
        <v>2199</v>
      </c>
      <c r="F161" s="7" t="s">
        <v>2200</v>
      </c>
      <c r="G161" s="7" t="s">
        <v>2201</v>
      </c>
      <c r="H161" s="7" t="s">
        <v>1450</v>
      </c>
      <c r="I161" s="7" t="s">
        <v>2202</v>
      </c>
      <c r="J161" s="7" t="s">
        <v>1452</v>
      </c>
      <c r="K161" s="7" t="s">
        <v>191</v>
      </c>
      <c r="L161" s="7" t="s">
        <v>192</v>
      </c>
      <c r="M161" s="7" t="s">
        <v>1461</v>
      </c>
      <c r="N161" s="7" t="s">
        <v>23</v>
      </c>
      <c r="O161" s="11">
        <v>3</v>
      </c>
      <c r="P161" s="11">
        <v>29</v>
      </c>
      <c r="Q161" s="11">
        <v>3</v>
      </c>
      <c r="R161" s="11">
        <v>0</v>
      </c>
      <c r="S161" s="11" t="s">
        <v>1455</v>
      </c>
      <c r="U161" t="str">
        <f t="shared" si="2"/>
        <v>是</v>
      </c>
    </row>
    <row r="162" spans="1:21">
      <c r="A162" s="2" t="str">
        <f>K162&amp;MID(L:L,15,4)</f>
        <v>袁颖儿0081</v>
      </c>
      <c r="B162" s="7" t="s">
        <v>2203</v>
      </c>
      <c r="C162" s="7" t="s">
        <v>1446</v>
      </c>
      <c r="D162" s="7">
        <v>61</v>
      </c>
      <c r="E162" s="7" t="s">
        <v>2204</v>
      </c>
      <c r="F162" s="7" t="s">
        <v>2205</v>
      </c>
      <c r="G162" s="7" t="s">
        <v>2206</v>
      </c>
      <c r="H162" s="7" t="s">
        <v>1450</v>
      </c>
      <c r="I162" s="7" t="s">
        <v>2207</v>
      </c>
      <c r="J162" s="7" t="s">
        <v>1452</v>
      </c>
      <c r="K162" s="7" t="s">
        <v>645</v>
      </c>
      <c r="L162" s="7" t="s">
        <v>646</v>
      </c>
      <c r="M162" s="7" t="s">
        <v>1461</v>
      </c>
      <c r="N162" s="7" t="s">
        <v>23</v>
      </c>
      <c r="O162" s="11">
        <v>5</v>
      </c>
      <c r="P162" s="11">
        <v>42</v>
      </c>
      <c r="Q162" s="11">
        <v>3</v>
      </c>
      <c r="R162" s="11">
        <v>2</v>
      </c>
      <c r="S162" s="11" t="s">
        <v>1455</v>
      </c>
      <c r="U162" t="str">
        <f t="shared" si="2"/>
        <v>是</v>
      </c>
    </row>
    <row r="163" spans="1:21">
      <c r="A163" s="2" t="str">
        <f>K163&amp;MID(L:L,15,4)</f>
        <v>陆艳英332X</v>
      </c>
      <c r="B163" s="7" t="s">
        <v>2111</v>
      </c>
      <c r="C163" s="7" t="s">
        <v>1446</v>
      </c>
      <c r="D163" s="7">
        <v>48</v>
      </c>
      <c r="E163" s="7" t="s">
        <v>1124</v>
      </c>
      <c r="F163" s="7" t="s">
        <v>2208</v>
      </c>
      <c r="G163" s="7" t="s">
        <v>2209</v>
      </c>
      <c r="H163" s="7" t="s">
        <v>1450</v>
      </c>
      <c r="I163" s="7" t="s">
        <v>2210</v>
      </c>
      <c r="J163" s="7" t="s">
        <v>1452</v>
      </c>
      <c r="K163" s="7" t="s">
        <v>737</v>
      </c>
      <c r="L163" s="7" t="s">
        <v>738</v>
      </c>
      <c r="M163" s="7" t="s">
        <v>1461</v>
      </c>
      <c r="N163" s="7" t="s">
        <v>1467</v>
      </c>
      <c r="O163" s="11">
        <v>3</v>
      </c>
      <c r="P163" s="11">
        <v>28</v>
      </c>
      <c r="Q163" s="11">
        <v>3</v>
      </c>
      <c r="R163" s="11">
        <v>0</v>
      </c>
      <c r="S163" s="11" t="s">
        <v>1455</v>
      </c>
      <c r="U163" t="str">
        <f t="shared" si="2"/>
        <v>是</v>
      </c>
    </row>
    <row r="164" spans="1:21">
      <c r="A164" s="2" t="str">
        <f>K164&amp;MID(L:L,15,4)</f>
        <v>卢少英0345</v>
      </c>
      <c r="B164" s="7" t="s">
        <v>2211</v>
      </c>
      <c r="C164" s="7" t="s">
        <v>1457</v>
      </c>
      <c r="D164" s="7">
        <v>44</v>
      </c>
      <c r="E164" s="7" t="s">
        <v>2212</v>
      </c>
      <c r="F164" s="7" t="s">
        <v>2213</v>
      </c>
      <c r="G164" s="7" t="s">
        <v>2214</v>
      </c>
      <c r="H164" s="7" t="s">
        <v>1450</v>
      </c>
      <c r="I164" s="7" t="s">
        <v>2215</v>
      </c>
      <c r="J164" s="7" t="s">
        <v>1452</v>
      </c>
      <c r="K164" s="7" t="s">
        <v>419</v>
      </c>
      <c r="L164" s="7" t="s">
        <v>420</v>
      </c>
      <c r="M164" s="7" t="s">
        <v>1461</v>
      </c>
      <c r="N164" s="7" t="s">
        <v>23</v>
      </c>
      <c r="O164" s="11">
        <v>4</v>
      </c>
      <c r="P164" s="11">
        <v>26</v>
      </c>
      <c r="Q164" s="11">
        <v>3</v>
      </c>
      <c r="R164" s="11">
        <v>1</v>
      </c>
      <c r="S164" s="11" t="s">
        <v>1455</v>
      </c>
      <c r="U164" t="str">
        <f t="shared" si="2"/>
        <v>是</v>
      </c>
    </row>
    <row r="165" spans="1:21">
      <c r="A165" s="2" t="str">
        <f>K165&amp;MID(L:L,15,4)</f>
        <v>梁作仪5412</v>
      </c>
      <c r="B165" s="7" t="s">
        <v>2216</v>
      </c>
      <c r="C165" s="7" t="s">
        <v>1446</v>
      </c>
      <c r="D165" s="7">
        <v>51</v>
      </c>
      <c r="E165" s="7" t="s">
        <v>2217</v>
      </c>
      <c r="F165" s="7" t="s">
        <v>2218</v>
      </c>
      <c r="G165" s="7" t="s">
        <v>2219</v>
      </c>
      <c r="H165" s="7" t="s">
        <v>1450</v>
      </c>
      <c r="I165" s="7" t="s">
        <v>2220</v>
      </c>
      <c r="J165" s="7" t="s">
        <v>1452</v>
      </c>
      <c r="K165" s="7" t="s">
        <v>951</v>
      </c>
      <c r="L165" s="7" t="s">
        <v>952</v>
      </c>
      <c r="M165" s="7" t="s">
        <v>1461</v>
      </c>
      <c r="N165" s="7" t="s">
        <v>23</v>
      </c>
      <c r="O165" s="11">
        <v>3</v>
      </c>
      <c r="P165" s="11">
        <v>14</v>
      </c>
      <c r="Q165" s="11">
        <v>3</v>
      </c>
      <c r="R165" s="11">
        <v>0</v>
      </c>
      <c r="S165" s="11" t="s">
        <v>1455</v>
      </c>
      <c r="U165" t="str">
        <f t="shared" si="2"/>
        <v>是</v>
      </c>
    </row>
    <row r="166" spans="1:21">
      <c r="A166" s="2" t="str">
        <f>K166&amp;MID(L:L,15,4)</f>
        <v>胡汝银0042</v>
      </c>
      <c r="B166" s="7" t="s">
        <v>2221</v>
      </c>
      <c r="C166" s="7" t="s">
        <v>1446</v>
      </c>
      <c r="D166" s="7">
        <v>54</v>
      </c>
      <c r="E166" s="7" t="s">
        <v>2222</v>
      </c>
      <c r="F166" s="7" t="s">
        <v>2223</v>
      </c>
      <c r="G166" s="7" t="s">
        <v>2224</v>
      </c>
      <c r="H166" s="7" t="s">
        <v>1450</v>
      </c>
      <c r="I166" s="7" t="s">
        <v>2225</v>
      </c>
      <c r="J166" s="7" t="s">
        <v>1452</v>
      </c>
      <c r="K166" s="7" t="s">
        <v>221</v>
      </c>
      <c r="L166" s="7" t="s">
        <v>222</v>
      </c>
      <c r="M166" s="7" t="s">
        <v>1453</v>
      </c>
      <c r="N166" s="7" t="s">
        <v>23</v>
      </c>
      <c r="O166" s="11">
        <v>1</v>
      </c>
      <c r="P166" s="11">
        <v>53</v>
      </c>
      <c r="Q166" s="11">
        <v>1.5</v>
      </c>
      <c r="R166" s="11">
        <v>0</v>
      </c>
      <c r="S166" s="11" t="s">
        <v>1455</v>
      </c>
      <c r="U166" t="str">
        <f t="shared" si="2"/>
        <v>是</v>
      </c>
    </row>
    <row r="167" spans="1:21">
      <c r="A167" s="2" t="str">
        <f>K167&amp;MID(L:L,15,4)</f>
        <v>卢霓4828</v>
      </c>
      <c r="B167" s="7" t="s">
        <v>2226</v>
      </c>
      <c r="C167" s="7" t="s">
        <v>1446</v>
      </c>
      <c r="D167" s="7">
        <v>45</v>
      </c>
      <c r="E167" s="7" t="s">
        <v>2227</v>
      </c>
      <c r="F167" s="7" t="s">
        <v>2228</v>
      </c>
      <c r="G167" s="7" t="s">
        <v>2229</v>
      </c>
      <c r="H167" s="7" t="s">
        <v>1450</v>
      </c>
      <c r="I167" s="7" t="s">
        <v>2230</v>
      </c>
      <c r="J167" s="7" t="s">
        <v>1452</v>
      </c>
      <c r="K167" s="7" t="s">
        <v>866</v>
      </c>
      <c r="L167" s="7" t="s">
        <v>867</v>
      </c>
      <c r="M167" s="7" t="s">
        <v>1461</v>
      </c>
      <c r="N167" s="7" t="s">
        <v>1454</v>
      </c>
      <c r="O167" s="11">
        <v>3</v>
      </c>
      <c r="P167" s="11">
        <v>11</v>
      </c>
      <c r="Q167" s="11">
        <v>3</v>
      </c>
      <c r="R167" s="11">
        <v>0</v>
      </c>
      <c r="S167" s="11" t="s">
        <v>1455</v>
      </c>
      <c r="U167" t="str">
        <f t="shared" si="2"/>
        <v>是</v>
      </c>
    </row>
    <row r="168" spans="1:21">
      <c r="A168" s="2" t="str">
        <f>K168&amp;MID(L:L,15,4)</f>
        <v>梁润可5124</v>
      </c>
      <c r="B168" s="7" t="s">
        <v>2231</v>
      </c>
      <c r="C168" s="7" t="s">
        <v>1446</v>
      </c>
      <c r="D168" s="7">
        <v>52</v>
      </c>
      <c r="E168" s="7" t="s">
        <v>2232</v>
      </c>
      <c r="F168" s="7" t="s">
        <v>2233</v>
      </c>
      <c r="G168" s="7" t="s">
        <v>2234</v>
      </c>
      <c r="H168" s="7" t="s">
        <v>1450</v>
      </c>
      <c r="I168" s="7" t="s">
        <v>2235</v>
      </c>
      <c r="J168" s="7" t="s">
        <v>1452</v>
      </c>
      <c r="K168" s="7" t="s">
        <v>337</v>
      </c>
      <c r="L168" s="7" t="s">
        <v>338</v>
      </c>
      <c r="M168" s="7" t="s">
        <v>1453</v>
      </c>
      <c r="N168" s="7" t="s">
        <v>23</v>
      </c>
      <c r="O168" s="11">
        <v>1</v>
      </c>
      <c r="P168" s="11">
        <v>57</v>
      </c>
      <c r="Q168" s="11">
        <v>1.5</v>
      </c>
      <c r="R168" s="11">
        <v>0</v>
      </c>
      <c r="S168" s="11" t="s">
        <v>1455</v>
      </c>
      <c r="U168" t="str">
        <f t="shared" si="2"/>
        <v>是</v>
      </c>
    </row>
    <row r="169" spans="1:21">
      <c r="A169" s="2" t="str">
        <f>K169&amp;MID(L:L,15,4)</f>
        <v>许娇0929</v>
      </c>
      <c r="B169" s="7" t="s">
        <v>2236</v>
      </c>
      <c r="C169" s="7" t="s">
        <v>1446</v>
      </c>
      <c r="D169" s="7">
        <v>57</v>
      </c>
      <c r="E169" s="7" t="s">
        <v>2237</v>
      </c>
      <c r="F169" s="7" t="s">
        <v>2238</v>
      </c>
      <c r="G169" s="7" t="s">
        <v>2239</v>
      </c>
      <c r="H169" s="7" t="s">
        <v>1450</v>
      </c>
      <c r="I169" s="7" t="s">
        <v>2240</v>
      </c>
      <c r="J169" s="7" t="s">
        <v>1452</v>
      </c>
      <c r="K169" s="7" t="s">
        <v>1010</v>
      </c>
      <c r="L169" s="7" t="s">
        <v>1011</v>
      </c>
      <c r="M169" s="7" t="s">
        <v>1453</v>
      </c>
      <c r="N169" s="7" t="s">
        <v>23</v>
      </c>
      <c r="O169" s="11">
        <v>4</v>
      </c>
      <c r="P169" s="11">
        <v>20</v>
      </c>
      <c r="Q169" s="11">
        <v>1.5</v>
      </c>
      <c r="R169" s="11">
        <v>2.5</v>
      </c>
      <c r="S169" s="11" t="s">
        <v>1455</v>
      </c>
      <c r="U169" t="str">
        <f t="shared" si="2"/>
        <v>是</v>
      </c>
    </row>
    <row r="170" spans="1:21">
      <c r="A170" s="2" t="str">
        <f>K170&amp;MID(L:L,15,4)</f>
        <v>邓苏1225</v>
      </c>
      <c r="B170" s="7" t="s">
        <v>2241</v>
      </c>
      <c r="C170" s="7" t="s">
        <v>1457</v>
      </c>
      <c r="D170" s="7">
        <v>59</v>
      </c>
      <c r="E170" s="7" t="s">
        <v>2242</v>
      </c>
      <c r="F170" s="7" t="s">
        <v>2243</v>
      </c>
      <c r="G170" s="7" t="s">
        <v>2244</v>
      </c>
      <c r="H170" s="7" t="s">
        <v>1450</v>
      </c>
      <c r="I170" s="7" t="s">
        <v>2245</v>
      </c>
      <c r="J170" s="7" t="s">
        <v>1452</v>
      </c>
      <c r="K170" s="7" t="s">
        <v>143</v>
      </c>
      <c r="L170" s="7" t="s">
        <v>144</v>
      </c>
      <c r="M170" s="7" t="s">
        <v>1453</v>
      </c>
      <c r="N170" s="7" t="s">
        <v>23</v>
      </c>
      <c r="O170" s="11">
        <v>3</v>
      </c>
      <c r="P170" s="11">
        <v>14</v>
      </c>
      <c r="Q170" s="11">
        <v>1.5</v>
      </c>
      <c r="R170" s="11">
        <v>1.5</v>
      </c>
      <c r="S170" s="11" t="s">
        <v>1455</v>
      </c>
      <c r="U170" t="str">
        <f t="shared" si="2"/>
        <v>是</v>
      </c>
    </row>
    <row r="171" spans="1:21">
      <c r="A171" s="2" t="str">
        <f>K171&amp;MID(L:L,15,4)</f>
        <v>吴宝婵5347</v>
      </c>
      <c r="B171" s="7" t="s">
        <v>2246</v>
      </c>
      <c r="C171" s="7" t="s">
        <v>1446</v>
      </c>
      <c r="D171" s="7">
        <v>52</v>
      </c>
      <c r="E171" s="7" t="s">
        <v>2247</v>
      </c>
      <c r="F171" s="7" t="s">
        <v>2248</v>
      </c>
      <c r="G171" s="7" t="s">
        <v>2249</v>
      </c>
      <c r="H171" s="7" t="s">
        <v>1450</v>
      </c>
      <c r="I171" s="7" t="s">
        <v>2250</v>
      </c>
      <c r="J171" s="7" t="s">
        <v>1452</v>
      </c>
      <c r="K171" s="7" t="s">
        <v>747</v>
      </c>
      <c r="L171" s="7" t="s">
        <v>748</v>
      </c>
      <c r="M171" s="7" t="s">
        <v>1461</v>
      </c>
      <c r="N171" s="7" t="s">
        <v>1467</v>
      </c>
      <c r="O171" s="11">
        <v>3</v>
      </c>
      <c r="P171" s="11">
        <v>11</v>
      </c>
      <c r="Q171" s="11">
        <v>3</v>
      </c>
      <c r="R171" s="11">
        <v>0</v>
      </c>
      <c r="S171" s="11" t="s">
        <v>1455</v>
      </c>
      <c r="U171" t="str">
        <f t="shared" si="2"/>
        <v>是</v>
      </c>
    </row>
    <row r="172" spans="1:21">
      <c r="A172" s="2" t="str">
        <f>K172&amp;MID(L:L,15,4)</f>
        <v>李观妹2441</v>
      </c>
      <c r="B172" s="7" t="s">
        <v>1497</v>
      </c>
      <c r="C172" s="7" t="s">
        <v>1457</v>
      </c>
      <c r="D172" s="7">
        <v>54</v>
      </c>
      <c r="E172" s="7" t="s">
        <v>1273</v>
      </c>
      <c r="F172" s="7" t="s">
        <v>2251</v>
      </c>
      <c r="G172" s="7" t="s">
        <v>2252</v>
      </c>
      <c r="H172" s="7" t="s">
        <v>2253</v>
      </c>
      <c r="I172" s="7" t="s">
        <v>2254</v>
      </c>
      <c r="J172" s="7" t="s">
        <v>1452</v>
      </c>
      <c r="K172" s="7" t="s">
        <v>750</v>
      </c>
      <c r="L172" s="7" t="s">
        <v>751</v>
      </c>
      <c r="M172" s="7" t="s">
        <v>1461</v>
      </c>
      <c r="N172" s="7" t="s">
        <v>1467</v>
      </c>
      <c r="O172" s="11">
        <v>5</v>
      </c>
      <c r="P172" s="11">
        <v>52</v>
      </c>
      <c r="Q172" s="11">
        <v>3</v>
      </c>
      <c r="R172" s="11">
        <v>2</v>
      </c>
      <c r="S172" s="11" t="s">
        <v>1455</v>
      </c>
      <c r="U172" t="str">
        <f t="shared" si="2"/>
        <v>是</v>
      </c>
    </row>
    <row r="173" spans="1:21">
      <c r="A173" s="2" t="str">
        <f>K173&amp;MID(L:L,15,4)</f>
        <v>潘秀珍1521</v>
      </c>
      <c r="B173" s="7" t="s">
        <v>2255</v>
      </c>
      <c r="C173" s="7" t="s">
        <v>1457</v>
      </c>
      <c r="D173" s="7">
        <v>23</v>
      </c>
      <c r="E173" s="7" t="s">
        <v>2256</v>
      </c>
      <c r="F173" s="7" t="s">
        <v>2257</v>
      </c>
      <c r="G173" s="7" t="s">
        <v>2258</v>
      </c>
      <c r="H173" s="7" t="s">
        <v>1450</v>
      </c>
      <c r="I173" s="7" t="s">
        <v>2259</v>
      </c>
      <c r="J173" s="7" t="s">
        <v>1452</v>
      </c>
      <c r="K173" s="7" t="s">
        <v>847</v>
      </c>
      <c r="L173" s="7" t="s">
        <v>848</v>
      </c>
      <c r="M173" s="7" t="s">
        <v>1461</v>
      </c>
      <c r="N173" s="7" t="s">
        <v>23</v>
      </c>
      <c r="O173" s="11">
        <v>5</v>
      </c>
      <c r="P173" s="11">
        <v>7</v>
      </c>
      <c r="Q173" s="11">
        <v>3</v>
      </c>
      <c r="R173" s="11">
        <v>2</v>
      </c>
      <c r="S173" s="11" t="s">
        <v>1455</v>
      </c>
      <c r="U173" t="str">
        <f t="shared" si="2"/>
        <v>是</v>
      </c>
    </row>
    <row r="174" spans="1:21">
      <c r="A174" s="2" t="str">
        <f>K174&amp;MID(L:L,15,4)</f>
        <v>邓仁爱0913</v>
      </c>
      <c r="B174" s="7" t="s">
        <v>2260</v>
      </c>
      <c r="C174" s="7" t="s">
        <v>1446</v>
      </c>
      <c r="D174" s="7">
        <v>43</v>
      </c>
      <c r="E174" s="7" t="s">
        <v>2261</v>
      </c>
      <c r="F174" s="7" t="s">
        <v>2262</v>
      </c>
      <c r="G174" s="7" t="s">
        <v>2263</v>
      </c>
      <c r="H174" s="7" t="s">
        <v>1450</v>
      </c>
      <c r="I174" s="7" t="s">
        <v>2264</v>
      </c>
      <c r="J174" s="7" t="s">
        <v>1452</v>
      </c>
      <c r="K174" s="7" t="s">
        <v>136</v>
      </c>
      <c r="L174" s="7" t="s">
        <v>137</v>
      </c>
      <c r="M174" s="7" t="s">
        <v>1461</v>
      </c>
      <c r="N174" s="7" t="s">
        <v>23</v>
      </c>
      <c r="O174" s="11">
        <v>5</v>
      </c>
      <c r="P174" s="11">
        <v>18</v>
      </c>
      <c r="Q174" s="11">
        <v>3</v>
      </c>
      <c r="R174" s="11">
        <v>2</v>
      </c>
      <c r="S174" s="11" t="s">
        <v>1455</v>
      </c>
      <c r="U174" t="str">
        <f t="shared" si="2"/>
        <v>是</v>
      </c>
    </row>
    <row r="175" spans="1:21">
      <c r="A175" s="2" t="str">
        <f>K175&amp;MID(L:L,15,4)</f>
        <v>危桂珍0625</v>
      </c>
      <c r="B175" s="7" t="s">
        <v>2265</v>
      </c>
      <c r="C175" s="7" t="s">
        <v>1446</v>
      </c>
      <c r="D175" s="7">
        <v>54</v>
      </c>
      <c r="E175" s="7" t="s">
        <v>2266</v>
      </c>
      <c r="F175" s="7" t="s">
        <v>2267</v>
      </c>
      <c r="G175" s="7" t="s">
        <v>2268</v>
      </c>
      <c r="H175" s="7" t="s">
        <v>1450</v>
      </c>
      <c r="I175" s="7" t="s">
        <v>2269</v>
      </c>
      <c r="J175" s="7" t="s">
        <v>1452</v>
      </c>
      <c r="K175" s="7" t="s">
        <v>563</v>
      </c>
      <c r="L175" s="7" t="s">
        <v>564</v>
      </c>
      <c r="M175" s="7" t="s">
        <v>1453</v>
      </c>
      <c r="N175" s="7" t="s">
        <v>23</v>
      </c>
      <c r="O175" s="11">
        <v>4</v>
      </c>
      <c r="P175" s="11">
        <v>50</v>
      </c>
      <c r="Q175" s="11">
        <v>1.5</v>
      </c>
      <c r="R175" s="11">
        <v>2.5</v>
      </c>
      <c r="S175" s="11" t="s">
        <v>1455</v>
      </c>
      <c r="U175" t="str">
        <f t="shared" si="2"/>
        <v>是</v>
      </c>
    </row>
    <row r="176" spans="1:21">
      <c r="A176" s="2" t="str">
        <f>K176&amp;MID(L:L,15,4)</f>
        <v>林杏贤0425</v>
      </c>
      <c r="B176" s="7" t="s">
        <v>1567</v>
      </c>
      <c r="C176" s="7" t="s">
        <v>1446</v>
      </c>
      <c r="D176" s="7">
        <v>58</v>
      </c>
      <c r="E176" s="7" t="s">
        <v>1568</v>
      </c>
      <c r="F176" s="7" t="s">
        <v>2270</v>
      </c>
      <c r="G176" s="7" t="s">
        <v>2271</v>
      </c>
      <c r="H176" s="7" t="s">
        <v>1450</v>
      </c>
      <c r="I176" s="7" t="s">
        <v>2272</v>
      </c>
      <c r="J176" s="7" t="s">
        <v>1452</v>
      </c>
      <c r="K176" s="7" t="s">
        <v>422</v>
      </c>
      <c r="L176" s="7" t="s">
        <v>423</v>
      </c>
      <c r="M176" s="7" t="s">
        <v>1453</v>
      </c>
      <c r="N176" s="7" t="s">
        <v>23</v>
      </c>
      <c r="O176" s="11">
        <v>1</v>
      </c>
      <c r="P176" s="11">
        <v>39</v>
      </c>
      <c r="Q176" s="11">
        <v>1.5</v>
      </c>
      <c r="R176" s="11">
        <v>0</v>
      </c>
      <c r="S176" s="11" t="s">
        <v>1455</v>
      </c>
      <c r="U176" t="str">
        <f t="shared" si="2"/>
        <v>是</v>
      </c>
    </row>
    <row r="177" spans="1:21">
      <c r="A177" s="2" t="str">
        <f>K177&amp;MID(L:L,15,4)</f>
        <v>彭友0922</v>
      </c>
      <c r="B177" s="7" t="s">
        <v>1675</v>
      </c>
      <c r="C177" s="7" t="s">
        <v>1446</v>
      </c>
      <c r="D177" s="7">
        <v>62</v>
      </c>
      <c r="E177" s="7" t="s">
        <v>1238</v>
      </c>
      <c r="F177" s="7" t="s">
        <v>2273</v>
      </c>
      <c r="G177" s="7" t="s">
        <v>2274</v>
      </c>
      <c r="H177" s="7" t="s">
        <v>2275</v>
      </c>
      <c r="I177" s="7" t="s">
        <v>2276</v>
      </c>
      <c r="J177" s="7" t="s">
        <v>1452</v>
      </c>
      <c r="K177" s="7" t="s">
        <v>515</v>
      </c>
      <c r="L177" s="7" t="s">
        <v>516</v>
      </c>
      <c r="M177" s="7" t="s">
        <v>1453</v>
      </c>
      <c r="N177" s="7" t="s">
        <v>23</v>
      </c>
      <c r="O177" s="11">
        <v>1</v>
      </c>
      <c r="P177" s="11">
        <v>30</v>
      </c>
      <c r="Q177" s="11">
        <v>1.5</v>
      </c>
      <c r="R177" s="11">
        <v>0</v>
      </c>
      <c r="S177" s="11" t="s">
        <v>1455</v>
      </c>
      <c r="U177" t="str">
        <f t="shared" si="2"/>
        <v>是</v>
      </c>
    </row>
    <row r="178" spans="1:21">
      <c r="A178" s="2" t="str">
        <f>K178&amp;MID(L:L,15,4)</f>
        <v>伍颂熹0315</v>
      </c>
      <c r="B178" s="7" t="s">
        <v>1967</v>
      </c>
      <c r="C178" s="7" t="s">
        <v>1446</v>
      </c>
      <c r="D178" s="7">
        <v>49</v>
      </c>
      <c r="E178" s="7" t="s">
        <v>1108</v>
      </c>
      <c r="F178" s="7" t="s">
        <v>2277</v>
      </c>
      <c r="G178" s="7" t="s">
        <v>2278</v>
      </c>
      <c r="H178" s="7" t="s">
        <v>1450</v>
      </c>
      <c r="I178" s="7" t="s">
        <v>2279</v>
      </c>
      <c r="J178" s="7" t="s">
        <v>1452</v>
      </c>
      <c r="K178" s="7" t="s">
        <v>1103</v>
      </c>
      <c r="L178" s="7" t="s">
        <v>1104</v>
      </c>
      <c r="M178" s="7" t="s">
        <v>1453</v>
      </c>
      <c r="N178" s="7" t="s">
        <v>23</v>
      </c>
      <c r="O178" s="11">
        <v>3</v>
      </c>
      <c r="P178" s="11">
        <v>4</v>
      </c>
      <c r="Q178" s="11">
        <v>1.5</v>
      </c>
      <c r="R178" s="11">
        <v>1.5</v>
      </c>
      <c r="S178" s="11" t="s">
        <v>1455</v>
      </c>
      <c r="U178" t="str">
        <f t="shared" si="2"/>
        <v>是</v>
      </c>
    </row>
    <row r="179" spans="1:21">
      <c r="A179" s="2" t="str">
        <f>K179&amp;MID(L:L,15,4)</f>
        <v>伍颂熹0315</v>
      </c>
      <c r="B179" s="7" t="s">
        <v>1967</v>
      </c>
      <c r="C179" s="7" t="s">
        <v>1446</v>
      </c>
      <c r="D179" s="7">
        <v>49</v>
      </c>
      <c r="E179" s="7" t="s">
        <v>1108</v>
      </c>
      <c r="F179" s="7" t="s">
        <v>2280</v>
      </c>
      <c r="G179" s="7" t="s">
        <v>2281</v>
      </c>
      <c r="H179" s="7" t="s">
        <v>1450</v>
      </c>
      <c r="I179" s="7" t="s">
        <v>2282</v>
      </c>
      <c r="J179" s="7" t="s">
        <v>1452</v>
      </c>
      <c r="K179" s="7" t="s">
        <v>1103</v>
      </c>
      <c r="L179" s="7" t="s">
        <v>1104</v>
      </c>
      <c r="M179" s="7" t="s">
        <v>1453</v>
      </c>
      <c r="N179" s="7" t="s">
        <v>23</v>
      </c>
      <c r="O179" s="11">
        <v>6</v>
      </c>
      <c r="P179" s="11">
        <v>53</v>
      </c>
      <c r="Q179" s="11">
        <v>1.5</v>
      </c>
      <c r="R179" s="11">
        <v>4.5</v>
      </c>
      <c r="S179" s="11" t="s">
        <v>1455</v>
      </c>
      <c r="U179" t="str">
        <f t="shared" si="2"/>
        <v>是</v>
      </c>
    </row>
    <row r="180" spans="1:21">
      <c r="A180" s="2" t="str">
        <f>K180&amp;MID(L:L,15,4)</f>
        <v>邓佩慧1820</v>
      </c>
      <c r="B180" s="7" t="s">
        <v>2283</v>
      </c>
      <c r="C180" s="7" t="s">
        <v>1446</v>
      </c>
      <c r="D180" s="7">
        <v>55</v>
      </c>
      <c r="E180" s="7" t="s">
        <v>2284</v>
      </c>
      <c r="F180" s="7" t="s">
        <v>2285</v>
      </c>
      <c r="G180" s="7" t="s">
        <v>2286</v>
      </c>
      <c r="H180" s="7" t="s">
        <v>1450</v>
      </c>
      <c r="I180" s="7" t="s">
        <v>2287</v>
      </c>
      <c r="J180" s="7" t="s">
        <v>1452</v>
      </c>
      <c r="K180" s="7" t="s">
        <v>134</v>
      </c>
      <c r="L180" s="7" t="s">
        <v>135</v>
      </c>
      <c r="M180" s="7" t="s">
        <v>1461</v>
      </c>
      <c r="N180" s="7" t="s">
        <v>23</v>
      </c>
      <c r="O180" s="11">
        <v>3</v>
      </c>
      <c r="P180" s="11">
        <v>1</v>
      </c>
      <c r="Q180" s="11">
        <v>3</v>
      </c>
      <c r="R180" s="11">
        <v>0</v>
      </c>
      <c r="S180" s="11" t="s">
        <v>1455</v>
      </c>
      <c r="U180" t="str">
        <f t="shared" si="2"/>
        <v>是</v>
      </c>
    </row>
    <row r="181" spans="1:21">
      <c r="A181" s="2" t="str">
        <f>K181&amp;MID(L:L,15,4)</f>
        <v>邓佩慧1820</v>
      </c>
      <c r="B181" s="7" t="s">
        <v>2283</v>
      </c>
      <c r="C181" s="7" t="s">
        <v>1446</v>
      </c>
      <c r="D181" s="7">
        <v>55</v>
      </c>
      <c r="E181" s="7" t="s">
        <v>2284</v>
      </c>
      <c r="F181" s="7" t="s">
        <v>1873</v>
      </c>
      <c r="G181" s="7" t="s">
        <v>2288</v>
      </c>
      <c r="H181" s="7" t="s">
        <v>1450</v>
      </c>
      <c r="I181" s="7" t="s">
        <v>2289</v>
      </c>
      <c r="J181" s="7" t="s">
        <v>1452</v>
      </c>
      <c r="K181" s="7" t="s">
        <v>134</v>
      </c>
      <c r="L181" s="7" t="s">
        <v>135</v>
      </c>
      <c r="M181" s="7" t="s">
        <v>1461</v>
      </c>
      <c r="N181" s="7" t="s">
        <v>23</v>
      </c>
      <c r="O181" s="11">
        <v>3</v>
      </c>
      <c r="P181" s="11">
        <v>0</v>
      </c>
      <c r="Q181" s="11">
        <v>3</v>
      </c>
      <c r="R181" s="11">
        <v>0</v>
      </c>
      <c r="S181" s="11" t="s">
        <v>1455</v>
      </c>
      <c r="U181" t="str">
        <f t="shared" si="2"/>
        <v>是</v>
      </c>
    </row>
    <row r="182" spans="1:21">
      <c r="A182" s="2" t="str">
        <f>K182&amp;MID(L:L,15,4)</f>
        <v>宋情国5113</v>
      </c>
      <c r="B182" s="7" t="s">
        <v>1949</v>
      </c>
      <c r="C182" s="7" t="s">
        <v>1457</v>
      </c>
      <c r="D182" s="7">
        <v>53</v>
      </c>
      <c r="E182" s="7" t="s">
        <v>1950</v>
      </c>
      <c r="F182" s="7" t="s">
        <v>2290</v>
      </c>
      <c r="G182" s="7" t="s">
        <v>2291</v>
      </c>
      <c r="H182" s="7" t="s">
        <v>2042</v>
      </c>
      <c r="I182" s="7" t="s">
        <v>2292</v>
      </c>
      <c r="J182" s="7" t="s">
        <v>1452</v>
      </c>
      <c r="K182" s="7" t="s">
        <v>474</v>
      </c>
      <c r="L182" s="7" t="s">
        <v>475</v>
      </c>
      <c r="M182" s="7" t="s">
        <v>1461</v>
      </c>
      <c r="N182" s="7" t="s">
        <v>23</v>
      </c>
      <c r="O182" s="11">
        <v>3</v>
      </c>
      <c r="P182" s="11">
        <v>6</v>
      </c>
      <c r="Q182" s="11">
        <v>3</v>
      </c>
      <c r="R182" s="11">
        <v>0</v>
      </c>
      <c r="S182" s="11" t="s">
        <v>1455</v>
      </c>
      <c r="U182" t="str">
        <f t="shared" si="2"/>
        <v>是</v>
      </c>
    </row>
    <row r="183" spans="1:21">
      <c r="A183" s="2" t="str">
        <f>K183&amp;MID(L:L,15,4)</f>
        <v>邓英财0914</v>
      </c>
      <c r="B183" s="7" t="s">
        <v>2293</v>
      </c>
      <c r="C183" s="7" t="s">
        <v>1457</v>
      </c>
      <c r="D183" s="7">
        <v>44</v>
      </c>
      <c r="E183" s="7" t="s">
        <v>2294</v>
      </c>
      <c r="F183" s="7" t="s">
        <v>2295</v>
      </c>
      <c r="G183" s="7" t="s">
        <v>2296</v>
      </c>
      <c r="H183" s="7" t="s">
        <v>1450</v>
      </c>
      <c r="I183" s="7" t="s">
        <v>2297</v>
      </c>
      <c r="J183" s="7" t="s">
        <v>1452</v>
      </c>
      <c r="K183" s="7" t="s">
        <v>152</v>
      </c>
      <c r="L183" s="7" t="s">
        <v>153</v>
      </c>
      <c r="M183" s="7" t="s">
        <v>1453</v>
      </c>
      <c r="N183" s="7" t="s">
        <v>23</v>
      </c>
      <c r="O183" s="11">
        <v>5</v>
      </c>
      <c r="P183" s="11">
        <v>35</v>
      </c>
      <c r="Q183" s="11">
        <v>1.5</v>
      </c>
      <c r="R183" s="11">
        <v>3.5</v>
      </c>
      <c r="S183" s="11" t="s">
        <v>1455</v>
      </c>
      <c r="U183" t="str">
        <f t="shared" si="2"/>
        <v>是</v>
      </c>
    </row>
    <row r="184" spans="1:21">
      <c r="A184" s="2" t="str">
        <f>K184&amp;MID(L:L,15,4)</f>
        <v>周仲萍1825</v>
      </c>
      <c r="B184" s="7" t="s">
        <v>2298</v>
      </c>
      <c r="C184" s="7" t="s">
        <v>1446</v>
      </c>
      <c r="D184" s="7">
        <v>58</v>
      </c>
      <c r="E184" s="7" t="s">
        <v>2299</v>
      </c>
      <c r="F184" s="7" t="s">
        <v>2300</v>
      </c>
      <c r="G184" s="7" t="s">
        <v>2301</v>
      </c>
      <c r="H184" s="7" t="s">
        <v>1450</v>
      </c>
      <c r="I184" s="7" t="s">
        <v>2302</v>
      </c>
      <c r="J184" s="7" t="s">
        <v>1452</v>
      </c>
      <c r="K184" s="7" t="s">
        <v>771</v>
      </c>
      <c r="L184" s="7" t="s">
        <v>772</v>
      </c>
      <c r="M184" s="7" t="s">
        <v>1461</v>
      </c>
      <c r="N184" s="7" t="s">
        <v>1454</v>
      </c>
      <c r="O184" s="11">
        <v>3</v>
      </c>
      <c r="P184" s="11">
        <v>2</v>
      </c>
      <c r="Q184" s="11">
        <v>3</v>
      </c>
      <c r="R184" s="11">
        <v>0</v>
      </c>
      <c r="S184" s="11" t="s">
        <v>1455</v>
      </c>
      <c r="U184" t="str">
        <f t="shared" si="2"/>
        <v>是</v>
      </c>
    </row>
    <row r="185" spans="1:21">
      <c r="A185" s="2" t="str">
        <f>K185&amp;MID(L:L,15,4)</f>
        <v>梁金好4822</v>
      </c>
      <c r="B185" s="7" t="s">
        <v>2303</v>
      </c>
      <c r="C185" s="7" t="s">
        <v>1446</v>
      </c>
      <c r="D185" s="7">
        <v>34</v>
      </c>
      <c r="E185" s="7" t="s">
        <v>2304</v>
      </c>
      <c r="F185" s="7" t="s">
        <v>2305</v>
      </c>
      <c r="G185" s="7" t="s">
        <v>2306</v>
      </c>
      <c r="H185" s="7" t="s">
        <v>1580</v>
      </c>
      <c r="I185" s="7" t="s">
        <v>2307</v>
      </c>
      <c r="J185" s="7" t="s">
        <v>1452</v>
      </c>
      <c r="K185" s="7" t="s">
        <v>634</v>
      </c>
      <c r="L185" s="7" t="s">
        <v>635</v>
      </c>
      <c r="M185" s="7" t="s">
        <v>1461</v>
      </c>
      <c r="N185" s="7" t="s">
        <v>1467</v>
      </c>
      <c r="O185" s="11">
        <v>7</v>
      </c>
      <c r="P185" s="11">
        <v>25</v>
      </c>
      <c r="Q185" s="11">
        <v>3</v>
      </c>
      <c r="R185" s="11">
        <v>4</v>
      </c>
      <c r="S185" s="11" t="s">
        <v>1455</v>
      </c>
      <c r="U185" t="str">
        <f t="shared" si="2"/>
        <v>是</v>
      </c>
    </row>
    <row r="186" spans="1:21">
      <c r="A186" s="2" t="str">
        <f>K186&amp;MID(L:L,15,4)</f>
        <v>何桂芳0025</v>
      </c>
      <c r="B186" s="7" t="s">
        <v>2308</v>
      </c>
      <c r="C186" s="7" t="s">
        <v>1446</v>
      </c>
      <c r="D186" s="7">
        <v>58</v>
      </c>
      <c r="E186" s="7" t="s">
        <v>2309</v>
      </c>
      <c r="F186" s="7" t="s">
        <v>2310</v>
      </c>
      <c r="G186" s="7" t="s">
        <v>2311</v>
      </c>
      <c r="H186" s="7" t="s">
        <v>1450</v>
      </c>
      <c r="I186" s="7" t="s">
        <v>2312</v>
      </c>
      <c r="J186" s="7" t="s">
        <v>1452</v>
      </c>
      <c r="K186" s="7" t="s">
        <v>678</v>
      </c>
      <c r="L186" s="7" t="s">
        <v>679</v>
      </c>
      <c r="M186" s="7" t="s">
        <v>1461</v>
      </c>
      <c r="N186" s="7" t="s">
        <v>23</v>
      </c>
      <c r="O186" s="11">
        <v>3</v>
      </c>
      <c r="P186" s="11">
        <v>7</v>
      </c>
      <c r="Q186" s="11">
        <v>3</v>
      </c>
      <c r="R186" s="11">
        <v>0</v>
      </c>
      <c r="S186" s="11" t="s">
        <v>1455</v>
      </c>
      <c r="U186" t="str">
        <f t="shared" si="2"/>
        <v>是</v>
      </c>
    </row>
    <row r="187" spans="1:21">
      <c r="A187" s="2" t="str">
        <f>K187&amp;MID(L:L,15,4)</f>
        <v>黄惠克1210</v>
      </c>
      <c r="B187" s="7" t="s">
        <v>2313</v>
      </c>
      <c r="C187" s="7" t="s">
        <v>1446</v>
      </c>
      <c r="D187" s="7">
        <v>48</v>
      </c>
      <c r="E187" s="7" t="s">
        <v>2314</v>
      </c>
      <c r="F187" s="7" t="s">
        <v>2315</v>
      </c>
      <c r="G187" s="7" t="s">
        <v>2316</v>
      </c>
      <c r="H187" s="7" t="s">
        <v>1450</v>
      </c>
      <c r="I187" s="7" t="s">
        <v>2317</v>
      </c>
      <c r="J187" s="7" t="s">
        <v>1452</v>
      </c>
      <c r="K187" s="7" t="s">
        <v>245</v>
      </c>
      <c r="L187" s="7" t="s">
        <v>2318</v>
      </c>
      <c r="M187" s="7" t="s">
        <v>1453</v>
      </c>
      <c r="N187" s="7" t="s">
        <v>23</v>
      </c>
      <c r="O187" s="11">
        <v>3</v>
      </c>
      <c r="P187" s="11">
        <v>18</v>
      </c>
      <c r="Q187" s="11">
        <v>1.5</v>
      </c>
      <c r="R187" s="11">
        <v>1.5</v>
      </c>
      <c r="S187" s="11" t="s">
        <v>1455</v>
      </c>
      <c r="U187" t="str">
        <f t="shared" si="2"/>
        <v>是</v>
      </c>
    </row>
    <row r="188" spans="1:21">
      <c r="A188" s="2" t="str">
        <f>K188&amp;MID(L:L,15,4)</f>
        <v>吴容根6016</v>
      </c>
      <c r="B188" s="7" t="s">
        <v>2319</v>
      </c>
      <c r="C188" s="7" t="s">
        <v>1457</v>
      </c>
      <c r="D188" s="7">
        <v>51</v>
      </c>
      <c r="E188" s="7" t="s">
        <v>2320</v>
      </c>
      <c r="F188" s="7" t="s">
        <v>2321</v>
      </c>
      <c r="G188" s="7" t="s">
        <v>2322</v>
      </c>
      <c r="H188" s="7" t="s">
        <v>1450</v>
      </c>
      <c r="I188" s="7" t="s">
        <v>2323</v>
      </c>
      <c r="J188" s="7" t="s">
        <v>1452</v>
      </c>
      <c r="K188" s="7" t="s">
        <v>521</v>
      </c>
      <c r="L188" s="7" t="s">
        <v>522</v>
      </c>
      <c r="M188" s="7" t="s">
        <v>1453</v>
      </c>
      <c r="N188" s="7" t="s">
        <v>23</v>
      </c>
      <c r="O188" s="11">
        <v>2</v>
      </c>
      <c r="P188" s="11">
        <v>49</v>
      </c>
      <c r="Q188" s="11">
        <v>1.5</v>
      </c>
      <c r="R188" s="11">
        <v>0.5</v>
      </c>
      <c r="S188" s="11" t="s">
        <v>1455</v>
      </c>
      <c r="U188" t="str">
        <f t="shared" si="2"/>
        <v>是</v>
      </c>
    </row>
    <row r="189" spans="1:21">
      <c r="A189" s="2" t="str">
        <f>K189&amp;MID(L:L,15,4)</f>
        <v>徐妹0042</v>
      </c>
      <c r="B189" s="7" t="s">
        <v>2324</v>
      </c>
      <c r="C189" s="7" t="s">
        <v>1446</v>
      </c>
      <c r="D189" s="7">
        <v>48</v>
      </c>
      <c r="E189" s="7" t="s">
        <v>966</v>
      </c>
      <c r="F189" s="7" t="s">
        <v>2325</v>
      </c>
      <c r="G189" s="7" t="s">
        <v>2326</v>
      </c>
      <c r="H189" s="7" t="s">
        <v>1450</v>
      </c>
      <c r="I189" s="7" t="s">
        <v>2327</v>
      </c>
      <c r="J189" s="7" t="s">
        <v>1452</v>
      </c>
      <c r="K189" s="7" t="s">
        <v>963</v>
      </c>
      <c r="L189" s="7" t="s">
        <v>964</v>
      </c>
      <c r="M189" s="7" t="s">
        <v>1453</v>
      </c>
      <c r="N189" s="7" t="s">
        <v>23</v>
      </c>
      <c r="O189" s="11">
        <v>2</v>
      </c>
      <c r="P189" s="11">
        <v>33</v>
      </c>
      <c r="Q189" s="11">
        <v>1.5</v>
      </c>
      <c r="R189" s="11">
        <v>0.5</v>
      </c>
      <c r="S189" s="11" t="s">
        <v>1455</v>
      </c>
      <c r="U189" t="str">
        <f t="shared" si="2"/>
        <v>是</v>
      </c>
    </row>
    <row r="190" spans="1:21">
      <c r="A190" s="2" t="str">
        <f>K190&amp;MID(L:L,15,4)</f>
        <v>越灼炎0011</v>
      </c>
      <c r="B190" s="7" t="s">
        <v>2328</v>
      </c>
      <c r="C190" s="7" t="s">
        <v>1446</v>
      </c>
      <c r="D190" s="7">
        <v>46</v>
      </c>
      <c r="E190" s="7" t="s">
        <v>2329</v>
      </c>
      <c r="F190" s="7" t="s">
        <v>2330</v>
      </c>
      <c r="G190" s="7" t="s">
        <v>2331</v>
      </c>
      <c r="H190" s="7" t="s">
        <v>1450</v>
      </c>
      <c r="I190" s="7" t="s">
        <v>2332</v>
      </c>
      <c r="J190" s="7" t="s">
        <v>1452</v>
      </c>
      <c r="K190" s="7" t="s">
        <v>648</v>
      </c>
      <c r="L190" s="7" t="s">
        <v>649</v>
      </c>
      <c r="M190" s="7" t="s">
        <v>1453</v>
      </c>
      <c r="N190" s="7" t="s">
        <v>23</v>
      </c>
      <c r="O190" s="11">
        <v>2</v>
      </c>
      <c r="P190" s="11">
        <v>7</v>
      </c>
      <c r="Q190" s="11">
        <v>1.5</v>
      </c>
      <c r="R190" s="11">
        <v>0.5</v>
      </c>
      <c r="S190" s="11" t="s">
        <v>1455</v>
      </c>
      <c r="U190" t="str">
        <f t="shared" si="2"/>
        <v>是</v>
      </c>
    </row>
    <row r="191" spans="1:21">
      <c r="A191" s="2" t="str">
        <f>K191&amp;MID(L:L,15,4)</f>
        <v>龙佩霜0944</v>
      </c>
      <c r="B191" s="7" t="s">
        <v>2333</v>
      </c>
      <c r="C191" s="7" t="s">
        <v>1457</v>
      </c>
      <c r="D191" s="7">
        <v>36</v>
      </c>
      <c r="E191" s="7" t="s">
        <v>2334</v>
      </c>
      <c r="F191" s="7" t="s">
        <v>2335</v>
      </c>
      <c r="G191" s="7" t="s">
        <v>2336</v>
      </c>
      <c r="H191" s="7" t="s">
        <v>1450</v>
      </c>
      <c r="I191" s="7" t="s">
        <v>2337</v>
      </c>
      <c r="J191" s="7" t="s">
        <v>1452</v>
      </c>
      <c r="K191" s="7" t="s">
        <v>445</v>
      </c>
      <c r="L191" s="7" t="s">
        <v>446</v>
      </c>
      <c r="M191" s="7" t="s">
        <v>1461</v>
      </c>
      <c r="N191" s="7" t="s">
        <v>23</v>
      </c>
      <c r="O191" s="11">
        <v>3</v>
      </c>
      <c r="P191" s="11">
        <v>39</v>
      </c>
      <c r="Q191" s="11">
        <v>3</v>
      </c>
      <c r="R191" s="11">
        <v>0</v>
      </c>
      <c r="S191" s="11" t="s">
        <v>1455</v>
      </c>
      <c r="U191" t="str">
        <f t="shared" si="2"/>
        <v>是</v>
      </c>
    </row>
    <row r="192" spans="1:21">
      <c r="A192" s="2" t="str">
        <f>K192&amp;MID(L:L,15,4)</f>
        <v>王秀兰182X</v>
      </c>
      <c r="B192" s="7" t="s">
        <v>1924</v>
      </c>
      <c r="C192" s="7" t="s">
        <v>1446</v>
      </c>
      <c r="D192" s="7">
        <v>51</v>
      </c>
      <c r="E192" s="7" t="s">
        <v>1925</v>
      </c>
      <c r="F192" s="7" t="s">
        <v>2338</v>
      </c>
      <c r="G192" s="7" t="s">
        <v>2339</v>
      </c>
      <c r="H192" s="7" t="s">
        <v>1450</v>
      </c>
      <c r="I192" s="7" t="s">
        <v>2340</v>
      </c>
      <c r="J192" s="7" t="s">
        <v>1452</v>
      </c>
      <c r="K192" s="7" t="s">
        <v>557</v>
      </c>
      <c r="L192" s="7" t="s">
        <v>558</v>
      </c>
      <c r="M192" s="7" t="s">
        <v>1461</v>
      </c>
      <c r="N192" s="7" t="s">
        <v>23</v>
      </c>
      <c r="O192" s="11">
        <v>3</v>
      </c>
      <c r="P192" s="11">
        <v>5</v>
      </c>
      <c r="Q192" s="11">
        <v>3</v>
      </c>
      <c r="R192" s="11">
        <v>0</v>
      </c>
      <c r="S192" s="11" t="s">
        <v>1455</v>
      </c>
      <c r="U192" t="str">
        <f t="shared" si="2"/>
        <v>是</v>
      </c>
    </row>
    <row r="193" spans="1:21">
      <c r="A193" s="2" t="str">
        <f>K193&amp;MID(L:L,15,4)</f>
        <v>李大穗4038</v>
      </c>
      <c r="B193" s="7" t="s">
        <v>2341</v>
      </c>
      <c r="C193" s="7" t="s">
        <v>1446</v>
      </c>
      <c r="D193" s="7">
        <v>54</v>
      </c>
      <c r="E193" s="7" t="s">
        <v>1422</v>
      </c>
      <c r="F193" s="7" t="s">
        <v>2342</v>
      </c>
      <c r="G193" s="7" t="s">
        <v>2343</v>
      </c>
      <c r="H193" s="7" t="s">
        <v>1450</v>
      </c>
      <c r="I193" s="7" t="s">
        <v>2344</v>
      </c>
      <c r="J193" s="7" t="s">
        <v>1452</v>
      </c>
      <c r="K193" s="7" t="s">
        <v>1145</v>
      </c>
      <c r="L193" s="7" t="s">
        <v>1146</v>
      </c>
      <c r="M193" s="7" t="s">
        <v>1461</v>
      </c>
      <c r="N193" s="7" t="s">
        <v>1462</v>
      </c>
      <c r="O193" s="11">
        <v>2</v>
      </c>
      <c r="P193" s="11">
        <v>40</v>
      </c>
      <c r="Q193" s="11">
        <v>2.5</v>
      </c>
      <c r="R193" s="11">
        <v>0</v>
      </c>
      <c r="S193" s="11" t="s">
        <v>1455</v>
      </c>
      <c r="U193" t="str">
        <f t="shared" si="2"/>
        <v>是</v>
      </c>
    </row>
    <row r="194" spans="1:21">
      <c r="A194" s="2" t="str">
        <f>K194&amp;MID(L:L,15,4)</f>
        <v>彭江秀0014</v>
      </c>
      <c r="B194" s="7" t="s">
        <v>2246</v>
      </c>
      <c r="C194" s="7" t="s">
        <v>1446</v>
      </c>
      <c r="D194" s="7">
        <v>52</v>
      </c>
      <c r="E194" s="7" t="s">
        <v>2247</v>
      </c>
      <c r="F194" s="7" t="s">
        <v>2345</v>
      </c>
      <c r="G194" s="7" t="s">
        <v>2346</v>
      </c>
      <c r="H194" s="7" t="s">
        <v>1450</v>
      </c>
      <c r="I194" s="7" t="s">
        <v>2347</v>
      </c>
      <c r="J194" s="7" t="s">
        <v>1452</v>
      </c>
      <c r="K194" s="7" t="s">
        <v>743</v>
      </c>
      <c r="L194" s="7" t="s">
        <v>744</v>
      </c>
      <c r="M194" s="7" t="s">
        <v>1453</v>
      </c>
      <c r="N194" s="7" t="s">
        <v>1467</v>
      </c>
      <c r="O194" s="11">
        <v>2</v>
      </c>
      <c r="P194" s="11">
        <v>9</v>
      </c>
      <c r="Q194" s="11">
        <v>1.5</v>
      </c>
      <c r="R194" s="11">
        <v>0.5</v>
      </c>
      <c r="S194" s="11" t="s">
        <v>1455</v>
      </c>
      <c r="U194" t="str">
        <f t="shared" si="2"/>
        <v>是</v>
      </c>
    </row>
    <row r="195" spans="1:21">
      <c r="A195" s="2" t="str">
        <f>K195&amp;MID(L:L,15,4)</f>
        <v>洪楚婵482X</v>
      </c>
      <c r="B195" s="7" t="s">
        <v>2147</v>
      </c>
      <c r="C195" s="7" t="s">
        <v>1444</v>
      </c>
      <c r="D195" s="7">
        <v>34</v>
      </c>
      <c r="E195" s="7" t="s">
        <v>2148</v>
      </c>
      <c r="F195" s="7" t="s">
        <v>2348</v>
      </c>
      <c r="G195" s="7" t="s">
        <v>2349</v>
      </c>
      <c r="H195" s="7" t="s">
        <v>1450</v>
      </c>
      <c r="I195" s="7" t="s">
        <v>2350</v>
      </c>
      <c r="J195" s="7" t="s">
        <v>1452</v>
      </c>
      <c r="K195" s="7" t="s">
        <v>1162</v>
      </c>
      <c r="L195" s="7" t="s">
        <v>1163</v>
      </c>
      <c r="M195" s="7" t="s">
        <v>1461</v>
      </c>
      <c r="N195" s="7" t="s">
        <v>1462</v>
      </c>
      <c r="O195" s="11">
        <v>3</v>
      </c>
      <c r="P195" s="11">
        <v>28</v>
      </c>
      <c r="Q195" s="11">
        <v>2.5</v>
      </c>
      <c r="R195" s="11">
        <v>0.5</v>
      </c>
      <c r="S195" s="11" t="s">
        <v>1455</v>
      </c>
      <c r="U195" t="str">
        <f t="shared" ref="U195:U258" si="3">S195</f>
        <v>是</v>
      </c>
    </row>
    <row r="196" spans="1:21">
      <c r="A196" s="2" t="str">
        <f>K196&amp;MID(L:L,15,4)</f>
        <v>何炳耀0034</v>
      </c>
      <c r="B196" s="7" t="s">
        <v>2351</v>
      </c>
      <c r="C196" s="7" t="s">
        <v>1446</v>
      </c>
      <c r="D196" s="7">
        <v>54</v>
      </c>
      <c r="E196" s="7" t="s">
        <v>2352</v>
      </c>
      <c r="F196" s="7" t="s">
        <v>2353</v>
      </c>
      <c r="G196" s="7" t="s">
        <v>2354</v>
      </c>
      <c r="H196" s="7" t="s">
        <v>1450</v>
      </c>
      <c r="I196" s="7" t="s">
        <v>2355</v>
      </c>
      <c r="J196" s="7" t="s">
        <v>1452</v>
      </c>
      <c r="K196" s="7" t="s">
        <v>198</v>
      </c>
      <c r="L196" s="7" t="s">
        <v>199</v>
      </c>
      <c r="M196" s="7" t="s">
        <v>1461</v>
      </c>
      <c r="N196" s="7" t="s">
        <v>23</v>
      </c>
      <c r="O196" s="11">
        <v>23</v>
      </c>
      <c r="P196" s="11">
        <v>43</v>
      </c>
      <c r="Q196" s="11">
        <v>3</v>
      </c>
      <c r="R196" s="11">
        <v>20</v>
      </c>
      <c r="S196" s="11" t="s">
        <v>1520</v>
      </c>
      <c r="U196" t="str">
        <f t="shared" si="3"/>
        <v>否</v>
      </c>
    </row>
    <row r="197" spans="1:21">
      <c r="A197" s="2" t="str">
        <f>K197&amp;MID(L:L,15,4)</f>
        <v>欧阳可昌0916</v>
      </c>
      <c r="B197" s="7" t="s">
        <v>2356</v>
      </c>
      <c r="C197" s="7" t="s">
        <v>1457</v>
      </c>
      <c r="D197" s="7">
        <v>43</v>
      </c>
      <c r="E197" s="7" t="s">
        <v>384</v>
      </c>
      <c r="F197" s="7" t="s">
        <v>2357</v>
      </c>
      <c r="G197" s="7" t="s">
        <v>2358</v>
      </c>
      <c r="H197" s="7" t="s">
        <v>1450</v>
      </c>
      <c r="I197" s="7" t="s">
        <v>2359</v>
      </c>
      <c r="J197" s="7" t="s">
        <v>1452</v>
      </c>
      <c r="K197" s="7" t="s">
        <v>381</v>
      </c>
      <c r="L197" s="7" t="s">
        <v>382</v>
      </c>
      <c r="M197" s="7" t="s">
        <v>1453</v>
      </c>
      <c r="N197" s="7" t="s">
        <v>23</v>
      </c>
      <c r="O197" s="11">
        <v>5</v>
      </c>
      <c r="P197" s="11">
        <v>38</v>
      </c>
      <c r="Q197" s="11">
        <v>1.5</v>
      </c>
      <c r="R197" s="11">
        <v>3.5</v>
      </c>
      <c r="S197" s="11" t="s">
        <v>1455</v>
      </c>
      <c r="U197" t="str">
        <f t="shared" si="3"/>
        <v>是</v>
      </c>
    </row>
    <row r="198" spans="1:21">
      <c r="A198" s="2" t="str">
        <f>K198&amp;MID(L:L,15,4)</f>
        <v>陈惠群282X</v>
      </c>
      <c r="B198" s="7" t="s">
        <v>1929</v>
      </c>
      <c r="C198" s="7" t="s">
        <v>1446</v>
      </c>
      <c r="D198" s="7">
        <v>58</v>
      </c>
      <c r="E198" s="7" t="s">
        <v>1930</v>
      </c>
      <c r="F198" s="7" t="s">
        <v>2360</v>
      </c>
      <c r="G198" s="7" t="s">
        <v>2361</v>
      </c>
      <c r="H198" s="7" t="s">
        <v>1450</v>
      </c>
      <c r="I198" s="7" t="s">
        <v>2362</v>
      </c>
      <c r="J198" s="7" t="s">
        <v>1452</v>
      </c>
      <c r="K198" s="7" t="s">
        <v>65</v>
      </c>
      <c r="L198" s="7" t="s">
        <v>66</v>
      </c>
      <c r="M198" s="7" t="s">
        <v>1461</v>
      </c>
      <c r="N198" s="7" t="s">
        <v>23</v>
      </c>
      <c r="O198" s="11">
        <v>3</v>
      </c>
      <c r="P198" s="11">
        <v>14</v>
      </c>
      <c r="Q198" s="11">
        <v>3</v>
      </c>
      <c r="R198" s="11">
        <v>0</v>
      </c>
      <c r="S198" s="11" t="s">
        <v>1455</v>
      </c>
      <c r="U198" t="str">
        <f t="shared" si="3"/>
        <v>是</v>
      </c>
    </row>
    <row r="199" spans="1:21">
      <c r="A199" s="2" t="str">
        <f>K199&amp;MID(L:L,15,4)</f>
        <v>周浩冲0255</v>
      </c>
      <c r="B199" s="7" t="s">
        <v>2363</v>
      </c>
      <c r="C199" s="7" t="s">
        <v>1446</v>
      </c>
      <c r="D199" s="7">
        <v>54</v>
      </c>
      <c r="E199" s="7" t="s">
        <v>50</v>
      </c>
      <c r="F199" s="7" t="s">
        <v>2364</v>
      </c>
      <c r="G199" s="7" t="s">
        <v>2365</v>
      </c>
      <c r="H199" s="7" t="s">
        <v>2366</v>
      </c>
      <c r="I199" s="7" t="s">
        <v>2367</v>
      </c>
      <c r="J199" s="7" t="s">
        <v>1452</v>
      </c>
      <c r="K199" s="7" t="s">
        <v>46</v>
      </c>
      <c r="L199" s="7" t="s">
        <v>47</v>
      </c>
      <c r="M199" s="7" t="s">
        <v>1772</v>
      </c>
      <c r="N199" s="7" t="s">
        <v>23</v>
      </c>
      <c r="O199" s="11">
        <v>4</v>
      </c>
      <c r="P199" s="11">
        <v>37</v>
      </c>
      <c r="Q199" s="11">
        <v>3</v>
      </c>
      <c r="R199" s="11">
        <v>1</v>
      </c>
      <c r="S199" s="11" t="s">
        <v>1455</v>
      </c>
      <c r="U199" t="str">
        <f t="shared" si="3"/>
        <v>是</v>
      </c>
    </row>
    <row r="200" spans="1:21">
      <c r="A200" s="2" t="str">
        <f>K200&amp;MID(L:L,15,4)</f>
        <v>黄允祥5110</v>
      </c>
      <c r="B200" s="7" t="s">
        <v>2231</v>
      </c>
      <c r="C200" s="7" t="s">
        <v>1446</v>
      </c>
      <c r="D200" s="7">
        <v>52</v>
      </c>
      <c r="E200" s="7" t="s">
        <v>2232</v>
      </c>
      <c r="F200" s="7" t="s">
        <v>2368</v>
      </c>
      <c r="G200" s="7" t="s">
        <v>2369</v>
      </c>
      <c r="H200" s="7" t="s">
        <v>1450</v>
      </c>
      <c r="I200" s="7" t="s">
        <v>2370</v>
      </c>
      <c r="J200" s="7" t="s">
        <v>1452</v>
      </c>
      <c r="K200" s="7" t="s">
        <v>238</v>
      </c>
      <c r="L200" s="7" t="s">
        <v>239</v>
      </c>
      <c r="M200" s="7" t="s">
        <v>1453</v>
      </c>
      <c r="N200" s="7" t="s">
        <v>23</v>
      </c>
      <c r="O200" s="11">
        <v>1</v>
      </c>
      <c r="P200" s="11">
        <v>53</v>
      </c>
      <c r="Q200" s="11">
        <v>1.5</v>
      </c>
      <c r="R200" s="11">
        <v>0</v>
      </c>
      <c r="S200" s="11" t="s">
        <v>1455</v>
      </c>
      <c r="U200" t="str">
        <f t="shared" si="3"/>
        <v>是</v>
      </c>
    </row>
    <row r="201" spans="1:21">
      <c r="A201" s="2" t="str">
        <f>K201&amp;MID(L:L,15,4)</f>
        <v>黄达生1215</v>
      </c>
      <c r="B201" s="7" t="s">
        <v>2371</v>
      </c>
      <c r="C201" s="7" t="s">
        <v>1457</v>
      </c>
      <c r="D201" s="7">
        <v>49</v>
      </c>
      <c r="E201" s="7" t="s">
        <v>2372</v>
      </c>
      <c r="F201" s="7" t="s">
        <v>2373</v>
      </c>
      <c r="G201" s="7" t="s">
        <v>2374</v>
      </c>
      <c r="H201" s="7" t="s">
        <v>1450</v>
      </c>
      <c r="I201" s="7" t="s">
        <v>2375</v>
      </c>
      <c r="J201" s="7" t="s">
        <v>1452</v>
      </c>
      <c r="K201" s="7" t="s">
        <v>1035</v>
      </c>
      <c r="L201" s="7" t="s">
        <v>1036</v>
      </c>
      <c r="M201" s="7" t="s">
        <v>1453</v>
      </c>
      <c r="N201" s="7" t="s">
        <v>23</v>
      </c>
      <c r="O201" s="11">
        <v>2</v>
      </c>
      <c r="P201" s="11">
        <v>31</v>
      </c>
      <c r="Q201" s="11">
        <v>1.5</v>
      </c>
      <c r="R201" s="11">
        <v>0.5</v>
      </c>
      <c r="S201" s="11" t="s">
        <v>1455</v>
      </c>
      <c r="U201" t="str">
        <f t="shared" si="3"/>
        <v>是</v>
      </c>
    </row>
    <row r="202" spans="1:21">
      <c r="A202" s="2" t="str">
        <f>K202&amp;MID(L:L,15,4)</f>
        <v>吴沛莲4223</v>
      </c>
      <c r="B202" s="7" t="s">
        <v>2376</v>
      </c>
      <c r="C202" s="7" t="s">
        <v>1457</v>
      </c>
      <c r="D202" s="7">
        <v>40</v>
      </c>
      <c r="E202" s="7" t="s">
        <v>843</v>
      </c>
      <c r="F202" s="7" t="s">
        <v>2377</v>
      </c>
      <c r="G202" s="7" t="s">
        <v>2378</v>
      </c>
      <c r="H202" s="7" t="s">
        <v>1450</v>
      </c>
      <c r="I202" s="7" t="s">
        <v>2379</v>
      </c>
      <c r="J202" s="7" t="s">
        <v>1452</v>
      </c>
      <c r="K202" s="7" t="s">
        <v>840</v>
      </c>
      <c r="L202" s="7" t="s">
        <v>841</v>
      </c>
      <c r="M202" s="7" t="s">
        <v>1461</v>
      </c>
      <c r="N202" s="7" t="s">
        <v>23</v>
      </c>
      <c r="O202" s="11">
        <v>3</v>
      </c>
      <c r="P202" s="11">
        <v>12</v>
      </c>
      <c r="Q202" s="11">
        <v>3</v>
      </c>
      <c r="R202" s="11">
        <v>0</v>
      </c>
      <c r="S202" s="11" t="s">
        <v>1455</v>
      </c>
      <c r="U202" t="str">
        <f t="shared" si="3"/>
        <v>是</v>
      </c>
    </row>
    <row r="203" spans="1:21">
      <c r="A203" s="2" t="str">
        <f>K203&amp;MID(L:L,15,4)</f>
        <v>高金桥6021</v>
      </c>
      <c r="B203" s="7" t="s">
        <v>2319</v>
      </c>
      <c r="C203" s="7" t="s">
        <v>1457</v>
      </c>
      <c r="D203" s="7">
        <v>51</v>
      </c>
      <c r="E203" s="7" t="s">
        <v>2320</v>
      </c>
      <c r="F203" s="7" t="s">
        <v>2380</v>
      </c>
      <c r="G203" s="7" t="s">
        <v>2381</v>
      </c>
      <c r="H203" s="7" t="s">
        <v>1450</v>
      </c>
      <c r="I203" s="7" t="s">
        <v>2382</v>
      </c>
      <c r="J203" s="7" t="s">
        <v>1452</v>
      </c>
      <c r="K203" s="7" t="s">
        <v>164</v>
      </c>
      <c r="L203" s="7" t="s">
        <v>165</v>
      </c>
      <c r="M203" s="7" t="s">
        <v>1453</v>
      </c>
      <c r="N203" s="7" t="s">
        <v>23</v>
      </c>
      <c r="O203" s="11">
        <v>1</v>
      </c>
      <c r="P203" s="11">
        <v>51</v>
      </c>
      <c r="Q203" s="11">
        <v>1.5</v>
      </c>
      <c r="R203" s="11">
        <v>0</v>
      </c>
      <c r="S203" s="11" t="s">
        <v>1455</v>
      </c>
      <c r="U203" t="str">
        <f t="shared" si="3"/>
        <v>是</v>
      </c>
    </row>
    <row r="204" spans="1:21">
      <c r="A204" s="2" t="str">
        <f>K204&amp;MID(L:L,15,4)</f>
        <v>罗少群0024</v>
      </c>
      <c r="B204" s="7" t="s">
        <v>2383</v>
      </c>
      <c r="C204" s="7" t="s">
        <v>1446</v>
      </c>
      <c r="D204" s="7">
        <v>38</v>
      </c>
      <c r="E204" s="7" t="s">
        <v>2384</v>
      </c>
      <c r="F204" s="7" t="s">
        <v>2385</v>
      </c>
      <c r="G204" s="7" t="s">
        <v>2386</v>
      </c>
      <c r="H204" s="7" t="s">
        <v>1450</v>
      </c>
      <c r="I204" s="7" t="s">
        <v>2387</v>
      </c>
      <c r="J204" s="7" t="s">
        <v>1452</v>
      </c>
      <c r="K204" s="7" t="s">
        <v>996</v>
      </c>
      <c r="L204" s="7" t="s">
        <v>997</v>
      </c>
      <c r="M204" s="7" t="s">
        <v>1453</v>
      </c>
      <c r="N204" s="7" t="s">
        <v>23</v>
      </c>
      <c r="O204" s="11">
        <v>1</v>
      </c>
      <c r="P204" s="11">
        <v>20</v>
      </c>
      <c r="Q204" s="11">
        <v>1.5</v>
      </c>
      <c r="R204" s="11">
        <v>-0.5</v>
      </c>
      <c r="S204" s="11" t="s">
        <v>1520</v>
      </c>
      <c r="U204" t="str">
        <f t="shared" si="3"/>
        <v>否</v>
      </c>
    </row>
    <row r="205" spans="1:21">
      <c r="A205" s="2" t="str">
        <f>K205&amp;MID(L:L,15,4)</f>
        <v>黎富煊0093</v>
      </c>
      <c r="B205" s="7" t="s">
        <v>2388</v>
      </c>
      <c r="C205" s="7" t="s">
        <v>1446</v>
      </c>
      <c r="D205" s="7">
        <v>58</v>
      </c>
      <c r="E205" s="7" t="s">
        <v>2389</v>
      </c>
      <c r="F205" s="7" t="s">
        <v>2214</v>
      </c>
      <c r="G205" s="7" t="s">
        <v>1734</v>
      </c>
      <c r="H205" s="7" t="s">
        <v>1450</v>
      </c>
      <c r="I205" s="7" t="s">
        <v>2390</v>
      </c>
      <c r="J205" s="7" t="s">
        <v>1452</v>
      </c>
      <c r="K205" s="7" t="s">
        <v>339</v>
      </c>
      <c r="L205" s="7" t="s">
        <v>340</v>
      </c>
      <c r="M205" s="7" t="s">
        <v>1453</v>
      </c>
      <c r="N205" s="7" t="s">
        <v>23</v>
      </c>
      <c r="O205" s="11">
        <v>4</v>
      </c>
      <c r="P205" s="11">
        <v>51</v>
      </c>
      <c r="Q205" s="11">
        <v>1.5</v>
      </c>
      <c r="R205" s="11">
        <v>2.5</v>
      </c>
      <c r="S205" s="11" t="s">
        <v>1455</v>
      </c>
      <c r="U205" t="str">
        <f t="shared" si="3"/>
        <v>是</v>
      </c>
    </row>
    <row r="206" spans="1:21">
      <c r="A206" s="2" t="str">
        <f>K206&amp;MID(L:L,15,4)</f>
        <v>马元璋1235</v>
      </c>
      <c r="B206" s="7" t="s">
        <v>2391</v>
      </c>
      <c r="C206" s="7" t="s">
        <v>1446</v>
      </c>
      <c r="D206" s="7">
        <v>54</v>
      </c>
      <c r="E206" s="7" t="s">
        <v>1377</v>
      </c>
      <c r="F206" s="7" t="s">
        <v>2392</v>
      </c>
      <c r="G206" s="7" t="s">
        <v>2393</v>
      </c>
      <c r="H206" s="7" t="s">
        <v>1450</v>
      </c>
      <c r="I206" s="7" t="s">
        <v>2220</v>
      </c>
      <c r="J206" s="7" t="s">
        <v>1452</v>
      </c>
      <c r="K206" s="7" t="s">
        <v>1372</v>
      </c>
      <c r="L206" s="7" t="s">
        <v>1373</v>
      </c>
      <c r="M206" s="7" t="s">
        <v>1772</v>
      </c>
      <c r="N206" s="7" t="s">
        <v>1462</v>
      </c>
      <c r="O206" s="11">
        <v>3</v>
      </c>
      <c r="P206" s="11">
        <v>14</v>
      </c>
      <c r="Q206" s="11">
        <v>2.5</v>
      </c>
      <c r="R206" s="11">
        <v>0.5</v>
      </c>
      <c r="S206" s="11" t="s">
        <v>1455</v>
      </c>
      <c r="U206" t="str">
        <f t="shared" si="3"/>
        <v>是</v>
      </c>
    </row>
    <row r="207" spans="1:21">
      <c r="A207" s="2" t="str">
        <f>K207&amp;MID(L:L,15,4)</f>
        <v>张学凤062X</v>
      </c>
      <c r="B207" s="7" t="s">
        <v>1709</v>
      </c>
      <c r="C207" s="7" t="s">
        <v>1446</v>
      </c>
      <c r="D207" s="7">
        <v>41</v>
      </c>
      <c r="E207" s="7" t="s">
        <v>1710</v>
      </c>
      <c r="F207" s="7" t="s">
        <v>2394</v>
      </c>
      <c r="G207" s="7" t="s">
        <v>2395</v>
      </c>
      <c r="H207" s="7" t="s">
        <v>1450</v>
      </c>
      <c r="I207" s="7" t="s">
        <v>1746</v>
      </c>
      <c r="J207" s="7" t="s">
        <v>1452</v>
      </c>
      <c r="K207" s="7" t="s">
        <v>589</v>
      </c>
      <c r="L207" s="7" t="s">
        <v>590</v>
      </c>
      <c r="M207" s="7" t="s">
        <v>1461</v>
      </c>
      <c r="N207" s="7" t="s">
        <v>23</v>
      </c>
      <c r="O207" s="11">
        <v>3</v>
      </c>
      <c r="P207" s="11">
        <v>12</v>
      </c>
      <c r="Q207" s="11">
        <v>3</v>
      </c>
      <c r="R207" s="11">
        <v>0</v>
      </c>
      <c r="S207" s="11" t="s">
        <v>1455</v>
      </c>
      <c r="U207" t="str">
        <f t="shared" si="3"/>
        <v>是</v>
      </c>
    </row>
    <row r="208" spans="1:21">
      <c r="A208" s="2" t="str">
        <f>K208&amp;MID(L:L,15,4)</f>
        <v>卢桂通1223</v>
      </c>
      <c r="B208" s="7" t="s">
        <v>2396</v>
      </c>
      <c r="C208" s="7" t="s">
        <v>1457</v>
      </c>
      <c r="D208" s="7">
        <v>57</v>
      </c>
      <c r="E208" s="7" t="s">
        <v>2397</v>
      </c>
      <c r="F208" s="7" t="s">
        <v>2398</v>
      </c>
      <c r="G208" s="7" t="s">
        <v>2399</v>
      </c>
      <c r="H208" s="7" t="s">
        <v>2253</v>
      </c>
      <c r="I208" s="7" t="s">
        <v>2400</v>
      </c>
      <c r="J208" s="7" t="s">
        <v>1452</v>
      </c>
      <c r="K208" s="7" t="s">
        <v>990</v>
      </c>
      <c r="L208" s="7" t="s">
        <v>991</v>
      </c>
      <c r="M208" s="7" t="s">
        <v>1453</v>
      </c>
      <c r="N208" s="7" t="s">
        <v>23</v>
      </c>
      <c r="O208" s="11">
        <v>2</v>
      </c>
      <c r="P208" s="11">
        <v>10</v>
      </c>
      <c r="Q208" s="11">
        <v>1.5</v>
      </c>
      <c r="R208" s="11">
        <v>0.5</v>
      </c>
      <c r="S208" s="11" t="s">
        <v>1455</v>
      </c>
      <c r="U208" t="str">
        <f t="shared" si="3"/>
        <v>是</v>
      </c>
    </row>
    <row r="209" spans="1:21">
      <c r="A209" s="2" t="str">
        <f>K209&amp;MID(L:L,15,4)</f>
        <v>谢锦榴2429</v>
      </c>
      <c r="B209" s="7" t="s">
        <v>2401</v>
      </c>
      <c r="C209" s="7" t="s">
        <v>1457</v>
      </c>
      <c r="D209" s="7">
        <v>53</v>
      </c>
      <c r="E209" s="7" t="s">
        <v>1133</v>
      </c>
      <c r="F209" s="7" t="s">
        <v>2402</v>
      </c>
      <c r="G209" s="7" t="s">
        <v>2403</v>
      </c>
      <c r="H209" s="7" t="s">
        <v>1450</v>
      </c>
      <c r="I209" s="7" t="s">
        <v>2404</v>
      </c>
      <c r="J209" s="7" t="s">
        <v>1452</v>
      </c>
      <c r="K209" s="7" t="s">
        <v>1130</v>
      </c>
      <c r="L209" s="7" t="s">
        <v>1131</v>
      </c>
      <c r="M209" s="7" t="s">
        <v>1461</v>
      </c>
      <c r="N209" s="7" t="s">
        <v>1467</v>
      </c>
      <c r="O209" s="11">
        <v>3</v>
      </c>
      <c r="P209" s="11">
        <v>3</v>
      </c>
      <c r="Q209" s="11">
        <v>3</v>
      </c>
      <c r="R209" s="11">
        <v>0</v>
      </c>
      <c r="S209" s="11" t="s">
        <v>1455</v>
      </c>
      <c r="U209" t="str">
        <f t="shared" si="3"/>
        <v>是</v>
      </c>
    </row>
    <row r="210" spans="1:21">
      <c r="A210" s="2" t="str">
        <f>K210&amp;MID(L:L,15,4)</f>
        <v>谢锦榴2429</v>
      </c>
      <c r="B210" s="7" t="s">
        <v>2401</v>
      </c>
      <c r="C210" s="7" t="s">
        <v>1457</v>
      </c>
      <c r="D210" s="7">
        <v>53</v>
      </c>
      <c r="E210" s="7" t="s">
        <v>1133</v>
      </c>
      <c r="F210" s="7" t="s">
        <v>2405</v>
      </c>
      <c r="G210" s="7" t="s">
        <v>2406</v>
      </c>
      <c r="H210" s="7" t="s">
        <v>1450</v>
      </c>
      <c r="I210" s="7" t="s">
        <v>2407</v>
      </c>
      <c r="J210" s="7" t="s">
        <v>1452</v>
      </c>
      <c r="K210" s="7" t="s">
        <v>1130</v>
      </c>
      <c r="L210" s="7" t="s">
        <v>1131</v>
      </c>
      <c r="M210" s="7" t="s">
        <v>1461</v>
      </c>
      <c r="N210" s="7" t="s">
        <v>1467</v>
      </c>
      <c r="O210" s="11">
        <v>0</v>
      </c>
      <c r="P210" s="11">
        <v>0</v>
      </c>
      <c r="Q210" s="11">
        <v>3</v>
      </c>
      <c r="R210" s="11">
        <v>-3</v>
      </c>
      <c r="S210" s="11" t="s">
        <v>1520</v>
      </c>
      <c r="U210" t="str">
        <f t="shared" si="3"/>
        <v>否</v>
      </c>
    </row>
    <row r="211" spans="1:21">
      <c r="A211" s="2" t="str">
        <f>K211&amp;MID(L:L,15,4)</f>
        <v>伍少英0927</v>
      </c>
      <c r="B211" s="7" t="s">
        <v>2236</v>
      </c>
      <c r="C211" s="7" t="s">
        <v>1446</v>
      </c>
      <c r="D211" s="7">
        <v>57</v>
      </c>
      <c r="E211" s="7" t="s">
        <v>2237</v>
      </c>
      <c r="F211" s="7" t="s">
        <v>2408</v>
      </c>
      <c r="G211" s="7" t="s">
        <v>2409</v>
      </c>
      <c r="H211" s="7" t="s">
        <v>1450</v>
      </c>
      <c r="I211" s="7" t="s">
        <v>2410</v>
      </c>
      <c r="J211" s="7" t="s">
        <v>1452</v>
      </c>
      <c r="K211" s="7" t="s">
        <v>1007</v>
      </c>
      <c r="L211" s="7" t="s">
        <v>1008</v>
      </c>
      <c r="M211" s="7" t="s">
        <v>1453</v>
      </c>
      <c r="N211" s="7" t="s">
        <v>23</v>
      </c>
      <c r="O211" s="11">
        <v>4</v>
      </c>
      <c r="P211" s="11">
        <v>32</v>
      </c>
      <c r="Q211" s="11">
        <v>1.5</v>
      </c>
      <c r="R211" s="11">
        <v>2.5</v>
      </c>
      <c r="S211" s="11" t="s">
        <v>1455</v>
      </c>
      <c r="U211" t="str">
        <f t="shared" si="3"/>
        <v>是</v>
      </c>
    </row>
    <row r="212" spans="1:21">
      <c r="A212" s="2" t="str">
        <f>K212&amp;MID(L:L,15,4)</f>
        <v>卢葵英1245</v>
      </c>
      <c r="B212" s="7" t="s">
        <v>2411</v>
      </c>
      <c r="C212" s="7" t="s">
        <v>1446</v>
      </c>
      <c r="D212" s="7">
        <v>58</v>
      </c>
      <c r="E212" s="7" t="s">
        <v>2412</v>
      </c>
      <c r="F212" s="7" t="s">
        <v>2413</v>
      </c>
      <c r="G212" s="7" t="s">
        <v>2414</v>
      </c>
      <c r="H212" s="7" t="s">
        <v>1450</v>
      </c>
      <c r="I212" s="7" t="s">
        <v>2415</v>
      </c>
      <c r="J212" s="7" t="s">
        <v>1452</v>
      </c>
      <c r="K212" s="7" t="s">
        <v>1017</v>
      </c>
      <c r="L212" s="7" t="s">
        <v>1018</v>
      </c>
      <c r="M212" s="7" t="s">
        <v>1453</v>
      </c>
      <c r="N212" s="7" t="s">
        <v>1467</v>
      </c>
      <c r="O212" s="11">
        <v>2</v>
      </c>
      <c r="P212" s="11">
        <v>23</v>
      </c>
      <c r="Q212" s="11">
        <v>1.5</v>
      </c>
      <c r="R212" s="11">
        <v>0.5</v>
      </c>
      <c r="S212" s="11" t="s">
        <v>1455</v>
      </c>
      <c r="U212" t="str">
        <f t="shared" si="3"/>
        <v>是</v>
      </c>
    </row>
    <row r="213" spans="1:21">
      <c r="A213" s="2" t="str">
        <f>K213&amp;MID(L:L,15,4)</f>
        <v>潘锐坚3633</v>
      </c>
      <c r="B213" s="7" t="s">
        <v>1694</v>
      </c>
      <c r="C213" s="7" t="s">
        <v>1457</v>
      </c>
      <c r="D213" s="7">
        <v>49</v>
      </c>
      <c r="E213" s="7" t="s">
        <v>1695</v>
      </c>
      <c r="F213" s="7" t="s">
        <v>2416</v>
      </c>
      <c r="G213" s="7" t="s">
        <v>2417</v>
      </c>
      <c r="H213" s="7" t="s">
        <v>1450</v>
      </c>
      <c r="I213" s="7" t="s">
        <v>2418</v>
      </c>
      <c r="J213" s="7" t="s">
        <v>1452</v>
      </c>
      <c r="K213" s="7" t="s">
        <v>1199</v>
      </c>
      <c r="L213" s="7" t="s">
        <v>1200</v>
      </c>
      <c r="M213" s="7" t="s">
        <v>1461</v>
      </c>
      <c r="N213" s="7" t="s">
        <v>1462</v>
      </c>
      <c r="O213" s="11">
        <v>2</v>
      </c>
      <c r="P213" s="11">
        <v>51</v>
      </c>
      <c r="Q213" s="11">
        <v>2.5</v>
      </c>
      <c r="R213" s="11">
        <v>0</v>
      </c>
      <c r="S213" s="11" t="s">
        <v>1455</v>
      </c>
      <c r="U213" t="str">
        <f t="shared" si="3"/>
        <v>是</v>
      </c>
    </row>
    <row r="214" spans="1:21">
      <c r="A214" s="2" t="str">
        <f>K214&amp;MID(L:L,15,4)</f>
        <v>莫锦全4534</v>
      </c>
      <c r="B214" s="7" t="s">
        <v>2419</v>
      </c>
      <c r="C214" s="7" t="s">
        <v>1457</v>
      </c>
      <c r="D214" s="7">
        <v>30</v>
      </c>
      <c r="E214" s="7" t="s">
        <v>2420</v>
      </c>
      <c r="F214" s="7" t="s">
        <v>2421</v>
      </c>
      <c r="G214" s="7" t="s">
        <v>2422</v>
      </c>
      <c r="H214" s="7" t="s">
        <v>1450</v>
      </c>
      <c r="I214" s="7" t="s">
        <v>2423</v>
      </c>
      <c r="J214" s="7" t="s">
        <v>1452</v>
      </c>
      <c r="K214" s="7" t="s">
        <v>77</v>
      </c>
      <c r="L214" s="7" t="s">
        <v>78</v>
      </c>
      <c r="M214" s="7" t="s">
        <v>1461</v>
      </c>
      <c r="N214" s="7" t="s">
        <v>23</v>
      </c>
      <c r="O214" s="11">
        <v>5</v>
      </c>
      <c r="P214" s="11">
        <v>40</v>
      </c>
      <c r="Q214" s="11">
        <v>3</v>
      </c>
      <c r="R214" s="11">
        <v>2</v>
      </c>
      <c r="S214" s="11" t="s">
        <v>1455</v>
      </c>
      <c r="U214" t="str">
        <f t="shared" si="3"/>
        <v>是</v>
      </c>
    </row>
    <row r="215" spans="1:21">
      <c r="A215" s="2" t="str">
        <f>K215&amp;MID(L:L,15,4)</f>
        <v>曹玉兰1522</v>
      </c>
      <c r="B215" s="7" t="s">
        <v>2424</v>
      </c>
      <c r="C215" s="7" t="s">
        <v>1457</v>
      </c>
      <c r="D215" s="7">
        <v>48</v>
      </c>
      <c r="E215" s="7" t="s">
        <v>2425</v>
      </c>
      <c r="F215" s="7" t="s">
        <v>2426</v>
      </c>
      <c r="G215" s="7" t="s">
        <v>2427</v>
      </c>
      <c r="H215" s="7" t="s">
        <v>1450</v>
      </c>
      <c r="I215" s="7" t="s">
        <v>2428</v>
      </c>
      <c r="J215" s="7" t="s">
        <v>1452</v>
      </c>
      <c r="K215" s="7" t="s">
        <v>20</v>
      </c>
      <c r="L215" s="7" t="s">
        <v>21</v>
      </c>
      <c r="M215" s="7" t="s">
        <v>1453</v>
      </c>
      <c r="N215" s="7" t="s">
        <v>23</v>
      </c>
      <c r="O215" s="11">
        <v>5</v>
      </c>
      <c r="P215" s="11">
        <v>4</v>
      </c>
      <c r="Q215" s="11">
        <v>1.5</v>
      </c>
      <c r="R215" s="11">
        <v>3.5</v>
      </c>
      <c r="S215" s="11" t="s">
        <v>1455</v>
      </c>
      <c r="U215" t="str">
        <f t="shared" si="3"/>
        <v>是</v>
      </c>
    </row>
    <row r="216" spans="1:21">
      <c r="A216" s="2" t="str">
        <f>K216&amp;MID(L:L,15,4)</f>
        <v>饶棉粦1416</v>
      </c>
      <c r="B216" s="7" t="s">
        <v>2429</v>
      </c>
      <c r="C216" s="7" t="s">
        <v>1457</v>
      </c>
      <c r="D216" s="7">
        <v>56</v>
      </c>
      <c r="E216" s="7" t="s">
        <v>2430</v>
      </c>
      <c r="F216" s="7" t="s">
        <v>2431</v>
      </c>
      <c r="G216" s="7" t="s">
        <v>2432</v>
      </c>
      <c r="H216" s="7" t="s">
        <v>1450</v>
      </c>
      <c r="I216" s="7" t="s">
        <v>2433</v>
      </c>
      <c r="J216" s="7" t="s">
        <v>1452</v>
      </c>
      <c r="K216" s="7" t="s">
        <v>378</v>
      </c>
      <c r="L216" s="7" t="s">
        <v>379</v>
      </c>
      <c r="M216" s="7" t="s">
        <v>1461</v>
      </c>
      <c r="N216" s="7" t="s">
        <v>23</v>
      </c>
      <c r="O216" s="11">
        <v>3</v>
      </c>
      <c r="P216" s="11">
        <v>14</v>
      </c>
      <c r="Q216" s="11">
        <v>3</v>
      </c>
      <c r="R216" s="11">
        <v>0</v>
      </c>
      <c r="S216" s="11" t="s">
        <v>1455</v>
      </c>
      <c r="U216" t="str">
        <f t="shared" si="3"/>
        <v>是</v>
      </c>
    </row>
    <row r="217" spans="1:21">
      <c r="A217" s="2" t="str">
        <f>K217&amp;MID(L:L,15,4)</f>
        <v>谭维1243</v>
      </c>
      <c r="B217" s="7" t="s">
        <v>2434</v>
      </c>
      <c r="C217" s="7" t="s">
        <v>1446</v>
      </c>
      <c r="D217" s="7">
        <v>60</v>
      </c>
      <c r="E217" s="7" t="s">
        <v>2435</v>
      </c>
      <c r="F217" s="7" t="s">
        <v>2436</v>
      </c>
      <c r="G217" s="7" t="s">
        <v>2437</v>
      </c>
      <c r="H217" s="7" t="s">
        <v>1450</v>
      </c>
      <c r="I217" s="7" t="s">
        <v>2438</v>
      </c>
      <c r="J217" s="7" t="s">
        <v>1452</v>
      </c>
      <c r="K217" s="7" t="s">
        <v>542</v>
      </c>
      <c r="L217" s="7" t="s">
        <v>543</v>
      </c>
      <c r="M217" s="7" t="s">
        <v>1453</v>
      </c>
      <c r="N217" s="7" t="s">
        <v>23</v>
      </c>
      <c r="O217" s="11">
        <v>1</v>
      </c>
      <c r="P217" s="11">
        <v>50</v>
      </c>
      <c r="Q217" s="11">
        <v>1.5</v>
      </c>
      <c r="R217" s="11">
        <v>0</v>
      </c>
      <c r="S217" s="11" t="s">
        <v>1455</v>
      </c>
      <c r="U217" t="str">
        <f t="shared" si="3"/>
        <v>是</v>
      </c>
    </row>
    <row r="218" spans="1:21">
      <c r="A218" s="2" t="str">
        <f>K218&amp;MID(L:L,15,4)</f>
        <v>卢宜务1236</v>
      </c>
      <c r="B218" s="7" t="s">
        <v>2439</v>
      </c>
      <c r="C218" s="7" t="s">
        <v>1457</v>
      </c>
      <c r="D218" s="7">
        <v>55</v>
      </c>
      <c r="E218" s="7" t="s">
        <v>2440</v>
      </c>
      <c r="F218" s="7" t="s">
        <v>2441</v>
      </c>
      <c r="G218" s="7" t="s">
        <v>2442</v>
      </c>
      <c r="H218" s="7" t="s">
        <v>1450</v>
      </c>
      <c r="I218" s="7" t="s">
        <v>2443</v>
      </c>
      <c r="J218" s="7" t="s">
        <v>1452</v>
      </c>
      <c r="K218" s="7" t="s">
        <v>465</v>
      </c>
      <c r="L218" s="7" t="s">
        <v>466</v>
      </c>
      <c r="M218" s="7" t="s">
        <v>1453</v>
      </c>
      <c r="N218" s="7" t="s">
        <v>23</v>
      </c>
      <c r="O218" s="11">
        <v>3</v>
      </c>
      <c r="P218" s="11">
        <v>18</v>
      </c>
      <c r="Q218" s="11">
        <v>1.5</v>
      </c>
      <c r="R218" s="11">
        <v>1.5</v>
      </c>
      <c r="S218" s="11" t="s">
        <v>1455</v>
      </c>
      <c r="U218" t="str">
        <f t="shared" si="3"/>
        <v>是</v>
      </c>
    </row>
    <row r="219" spans="1:21">
      <c r="A219" s="2" t="str">
        <f>K219&amp;MID(L:L,15,4)</f>
        <v>周惠卿5024</v>
      </c>
      <c r="B219" s="7" t="s">
        <v>2444</v>
      </c>
      <c r="C219" s="7" t="s">
        <v>1446</v>
      </c>
      <c r="D219" s="7">
        <v>52</v>
      </c>
      <c r="E219" s="7" t="s">
        <v>691</v>
      </c>
      <c r="F219" s="7" t="s">
        <v>2445</v>
      </c>
      <c r="G219" s="7" t="s">
        <v>2446</v>
      </c>
      <c r="H219" s="7" t="s">
        <v>1450</v>
      </c>
      <c r="I219" s="7" t="s">
        <v>2447</v>
      </c>
      <c r="J219" s="7" t="s">
        <v>1452</v>
      </c>
      <c r="K219" s="7" t="s">
        <v>688</v>
      </c>
      <c r="L219" s="7" t="s">
        <v>689</v>
      </c>
      <c r="M219" s="7" t="s">
        <v>1461</v>
      </c>
      <c r="N219" s="7" t="s">
        <v>23</v>
      </c>
      <c r="O219" s="11">
        <v>3</v>
      </c>
      <c r="P219" s="11">
        <v>4</v>
      </c>
      <c r="Q219" s="11">
        <v>3</v>
      </c>
      <c r="R219" s="11">
        <v>0</v>
      </c>
      <c r="S219" s="11" t="s">
        <v>1455</v>
      </c>
      <c r="U219" t="str">
        <f t="shared" si="3"/>
        <v>是</v>
      </c>
    </row>
    <row r="220" spans="1:21">
      <c r="A220" s="2" t="str">
        <f>K220&amp;MID(L:L,15,4)</f>
        <v>孔雪芳0928</v>
      </c>
      <c r="B220" s="7" t="s">
        <v>2216</v>
      </c>
      <c r="C220" s="7" t="s">
        <v>1446</v>
      </c>
      <c r="D220" s="7">
        <v>51</v>
      </c>
      <c r="E220" s="7" t="s">
        <v>2217</v>
      </c>
      <c r="F220" s="7" t="s">
        <v>2448</v>
      </c>
      <c r="G220" s="7" t="s">
        <v>2449</v>
      </c>
      <c r="H220" s="7" t="s">
        <v>2450</v>
      </c>
      <c r="I220" s="7" t="s">
        <v>2451</v>
      </c>
      <c r="J220" s="7" t="s">
        <v>1452</v>
      </c>
      <c r="K220" s="7" t="s">
        <v>947</v>
      </c>
      <c r="L220" s="7" t="s">
        <v>948</v>
      </c>
      <c r="M220" s="7" t="s">
        <v>1461</v>
      </c>
      <c r="N220" s="7" t="s">
        <v>23</v>
      </c>
      <c r="O220" s="11">
        <v>3</v>
      </c>
      <c r="P220" s="11">
        <v>43</v>
      </c>
      <c r="Q220" s="11">
        <v>3</v>
      </c>
      <c r="R220" s="11">
        <v>0</v>
      </c>
      <c r="S220" s="11" t="s">
        <v>1455</v>
      </c>
      <c r="U220" t="str">
        <f t="shared" si="3"/>
        <v>是</v>
      </c>
    </row>
    <row r="221" spans="1:21">
      <c r="A221" s="2" t="str">
        <f>K221&amp;MID(L:L,15,4)</f>
        <v>刘亚美0629</v>
      </c>
      <c r="B221" s="7" t="s">
        <v>2452</v>
      </c>
      <c r="C221" s="7" t="s">
        <v>1444</v>
      </c>
      <c r="D221" s="7">
        <v>64</v>
      </c>
      <c r="E221" s="7" t="s">
        <v>509</v>
      </c>
      <c r="F221" s="7" t="s">
        <v>2453</v>
      </c>
      <c r="G221" s="7" t="s">
        <v>2315</v>
      </c>
      <c r="H221" s="7" t="s">
        <v>1450</v>
      </c>
      <c r="I221" s="7" t="s">
        <v>2454</v>
      </c>
      <c r="J221" s="7" t="s">
        <v>1452</v>
      </c>
      <c r="K221" s="7" t="s">
        <v>506</v>
      </c>
      <c r="L221" s="7" t="s">
        <v>507</v>
      </c>
      <c r="M221" s="7" t="s">
        <v>1461</v>
      </c>
      <c r="N221" s="7" t="s">
        <v>23</v>
      </c>
      <c r="O221" s="11">
        <v>3</v>
      </c>
      <c r="P221" s="11">
        <v>29</v>
      </c>
      <c r="Q221" s="11">
        <v>3</v>
      </c>
      <c r="R221" s="11">
        <v>0</v>
      </c>
      <c r="S221" s="11" t="s">
        <v>1455</v>
      </c>
      <c r="U221" t="str">
        <f t="shared" si="3"/>
        <v>是</v>
      </c>
    </row>
    <row r="222" spans="1:21">
      <c r="A222" s="2" t="str">
        <f>K222&amp;MID(L:L,15,4)</f>
        <v>钟月珍2443</v>
      </c>
      <c r="B222" s="7" t="s">
        <v>1582</v>
      </c>
      <c r="C222" s="7" t="s">
        <v>1446</v>
      </c>
      <c r="D222" s="7">
        <v>52</v>
      </c>
      <c r="E222" s="7" t="s">
        <v>1583</v>
      </c>
      <c r="F222" s="7" t="s">
        <v>2455</v>
      </c>
      <c r="G222" s="7" t="s">
        <v>2456</v>
      </c>
      <c r="H222" s="7" t="s">
        <v>1450</v>
      </c>
      <c r="I222" s="7" t="s">
        <v>2457</v>
      </c>
      <c r="J222" s="7" t="s">
        <v>1452</v>
      </c>
      <c r="K222" s="7" t="s">
        <v>675</v>
      </c>
      <c r="L222" s="7" t="s">
        <v>676</v>
      </c>
      <c r="M222" s="7" t="s">
        <v>1461</v>
      </c>
      <c r="N222" s="7" t="s">
        <v>23</v>
      </c>
      <c r="O222" s="11">
        <v>4</v>
      </c>
      <c r="P222" s="11">
        <v>38</v>
      </c>
      <c r="Q222" s="11">
        <v>3</v>
      </c>
      <c r="R222" s="11">
        <v>1</v>
      </c>
      <c r="S222" s="11" t="s">
        <v>1455</v>
      </c>
      <c r="U222" t="str">
        <f t="shared" si="3"/>
        <v>是</v>
      </c>
    </row>
    <row r="223" spans="1:21">
      <c r="A223" s="2" t="str">
        <f>K223&amp;MID(L:L,15,4)</f>
        <v>卢长枝1227</v>
      </c>
      <c r="B223" s="7" t="s">
        <v>2458</v>
      </c>
      <c r="C223" s="7" t="s">
        <v>1457</v>
      </c>
      <c r="D223" s="7">
        <v>51</v>
      </c>
      <c r="E223" s="7" t="s">
        <v>2459</v>
      </c>
      <c r="F223" s="7" t="s">
        <v>2167</v>
      </c>
      <c r="G223" s="7" t="s">
        <v>2460</v>
      </c>
      <c r="H223" s="7" t="s">
        <v>1450</v>
      </c>
      <c r="I223" s="7" t="s">
        <v>2461</v>
      </c>
      <c r="J223" s="7" t="s">
        <v>1452</v>
      </c>
      <c r="K223" s="7" t="s">
        <v>471</v>
      </c>
      <c r="L223" s="7" t="s">
        <v>472</v>
      </c>
      <c r="M223" s="7" t="s">
        <v>1453</v>
      </c>
      <c r="N223" s="7" t="s">
        <v>23</v>
      </c>
      <c r="O223" s="11">
        <v>2</v>
      </c>
      <c r="P223" s="11">
        <v>52</v>
      </c>
      <c r="Q223" s="11">
        <v>1.5</v>
      </c>
      <c r="R223" s="11">
        <v>0.5</v>
      </c>
      <c r="S223" s="11" t="s">
        <v>1455</v>
      </c>
      <c r="U223" t="str">
        <f t="shared" si="3"/>
        <v>是</v>
      </c>
    </row>
    <row r="224" spans="1:21">
      <c r="A224" s="2" t="str">
        <f>K224&amp;MID(L:L,15,4)</f>
        <v>谢雪兴1241</v>
      </c>
      <c r="B224" s="7" t="s">
        <v>2462</v>
      </c>
      <c r="C224" s="7" t="s">
        <v>1446</v>
      </c>
      <c r="D224" s="7">
        <v>48</v>
      </c>
      <c r="E224" s="7" t="s">
        <v>2463</v>
      </c>
      <c r="F224" s="7" t="s">
        <v>2464</v>
      </c>
      <c r="G224" s="7" t="s">
        <v>2465</v>
      </c>
      <c r="H224" s="7" t="s">
        <v>1450</v>
      </c>
      <c r="I224" s="7" t="s">
        <v>2466</v>
      </c>
      <c r="J224" s="7" t="s">
        <v>1452</v>
      </c>
      <c r="K224" s="7" t="s">
        <v>613</v>
      </c>
      <c r="L224" s="7" t="s">
        <v>614</v>
      </c>
      <c r="M224" s="7" t="s">
        <v>1453</v>
      </c>
      <c r="N224" s="7" t="s">
        <v>23</v>
      </c>
      <c r="O224" s="11">
        <v>2</v>
      </c>
      <c r="P224" s="11">
        <v>49</v>
      </c>
      <c r="Q224" s="11">
        <v>1.5</v>
      </c>
      <c r="R224" s="11">
        <v>0.5</v>
      </c>
      <c r="S224" s="11" t="s">
        <v>1455</v>
      </c>
      <c r="U224" t="str">
        <f t="shared" si="3"/>
        <v>是</v>
      </c>
    </row>
    <row r="225" spans="1:21">
      <c r="A225" s="2" t="str">
        <f>K225&amp;MID(L:L,15,4)</f>
        <v>叶媛笑2122</v>
      </c>
      <c r="B225" s="7" t="s">
        <v>2419</v>
      </c>
      <c r="C225" s="7" t="s">
        <v>1457</v>
      </c>
      <c r="D225" s="7">
        <v>30</v>
      </c>
      <c r="E225" s="7" t="s">
        <v>2420</v>
      </c>
      <c r="F225" s="7" t="s">
        <v>2467</v>
      </c>
      <c r="G225" s="7" t="s">
        <v>2468</v>
      </c>
      <c r="H225" s="7" t="s">
        <v>2042</v>
      </c>
      <c r="I225" s="7" t="s">
        <v>2469</v>
      </c>
      <c r="J225" s="7" t="s">
        <v>1452</v>
      </c>
      <c r="K225" s="7" t="s">
        <v>874</v>
      </c>
      <c r="L225" s="7" t="s">
        <v>875</v>
      </c>
      <c r="M225" s="7" t="s">
        <v>1461</v>
      </c>
      <c r="N225" s="7" t="s">
        <v>1467</v>
      </c>
      <c r="O225" s="11">
        <v>3</v>
      </c>
      <c r="P225" s="11">
        <v>28</v>
      </c>
      <c r="Q225" s="11">
        <v>3</v>
      </c>
      <c r="R225" s="11">
        <v>0</v>
      </c>
      <c r="S225" s="11" t="s">
        <v>1455</v>
      </c>
      <c r="U225" t="str">
        <f t="shared" si="3"/>
        <v>是</v>
      </c>
    </row>
    <row r="226" spans="1:21">
      <c r="A226" s="2" t="str">
        <f>K226&amp;MID(L:L,15,4)</f>
        <v>黄惠格1252</v>
      </c>
      <c r="B226" s="7" t="s">
        <v>2470</v>
      </c>
      <c r="C226" s="7" t="s">
        <v>1446</v>
      </c>
      <c r="D226" s="7">
        <v>47</v>
      </c>
      <c r="E226" s="7" t="s">
        <v>1092</v>
      </c>
      <c r="F226" s="7" t="s">
        <v>2471</v>
      </c>
      <c r="G226" s="7" t="s">
        <v>2472</v>
      </c>
      <c r="H226" s="7" t="s">
        <v>1450</v>
      </c>
      <c r="I226" s="7" t="s">
        <v>2473</v>
      </c>
      <c r="J226" s="7" t="s">
        <v>1452</v>
      </c>
      <c r="K226" s="7" t="s">
        <v>1087</v>
      </c>
      <c r="L226" s="7" t="s">
        <v>1088</v>
      </c>
      <c r="M226" s="7" t="s">
        <v>1453</v>
      </c>
      <c r="N226" s="7" t="s">
        <v>23</v>
      </c>
      <c r="O226" s="11">
        <v>6</v>
      </c>
      <c r="P226" s="11">
        <v>26</v>
      </c>
      <c r="Q226" s="11">
        <v>1.5</v>
      </c>
      <c r="R226" s="11">
        <v>4.5</v>
      </c>
      <c r="S226" s="11" t="s">
        <v>1455</v>
      </c>
      <c r="U226" t="str">
        <f t="shared" si="3"/>
        <v>是</v>
      </c>
    </row>
    <row r="227" spans="1:21">
      <c r="A227" s="2" t="str">
        <f>K227&amp;MID(L:L,15,4)</f>
        <v>梁瑞兴5722</v>
      </c>
      <c r="B227" s="7" t="s">
        <v>1747</v>
      </c>
      <c r="C227" s="7" t="s">
        <v>1446</v>
      </c>
      <c r="D227" s="7">
        <v>52</v>
      </c>
      <c r="E227" s="7" t="s">
        <v>1197</v>
      </c>
      <c r="F227" s="7" t="s">
        <v>2474</v>
      </c>
      <c r="G227" s="7" t="s">
        <v>2475</v>
      </c>
      <c r="H227" s="7" t="s">
        <v>1450</v>
      </c>
      <c r="I227" s="7" t="s">
        <v>2476</v>
      </c>
      <c r="J227" s="7" t="s">
        <v>1452</v>
      </c>
      <c r="K227" s="7" t="s">
        <v>1195</v>
      </c>
      <c r="L227" s="7" t="s">
        <v>1196</v>
      </c>
      <c r="M227" s="7" t="s">
        <v>1461</v>
      </c>
      <c r="N227" s="7" t="s">
        <v>1462</v>
      </c>
      <c r="O227" s="11">
        <v>2</v>
      </c>
      <c r="P227" s="11">
        <v>36</v>
      </c>
      <c r="Q227" s="11">
        <v>2.5</v>
      </c>
      <c r="R227" s="11">
        <v>0</v>
      </c>
      <c r="S227" s="11" t="s">
        <v>1455</v>
      </c>
      <c r="U227" t="str">
        <f t="shared" si="3"/>
        <v>是</v>
      </c>
    </row>
    <row r="228" spans="1:21">
      <c r="A228" s="2" t="str">
        <f>K228&amp;MID(L:L,15,4)</f>
        <v>冯二女5124</v>
      </c>
      <c r="B228" s="7" t="s">
        <v>2477</v>
      </c>
      <c r="C228" s="7" t="s">
        <v>1444</v>
      </c>
      <c r="D228" s="7">
        <v>60</v>
      </c>
      <c r="E228" s="7" t="s">
        <v>2478</v>
      </c>
      <c r="F228" s="7" t="s">
        <v>2479</v>
      </c>
      <c r="G228" s="7" t="s">
        <v>2480</v>
      </c>
      <c r="H228" s="7" t="s">
        <v>1450</v>
      </c>
      <c r="I228" s="7" t="s">
        <v>2481</v>
      </c>
      <c r="J228" s="7" t="s">
        <v>1452</v>
      </c>
      <c r="K228" s="7" t="s">
        <v>717</v>
      </c>
      <c r="L228" s="7" t="s">
        <v>718</v>
      </c>
      <c r="M228" s="7" t="s">
        <v>1461</v>
      </c>
      <c r="N228" s="7" t="s">
        <v>1454</v>
      </c>
      <c r="O228" s="11">
        <v>3</v>
      </c>
      <c r="P228" s="11">
        <v>40</v>
      </c>
      <c r="Q228" s="11">
        <v>3</v>
      </c>
      <c r="R228" s="11">
        <v>0</v>
      </c>
      <c r="S228" s="11" t="s">
        <v>1455</v>
      </c>
      <c r="U228" t="str">
        <f t="shared" si="3"/>
        <v>是</v>
      </c>
    </row>
    <row r="229" spans="1:21">
      <c r="A229" s="2" t="str">
        <f>K229&amp;MID(L:L,15,4)</f>
        <v>梁丽珍5129</v>
      </c>
      <c r="B229" s="7" t="s">
        <v>2482</v>
      </c>
      <c r="C229" s="7" t="s">
        <v>1446</v>
      </c>
      <c r="D229" s="7">
        <v>38</v>
      </c>
      <c r="E229" s="7" t="s">
        <v>2483</v>
      </c>
      <c r="F229" s="7" t="s">
        <v>2484</v>
      </c>
      <c r="G229" s="7" t="s">
        <v>2485</v>
      </c>
      <c r="H229" s="7" t="s">
        <v>1450</v>
      </c>
      <c r="I229" s="7" t="s">
        <v>2486</v>
      </c>
      <c r="J229" s="7" t="s">
        <v>1452</v>
      </c>
      <c r="K229" s="7" t="s">
        <v>397</v>
      </c>
      <c r="L229" s="7" t="s">
        <v>398</v>
      </c>
      <c r="M229" s="7" t="s">
        <v>1453</v>
      </c>
      <c r="N229" s="7" t="s">
        <v>23</v>
      </c>
      <c r="O229" s="11">
        <v>2</v>
      </c>
      <c r="P229" s="11">
        <v>2</v>
      </c>
      <c r="Q229" s="11">
        <v>1.5</v>
      </c>
      <c r="R229" s="11">
        <v>0.5</v>
      </c>
      <c r="S229" s="11" t="s">
        <v>1455</v>
      </c>
      <c r="U229" t="str">
        <f t="shared" si="3"/>
        <v>是</v>
      </c>
    </row>
    <row r="230" spans="1:21">
      <c r="A230" s="2" t="str">
        <f>K230&amp;MID(L:L,15,4)</f>
        <v>刘桂容1225</v>
      </c>
      <c r="B230" s="7" t="s">
        <v>2487</v>
      </c>
      <c r="C230" s="7" t="s">
        <v>1446</v>
      </c>
      <c r="D230" s="7">
        <v>34</v>
      </c>
      <c r="E230" s="7" t="s">
        <v>2488</v>
      </c>
      <c r="F230" s="7" t="s">
        <v>2489</v>
      </c>
      <c r="G230" s="7" t="s">
        <v>2490</v>
      </c>
      <c r="H230" s="7" t="s">
        <v>1450</v>
      </c>
      <c r="I230" s="7" t="s">
        <v>2491</v>
      </c>
      <c r="J230" s="7" t="s">
        <v>1452</v>
      </c>
      <c r="K230" s="7" t="s">
        <v>983</v>
      </c>
      <c r="L230" s="7" t="s">
        <v>984</v>
      </c>
      <c r="M230" s="7" t="s">
        <v>1453</v>
      </c>
      <c r="N230" s="7" t="s">
        <v>23</v>
      </c>
      <c r="O230" s="11">
        <v>2</v>
      </c>
      <c r="P230" s="11">
        <v>25</v>
      </c>
      <c r="Q230" s="11">
        <v>1.5</v>
      </c>
      <c r="R230" s="11">
        <v>0.5</v>
      </c>
      <c r="S230" s="11" t="s">
        <v>1455</v>
      </c>
      <c r="U230" t="str">
        <f t="shared" si="3"/>
        <v>是</v>
      </c>
    </row>
    <row r="231" spans="1:21">
      <c r="A231" s="2" t="str">
        <f>K231&amp;MID(L:L,15,4)</f>
        <v>刘世莲0044</v>
      </c>
      <c r="B231" s="7" t="s">
        <v>2492</v>
      </c>
      <c r="C231" s="7" t="s">
        <v>1446</v>
      </c>
      <c r="D231" s="7">
        <v>51</v>
      </c>
      <c r="E231" s="7" t="s">
        <v>2493</v>
      </c>
      <c r="F231" s="7" t="s">
        <v>2494</v>
      </c>
      <c r="G231" s="7" t="s">
        <v>2495</v>
      </c>
      <c r="H231" s="7" t="s">
        <v>1450</v>
      </c>
      <c r="I231" s="7" t="s">
        <v>2496</v>
      </c>
      <c r="J231" s="7" t="s">
        <v>1452</v>
      </c>
      <c r="K231" s="7" t="s">
        <v>1085</v>
      </c>
      <c r="L231" s="7" t="s">
        <v>1086</v>
      </c>
      <c r="M231" s="7" t="s">
        <v>1461</v>
      </c>
      <c r="N231" s="7" t="s">
        <v>23</v>
      </c>
      <c r="O231" s="11">
        <v>3</v>
      </c>
      <c r="P231" s="11">
        <v>30</v>
      </c>
      <c r="Q231" s="11">
        <v>3</v>
      </c>
      <c r="R231" s="11">
        <v>0</v>
      </c>
      <c r="S231" s="11" t="s">
        <v>1455</v>
      </c>
      <c r="U231" t="str">
        <f t="shared" si="3"/>
        <v>是</v>
      </c>
    </row>
    <row r="232" spans="1:21">
      <c r="A232" s="2" t="str">
        <f>K232&amp;MID(L:L,15,4)</f>
        <v>罗妹3625</v>
      </c>
      <c r="B232" s="7" t="s">
        <v>1877</v>
      </c>
      <c r="C232" s="7" t="s">
        <v>1446</v>
      </c>
      <c r="D232" s="7">
        <v>23</v>
      </c>
      <c r="E232" s="7" t="s">
        <v>1878</v>
      </c>
      <c r="F232" s="7" t="s">
        <v>2497</v>
      </c>
      <c r="G232" s="7" t="s">
        <v>2498</v>
      </c>
      <c r="H232" s="7" t="s">
        <v>1580</v>
      </c>
      <c r="I232" s="7" t="s">
        <v>2499</v>
      </c>
      <c r="J232" s="7" t="s">
        <v>1452</v>
      </c>
      <c r="K232" s="7" t="s">
        <v>1334</v>
      </c>
      <c r="L232" s="7" t="s">
        <v>1335</v>
      </c>
      <c r="M232" s="7" t="s">
        <v>1461</v>
      </c>
      <c r="N232" s="7" t="s">
        <v>1462</v>
      </c>
      <c r="O232" s="11">
        <v>2</v>
      </c>
      <c r="P232" s="11">
        <v>30</v>
      </c>
      <c r="Q232" s="11">
        <v>2.5</v>
      </c>
      <c r="R232" s="11">
        <v>0</v>
      </c>
      <c r="S232" s="11" t="s">
        <v>1455</v>
      </c>
      <c r="U232" t="str">
        <f t="shared" si="3"/>
        <v>是</v>
      </c>
    </row>
    <row r="233" spans="1:21">
      <c r="A233" s="2" t="str">
        <f>K233&amp;MID(L:L,15,4)</f>
        <v>黄伟松5034</v>
      </c>
      <c r="B233" s="7" t="s">
        <v>1501</v>
      </c>
      <c r="C233" s="7" t="s">
        <v>1446</v>
      </c>
      <c r="D233" s="7">
        <v>53</v>
      </c>
      <c r="E233" s="7" t="s">
        <v>1120</v>
      </c>
      <c r="F233" s="7" t="s">
        <v>2484</v>
      </c>
      <c r="G233" s="7" t="s">
        <v>2500</v>
      </c>
      <c r="H233" s="7" t="s">
        <v>1450</v>
      </c>
      <c r="I233" s="7" t="s">
        <v>2501</v>
      </c>
      <c r="J233" s="7" t="s">
        <v>1452</v>
      </c>
      <c r="K233" s="7" t="s">
        <v>1117</v>
      </c>
      <c r="L233" s="7" t="s">
        <v>1118</v>
      </c>
      <c r="M233" s="7" t="s">
        <v>1461</v>
      </c>
      <c r="N233" s="7" t="s">
        <v>1454</v>
      </c>
      <c r="O233" s="11">
        <v>5</v>
      </c>
      <c r="P233" s="11">
        <v>15</v>
      </c>
      <c r="Q233" s="11">
        <v>3</v>
      </c>
      <c r="R233" s="11">
        <v>2</v>
      </c>
      <c r="S233" s="11" t="s">
        <v>1455</v>
      </c>
      <c r="U233" t="str">
        <f t="shared" si="3"/>
        <v>是</v>
      </c>
    </row>
    <row r="234" spans="1:21">
      <c r="A234" s="2" t="str">
        <f>K234&amp;MID(L:L,15,4)</f>
        <v>陈妹女5426</v>
      </c>
      <c r="B234" s="7" t="s">
        <v>2502</v>
      </c>
      <c r="C234" s="7" t="s">
        <v>1446</v>
      </c>
      <c r="D234" s="7">
        <v>41</v>
      </c>
      <c r="E234" s="7" t="s">
        <v>2503</v>
      </c>
      <c r="F234" s="7" t="s">
        <v>2504</v>
      </c>
      <c r="G234" s="7" t="s">
        <v>2505</v>
      </c>
      <c r="H234" s="7" t="s">
        <v>1450</v>
      </c>
      <c r="I234" s="7" t="s">
        <v>2506</v>
      </c>
      <c r="J234" s="7" t="s">
        <v>1452</v>
      </c>
      <c r="K234" s="7" t="s">
        <v>73</v>
      </c>
      <c r="L234" s="7" t="s">
        <v>74</v>
      </c>
      <c r="M234" s="7" t="s">
        <v>1453</v>
      </c>
      <c r="N234" s="7" t="s">
        <v>23</v>
      </c>
      <c r="O234" s="11">
        <v>4</v>
      </c>
      <c r="P234" s="11">
        <v>24</v>
      </c>
      <c r="Q234" s="11">
        <v>1.5</v>
      </c>
      <c r="R234" s="11">
        <v>2.5</v>
      </c>
      <c r="S234" s="11" t="s">
        <v>1455</v>
      </c>
      <c r="U234" t="str">
        <f t="shared" si="3"/>
        <v>是</v>
      </c>
    </row>
    <row r="235" spans="1:21">
      <c r="A235" s="2" t="str">
        <f>K235&amp;MID(L:L,15,4)</f>
        <v>邓伟兰1526</v>
      </c>
      <c r="B235" s="7" t="s">
        <v>2507</v>
      </c>
      <c r="C235" s="7" t="s">
        <v>1457</v>
      </c>
      <c r="D235" s="7">
        <v>55</v>
      </c>
      <c r="E235" s="7" t="s">
        <v>2508</v>
      </c>
      <c r="F235" s="7" t="s">
        <v>2509</v>
      </c>
      <c r="G235" s="7" t="s">
        <v>2510</v>
      </c>
      <c r="H235" s="7" t="s">
        <v>1450</v>
      </c>
      <c r="I235" s="7" t="s">
        <v>2511</v>
      </c>
      <c r="J235" s="7" t="s">
        <v>1452</v>
      </c>
      <c r="K235" s="7" t="s">
        <v>146</v>
      </c>
      <c r="L235" s="7" t="s">
        <v>147</v>
      </c>
      <c r="M235" s="7" t="s">
        <v>1453</v>
      </c>
      <c r="N235" s="7" t="s">
        <v>23</v>
      </c>
      <c r="O235" s="11">
        <v>1</v>
      </c>
      <c r="P235" s="11">
        <v>41</v>
      </c>
      <c r="Q235" s="11">
        <v>1.5</v>
      </c>
      <c r="R235" s="11">
        <v>0</v>
      </c>
      <c r="S235" s="11" t="s">
        <v>1455</v>
      </c>
      <c r="U235" t="str">
        <f t="shared" si="3"/>
        <v>是</v>
      </c>
    </row>
    <row r="236" spans="1:21">
      <c r="A236" s="2" t="str">
        <f>K236&amp;MID(L:L,15,4)</f>
        <v>江翠媥0643</v>
      </c>
      <c r="B236" s="7" t="s">
        <v>1617</v>
      </c>
      <c r="C236" s="7" t="s">
        <v>1446</v>
      </c>
      <c r="D236" s="7">
        <v>43</v>
      </c>
      <c r="E236" s="7" t="s">
        <v>1618</v>
      </c>
      <c r="F236" s="7" t="s">
        <v>2512</v>
      </c>
      <c r="G236" s="7" t="s">
        <v>2513</v>
      </c>
      <c r="H236" s="7" t="s">
        <v>2514</v>
      </c>
      <c r="I236" s="7" t="s">
        <v>2515</v>
      </c>
      <c r="J236" s="7" t="s">
        <v>1452</v>
      </c>
      <c r="K236" s="7" t="s">
        <v>289</v>
      </c>
      <c r="L236" s="7" t="s">
        <v>290</v>
      </c>
      <c r="M236" s="7" t="s">
        <v>1453</v>
      </c>
      <c r="N236" s="7" t="s">
        <v>23</v>
      </c>
      <c r="O236" s="11">
        <v>4</v>
      </c>
      <c r="P236" s="11">
        <v>35</v>
      </c>
      <c r="Q236" s="11">
        <v>1.5</v>
      </c>
      <c r="R236" s="11">
        <v>2.5</v>
      </c>
      <c r="S236" s="11" t="s">
        <v>1455</v>
      </c>
      <c r="U236" t="str">
        <f t="shared" si="3"/>
        <v>是</v>
      </c>
    </row>
    <row r="237" spans="1:21">
      <c r="A237" s="2" t="str">
        <f>K237&amp;MID(L:L,15,4)</f>
        <v>甄要萍3322</v>
      </c>
      <c r="B237" s="7" t="s">
        <v>1954</v>
      </c>
      <c r="C237" s="7" t="s">
        <v>1446</v>
      </c>
      <c r="D237" s="7">
        <v>50</v>
      </c>
      <c r="E237" s="7" t="s">
        <v>1168</v>
      </c>
      <c r="F237" s="7" t="s">
        <v>2516</v>
      </c>
      <c r="G237" s="7" t="s">
        <v>2517</v>
      </c>
      <c r="H237" s="7" t="s">
        <v>1765</v>
      </c>
      <c r="I237" s="7" t="s">
        <v>2518</v>
      </c>
      <c r="J237" s="7" t="s">
        <v>1452</v>
      </c>
      <c r="K237" s="7" t="s">
        <v>1175</v>
      </c>
      <c r="L237" s="7" t="s">
        <v>1176</v>
      </c>
      <c r="M237" s="7" t="s">
        <v>1461</v>
      </c>
      <c r="N237" s="7" t="s">
        <v>1650</v>
      </c>
      <c r="O237" s="11">
        <v>3</v>
      </c>
      <c r="P237" s="11">
        <v>4</v>
      </c>
      <c r="Q237" s="11">
        <v>2</v>
      </c>
      <c r="R237" s="11">
        <v>1</v>
      </c>
      <c r="S237" s="11" t="s">
        <v>1455</v>
      </c>
      <c r="U237" t="str">
        <f t="shared" si="3"/>
        <v>是</v>
      </c>
    </row>
    <row r="238" spans="1:21">
      <c r="A238" s="2" t="str">
        <f>K238&amp;MID(L:L,15,4)</f>
        <v>潘金逢1532</v>
      </c>
      <c r="B238" s="7" t="s">
        <v>2519</v>
      </c>
      <c r="C238" s="7" t="s">
        <v>1457</v>
      </c>
      <c r="D238" s="7">
        <v>49</v>
      </c>
      <c r="E238" s="7" t="s">
        <v>2520</v>
      </c>
      <c r="F238" s="7" t="s">
        <v>2521</v>
      </c>
      <c r="G238" s="7" t="s">
        <v>2522</v>
      </c>
      <c r="H238" s="7" t="s">
        <v>1450</v>
      </c>
      <c r="I238" s="7" t="s">
        <v>2523</v>
      </c>
      <c r="J238" s="7" t="s">
        <v>1452</v>
      </c>
      <c r="K238" s="7" t="s">
        <v>503</v>
      </c>
      <c r="L238" s="7" t="s">
        <v>504</v>
      </c>
      <c r="M238" s="7" t="s">
        <v>1461</v>
      </c>
      <c r="N238" s="7" t="s">
        <v>23</v>
      </c>
      <c r="O238" s="11">
        <v>3</v>
      </c>
      <c r="P238" s="11">
        <v>32</v>
      </c>
      <c r="Q238" s="11">
        <v>3</v>
      </c>
      <c r="R238" s="11">
        <v>0</v>
      </c>
      <c r="S238" s="11" t="s">
        <v>1455</v>
      </c>
      <c r="U238" t="str">
        <f t="shared" si="3"/>
        <v>是</v>
      </c>
    </row>
    <row r="239" spans="1:21">
      <c r="A239" s="2" t="str">
        <f>K239&amp;MID(L:L,15,4)</f>
        <v>潘记滔0635</v>
      </c>
      <c r="B239" s="7" t="s">
        <v>1577</v>
      </c>
      <c r="C239" s="7" t="s">
        <v>1446</v>
      </c>
      <c r="D239" s="7">
        <v>57</v>
      </c>
      <c r="E239" s="7" t="s">
        <v>502</v>
      </c>
      <c r="F239" s="7" t="s">
        <v>2524</v>
      </c>
      <c r="G239" s="7" t="s">
        <v>2525</v>
      </c>
      <c r="H239" s="7" t="s">
        <v>1450</v>
      </c>
      <c r="I239" s="7" t="s">
        <v>2526</v>
      </c>
      <c r="J239" s="7" t="s">
        <v>1452</v>
      </c>
      <c r="K239" s="7" t="s">
        <v>500</v>
      </c>
      <c r="L239" s="7" t="s">
        <v>501</v>
      </c>
      <c r="M239" s="7" t="s">
        <v>1453</v>
      </c>
      <c r="N239" s="7" t="s">
        <v>23</v>
      </c>
      <c r="O239" s="11">
        <v>3</v>
      </c>
      <c r="P239" s="11">
        <v>52</v>
      </c>
      <c r="Q239" s="11">
        <v>1.5</v>
      </c>
      <c r="R239" s="11">
        <v>1.5</v>
      </c>
      <c r="S239" s="11" t="s">
        <v>1455</v>
      </c>
      <c r="U239" t="str">
        <f t="shared" si="3"/>
        <v>是</v>
      </c>
    </row>
    <row r="240" spans="1:21">
      <c r="A240" s="2" t="str">
        <f>K240&amp;MID(L:L,15,4)</f>
        <v>何英3029</v>
      </c>
      <c r="B240" s="7" t="s">
        <v>2527</v>
      </c>
      <c r="C240" s="7" t="s">
        <v>1446</v>
      </c>
      <c r="D240" s="7">
        <v>39</v>
      </c>
      <c r="E240" s="7" t="s">
        <v>2528</v>
      </c>
      <c r="F240" s="7" t="s">
        <v>2529</v>
      </c>
      <c r="G240" s="7" t="s">
        <v>2530</v>
      </c>
      <c r="H240" s="7" t="s">
        <v>1450</v>
      </c>
      <c r="I240" s="7" t="s">
        <v>2531</v>
      </c>
      <c r="J240" s="7" t="s">
        <v>1452</v>
      </c>
      <c r="K240" s="7" t="s">
        <v>579</v>
      </c>
      <c r="L240" s="7" t="s">
        <v>580</v>
      </c>
      <c r="M240" s="7" t="s">
        <v>1461</v>
      </c>
      <c r="N240" s="7" t="s">
        <v>23</v>
      </c>
      <c r="O240" s="11">
        <v>12</v>
      </c>
      <c r="P240" s="11">
        <v>24</v>
      </c>
      <c r="Q240" s="11">
        <v>3</v>
      </c>
      <c r="R240" s="11">
        <v>9</v>
      </c>
      <c r="S240" s="11" t="s">
        <v>1455</v>
      </c>
      <c r="U240" t="str">
        <f t="shared" si="3"/>
        <v>是</v>
      </c>
    </row>
    <row r="241" spans="1:21">
      <c r="A241" s="2" t="str">
        <f>K241&amp;MID(L:L,15,4)</f>
        <v>徐玉莦3621</v>
      </c>
      <c r="B241" s="7" t="s">
        <v>2532</v>
      </c>
      <c r="C241" s="7" t="s">
        <v>1457</v>
      </c>
      <c r="D241" s="7">
        <v>48</v>
      </c>
      <c r="E241" s="7" t="s">
        <v>2533</v>
      </c>
      <c r="F241" s="7" t="s">
        <v>2534</v>
      </c>
      <c r="G241" s="7" t="s">
        <v>2535</v>
      </c>
      <c r="H241" s="7" t="s">
        <v>1450</v>
      </c>
      <c r="I241" s="7" t="s">
        <v>2536</v>
      </c>
      <c r="J241" s="7" t="s">
        <v>1452</v>
      </c>
      <c r="K241" s="7" t="s">
        <v>552</v>
      </c>
      <c r="L241" s="7" t="s">
        <v>553</v>
      </c>
      <c r="M241" s="7" t="s">
        <v>1461</v>
      </c>
      <c r="N241" s="7" t="s">
        <v>23</v>
      </c>
      <c r="O241" s="11">
        <v>3</v>
      </c>
      <c r="P241" s="11">
        <v>37</v>
      </c>
      <c r="Q241" s="11">
        <v>3</v>
      </c>
      <c r="R241" s="11">
        <v>0</v>
      </c>
      <c r="S241" s="11" t="s">
        <v>1455</v>
      </c>
      <c r="U241" t="str">
        <f t="shared" si="3"/>
        <v>是</v>
      </c>
    </row>
    <row r="242" spans="1:21">
      <c r="A242" s="2" t="str">
        <f>K242&amp;MID(L:L,15,4)</f>
        <v>黄金枝0126</v>
      </c>
      <c r="B242" s="7" t="s">
        <v>2537</v>
      </c>
      <c r="C242" s="7" t="s">
        <v>1446</v>
      </c>
      <c r="D242" s="7">
        <v>53</v>
      </c>
      <c r="E242" s="7" t="s">
        <v>2538</v>
      </c>
      <c r="F242" s="7" t="s">
        <v>2539</v>
      </c>
      <c r="G242" s="7" t="s">
        <v>2540</v>
      </c>
      <c r="H242" s="7" t="s">
        <v>1450</v>
      </c>
      <c r="I242" s="7" t="s">
        <v>2541</v>
      </c>
      <c r="J242" s="7" t="s">
        <v>1452</v>
      </c>
      <c r="K242" s="7" t="s">
        <v>254</v>
      </c>
      <c r="L242" s="7" t="s">
        <v>255</v>
      </c>
      <c r="M242" s="7" t="s">
        <v>1453</v>
      </c>
      <c r="N242" s="7" t="s">
        <v>23</v>
      </c>
      <c r="O242" s="11">
        <v>1</v>
      </c>
      <c r="P242" s="11">
        <v>31</v>
      </c>
      <c r="Q242" s="11">
        <v>1.5</v>
      </c>
      <c r="R242" s="11">
        <v>0</v>
      </c>
      <c r="S242" s="11" t="s">
        <v>1455</v>
      </c>
      <c r="U242" t="str">
        <f t="shared" si="3"/>
        <v>是</v>
      </c>
    </row>
    <row r="243" spans="1:21">
      <c r="A243" s="2" t="str">
        <f>K243&amp;MID(L:L,15,4)</f>
        <v>陈宝娴482X</v>
      </c>
      <c r="B243" s="7" t="s">
        <v>2542</v>
      </c>
      <c r="C243" s="7" t="s">
        <v>1457</v>
      </c>
      <c r="D243" s="7">
        <v>64</v>
      </c>
      <c r="E243" s="7" t="s">
        <v>2543</v>
      </c>
      <c r="F243" s="7" t="s">
        <v>2544</v>
      </c>
      <c r="G243" s="7" t="s">
        <v>2545</v>
      </c>
      <c r="H243" s="7" t="s">
        <v>1450</v>
      </c>
      <c r="I243" s="7" t="s">
        <v>2546</v>
      </c>
      <c r="J243" s="7" t="s">
        <v>1452</v>
      </c>
      <c r="K243" s="7" t="s">
        <v>536</v>
      </c>
      <c r="L243" s="7" t="s">
        <v>537</v>
      </c>
      <c r="M243" s="7" t="s">
        <v>1461</v>
      </c>
      <c r="N243" s="7" t="s">
        <v>23</v>
      </c>
      <c r="O243" s="11">
        <v>5</v>
      </c>
      <c r="P243" s="11">
        <v>11</v>
      </c>
      <c r="Q243" s="11">
        <v>3</v>
      </c>
      <c r="R243" s="11">
        <v>2</v>
      </c>
      <c r="S243" s="11" t="s">
        <v>1455</v>
      </c>
      <c r="U243" t="str">
        <f t="shared" si="3"/>
        <v>是</v>
      </c>
    </row>
    <row r="244" spans="1:21">
      <c r="A244" s="2" t="str">
        <f>K244&amp;MID(L:L,15,4)</f>
        <v>高格开5129</v>
      </c>
      <c r="B244" s="7" t="s">
        <v>1655</v>
      </c>
      <c r="C244" s="7" t="s">
        <v>1446</v>
      </c>
      <c r="D244" s="7">
        <v>56</v>
      </c>
      <c r="E244" s="7" t="s">
        <v>1656</v>
      </c>
      <c r="F244" s="7" t="s">
        <v>2547</v>
      </c>
      <c r="G244" s="7" t="s">
        <v>2548</v>
      </c>
      <c r="H244" s="7" t="s">
        <v>1450</v>
      </c>
      <c r="I244" s="7" t="s">
        <v>2549</v>
      </c>
      <c r="J244" s="7" t="s">
        <v>1452</v>
      </c>
      <c r="K244" s="7" t="s">
        <v>159</v>
      </c>
      <c r="L244" s="7" t="s">
        <v>160</v>
      </c>
      <c r="M244" s="7" t="s">
        <v>1453</v>
      </c>
      <c r="N244" s="7" t="s">
        <v>23</v>
      </c>
      <c r="O244" s="11">
        <v>1</v>
      </c>
      <c r="P244" s="11">
        <v>32</v>
      </c>
      <c r="Q244" s="11">
        <v>1.5</v>
      </c>
      <c r="R244" s="11">
        <v>0</v>
      </c>
      <c r="S244" s="11" t="s">
        <v>1455</v>
      </c>
      <c r="U244" t="str">
        <f t="shared" si="3"/>
        <v>是</v>
      </c>
    </row>
    <row r="245" spans="1:21">
      <c r="A245" s="2" t="str">
        <f>K245&amp;MID(L:L,15,4)</f>
        <v>廖连晓4841</v>
      </c>
      <c r="B245" s="7" t="s">
        <v>2550</v>
      </c>
      <c r="C245" s="7" t="s">
        <v>1457</v>
      </c>
      <c r="D245" s="7">
        <v>61</v>
      </c>
      <c r="E245" s="7" t="s">
        <v>2551</v>
      </c>
      <c r="F245" s="7" t="s">
        <v>2552</v>
      </c>
      <c r="G245" s="7" t="s">
        <v>2553</v>
      </c>
      <c r="H245" s="7" t="s">
        <v>1450</v>
      </c>
      <c r="I245" s="7" t="s">
        <v>2554</v>
      </c>
      <c r="J245" s="7" t="s">
        <v>1452</v>
      </c>
      <c r="K245" s="7" t="s">
        <v>804</v>
      </c>
      <c r="L245" s="7" t="s">
        <v>805</v>
      </c>
      <c r="M245" s="7" t="s">
        <v>1461</v>
      </c>
      <c r="N245" s="7" t="s">
        <v>23</v>
      </c>
      <c r="O245" s="11">
        <v>4</v>
      </c>
      <c r="P245" s="11">
        <v>55</v>
      </c>
      <c r="Q245" s="11">
        <v>3</v>
      </c>
      <c r="R245" s="11">
        <v>1</v>
      </c>
      <c r="S245" s="11" t="s">
        <v>1455</v>
      </c>
      <c r="U245" t="str">
        <f t="shared" si="3"/>
        <v>是</v>
      </c>
    </row>
    <row r="246" spans="1:21">
      <c r="A246" s="2" t="str">
        <f>K246&amp;MID(L:L,15,4)</f>
        <v>邝就甜1227</v>
      </c>
      <c r="B246" s="7" t="s">
        <v>2555</v>
      </c>
      <c r="C246" s="7" t="s">
        <v>1446</v>
      </c>
      <c r="D246" s="7">
        <v>47</v>
      </c>
      <c r="E246" s="7" t="s">
        <v>2556</v>
      </c>
      <c r="F246" s="7" t="s">
        <v>2557</v>
      </c>
      <c r="G246" s="7" t="s">
        <v>2558</v>
      </c>
      <c r="H246" s="7" t="s">
        <v>1450</v>
      </c>
      <c r="I246" s="7" t="s">
        <v>2559</v>
      </c>
      <c r="J246" s="7" t="s">
        <v>1452</v>
      </c>
      <c r="K246" s="7" t="s">
        <v>932</v>
      </c>
      <c r="L246" s="7" t="s">
        <v>933</v>
      </c>
      <c r="M246" s="7" t="s">
        <v>1453</v>
      </c>
      <c r="N246" s="7" t="s">
        <v>23</v>
      </c>
      <c r="O246" s="11">
        <v>2</v>
      </c>
      <c r="P246" s="11">
        <v>34</v>
      </c>
      <c r="Q246" s="11">
        <v>1.5</v>
      </c>
      <c r="R246" s="11">
        <v>0.5</v>
      </c>
      <c r="S246" s="11" t="s">
        <v>1455</v>
      </c>
      <c r="U246" t="str">
        <f t="shared" si="3"/>
        <v>是</v>
      </c>
    </row>
    <row r="247" spans="1:21">
      <c r="A247" s="2" t="str">
        <f>K247&amp;MID(L:L,15,4)</f>
        <v>林有志2135</v>
      </c>
      <c r="B247" s="7" t="s">
        <v>1724</v>
      </c>
      <c r="C247" s="7" t="s">
        <v>1446</v>
      </c>
      <c r="D247" s="7">
        <v>55</v>
      </c>
      <c r="E247" s="7" t="s">
        <v>1725</v>
      </c>
      <c r="F247" s="7" t="s">
        <v>2560</v>
      </c>
      <c r="G247" s="7" t="s">
        <v>2561</v>
      </c>
      <c r="H247" s="7" t="s">
        <v>1982</v>
      </c>
      <c r="I247" s="7" t="s">
        <v>2562</v>
      </c>
      <c r="J247" s="7" t="s">
        <v>1452</v>
      </c>
      <c r="K247" s="7" t="s">
        <v>395</v>
      </c>
      <c r="L247" s="7" t="s">
        <v>396</v>
      </c>
      <c r="M247" s="7" t="s">
        <v>1461</v>
      </c>
      <c r="N247" s="7" t="s">
        <v>23</v>
      </c>
      <c r="O247" s="11">
        <v>8</v>
      </c>
      <c r="P247" s="11">
        <v>30</v>
      </c>
      <c r="Q247" s="11">
        <v>3</v>
      </c>
      <c r="R247" s="11">
        <v>5</v>
      </c>
      <c r="S247" s="11" t="s">
        <v>1455</v>
      </c>
      <c r="U247" t="str">
        <f t="shared" si="3"/>
        <v>是</v>
      </c>
    </row>
    <row r="248" spans="1:21">
      <c r="A248" s="2" t="str">
        <f>K248&amp;MID(L:L,15,4)</f>
        <v>黄志涛0318</v>
      </c>
      <c r="B248" s="7" t="s">
        <v>2563</v>
      </c>
      <c r="C248" s="7" t="s">
        <v>1446</v>
      </c>
      <c r="D248" s="7">
        <v>63</v>
      </c>
      <c r="E248" s="7" t="s">
        <v>457</v>
      </c>
      <c r="F248" s="7" t="s">
        <v>2564</v>
      </c>
      <c r="G248" s="7" t="s">
        <v>2565</v>
      </c>
      <c r="H248" s="7" t="s">
        <v>1450</v>
      </c>
      <c r="I248" s="7" t="s">
        <v>2566</v>
      </c>
      <c r="J248" s="7" t="s">
        <v>1452</v>
      </c>
      <c r="K248" s="7" t="s">
        <v>454</v>
      </c>
      <c r="L248" s="7" t="s">
        <v>455</v>
      </c>
      <c r="M248" s="7" t="s">
        <v>1461</v>
      </c>
      <c r="N248" s="7" t="s">
        <v>23</v>
      </c>
      <c r="O248" s="11">
        <v>3</v>
      </c>
      <c r="P248" s="11">
        <v>17</v>
      </c>
      <c r="Q248" s="11">
        <v>3</v>
      </c>
      <c r="R248" s="11">
        <v>0</v>
      </c>
      <c r="S248" s="11" t="s">
        <v>1455</v>
      </c>
      <c r="U248" t="str">
        <f t="shared" si="3"/>
        <v>是</v>
      </c>
    </row>
    <row r="249" spans="1:21">
      <c r="A249" s="2" t="str">
        <f>K249&amp;MID(L:L,15,4)</f>
        <v>梁容5140</v>
      </c>
      <c r="B249" s="7" t="s">
        <v>2567</v>
      </c>
      <c r="C249" s="7" t="s">
        <v>1446</v>
      </c>
      <c r="D249" s="7">
        <v>59</v>
      </c>
      <c r="E249" s="7" t="s">
        <v>2568</v>
      </c>
      <c r="F249" s="7" t="s">
        <v>2569</v>
      </c>
      <c r="G249" s="7" t="s">
        <v>2570</v>
      </c>
      <c r="H249" s="7" t="s">
        <v>1450</v>
      </c>
      <c r="I249" s="7" t="s">
        <v>2571</v>
      </c>
      <c r="J249" s="7" t="s">
        <v>1452</v>
      </c>
      <c r="K249" s="7" t="s">
        <v>308</v>
      </c>
      <c r="L249" s="7" t="s">
        <v>309</v>
      </c>
      <c r="M249" s="7" t="s">
        <v>1453</v>
      </c>
      <c r="N249" s="7" t="s">
        <v>23</v>
      </c>
      <c r="O249" s="11">
        <v>0</v>
      </c>
      <c r="P249" s="11">
        <v>40</v>
      </c>
      <c r="Q249" s="11">
        <v>1.5</v>
      </c>
      <c r="R249" s="11">
        <v>-1.5</v>
      </c>
      <c r="S249" s="11" t="s">
        <v>1520</v>
      </c>
      <c r="U249" t="str">
        <f t="shared" si="3"/>
        <v>否</v>
      </c>
    </row>
    <row r="250" spans="1:21">
      <c r="A250" s="2" t="str">
        <f>K250&amp;MID(L:L,15,4)</f>
        <v>徐玉平0921</v>
      </c>
      <c r="B250" s="7" t="s">
        <v>2572</v>
      </c>
      <c r="C250" s="7" t="s">
        <v>1457</v>
      </c>
      <c r="D250" s="7">
        <v>49</v>
      </c>
      <c r="E250" s="7" t="s">
        <v>1040</v>
      </c>
      <c r="F250" s="7" t="s">
        <v>2573</v>
      </c>
      <c r="G250" s="7" t="s">
        <v>2574</v>
      </c>
      <c r="H250" s="7" t="s">
        <v>1580</v>
      </c>
      <c r="I250" s="7" t="s">
        <v>2575</v>
      </c>
      <c r="J250" s="7" t="s">
        <v>1452</v>
      </c>
      <c r="K250" s="7" t="s">
        <v>1037</v>
      </c>
      <c r="L250" s="7" t="s">
        <v>1038</v>
      </c>
      <c r="M250" s="7" t="s">
        <v>1453</v>
      </c>
      <c r="N250" s="7" t="s">
        <v>1467</v>
      </c>
      <c r="O250" s="11">
        <v>7</v>
      </c>
      <c r="P250" s="11">
        <v>22</v>
      </c>
      <c r="Q250" s="11">
        <v>1.5</v>
      </c>
      <c r="R250" s="11">
        <v>5.5</v>
      </c>
      <c r="S250" s="11" t="s">
        <v>1455</v>
      </c>
      <c r="U250" t="str">
        <f t="shared" si="3"/>
        <v>是</v>
      </c>
    </row>
    <row r="251" spans="1:21">
      <c r="A251" s="2" t="str">
        <f>K251&amp;MID(L:L,15,4)</f>
        <v>黄广奀1237</v>
      </c>
      <c r="B251" s="7" t="s">
        <v>2576</v>
      </c>
      <c r="C251" s="7" t="s">
        <v>1457</v>
      </c>
      <c r="D251" s="7">
        <v>60</v>
      </c>
      <c r="E251" s="7" t="s">
        <v>2577</v>
      </c>
      <c r="F251" s="7" t="s">
        <v>2578</v>
      </c>
      <c r="G251" s="7" t="s">
        <v>2579</v>
      </c>
      <c r="H251" s="7" t="s">
        <v>1450</v>
      </c>
      <c r="I251" s="7" t="s">
        <v>2580</v>
      </c>
      <c r="J251" s="7" t="s">
        <v>1452</v>
      </c>
      <c r="K251" s="7" t="s">
        <v>242</v>
      </c>
      <c r="L251" s="7" t="s">
        <v>243</v>
      </c>
      <c r="M251" s="7" t="s">
        <v>1453</v>
      </c>
      <c r="N251" s="7" t="s">
        <v>23</v>
      </c>
      <c r="O251" s="11">
        <v>4</v>
      </c>
      <c r="P251" s="11">
        <v>14</v>
      </c>
      <c r="Q251" s="11">
        <v>1.5</v>
      </c>
      <c r="R251" s="11">
        <v>2.5</v>
      </c>
      <c r="S251" s="11" t="s">
        <v>1455</v>
      </c>
      <c r="U251" t="str">
        <f t="shared" si="3"/>
        <v>是</v>
      </c>
    </row>
    <row r="252" spans="1:21">
      <c r="A252" s="2" t="str">
        <f>K252&amp;MID(L:L,15,4)</f>
        <v>黄弟6021</v>
      </c>
      <c r="B252" s="7" t="s">
        <v>2581</v>
      </c>
      <c r="C252" s="7" t="s">
        <v>1457</v>
      </c>
      <c r="D252" s="7">
        <v>53</v>
      </c>
      <c r="E252" s="7" t="s">
        <v>2582</v>
      </c>
      <c r="F252" s="7" t="s">
        <v>2583</v>
      </c>
      <c r="G252" s="7" t="s">
        <v>2584</v>
      </c>
      <c r="H252" s="7" t="s">
        <v>1450</v>
      </c>
      <c r="I252" s="7" t="s">
        <v>2585</v>
      </c>
      <c r="J252" s="7" t="s">
        <v>1452</v>
      </c>
      <c r="K252" s="7" t="s">
        <v>194</v>
      </c>
      <c r="L252" s="7" t="s">
        <v>195</v>
      </c>
      <c r="M252" s="7" t="s">
        <v>1453</v>
      </c>
      <c r="N252" s="7" t="s">
        <v>23</v>
      </c>
      <c r="O252" s="11">
        <v>1</v>
      </c>
      <c r="P252" s="11">
        <v>34</v>
      </c>
      <c r="Q252" s="11">
        <v>1.5</v>
      </c>
      <c r="R252" s="11">
        <v>0</v>
      </c>
      <c r="S252" s="11" t="s">
        <v>1455</v>
      </c>
      <c r="U252" t="str">
        <f t="shared" si="3"/>
        <v>是</v>
      </c>
    </row>
    <row r="253" spans="1:21">
      <c r="A253" s="2" t="str">
        <f>K253&amp;MID(L:L,15,4)</f>
        <v>许焕莲3329</v>
      </c>
      <c r="B253" s="7" t="s">
        <v>2586</v>
      </c>
      <c r="C253" s="7" t="s">
        <v>1457</v>
      </c>
      <c r="D253" s="7">
        <v>52</v>
      </c>
      <c r="E253" s="7" t="s">
        <v>2587</v>
      </c>
      <c r="F253" s="7" t="s">
        <v>2588</v>
      </c>
      <c r="G253" s="7" t="s">
        <v>2589</v>
      </c>
      <c r="H253" s="7" t="s">
        <v>1450</v>
      </c>
      <c r="I253" s="7" t="s">
        <v>2590</v>
      </c>
      <c r="J253" s="7" t="s">
        <v>1452</v>
      </c>
      <c r="K253" s="7" t="s">
        <v>622</v>
      </c>
      <c r="L253" s="7" t="s">
        <v>623</v>
      </c>
      <c r="M253" s="7" t="s">
        <v>1453</v>
      </c>
      <c r="N253" s="7" t="s">
        <v>23</v>
      </c>
      <c r="O253" s="11">
        <v>11</v>
      </c>
      <c r="P253" s="11">
        <v>49</v>
      </c>
      <c r="Q253" s="11">
        <v>1.5</v>
      </c>
      <c r="R253" s="11">
        <v>9.5</v>
      </c>
      <c r="S253" s="11" t="s">
        <v>1455</v>
      </c>
      <c r="U253" t="str">
        <f t="shared" si="3"/>
        <v>是</v>
      </c>
    </row>
    <row r="254" spans="1:21">
      <c r="A254" s="2" t="str">
        <f>K254&amp;MID(L:L,15,4)</f>
        <v>余焕基1014</v>
      </c>
      <c r="B254" s="7" t="s">
        <v>2591</v>
      </c>
      <c r="C254" s="7" t="s">
        <v>1446</v>
      </c>
      <c r="D254" s="7">
        <v>50</v>
      </c>
      <c r="E254" s="7" t="s">
        <v>2592</v>
      </c>
      <c r="F254" s="7" t="s">
        <v>2593</v>
      </c>
      <c r="G254" s="7" t="s">
        <v>2594</v>
      </c>
      <c r="H254" s="7" t="s">
        <v>1450</v>
      </c>
      <c r="I254" s="7" t="s">
        <v>2595</v>
      </c>
      <c r="J254" s="7" t="s">
        <v>1452</v>
      </c>
      <c r="K254" s="7" t="s">
        <v>597</v>
      </c>
      <c r="L254" s="7" t="s">
        <v>598</v>
      </c>
      <c r="M254" s="7" t="s">
        <v>1461</v>
      </c>
      <c r="N254" s="7" t="s">
        <v>23</v>
      </c>
      <c r="O254" s="11">
        <v>3</v>
      </c>
      <c r="P254" s="11">
        <v>3</v>
      </c>
      <c r="Q254" s="11">
        <v>3</v>
      </c>
      <c r="R254" s="11">
        <v>0</v>
      </c>
      <c r="S254" s="11" t="s">
        <v>1455</v>
      </c>
      <c r="U254" t="str">
        <f t="shared" si="3"/>
        <v>是</v>
      </c>
    </row>
    <row r="255" spans="1:21">
      <c r="A255" s="2" t="str">
        <f>K255&amp;MID(L:L,15,4)</f>
        <v>陈和272X</v>
      </c>
      <c r="B255" s="7" t="s">
        <v>2596</v>
      </c>
      <c r="C255" s="7" t="s">
        <v>1446</v>
      </c>
      <c r="D255" s="7">
        <v>59</v>
      </c>
      <c r="E255" s="7" t="s">
        <v>2597</v>
      </c>
      <c r="F255" s="7" t="s">
        <v>2598</v>
      </c>
      <c r="G255" s="7" t="s">
        <v>2599</v>
      </c>
      <c r="H255" s="7" t="s">
        <v>1450</v>
      </c>
      <c r="I255" s="7" t="s">
        <v>2600</v>
      </c>
      <c r="J255" s="7" t="s">
        <v>1452</v>
      </c>
      <c r="K255" s="7" t="s">
        <v>58</v>
      </c>
      <c r="L255" s="7" t="s">
        <v>59</v>
      </c>
      <c r="M255" s="7" t="s">
        <v>1453</v>
      </c>
      <c r="N255" s="7" t="s">
        <v>23</v>
      </c>
      <c r="O255" s="11">
        <v>1</v>
      </c>
      <c r="P255" s="11">
        <v>34</v>
      </c>
      <c r="Q255" s="11">
        <v>1.5</v>
      </c>
      <c r="R255" s="11">
        <v>0</v>
      </c>
      <c r="S255" s="11" t="s">
        <v>1455</v>
      </c>
      <c r="U255" t="str">
        <f t="shared" si="3"/>
        <v>是</v>
      </c>
    </row>
    <row r="256" spans="1:21">
      <c r="A256" s="2" t="str">
        <f>K256&amp;MID(L:L,15,4)</f>
        <v>李大秀0029</v>
      </c>
      <c r="B256" s="7" t="s">
        <v>2601</v>
      </c>
      <c r="C256" s="7" t="s">
        <v>1446</v>
      </c>
      <c r="D256" s="7">
        <v>53</v>
      </c>
      <c r="E256" s="7" t="s">
        <v>2602</v>
      </c>
      <c r="F256" s="7" t="s">
        <v>2603</v>
      </c>
      <c r="G256" s="7" t="s">
        <v>2604</v>
      </c>
      <c r="H256" s="7" t="s">
        <v>1450</v>
      </c>
      <c r="I256" s="7" t="s">
        <v>2605</v>
      </c>
      <c r="J256" s="7" t="s">
        <v>1452</v>
      </c>
      <c r="K256" s="7" t="s">
        <v>360</v>
      </c>
      <c r="L256" s="7" t="s">
        <v>361</v>
      </c>
      <c r="M256" s="7" t="s">
        <v>1453</v>
      </c>
      <c r="N256" s="7" t="s">
        <v>23</v>
      </c>
      <c r="O256" s="11">
        <v>6</v>
      </c>
      <c r="P256" s="11">
        <v>21</v>
      </c>
      <c r="Q256" s="11">
        <v>1.5</v>
      </c>
      <c r="R256" s="11">
        <v>4.5</v>
      </c>
      <c r="S256" s="11" t="s">
        <v>1455</v>
      </c>
      <c r="U256" t="str">
        <f t="shared" si="3"/>
        <v>是</v>
      </c>
    </row>
    <row r="257" spans="1:21">
      <c r="A257" s="2" t="str">
        <f>K257&amp;MID(L:L,15,4)</f>
        <v>曹永坚0911</v>
      </c>
      <c r="B257" s="7" t="s">
        <v>2606</v>
      </c>
      <c r="C257" s="7" t="s">
        <v>1457</v>
      </c>
      <c r="D257" s="7">
        <v>41</v>
      </c>
      <c r="E257" s="7" t="s">
        <v>892</v>
      </c>
      <c r="F257" s="7" t="s">
        <v>2607</v>
      </c>
      <c r="G257" s="7" t="s">
        <v>2608</v>
      </c>
      <c r="H257" s="7" t="s">
        <v>1450</v>
      </c>
      <c r="I257" s="7" t="s">
        <v>2609</v>
      </c>
      <c r="J257" s="7" t="s">
        <v>1452</v>
      </c>
      <c r="K257" s="7" t="s">
        <v>889</v>
      </c>
      <c r="L257" s="7" t="s">
        <v>890</v>
      </c>
      <c r="M257" s="7" t="s">
        <v>1461</v>
      </c>
      <c r="N257" s="7" t="s">
        <v>23</v>
      </c>
      <c r="O257" s="11">
        <v>8</v>
      </c>
      <c r="P257" s="11">
        <v>16</v>
      </c>
      <c r="Q257" s="11">
        <v>3</v>
      </c>
      <c r="R257" s="11">
        <v>5</v>
      </c>
      <c r="S257" s="11" t="s">
        <v>1455</v>
      </c>
      <c r="U257" t="str">
        <f t="shared" si="3"/>
        <v>是</v>
      </c>
    </row>
    <row r="258" spans="1:21">
      <c r="A258" s="2" t="str">
        <f>K258&amp;MID(L:L,15,4)</f>
        <v>胡润甜1240</v>
      </c>
      <c r="B258" s="7" t="s">
        <v>2610</v>
      </c>
      <c r="C258" s="7" t="s">
        <v>1446</v>
      </c>
      <c r="D258" s="7">
        <v>48</v>
      </c>
      <c r="E258" s="7" t="s">
        <v>2611</v>
      </c>
      <c r="F258" s="7" t="s">
        <v>2612</v>
      </c>
      <c r="G258" s="7" t="s">
        <v>2613</v>
      </c>
      <c r="H258" s="7" t="s">
        <v>1450</v>
      </c>
      <c r="I258" s="7" t="s">
        <v>2614</v>
      </c>
      <c r="J258" s="7" t="s">
        <v>1452</v>
      </c>
      <c r="K258" s="7" t="s">
        <v>225</v>
      </c>
      <c r="L258" s="7" t="s">
        <v>226</v>
      </c>
      <c r="M258" s="7" t="s">
        <v>1453</v>
      </c>
      <c r="N258" s="7" t="s">
        <v>23</v>
      </c>
      <c r="O258" s="11">
        <v>4</v>
      </c>
      <c r="P258" s="11">
        <v>1</v>
      </c>
      <c r="Q258" s="11">
        <v>1.5</v>
      </c>
      <c r="R258" s="11">
        <v>2.5</v>
      </c>
      <c r="S258" s="11" t="s">
        <v>1455</v>
      </c>
      <c r="U258" t="str">
        <f t="shared" si="3"/>
        <v>是</v>
      </c>
    </row>
    <row r="259" spans="1:21">
      <c r="A259" s="2" t="str">
        <f>K259&amp;MID(L:L,15,4)</f>
        <v>江业祥061X</v>
      </c>
      <c r="B259" s="7" t="s">
        <v>1903</v>
      </c>
      <c r="C259" s="7" t="s">
        <v>1446</v>
      </c>
      <c r="D259" s="7">
        <v>53</v>
      </c>
      <c r="E259" s="7" t="s">
        <v>1904</v>
      </c>
      <c r="F259" s="7" t="s">
        <v>2615</v>
      </c>
      <c r="G259" s="7" t="s">
        <v>2616</v>
      </c>
      <c r="H259" s="7" t="s">
        <v>1450</v>
      </c>
      <c r="I259" s="7" t="s">
        <v>2617</v>
      </c>
      <c r="J259" s="7" t="s">
        <v>1452</v>
      </c>
      <c r="K259" s="7" t="s">
        <v>264</v>
      </c>
      <c r="L259" s="7" t="s">
        <v>265</v>
      </c>
      <c r="M259" s="7" t="s">
        <v>1461</v>
      </c>
      <c r="N259" s="7" t="s">
        <v>23</v>
      </c>
      <c r="O259" s="11">
        <v>6</v>
      </c>
      <c r="P259" s="11">
        <v>7</v>
      </c>
      <c r="Q259" s="11">
        <v>3</v>
      </c>
      <c r="R259" s="11">
        <v>3</v>
      </c>
      <c r="S259" s="11" t="s">
        <v>1455</v>
      </c>
      <c r="U259" t="str">
        <f t="shared" ref="U259:U308" si="4">S259</f>
        <v>是</v>
      </c>
    </row>
    <row r="260" spans="1:21">
      <c r="A260" s="2" t="str">
        <f>K260&amp;MID(L:L,15,4)</f>
        <v>刘炳彩4723</v>
      </c>
      <c r="B260" s="7" t="s">
        <v>2618</v>
      </c>
      <c r="C260" s="7" t="s">
        <v>1446</v>
      </c>
      <c r="D260" s="7">
        <v>57</v>
      </c>
      <c r="E260" s="7" t="s">
        <v>2619</v>
      </c>
      <c r="F260" s="7" t="s">
        <v>2620</v>
      </c>
      <c r="G260" s="7" t="s">
        <v>2621</v>
      </c>
      <c r="H260" s="7" t="s">
        <v>1450</v>
      </c>
      <c r="I260" s="7" t="s">
        <v>2622</v>
      </c>
      <c r="J260" s="7" t="s">
        <v>1452</v>
      </c>
      <c r="K260" s="7" t="s">
        <v>855</v>
      </c>
      <c r="L260" s="7" t="s">
        <v>856</v>
      </c>
      <c r="M260" s="7" t="s">
        <v>1453</v>
      </c>
      <c r="N260" s="7" t="s">
        <v>23</v>
      </c>
      <c r="O260" s="11">
        <v>3</v>
      </c>
      <c r="P260" s="11">
        <v>15</v>
      </c>
      <c r="Q260" s="11">
        <v>1.5</v>
      </c>
      <c r="R260" s="11">
        <v>1.5</v>
      </c>
      <c r="S260" s="11" t="s">
        <v>1455</v>
      </c>
      <c r="U260" t="str">
        <f t="shared" si="4"/>
        <v>是</v>
      </c>
    </row>
    <row r="261" spans="1:21">
      <c r="A261" s="2" t="str">
        <f>K261&amp;MID(L:L,15,4)</f>
        <v>邓润好1263</v>
      </c>
      <c r="B261" s="7" t="s">
        <v>2371</v>
      </c>
      <c r="C261" s="7" t="s">
        <v>1457</v>
      </c>
      <c r="D261" s="7">
        <v>49</v>
      </c>
      <c r="E261" s="7" t="s">
        <v>2372</v>
      </c>
      <c r="F261" s="7" t="s">
        <v>2623</v>
      </c>
      <c r="G261" s="7" t="s">
        <v>2624</v>
      </c>
      <c r="H261" s="7" t="s">
        <v>1450</v>
      </c>
      <c r="I261" s="7" t="s">
        <v>2625</v>
      </c>
      <c r="J261" s="7" t="s">
        <v>1452</v>
      </c>
      <c r="K261" s="7" t="s">
        <v>816</v>
      </c>
      <c r="L261" s="7" t="s">
        <v>817</v>
      </c>
      <c r="M261" s="7" t="s">
        <v>1453</v>
      </c>
      <c r="N261" s="7" t="s">
        <v>23</v>
      </c>
      <c r="O261" s="11">
        <v>2</v>
      </c>
      <c r="P261" s="11">
        <v>15</v>
      </c>
      <c r="Q261" s="11">
        <v>1.5</v>
      </c>
      <c r="R261" s="11">
        <v>0.5</v>
      </c>
      <c r="S261" s="11" t="s">
        <v>1455</v>
      </c>
      <c r="U261" t="str">
        <f t="shared" si="4"/>
        <v>是</v>
      </c>
    </row>
    <row r="262" spans="1:21">
      <c r="A262" s="2" t="str">
        <f>K262&amp;MID(L:L,15,4)</f>
        <v>冼意芬3944</v>
      </c>
      <c r="B262" s="7" t="s">
        <v>2626</v>
      </c>
      <c r="C262" s="7" t="s">
        <v>1457</v>
      </c>
      <c r="D262" s="7">
        <v>62</v>
      </c>
      <c r="E262" s="7" t="s">
        <v>2627</v>
      </c>
      <c r="F262" s="7" t="s">
        <v>2628</v>
      </c>
      <c r="G262" s="7" t="s">
        <v>2629</v>
      </c>
      <c r="H262" s="7" t="s">
        <v>1450</v>
      </c>
      <c r="I262" s="7" t="s">
        <v>2630</v>
      </c>
      <c r="J262" s="7" t="s">
        <v>1452</v>
      </c>
      <c r="K262" s="7" t="s">
        <v>36</v>
      </c>
      <c r="L262" s="7" t="s">
        <v>37</v>
      </c>
      <c r="M262" s="7" t="s">
        <v>1461</v>
      </c>
      <c r="N262" s="7" t="s">
        <v>23</v>
      </c>
      <c r="O262" s="11">
        <v>3</v>
      </c>
      <c r="P262" s="11">
        <v>11</v>
      </c>
      <c r="Q262" s="11">
        <v>3</v>
      </c>
      <c r="R262" s="11">
        <v>0</v>
      </c>
      <c r="S262" s="11" t="s">
        <v>1455</v>
      </c>
      <c r="U262" t="str">
        <f t="shared" si="4"/>
        <v>是</v>
      </c>
    </row>
    <row r="263" spans="1:21">
      <c r="A263" s="2" t="str">
        <f>K263&amp;MID(L:L,15,4)</f>
        <v>麦积南5138</v>
      </c>
      <c r="B263" s="7" t="s">
        <v>2492</v>
      </c>
      <c r="C263" s="7" t="s">
        <v>1446</v>
      </c>
      <c r="D263" s="7">
        <v>51</v>
      </c>
      <c r="E263" s="7" t="s">
        <v>2493</v>
      </c>
      <c r="F263" s="7" t="s">
        <v>2631</v>
      </c>
      <c r="G263" s="7" t="s">
        <v>2632</v>
      </c>
      <c r="H263" s="7" t="s">
        <v>1450</v>
      </c>
      <c r="I263" s="7" t="s">
        <v>2633</v>
      </c>
      <c r="J263" s="7" t="s">
        <v>1452</v>
      </c>
      <c r="K263" s="7" t="s">
        <v>1080</v>
      </c>
      <c r="L263" s="7" t="s">
        <v>1081</v>
      </c>
      <c r="M263" s="7" t="s">
        <v>1461</v>
      </c>
      <c r="N263" s="7" t="s">
        <v>23</v>
      </c>
      <c r="O263" s="11">
        <v>4</v>
      </c>
      <c r="P263" s="11">
        <v>4</v>
      </c>
      <c r="Q263" s="11">
        <v>3</v>
      </c>
      <c r="R263" s="11">
        <v>1</v>
      </c>
      <c r="S263" s="11" t="s">
        <v>1455</v>
      </c>
      <c r="U263" t="str">
        <f t="shared" si="4"/>
        <v>是</v>
      </c>
    </row>
    <row r="264" spans="1:21">
      <c r="A264" s="2" t="str">
        <f>K264&amp;MID(L:L,15,4)</f>
        <v>钟耀坤3314</v>
      </c>
      <c r="B264" s="7" t="s">
        <v>2111</v>
      </c>
      <c r="C264" s="7" t="s">
        <v>1446</v>
      </c>
      <c r="D264" s="7">
        <v>48</v>
      </c>
      <c r="E264" s="7" t="s">
        <v>1124</v>
      </c>
      <c r="F264" s="7" t="s">
        <v>2634</v>
      </c>
      <c r="G264" s="7" t="s">
        <v>2635</v>
      </c>
      <c r="H264" s="7" t="s">
        <v>1450</v>
      </c>
      <c r="I264" s="7" t="s">
        <v>2636</v>
      </c>
      <c r="J264" s="7" t="s">
        <v>1452</v>
      </c>
      <c r="K264" s="7" t="s">
        <v>741</v>
      </c>
      <c r="L264" s="7" t="s">
        <v>742</v>
      </c>
      <c r="M264" s="7" t="s">
        <v>1461</v>
      </c>
      <c r="N264" s="7" t="s">
        <v>1467</v>
      </c>
      <c r="O264" s="11">
        <v>4</v>
      </c>
      <c r="P264" s="11">
        <v>15</v>
      </c>
      <c r="Q264" s="11">
        <v>3</v>
      </c>
      <c r="R264" s="11">
        <v>1</v>
      </c>
      <c r="S264" s="11" t="s">
        <v>1455</v>
      </c>
      <c r="U264" t="str">
        <f t="shared" si="4"/>
        <v>是</v>
      </c>
    </row>
    <row r="265" spans="1:21">
      <c r="A265" s="2" t="str">
        <f>K265&amp;MID(L:L,15,4)</f>
        <v>邓文灿1217</v>
      </c>
      <c r="B265" s="7" t="s">
        <v>2637</v>
      </c>
      <c r="C265" s="7" t="s">
        <v>1457</v>
      </c>
      <c r="D265" s="7">
        <v>51</v>
      </c>
      <c r="E265" s="7" t="s">
        <v>2638</v>
      </c>
      <c r="F265" s="7" t="s">
        <v>2639</v>
      </c>
      <c r="G265" s="7" t="s">
        <v>2640</v>
      </c>
      <c r="H265" s="7" t="s">
        <v>1450</v>
      </c>
      <c r="I265" s="7" t="s">
        <v>2641</v>
      </c>
      <c r="J265" s="7" t="s">
        <v>1452</v>
      </c>
      <c r="K265" s="7" t="s">
        <v>149</v>
      </c>
      <c r="L265" s="7" t="s">
        <v>150</v>
      </c>
      <c r="M265" s="7" t="s">
        <v>1453</v>
      </c>
      <c r="N265" s="7" t="s">
        <v>23</v>
      </c>
      <c r="O265" s="11">
        <v>1</v>
      </c>
      <c r="P265" s="11">
        <v>39</v>
      </c>
      <c r="Q265" s="11">
        <v>1.5</v>
      </c>
      <c r="R265" s="11">
        <v>0</v>
      </c>
      <c r="S265" s="11" t="s">
        <v>1455</v>
      </c>
      <c r="U265" t="str">
        <f t="shared" si="4"/>
        <v>是</v>
      </c>
    </row>
    <row r="266" spans="1:21">
      <c r="A266" s="2" t="str">
        <f>K266&amp;MID(L:L,15,4)</f>
        <v>刘启良5615</v>
      </c>
      <c r="B266" s="7" t="s">
        <v>2642</v>
      </c>
      <c r="C266" s="7" t="s">
        <v>1446</v>
      </c>
      <c r="D266" s="7">
        <v>58</v>
      </c>
      <c r="E266" s="7" t="s">
        <v>2643</v>
      </c>
      <c r="F266" s="7" t="s">
        <v>2644</v>
      </c>
      <c r="G266" s="7" t="s">
        <v>2645</v>
      </c>
      <c r="H266" s="7" t="s">
        <v>1450</v>
      </c>
      <c r="I266" s="7" t="s">
        <v>2646</v>
      </c>
      <c r="J266" s="7" t="s">
        <v>1452</v>
      </c>
      <c r="K266" s="7" t="s">
        <v>407</v>
      </c>
      <c r="L266" s="7" t="s">
        <v>2647</v>
      </c>
      <c r="M266" s="7" t="s">
        <v>1461</v>
      </c>
      <c r="N266" s="7" t="s">
        <v>23</v>
      </c>
      <c r="O266" s="11">
        <v>4</v>
      </c>
      <c r="P266" s="11">
        <v>34</v>
      </c>
      <c r="Q266" s="11">
        <v>3</v>
      </c>
      <c r="R266" s="11">
        <v>1</v>
      </c>
      <c r="S266" s="11" t="s">
        <v>1455</v>
      </c>
      <c r="U266" t="str">
        <f t="shared" si="4"/>
        <v>是</v>
      </c>
    </row>
    <row r="267" spans="1:21">
      <c r="A267" s="2" t="str">
        <f>K267&amp;MID(L:L,15,4)</f>
        <v>王颖欣1243</v>
      </c>
      <c r="B267" s="7" t="s">
        <v>2648</v>
      </c>
      <c r="C267" s="7" t="s">
        <v>1457</v>
      </c>
      <c r="D267" s="7">
        <v>51</v>
      </c>
      <c r="E267" s="7" t="s">
        <v>917</v>
      </c>
      <c r="F267" s="7" t="s">
        <v>2649</v>
      </c>
      <c r="G267" s="7" t="s">
        <v>2650</v>
      </c>
      <c r="H267" s="7" t="s">
        <v>1450</v>
      </c>
      <c r="I267" s="7" t="s">
        <v>2651</v>
      </c>
      <c r="J267" s="7" t="s">
        <v>1452</v>
      </c>
      <c r="K267" s="7" t="s">
        <v>915</v>
      </c>
      <c r="L267" s="7" t="s">
        <v>916</v>
      </c>
      <c r="M267" s="7" t="s">
        <v>1461</v>
      </c>
      <c r="N267" s="7" t="s">
        <v>23</v>
      </c>
      <c r="O267" s="11">
        <v>3</v>
      </c>
      <c r="P267" s="11">
        <v>16</v>
      </c>
      <c r="Q267" s="11">
        <v>3</v>
      </c>
      <c r="R267" s="11">
        <v>0</v>
      </c>
      <c r="S267" s="11" t="s">
        <v>1455</v>
      </c>
      <c r="U267" t="str">
        <f t="shared" si="4"/>
        <v>是</v>
      </c>
    </row>
    <row r="268" spans="1:21">
      <c r="A268" s="2" t="str">
        <f>K268&amp;MID(L:L,15,4)</f>
        <v>李玉清2725</v>
      </c>
      <c r="B268" s="7" t="s">
        <v>2652</v>
      </c>
      <c r="C268" s="7" t="s">
        <v>1444</v>
      </c>
      <c r="D268" s="7">
        <v>43</v>
      </c>
      <c r="E268" s="7" t="s">
        <v>2653</v>
      </c>
      <c r="F268" s="7" t="s">
        <v>2654</v>
      </c>
      <c r="G268" s="7" t="s">
        <v>2655</v>
      </c>
      <c r="H268" s="7" t="s">
        <v>1450</v>
      </c>
      <c r="I268" s="7" t="s">
        <v>2656</v>
      </c>
      <c r="J268" s="7" t="s">
        <v>1452</v>
      </c>
      <c r="K268" s="7" t="s">
        <v>702</v>
      </c>
      <c r="L268" s="7" t="s">
        <v>703</v>
      </c>
      <c r="M268" s="7" t="s">
        <v>1461</v>
      </c>
      <c r="N268" s="7" t="s">
        <v>1467</v>
      </c>
      <c r="O268" s="11">
        <v>3</v>
      </c>
      <c r="P268" s="11">
        <v>14</v>
      </c>
      <c r="Q268" s="11">
        <v>3</v>
      </c>
      <c r="R268" s="11">
        <v>0</v>
      </c>
      <c r="S268" s="11" t="s">
        <v>1455</v>
      </c>
      <c r="U268" t="str">
        <f t="shared" si="4"/>
        <v>是</v>
      </c>
    </row>
    <row r="269" spans="1:21">
      <c r="A269" s="2" t="str">
        <f>K269&amp;MID(L:L,15,4)</f>
        <v>陈建辉1018</v>
      </c>
      <c r="B269" s="7" t="s">
        <v>2657</v>
      </c>
      <c r="C269" s="7" t="s">
        <v>1446</v>
      </c>
      <c r="D269" s="7">
        <v>45</v>
      </c>
      <c r="E269" s="7" t="s">
        <v>2658</v>
      </c>
      <c r="F269" s="7" t="s">
        <v>2659</v>
      </c>
      <c r="G269" s="7" t="s">
        <v>2660</v>
      </c>
      <c r="H269" s="7" t="s">
        <v>2042</v>
      </c>
      <c r="I269" s="7" t="s">
        <v>2661</v>
      </c>
      <c r="J269" s="7" t="s">
        <v>1452</v>
      </c>
      <c r="K269" s="7" t="s">
        <v>733</v>
      </c>
      <c r="L269" s="7" t="s">
        <v>734</v>
      </c>
      <c r="M269" s="7" t="s">
        <v>1461</v>
      </c>
      <c r="N269" s="7" t="s">
        <v>1467</v>
      </c>
      <c r="O269" s="11">
        <v>4</v>
      </c>
      <c r="P269" s="11">
        <v>5</v>
      </c>
      <c r="Q269" s="11">
        <v>3</v>
      </c>
      <c r="R269" s="11">
        <v>1</v>
      </c>
      <c r="S269" s="11" t="s">
        <v>1455</v>
      </c>
      <c r="U269" t="str">
        <f t="shared" si="4"/>
        <v>是</v>
      </c>
    </row>
    <row r="270" spans="1:21">
      <c r="A270" s="2" t="str">
        <f>K270&amp;MID(L:L,15,4)</f>
        <v>陈德胜0910</v>
      </c>
      <c r="B270" s="7" t="s">
        <v>2662</v>
      </c>
      <c r="C270" s="7" t="s">
        <v>1446</v>
      </c>
      <c r="D270" s="7">
        <v>38</v>
      </c>
      <c r="E270" s="7" t="s">
        <v>2663</v>
      </c>
      <c r="F270" s="7" t="s">
        <v>2277</v>
      </c>
      <c r="G270" s="7" t="s">
        <v>2664</v>
      </c>
      <c r="H270" s="7" t="s">
        <v>1450</v>
      </c>
      <c r="I270" s="7" t="s">
        <v>2665</v>
      </c>
      <c r="J270" s="7" t="s">
        <v>1452</v>
      </c>
      <c r="K270" s="7" t="s">
        <v>658</v>
      </c>
      <c r="L270" s="7" t="s">
        <v>659</v>
      </c>
      <c r="M270" s="7" t="s">
        <v>1453</v>
      </c>
      <c r="N270" s="7" t="s">
        <v>23</v>
      </c>
      <c r="O270" s="11">
        <v>1</v>
      </c>
      <c r="P270" s="11">
        <v>49</v>
      </c>
      <c r="Q270" s="11">
        <v>1.5</v>
      </c>
      <c r="R270" s="11">
        <v>0</v>
      </c>
      <c r="S270" s="11" t="s">
        <v>1455</v>
      </c>
      <c r="U270" t="str">
        <f t="shared" si="4"/>
        <v>是</v>
      </c>
    </row>
    <row r="271" spans="1:21">
      <c r="A271" s="2" t="str">
        <f>K271&amp;MID(L:L,15,4)</f>
        <v>王务贞0023</v>
      </c>
      <c r="B271" s="7" t="s">
        <v>2666</v>
      </c>
      <c r="C271" s="7" t="s">
        <v>1446</v>
      </c>
      <c r="D271" s="7">
        <v>61</v>
      </c>
      <c r="E271" s="7" t="s">
        <v>2667</v>
      </c>
      <c r="F271" s="7" t="s">
        <v>2668</v>
      </c>
      <c r="G271" s="7" t="s">
        <v>2669</v>
      </c>
      <c r="H271" s="7" t="s">
        <v>1450</v>
      </c>
      <c r="I271" s="7" t="s">
        <v>2670</v>
      </c>
      <c r="J271" s="7" t="s">
        <v>1452</v>
      </c>
      <c r="K271" s="7" t="s">
        <v>1250</v>
      </c>
      <c r="L271" s="7" t="s">
        <v>1251</v>
      </c>
      <c r="M271" s="7" t="s">
        <v>1461</v>
      </c>
      <c r="N271" s="7" t="s">
        <v>1462</v>
      </c>
      <c r="O271" s="11">
        <v>2</v>
      </c>
      <c r="P271" s="11">
        <v>34</v>
      </c>
      <c r="Q271" s="11">
        <v>2.5</v>
      </c>
      <c r="R271" s="11">
        <v>0</v>
      </c>
      <c r="S271" s="11" t="s">
        <v>1455</v>
      </c>
      <c r="U271" t="str">
        <f t="shared" si="4"/>
        <v>是</v>
      </c>
    </row>
    <row r="272" spans="1:21">
      <c r="A272" s="2" t="str">
        <f>K272&amp;MID(L:L,15,4)</f>
        <v>何国英4825</v>
      </c>
      <c r="B272" s="7" t="s">
        <v>2198</v>
      </c>
      <c r="C272" s="7" t="s">
        <v>1446</v>
      </c>
      <c r="D272" s="7">
        <v>56</v>
      </c>
      <c r="E272" s="7" t="s">
        <v>2199</v>
      </c>
      <c r="F272" s="7" t="s">
        <v>2671</v>
      </c>
      <c r="G272" s="7" t="s">
        <v>2672</v>
      </c>
      <c r="H272" s="7" t="s">
        <v>2673</v>
      </c>
      <c r="I272" s="7" t="s">
        <v>2674</v>
      </c>
      <c r="J272" s="7" t="s">
        <v>1452</v>
      </c>
      <c r="K272" s="7" t="s">
        <v>183</v>
      </c>
      <c r="L272" s="7" t="s">
        <v>184</v>
      </c>
      <c r="M272" s="7" t="s">
        <v>1461</v>
      </c>
      <c r="N272" s="7" t="s">
        <v>23</v>
      </c>
      <c r="O272" s="11">
        <v>3</v>
      </c>
      <c r="P272" s="11">
        <v>32</v>
      </c>
      <c r="Q272" s="11">
        <v>3</v>
      </c>
      <c r="R272" s="11">
        <v>0</v>
      </c>
      <c r="S272" s="11" t="s">
        <v>1455</v>
      </c>
      <c r="U272" t="str">
        <f t="shared" si="4"/>
        <v>是</v>
      </c>
    </row>
    <row r="273" spans="1:21">
      <c r="A273" s="2" t="str">
        <f>K273&amp;MID(L:L,15,4)</f>
        <v>温新群2747</v>
      </c>
      <c r="B273" s="7" t="s">
        <v>2675</v>
      </c>
      <c r="C273" s="7" t="s">
        <v>1446</v>
      </c>
      <c r="D273" s="7">
        <v>54</v>
      </c>
      <c r="E273" s="7" t="s">
        <v>2676</v>
      </c>
      <c r="F273" s="7" t="s">
        <v>2677</v>
      </c>
      <c r="G273" s="7" t="s">
        <v>2678</v>
      </c>
      <c r="H273" s="7" t="s">
        <v>1450</v>
      </c>
      <c r="I273" s="7" t="s">
        <v>2679</v>
      </c>
      <c r="J273" s="7" t="s">
        <v>1452</v>
      </c>
      <c r="K273" s="7" t="s">
        <v>573</v>
      </c>
      <c r="L273" s="7" t="s">
        <v>574</v>
      </c>
      <c r="M273" s="7" t="s">
        <v>1453</v>
      </c>
      <c r="N273" s="7" t="s">
        <v>23</v>
      </c>
      <c r="O273" s="11">
        <v>3</v>
      </c>
      <c r="P273" s="11">
        <v>36</v>
      </c>
      <c r="Q273" s="11">
        <v>1.5</v>
      </c>
      <c r="R273" s="11">
        <v>1.5</v>
      </c>
      <c r="S273" s="11" t="s">
        <v>1455</v>
      </c>
      <c r="U273" t="str">
        <f t="shared" si="4"/>
        <v>是</v>
      </c>
    </row>
    <row r="274" spans="1:21">
      <c r="A274" s="2" t="str">
        <f>K274&amp;MID(L:L,15,4)</f>
        <v>蒋金荣4817</v>
      </c>
      <c r="B274" s="7" t="s">
        <v>2680</v>
      </c>
      <c r="C274" s="7" t="s">
        <v>1446</v>
      </c>
      <c r="D274" s="7">
        <v>34</v>
      </c>
      <c r="E274" s="7" t="s">
        <v>317</v>
      </c>
      <c r="F274" s="7" t="s">
        <v>2681</v>
      </c>
      <c r="G274" s="7" t="s">
        <v>2682</v>
      </c>
      <c r="H274" s="7" t="s">
        <v>1450</v>
      </c>
      <c r="I274" s="7" t="s">
        <v>2683</v>
      </c>
      <c r="J274" s="7" t="s">
        <v>1452</v>
      </c>
      <c r="K274" s="7" t="s">
        <v>314</v>
      </c>
      <c r="L274" s="7" t="s">
        <v>315</v>
      </c>
      <c r="M274" s="7" t="s">
        <v>1461</v>
      </c>
      <c r="N274" s="7" t="s">
        <v>23</v>
      </c>
      <c r="O274" s="11">
        <v>7</v>
      </c>
      <c r="P274" s="11">
        <v>6</v>
      </c>
      <c r="Q274" s="11">
        <v>3</v>
      </c>
      <c r="R274" s="11">
        <v>4</v>
      </c>
      <c r="S274" s="11" t="s">
        <v>1455</v>
      </c>
      <c r="U274" t="str">
        <f t="shared" si="4"/>
        <v>是</v>
      </c>
    </row>
    <row r="275" spans="1:21">
      <c r="A275" s="2" t="str">
        <f>K275&amp;MID(L:L,15,4)</f>
        <v>李棣华4091</v>
      </c>
      <c r="B275" s="7" t="s">
        <v>2684</v>
      </c>
      <c r="C275" s="7" t="s">
        <v>1446</v>
      </c>
      <c r="D275" s="7">
        <v>55</v>
      </c>
      <c r="E275" s="7" t="s">
        <v>2685</v>
      </c>
      <c r="F275" s="7" t="s">
        <v>2686</v>
      </c>
      <c r="G275" s="7" t="s">
        <v>2687</v>
      </c>
      <c r="H275" s="7" t="s">
        <v>1450</v>
      </c>
      <c r="I275" s="7" t="s">
        <v>2688</v>
      </c>
      <c r="J275" s="7" t="s">
        <v>1452</v>
      </c>
      <c r="K275" s="7" t="s">
        <v>363</v>
      </c>
      <c r="L275" s="7" t="s">
        <v>364</v>
      </c>
      <c r="M275" s="7" t="s">
        <v>1461</v>
      </c>
      <c r="N275" s="7" t="s">
        <v>23</v>
      </c>
      <c r="O275" s="11">
        <v>3</v>
      </c>
      <c r="P275" s="11">
        <v>7</v>
      </c>
      <c r="Q275" s="11">
        <v>3</v>
      </c>
      <c r="R275" s="11">
        <v>0</v>
      </c>
      <c r="S275" s="11" t="s">
        <v>1455</v>
      </c>
      <c r="U275" t="str">
        <f t="shared" si="4"/>
        <v>是</v>
      </c>
    </row>
    <row r="276" spans="1:21">
      <c r="A276" s="2" t="str">
        <f>K276&amp;MID(L:L,15,4)</f>
        <v>吴丽珍1525</v>
      </c>
      <c r="B276" s="7" t="s">
        <v>2114</v>
      </c>
      <c r="C276" s="7" t="s">
        <v>1446</v>
      </c>
      <c r="D276" s="7">
        <v>61</v>
      </c>
      <c r="E276" s="7" t="s">
        <v>2115</v>
      </c>
      <c r="F276" s="7" t="s">
        <v>2689</v>
      </c>
      <c r="G276" s="7" t="s">
        <v>2690</v>
      </c>
      <c r="H276" s="7" t="s">
        <v>1450</v>
      </c>
      <c r="I276" s="7" t="s">
        <v>2691</v>
      </c>
      <c r="J276" s="7" t="s">
        <v>1452</v>
      </c>
      <c r="K276" s="7" t="s">
        <v>869</v>
      </c>
      <c r="L276" s="7" t="s">
        <v>870</v>
      </c>
      <c r="M276" s="7" t="s">
        <v>1461</v>
      </c>
      <c r="N276" s="7" t="s">
        <v>1454</v>
      </c>
      <c r="O276" s="11">
        <v>3</v>
      </c>
      <c r="P276" s="11">
        <v>1</v>
      </c>
      <c r="Q276" s="11">
        <v>3</v>
      </c>
      <c r="R276" s="11">
        <v>0</v>
      </c>
      <c r="S276" s="11" t="s">
        <v>1455</v>
      </c>
      <c r="U276" t="str">
        <f t="shared" si="4"/>
        <v>是</v>
      </c>
    </row>
    <row r="277" spans="1:21">
      <c r="A277" s="2" t="str">
        <f>K277&amp;MID(L:L,15,4)</f>
        <v>崔玉娥4261</v>
      </c>
      <c r="B277" s="7" t="s">
        <v>1736</v>
      </c>
      <c r="C277" s="7" t="s">
        <v>1446</v>
      </c>
      <c r="D277" s="7">
        <v>48</v>
      </c>
      <c r="E277" s="7" t="s">
        <v>1737</v>
      </c>
      <c r="F277" s="7" t="s">
        <v>2692</v>
      </c>
      <c r="G277" s="7" t="s">
        <v>2693</v>
      </c>
      <c r="H277" s="7" t="s">
        <v>1450</v>
      </c>
      <c r="I277" s="7" t="s">
        <v>2694</v>
      </c>
      <c r="J277" s="7" t="s">
        <v>1452</v>
      </c>
      <c r="K277" s="7" t="s">
        <v>110</v>
      </c>
      <c r="L277" s="7" t="s">
        <v>111</v>
      </c>
      <c r="M277" s="7" t="s">
        <v>1453</v>
      </c>
      <c r="N277" s="7" t="s">
        <v>23</v>
      </c>
      <c r="O277" s="11">
        <v>1</v>
      </c>
      <c r="P277" s="11">
        <v>31</v>
      </c>
      <c r="Q277" s="11">
        <v>1.5</v>
      </c>
      <c r="R277" s="11">
        <v>0</v>
      </c>
      <c r="S277" s="11" t="s">
        <v>1455</v>
      </c>
      <c r="U277" t="str">
        <f t="shared" si="4"/>
        <v>是</v>
      </c>
    </row>
    <row r="278" spans="1:21">
      <c r="A278" s="2" t="str">
        <f>K278&amp;MID(L:L,15,4)</f>
        <v>梁国英1528</v>
      </c>
      <c r="B278" s="7" t="s">
        <v>2695</v>
      </c>
      <c r="C278" s="7" t="s">
        <v>1446</v>
      </c>
      <c r="D278" s="7">
        <v>44</v>
      </c>
      <c r="E278" s="7" t="s">
        <v>288</v>
      </c>
      <c r="F278" s="7" t="s">
        <v>2696</v>
      </c>
      <c r="G278" s="7" t="s">
        <v>2697</v>
      </c>
      <c r="H278" s="7" t="s">
        <v>1450</v>
      </c>
      <c r="I278" s="7" t="s">
        <v>2698</v>
      </c>
      <c r="J278" s="7" t="s">
        <v>1452</v>
      </c>
      <c r="K278" s="7" t="s">
        <v>285</v>
      </c>
      <c r="L278" s="7" t="s">
        <v>286</v>
      </c>
      <c r="M278" s="7" t="s">
        <v>1461</v>
      </c>
      <c r="N278" s="7" t="s">
        <v>23</v>
      </c>
      <c r="O278" s="11">
        <v>3</v>
      </c>
      <c r="P278" s="11">
        <v>32</v>
      </c>
      <c r="Q278" s="11">
        <v>3</v>
      </c>
      <c r="R278" s="11">
        <v>0</v>
      </c>
      <c r="S278" s="11" t="s">
        <v>1455</v>
      </c>
      <c r="U278" t="str">
        <f t="shared" si="4"/>
        <v>是</v>
      </c>
    </row>
    <row r="279" spans="1:21">
      <c r="A279" s="2" t="str">
        <f>K279&amp;MID(L:L,15,4)</f>
        <v>杜观2121</v>
      </c>
      <c r="B279" s="7" t="s">
        <v>2699</v>
      </c>
      <c r="C279" s="7" t="s">
        <v>1457</v>
      </c>
      <c r="D279" s="7">
        <v>55</v>
      </c>
      <c r="E279" s="7" t="s">
        <v>2700</v>
      </c>
      <c r="F279" s="7" t="s">
        <v>2701</v>
      </c>
      <c r="G279" s="7" t="s">
        <v>2702</v>
      </c>
      <c r="H279" s="7" t="s">
        <v>1450</v>
      </c>
      <c r="I279" s="7" t="s">
        <v>2703</v>
      </c>
      <c r="J279" s="7" t="s">
        <v>1452</v>
      </c>
      <c r="K279" s="7" t="s">
        <v>128</v>
      </c>
      <c r="L279" s="7" t="s">
        <v>129</v>
      </c>
      <c r="M279" s="7" t="s">
        <v>1453</v>
      </c>
      <c r="N279" s="7" t="s">
        <v>23</v>
      </c>
      <c r="O279" s="11">
        <v>2</v>
      </c>
      <c r="P279" s="11">
        <v>5</v>
      </c>
      <c r="Q279" s="11">
        <v>1.5</v>
      </c>
      <c r="R279" s="11">
        <v>0.5</v>
      </c>
      <c r="S279" s="11" t="s">
        <v>1455</v>
      </c>
      <c r="U279" t="str">
        <f t="shared" si="4"/>
        <v>是</v>
      </c>
    </row>
    <row r="280" spans="1:21">
      <c r="A280" s="2" t="str">
        <f>K280&amp;MID(L:L,15,4)</f>
        <v>胡少明1813</v>
      </c>
      <c r="B280" s="7" t="s">
        <v>2704</v>
      </c>
      <c r="C280" s="7" t="s">
        <v>1446</v>
      </c>
      <c r="D280" s="7">
        <v>45</v>
      </c>
      <c r="E280" s="7" t="s">
        <v>2705</v>
      </c>
      <c r="F280" s="7" t="s">
        <v>2706</v>
      </c>
      <c r="G280" s="7" t="s">
        <v>2707</v>
      </c>
      <c r="H280" s="7" t="s">
        <v>1450</v>
      </c>
      <c r="I280" s="7" t="s">
        <v>2708</v>
      </c>
      <c r="J280" s="7" t="s">
        <v>1452</v>
      </c>
      <c r="K280" s="7" t="s">
        <v>825</v>
      </c>
      <c r="L280" s="7" t="s">
        <v>826</v>
      </c>
      <c r="M280" s="7" t="s">
        <v>1453</v>
      </c>
      <c r="N280" s="7" t="s">
        <v>23</v>
      </c>
      <c r="O280" s="11">
        <v>1</v>
      </c>
      <c r="P280" s="11">
        <v>46</v>
      </c>
      <c r="Q280" s="11">
        <v>1.5</v>
      </c>
      <c r="R280" s="11">
        <v>0</v>
      </c>
      <c r="S280" s="11" t="s">
        <v>1455</v>
      </c>
      <c r="U280" t="str">
        <f t="shared" si="4"/>
        <v>是</v>
      </c>
    </row>
    <row r="281" spans="1:21">
      <c r="A281" s="2" t="str">
        <f>K281&amp;MID(L:L,15,4)</f>
        <v>陈启池2419</v>
      </c>
      <c r="B281" s="7" t="s">
        <v>2652</v>
      </c>
      <c r="C281" s="7" t="s">
        <v>1444</v>
      </c>
      <c r="D281" s="7">
        <v>43</v>
      </c>
      <c r="E281" s="7" t="s">
        <v>2653</v>
      </c>
      <c r="F281" s="7" t="s">
        <v>2709</v>
      </c>
      <c r="G281" s="7" t="s">
        <v>2710</v>
      </c>
      <c r="H281" s="7" t="s">
        <v>1450</v>
      </c>
      <c r="I281" s="7" t="s">
        <v>2711</v>
      </c>
      <c r="J281" s="7" t="s">
        <v>1452</v>
      </c>
      <c r="K281" s="7" t="s">
        <v>591</v>
      </c>
      <c r="L281" s="7" t="s">
        <v>592</v>
      </c>
      <c r="M281" s="7" t="s">
        <v>1461</v>
      </c>
      <c r="N281" s="7" t="s">
        <v>23</v>
      </c>
      <c r="O281" s="11">
        <v>3</v>
      </c>
      <c r="P281" s="11">
        <v>4</v>
      </c>
      <c r="Q281" s="11">
        <v>3</v>
      </c>
      <c r="R281" s="11">
        <v>0</v>
      </c>
      <c r="S281" s="11" t="s">
        <v>1455</v>
      </c>
      <c r="U281" t="str">
        <f t="shared" si="4"/>
        <v>是</v>
      </c>
    </row>
    <row r="282" spans="1:21">
      <c r="A282" s="2" t="str">
        <f>K282&amp;MID(L:L,15,4)</f>
        <v>吴华妹6028</v>
      </c>
      <c r="B282" s="7" t="s">
        <v>2581</v>
      </c>
      <c r="C282" s="7" t="s">
        <v>1457</v>
      </c>
      <c r="D282" s="7">
        <v>53</v>
      </c>
      <c r="E282" s="7" t="s">
        <v>2582</v>
      </c>
      <c r="F282" s="7" t="s">
        <v>2712</v>
      </c>
      <c r="G282" s="7" t="s">
        <v>2713</v>
      </c>
      <c r="H282" s="7" t="s">
        <v>1450</v>
      </c>
      <c r="I282" s="7" t="s">
        <v>2714</v>
      </c>
      <c r="J282" s="7" t="s">
        <v>1452</v>
      </c>
      <c r="K282" s="7" t="s">
        <v>510</v>
      </c>
      <c r="L282" s="7" t="s">
        <v>511</v>
      </c>
      <c r="M282" s="7" t="s">
        <v>1453</v>
      </c>
      <c r="N282" s="7" t="s">
        <v>23</v>
      </c>
      <c r="O282" s="11">
        <v>2</v>
      </c>
      <c r="P282" s="11">
        <v>55</v>
      </c>
      <c r="Q282" s="11">
        <v>1.5</v>
      </c>
      <c r="R282" s="11">
        <v>0.5</v>
      </c>
      <c r="S282" s="11" t="s">
        <v>1455</v>
      </c>
      <c r="U282" t="str">
        <f t="shared" si="4"/>
        <v>是</v>
      </c>
    </row>
    <row r="283" spans="1:21">
      <c r="A283" s="2" t="str">
        <f>K283&amp;MID(L:L,15,4)</f>
        <v>刘义昌1615</v>
      </c>
      <c r="B283" s="7" t="s">
        <v>2128</v>
      </c>
      <c r="C283" s="7" t="s">
        <v>1446</v>
      </c>
      <c r="D283" s="7">
        <v>59</v>
      </c>
      <c r="E283" s="7" t="s">
        <v>2129</v>
      </c>
      <c r="F283" s="7" t="s">
        <v>2715</v>
      </c>
      <c r="G283" s="7" t="s">
        <v>2716</v>
      </c>
      <c r="H283" s="7" t="s">
        <v>1450</v>
      </c>
      <c r="I283" s="7" t="s">
        <v>2717</v>
      </c>
      <c r="J283" s="7" t="s">
        <v>1452</v>
      </c>
      <c r="K283" s="7" t="s">
        <v>414</v>
      </c>
      <c r="L283" s="7" t="s">
        <v>415</v>
      </c>
      <c r="M283" s="7" t="s">
        <v>1461</v>
      </c>
      <c r="N283" s="7" t="s">
        <v>23</v>
      </c>
      <c r="O283" s="11">
        <v>6</v>
      </c>
      <c r="P283" s="11">
        <v>1</v>
      </c>
      <c r="Q283" s="11">
        <v>3</v>
      </c>
      <c r="R283" s="11">
        <v>3</v>
      </c>
      <c r="S283" s="11" t="s">
        <v>1455</v>
      </c>
      <c r="U283" t="str">
        <f t="shared" si="4"/>
        <v>是</v>
      </c>
    </row>
    <row r="284" spans="1:21">
      <c r="A284" s="2" t="str">
        <f>K284&amp;MID(L:L,15,4)</f>
        <v>吴卓成0013</v>
      </c>
      <c r="B284" s="7" t="s">
        <v>1761</v>
      </c>
      <c r="C284" s="7" t="s">
        <v>1446</v>
      </c>
      <c r="D284" s="7">
        <v>57</v>
      </c>
      <c r="E284" s="7" t="s">
        <v>1762</v>
      </c>
      <c r="F284" s="7" t="s">
        <v>2718</v>
      </c>
      <c r="G284" s="7" t="s">
        <v>2719</v>
      </c>
      <c r="H284" s="7" t="s">
        <v>1450</v>
      </c>
      <c r="I284" s="7" t="s">
        <v>2720</v>
      </c>
      <c r="J284" s="7" t="s">
        <v>1452</v>
      </c>
      <c r="K284" s="7" t="s">
        <v>523</v>
      </c>
      <c r="L284" s="7" t="s">
        <v>524</v>
      </c>
      <c r="M284" s="7" t="s">
        <v>1461</v>
      </c>
      <c r="N284" s="7" t="s">
        <v>23</v>
      </c>
      <c r="O284" s="11">
        <v>3</v>
      </c>
      <c r="P284" s="11">
        <v>29</v>
      </c>
      <c r="Q284" s="11">
        <v>3</v>
      </c>
      <c r="R284" s="11">
        <v>0</v>
      </c>
      <c r="S284" s="11" t="s">
        <v>1455</v>
      </c>
      <c r="U284" t="str">
        <f t="shared" si="4"/>
        <v>是</v>
      </c>
    </row>
    <row r="285" spans="1:21">
      <c r="A285" s="2" t="str">
        <f>K285&amp;MID(L:L,15,4)</f>
        <v>胡少群1649</v>
      </c>
      <c r="B285" s="7" t="s">
        <v>1689</v>
      </c>
      <c r="C285" s="7" t="s">
        <v>1457</v>
      </c>
      <c r="D285" s="7">
        <v>33</v>
      </c>
      <c r="E285" s="7" t="s">
        <v>1690</v>
      </c>
      <c r="F285" s="7" t="s">
        <v>2721</v>
      </c>
      <c r="G285" s="7" t="s">
        <v>2722</v>
      </c>
      <c r="H285" s="7" t="s">
        <v>1450</v>
      </c>
      <c r="I285" s="7" t="s">
        <v>2723</v>
      </c>
      <c r="J285" s="7" t="s">
        <v>1452</v>
      </c>
      <c r="K285" s="7" t="s">
        <v>862</v>
      </c>
      <c r="L285" s="7" t="s">
        <v>863</v>
      </c>
      <c r="M285" s="7" t="s">
        <v>1461</v>
      </c>
      <c r="N285" s="7" t="s">
        <v>1454</v>
      </c>
      <c r="O285" s="11">
        <v>3</v>
      </c>
      <c r="P285" s="11">
        <v>4</v>
      </c>
      <c r="Q285" s="11">
        <v>3</v>
      </c>
      <c r="R285" s="11">
        <v>0</v>
      </c>
      <c r="S285" s="11" t="s">
        <v>1455</v>
      </c>
      <c r="U285" t="str">
        <f t="shared" si="4"/>
        <v>是</v>
      </c>
    </row>
    <row r="286" spans="1:21">
      <c r="A286" s="2" t="str">
        <f>K286&amp;MID(L:L,15,4)</f>
        <v>肖转娣182X</v>
      </c>
      <c r="B286" s="7" t="s">
        <v>2724</v>
      </c>
      <c r="C286" s="7" t="s">
        <v>1446</v>
      </c>
      <c r="D286" s="7">
        <v>35</v>
      </c>
      <c r="E286" s="7" t="s">
        <v>2725</v>
      </c>
      <c r="F286" s="7" t="s">
        <v>2726</v>
      </c>
      <c r="G286" s="7" t="s">
        <v>2727</v>
      </c>
      <c r="H286" s="7" t="s">
        <v>1450</v>
      </c>
      <c r="I286" s="7" t="s">
        <v>2728</v>
      </c>
      <c r="J286" s="7" t="s">
        <v>1452</v>
      </c>
      <c r="K286" s="7" t="s">
        <v>851</v>
      </c>
      <c r="L286" s="7" t="s">
        <v>852</v>
      </c>
      <c r="M286" s="7" t="s">
        <v>1461</v>
      </c>
      <c r="N286" s="7" t="s">
        <v>23</v>
      </c>
      <c r="O286" s="11">
        <v>4</v>
      </c>
      <c r="P286" s="11">
        <v>23</v>
      </c>
      <c r="Q286" s="11">
        <v>3</v>
      </c>
      <c r="R286" s="11">
        <v>1</v>
      </c>
      <c r="S286" s="11" t="s">
        <v>1455</v>
      </c>
      <c r="U286" t="str">
        <f t="shared" si="4"/>
        <v>是</v>
      </c>
    </row>
    <row r="287" spans="1:21">
      <c r="A287" s="2" t="str">
        <f>K287&amp;MID(L:L,15,4)</f>
        <v>苏剑明0913</v>
      </c>
      <c r="B287" s="7" t="s">
        <v>2729</v>
      </c>
      <c r="C287" s="7" t="s">
        <v>1446</v>
      </c>
      <c r="D287" s="7">
        <v>35</v>
      </c>
      <c r="E287" s="7" t="s">
        <v>2730</v>
      </c>
      <c r="F287" s="7" t="s">
        <v>2731</v>
      </c>
      <c r="G287" s="7" t="s">
        <v>2732</v>
      </c>
      <c r="H287" s="7" t="s">
        <v>2733</v>
      </c>
      <c r="I287" s="7" t="s">
        <v>2734</v>
      </c>
      <c r="J287" s="7" t="s">
        <v>1452</v>
      </c>
      <c r="K287" s="7" t="s">
        <v>529</v>
      </c>
      <c r="L287" s="7" t="s">
        <v>530</v>
      </c>
      <c r="M287" s="7" t="s">
        <v>1453</v>
      </c>
      <c r="N287" s="7" t="s">
        <v>23</v>
      </c>
      <c r="O287" s="11">
        <v>2</v>
      </c>
      <c r="P287" s="11">
        <v>0</v>
      </c>
      <c r="Q287" s="11">
        <v>1.5</v>
      </c>
      <c r="R287" s="11">
        <v>0.5</v>
      </c>
      <c r="S287" s="11" t="s">
        <v>1455</v>
      </c>
      <c r="U287" t="str">
        <f t="shared" si="4"/>
        <v>是</v>
      </c>
    </row>
    <row r="288" spans="1:21">
      <c r="A288" s="2" t="str">
        <f>K288&amp;MID(L:L,15,4)</f>
        <v>李琼1920</v>
      </c>
      <c r="B288" s="7" t="s">
        <v>2735</v>
      </c>
      <c r="C288" s="7" t="s">
        <v>1444</v>
      </c>
      <c r="D288" s="7">
        <v>64</v>
      </c>
      <c r="E288" s="7" t="s">
        <v>2736</v>
      </c>
      <c r="F288" s="7" t="s">
        <v>2737</v>
      </c>
      <c r="G288" s="7" t="s">
        <v>2738</v>
      </c>
      <c r="H288" s="7" t="s">
        <v>1450</v>
      </c>
      <c r="I288" s="7" t="s">
        <v>2739</v>
      </c>
      <c r="J288" s="7" t="s">
        <v>1452</v>
      </c>
      <c r="K288" s="7" t="s">
        <v>374</v>
      </c>
      <c r="L288" s="7" t="s">
        <v>375</v>
      </c>
      <c r="M288" s="7" t="s">
        <v>1461</v>
      </c>
      <c r="N288" s="7" t="s">
        <v>23</v>
      </c>
      <c r="O288" s="11">
        <v>3</v>
      </c>
      <c r="P288" s="11">
        <v>18</v>
      </c>
      <c r="Q288" s="11">
        <v>3</v>
      </c>
      <c r="R288" s="11">
        <v>0</v>
      </c>
      <c r="S288" s="11" t="s">
        <v>1455</v>
      </c>
      <c r="U288" t="str">
        <f t="shared" si="4"/>
        <v>是</v>
      </c>
    </row>
    <row r="289" spans="1:21">
      <c r="A289" s="2" t="str">
        <f>K289&amp;MID(L:L,15,4)</f>
        <v>陈艳金0969</v>
      </c>
      <c r="B289" s="7" t="s">
        <v>2740</v>
      </c>
      <c r="C289" s="7" t="s">
        <v>1457</v>
      </c>
      <c r="D289" s="7">
        <v>52</v>
      </c>
      <c r="E289" s="7" t="s">
        <v>2741</v>
      </c>
      <c r="F289" s="7" t="s">
        <v>2742</v>
      </c>
      <c r="G289" s="7" t="s">
        <v>2743</v>
      </c>
      <c r="H289" s="7" t="s">
        <v>1450</v>
      </c>
      <c r="I289" s="7" t="s">
        <v>2744</v>
      </c>
      <c r="J289" s="7" t="s">
        <v>1452</v>
      </c>
      <c r="K289" s="7" t="s">
        <v>101</v>
      </c>
      <c r="L289" s="7" t="s">
        <v>102</v>
      </c>
      <c r="M289" s="7" t="s">
        <v>1461</v>
      </c>
      <c r="N289" s="7" t="s">
        <v>23</v>
      </c>
      <c r="O289" s="11">
        <v>3</v>
      </c>
      <c r="P289" s="11">
        <v>32</v>
      </c>
      <c r="Q289" s="11">
        <v>3</v>
      </c>
      <c r="R289" s="11">
        <v>0</v>
      </c>
      <c r="S289" s="11" t="s">
        <v>1455</v>
      </c>
      <c r="U289" t="str">
        <f t="shared" si="4"/>
        <v>是</v>
      </c>
    </row>
    <row r="290" spans="1:21">
      <c r="A290" s="2" t="str">
        <f>K290&amp;MID(L:L,15,4)</f>
        <v>孔雁屏6029</v>
      </c>
      <c r="B290" s="7" t="s">
        <v>2745</v>
      </c>
      <c r="C290" s="7" t="s">
        <v>1457</v>
      </c>
      <c r="D290" s="7">
        <v>61</v>
      </c>
      <c r="E290" s="7" t="s">
        <v>328</v>
      </c>
      <c r="F290" s="7" t="s">
        <v>2746</v>
      </c>
      <c r="G290" s="7" t="s">
        <v>2747</v>
      </c>
      <c r="H290" s="7" t="s">
        <v>1450</v>
      </c>
      <c r="I290" s="7" t="s">
        <v>2748</v>
      </c>
      <c r="J290" s="7" t="s">
        <v>1452</v>
      </c>
      <c r="K290" s="7" t="s">
        <v>325</v>
      </c>
      <c r="L290" s="7" t="s">
        <v>326</v>
      </c>
      <c r="M290" s="7" t="s">
        <v>1461</v>
      </c>
      <c r="N290" s="7" t="s">
        <v>23</v>
      </c>
      <c r="O290" s="11">
        <v>3</v>
      </c>
      <c r="P290" s="11">
        <v>36</v>
      </c>
      <c r="Q290" s="11">
        <v>3</v>
      </c>
      <c r="R290" s="11">
        <v>0</v>
      </c>
      <c r="S290" s="11" t="s">
        <v>1455</v>
      </c>
      <c r="U290" t="str">
        <f t="shared" si="4"/>
        <v>是</v>
      </c>
    </row>
    <row r="291" spans="1:21">
      <c r="A291" s="2" t="str">
        <f>K291&amp;MID(L:L,15,4)</f>
        <v>陈红玉2747</v>
      </c>
      <c r="B291" s="7" t="s">
        <v>2749</v>
      </c>
      <c r="C291" s="7" t="s">
        <v>1446</v>
      </c>
      <c r="D291" s="7">
        <v>53</v>
      </c>
      <c r="E291" s="7" t="s">
        <v>2750</v>
      </c>
      <c r="F291" s="7" t="s">
        <v>2751</v>
      </c>
      <c r="G291" s="7" t="s">
        <v>2752</v>
      </c>
      <c r="H291" s="7" t="s">
        <v>1450</v>
      </c>
      <c r="I291" s="7" t="s">
        <v>2753</v>
      </c>
      <c r="J291" s="7" t="s">
        <v>1452</v>
      </c>
      <c r="K291" s="7" t="s">
        <v>61</v>
      </c>
      <c r="L291" s="7" t="s">
        <v>62</v>
      </c>
      <c r="M291" s="7" t="s">
        <v>1461</v>
      </c>
      <c r="N291" s="7" t="s">
        <v>23</v>
      </c>
      <c r="O291" s="11">
        <v>3</v>
      </c>
      <c r="P291" s="11">
        <v>20</v>
      </c>
      <c r="Q291" s="11">
        <v>3</v>
      </c>
      <c r="R291" s="11">
        <v>0</v>
      </c>
      <c r="S291" s="11" t="s">
        <v>1455</v>
      </c>
      <c r="U291" t="str">
        <f t="shared" si="4"/>
        <v>是</v>
      </c>
    </row>
    <row r="292" spans="1:21">
      <c r="A292" s="2" t="str">
        <f>K292&amp;MID(L:L,15,4)</f>
        <v>曾宝琰033X</v>
      </c>
      <c r="B292" s="7" t="s">
        <v>2754</v>
      </c>
      <c r="C292" s="7" t="s">
        <v>1457</v>
      </c>
      <c r="D292" s="7">
        <v>62</v>
      </c>
      <c r="E292" s="7" t="s">
        <v>2755</v>
      </c>
      <c r="F292" s="7" t="s">
        <v>2756</v>
      </c>
      <c r="G292" s="7" t="s">
        <v>2757</v>
      </c>
      <c r="H292" s="7" t="s">
        <v>1450</v>
      </c>
      <c r="I292" s="7" t="s">
        <v>2758</v>
      </c>
      <c r="J292" s="7" t="s">
        <v>1452</v>
      </c>
      <c r="K292" s="7" t="s">
        <v>26</v>
      </c>
      <c r="L292" s="7" t="s">
        <v>27</v>
      </c>
      <c r="M292" s="7" t="s">
        <v>1461</v>
      </c>
      <c r="N292" s="7" t="s">
        <v>23</v>
      </c>
      <c r="O292" s="11">
        <v>3</v>
      </c>
      <c r="P292" s="11">
        <v>31</v>
      </c>
      <c r="Q292" s="11">
        <v>3</v>
      </c>
      <c r="R292" s="11">
        <v>0</v>
      </c>
      <c r="S292" s="11" t="s">
        <v>1455</v>
      </c>
      <c r="U292" t="str">
        <f t="shared" si="4"/>
        <v>是</v>
      </c>
    </row>
    <row r="293" spans="1:21">
      <c r="A293" s="2" t="str">
        <f>K293&amp;MID(L:L,15,4)</f>
        <v>陈詠霓0342</v>
      </c>
      <c r="B293" s="7" t="s">
        <v>2759</v>
      </c>
      <c r="C293" s="7" t="s">
        <v>1446</v>
      </c>
      <c r="D293" s="7">
        <v>57</v>
      </c>
      <c r="E293" s="7" t="s">
        <v>109</v>
      </c>
      <c r="F293" s="7" t="s">
        <v>2760</v>
      </c>
      <c r="G293" s="7" t="s">
        <v>2761</v>
      </c>
      <c r="H293" s="7" t="s">
        <v>1450</v>
      </c>
      <c r="I293" s="7" t="s">
        <v>2762</v>
      </c>
      <c r="J293" s="7" t="s">
        <v>1452</v>
      </c>
      <c r="K293" s="7" t="s">
        <v>105</v>
      </c>
      <c r="L293" s="7" t="s">
        <v>106</v>
      </c>
      <c r="M293" s="7" t="s">
        <v>1461</v>
      </c>
      <c r="N293" s="7" t="s">
        <v>23</v>
      </c>
      <c r="O293" s="11">
        <v>9</v>
      </c>
      <c r="P293" s="11">
        <v>56</v>
      </c>
      <c r="Q293" s="11">
        <v>3</v>
      </c>
      <c r="R293" s="11">
        <v>6</v>
      </c>
      <c r="S293" s="11" t="s">
        <v>1455</v>
      </c>
      <c r="U293" t="str">
        <f t="shared" si="4"/>
        <v>是</v>
      </c>
    </row>
    <row r="294" spans="1:21">
      <c r="A294" s="2" t="str">
        <f>K294&amp;MID(L:L,15,4)</f>
        <v>麦根0625</v>
      </c>
      <c r="B294" s="7" t="s">
        <v>2763</v>
      </c>
      <c r="C294" s="7" t="s">
        <v>1444</v>
      </c>
      <c r="D294" s="7">
        <v>61</v>
      </c>
      <c r="E294" s="7" t="s">
        <v>2764</v>
      </c>
      <c r="F294" s="7" t="s">
        <v>2765</v>
      </c>
      <c r="G294" s="7" t="s">
        <v>2766</v>
      </c>
      <c r="H294" s="7" t="s">
        <v>1450</v>
      </c>
      <c r="I294" s="7" t="s">
        <v>2767</v>
      </c>
      <c r="J294" s="7" t="s">
        <v>1452</v>
      </c>
      <c r="K294" s="7" t="s">
        <v>1169</v>
      </c>
      <c r="L294" s="7" t="s">
        <v>1170</v>
      </c>
      <c r="M294" s="7" t="s">
        <v>1461</v>
      </c>
      <c r="N294" s="7" t="s">
        <v>1462</v>
      </c>
      <c r="O294" s="11">
        <v>3</v>
      </c>
      <c r="P294" s="11">
        <v>58</v>
      </c>
      <c r="Q294" s="11">
        <v>2.5</v>
      </c>
      <c r="R294" s="11">
        <v>0.5</v>
      </c>
      <c r="S294" s="11" t="s">
        <v>1455</v>
      </c>
      <c r="U294" t="str">
        <f t="shared" si="4"/>
        <v>是</v>
      </c>
    </row>
    <row r="295" spans="1:21">
      <c r="A295" s="2" t="str">
        <f>K295&amp;MID(L:L,15,4)</f>
        <v>张惠新1514</v>
      </c>
      <c r="B295" s="7" t="s">
        <v>2401</v>
      </c>
      <c r="C295" s="7" t="s">
        <v>1457</v>
      </c>
      <c r="D295" s="7">
        <v>53</v>
      </c>
      <c r="E295" s="7" t="s">
        <v>1133</v>
      </c>
      <c r="F295" s="7" t="s">
        <v>2768</v>
      </c>
      <c r="G295" s="7" t="s">
        <v>2769</v>
      </c>
      <c r="H295" s="7" t="s">
        <v>1450</v>
      </c>
      <c r="I295" s="7" t="s">
        <v>2770</v>
      </c>
      <c r="J295" s="7" t="s">
        <v>1452</v>
      </c>
      <c r="K295" s="7" t="s">
        <v>1389</v>
      </c>
      <c r="L295" s="7" t="s">
        <v>1390</v>
      </c>
      <c r="M295" s="7" t="s">
        <v>1461</v>
      </c>
      <c r="N295" s="7" t="s">
        <v>1462</v>
      </c>
      <c r="O295" s="11">
        <v>3</v>
      </c>
      <c r="P295" s="11">
        <v>35</v>
      </c>
      <c r="Q295" s="11">
        <v>2.5</v>
      </c>
      <c r="R295" s="11">
        <v>0.5</v>
      </c>
      <c r="S295" s="11" t="s">
        <v>1455</v>
      </c>
      <c r="U295" t="str">
        <f t="shared" si="4"/>
        <v>是</v>
      </c>
    </row>
    <row r="296" spans="1:21">
      <c r="A296" s="2" t="str">
        <f>K296&amp;MID(L:L,15,4)</f>
        <v>汤瑞东003X</v>
      </c>
      <c r="B296" s="7" t="s">
        <v>2771</v>
      </c>
      <c r="C296" s="7" t="s">
        <v>1457</v>
      </c>
      <c r="D296" s="7">
        <v>53</v>
      </c>
      <c r="E296" s="7" t="s">
        <v>2772</v>
      </c>
      <c r="F296" s="7" t="s">
        <v>2773</v>
      </c>
      <c r="G296" s="7" t="s">
        <v>2774</v>
      </c>
      <c r="H296" s="7" t="s">
        <v>2275</v>
      </c>
      <c r="I296" s="7" t="s">
        <v>2775</v>
      </c>
      <c r="J296" s="7" t="s">
        <v>1452</v>
      </c>
      <c r="K296" s="7" t="s">
        <v>651</v>
      </c>
      <c r="L296" s="7" t="s">
        <v>652</v>
      </c>
      <c r="M296" s="7" t="s">
        <v>1453</v>
      </c>
      <c r="N296" s="7" t="s">
        <v>23</v>
      </c>
      <c r="O296" s="11">
        <v>1</v>
      </c>
      <c r="P296" s="11">
        <v>36</v>
      </c>
      <c r="Q296" s="11">
        <v>1.5</v>
      </c>
      <c r="R296" s="11">
        <v>0</v>
      </c>
      <c r="S296" s="11" t="s">
        <v>1455</v>
      </c>
      <c r="U296" t="str">
        <f t="shared" si="4"/>
        <v>是</v>
      </c>
    </row>
    <row r="297" spans="1:21">
      <c r="A297" s="2" t="str">
        <f>K297&amp;MID(L:L,15,4)</f>
        <v>何丽芬5129</v>
      </c>
      <c r="B297" s="7" t="s">
        <v>2169</v>
      </c>
      <c r="C297" s="7" t="s">
        <v>1446</v>
      </c>
      <c r="D297" s="7">
        <v>30</v>
      </c>
      <c r="E297" s="7" t="s">
        <v>1071</v>
      </c>
      <c r="F297" s="7" t="s">
        <v>2776</v>
      </c>
      <c r="G297" s="7" t="s">
        <v>2777</v>
      </c>
      <c r="H297" s="7" t="s">
        <v>2778</v>
      </c>
      <c r="I297" s="7" t="s">
        <v>2779</v>
      </c>
      <c r="J297" s="7" t="s">
        <v>1452</v>
      </c>
      <c r="K297" s="7" t="s">
        <v>1068</v>
      </c>
      <c r="L297" s="7" t="s">
        <v>1069</v>
      </c>
      <c r="M297" s="7" t="s">
        <v>1461</v>
      </c>
      <c r="N297" s="7" t="s">
        <v>23</v>
      </c>
      <c r="O297" s="11">
        <v>5</v>
      </c>
      <c r="P297" s="11">
        <v>44</v>
      </c>
      <c r="Q297" s="11">
        <v>3</v>
      </c>
      <c r="R297" s="11">
        <v>2</v>
      </c>
      <c r="S297" s="11" t="s">
        <v>1455</v>
      </c>
      <c r="U297" t="str">
        <f t="shared" si="4"/>
        <v>是</v>
      </c>
    </row>
    <row r="298" spans="1:21">
      <c r="A298" s="2" t="str">
        <f>K298&amp;MID(L:L,15,4)</f>
        <v>覃汉莲122X</v>
      </c>
      <c r="B298" s="7" t="s">
        <v>2780</v>
      </c>
      <c r="C298" s="7" t="s">
        <v>1444</v>
      </c>
      <c r="D298" s="7">
        <v>54</v>
      </c>
      <c r="E298" s="7" t="s">
        <v>2781</v>
      </c>
      <c r="F298" s="7" t="s">
        <v>2782</v>
      </c>
      <c r="G298" s="7" t="s">
        <v>2783</v>
      </c>
      <c r="H298" s="7" t="s">
        <v>1450</v>
      </c>
      <c r="I298" s="7" t="s">
        <v>2784</v>
      </c>
      <c r="J298" s="7" t="s">
        <v>1452</v>
      </c>
      <c r="K298" s="7" t="s">
        <v>492</v>
      </c>
      <c r="L298" s="7" t="s">
        <v>493</v>
      </c>
      <c r="M298" s="7" t="s">
        <v>1461</v>
      </c>
      <c r="N298" s="7" t="s">
        <v>23</v>
      </c>
      <c r="O298" s="11">
        <v>3</v>
      </c>
      <c r="P298" s="11">
        <v>11</v>
      </c>
      <c r="Q298" s="11">
        <v>3</v>
      </c>
      <c r="R298" s="11">
        <v>0</v>
      </c>
      <c r="S298" s="11" t="s">
        <v>1455</v>
      </c>
      <c r="U298" t="str">
        <f t="shared" si="4"/>
        <v>是</v>
      </c>
    </row>
    <row r="299" spans="1:21">
      <c r="A299" s="2" t="str">
        <f>K299&amp;MID(L:L,15,4)</f>
        <v>简惠京3026</v>
      </c>
      <c r="B299" s="7" t="s">
        <v>2785</v>
      </c>
      <c r="C299" s="7" t="s">
        <v>1457</v>
      </c>
      <c r="D299" s="7">
        <v>55</v>
      </c>
      <c r="E299" s="7" t="s">
        <v>2786</v>
      </c>
      <c r="F299" s="7" t="s">
        <v>2787</v>
      </c>
      <c r="G299" s="7" t="s">
        <v>2788</v>
      </c>
      <c r="H299" s="7" t="s">
        <v>1450</v>
      </c>
      <c r="I299" s="7" t="s">
        <v>2789</v>
      </c>
      <c r="J299" s="7" t="s">
        <v>1452</v>
      </c>
      <c r="K299" s="7" t="s">
        <v>251</v>
      </c>
      <c r="L299" s="7" t="s">
        <v>252</v>
      </c>
      <c r="M299" s="7" t="s">
        <v>1461</v>
      </c>
      <c r="N299" s="7" t="s">
        <v>23</v>
      </c>
      <c r="O299" s="11">
        <v>3</v>
      </c>
      <c r="P299" s="11">
        <v>19</v>
      </c>
      <c r="Q299" s="11">
        <v>3</v>
      </c>
      <c r="R299" s="11">
        <v>0</v>
      </c>
      <c r="S299" s="11" t="s">
        <v>1455</v>
      </c>
      <c r="U299" t="str">
        <f t="shared" si="4"/>
        <v>是</v>
      </c>
    </row>
    <row r="300" spans="1:21">
      <c r="A300" s="2" t="str">
        <f>K300&amp;MID(L:L,15,4)</f>
        <v>黄群1426</v>
      </c>
      <c r="B300" s="7" t="s">
        <v>2790</v>
      </c>
      <c r="C300" s="7" t="s">
        <v>1446</v>
      </c>
      <c r="D300" s="7">
        <v>56</v>
      </c>
      <c r="E300" s="7" t="s">
        <v>220</v>
      </c>
      <c r="F300" s="7" t="s">
        <v>2791</v>
      </c>
      <c r="G300" s="7" t="s">
        <v>2792</v>
      </c>
      <c r="H300" s="7" t="s">
        <v>1450</v>
      </c>
      <c r="I300" s="7" t="s">
        <v>2793</v>
      </c>
      <c r="J300" s="7" t="s">
        <v>1452</v>
      </c>
      <c r="K300" s="7" t="s">
        <v>217</v>
      </c>
      <c r="L300" s="7" t="s">
        <v>218</v>
      </c>
      <c r="M300" s="7" t="s">
        <v>1461</v>
      </c>
      <c r="N300" s="7" t="s">
        <v>23</v>
      </c>
      <c r="O300" s="11">
        <v>3</v>
      </c>
      <c r="P300" s="11">
        <v>16</v>
      </c>
      <c r="Q300" s="11">
        <v>3</v>
      </c>
      <c r="R300" s="11">
        <v>0</v>
      </c>
      <c r="S300" s="11" t="s">
        <v>1455</v>
      </c>
      <c r="U300" t="str">
        <f t="shared" si="4"/>
        <v>是</v>
      </c>
    </row>
    <row r="301" spans="1:21">
      <c r="A301" s="2" t="str">
        <f>K301&amp;MID(L:L,15,4)</f>
        <v>马兆垣0036</v>
      </c>
      <c r="B301" s="7" t="s">
        <v>2794</v>
      </c>
      <c r="C301" s="7" t="s">
        <v>1446</v>
      </c>
      <c r="D301" s="7">
        <v>59</v>
      </c>
      <c r="E301" s="7" t="s">
        <v>2795</v>
      </c>
      <c r="F301" s="7" t="s">
        <v>2796</v>
      </c>
      <c r="G301" s="7" t="s">
        <v>2797</v>
      </c>
      <c r="H301" s="7" t="s">
        <v>2798</v>
      </c>
      <c r="I301" s="7" t="s">
        <v>2799</v>
      </c>
      <c r="J301" s="7" t="s">
        <v>1452</v>
      </c>
      <c r="K301" s="7" t="s">
        <v>486</v>
      </c>
      <c r="L301" s="7" t="s">
        <v>487</v>
      </c>
      <c r="M301" s="7" t="s">
        <v>1461</v>
      </c>
      <c r="N301" s="7" t="s">
        <v>23</v>
      </c>
      <c r="O301" s="11">
        <v>3</v>
      </c>
      <c r="P301" s="11">
        <v>38</v>
      </c>
      <c r="Q301" s="11">
        <v>3</v>
      </c>
      <c r="R301" s="11">
        <v>0</v>
      </c>
      <c r="S301" s="11" t="s">
        <v>1455</v>
      </c>
      <c r="U301" t="str">
        <f t="shared" si="4"/>
        <v>是</v>
      </c>
    </row>
    <row r="302" spans="1:21">
      <c r="A302" s="2" t="str">
        <f>K302&amp;MID(L:L,15,4)</f>
        <v>蒋傍弟332X</v>
      </c>
      <c r="B302" s="7" t="s">
        <v>2138</v>
      </c>
      <c r="C302" s="7" t="s">
        <v>1446</v>
      </c>
      <c r="D302" s="7">
        <v>63</v>
      </c>
      <c r="E302" s="7" t="s">
        <v>2139</v>
      </c>
      <c r="F302" s="7" t="s">
        <v>2800</v>
      </c>
      <c r="G302" s="7" t="s">
        <v>2801</v>
      </c>
      <c r="H302" s="7" t="s">
        <v>1450</v>
      </c>
      <c r="I302" s="7" t="s">
        <v>1493</v>
      </c>
      <c r="J302" s="7" t="s">
        <v>1452</v>
      </c>
      <c r="K302" s="7" t="s">
        <v>267</v>
      </c>
      <c r="L302" s="7" t="s">
        <v>268</v>
      </c>
      <c r="M302" s="7" t="s">
        <v>1461</v>
      </c>
      <c r="N302" s="7" t="s">
        <v>23</v>
      </c>
      <c r="O302" s="11">
        <v>3</v>
      </c>
      <c r="P302" s="11">
        <v>1</v>
      </c>
      <c r="Q302" s="11">
        <v>3</v>
      </c>
      <c r="R302" s="11">
        <v>0</v>
      </c>
      <c r="S302" s="11" t="s">
        <v>1455</v>
      </c>
      <c r="U302" t="str">
        <f t="shared" si="4"/>
        <v>是</v>
      </c>
    </row>
    <row r="303" spans="1:21">
      <c r="A303" s="2" t="str">
        <f>K303&amp;MID(L:L,15,4)</f>
        <v>张惠芳0042</v>
      </c>
      <c r="B303" s="7" t="s">
        <v>2802</v>
      </c>
      <c r="C303" s="7" t="s">
        <v>1446</v>
      </c>
      <c r="D303" s="7">
        <v>58</v>
      </c>
      <c r="E303" s="7" t="s">
        <v>2803</v>
      </c>
      <c r="F303" s="7" t="s">
        <v>2804</v>
      </c>
      <c r="G303" s="7" t="s">
        <v>2805</v>
      </c>
      <c r="H303" s="7" t="s">
        <v>1580</v>
      </c>
      <c r="I303" s="7" t="s">
        <v>2806</v>
      </c>
      <c r="J303" s="7" t="s">
        <v>1452</v>
      </c>
      <c r="K303" s="7" t="s">
        <v>548</v>
      </c>
      <c r="L303" s="7" t="s">
        <v>549</v>
      </c>
      <c r="M303" s="7" t="s">
        <v>1561</v>
      </c>
      <c r="N303" s="7" t="s">
        <v>23</v>
      </c>
      <c r="O303" s="11">
        <v>3</v>
      </c>
      <c r="P303" s="11">
        <v>16</v>
      </c>
      <c r="Q303" s="11">
        <v>3</v>
      </c>
      <c r="R303" s="11">
        <v>0</v>
      </c>
      <c r="S303" s="11" t="s">
        <v>1455</v>
      </c>
      <c r="U303" t="str">
        <f t="shared" si="4"/>
        <v>是</v>
      </c>
    </row>
    <row r="304" spans="1:21">
      <c r="A304" s="2" t="str">
        <f>K304&amp;MID(L:L,15,4)</f>
        <v>伍东成3915</v>
      </c>
      <c r="B304" s="7" t="s">
        <v>2532</v>
      </c>
      <c r="C304" s="7" t="s">
        <v>1457</v>
      </c>
      <c r="D304" s="7">
        <v>48</v>
      </c>
      <c r="E304" s="7" t="s">
        <v>2533</v>
      </c>
      <c r="F304" s="7" t="s">
        <v>2807</v>
      </c>
      <c r="G304" s="7" t="s">
        <v>2808</v>
      </c>
      <c r="H304" s="7" t="s">
        <v>1450</v>
      </c>
      <c r="I304" s="7" t="s">
        <v>2809</v>
      </c>
      <c r="J304" s="7" t="s">
        <v>1452</v>
      </c>
      <c r="K304" s="7" t="s">
        <v>526</v>
      </c>
      <c r="L304" s="7" t="s">
        <v>527</v>
      </c>
      <c r="M304" s="7" t="s">
        <v>1461</v>
      </c>
      <c r="N304" s="7" t="s">
        <v>23</v>
      </c>
      <c r="O304" s="11">
        <v>3</v>
      </c>
      <c r="P304" s="11">
        <v>22</v>
      </c>
      <c r="Q304" s="11">
        <v>3</v>
      </c>
      <c r="R304" s="11">
        <v>0</v>
      </c>
      <c r="S304" s="11" t="s">
        <v>1455</v>
      </c>
      <c r="U304" t="str">
        <f t="shared" si="4"/>
        <v>是</v>
      </c>
    </row>
    <row r="305" spans="1:21">
      <c r="A305" s="2" t="str">
        <f>K305&amp;MID(L:L,15,4)</f>
        <v>刘汉棉185X</v>
      </c>
      <c r="B305" s="7" t="s">
        <v>2810</v>
      </c>
      <c r="C305" s="7" t="s">
        <v>1457</v>
      </c>
      <c r="D305" s="7">
        <v>50</v>
      </c>
      <c r="E305" s="7" t="s">
        <v>2811</v>
      </c>
      <c r="F305" s="7" t="s">
        <v>2812</v>
      </c>
      <c r="G305" s="7" t="s">
        <v>2813</v>
      </c>
      <c r="H305" s="7" t="s">
        <v>1450</v>
      </c>
      <c r="I305" s="7" t="s">
        <v>2814</v>
      </c>
      <c r="J305" s="7" t="s">
        <v>1452</v>
      </c>
      <c r="K305" s="7" t="s">
        <v>436</v>
      </c>
      <c r="L305" s="7" t="s">
        <v>2815</v>
      </c>
      <c r="M305" s="7" t="s">
        <v>1772</v>
      </c>
      <c r="N305" s="7" t="s">
        <v>23</v>
      </c>
      <c r="O305" s="11">
        <v>3</v>
      </c>
      <c r="P305" s="11">
        <v>28</v>
      </c>
      <c r="Q305" s="11">
        <v>3</v>
      </c>
      <c r="R305" s="11">
        <v>0</v>
      </c>
      <c r="S305" s="11" t="s">
        <v>1455</v>
      </c>
      <c r="U305" t="str">
        <f t="shared" si="4"/>
        <v>是</v>
      </c>
    </row>
    <row r="306" spans="1:21">
      <c r="A306" s="2" t="str">
        <f>K306&amp;MID(L:L,15,4)</f>
        <v>陈廷远0613</v>
      </c>
      <c r="B306" s="7" t="s">
        <v>2763</v>
      </c>
      <c r="C306" s="7" t="s">
        <v>1444</v>
      </c>
      <c r="D306" s="7">
        <v>61</v>
      </c>
      <c r="E306" s="7" t="s">
        <v>2764</v>
      </c>
      <c r="F306" s="7" t="s">
        <v>2816</v>
      </c>
      <c r="G306" s="7" t="s">
        <v>2817</v>
      </c>
      <c r="H306" s="7" t="s">
        <v>1450</v>
      </c>
      <c r="I306" s="7" t="s">
        <v>2818</v>
      </c>
      <c r="J306" s="7" t="s">
        <v>1452</v>
      </c>
      <c r="K306" s="7" t="s">
        <v>1173</v>
      </c>
      <c r="L306" s="7" t="s">
        <v>1174</v>
      </c>
      <c r="M306" s="7" t="s">
        <v>1461</v>
      </c>
      <c r="N306" s="7" t="s">
        <v>1462</v>
      </c>
      <c r="O306" s="11">
        <v>3</v>
      </c>
      <c r="P306" s="11">
        <v>9</v>
      </c>
      <c r="Q306" s="11">
        <v>2.5</v>
      </c>
      <c r="R306" s="11">
        <v>0.5</v>
      </c>
      <c r="S306" s="11" t="s">
        <v>1455</v>
      </c>
      <c r="U306" t="str">
        <f t="shared" si="4"/>
        <v>是</v>
      </c>
    </row>
    <row r="307" spans="1:21">
      <c r="A307" s="2" t="str">
        <f>K307&amp;MID(L:L,15,4)</f>
        <v>陈润甜4521</v>
      </c>
      <c r="B307" s="7" t="s">
        <v>2785</v>
      </c>
      <c r="C307" s="7" t="s">
        <v>1457</v>
      </c>
      <c r="D307" s="7">
        <v>55</v>
      </c>
      <c r="E307" s="7" t="s">
        <v>2786</v>
      </c>
      <c r="F307" s="7" t="s">
        <v>2819</v>
      </c>
      <c r="G307" s="7" t="s">
        <v>2820</v>
      </c>
      <c r="H307" s="7" t="s">
        <v>1450</v>
      </c>
      <c r="I307" s="7" t="s">
        <v>2821</v>
      </c>
      <c r="J307" s="7" t="s">
        <v>1452</v>
      </c>
      <c r="K307" s="7" t="s">
        <v>723</v>
      </c>
      <c r="L307" s="7" t="s">
        <v>724</v>
      </c>
      <c r="M307" s="7" t="s">
        <v>1461</v>
      </c>
      <c r="N307" s="7" t="s">
        <v>1467</v>
      </c>
      <c r="O307" s="11">
        <v>3</v>
      </c>
      <c r="P307" s="11">
        <v>30</v>
      </c>
      <c r="Q307" s="11">
        <v>3</v>
      </c>
      <c r="R307" s="11">
        <v>0</v>
      </c>
      <c r="S307" s="11" t="s">
        <v>1455</v>
      </c>
      <c r="U307" t="str">
        <f t="shared" si="4"/>
        <v>是</v>
      </c>
    </row>
    <row r="308" spans="1:21">
      <c r="A308" s="2" t="str">
        <f>K308&amp;MID(L:L,15,4)</f>
        <v>李平仪0049</v>
      </c>
      <c r="B308" s="7" t="s">
        <v>2178</v>
      </c>
      <c r="C308" s="7" t="s">
        <v>1444</v>
      </c>
      <c r="D308" s="7">
        <v>52</v>
      </c>
      <c r="E308" s="7" t="s">
        <v>2179</v>
      </c>
      <c r="F308" s="7" t="s">
        <v>2822</v>
      </c>
      <c r="G308" s="7" t="s">
        <v>2823</v>
      </c>
      <c r="H308" s="7" t="s">
        <v>1450</v>
      </c>
      <c r="I308" s="7" t="s">
        <v>2824</v>
      </c>
      <c r="J308" s="7" t="s">
        <v>1452</v>
      </c>
      <c r="K308" s="7" t="s">
        <v>930</v>
      </c>
      <c r="L308" s="7" t="s">
        <v>931</v>
      </c>
      <c r="M308" s="7" t="s">
        <v>1461</v>
      </c>
      <c r="N308" s="7" t="s">
        <v>23</v>
      </c>
      <c r="O308" s="11">
        <v>3</v>
      </c>
      <c r="P308" s="11">
        <v>2</v>
      </c>
      <c r="Q308" s="11">
        <v>3</v>
      </c>
      <c r="R308" s="11">
        <v>0</v>
      </c>
      <c r="S308" s="11" t="s">
        <v>1455</v>
      </c>
      <c r="U308" t="str">
        <f t="shared" si="4"/>
        <v>是</v>
      </c>
    </row>
    <row r="309" spans="1:21">
      <c r="A309" s="2" t="str">
        <f>K309&amp;MID(L:L,15,4)</f>
        <v>邝锐冲1231</v>
      </c>
      <c r="B309" s="7" t="s">
        <v>2825</v>
      </c>
      <c r="C309" s="7" t="s">
        <v>1446</v>
      </c>
      <c r="D309" s="7">
        <v>36</v>
      </c>
      <c r="E309" s="7" t="s">
        <v>2826</v>
      </c>
      <c r="F309" s="7" t="s">
        <v>2827</v>
      </c>
      <c r="G309" s="7" t="s">
        <v>2828</v>
      </c>
      <c r="H309" s="7" t="s">
        <v>1450</v>
      </c>
      <c r="I309" s="7" t="s">
        <v>2829</v>
      </c>
      <c r="J309" s="7" t="s">
        <v>1452</v>
      </c>
      <c r="K309" s="7" t="s">
        <v>970</v>
      </c>
      <c r="L309" s="7" t="s">
        <v>971</v>
      </c>
      <c r="M309" s="7" t="s">
        <v>1453</v>
      </c>
      <c r="N309" s="7" t="s">
        <v>23</v>
      </c>
      <c r="O309" s="11">
        <v>2</v>
      </c>
      <c r="P309" s="11">
        <v>12</v>
      </c>
      <c r="Q309" s="11">
        <v>1.5</v>
      </c>
      <c r="R309" s="11">
        <v>0.5</v>
      </c>
      <c r="S309" s="11" t="s">
        <v>1455</v>
      </c>
      <c r="U309" t="str">
        <f t="shared" ref="U309:U339" si="5">S309</f>
        <v>是</v>
      </c>
    </row>
    <row r="310" spans="1:21">
      <c r="A310" s="2" t="str">
        <f>K310&amp;MID(L:L,15,4)</f>
        <v>黎晓君0020</v>
      </c>
      <c r="B310" s="7" t="s">
        <v>2830</v>
      </c>
      <c r="C310" s="7" t="s">
        <v>1457</v>
      </c>
      <c r="D310" s="7">
        <v>47</v>
      </c>
      <c r="E310" s="7" t="s">
        <v>2831</v>
      </c>
      <c r="F310" s="7" t="s">
        <v>2832</v>
      </c>
      <c r="G310" s="7" t="s">
        <v>2833</v>
      </c>
      <c r="H310" s="7" t="s">
        <v>1450</v>
      </c>
      <c r="I310" s="7" t="s">
        <v>2834</v>
      </c>
      <c r="J310" s="7" t="s">
        <v>1452</v>
      </c>
      <c r="K310" s="7" t="s">
        <v>353</v>
      </c>
      <c r="L310" s="7" t="s">
        <v>354</v>
      </c>
      <c r="M310" s="7" t="s">
        <v>1453</v>
      </c>
      <c r="N310" s="7" t="s">
        <v>23</v>
      </c>
      <c r="O310" s="11">
        <v>3</v>
      </c>
      <c r="P310" s="11">
        <v>15</v>
      </c>
      <c r="Q310" s="11">
        <v>1.5</v>
      </c>
      <c r="R310" s="11">
        <v>1.5</v>
      </c>
      <c r="S310" s="11" t="s">
        <v>1455</v>
      </c>
      <c r="U310" t="str">
        <f t="shared" si="5"/>
        <v>是</v>
      </c>
    </row>
    <row r="311" spans="1:21">
      <c r="A311" s="2" t="str">
        <f>K311&amp;MID(L:L,15,4)</f>
        <v>梁福洪0015</v>
      </c>
      <c r="B311" s="7" t="s">
        <v>2835</v>
      </c>
      <c r="C311" s="7" t="s">
        <v>1446</v>
      </c>
      <c r="D311" s="7">
        <v>53</v>
      </c>
      <c r="E311" s="7" t="s">
        <v>2836</v>
      </c>
      <c r="F311" s="7" t="s">
        <v>2837</v>
      </c>
      <c r="G311" s="7" t="s">
        <v>2838</v>
      </c>
      <c r="H311" s="7" t="s">
        <v>1450</v>
      </c>
      <c r="I311" s="7" t="s">
        <v>2839</v>
      </c>
      <c r="J311" s="7" t="s">
        <v>1452</v>
      </c>
      <c r="K311" s="7" t="s">
        <v>768</v>
      </c>
      <c r="L311" s="7" t="s">
        <v>769</v>
      </c>
      <c r="M311" s="7" t="s">
        <v>1461</v>
      </c>
      <c r="N311" s="7" t="s">
        <v>1454</v>
      </c>
      <c r="O311" s="11">
        <v>9</v>
      </c>
      <c r="P311" s="11">
        <v>40</v>
      </c>
      <c r="Q311" s="11">
        <v>3</v>
      </c>
      <c r="R311" s="11">
        <v>6</v>
      </c>
      <c r="S311" s="11" t="s">
        <v>1455</v>
      </c>
      <c r="U311" t="str">
        <f t="shared" si="5"/>
        <v>是</v>
      </c>
    </row>
    <row r="312" spans="1:21">
      <c r="A312" s="2" t="str">
        <f>K312&amp;MID(L:L,15,4)</f>
        <v>陈就娣002X</v>
      </c>
      <c r="B312" s="7" t="s">
        <v>2840</v>
      </c>
      <c r="C312" s="7" t="s">
        <v>1446</v>
      </c>
      <c r="D312" s="7">
        <v>48</v>
      </c>
      <c r="E312" s="7" t="s">
        <v>2841</v>
      </c>
      <c r="F312" s="7" t="s">
        <v>2842</v>
      </c>
      <c r="G312" s="7" t="s">
        <v>2843</v>
      </c>
      <c r="H312" s="7" t="s">
        <v>1450</v>
      </c>
      <c r="I312" s="7" t="s">
        <v>2844</v>
      </c>
      <c r="J312" s="7" t="s">
        <v>1452</v>
      </c>
      <c r="K312" s="7" t="s">
        <v>720</v>
      </c>
      <c r="L312" s="7" t="s">
        <v>721</v>
      </c>
      <c r="M312" s="7" t="s">
        <v>1461</v>
      </c>
      <c r="N312" s="7" t="s">
        <v>1467</v>
      </c>
      <c r="O312" s="11">
        <v>4</v>
      </c>
      <c r="P312" s="11">
        <v>4</v>
      </c>
      <c r="Q312" s="11">
        <v>3</v>
      </c>
      <c r="R312" s="11">
        <v>1</v>
      </c>
      <c r="S312" s="11" t="s">
        <v>1455</v>
      </c>
      <c r="U312" t="str">
        <f t="shared" si="5"/>
        <v>是</v>
      </c>
    </row>
    <row r="313" spans="1:21">
      <c r="A313" s="2" t="str">
        <f>K313&amp;MID(L:L,15,4)</f>
        <v>陈雪玉0624</v>
      </c>
      <c r="B313" s="7" t="s">
        <v>2845</v>
      </c>
      <c r="C313" s="7" t="s">
        <v>1457</v>
      </c>
      <c r="D313" s="7">
        <v>53</v>
      </c>
      <c r="E313" s="7" t="s">
        <v>2846</v>
      </c>
      <c r="F313" s="7" t="s">
        <v>2847</v>
      </c>
      <c r="G313" s="7" t="s">
        <v>2848</v>
      </c>
      <c r="H313" s="7" t="s">
        <v>1450</v>
      </c>
      <c r="I313" s="7" t="s">
        <v>2849</v>
      </c>
      <c r="J313" s="7" t="s">
        <v>1452</v>
      </c>
      <c r="K313" s="7" t="s">
        <v>98</v>
      </c>
      <c r="L313" s="7" t="s">
        <v>99</v>
      </c>
      <c r="M313" s="7" t="s">
        <v>1461</v>
      </c>
      <c r="N313" s="7" t="s">
        <v>23</v>
      </c>
      <c r="O313" s="11">
        <v>7</v>
      </c>
      <c r="P313" s="11">
        <v>54</v>
      </c>
      <c r="Q313" s="11">
        <v>3</v>
      </c>
      <c r="R313" s="11">
        <v>4</v>
      </c>
      <c r="S313" s="11" t="s">
        <v>1455</v>
      </c>
      <c r="U313" t="str">
        <f t="shared" si="5"/>
        <v>是</v>
      </c>
    </row>
    <row r="314" spans="1:21">
      <c r="A314" s="2" t="str">
        <f>K314&amp;MID(L:L,15,4)</f>
        <v>周炳雄121X</v>
      </c>
      <c r="B314" s="7" t="s">
        <v>2850</v>
      </c>
      <c r="C314" s="7" t="s">
        <v>1444</v>
      </c>
      <c r="D314" s="7">
        <v>60</v>
      </c>
      <c r="E314" s="7" t="s">
        <v>2851</v>
      </c>
      <c r="F314" s="7" t="s">
        <v>2852</v>
      </c>
      <c r="G314" s="7" t="s">
        <v>2853</v>
      </c>
      <c r="H314" s="7" t="s">
        <v>1450</v>
      </c>
      <c r="I314" s="7" t="s">
        <v>2854</v>
      </c>
      <c r="J314" s="7" t="s">
        <v>1452</v>
      </c>
      <c r="K314" s="7" t="s">
        <v>878</v>
      </c>
      <c r="L314" s="7" t="s">
        <v>879</v>
      </c>
      <c r="M314" s="7" t="s">
        <v>1461</v>
      </c>
      <c r="N314" s="7" t="s">
        <v>23</v>
      </c>
      <c r="O314" s="11">
        <v>6</v>
      </c>
      <c r="P314" s="11">
        <v>12</v>
      </c>
      <c r="Q314" s="11">
        <v>3</v>
      </c>
      <c r="R314" s="11">
        <v>3</v>
      </c>
      <c r="S314" s="11" t="s">
        <v>1455</v>
      </c>
      <c r="U314" t="str">
        <f t="shared" si="5"/>
        <v>是</v>
      </c>
    </row>
    <row r="315" spans="1:21">
      <c r="A315" s="2" t="str">
        <f>K315&amp;MID(L:L,15,4)</f>
        <v>谭用维1240</v>
      </c>
      <c r="B315" s="7" t="s">
        <v>1944</v>
      </c>
      <c r="C315" s="7" t="s">
        <v>1457</v>
      </c>
      <c r="D315" s="7">
        <v>48</v>
      </c>
      <c r="E315" s="7" t="s">
        <v>1945</v>
      </c>
      <c r="F315" s="7" t="s">
        <v>2855</v>
      </c>
      <c r="G315" s="7" t="s">
        <v>2856</v>
      </c>
      <c r="H315" s="7" t="s">
        <v>1450</v>
      </c>
      <c r="I315" s="7" t="s">
        <v>2857</v>
      </c>
      <c r="J315" s="7" t="s">
        <v>1452</v>
      </c>
      <c r="K315" s="7" t="s">
        <v>545</v>
      </c>
      <c r="L315" s="7" t="s">
        <v>546</v>
      </c>
      <c r="M315" s="7" t="s">
        <v>1453</v>
      </c>
      <c r="N315" s="7" t="s">
        <v>23</v>
      </c>
      <c r="O315" s="11">
        <v>3</v>
      </c>
      <c r="P315" s="11">
        <v>38</v>
      </c>
      <c r="Q315" s="11">
        <v>1.5</v>
      </c>
      <c r="R315" s="11">
        <v>1.5</v>
      </c>
      <c r="S315" s="11" t="s">
        <v>1455</v>
      </c>
      <c r="U315" t="str">
        <f t="shared" si="5"/>
        <v>是</v>
      </c>
    </row>
    <row r="316" spans="1:21">
      <c r="A316" s="2" t="str">
        <f>K316&amp;MID(L:L,15,4)</f>
        <v>陈祥仪0619</v>
      </c>
      <c r="B316" s="7" t="s">
        <v>2858</v>
      </c>
      <c r="C316" s="7" t="s">
        <v>1446</v>
      </c>
      <c r="D316" s="7">
        <v>45</v>
      </c>
      <c r="E316" s="7" t="s">
        <v>2859</v>
      </c>
      <c r="F316" s="7" t="s">
        <v>2860</v>
      </c>
      <c r="G316" s="7" t="s">
        <v>2861</v>
      </c>
      <c r="H316" s="7" t="s">
        <v>1450</v>
      </c>
      <c r="I316" s="7" t="s">
        <v>2862</v>
      </c>
      <c r="J316" s="7" t="s">
        <v>1452</v>
      </c>
      <c r="K316" s="7" t="s">
        <v>92</v>
      </c>
      <c r="L316" s="7" t="s">
        <v>93</v>
      </c>
      <c r="M316" s="7" t="s">
        <v>1461</v>
      </c>
      <c r="N316" s="7" t="s">
        <v>23</v>
      </c>
      <c r="O316" s="11">
        <v>3</v>
      </c>
      <c r="P316" s="11">
        <v>11</v>
      </c>
      <c r="Q316" s="11">
        <v>3</v>
      </c>
      <c r="R316" s="11">
        <v>0</v>
      </c>
      <c r="S316" s="11" t="s">
        <v>1455</v>
      </c>
      <c r="U316" t="str">
        <f t="shared" si="5"/>
        <v>是</v>
      </c>
    </row>
    <row r="317" spans="1:21">
      <c r="A317" s="2" t="str">
        <f>K317&amp;MID(L:L,15,4)</f>
        <v>罗佐铿4515</v>
      </c>
      <c r="B317" s="7" t="s">
        <v>2863</v>
      </c>
      <c r="C317" s="7" t="s">
        <v>1457</v>
      </c>
      <c r="D317" s="7">
        <v>29</v>
      </c>
      <c r="E317" s="7" t="s">
        <v>2864</v>
      </c>
      <c r="F317" s="7" t="s">
        <v>2865</v>
      </c>
      <c r="G317" s="7" t="s">
        <v>2866</v>
      </c>
      <c r="H317" s="7" t="s">
        <v>1450</v>
      </c>
      <c r="I317" s="7" t="s">
        <v>2867</v>
      </c>
      <c r="J317" s="7" t="s">
        <v>1452</v>
      </c>
      <c r="K317" s="7" t="s">
        <v>476</v>
      </c>
      <c r="L317" s="7" t="s">
        <v>477</v>
      </c>
      <c r="M317" s="7" t="s">
        <v>1461</v>
      </c>
      <c r="N317" s="7" t="s">
        <v>23</v>
      </c>
      <c r="O317" s="11">
        <v>3</v>
      </c>
      <c r="P317" s="11">
        <v>16</v>
      </c>
      <c r="Q317" s="11">
        <v>3</v>
      </c>
      <c r="R317" s="11">
        <v>0</v>
      </c>
      <c r="S317" s="11" t="s">
        <v>1455</v>
      </c>
      <c r="U317" t="str">
        <f t="shared" si="5"/>
        <v>是</v>
      </c>
    </row>
    <row r="318" spans="1:21">
      <c r="A318" s="2" t="str">
        <f>K318&amp;MID(L:L,15,4)</f>
        <v>何全辉0015</v>
      </c>
      <c r="B318" s="7" t="s">
        <v>2178</v>
      </c>
      <c r="C318" s="7" t="s">
        <v>1444</v>
      </c>
      <c r="D318" s="7">
        <v>52</v>
      </c>
      <c r="E318" s="7" t="s">
        <v>2179</v>
      </c>
      <c r="F318" s="7" t="s">
        <v>2868</v>
      </c>
      <c r="G318" s="7" t="s">
        <v>2869</v>
      </c>
      <c r="H318" s="7" t="s">
        <v>1450</v>
      </c>
      <c r="I318" s="7" t="s">
        <v>2870</v>
      </c>
      <c r="J318" s="7" t="s">
        <v>1452</v>
      </c>
      <c r="K318" s="7" t="s">
        <v>928</v>
      </c>
      <c r="L318" s="7" t="s">
        <v>929</v>
      </c>
      <c r="M318" s="7" t="s">
        <v>1461</v>
      </c>
      <c r="N318" s="7" t="s">
        <v>23</v>
      </c>
      <c r="O318" s="11">
        <v>3</v>
      </c>
      <c r="P318" s="11">
        <v>11</v>
      </c>
      <c r="Q318" s="11">
        <v>3</v>
      </c>
      <c r="R318" s="11">
        <v>0</v>
      </c>
      <c r="S318" s="11" t="s">
        <v>1455</v>
      </c>
      <c r="U318" t="str">
        <f t="shared" si="5"/>
        <v>是</v>
      </c>
    </row>
    <row r="319" spans="1:21">
      <c r="A319" s="2" t="str">
        <f>K319&amp;MID(L:L,15,4)</f>
        <v>陈志杰0352</v>
      </c>
      <c r="B319" s="7" t="s">
        <v>2871</v>
      </c>
      <c r="C319" s="7" t="s">
        <v>1446</v>
      </c>
      <c r="D319" s="7">
        <v>53</v>
      </c>
      <c r="E319" s="7" t="s">
        <v>2872</v>
      </c>
      <c r="F319" s="7" t="s">
        <v>2873</v>
      </c>
      <c r="G319" s="7" t="s">
        <v>2874</v>
      </c>
      <c r="H319" s="7" t="s">
        <v>1450</v>
      </c>
      <c r="I319" s="7" t="s">
        <v>2875</v>
      </c>
      <c r="J319" s="7" t="s">
        <v>1452</v>
      </c>
      <c r="K319" s="7" t="s">
        <v>114</v>
      </c>
      <c r="L319" s="7" t="s">
        <v>115</v>
      </c>
      <c r="M319" s="7" t="s">
        <v>1561</v>
      </c>
      <c r="N319" s="7" t="s">
        <v>23</v>
      </c>
      <c r="O319" s="11">
        <v>3</v>
      </c>
      <c r="P319" s="11">
        <v>11</v>
      </c>
      <c r="Q319" s="11">
        <v>3</v>
      </c>
      <c r="R319" s="11">
        <v>0</v>
      </c>
      <c r="S319" s="11" t="s">
        <v>1455</v>
      </c>
      <c r="U319" t="str">
        <f t="shared" si="5"/>
        <v>是</v>
      </c>
    </row>
    <row r="320" spans="1:21">
      <c r="A320" s="2" t="str">
        <f>K320&amp;MID(L:L,15,4)</f>
        <v>黄齐好1226</v>
      </c>
      <c r="B320" s="7" t="s">
        <v>1974</v>
      </c>
      <c r="C320" s="7" t="s">
        <v>1446</v>
      </c>
      <c r="D320" s="7">
        <v>44</v>
      </c>
      <c r="E320" s="7" t="s">
        <v>1043</v>
      </c>
      <c r="F320" s="7" t="s">
        <v>2876</v>
      </c>
      <c r="G320" s="7" t="s">
        <v>2877</v>
      </c>
      <c r="H320" s="7" t="s">
        <v>1450</v>
      </c>
      <c r="I320" s="7" t="s">
        <v>1970</v>
      </c>
      <c r="J320" s="7" t="s">
        <v>1452</v>
      </c>
      <c r="K320" s="7" t="s">
        <v>1041</v>
      </c>
      <c r="L320" s="7" t="s">
        <v>1042</v>
      </c>
      <c r="M320" s="7" t="s">
        <v>1453</v>
      </c>
      <c r="N320" s="7" t="s">
        <v>23</v>
      </c>
      <c r="O320" s="11">
        <v>3</v>
      </c>
      <c r="P320" s="11">
        <v>13</v>
      </c>
      <c r="Q320" s="11">
        <v>1.5</v>
      </c>
      <c r="R320" s="11">
        <v>1.5</v>
      </c>
      <c r="S320" s="11" t="s">
        <v>1455</v>
      </c>
      <c r="U320" t="str">
        <f t="shared" si="5"/>
        <v>是</v>
      </c>
    </row>
    <row r="321" spans="1:21">
      <c r="A321" s="2" t="str">
        <f>K321&amp;MID(L:L,15,4)</f>
        <v>黄星燎1235</v>
      </c>
      <c r="B321" s="7" t="s">
        <v>1699</v>
      </c>
      <c r="C321" s="7" t="s">
        <v>1444</v>
      </c>
      <c r="D321" s="7">
        <v>57</v>
      </c>
      <c r="E321" s="7" t="s">
        <v>1700</v>
      </c>
      <c r="F321" s="7" t="s">
        <v>2878</v>
      </c>
      <c r="G321" s="7" t="s">
        <v>2879</v>
      </c>
      <c r="H321" s="7" t="s">
        <v>1450</v>
      </c>
      <c r="I321" s="7" t="s">
        <v>2880</v>
      </c>
      <c r="J321" s="7" t="s">
        <v>1452</v>
      </c>
      <c r="K321" s="7" t="s">
        <v>270</v>
      </c>
      <c r="L321" s="7" t="s">
        <v>271</v>
      </c>
      <c r="M321" s="7" t="s">
        <v>1461</v>
      </c>
      <c r="N321" s="7" t="s">
        <v>23</v>
      </c>
      <c r="O321" s="11">
        <v>3</v>
      </c>
      <c r="P321" s="11">
        <v>13</v>
      </c>
      <c r="Q321" s="11">
        <v>3</v>
      </c>
      <c r="R321" s="11">
        <v>0</v>
      </c>
      <c r="S321" s="11" t="s">
        <v>1455</v>
      </c>
      <c r="U321" t="str">
        <f t="shared" si="5"/>
        <v>是</v>
      </c>
    </row>
    <row r="322" spans="1:21">
      <c r="A322" s="2" t="str">
        <f>K322&amp;MID(L:L,15,4)</f>
        <v>钟汉2739</v>
      </c>
      <c r="B322" s="7" t="s">
        <v>2881</v>
      </c>
      <c r="C322" s="7" t="s">
        <v>1446</v>
      </c>
      <c r="D322" s="7">
        <v>44</v>
      </c>
      <c r="E322" s="7" t="s">
        <v>2882</v>
      </c>
      <c r="F322" s="7" t="s">
        <v>2883</v>
      </c>
      <c r="G322" s="7" t="s">
        <v>1639</v>
      </c>
      <c r="H322" s="7" t="s">
        <v>2884</v>
      </c>
      <c r="I322" s="7" t="s">
        <v>2885</v>
      </c>
      <c r="J322" s="7" t="s">
        <v>1452</v>
      </c>
      <c r="K322" s="7" t="s">
        <v>666</v>
      </c>
      <c r="L322" s="7" t="s">
        <v>667</v>
      </c>
      <c r="M322" s="7" t="s">
        <v>1453</v>
      </c>
      <c r="N322" s="7" t="s">
        <v>23</v>
      </c>
      <c r="O322" s="11">
        <v>1</v>
      </c>
      <c r="P322" s="11">
        <v>42</v>
      </c>
      <c r="Q322" s="11">
        <v>1.5</v>
      </c>
      <c r="R322" s="11">
        <v>0</v>
      </c>
      <c r="S322" s="11" t="s">
        <v>1455</v>
      </c>
      <c r="U322" t="str">
        <f t="shared" si="5"/>
        <v>是</v>
      </c>
    </row>
    <row r="323" spans="1:21">
      <c r="A323" s="2" t="str">
        <f>K323&amp;MID(L:L,15,4)</f>
        <v>谭礼灿1212</v>
      </c>
      <c r="B323" s="7" t="s">
        <v>2886</v>
      </c>
      <c r="C323" s="7" t="s">
        <v>1446</v>
      </c>
      <c r="D323" s="7">
        <v>40</v>
      </c>
      <c r="E323" s="7" t="s">
        <v>2887</v>
      </c>
      <c r="F323" s="7" t="s">
        <v>2888</v>
      </c>
      <c r="G323" s="7" t="s">
        <v>2889</v>
      </c>
      <c r="H323" s="7" t="s">
        <v>2890</v>
      </c>
      <c r="I323" s="7" t="s">
        <v>2891</v>
      </c>
      <c r="J323" s="7" t="s">
        <v>1452</v>
      </c>
      <c r="K323" s="7" t="s">
        <v>539</v>
      </c>
      <c r="L323" s="7" t="s">
        <v>540</v>
      </c>
      <c r="M323" s="7" t="s">
        <v>1461</v>
      </c>
      <c r="N323" s="7" t="s">
        <v>23</v>
      </c>
      <c r="O323" s="11">
        <v>3</v>
      </c>
      <c r="P323" s="11">
        <v>46</v>
      </c>
      <c r="Q323" s="11">
        <v>3</v>
      </c>
      <c r="R323" s="11">
        <v>0</v>
      </c>
      <c r="S323" s="11" t="s">
        <v>1455</v>
      </c>
      <c r="U323" t="str">
        <f t="shared" si="5"/>
        <v>是</v>
      </c>
    </row>
    <row r="324" spans="1:21">
      <c r="A324" s="2" t="str">
        <f>K324&amp;MID(L:L,15,4)</f>
        <v>周关6023</v>
      </c>
      <c r="B324" s="7" t="s">
        <v>2892</v>
      </c>
      <c r="C324" s="7" t="s">
        <v>1446</v>
      </c>
      <c r="D324" s="7">
        <v>45</v>
      </c>
      <c r="E324" s="7" t="s">
        <v>2320</v>
      </c>
      <c r="F324" s="7" t="s">
        <v>2893</v>
      </c>
      <c r="G324" s="7" t="s">
        <v>2894</v>
      </c>
      <c r="H324" s="7" t="s">
        <v>1450</v>
      </c>
      <c r="I324" s="7" t="s">
        <v>2895</v>
      </c>
      <c r="J324" s="7" t="s">
        <v>1452</v>
      </c>
      <c r="K324" s="7" t="s">
        <v>606</v>
      </c>
      <c r="L324" s="7" t="s">
        <v>607</v>
      </c>
      <c r="M324" s="7" t="s">
        <v>1453</v>
      </c>
      <c r="N324" s="7" t="s">
        <v>23</v>
      </c>
      <c r="O324" s="11">
        <v>2</v>
      </c>
      <c r="P324" s="11">
        <v>7</v>
      </c>
      <c r="Q324" s="11">
        <v>1.5</v>
      </c>
      <c r="R324" s="11">
        <v>0.5</v>
      </c>
      <c r="S324" s="11" t="s">
        <v>1455</v>
      </c>
      <c r="U324" t="str">
        <f t="shared" si="5"/>
        <v>是</v>
      </c>
    </row>
    <row r="325" spans="1:21">
      <c r="A325" s="2" t="str">
        <f>K325&amp;MID(L:L,15,4)</f>
        <v>戴英明0918</v>
      </c>
      <c r="B325" s="7" t="s">
        <v>2091</v>
      </c>
      <c r="C325" s="7" t="s">
        <v>1446</v>
      </c>
      <c r="D325" s="7">
        <v>58</v>
      </c>
      <c r="E325" s="7" t="s">
        <v>2092</v>
      </c>
      <c r="F325" s="7" t="s">
        <v>2896</v>
      </c>
      <c r="G325" s="7" t="s">
        <v>2897</v>
      </c>
      <c r="H325" s="7" t="s">
        <v>1450</v>
      </c>
      <c r="I325" s="7" t="s">
        <v>2898</v>
      </c>
      <c r="J325" s="7" t="s">
        <v>1452</v>
      </c>
      <c r="K325" s="7" t="s">
        <v>118</v>
      </c>
      <c r="L325" s="7" t="s">
        <v>119</v>
      </c>
      <c r="M325" s="7" t="s">
        <v>1461</v>
      </c>
      <c r="N325" s="7" t="s">
        <v>23</v>
      </c>
      <c r="O325" s="11">
        <v>3</v>
      </c>
      <c r="P325" s="11">
        <v>43</v>
      </c>
      <c r="Q325" s="11">
        <v>3</v>
      </c>
      <c r="R325" s="11">
        <v>0</v>
      </c>
      <c r="S325" s="11" t="s">
        <v>1455</v>
      </c>
      <c r="U325" t="str">
        <f t="shared" si="5"/>
        <v>是</v>
      </c>
    </row>
    <row r="326" spans="1:21">
      <c r="A326" s="2" t="str">
        <f>K326&amp;MID(L:L,15,4)</f>
        <v/>
      </c>
      <c r="B326" s="7"/>
      <c r="C326" s="7"/>
      <c r="D326" s="7"/>
      <c r="E326" s="7"/>
      <c r="F326" s="7"/>
      <c r="G326" s="7"/>
      <c r="H326" s="7"/>
      <c r="I326" s="7"/>
      <c r="J326" s="7"/>
      <c r="K326" s="7"/>
      <c r="L326" s="7"/>
      <c r="M326" s="7"/>
      <c r="N326" s="7"/>
      <c r="O326" s="11"/>
      <c r="P326" s="11"/>
      <c r="Q326" s="11"/>
      <c r="R326" s="11"/>
      <c r="S326" s="11"/>
      <c r="U326">
        <f t="shared" si="5"/>
        <v>0</v>
      </c>
    </row>
    <row r="327" spans="1:21">
      <c r="A327" s="2" t="str">
        <f>K327&amp;MID(L:L,15,4)</f>
        <v/>
      </c>
      <c r="B327" s="7"/>
      <c r="C327" s="7"/>
      <c r="D327" s="7"/>
      <c r="E327" s="7"/>
      <c r="F327" s="7"/>
      <c r="G327" s="7"/>
      <c r="H327" s="7"/>
      <c r="I327" s="7"/>
      <c r="J327" s="7"/>
      <c r="K327" s="7"/>
      <c r="L327" s="7"/>
      <c r="M327" s="7"/>
      <c r="N327" s="7"/>
      <c r="O327" s="11"/>
      <c r="P327" s="11"/>
      <c r="Q327" s="11"/>
      <c r="R327" s="11"/>
      <c r="S327" s="11"/>
      <c r="U327">
        <f t="shared" si="5"/>
        <v>0</v>
      </c>
    </row>
    <row r="328" spans="1:21">
      <c r="A328" s="2" t="str">
        <f>K328&amp;MID(L:L,15,4)</f>
        <v/>
      </c>
      <c r="B328" s="7"/>
      <c r="C328" s="7"/>
      <c r="D328" s="7"/>
      <c r="E328" s="7"/>
      <c r="F328" s="7"/>
      <c r="G328" s="7"/>
      <c r="H328" s="7"/>
      <c r="I328" s="7"/>
      <c r="J328" s="7"/>
      <c r="K328" s="7"/>
      <c r="L328" s="7"/>
      <c r="M328" s="7"/>
      <c r="N328" s="7"/>
      <c r="O328" s="11"/>
      <c r="P328" s="11"/>
      <c r="Q328" s="11"/>
      <c r="R328" s="11"/>
      <c r="S328" s="11"/>
      <c r="U328">
        <f t="shared" si="5"/>
        <v>0</v>
      </c>
    </row>
    <row r="329" spans="1:21">
      <c r="A329" s="2" t="str">
        <f>K329&amp;MID(L:L,15,4)</f>
        <v/>
      </c>
      <c r="B329" s="7"/>
      <c r="C329" s="7"/>
      <c r="D329" s="7"/>
      <c r="E329" s="7"/>
      <c r="F329" s="7"/>
      <c r="G329" s="7"/>
      <c r="H329" s="7"/>
      <c r="I329" s="7"/>
      <c r="J329" s="7"/>
      <c r="K329" s="7"/>
      <c r="L329" s="7"/>
      <c r="M329" s="7"/>
      <c r="N329" s="7"/>
      <c r="O329" s="11"/>
      <c r="P329" s="11"/>
      <c r="Q329" s="11"/>
      <c r="R329" s="11"/>
      <c r="S329" s="11"/>
      <c r="U329">
        <f t="shared" si="5"/>
        <v>0</v>
      </c>
    </row>
    <row r="330" spans="1:21">
      <c r="A330" s="2" t="str">
        <f>K330&amp;MID(L:L,15,4)</f>
        <v/>
      </c>
      <c r="B330" s="7"/>
      <c r="C330" s="7"/>
      <c r="D330" s="7"/>
      <c r="E330" s="7"/>
      <c r="F330" s="7"/>
      <c r="G330" s="7"/>
      <c r="H330" s="7"/>
      <c r="I330" s="7"/>
      <c r="J330" s="7"/>
      <c r="K330" s="7"/>
      <c r="L330" s="7"/>
      <c r="M330" s="7"/>
      <c r="N330" s="7"/>
      <c r="O330" s="11"/>
      <c r="P330" s="11"/>
      <c r="Q330" s="11"/>
      <c r="R330" s="11"/>
      <c r="S330" s="11"/>
      <c r="U330">
        <f t="shared" si="5"/>
        <v>0</v>
      </c>
    </row>
    <row r="331" spans="1:21">
      <c r="A331" s="2" t="str">
        <f>K331&amp;MID(L:L,15,4)</f>
        <v/>
      </c>
      <c r="B331" s="7"/>
      <c r="C331" s="7"/>
      <c r="D331" s="7"/>
      <c r="E331" s="7"/>
      <c r="F331" s="7"/>
      <c r="G331" s="7"/>
      <c r="H331" s="7"/>
      <c r="I331" s="7"/>
      <c r="J331" s="7"/>
      <c r="K331" s="7"/>
      <c r="L331" s="7"/>
      <c r="M331" s="7"/>
      <c r="N331" s="7"/>
      <c r="O331" s="11"/>
      <c r="P331" s="11"/>
      <c r="Q331" s="11"/>
      <c r="R331" s="11"/>
      <c r="S331" s="11"/>
      <c r="U331">
        <f t="shared" si="5"/>
        <v>0</v>
      </c>
    </row>
    <row r="332" spans="1:21">
      <c r="A332" s="2" t="str">
        <f>K332&amp;MID(L:L,15,4)</f>
        <v/>
      </c>
      <c r="B332" s="7"/>
      <c r="C332" s="7"/>
      <c r="D332" s="7"/>
      <c r="E332" s="7"/>
      <c r="F332" s="7"/>
      <c r="G332" s="7"/>
      <c r="H332" s="7"/>
      <c r="I332" s="7"/>
      <c r="J332" s="7"/>
      <c r="K332" s="7"/>
      <c r="L332" s="7"/>
      <c r="M332" s="7"/>
      <c r="N332" s="7"/>
      <c r="O332" s="11"/>
      <c r="P332" s="11"/>
      <c r="Q332" s="11"/>
      <c r="R332" s="11"/>
      <c r="S332" s="11"/>
      <c r="U332">
        <f t="shared" si="5"/>
        <v>0</v>
      </c>
    </row>
    <row r="333" spans="1:21">
      <c r="A333" s="2" t="str">
        <f>K333&amp;MID(L:L,15,4)</f>
        <v/>
      </c>
      <c r="B333" s="7"/>
      <c r="C333" s="7"/>
      <c r="D333" s="7"/>
      <c r="E333" s="7"/>
      <c r="F333" s="7"/>
      <c r="G333" s="7"/>
      <c r="H333" s="7"/>
      <c r="I333" s="7"/>
      <c r="J333" s="7"/>
      <c r="K333" s="7"/>
      <c r="L333" s="7"/>
      <c r="M333" s="7"/>
      <c r="N333" s="7"/>
      <c r="O333" s="11"/>
      <c r="P333" s="11"/>
      <c r="Q333" s="11"/>
      <c r="R333" s="11"/>
      <c r="S333" s="11"/>
      <c r="U333">
        <f t="shared" si="5"/>
        <v>0</v>
      </c>
    </row>
    <row r="334" spans="1:21">
      <c r="A334" s="2" t="str">
        <f>K334&amp;MID(L:L,15,4)</f>
        <v/>
      </c>
      <c r="B334" s="7"/>
      <c r="C334" s="7"/>
      <c r="D334" s="7"/>
      <c r="E334" s="7"/>
      <c r="F334" s="7"/>
      <c r="G334" s="7"/>
      <c r="H334" s="7"/>
      <c r="I334" s="7"/>
      <c r="J334" s="7"/>
      <c r="K334" s="7"/>
      <c r="L334" s="7"/>
      <c r="M334" s="7"/>
      <c r="N334" s="7"/>
      <c r="O334" s="11"/>
      <c r="P334" s="11"/>
      <c r="Q334" s="11"/>
      <c r="R334" s="11"/>
      <c r="S334" s="11"/>
      <c r="U334">
        <f t="shared" si="5"/>
        <v>0</v>
      </c>
    </row>
    <row r="335" spans="1:21">
      <c r="A335" s="2" t="str">
        <f>K335&amp;MID(L:L,15,4)</f>
        <v/>
      </c>
      <c r="B335" s="7"/>
      <c r="C335" s="7"/>
      <c r="D335" s="7"/>
      <c r="E335" s="7"/>
      <c r="F335" s="7"/>
      <c r="G335" s="7"/>
      <c r="H335" s="7"/>
      <c r="I335" s="7"/>
      <c r="J335" s="7"/>
      <c r="K335" s="7"/>
      <c r="L335" s="7"/>
      <c r="M335" s="7"/>
      <c r="N335" s="7"/>
      <c r="O335" s="11"/>
      <c r="P335" s="11"/>
      <c r="Q335" s="11"/>
      <c r="R335" s="11"/>
      <c r="S335" s="11"/>
      <c r="U335">
        <f t="shared" si="5"/>
        <v>0</v>
      </c>
    </row>
    <row r="336" spans="1:21">
      <c r="A336" s="2" t="str">
        <f>K336&amp;MID(L:L,15,4)</f>
        <v/>
      </c>
      <c r="B336" s="7"/>
      <c r="C336" s="7"/>
      <c r="D336" s="7"/>
      <c r="E336" s="7"/>
      <c r="F336" s="7"/>
      <c r="G336" s="7"/>
      <c r="H336" s="7"/>
      <c r="I336" s="7"/>
      <c r="J336" s="7"/>
      <c r="K336" s="7"/>
      <c r="L336" s="7"/>
      <c r="M336" s="7"/>
      <c r="N336" s="7"/>
      <c r="O336" s="11"/>
      <c r="P336" s="11"/>
      <c r="Q336" s="11"/>
      <c r="R336" s="11"/>
      <c r="S336" s="11"/>
      <c r="U336">
        <f t="shared" si="5"/>
        <v>0</v>
      </c>
    </row>
    <row r="337" spans="1:21">
      <c r="A337" s="2" t="str">
        <f>K337&amp;MID(L:L,15,4)</f>
        <v/>
      </c>
      <c r="B337" s="7"/>
      <c r="C337" s="7"/>
      <c r="D337" s="7"/>
      <c r="E337" s="7"/>
      <c r="F337" s="7"/>
      <c r="G337" s="7"/>
      <c r="H337" s="7"/>
      <c r="I337" s="7"/>
      <c r="J337" s="7"/>
      <c r="K337" s="7"/>
      <c r="L337" s="7"/>
      <c r="M337" s="7"/>
      <c r="N337" s="7"/>
      <c r="O337" s="11"/>
      <c r="P337" s="11"/>
      <c r="Q337" s="11"/>
      <c r="R337" s="11"/>
      <c r="S337" s="11"/>
      <c r="U337">
        <f t="shared" si="5"/>
        <v>0</v>
      </c>
    </row>
    <row r="338" spans="1:21">
      <c r="A338" s="2" t="str">
        <f>K338&amp;MID(L:L,15,4)</f>
        <v/>
      </c>
      <c r="B338" s="7"/>
      <c r="C338" s="7"/>
      <c r="D338" s="7"/>
      <c r="E338" s="7"/>
      <c r="F338" s="7"/>
      <c r="G338" s="7"/>
      <c r="H338" s="7"/>
      <c r="I338" s="7"/>
      <c r="J338" s="7"/>
      <c r="K338" s="7"/>
      <c r="L338" s="7"/>
      <c r="M338" s="7"/>
      <c r="N338" s="7"/>
      <c r="O338" s="11"/>
      <c r="P338" s="11"/>
      <c r="Q338" s="11"/>
      <c r="R338" s="11"/>
      <c r="S338" s="11"/>
      <c r="U338">
        <f t="shared" si="5"/>
        <v>0</v>
      </c>
    </row>
    <row r="339" spans="1:21">
      <c r="A339" s="2" t="str">
        <f>K339&amp;MID(L:L,15,4)</f>
        <v/>
      </c>
      <c r="B339" s="7"/>
      <c r="C339" s="7"/>
      <c r="D339" s="7"/>
      <c r="E339" s="7"/>
      <c r="F339" s="7"/>
      <c r="G339" s="7"/>
      <c r="H339" s="7"/>
      <c r="I339" s="7"/>
      <c r="J339" s="7"/>
      <c r="K339" s="7"/>
      <c r="L339" s="7"/>
      <c r="M339" s="7"/>
      <c r="N339" s="7"/>
      <c r="O339" s="11"/>
      <c r="P339" s="11"/>
      <c r="Q339" s="11"/>
      <c r="R339" s="11"/>
      <c r="S339" s="11"/>
      <c r="U339">
        <f t="shared" si="5"/>
        <v>0</v>
      </c>
    </row>
    <row r="340" spans="1:1">
      <c r="A340" s="2" t="str">
        <f>K340&amp;MID(L:L,15,4)</f>
        <v/>
      </c>
    </row>
    <row r="341" spans="1:1">
      <c r="A341" s="2" t="str">
        <f>K341&amp;MID(L:L,15,4)</f>
        <v/>
      </c>
    </row>
    <row r="342" spans="1:1">
      <c r="A342" s="2" t="str">
        <f>K342&amp;MID(L:L,15,4)</f>
        <v/>
      </c>
    </row>
    <row r="343" spans="1:1">
      <c r="A343" s="2" t="str">
        <f>K343&amp;MID(L:L,15,4)</f>
        <v/>
      </c>
    </row>
    <row r="344" spans="1:1">
      <c r="A344" s="2" t="str">
        <f>K344&amp;MID(L:L,15,4)</f>
        <v/>
      </c>
    </row>
    <row r="345" spans="1:1">
      <c r="A345" s="2" t="str">
        <f>K345&amp;MID(L:L,15,4)</f>
        <v/>
      </c>
    </row>
    <row r="346" spans="1:1">
      <c r="A346" s="2" t="str">
        <f>K346&amp;MID(L:L,15,4)</f>
        <v/>
      </c>
    </row>
    <row r="347" spans="1:1">
      <c r="A347" s="2" t="str">
        <f>K347&amp;MID(L:L,15,4)</f>
        <v/>
      </c>
    </row>
    <row r="348" spans="1:1">
      <c r="A348" s="2" t="str">
        <f>K348&amp;MID(L:L,15,4)</f>
        <v/>
      </c>
    </row>
    <row r="349" spans="1:1">
      <c r="A349" s="2" t="str">
        <f>K349&amp;MID(L:L,15,4)</f>
        <v/>
      </c>
    </row>
    <row r="350" spans="1:1">
      <c r="A350" s="2" t="str">
        <f>K350&amp;MID(L:L,15,4)</f>
        <v/>
      </c>
    </row>
    <row r="351" spans="1:1">
      <c r="A351" s="2" t="str">
        <f>K351&amp;MID(L:L,15,4)</f>
        <v/>
      </c>
    </row>
    <row r="352" spans="1:1">
      <c r="A352" s="2" t="str">
        <f>K352&amp;MID(L:L,15,4)</f>
        <v/>
      </c>
    </row>
    <row r="353" spans="1:1">
      <c r="A353" s="2" t="str">
        <f>K353&amp;MID(L:L,15,4)</f>
        <v/>
      </c>
    </row>
    <row r="354" spans="1:1">
      <c r="A354" s="2" t="str">
        <f>K354&amp;MID(L:L,15,4)</f>
        <v/>
      </c>
    </row>
    <row r="355" spans="1:1">
      <c r="A355" s="2" t="str">
        <f>K355&amp;MID(L:L,15,4)</f>
        <v/>
      </c>
    </row>
    <row r="356" spans="1:1">
      <c r="A356" s="2" t="str">
        <f>K356&amp;MID(L:L,15,4)</f>
        <v/>
      </c>
    </row>
    <row r="357" spans="1:1">
      <c r="A357" s="2" t="str">
        <f>K357&amp;MID(L:L,15,4)</f>
        <v/>
      </c>
    </row>
    <row r="358" spans="1:1">
      <c r="A358" s="2" t="str">
        <f>K358&amp;MID(L:L,15,4)</f>
        <v/>
      </c>
    </row>
    <row r="359" spans="1:1">
      <c r="A359" s="2" t="str">
        <f>K359&amp;MID(L:L,15,4)</f>
        <v/>
      </c>
    </row>
    <row r="360" spans="1:1">
      <c r="A360" s="2" t="str">
        <f>K360&amp;MID(L:L,15,4)</f>
        <v/>
      </c>
    </row>
    <row r="361" spans="1:1">
      <c r="A361" s="2" t="str">
        <f>K361&amp;MID(L:L,15,4)</f>
        <v/>
      </c>
    </row>
    <row r="362" spans="1:1">
      <c r="A362" s="2" t="str">
        <f>K362&amp;MID(L:L,15,4)</f>
        <v/>
      </c>
    </row>
    <row r="363" spans="1:1">
      <c r="A363" s="2" t="str">
        <f>K363&amp;MID(L:L,15,4)</f>
        <v/>
      </c>
    </row>
    <row r="364" spans="1:1">
      <c r="A364" s="2" t="str">
        <f>K364&amp;MID(L:L,15,4)</f>
        <v/>
      </c>
    </row>
    <row r="365" spans="1:1">
      <c r="A365" s="2" t="str">
        <f>K365&amp;MID(L:L,15,4)</f>
        <v/>
      </c>
    </row>
    <row r="366" spans="1:1">
      <c r="A366" s="2" t="str">
        <f>K366&amp;MID(L:L,15,4)</f>
        <v/>
      </c>
    </row>
    <row r="367" spans="1:1">
      <c r="A367" s="2" t="str">
        <f>K367&amp;MID(L:L,15,4)</f>
        <v/>
      </c>
    </row>
    <row r="368" spans="1:1">
      <c r="A368" s="2" t="str">
        <f>K368&amp;MID(L:L,15,4)</f>
        <v/>
      </c>
    </row>
    <row r="369" spans="1:1">
      <c r="A369" s="2" t="str">
        <f>K369&amp;MID(L:L,15,4)</f>
        <v/>
      </c>
    </row>
    <row r="370" spans="1:1">
      <c r="A370" s="2" t="str">
        <f>K370&amp;MID(L:L,15,4)</f>
        <v/>
      </c>
    </row>
    <row r="371" spans="1:1">
      <c r="A371" s="2" t="str">
        <f>K371&amp;MID(L:L,15,4)</f>
        <v/>
      </c>
    </row>
    <row r="372" spans="1:1">
      <c r="A372" s="2" t="str">
        <f>K372&amp;MID(L:L,15,4)</f>
        <v/>
      </c>
    </row>
    <row r="373" spans="1:1">
      <c r="A373" s="2" t="str">
        <f>K373&amp;MID(L:L,15,4)</f>
        <v/>
      </c>
    </row>
    <row r="374" spans="1:1">
      <c r="A374" s="2" t="str">
        <f>K374&amp;MID(L:L,15,4)</f>
        <v/>
      </c>
    </row>
    <row r="375" spans="1:1">
      <c r="A375" s="2" t="str">
        <f>K375&amp;MID(L:L,15,4)</f>
        <v/>
      </c>
    </row>
    <row r="376" spans="1:1">
      <c r="A376" s="2" t="str">
        <f>K376&amp;MID(L:L,15,4)</f>
        <v/>
      </c>
    </row>
    <row r="377" spans="1:1">
      <c r="A377" s="2" t="str">
        <f>K377&amp;MID(L:L,15,4)</f>
        <v/>
      </c>
    </row>
    <row r="378" spans="1:1">
      <c r="A378" s="2" t="str">
        <f>K378&amp;MID(L:L,15,4)</f>
        <v/>
      </c>
    </row>
    <row r="379" spans="1:1">
      <c r="A379" s="2" t="str">
        <f>K379&amp;MID(L:L,15,4)</f>
        <v/>
      </c>
    </row>
    <row r="380" spans="1:1">
      <c r="A380" s="2" t="str">
        <f>K380&amp;MID(L:L,15,4)</f>
        <v/>
      </c>
    </row>
    <row r="381" spans="1:1">
      <c r="A381" s="2" t="str">
        <f>K381&amp;MID(L:L,15,4)</f>
        <v/>
      </c>
    </row>
    <row r="382" spans="1:1">
      <c r="A382" s="2" t="str">
        <f>K382&amp;MID(L:L,15,4)</f>
        <v/>
      </c>
    </row>
    <row r="383" spans="1:1">
      <c r="A383" s="2" t="str">
        <f>K383&amp;MID(L:L,15,4)</f>
        <v/>
      </c>
    </row>
    <row r="384" spans="1:1">
      <c r="A384" s="2" t="str">
        <f>K384&amp;MID(L:L,15,4)</f>
        <v/>
      </c>
    </row>
    <row r="385" spans="1:1">
      <c r="A385" s="2" t="str">
        <f>K385&amp;MID(L:L,15,4)</f>
        <v/>
      </c>
    </row>
    <row r="386" spans="1:1">
      <c r="A386" s="2" t="str">
        <f>K386&amp;MID(L:L,15,4)</f>
        <v/>
      </c>
    </row>
    <row r="387" spans="1:1">
      <c r="A387" s="2" t="str">
        <f>K387&amp;MID(L:L,15,4)</f>
        <v/>
      </c>
    </row>
    <row r="388" spans="1:1">
      <c r="A388" s="2" t="str">
        <f>K388&amp;MID(L:L,15,4)</f>
        <v/>
      </c>
    </row>
    <row r="389" spans="1:1">
      <c r="A389" s="2" t="str">
        <f>K389&amp;MID(L:L,15,4)</f>
        <v/>
      </c>
    </row>
    <row r="390" spans="1:1">
      <c r="A390" s="2" t="str">
        <f>K390&amp;MID(L:L,15,4)</f>
        <v/>
      </c>
    </row>
    <row r="391" spans="1:1">
      <c r="A391" s="2" t="str">
        <f>K391&amp;MID(L:L,15,4)</f>
        <v/>
      </c>
    </row>
    <row r="392" spans="1:1">
      <c r="A392" s="2" t="str">
        <f>K392&amp;MID(L:L,15,4)</f>
        <v/>
      </c>
    </row>
    <row r="393" spans="1:1">
      <c r="A393" s="2" t="str">
        <f>K393&amp;MID(L:L,15,4)</f>
        <v/>
      </c>
    </row>
    <row r="394" spans="1:1">
      <c r="A394" s="2" t="str">
        <f>K394&amp;MID(L:L,15,4)</f>
        <v/>
      </c>
    </row>
    <row r="395" spans="1:1">
      <c r="A395" s="2" t="str">
        <f>K395&amp;MID(L:L,15,4)</f>
        <v/>
      </c>
    </row>
    <row r="396" spans="1:1">
      <c r="A396" s="2" t="str">
        <f>K396&amp;MID(L:L,15,4)</f>
        <v/>
      </c>
    </row>
    <row r="397" spans="1:1">
      <c r="A397" s="2" t="str">
        <f>K397&amp;MID(L:L,15,4)</f>
        <v/>
      </c>
    </row>
    <row r="398" spans="1:1">
      <c r="A398" s="2" t="str">
        <f>K398&amp;MID(L:L,15,4)</f>
        <v/>
      </c>
    </row>
    <row r="399" spans="1:1">
      <c r="A399" s="2" t="str">
        <f>K399&amp;MID(L:L,15,4)</f>
        <v/>
      </c>
    </row>
    <row r="400" spans="1:1">
      <c r="A400" s="2" t="str">
        <f>K400&amp;MID(L:L,15,4)</f>
        <v/>
      </c>
    </row>
    <row r="401" spans="1:1">
      <c r="A401" s="2" t="str">
        <f>K401&amp;MID(L:L,15,4)</f>
        <v/>
      </c>
    </row>
    <row r="402" spans="1:1">
      <c r="A402" s="2" t="str">
        <f>K402&amp;MID(L:L,15,4)</f>
        <v/>
      </c>
    </row>
    <row r="403" spans="1:1">
      <c r="A403" s="2" t="str">
        <f>K403&amp;MID(L:L,15,4)</f>
        <v/>
      </c>
    </row>
    <row r="404" spans="1:1">
      <c r="A404" s="2" t="str">
        <f>K404&amp;MID(L:L,15,4)</f>
        <v/>
      </c>
    </row>
    <row r="405" spans="1:1">
      <c r="A405" s="2" t="str">
        <f>K405&amp;MID(L:L,15,4)</f>
        <v/>
      </c>
    </row>
    <row r="406" spans="1:1">
      <c r="A406" s="2" t="str">
        <f>K406&amp;MID(L:L,15,4)</f>
        <v/>
      </c>
    </row>
    <row r="407" spans="1:1">
      <c r="A407" s="2" t="str">
        <f>K407&amp;MID(L:L,15,4)</f>
        <v/>
      </c>
    </row>
    <row r="408" spans="1:1">
      <c r="A408" s="2" t="str">
        <f>K408&amp;MID(L:L,15,4)</f>
        <v/>
      </c>
    </row>
    <row r="409" spans="1:1">
      <c r="A409" s="2" t="str">
        <f>K409&amp;MID(L:L,15,4)</f>
        <v/>
      </c>
    </row>
    <row r="410" spans="1:1">
      <c r="A410" s="2" t="str">
        <f>K410&amp;MID(L:L,15,4)</f>
        <v/>
      </c>
    </row>
    <row r="411" spans="1:1">
      <c r="A411" s="2" t="str">
        <f>K411&amp;MID(L:L,15,4)</f>
        <v/>
      </c>
    </row>
    <row r="412" spans="1:1">
      <c r="A412" s="2" t="str">
        <f>K412&amp;MID(L:L,15,4)</f>
        <v/>
      </c>
    </row>
    <row r="413" spans="1:1">
      <c r="A413" s="2" t="str">
        <f>K413&amp;MID(L:L,15,4)</f>
        <v/>
      </c>
    </row>
    <row r="414" spans="1:1">
      <c r="A414" s="2" t="str">
        <f>K414&amp;MID(L:L,15,4)</f>
        <v/>
      </c>
    </row>
    <row r="415" spans="1:1">
      <c r="A415" s="2" t="str">
        <f>K415&amp;MID(L:L,15,4)</f>
        <v/>
      </c>
    </row>
    <row r="416" spans="1:1">
      <c r="A416" s="2" t="str">
        <f>K416&amp;MID(L:L,15,4)</f>
        <v/>
      </c>
    </row>
    <row r="417" spans="1:1">
      <c r="A417" s="2" t="str">
        <f>K417&amp;MID(L:L,15,4)</f>
        <v/>
      </c>
    </row>
  </sheetData>
  <autoFilter ref="A1:X417">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M273" sqref="M273"/>
    </sheetView>
  </sheetViews>
  <sheetFormatPr defaultColWidth="9" defaultRowHeight="13.5"/>
  <cols>
    <col min="1" max="1" width="13.8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2899</v>
      </c>
      <c r="G2" s="7" t="s">
        <v>2900</v>
      </c>
      <c r="H2" s="7" t="s">
        <v>1450</v>
      </c>
      <c r="I2" s="7" t="s">
        <v>2901</v>
      </c>
      <c r="J2" s="7" t="s">
        <v>1452</v>
      </c>
      <c r="K2" s="7" t="s">
        <v>954</v>
      </c>
      <c r="L2" s="7" t="s">
        <v>955</v>
      </c>
      <c r="M2" s="7" t="s">
        <v>1453</v>
      </c>
      <c r="N2" s="7" t="s">
        <v>1454</v>
      </c>
      <c r="O2" s="11">
        <v>2</v>
      </c>
      <c r="P2" s="11">
        <v>33</v>
      </c>
      <c r="Q2" s="11">
        <v>1.5</v>
      </c>
      <c r="R2" s="11">
        <v>0.5</v>
      </c>
      <c r="S2" s="11" t="s">
        <v>1455</v>
      </c>
      <c r="U2" t="str">
        <f>S2</f>
        <v>是</v>
      </c>
    </row>
    <row r="3" spans="1:21">
      <c r="A3" s="2" t="str">
        <f>K3&amp;MID(L:L,15,4)</f>
        <v>刘伟5312</v>
      </c>
      <c r="B3" s="7" t="s">
        <v>1463</v>
      </c>
      <c r="C3" s="7" t="s">
        <v>1446</v>
      </c>
      <c r="D3" s="7">
        <v>52</v>
      </c>
      <c r="E3" s="7" t="s">
        <v>687</v>
      </c>
      <c r="F3" s="7" t="s">
        <v>2902</v>
      </c>
      <c r="G3" s="7" t="s">
        <v>2903</v>
      </c>
      <c r="H3" s="7" t="s">
        <v>1450</v>
      </c>
      <c r="I3" s="7" t="s">
        <v>2904</v>
      </c>
      <c r="J3" s="7" t="s">
        <v>1452</v>
      </c>
      <c r="K3" s="7" t="s">
        <v>681</v>
      </c>
      <c r="L3" s="7" t="s">
        <v>682</v>
      </c>
      <c r="M3" s="7" t="s">
        <v>1461</v>
      </c>
      <c r="N3" s="7" t="s">
        <v>1467</v>
      </c>
      <c r="O3" s="11">
        <v>3</v>
      </c>
      <c r="P3" s="11">
        <v>7</v>
      </c>
      <c r="Q3" s="11">
        <v>3</v>
      </c>
      <c r="R3" s="11">
        <v>0</v>
      </c>
      <c r="S3" s="11" t="s">
        <v>1455</v>
      </c>
      <c r="U3" t="str">
        <f t="shared" ref="U3:U66" si="0">S3</f>
        <v>是</v>
      </c>
    </row>
    <row r="4" spans="1:21">
      <c r="A4" s="2" t="str">
        <f>K4&amp;MID(L:L,15,4)</f>
        <v>练涂寿3338</v>
      </c>
      <c r="B4" s="7" t="s">
        <v>1468</v>
      </c>
      <c r="C4" s="7" t="s">
        <v>1446</v>
      </c>
      <c r="D4" s="7">
        <v>41</v>
      </c>
      <c r="E4" s="7" t="s">
        <v>1096</v>
      </c>
      <c r="F4" s="7" t="s">
        <v>2905</v>
      </c>
      <c r="G4" s="7" t="s">
        <v>2906</v>
      </c>
      <c r="H4" s="7" t="s">
        <v>1450</v>
      </c>
      <c r="I4" s="7" t="s">
        <v>2907</v>
      </c>
      <c r="J4" s="7" t="s">
        <v>1452</v>
      </c>
      <c r="K4" s="7" t="s">
        <v>1093</v>
      </c>
      <c r="L4" s="7" t="s">
        <v>1094</v>
      </c>
      <c r="M4" s="7" t="s">
        <v>1461</v>
      </c>
      <c r="N4" s="7" t="s">
        <v>1467</v>
      </c>
      <c r="O4" s="11">
        <v>3</v>
      </c>
      <c r="P4" s="11">
        <v>29</v>
      </c>
      <c r="Q4" s="11">
        <v>3</v>
      </c>
      <c r="R4" s="11">
        <v>0</v>
      </c>
      <c r="S4" s="11" t="s">
        <v>1455</v>
      </c>
      <c r="U4" t="str">
        <f t="shared" si="0"/>
        <v>是</v>
      </c>
    </row>
    <row r="5" spans="1:21">
      <c r="A5" s="2" t="str">
        <f>K5&amp;MID(L:L,15,4)</f>
        <v>罗惠芬3927</v>
      </c>
      <c r="B5" s="7" t="s">
        <v>2908</v>
      </c>
      <c r="C5" s="7" t="s">
        <v>1446</v>
      </c>
      <c r="D5" s="7">
        <v>52</v>
      </c>
      <c r="E5" s="7" t="s">
        <v>2909</v>
      </c>
      <c r="F5" s="7" t="s">
        <v>2910</v>
      </c>
      <c r="G5" s="7" t="s">
        <v>2911</v>
      </c>
      <c r="H5" s="7" t="s">
        <v>1450</v>
      </c>
      <c r="I5" s="7" t="s">
        <v>2912</v>
      </c>
      <c r="J5" s="7" t="s">
        <v>1452</v>
      </c>
      <c r="K5" s="7" t="s">
        <v>1399</v>
      </c>
      <c r="L5" s="7" t="s">
        <v>1400</v>
      </c>
      <c r="M5" s="7" t="s">
        <v>1461</v>
      </c>
      <c r="N5" s="7" t="s">
        <v>1462</v>
      </c>
      <c r="O5" s="11">
        <v>3</v>
      </c>
      <c r="P5" s="11">
        <v>1</v>
      </c>
      <c r="Q5" s="11">
        <v>2.5</v>
      </c>
      <c r="R5" s="11">
        <v>0.5</v>
      </c>
      <c r="S5" s="11" t="s">
        <v>1455</v>
      </c>
      <c r="U5" t="str">
        <f t="shared" si="0"/>
        <v>是</v>
      </c>
    </row>
    <row r="6" spans="1:21">
      <c r="A6" s="2" t="str">
        <f>K6&amp;MID(L:L,15,4)</f>
        <v>冯宪球2431</v>
      </c>
      <c r="B6" s="7" t="s">
        <v>1472</v>
      </c>
      <c r="C6" s="7" t="s">
        <v>1457</v>
      </c>
      <c r="D6" s="7">
        <v>59</v>
      </c>
      <c r="E6" s="7" t="s">
        <v>158</v>
      </c>
      <c r="F6" s="7" t="s">
        <v>2913</v>
      </c>
      <c r="G6" s="7" t="s">
        <v>2914</v>
      </c>
      <c r="H6" s="7" t="s">
        <v>1450</v>
      </c>
      <c r="I6" s="7" t="s">
        <v>2915</v>
      </c>
      <c r="J6" s="7" t="s">
        <v>1452</v>
      </c>
      <c r="K6" s="7" t="s">
        <v>155</v>
      </c>
      <c r="L6" s="7" t="s">
        <v>156</v>
      </c>
      <c r="M6" s="7" t="s">
        <v>1453</v>
      </c>
      <c r="N6" s="7" t="s">
        <v>23</v>
      </c>
      <c r="O6" s="11">
        <v>2</v>
      </c>
      <c r="P6" s="11">
        <v>19</v>
      </c>
      <c r="Q6" s="11">
        <v>1.5</v>
      </c>
      <c r="R6" s="11">
        <v>0.5</v>
      </c>
      <c r="S6" s="11" t="s">
        <v>1455</v>
      </c>
      <c r="U6" t="str">
        <f t="shared" si="0"/>
        <v>是</v>
      </c>
    </row>
    <row r="7" spans="1:21">
      <c r="A7" s="2" t="str">
        <f>K7&amp;MID(L:L,15,4)</f>
        <v>苏耀波5317</v>
      </c>
      <c r="B7" s="7" t="s">
        <v>1463</v>
      </c>
      <c r="C7" s="7" t="s">
        <v>1446</v>
      </c>
      <c r="D7" s="7">
        <v>52</v>
      </c>
      <c r="E7" s="7" t="s">
        <v>687</v>
      </c>
      <c r="F7" s="7" t="s">
        <v>2916</v>
      </c>
      <c r="G7" s="7" t="s">
        <v>2917</v>
      </c>
      <c r="H7" s="7" t="s">
        <v>1450</v>
      </c>
      <c r="I7" s="7" t="s">
        <v>2918</v>
      </c>
      <c r="J7" s="7" t="s">
        <v>1452</v>
      </c>
      <c r="K7" s="7" t="s">
        <v>1347</v>
      </c>
      <c r="L7" s="7" t="s">
        <v>1348</v>
      </c>
      <c r="M7" s="7" t="s">
        <v>1461</v>
      </c>
      <c r="N7" s="7" t="s">
        <v>1462</v>
      </c>
      <c r="O7" s="11">
        <v>4</v>
      </c>
      <c r="P7" s="11">
        <v>50</v>
      </c>
      <c r="Q7" s="11">
        <v>2.5</v>
      </c>
      <c r="R7" s="11">
        <v>1.5</v>
      </c>
      <c r="S7" s="11" t="s">
        <v>1455</v>
      </c>
      <c r="U7" t="str">
        <f t="shared" si="0"/>
        <v>是</v>
      </c>
    </row>
    <row r="8" spans="1:21">
      <c r="A8" s="2" t="str">
        <f>K8&amp;MID(L:L,15,4)</f>
        <v>肖夏瑛0022</v>
      </c>
      <c r="B8" s="7" t="s">
        <v>1479</v>
      </c>
      <c r="C8" s="7" t="s">
        <v>1457</v>
      </c>
      <c r="D8" s="7">
        <v>41</v>
      </c>
      <c r="E8" s="7" t="s">
        <v>1480</v>
      </c>
      <c r="F8" s="7" t="s">
        <v>2919</v>
      </c>
      <c r="G8" s="7" t="s">
        <v>2920</v>
      </c>
      <c r="H8" s="7" t="s">
        <v>1450</v>
      </c>
      <c r="I8" s="7" t="s">
        <v>2921</v>
      </c>
      <c r="J8" s="7" t="s">
        <v>1452</v>
      </c>
      <c r="K8" s="7" t="s">
        <v>603</v>
      </c>
      <c r="L8" s="7" t="s">
        <v>604</v>
      </c>
      <c r="M8" s="7" t="s">
        <v>1461</v>
      </c>
      <c r="N8" s="7" t="s">
        <v>23</v>
      </c>
      <c r="O8" s="11">
        <v>3</v>
      </c>
      <c r="P8" s="11">
        <v>0</v>
      </c>
      <c r="Q8" s="11">
        <v>3</v>
      </c>
      <c r="R8" s="11">
        <v>0</v>
      </c>
      <c r="S8" s="11" t="s">
        <v>1455</v>
      </c>
      <c r="U8" t="str">
        <f t="shared" si="0"/>
        <v>是</v>
      </c>
    </row>
    <row r="9" spans="1:21">
      <c r="A9" s="2" t="str">
        <f>K9&amp;MID(L:L,15,4)</f>
        <v>陈柏焯0012</v>
      </c>
      <c r="B9" s="7" t="s">
        <v>1484</v>
      </c>
      <c r="C9" s="7" t="s">
        <v>1457</v>
      </c>
      <c r="D9" s="7">
        <v>46</v>
      </c>
      <c r="E9" s="7" t="s">
        <v>1485</v>
      </c>
      <c r="F9" s="7" t="s">
        <v>2922</v>
      </c>
      <c r="G9" s="7" t="s">
        <v>2923</v>
      </c>
      <c r="H9" s="7" t="s">
        <v>1450</v>
      </c>
      <c r="I9" s="7" t="s">
        <v>2924</v>
      </c>
      <c r="J9" s="7" t="s">
        <v>1452</v>
      </c>
      <c r="K9" s="7" t="s">
        <v>31</v>
      </c>
      <c r="L9" s="7" t="s">
        <v>32</v>
      </c>
      <c r="M9" s="7" t="s">
        <v>1453</v>
      </c>
      <c r="N9" s="7" t="s">
        <v>23</v>
      </c>
      <c r="O9" s="11">
        <v>2</v>
      </c>
      <c r="P9" s="11">
        <v>47</v>
      </c>
      <c r="Q9" s="11">
        <v>1.5</v>
      </c>
      <c r="R9" s="11">
        <v>0.5</v>
      </c>
      <c r="S9" s="11" t="s">
        <v>1455</v>
      </c>
      <c r="U9" t="str">
        <f t="shared" si="0"/>
        <v>是</v>
      </c>
    </row>
    <row r="10" spans="1:21">
      <c r="A10" s="2" t="str">
        <f>K10&amp;MID(L:L,15,4)</f>
        <v>陈连意5326</v>
      </c>
      <c r="B10" s="7" t="s">
        <v>1489</v>
      </c>
      <c r="C10" s="7" t="s">
        <v>1446</v>
      </c>
      <c r="D10" s="7">
        <v>64</v>
      </c>
      <c r="E10" s="7" t="s">
        <v>1490</v>
      </c>
      <c r="F10" s="7" t="s">
        <v>2925</v>
      </c>
      <c r="G10" s="7" t="s">
        <v>2926</v>
      </c>
      <c r="H10" s="7" t="s">
        <v>1450</v>
      </c>
      <c r="I10" s="7" t="s">
        <v>2927</v>
      </c>
      <c r="J10" s="7" t="s">
        <v>1452</v>
      </c>
      <c r="K10" s="7" t="s">
        <v>69</v>
      </c>
      <c r="L10" s="7" t="s">
        <v>70</v>
      </c>
      <c r="M10" s="7" t="s">
        <v>1461</v>
      </c>
      <c r="N10" s="7" t="s">
        <v>23</v>
      </c>
      <c r="O10" s="11">
        <v>4</v>
      </c>
      <c r="P10" s="11">
        <v>48</v>
      </c>
      <c r="Q10" s="11">
        <v>3</v>
      </c>
      <c r="R10" s="11">
        <v>1</v>
      </c>
      <c r="S10" s="11" t="s">
        <v>1455</v>
      </c>
      <c r="U10" t="str">
        <f t="shared" si="0"/>
        <v>是</v>
      </c>
    </row>
    <row r="11" spans="1:21">
      <c r="A11" s="2" t="str">
        <f>K11&amp;MID(L:L,15,4)</f>
        <v>苏京弟3246</v>
      </c>
      <c r="B11" s="7" t="s">
        <v>1497</v>
      </c>
      <c r="C11" s="7" t="s">
        <v>1457</v>
      </c>
      <c r="D11" s="7">
        <v>54</v>
      </c>
      <c r="E11" s="7" t="s">
        <v>1273</v>
      </c>
      <c r="F11" s="7" t="s">
        <v>2928</v>
      </c>
      <c r="G11" s="7" t="s">
        <v>2929</v>
      </c>
      <c r="H11" s="7" t="s">
        <v>1450</v>
      </c>
      <c r="I11" s="7" t="s">
        <v>2930</v>
      </c>
      <c r="J11" s="7" t="s">
        <v>1452</v>
      </c>
      <c r="K11" s="7" t="s">
        <v>1270</v>
      </c>
      <c r="L11" s="7" t="s">
        <v>1271</v>
      </c>
      <c r="M11" s="7" t="s">
        <v>1461</v>
      </c>
      <c r="N11" s="7" t="s">
        <v>1462</v>
      </c>
      <c r="O11" s="11">
        <v>3</v>
      </c>
      <c r="P11" s="11">
        <v>17</v>
      </c>
      <c r="Q11" s="11">
        <v>2.5</v>
      </c>
      <c r="R11" s="11">
        <v>0.5</v>
      </c>
      <c r="S11" s="11" t="s">
        <v>1455</v>
      </c>
      <c r="U11" t="str">
        <f t="shared" si="0"/>
        <v>是</v>
      </c>
    </row>
    <row r="12" spans="1:21">
      <c r="A12" s="2" t="str">
        <f>K12&amp;MID(L:L,15,4)</f>
        <v>廖官金0437</v>
      </c>
      <c r="B12" s="7" t="s">
        <v>1501</v>
      </c>
      <c r="C12" s="7" t="s">
        <v>1446</v>
      </c>
      <c r="D12" s="7">
        <v>53</v>
      </c>
      <c r="E12" s="7" t="s">
        <v>1120</v>
      </c>
      <c r="F12" s="7" t="s">
        <v>2931</v>
      </c>
      <c r="G12" s="7" t="s">
        <v>2932</v>
      </c>
      <c r="H12" s="7" t="s">
        <v>1450</v>
      </c>
      <c r="I12" s="7" t="s">
        <v>2933</v>
      </c>
      <c r="J12" s="7" t="s">
        <v>1452</v>
      </c>
      <c r="K12" s="7" t="s">
        <v>1308</v>
      </c>
      <c r="L12" s="7" t="s">
        <v>1309</v>
      </c>
      <c r="M12" s="7" t="s">
        <v>1461</v>
      </c>
      <c r="N12" s="7" t="s">
        <v>1462</v>
      </c>
      <c r="O12" s="11">
        <v>2</v>
      </c>
      <c r="P12" s="11">
        <v>42</v>
      </c>
      <c r="Q12" s="11">
        <v>2.5</v>
      </c>
      <c r="R12" s="11">
        <v>0</v>
      </c>
      <c r="S12" s="11" t="s">
        <v>1455</v>
      </c>
      <c r="U12" t="str">
        <f t="shared" si="0"/>
        <v>是</v>
      </c>
    </row>
    <row r="13" spans="1:21">
      <c r="A13" s="2" t="str">
        <f>K13&amp;MID(L:L,15,4)</f>
        <v>胡翠容128X</v>
      </c>
      <c r="B13" s="7" t="s">
        <v>1505</v>
      </c>
      <c r="C13" s="7" t="s">
        <v>1446</v>
      </c>
      <c r="D13" s="7">
        <v>42</v>
      </c>
      <c r="E13" s="7" t="s">
        <v>1030</v>
      </c>
      <c r="F13" s="7" t="s">
        <v>2934</v>
      </c>
      <c r="G13" s="7" t="s">
        <v>2935</v>
      </c>
      <c r="H13" s="7" t="s">
        <v>1450</v>
      </c>
      <c r="I13" s="7" t="s">
        <v>2936</v>
      </c>
      <c r="J13" s="7" t="s">
        <v>1452</v>
      </c>
      <c r="K13" s="7" t="s">
        <v>1027</v>
      </c>
      <c r="L13" s="7" t="s">
        <v>1028</v>
      </c>
      <c r="M13" s="7" t="s">
        <v>1453</v>
      </c>
      <c r="N13" s="7" t="s">
        <v>23</v>
      </c>
      <c r="O13" s="11">
        <v>4</v>
      </c>
      <c r="P13" s="11">
        <v>17</v>
      </c>
      <c r="Q13" s="11">
        <v>1.5</v>
      </c>
      <c r="R13" s="11">
        <v>2.5</v>
      </c>
      <c r="S13" s="11" t="s">
        <v>1455</v>
      </c>
      <c r="U13" t="str">
        <f t="shared" si="0"/>
        <v>是</v>
      </c>
    </row>
    <row r="14" spans="1:21">
      <c r="A14" s="2" t="str">
        <f>K14&amp;MID(L:L,15,4)</f>
        <v>姚善存6910</v>
      </c>
      <c r="B14" s="7" t="s">
        <v>1509</v>
      </c>
      <c r="C14" s="7" t="s">
        <v>1446</v>
      </c>
      <c r="D14" s="7">
        <v>53</v>
      </c>
      <c r="E14" s="7" t="s">
        <v>1510</v>
      </c>
      <c r="F14" s="7" t="s">
        <v>2937</v>
      </c>
      <c r="G14" s="7" t="s">
        <v>2938</v>
      </c>
      <c r="H14" s="7" t="s">
        <v>1450</v>
      </c>
      <c r="I14" s="7" t="s">
        <v>2939</v>
      </c>
      <c r="J14" s="7" t="s">
        <v>1452</v>
      </c>
      <c r="K14" s="7" t="s">
        <v>1075</v>
      </c>
      <c r="L14" s="7" t="s">
        <v>1076</v>
      </c>
      <c r="M14" s="7" t="s">
        <v>1461</v>
      </c>
      <c r="N14" s="7" t="s">
        <v>23</v>
      </c>
      <c r="O14" s="11">
        <v>3</v>
      </c>
      <c r="P14" s="11">
        <v>24</v>
      </c>
      <c r="Q14" s="11">
        <v>3</v>
      </c>
      <c r="R14" s="11">
        <v>0</v>
      </c>
      <c r="S14" s="11" t="s">
        <v>1455</v>
      </c>
      <c r="U14" t="str">
        <f t="shared" si="0"/>
        <v>是</v>
      </c>
    </row>
    <row r="15" spans="1:21">
      <c r="A15" s="2" t="str">
        <f>K15&amp;MID(L:L,15,4)</f>
        <v>刘能忠0315</v>
      </c>
      <c r="B15" s="7" t="s">
        <v>1514</v>
      </c>
      <c r="C15" s="7" t="s">
        <v>1446</v>
      </c>
      <c r="D15" s="7">
        <v>51</v>
      </c>
      <c r="E15" s="7" t="s">
        <v>1515</v>
      </c>
      <c r="F15" s="7" t="s">
        <v>2940</v>
      </c>
      <c r="G15" s="7" t="s">
        <v>2941</v>
      </c>
      <c r="H15" s="7" t="s">
        <v>1518</v>
      </c>
      <c r="I15" s="7" t="s">
        <v>2942</v>
      </c>
      <c r="J15" s="7" t="s">
        <v>1452</v>
      </c>
      <c r="K15" s="7" t="s">
        <v>1049</v>
      </c>
      <c r="L15" s="7" t="s">
        <v>1050</v>
      </c>
      <c r="M15" s="7" t="s">
        <v>1461</v>
      </c>
      <c r="N15" s="7" t="s">
        <v>23</v>
      </c>
      <c r="O15" s="11">
        <v>3</v>
      </c>
      <c r="P15" s="11">
        <v>17</v>
      </c>
      <c r="Q15" s="11">
        <v>3</v>
      </c>
      <c r="R15" s="11">
        <v>0</v>
      </c>
      <c r="S15" s="11" t="s">
        <v>1455</v>
      </c>
      <c r="U15" t="str">
        <f t="shared" si="0"/>
        <v>是</v>
      </c>
    </row>
    <row r="16" spans="1:21">
      <c r="A16" s="2" t="str">
        <f>K16&amp;MID(L:L,15,4)</f>
        <v>刘能忠0315</v>
      </c>
      <c r="B16" s="7" t="s">
        <v>1514</v>
      </c>
      <c r="C16" s="7" t="s">
        <v>1446</v>
      </c>
      <c r="D16" s="7">
        <v>51</v>
      </c>
      <c r="E16" s="7" t="s">
        <v>1515</v>
      </c>
      <c r="F16" s="7" t="s">
        <v>2943</v>
      </c>
      <c r="G16" s="7" t="s">
        <v>2944</v>
      </c>
      <c r="H16" s="7" t="s">
        <v>1518</v>
      </c>
      <c r="I16" s="7" t="s">
        <v>2945</v>
      </c>
      <c r="J16" s="7" t="s">
        <v>1452</v>
      </c>
      <c r="K16" s="7" t="s">
        <v>1049</v>
      </c>
      <c r="L16" s="7" t="s">
        <v>1050</v>
      </c>
      <c r="M16" s="7" t="s">
        <v>1461</v>
      </c>
      <c r="N16" s="7" t="s">
        <v>23</v>
      </c>
      <c r="O16" s="11">
        <v>14</v>
      </c>
      <c r="P16" s="11">
        <v>50</v>
      </c>
      <c r="Q16" s="11">
        <v>3</v>
      </c>
      <c r="R16" s="11">
        <v>11</v>
      </c>
      <c r="S16" s="11" t="s">
        <v>1520</v>
      </c>
      <c r="U16" t="str">
        <f t="shared" si="0"/>
        <v>否</v>
      </c>
    </row>
    <row r="17" spans="1:21">
      <c r="A17" s="2" t="str">
        <f>K17&amp;MID(L:L,15,4)</f>
        <v>麦志华3619</v>
      </c>
      <c r="B17" s="7" t="s">
        <v>1527</v>
      </c>
      <c r="C17" s="7" t="s">
        <v>1446</v>
      </c>
      <c r="D17" s="7">
        <v>51</v>
      </c>
      <c r="E17" s="7" t="s">
        <v>1528</v>
      </c>
      <c r="F17" s="7" t="s">
        <v>2946</v>
      </c>
      <c r="G17" s="7" t="s">
        <v>2947</v>
      </c>
      <c r="H17" s="7" t="s">
        <v>1450</v>
      </c>
      <c r="I17" s="7" t="s">
        <v>2948</v>
      </c>
      <c r="J17" s="7" t="s">
        <v>1452</v>
      </c>
      <c r="K17" s="7" t="s">
        <v>836</v>
      </c>
      <c r="L17" s="7" t="s">
        <v>837</v>
      </c>
      <c r="M17" s="7" t="s">
        <v>1461</v>
      </c>
      <c r="N17" s="7" t="s">
        <v>23</v>
      </c>
      <c r="O17" s="11">
        <v>3</v>
      </c>
      <c r="P17" s="11">
        <v>5</v>
      </c>
      <c r="Q17" s="11">
        <v>3</v>
      </c>
      <c r="R17" s="11">
        <v>0</v>
      </c>
      <c r="S17" s="11" t="s">
        <v>1455</v>
      </c>
      <c r="U17" t="str">
        <f t="shared" si="0"/>
        <v>是</v>
      </c>
    </row>
    <row r="18" spans="1:21">
      <c r="A18" s="2" t="str">
        <f>K18&amp;MID(L:L,15,4)</f>
        <v>陈达兴0614</v>
      </c>
      <c r="B18" s="7" t="s">
        <v>1532</v>
      </c>
      <c r="C18" s="7" t="s">
        <v>1457</v>
      </c>
      <c r="D18" s="7">
        <v>57</v>
      </c>
      <c r="E18" s="7" t="s">
        <v>1533</v>
      </c>
      <c r="F18" s="7" t="s">
        <v>2949</v>
      </c>
      <c r="G18" s="7" t="s">
        <v>2950</v>
      </c>
      <c r="H18" s="7" t="s">
        <v>1450</v>
      </c>
      <c r="I18" s="7" t="s">
        <v>2951</v>
      </c>
      <c r="J18" s="7" t="s">
        <v>1452</v>
      </c>
      <c r="K18" s="7" t="s">
        <v>594</v>
      </c>
      <c r="L18" s="7" t="s">
        <v>595</v>
      </c>
      <c r="M18" s="7" t="s">
        <v>1461</v>
      </c>
      <c r="N18" s="7" t="s">
        <v>23</v>
      </c>
      <c r="O18" s="11">
        <v>10</v>
      </c>
      <c r="P18" s="11">
        <v>13</v>
      </c>
      <c r="Q18" s="11">
        <v>3</v>
      </c>
      <c r="R18" s="11">
        <v>7</v>
      </c>
      <c r="S18" s="11" t="s">
        <v>1455</v>
      </c>
      <c r="U18" t="str">
        <f t="shared" si="0"/>
        <v>是</v>
      </c>
    </row>
    <row r="19" spans="1:21">
      <c r="A19" s="2" t="str">
        <f>K19&amp;MID(L:L,15,4)</f>
        <v>陈金带1521</v>
      </c>
      <c r="B19" s="7" t="s">
        <v>1537</v>
      </c>
      <c r="C19" s="7" t="s">
        <v>1444</v>
      </c>
      <c r="D19" s="7">
        <v>56</v>
      </c>
      <c r="E19" s="7" t="s">
        <v>1538</v>
      </c>
      <c r="F19" s="7" t="s">
        <v>2952</v>
      </c>
      <c r="G19" s="7" t="s">
        <v>2953</v>
      </c>
      <c r="H19" s="7" t="s">
        <v>1541</v>
      </c>
      <c r="I19" s="7" t="s">
        <v>2954</v>
      </c>
      <c r="J19" s="7" t="s">
        <v>1452</v>
      </c>
      <c r="K19" s="7" t="s">
        <v>763</v>
      </c>
      <c r="L19" s="7" t="s">
        <v>764</v>
      </c>
      <c r="M19" s="7" t="s">
        <v>1453</v>
      </c>
      <c r="N19" s="7" t="s">
        <v>23</v>
      </c>
      <c r="O19" s="11">
        <v>2</v>
      </c>
      <c r="P19" s="11">
        <v>40</v>
      </c>
      <c r="Q19" s="11">
        <v>1.5</v>
      </c>
      <c r="R19" s="11">
        <v>0.5</v>
      </c>
      <c r="S19" s="11" t="s">
        <v>1455</v>
      </c>
      <c r="U19" t="str">
        <f t="shared" si="0"/>
        <v>是</v>
      </c>
    </row>
    <row r="20" spans="1:21">
      <c r="A20" s="2" t="str">
        <f>K20&amp;MID(L:L,15,4)</f>
        <v>冯启平2454</v>
      </c>
      <c r="B20" s="7" t="s">
        <v>1543</v>
      </c>
      <c r="C20" s="7" t="s">
        <v>1446</v>
      </c>
      <c r="D20" s="7">
        <v>40</v>
      </c>
      <c r="E20" s="7" t="s">
        <v>1544</v>
      </c>
      <c r="F20" s="7" t="s">
        <v>2955</v>
      </c>
      <c r="G20" s="7" t="s">
        <v>2956</v>
      </c>
      <c r="H20" s="7" t="s">
        <v>1450</v>
      </c>
      <c r="I20" s="7" t="s">
        <v>2957</v>
      </c>
      <c r="J20" s="7" t="s">
        <v>1452</v>
      </c>
      <c r="K20" s="7" t="s">
        <v>169</v>
      </c>
      <c r="L20" s="7" t="s">
        <v>170</v>
      </c>
      <c r="M20" s="7" t="s">
        <v>1453</v>
      </c>
      <c r="N20" s="7" t="s">
        <v>23</v>
      </c>
      <c r="O20" s="11">
        <v>1</v>
      </c>
      <c r="P20" s="11">
        <v>31</v>
      </c>
      <c r="Q20" s="11">
        <v>1.5</v>
      </c>
      <c r="R20" s="11">
        <v>0</v>
      </c>
      <c r="S20" s="11" t="s">
        <v>1455</v>
      </c>
      <c r="U20" t="str">
        <f t="shared" si="0"/>
        <v>是</v>
      </c>
    </row>
    <row r="21" spans="1:21">
      <c r="A21" s="2" t="str">
        <f>K21&amp;MID(L:L,15,4)</f>
        <v>饶海燕3744</v>
      </c>
      <c r="B21" s="7" t="s">
        <v>1548</v>
      </c>
      <c r="C21" s="7" t="s">
        <v>1446</v>
      </c>
      <c r="D21" s="7">
        <v>56</v>
      </c>
      <c r="E21" s="7" t="s">
        <v>1549</v>
      </c>
      <c r="F21" s="7" t="s">
        <v>2958</v>
      </c>
      <c r="G21" s="7" t="s">
        <v>2959</v>
      </c>
      <c r="H21" s="7" t="s">
        <v>1450</v>
      </c>
      <c r="I21" s="7" t="s">
        <v>2960</v>
      </c>
      <c r="J21" s="7" t="s">
        <v>1452</v>
      </c>
      <c r="K21" s="7" t="s">
        <v>795</v>
      </c>
      <c r="L21" s="7" t="s">
        <v>796</v>
      </c>
      <c r="M21" s="7" t="s">
        <v>1461</v>
      </c>
      <c r="N21" s="7" t="s">
        <v>1454</v>
      </c>
      <c r="O21" s="11">
        <v>3</v>
      </c>
      <c r="P21" s="11">
        <v>24</v>
      </c>
      <c r="Q21" s="11">
        <v>3</v>
      </c>
      <c r="R21" s="11">
        <v>0</v>
      </c>
      <c r="S21" s="11" t="s">
        <v>1455</v>
      </c>
      <c r="U21" t="str">
        <f t="shared" si="0"/>
        <v>是</v>
      </c>
    </row>
    <row r="22" spans="1:21">
      <c r="A22" s="2" t="str">
        <f>K22&amp;MID(L:L,15,4)</f>
        <v>许晓佟0346</v>
      </c>
      <c r="B22" s="7" t="s">
        <v>1553</v>
      </c>
      <c r="C22" s="7" t="s">
        <v>1457</v>
      </c>
      <c r="D22" s="7">
        <v>49</v>
      </c>
      <c r="E22" s="7" t="s">
        <v>572</v>
      </c>
      <c r="F22" s="7" t="s">
        <v>2961</v>
      </c>
      <c r="G22" s="7" t="s">
        <v>2962</v>
      </c>
      <c r="H22" s="7" t="s">
        <v>1450</v>
      </c>
      <c r="I22" s="7" t="s">
        <v>2963</v>
      </c>
      <c r="J22" s="7" t="s">
        <v>1452</v>
      </c>
      <c r="K22" s="7" t="s">
        <v>569</v>
      </c>
      <c r="L22" s="7" t="s">
        <v>570</v>
      </c>
      <c r="M22" s="7" t="s">
        <v>1461</v>
      </c>
      <c r="N22" s="7" t="s">
        <v>23</v>
      </c>
      <c r="O22" s="11">
        <v>3</v>
      </c>
      <c r="P22" s="11">
        <v>13</v>
      </c>
      <c r="Q22" s="11">
        <v>3</v>
      </c>
      <c r="R22" s="11">
        <v>0</v>
      </c>
      <c r="S22" s="11" t="s">
        <v>1455</v>
      </c>
      <c r="U22" t="str">
        <f t="shared" si="0"/>
        <v>是</v>
      </c>
    </row>
    <row r="23" spans="1:21">
      <c r="A23" s="2" t="str">
        <f>K23&amp;MID(L:L,15,4)</f>
        <v>许晓佟0346</v>
      </c>
      <c r="B23" s="7" t="s">
        <v>1553</v>
      </c>
      <c r="C23" s="7" t="s">
        <v>1457</v>
      </c>
      <c r="D23" s="7">
        <v>49</v>
      </c>
      <c r="E23" s="7" t="s">
        <v>572</v>
      </c>
      <c r="F23" s="7" t="s">
        <v>2964</v>
      </c>
      <c r="G23" s="7" t="s">
        <v>2965</v>
      </c>
      <c r="H23" s="7" t="s">
        <v>1450</v>
      </c>
      <c r="I23" s="7" t="s">
        <v>2966</v>
      </c>
      <c r="J23" s="7" t="s">
        <v>1452</v>
      </c>
      <c r="K23" s="7" t="s">
        <v>569</v>
      </c>
      <c r="L23" s="7" t="s">
        <v>570</v>
      </c>
      <c r="M23" s="7" t="s">
        <v>1461</v>
      </c>
      <c r="N23" s="7" t="s">
        <v>23</v>
      </c>
      <c r="O23" s="11">
        <v>0</v>
      </c>
      <c r="P23" s="11">
        <v>0</v>
      </c>
      <c r="Q23" s="11">
        <v>3</v>
      </c>
      <c r="R23" s="11">
        <v>-3</v>
      </c>
      <c r="S23" s="11" t="s">
        <v>1520</v>
      </c>
      <c r="U23" t="str">
        <f t="shared" si="0"/>
        <v>否</v>
      </c>
    </row>
    <row r="24" spans="1:21">
      <c r="A24" s="2" t="str">
        <f>K24&amp;MID(L:L,15,4)</f>
        <v>许晓佟0346</v>
      </c>
      <c r="B24" s="7" t="s">
        <v>1553</v>
      </c>
      <c r="C24" s="7" t="s">
        <v>1457</v>
      </c>
      <c r="D24" s="7">
        <v>49</v>
      </c>
      <c r="E24" s="7" t="s">
        <v>572</v>
      </c>
      <c r="F24" s="7" t="s">
        <v>2967</v>
      </c>
      <c r="G24" s="7" t="s">
        <v>2968</v>
      </c>
      <c r="H24" s="7" t="s">
        <v>1450</v>
      </c>
      <c r="I24" s="7" t="s">
        <v>2969</v>
      </c>
      <c r="J24" s="7" t="s">
        <v>1452</v>
      </c>
      <c r="K24" s="7" t="s">
        <v>569</v>
      </c>
      <c r="L24" s="7" t="s">
        <v>570</v>
      </c>
      <c r="M24" s="7" t="s">
        <v>1461</v>
      </c>
      <c r="N24" s="7" t="s">
        <v>23</v>
      </c>
      <c r="O24" s="11">
        <v>0</v>
      </c>
      <c r="P24" s="11">
        <v>0</v>
      </c>
      <c r="Q24" s="11">
        <v>3</v>
      </c>
      <c r="R24" s="11">
        <v>-3</v>
      </c>
      <c r="S24" s="11" t="s">
        <v>1520</v>
      </c>
      <c r="U24" t="str">
        <f t="shared" si="0"/>
        <v>否</v>
      </c>
    </row>
    <row r="25" spans="1:21">
      <c r="A25" s="2" t="str">
        <f>K25&amp;MID(L:L,15,4)</f>
        <v>关光霞274X</v>
      </c>
      <c r="B25" s="7" t="s">
        <v>1557</v>
      </c>
      <c r="C25" s="7" t="s">
        <v>1446</v>
      </c>
      <c r="D25" s="7">
        <v>55</v>
      </c>
      <c r="E25" s="7" t="s">
        <v>1289</v>
      </c>
      <c r="F25" s="7" t="s">
        <v>2970</v>
      </c>
      <c r="G25" s="7" t="s">
        <v>2971</v>
      </c>
      <c r="H25" s="7" t="s">
        <v>1450</v>
      </c>
      <c r="I25" s="7" t="s">
        <v>2972</v>
      </c>
      <c r="J25" s="7" t="s">
        <v>1452</v>
      </c>
      <c r="K25" s="7" t="s">
        <v>1290</v>
      </c>
      <c r="L25" s="7" t="s">
        <v>1291</v>
      </c>
      <c r="M25" s="7" t="s">
        <v>1561</v>
      </c>
      <c r="N25" s="7" t="s">
        <v>1462</v>
      </c>
      <c r="O25" s="11">
        <v>3</v>
      </c>
      <c r="P25" s="11">
        <v>12</v>
      </c>
      <c r="Q25" s="11">
        <v>2.5</v>
      </c>
      <c r="R25" s="11">
        <v>0.5</v>
      </c>
      <c r="S25" s="11" t="s">
        <v>1455</v>
      </c>
      <c r="U25" t="str">
        <f t="shared" si="0"/>
        <v>是</v>
      </c>
    </row>
    <row r="26" spans="1:21">
      <c r="A26" s="2" t="str">
        <f>K26&amp;MID(L:L,15,4)</f>
        <v>陈桂梅1224</v>
      </c>
      <c r="B26" s="7" t="s">
        <v>1562</v>
      </c>
      <c r="C26" s="7" t="s">
        <v>1446</v>
      </c>
      <c r="D26" s="7">
        <v>45</v>
      </c>
      <c r="E26" s="7" t="s">
        <v>1563</v>
      </c>
      <c r="F26" s="7" t="s">
        <v>2973</v>
      </c>
      <c r="G26" s="7" t="s">
        <v>2974</v>
      </c>
      <c r="H26" s="7" t="s">
        <v>1450</v>
      </c>
      <c r="I26" s="7" t="s">
        <v>2975</v>
      </c>
      <c r="J26" s="7" t="s">
        <v>1452</v>
      </c>
      <c r="K26" s="7" t="s">
        <v>54</v>
      </c>
      <c r="L26" s="7" t="s">
        <v>55</v>
      </c>
      <c r="M26" s="7" t="s">
        <v>1453</v>
      </c>
      <c r="N26" s="7" t="s">
        <v>23</v>
      </c>
      <c r="O26" s="11">
        <v>2</v>
      </c>
      <c r="P26" s="11">
        <v>22</v>
      </c>
      <c r="Q26" s="11">
        <v>1.5</v>
      </c>
      <c r="R26" s="11">
        <v>0.5</v>
      </c>
      <c r="S26" s="11" t="s">
        <v>1455</v>
      </c>
      <c r="U26" t="str">
        <f t="shared" si="0"/>
        <v>是</v>
      </c>
    </row>
    <row r="27" spans="1:21">
      <c r="A27" s="2" t="str">
        <f>K27&amp;MID(L:L,15,4)</f>
        <v>陈少好1223</v>
      </c>
      <c r="B27" s="7" t="s">
        <v>1567</v>
      </c>
      <c r="C27" s="7" t="s">
        <v>1446</v>
      </c>
      <c r="D27" s="7">
        <v>58</v>
      </c>
      <c r="E27" s="7" t="s">
        <v>1568</v>
      </c>
      <c r="F27" s="7" t="s">
        <v>2976</v>
      </c>
      <c r="G27" s="7" t="s">
        <v>2977</v>
      </c>
      <c r="H27" s="7" t="s">
        <v>1450</v>
      </c>
      <c r="I27" s="7" t="s">
        <v>2978</v>
      </c>
      <c r="J27" s="7" t="s">
        <v>1452</v>
      </c>
      <c r="K27" s="7" t="s">
        <v>86</v>
      </c>
      <c r="L27" s="7" t="s">
        <v>87</v>
      </c>
      <c r="M27" s="7" t="s">
        <v>1453</v>
      </c>
      <c r="N27" s="7" t="s">
        <v>23</v>
      </c>
      <c r="O27" s="11">
        <v>1</v>
      </c>
      <c r="P27" s="11">
        <v>44</v>
      </c>
      <c r="Q27" s="11">
        <v>1.5</v>
      </c>
      <c r="R27" s="11">
        <v>0</v>
      </c>
      <c r="S27" s="11" t="s">
        <v>1455</v>
      </c>
      <c r="U27" t="str">
        <f t="shared" si="0"/>
        <v>是</v>
      </c>
    </row>
    <row r="28" spans="1:21">
      <c r="A28" s="2" t="str">
        <f>K28&amp;MID(L:L,15,4)</f>
        <v>朱珍珠1622</v>
      </c>
      <c r="B28" s="7" t="s">
        <v>1572</v>
      </c>
      <c r="C28" s="7" t="s">
        <v>1446</v>
      </c>
      <c r="D28" s="7">
        <v>63</v>
      </c>
      <c r="E28" s="7" t="s">
        <v>1573</v>
      </c>
      <c r="F28" s="7" t="s">
        <v>2979</v>
      </c>
      <c r="G28" s="7" t="s">
        <v>2980</v>
      </c>
      <c r="H28" s="7" t="s">
        <v>1450</v>
      </c>
      <c r="I28" s="7" t="s">
        <v>2981</v>
      </c>
      <c r="J28" s="7" t="s">
        <v>1452</v>
      </c>
      <c r="K28" s="7" t="s">
        <v>765</v>
      </c>
      <c r="L28" s="7" t="s">
        <v>766</v>
      </c>
      <c r="M28" s="7" t="s">
        <v>1461</v>
      </c>
      <c r="N28" s="7" t="s">
        <v>23</v>
      </c>
      <c r="O28" s="11">
        <v>4</v>
      </c>
      <c r="P28" s="11">
        <v>13</v>
      </c>
      <c r="Q28" s="11">
        <v>3</v>
      </c>
      <c r="R28" s="11">
        <v>1</v>
      </c>
      <c r="S28" s="11" t="s">
        <v>1455</v>
      </c>
      <c r="U28" t="str">
        <f t="shared" si="0"/>
        <v>是</v>
      </c>
    </row>
    <row r="29" spans="1:21">
      <c r="A29" s="2" t="str">
        <f>K29&amp;MID(L:L,15,4)</f>
        <v>江海清1733</v>
      </c>
      <c r="B29" s="7" t="s">
        <v>1577</v>
      </c>
      <c r="C29" s="7" t="s">
        <v>1446</v>
      </c>
      <c r="D29" s="7">
        <v>57</v>
      </c>
      <c r="E29" s="7" t="s">
        <v>502</v>
      </c>
      <c r="F29" s="7" t="s">
        <v>2982</v>
      </c>
      <c r="G29" s="7" t="s">
        <v>2983</v>
      </c>
      <c r="H29" s="7" t="s">
        <v>1580</v>
      </c>
      <c r="I29" s="7" t="s">
        <v>2984</v>
      </c>
      <c r="J29" s="7" t="s">
        <v>1452</v>
      </c>
      <c r="K29" s="7" t="s">
        <v>292</v>
      </c>
      <c r="L29" s="7" t="s">
        <v>293</v>
      </c>
      <c r="M29" s="7" t="s">
        <v>1453</v>
      </c>
      <c r="N29" s="7" t="s">
        <v>23</v>
      </c>
      <c r="O29" s="11">
        <v>3</v>
      </c>
      <c r="P29" s="11">
        <v>27</v>
      </c>
      <c r="Q29" s="11">
        <v>1.5</v>
      </c>
      <c r="R29" s="11">
        <v>1.5</v>
      </c>
      <c r="S29" s="11" t="s">
        <v>1455</v>
      </c>
      <c r="U29" t="str">
        <f t="shared" si="0"/>
        <v>是</v>
      </c>
    </row>
    <row r="30" spans="1:21">
      <c r="A30" s="2" t="str">
        <f>K30&amp;MID(L:L,15,4)</f>
        <v>孔碧霞3027</v>
      </c>
      <c r="B30" s="7" t="s">
        <v>1582</v>
      </c>
      <c r="C30" s="7" t="s">
        <v>1446</v>
      </c>
      <c r="D30" s="7">
        <v>52</v>
      </c>
      <c r="E30" s="7" t="s">
        <v>1583</v>
      </c>
      <c r="F30" s="7" t="s">
        <v>2985</v>
      </c>
      <c r="G30" s="7" t="s">
        <v>2986</v>
      </c>
      <c r="H30" s="7" t="s">
        <v>1450</v>
      </c>
      <c r="I30" s="7" t="s">
        <v>2987</v>
      </c>
      <c r="J30" s="7" t="s">
        <v>1452</v>
      </c>
      <c r="K30" s="7" t="s">
        <v>318</v>
      </c>
      <c r="L30" s="7" t="s">
        <v>319</v>
      </c>
      <c r="M30" s="7" t="s">
        <v>1461</v>
      </c>
      <c r="N30" s="7" t="s">
        <v>23</v>
      </c>
      <c r="O30" s="11">
        <v>3</v>
      </c>
      <c r="P30" s="11">
        <v>49</v>
      </c>
      <c r="Q30" s="11">
        <v>3</v>
      </c>
      <c r="R30" s="11">
        <v>0</v>
      </c>
      <c r="S30" s="11" t="s">
        <v>1455</v>
      </c>
      <c r="U30" t="str">
        <f t="shared" si="0"/>
        <v>是</v>
      </c>
    </row>
    <row r="31" spans="1:21">
      <c r="A31" s="2" t="str">
        <f>K31&amp;MID(L:L,15,4)</f>
        <v>温金水5434</v>
      </c>
      <c r="B31" s="7" t="s">
        <v>1587</v>
      </c>
      <c r="C31" s="7" t="s">
        <v>1446</v>
      </c>
      <c r="D31" s="7">
        <v>52</v>
      </c>
      <c r="E31" s="7" t="s">
        <v>1588</v>
      </c>
      <c r="F31" s="7" t="s">
        <v>2988</v>
      </c>
      <c r="G31" s="7" t="s">
        <v>2989</v>
      </c>
      <c r="H31" s="7" t="s">
        <v>1450</v>
      </c>
      <c r="I31" s="7" t="s">
        <v>2990</v>
      </c>
      <c r="J31" s="7" t="s">
        <v>1452</v>
      </c>
      <c r="K31" s="7" t="s">
        <v>566</v>
      </c>
      <c r="L31" s="7" t="s">
        <v>567</v>
      </c>
      <c r="M31" s="7" t="s">
        <v>1461</v>
      </c>
      <c r="N31" s="7" t="s">
        <v>23</v>
      </c>
      <c r="O31" s="11">
        <v>15</v>
      </c>
      <c r="P31" s="11">
        <v>26</v>
      </c>
      <c r="Q31" s="11">
        <v>3</v>
      </c>
      <c r="R31" s="11">
        <v>12</v>
      </c>
      <c r="S31" s="11" t="s">
        <v>1455</v>
      </c>
      <c r="U31" t="str">
        <f t="shared" si="0"/>
        <v>是</v>
      </c>
    </row>
    <row r="32" spans="1:21">
      <c r="A32" s="2" t="str">
        <f>K32&amp;MID(L:L,15,4)</f>
        <v>苏金莲6022</v>
      </c>
      <c r="B32" s="7" t="s">
        <v>1595</v>
      </c>
      <c r="C32" s="7" t="s">
        <v>1446</v>
      </c>
      <c r="D32" s="7">
        <v>51</v>
      </c>
      <c r="E32" s="7" t="s">
        <v>1596</v>
      </c>
      <c r="F32" s="7" t="s">
        <v>2991</v>
      </c>
      <c r="G32" s="7" t="s">
        <v>2992</v>
      </c>
      <c r="H32" s="7" t="s">
        <v>1450</v>
      </c>
      <c r="I32" s="7" t="s">
        <v>2993</v>
      </c>
      <c r="J32" s="7" t="s">
        <v>1452</v>
      </c>
      <c r="K32" s="7" t="s">
        <v>228</v>
      </c>
      <c r="L32" s="7" t="s">
        <v>229</v>
      </c>
      <c r="M32" s="7" t="s">
        <v>1461</v>
      </c>
      <c r="N32" s="7" t="s">
        <v>23</v>
      </c>
      <c r="O32" s="11">
        <v>7</v>
      </c>
      <c r="P32" s="11">
        <v>30</v>
      </c>
      <c r="Q32" s="11">
        <v>3</v>
      </c>
      <c r="R32" s="11">
        <v>4</v>
      </c>
      <c r="S32" s="11" t="s">
        <v>1455</v>
      </c>
      <c r="U32" t="str">
        <f t="shared" si="0"/>
        <v>是</v>
      </c>
    </row>
    <row r="33" spans="1:21">
      <c r="A33" s="2" t="str">
        <f>K33&amp;MID(L:L,15,4)</f>
        <v>梁国荣5118</v>
      </c>
      <c r="B33" s="7" t="s">
        <v>1600</v>
      </c>
      <c r="C33" s="7" t="s">
        <v>1446</v>
      </c>
      <c r="D33" s="7">
        <v>60</v>
      </c>
      <c r="E33" s="7" t="s">
        <v>1370</v>
      </c>
      <c r="F33" s="7" t="s">
        <v>2994</v>
      </c>
      <c r="G33" s="7" t="s">
        <v>2995</v>
      </c>
      <c r="H33" s="7" t="s">
        <v>1450</v>
      </c>
      <c r="I33" s="7" t="s">
        <v>2996</v>
      </c>
      <c r="J33" s="7" t="s">
        <v>1452</v>
      </c>
      <c r="K33" s="7" t="s">
        <v>1367</v>
      </c>
      <c r="L33" s="7" t="s">
        <v>1368</v>
      </c>
      <c r="M33" s="7" t="s">
        <v>1461</v>
      </c>
      <c r="N33" s="7" t="s">
        <v>1462</v>
      </c>
      <c r="O33" s="11">
        <v>3</v>
      </c>
      <c r="P33" s="11">
        <v>29</v>
      </c>
      <c r="Q33" s="11">
        <v>2.5</v>
      </c>
      <c r="R33" s="11">
        <v>0.5</v>
      </c>
      <c r="S33" s="11" t="s">
        <v>1455</v>
      </c>
      <c r="U33" t="str">
        <f t="shared" si="0"/>
        <v>是</v>
      </c>
    </row>
    <row r="34" spans="1:21">
      <c r="A34" s="2" t="str">
        <f>K34&amp;MID(L:L,15,4)</f>
        <v>谢见兴1243</v>
      </c>
      <c r="B34" s="7" t="s">
        <v>1604</v>
      </c>
      <c r="C34" s="7" t="s">
        <v>1457</v>
      </c>
      <c r="D34" s="7">
        <v>59</v>
      </c>
      <c r="E34" s="7" t="s">
        <v>1605</v>
      </c>
      <c r="F34" s="7" t="s">
        <v>2997</v>
      </c>
      <c r="G34" s="7" t="s">
        <v>2998</v>
      </c>
      <c r="H34" s="7" t="s">
        <v>1450</v>
      </c>
      <c r="I34" s="7" t="s">
        <v>2999</v>
      </c>
      <c r="J34" s="7" t="s">
        <v>1452</v>
      </c>
      <c r="K34" s="7" t="s">
        <v>609</v>
      </c>
      <c r="L34" s="7" t="s">
        <v>610</v>
      </c>
      <c r="M34" s="7" t="s">
        <v>1453</v>
      </c>
      <c r="N34" s="7" t="s">
        <v>23</v>
      </c>
      <c r="O34" s="11">
        <v>3</v>
      </c>
      <c r="P34" s="11">
        <v>28</v>
      </c>
      <c r="Q34" s="11">
        <v>1.5</v>
      </c>
      <c r="R34" s="11">
        <v>1.5</v>
      </c>
      <c r="S34" s="11" t="s">
        <v>1455</v>
      </c>
      <c r="U34" t="str">
        <f t="shared" si="0"/>
        <v>是</v>
      </c>
    </row>
    <row r="35" spans="1:21">
      <c r="A35" s="2" t="str">
        <f>K35&amp;MID(L:L,15,4)</f>
        <v>王少鸾0325</v>
      </c>
      <c r="B35" s="7" t="s">
        <v>1514</v>
      </c>
      <c r="C35" s="7" t="s">
        <v>1446</v>
      </c>
      <c r="D35" s="7">
        <v>51</v>
      </c>
      <c r="E35" s="7" t="s">
        <v>1515</v>
      </c>
      <c r="F35" s="7" t="s">
        <v>3000</v>
      </c>
      <c r="G35" s="7" t="s">
        <v>3001</v>
      </c>
      <c r="H35" s="7" t="s">
        <v>1450</v>
      </c>
      <c r="I35" s="7" t="s">
        <v>3002</v>
      </c>
      <c r="J35" s="7" t="s">
        <v>1452</v>
      </c>
      <c r="K35" s="7" t="s">
        <v>1053</v>
      </c>
      <c r="L35" s="7" t="s">
        <v>1054</v>
      </c>
      <c r="M35" s="7" t="s">
        <v>1461</v>
      </c>
      <c r="N35" s="7" t="s">
        <v>23</v>
      </c>
      <c r="O35" s="11">
        <v>3</v>
      </c>
      <c r="P35" s="11">
        <v>33</v>
      </c>
      <c r="Q35" s="11">
        <v>3</v>
      </c>
      <c r="R35" s="11">
        <v>0</v>
      </c>
      <c r="S35" s="11" t="s">
        <v>1455</v>
      </c>
      <c r="U35" t="str">
        <f t="shared" si="0"/>
        <v>是</v>
      </c>
    </row>
    <row r="36" spans="1:21">
      <c r="A36" s="2" t="str">
        <f>K36&amp;MID(L:L,15,4)</f>
        <v>梁友来0622</v>
      </c>
      <c r="B36" s="7" t="s">
        <v>1617</v>
      </c>
      <c r="C36" s="7" t="s">
        <v>1446</v>
      </c>
      <c r="D36" s="7">
        <v>43</v>
      </c>
      <c r="E36" s="7" t="s">
        <v>1618</v>
      </c>
      <c r="F36" s="7" t="s">
        <v>3003</v>
      </c>
      <c r="G36" s="7" t="s">
        <v>3004</v>
      </c>
      <c r="H36" s="7" t="s">
        <v>1450</v>
      </c>
      <c r="I36" s="7" t="s">
        <v>2194</v>
      </c>
      <c r="J36" s="7" t="s">
        <v>1452</v>
      </c>
      <c r="K36" s="7" t="s">
        <v>416</v>
      </c>
      <c r="L36" s="7" t="s">
        <v>417</v>
      </c>
      <c r="M36" s="7" t="s">
        <v>1453</v>
      </c>
      <c r="N36" s="7" t="s">
        <v>23</v>
      </c>
      <c r="O36" s="11">
        <v>2</v>
      </c>
      <c r="P36" s="11">
        <v>9</v>
      </c>
      <c r="Q36" s="11">
        <v>1.5</v>
      </c>
      <c r="R36" s="11">
        <v>0.5</v>
      </c>
      <c r="S36" s="11" t="s">
        <v>1455</v>
      </c>
      <c r="U36" t="str">
        <f t="shared" si="0"/>
        <v>是</v>
      </c>
    </row>
    <row r="37" spans="1:21">
      <c r="A37" s="2" t="str">
        <f>K37&amp;MID(L:L,15,4)</f>
        <v>陈伯荣2149</v>
      </c>
      <c r="B37" s="7" t="s">
        <v>1622</v>
      </c>
      <c r="C37" s="7" t="s">
        <v>1446</v>
      </c>
      <c r="D37" s="7">
        <v>50</v>
      </c>
      <c r="E37" s="7" t="s">
        <v>1623</v>
      </c>
      <c r="F37" s="7" t="s">
        <v>3005</v>
      </c>
      <c r="G37" s="7" t="s">
        <v>3006</v>
      </c>
      <c r="H37" s="7" t="s">
        <v>1450</v>
      </c>
      <c r="I37" s="7" t="s">
        <v>3007</v>
      </c>
      <c r="J37" s="7" t="s">
        <v>1452</v>
      </c>
      <c r="K37" s="7" t="s">
        <v>1112</v>
      </c>
      <c r="L37" s="7" t="s">
        <v>1113</v>
      </c>
      <c r="M37" s="7" t="s">
        <v>1461</v>
      </c>
      <c r="N37" s="7" t="s">
        <v>23</v>
      </c>
      <c r="O37" s="11">
        <v>3</v>
      </c>
      <c r="P37" s="11">
        <v>56</v>
      </c>
      <c r="Q37" s="11">
        <v>3</v>
      </c>
      <c r="R37" s="11">
        <v>0</v>
      </c>
      <c r="S37" s="11" t="s">
        <v>1455</v>
      </c>
      <c r="U37" t="str">
        <f t="shared" si="0"/>
        <v>是</v>
      </c>
    </row>
    <row r="38" spans="1:21">
      <c r="A38" s="2" t="str">
        <f>K38&amp;MID(L:L,15,4)</f>
        <v>王衍明1212</v>
      </c>
      <c r="B38" s="7" t="s">
        <v>1627</v>
      </c>
      <c r="C38" s="7" t="s">
        <v>1457</v>
      </c>
      <c r="D38" s="7">
        <v>49</v>
      </c>
      <c r="E38" s="7" t="s">
        <v>562</v>
      </c>
      <c r="F38" s="7" t="s">
        <v>3008</v>
      </c>
      <c r="G38" s="7" t="s">
        <v>3009</v>
      </c>
      <c r="H38" s="7" t="s">
        <v>1450</v>
      </c>
      <c r="I38" s="7" t="s">
        <v>3010</v>
      </c>
      <c r="J38" s="7" t="s">
        <v>1452</v>
      </c>
      <c r="K38" s="7" t="s">
        <v>559</v>
      </c>
      <c r="L38" s="7" t="s">
        <v>560</v>
      </c>
      <c r="M38" s="7" t="s">
        <v>1461</v>
      </c>
      <c r="N38" s="7" t="s">
        <v>23</v>
      </c>
      <c r="O38" s="11">
        <v>5</v>
      </c>
      <c r="P38" s="11">
        <v>51</v>
      </c>
      <c r="Q38" s="11">
        <v>3</v>
      </c>
      <c r="R38" s="11">
        <v>2</v>
      </c>
      <c r="S38" s="11" t="s">
        <v>1455</v>
      </c>
      <c r="U38" t="str">
        <f t="shared" si="0"/>
        <v>是</v>
      </c>
    </row>
    <row r="39" spans="1:21">
      <c r="A39" s="2" t="str">
        <f>K39&amp;MID(L:L,15,4)</f>
        <v>黎再钊0058</v>
      </c>
      <c r="B39" s="7" t="s">
        <v>1631</v>
      </c>
      <c r="C39" s="7" t="s">
        <v>1446</v>
      </c>
      <c r="D39" s="7">
        <v>34</v>
      </c>
      <c r="E39" s="7" t="s">
        <v>1632</v>
      </c>
      <c r="F39" s="7" t="s">
        <v>3011</v>
      </c>
      <c r="G39" s="7" t="s">
        <v>3012</v>
      </c>
      <c r="H39" s="7" t="s">
        <v>1450</v>
      </c>
      <c r="I39" s="7" t="s">
        <v>3013</v>
      </c>
      <c r="J39" s="7" t="s">
        <v>1452</v>
      </c>
      <c r="K39" s="7" t="s">
        <v>357</v>
      </c>
      <c r="L39" s="7" t="s">
        <v>358</v>
      </c>
      <c r="M39" s="7" t="s">
        <v>1453</v>
      </c>
      <c r="N39" s="7" t="s">
        <v>23</v>
      </c>
      <c r="O39" s="11">
        <v>3</v>
      </c>
      <c r="P39" s="11">
        <v>1</v>
      </c>
      <c r="Q39" s="11">
        <v>1.5</v>
      </c>
      <c r="R39" s="11">
        <v>1.5</v>
      </c>
      <c r="S39" s="11" t="s">
        <v>1455</v>
      </c>
      <c r="U39" t="str">
        <f t="shared" si="0"/>
        <v>是</v>
      </c>
    </row>
    <row r="40" spans="1:21">
      <c r="A40" s="2" t="str">
        <f>K40&amp;MID(L:L,15,4)</f>
        <v>周绍辉0019</v>
      </c>
      <c r="B40" s="7" t="s">
        <v>1636</v>
      </c>
      <c r="C40" s="7" t="s">
        <v>1446</v>
      </c>
      <c r="D40" s="7">
        <v>43</v>
      </c>
      <c r="E40" s="7" t="s">
        <v>1637</v>
      </c>
      <c r="F40" s="7" t="s">
        <v>3014</v>
      </c>
      <c r="G40" s="7" t="s">
        <v>3015</v>
      </c>
      <c r="H40" s="7" t="s">
        <v>1450</v>
      </c>
      <c r="I40" s="7" t="s">
        <v>3016</v>
      </c>
      <c r="J40" s="7" t="s">
        <v>1452</v>
      </c>
      <c r="K40" s="7" t="s">
        <v>699</v>
      </c>
      <c r="L40" s="7" t="s">
        <v>700</v>
      </c>
      <c r="M40" s="7" t="s">
        <v>1453</v>
      </c>
      <c r="N40" s="7" t="s">
        <v>23</v>
      </c>
      <c r="O40" s="11">
        <v>2</v>
      </c>
      <c r="P40" s="11">
        <v>4</v>
      </c>
      <c r="Q40" s="11">
        <v>1.5</v>
      </c>
      <c r="R40" s="11">
        <v>0.5</v>
      </c>
      <c r="S40" s="11" t="s">
        <v>1455</v>
      </c>
      <c r="U40" t="str">
        <f t="shared" si="0"/>
        <v>是</v>
      </c>
    </row>
    <row r="41" spans="1:21">
      <c r="A41" s="2" t="str">
        <f>K41&amp;MID(L:L,15,4)</f>
        <v>区伟贤1218</v>
      </c>
      <c r="B41" s="7" t="s">
        <v>3017</v>
      </c>
      <c r="C41" s="7" t="s">
        <v>1446</v>
      </c>
      <c r="D41" s="7">
        <v>45</v>
      </c>
      <c r="E41" s="7" t="s">
        <v>1220</v>
      </c>
      <c r="F41" s="7" t="s">
        <v>3018</v>
      </c>
      <c r="G41" s="7" t="s">
        <v>3019</v>
      </c>
      <c r="H41" s="7" t="s">
        <v>1450</v>
      </c>
      <c r="I41" s="7" t="s">
        <v>3020</v>
      </c>
      <c r="J41" s="7" t="s">
        <v>1452</v>
      </c>
      <c r="K41" s="7" t="s">
        <v>1403</v>
      </c>
      <c r="L41" s="7" t="s">
        <v>1404</v>
      </c>
      <c r="M41" s="7" t="s">
        <v>1461</v>
      </c>
      <c r="N41" s="7" t="s">
        <v>1157</v>
      </c>
      <c r="O41" s="11">
        <v>3</v>
      </c>
      <c r="P41" s="11">
        <v>0</v>
      </c>
      <c r="Q41" s="11">
        <v>2.5</v>
      </c>
      <c r="R41" s="11">
        <v>0.5</v>
      </c>
      <c r="S41" s="11" t="s">
        <v>1455</v>
      </c>
      <c r="U41" t="str">
        <f t="shared" si="0"/>
        <v>是</v>
      </c>
    </row>
    <row r="42" spans="1:21">
      <c r="A42" s="2" t="str">
        <f>K42&amp;MID(L:L,15,4)</f>
        <v>叶仙1243</v>
      </c>
      <c r="B42" s="7" t="s">
        <v>1641</v>
      </c>
      <c r="C42" s="7" t="s">
        <v>1444</v>
      </c>
      <c r="D42" s="7">
        <v>47</v>
      </c>
      <c r="E42" s="7" t="s">
        <v>1642</v>
      </c>
      <c r="F42" s="7" t="s">
        <v>3021</v>
      </c>
      <c r="G42" s="7" t="s">
        <v>3022</v>
      </c>
      <c r="H42" s="7" t="s">
        <v>1450</v>
      </c>
      <c r="I42" s="7" t="s">
        <v>3023</v>
      </c>
      <c r="J42" s="7" t="s">
        <v>1452</v>
      </c>
      <c r="K42" s="7" t="s">
        <v>637</v>
      </c>
      <c r="L42" s="7" t="s">
        <v>638</v>
      </c>
      <c r="M42" s="7" t="s">
        <v>1453</v>
      </c>
      <c r="N42" s="7" t="s">
        <v>23</v>
      </c>
      <c r="O42" s="11">
        <v>3</v>
      </c>
      <c r="P42" s="11">
        <v>52</v>
      </c>
      <c r="Q42" s="11">
        <v>1.5</v>
      </c>
      <c r="R42" s="11">
        <v>1.5</v>
      </c>
      <c r="S42" s="11" t="s">
        <v>1455</v>
      </c>
      <c r="U42" t="str">
        <f t="shared" si="0"/>
        <v>是</v>
      </c>
    </row>
    <row r="43" spans="1:21">
      <c r="A43" s="2" t="str">
        <f>K43&amp;MID(L:L,15,4)</f>
        <v>杨金铭3128</v>
      </c>
      <c r="B43" s="7" t="s">
        <v>1646</v>
      </c>
      <c r="C43" s="7" t="s">
        <v>1446</v>
      </c>
      <c r="D43" s="7">
        <v>58</v>
      </c>
      <c r="E43" s="7" t="s">
        <v>1341</v>
      </c>
      <c r="F43" s="7" t="s">
        <v>3024</v>
      </c>
      <c r="G43" s="7" t="s">
        <v>3025</v>
      </c>
      <c r="H43" s="7" t="s">
        <v>1450</v>
      </c>
      <c r="I43" s="7" t="s">
        <v>3026</v>
      </c>
      <c r="J43" s="7" t="s">
        <v>1452</v>
      </c>
      <c r="K43" s="7" t="s">
        <v>1338</v>
      </c>
      <c r="L43" s="7" t="s">
        <v>1339</v>
      </c>
      <c r="M43" s="7" t="s">
        <v>1561</v>
      </c>
      <c r="N43" s="7" t="s">
        <v>1650</v>
      </c>
      <c r="O43" s="11">
        <v>37</v>
      </c>
      <c r="P43" s="11">
        <v>34</v>
      </c>
      <c r="Q43" s="11">
        <v>2</v>
      </c>
      <c r="R43" s="11">
        <v>35</v>
      </c>
      <c r="S43" s="11" t="s">
        <v>1455</v>
      </c>
      <c r="U43" t="str">
        <f t="shared" si="0"/>
        <v>是</v>
      </c>
    </row>
    <row r="44" spans="1:21">
      <c r="A44" s="2" t="str">
        <f>K44&amp;MID(L:L,15,4)</f>
        <v>黄炳宽0978</v>
      </c>
      <c r="B44" s="7" t="s">
        <v>1651</v>
      </c>
      <c r="C44" s="7" t="s">
        <v>1446</v>
      </c>
      <c r="D44" s="7">
        <v>49</v>
      </c>
      <c r="E44" s="7" t="s">
        <v>234</v>
      </c>
      <c r="F44" s="7" t="s">
        <v>3027</v>
      </c>
      <c r="G44" s="7" t="s">
        <v>3028</v>
      </c>
      <c r="H44" s="7" t="s">
        <v>1450</v>
      </c>
      <c r="I44" s="7" t="s">
        <v>3029</v>
      </c>
      <c r="J44" s="7" t="s">
        <v>1452</v>
      </c>
      <c r="K44" s="7" t="s">
        <v>231</v>
      </c>
      <c r="L44" s="7" t="s">
        <v>232</v>
      </c>
      <c r="M44" s="7" t="s">
        <v>1453</v>
      </c>
      <c r="N44" s="7" t="s">
        <v>23</v>
      </c>
      <c r="O44" s="11">
        <v>2</v>
      </c>
      <c r="P44" s="11">
        <v>7</v>
      </c>
      <c r="Q44" s="11">
        <v>1.5</v>
      </c>
      <c r="R44" s="11">
        <v>0.5</v>
      </c>
      <c r="S44" s="11" t="s">
        <v>1455</v>
      </c>
      <c r="U44" t="str">
        <f t="shared" si="0"/>
        <v>是</v>
      </c>
    </row>
    <row r="45" spans="1:21">
      <c r="A45" s="2" t="str">
        <f>K45&amp;MID(L:L,15,4)</f>
        <v>高格卿5123</v>
      </c>
      <c r="B45" s="7" t="s">
        <v>1655</v>
      </c>
      <c r="C45" s="7" t="s">
        <v>1446</v>
      </c>
      <c r="D45" s="7">
        <v>56</v>
      </c>
      <c r="E45" s="7" t="s">
        <v>1656</v>
      </c>
      <c r="F45" s="7" t="s">
        <v>3030</v>
      </c>
      <c r="G45" s="7" t="s">
        <v>3031</v>
      </c>
      <c r="H45" s="7" t="s">
        <v>1450</v>
      </c>
      <c r="I45" s="7" t="s">
        <v>3032</v>
      </c>
      <c r="J45" s="7" t="s">
        <v>1452</v>
      </c>
      <c r="K45" s="7" t="s">
        <v>162</v>
      </c>
      <c r="L45" s="7" t="s">
        <v>163</v>
      </c>
      <c r="M45" s="7" t="s">
        <v>1453</v>
      </c>
      <c r="N45" s="7" t="s">
        <v>23</v>
      </c>
      <c r="O45" s="11">
        <v>2</v>
      </c>
      <c r="P45" s="11">
        <v>26</v>
      </c>
      <c r="Q45" s="11">
        <v>1.5</v>
      </c>
      <c r="R45" s="11">
        <v>0.5</v>
      </c>
      <c r="S45" s="11" t="s">
        <v>1455</v>
      </c>
      <c r="U45" t="str">
        <f t="shared" si="0"/>
        <v>是</v>
      </c>
    </row>
    <row r="46" spans="1:21">
      <c r="A46" s="2" t="str">
        <f>K46&amp;MID(L:L,15,4)</f>
        <v>何耀灿0650</v>
      </c>
      <c r="B46" s="7" t="s">
        <v>1660</v>
      </c>
      <c r="C46" s="7" t="s">
        <v>1444</v>
      </c>
      <c r="D46" s="7">
        <v>56</v>
      </c>
      <c r="E46" s="7" t="s">
        <v>1661</v>
      </c>
      <c r="F46" s="7" t="s">
        <v>3033</v>
      </c>
      <c r="G46" s="7" t="s">
        <v>3034</v>
      </c>
      <c r="H46" s="7" t="s">
        <v>1450</v>
      </c>
      <c r="I46" s="7" t="s">
        <v>3035</v>
      </c>
      <c r="J46" s="7" t="s">
        <v>1452</v>
      </c>
      <c r="K46" s="7" t="s">
        <v>730</v>
      </c>
      <c r="L46" s="7" t="s">
        <v>731</v>
      </c>
      <c r="M46" s="7" t="s">
        <v>1461</v>
      </c>
      <c r="N46" s="7" t="s">
        <v>1454</v>
      </c>
      <c r="O46" s="11">
        <v>3</v>
      </c>
      <c r="P46" s="11">
        <v>8</v>
      </c>
      <c r="Q46" s="11">
        <v>3</v>
      </c>
      <c r="R46" s="11">
        <v>0</v>
      </c>
      <c r="S46" s="11" t="s">
        <v>1455</v>
      </c>
      <c r="U46" t="str">
        <f t="shared" si="0"/>
        <v>是</v>
      </c>
    </row>
    <row r="47" spans="1:21">
      <c r="A47" s="2" t="str">
        <f>K47&amp;MID(L:L,15,4)</f>
        <v>黎剑强0033</v>
      </c>
      <c r="B47" s="7" t="s">
        <v>1665</v>
      </c>
      <c r="C47" s="7" t="s">
        <v>1457</v>
      </c>
      <c r="D47" s="7">
        <v>47</v>
      </c>
      <c r="E47" s="7" t="s">
        <v>1666</v>
      </c>
      <c r="F47" s="7" t="s">
        <v>3036</v>
      </c>
      <c r="G47" s="7" t="s">
        <v>3037</v>
      </c>
      <c r="H47" s="7" t="s">
        <v>1450</v>
      </c>
      <c r="I47" s="7" t="s">
        <v>3038</v>
      </c>
      <c r="J47" s="7" t="s">
        <v>1452</v>
      </c>
      <c r="K47" s="7" t="s">
        <v>345</v>
      </c>
      <c r="L47" s="7" t="s">
        <v>346</v>
      </c>
      <c r="M47" s="7" t="s">
        <v>1461</v>
      </c>
      <c r="N47" s="7" t="s">
        <v>23</v>
      </c>
      <c r="O47" s="11">
        <v>7</v>
      </c>
      <c r="P47" s="11">
        <v>10</v>
      </c>
      <c r="Q47" s="11">
        <v>3</v>
      </c>
      <c r="R47" s="11">
        <v>4</v>
      </c>
      <c r="S47" s="11" t="s">
        <v>1455</v>
      </c>
      <c r="U47" t="str">
        <f t="shared" si="0"/>
        <v>是</v>
      </c>
    </row>
    <row r="48" spans="1:21">
      <c r="A48" s="2" t="str">
        <f>K48&amp;MID(L:L,15,4)</f>
        <v>刘光秀1217</v>
      </c>
      <c r="B48" s="7" t="s">
        <v>2610</v>
      </c>
      <c r="C48" s="7" t="s">
        <v>1446</v>
      </c>
      <c r="D48" s="7">
        <v>48</v>
      </c>
      <c r="E48" s="7" t="s">
        <v>2611</v>
      </c>
      <c r="F48" s="7" t="s">
        <v>3039</v>
      </c>
      <c r="G48" s="7" t="s">
        <v>3040</v>
      </c>
      <c r="H48" s="7" t="s">
        <v>1450</v>
      </c>
      <c r="I48" s="7" t="s">
        <v>3041</v>
      </c>
      <c r="J48" s="7" t="s">
        <v>1452</v>
      </c>
      <c r="K48" s="7" t="s">
        <v>1245</v>
      </c>
      <c r="L48" s="7" t="s">
        <v>1246</v>
      </c>
      <c r="M48" s="7" t="s">
        <v>1453</v>
      </c>
      <c r="N48" s="7" t="s">
        <v>1462</v>
      </c>
      <c r="O48" s="11">
        <v>7</v>
      </c>
      <c r="P48" s="11">
        <v>37</v>
      </c>
      <c r="Q48" s="11">
        <v>2.5</v>
      </c>
      <c r="R48" s="11">
        <v>4.5</v>
      </c>
      <c r="S48" s="11" t="s">
        <v>1455</v>
      </c>
      <c r="U48" t="str">
        <f t="shared" si="0"/>
        <v>是</v>
      </c>
    </row>
    <row r="49" spans="1:21">
      <c r="A49" s="2" t="str">
        <f>K49&amp;MID(L:L,15,4)</f>
        <v>郭妹1229</v>
      </c>
      <c r="B49" s="7" t="s">
        <v>1646</v>
      </c>
      <c r="C49" s="7" t="s">
        <v>1446</v>
      </c>
      <c r="D49" s="7">
        <v>58</v>
      </c>
      <c r="E49" s="7" t="s">
        <v>1341</v>
      </c>
      <c r="F49" s="7" t="s">
        <v>3042</v>
      </c>
      <c r="G49" s="7" t="s">
        <v>3043</v>
      </c>
      <c r="H49" s="7" t="s">
        <v>1450</v>
      </c>
      <c r="I49" s="7" t="s">
        <v>3044</v>
      </c>
      <c r="J49" s="7" t="s">
        <v>1452</v>
      </c>
      <c r="K49" s="7" t="s">
        <v>1343</v>
      </c>
      <c r="L49" s="7" t="s">
        <v>1344</v>
      </c>
      <c r="M49" s="7" t="s">
        <v>1461</v>
      </c>
      <c r="N49" s="7" t="s">
        <v>1650</v>
      </c>
      <c r="O49" s="11">
        <v>3</v>
      </c>
      <c r="P49" s="11">
        <v>6</v>
      </c>
      <c r="Q49" s="11">
        <v>2</v>
      </c>
      <c r="R49" s="11">
        <v>1</v>
      </c>
      <c r="S49" s="11" t="s">
        <v>1455</v>
      </c>
      <c r="U49" t="str">
        <f t="shared" si="0"/>
        <v>是</v>
      </c>
    </row>
    <row r="50" spans="1:21">
      <c r="A50" s="2" t="str">
        <f>K50&amp;MID(L:L,15,4)</f>
        <v>冯玉桂1005</v>
      </c>
      <c r="B50" s="7" t="s">
        <v>1670</v>
      </c>
      <c r="C50" s="7" t="s">
        <v>1446</v>
      </c>
      <c r="D50" s="7">
        <v>41</v>
      </c>
      <c r="E50" s="7" t="s">
        <v>1671</v>
      </c>
      <c r="F50" s="7" t="s">
        <v>3045</v>
      </c>
      <c r="G50" s="7" t="s">
        <v>3046</v>
      </c>
      <c r="H50" s="7" t="s">
        <v>1450</v>
      </c>
      <c r="I50" s="7" t="s">
        <v>3047</v>
      </c>
      <c r="J50" s="7" t="s">
        <v>1452</v>
      </c>
      <c r="K50" s="7" t="s">
        <v>180</v>
      </c>
      <c r="L50" s="7" t="s">
        <v>181</v>
      </c>
      <c r="M50" s="7" t="s">
        <v>1453</v>
      </c>
      <c r="N50" s="7" t="s">
        <v>23</v>
      </c>
      <c r="O50" s="11">
        <v>7</v>
      </c>
      <c r="P50" s="11">
        <v>12</v>
      </c>
      <c r="Q50" s="11">
        <v>1.5</v>
      </c>
      <c r="R50" s="11">
        <v>5.5</v>
      </c>
      <c r="S50" s="11" t="s">
        <v>1455</v>
      </c>
      <c r="U50" t="str">
        <f t="shared" si="0"/>
        <v>是</v>
      </c>
    </row>
    <row r="51" spans="1:21">
      <c r="A51" s="2" t="str">
        <f>K51&amp;MID(L:L,15,4)</f>
        <v>冯炳威2717</v>
      </c>
      <c r="B51" s="7" t="s">
        <v>1675</v>
      </c>
      <c r="C51" s="7" t="s">
        <v>1446</v>
      </c>
      <c r="D51" s="7">
        <v>62</v>
      </c>
      <c r="E51" s="7" t="s">
        <v>1238</v>
      </c>
      <c r="F51" s="7" t="s">
        <v>3048</v>
      </c>
      <c r="G51" s="7" t="s">
        <v>3049</v>
      </c>
      <c r="H51" s="7" t="s">
        <v>1450</v>
      </c>
      <c r="I51" s="7" t="s">
        <v>3050</v>
      </c>
      <c r="J51" s="7" t="s">
        <v>1452</v>
      </c>
      <c r="K51" s="7" t="s">
        <v>1235</v>
      </c>
      <c r="L51" s="7" t="s">
        <v>1236</v>
      </c>
      <c r="M51" s="7" t="s">
        <v>1461</v>
      </c>
      <c r="N51" s="7" t="s">
        <v>1462</v>
      </c>
      <c r="O51" s="11">
        <v>3</v>
      </c>
      <c r="P51" s="11">
        <v>2</v>
      </c>
      <c r="Q51" s="11">
        <v>2.5</v>
      </c>
      <c r="R51" s="11">
        <v>0.5</v>
      </c>
      <c r="S51" s="11" t="s">
        <v>1455</v>
      </c>
      <c r="U51" t="str">
        <f t="shared" si="0"/>
        <v>是</v>
      </c>
    </row>
    <row r="52" spans="1:21">
      <c r="A52" s="2" t="str">
        <f>K52&amp;MID(L:L,15,4)</f>
        <v>黄美伦1029</v>
      </c>
      <c r="B52" s="7" t="s">
        <v>1679</v>
      </c>
      <c r="C52" s="7" t="s">
        <v>1446</v>
      </c>
      <c r="D52" s="7">
        <v>35</v>
      </c>
      <c r="E52" s="7" t="s">
        <v>1680</v>
      </c>
      <c r="F52" s="7" t="s">
        <v>3051</v>
      </c>
      <c r="G52" s="7" t="s">
        <v>3052</v>
      </c>
      <c r="H52" s="7" t="s">
        <v>1450</v>
      </c>
      <c r="I52" s="7" t="s">
        <v>3053</v>
      </c>
      <c r="J52" s="7" t="s">
        <v>1452</v>
      </c>
      <c r="K52" s="7" t="s">
        <v>1259</v>
      </c>
      <c r="L52" s="7" t="s">
        <v>1260</v>
      </c>
      <c r="M52" s="7" t="s">
        <v>1461</v>
      </c>
      <c r="N52" s="7" t="s">
        <v>1650</v>
      </c>
      <c r="O52" s="11">
        <v>3</v>
      </c>
      <c r="P52" s="11">
        <v>8</v>
      </c>
      <c r="Q52" s="11">
        <v>2</v>
      </c>
      <c r="R52" s="11">
        <v>1</v>
      </c>
      <c r="S52" s="11" t="s">
        <v>1455</v>
      </c>
      <c r="U52" t="str">
        <f t="shared" si="0"/>
        <v>是</v>
      </c>
    </row>
    <row r="53" spans="1:21">
      <c r="A53" s="2" t="str">
        <f>K53&amp;MID(L:L,15,4)</f>
        <v>蔡少英0622</v>
      </c>
      <c r="B53" s="7" t="s">
        <v>1684</v>
      </c>
      <c r="C53" s="7" t="s">
        <v>1444</v>
      </c>
      <c r="D53" s="7">
        <v>47</v>
      </c>
      <c r="E53" s="7" t="s">
        <v>787</v>
      </c>
      <c r="F53" s="7" t="s">
        <v>3054</v>
      </c>
      <c r="G53" s="7" t="s">
        <v>3055</v>
      </c>
      <c r="H53" s="7" t="s">
        <v>1687</v>
      </c>
      <c r="I53" s="7" t="s">
        <v>3056</v>
      </c>
      <c r="J53" s="7" t="s">
        <v>1452</v>
      </c>
      <c r="K53" s="7" t="s">
        <v>784</v>
      </c>
      <c r="L53" s="7" t="s">
        <v>785</v>
      </c>
      <c r="M53" s="7" t="s">
        <v>1461</v>
      </c>
      <c r="N53" s="7" t="s">
        <v>23</v>
      </c>
      <c r="O53" s="11">
        <v>3</v>
      </c>
      <c r="P53" s="11">
        <v>2</v>
      </c>
      <c r="Q53" s="11">
        <v>3</v>
      </c>
      <c r="R53" s="11">
        <v>0</v>
      </c>
      <c r="S53" s="11" t="s">
        <v>1455</v>
      </c>
      <c r="U53" t="str">
        <f t="shared" si="0"/>
        <v>是</v>
      </c>
    </row>
    <row r="54" spans="1:21">
      <c r="A54" s="2" t="str">
        <f>K54&amp;MID(L:L,15,4)</f>
        <v>马淑琼4828</v>
      </c>
      <c r="B54" s="7" t="s">
        <v>1689</v>
      </c>
      <c r="C54" s="7" t="s">
        <v>1457</v>
      </c>
      <c r="D54" s="7">
        <v>33</v>
      </c>
      <c r="E54" s="7" t="s">
        <v>1690</v>
      </c>
      <c r="F54" s="7" t="s">
        <v>3057</v>
      </c>
      <c r="G54" s="7" t="s">
        <v>3058</v>
      </c>
      <c r="H54" s="7" t="s">
        <v>1580</v>
      </c>
      <c r="I54" s="7" t="s">
        <v>3059</v>
      </c>
      <c r="J54" s="7" t="s">
        <v>1452</v>
      </c>
      <c r="K54" s="7" t="s">
        <v>844</v>
      </c>
      <c r="L54" s="7" t="s">
        <v>845</v>
      </c>
      <c r="M54" s="7" t="s">
        <v>1461</v>
      </c>
      <c r="N54" s="7" t="s">
        <v>1467</v>
      </c>
      <c r="O54" s="11">
        <v>3</v>
      </c>
      <c r="P54" s="11">
        <v>3</v>
      </c>
      <c r="Q54" s="11">
        <v>3</v>
      </c>
      <c r="R54" s="11">
        <v>0</v>
      </c>
      <c r="S54" s="11" t="s">
        <v>1455</v>
      </c>
      <c r="U54" t="str">
        <f t="shared" si="0"/>
        <v>是</v>
      </c>
    </row>
    <row r="55" spans="1:21">
      <c r="A55" s="2" t="str">
        <f>K55&amp;MID(L:L,15,4)</f>
        <v>黄美操3326</v>
      </c>
      <c r="B55" s="7" t="s">
        <v>1694</v>
      </c>
      <c r="C55" s="7" t="s">
        <v>1457</v>
      </c>
      <c r="D55" s="7">
        <v>49</v>
      </c>
      <c r="E55" s="7" t="s">
        <v>1695</v>
      </c>
      <c r="F55" s="7" t="s">
        <v>3060</v>
      </c>
      <c r="G55" s="7" t="s">
        <v>3061</v>
      </c>
      <c r="H55" s="7" t="s">
        <v>1450</v>
      </c>
      <c r="I55" s="7" t="s">
        <v>3062</v>
      </c>
      <c r="J55" s="7" t="s">
        <v>1452</v>
      </c>
      <c r="K55" s="7" t="s">
        <v>1202</v>
      </c>
      <c r="L55" s="7" t="s">
        <v>1203</v>
      </c>
      <c r="M55" s="7" t="s">
        <v>1461</v>
      </c>
      <c r="N55" s="7" t="s">
        <v>1462</v>
      </c>
      <c r="O55" s="11">
        <v>2</v>
      </c>
      <c r="P55" s="11">
        <v>30</v>
      </c>
      <c r="Q55" s="11">
        <v>2.5</v>
      </c>
      <c r="R55" s="11">
        <v>0</v>
      </c>
      <c r="S55" s="11" t="s">
        <v>1455</v>
      </c>
      <c r="U55" t="str">
        <f t="shared" si="0"/>
        <v>是</v>
      </c>
    </row>
    <row r="56" spans="1:21">
      <c r="A56" s="2" t="str">
        <f>K56&amp;MID(L:L,15,4)</f>
        <v>邝顺容1224</v>
      </c>
      <c r="B56" s="7" t="s">
        <v>1699</v>
      </c>
      <c r="C56" s="7" t="s">
        <v>1444</v>
      </c>
      <c r="D56" s="7">
        <v>57</v>
      </c>
      <c r="E56" s="7" t="s">
        <v>1700</v>
      </c>
      <c r="F56" s="7" t="s">
        <v>3063</v>
      </c>
      <c r="G56" s="7" t="s">
        <v>3064</v>
      </c>
      <c r="H56" s="7" t="s">
        <v>1450</v>
      </c>
      <c r="I56" s="7" t="s">
        <v>3065</v>
      </c>
      <c r="J56" s="7" t="s">
        <v>1452</v>
      </c>
      <c r="K56" s="7" t="s">
        <v>1025</v>
      </c>
      <c r="L56" s="7" t="s">
        <v>1026</v>
      </c>
      <c r="M56" s="7" t="s">
        <v>1453</v>
      </c>
      <c r="N56" s="7" t="s">
        <v>23</v>
      </c>
      <c r="O56" s="11">
        <v>2</v>
      </c>
      <c r="P56" s="11">
        <v>2</v>
      </c>
      <c r="Q56" s="11">
        <v>1.5</v>
      </c>
      <c r="R56" s="11">
        <v>0.5</v>
      </c>
      <c r="S56" s="11" t="s">
        <v>1455</v>
      </c>
      <c r="U56" t="str">
        <f t="shared" si="0"/>
        <v>是</v>
      </c>
    </row>
    <row r="57" spans="1:21">
      <c r="A57" s="2" t="str">
        <f>K57&amp;MID(L:L,15,4)</f>
        <v>张家麟3232</v>
      </c>
      <c r="B57" s="7" t="s">
        <v>1704</v>
      </c>
      <c r="C57" s="7" t="s">
        <v>1446</v>
      </c>
      <c r="D57" s="7">
        <v>60</v>
      </c>
      <c r="E57" s="7" t="s">
        <v>1705</v>
      </c>
      <c r="F57" s="7" t="s">
        <v>3066</v>
      </c>
      <c r="G57" s="7" t="s">
        <v>3067</v>
      </c>
      <c r="H57" s="7" t="s">
        <v>1450</v>
      </c>
      <c r="I57" s="7" t="s">
        <v>3068</v>
      </c>
      <c r="J57" s="7" t="s">
        <v>1452</v>
      </c>
      <c r="K57" s="7" t="s">
        <v>582</v>
      </c>
      <c r="L57" s="7" t="s">
        <v>583</v>
      </c>
      <c r="M57" s="7" t="s">
        <v>1461</v>
      </c>
      <c r="N57" s="7" t="s">
        <v>23</v>
      </c>
      <c r="O57" s="11">
        <v>3</v>
      </c>
      <c r="P57" s="11">
        <v>10</v>
      </c>
      <c r="Q57" s="11">
        <v>3</v>
      </c>
      <c r="R57" s="11">
        <v>0</v>
      </c>
      <c r="S57" s="11" t="s">
        <v>1455</v>
      </c>
      <c r="U57" t="str">
        <f t="shared" si="0"/>
        <v>是</v>
      </c>
    </row>
    <row r="58" spans="1:21">
      <c r="A58" s="2" t="str">
        <f>K58&amp;MID(L:L,15,4)</f>
        <v>郭彦镜0637</v>
      </c>
      <c r="B58" s="7" t="s">
        <v>1709</v>
      </c>
      <c r="C58" s="7" t="s">
        <v>1446</v>
      </c>
      <c r="D58" s="7">
        <v>41</v>
      </c>
      <c r="E58" s="7" t="s">
        <v>1710</v>
      </c>
      <c r="F58" s="7" t="s">
        <v>3069</v>
      </c>
      <c r="G58" s="7" t="s">
        <v>3070</v>
      </c>
      <c r="H58" s="7" t="s">
        <v>1450</v>
      </c>
      <c r="I58" s="7" t="s">
        <v>3071</v>
      </c>
      <c r="J58" s="7" t="s">
        <v>1452</v>
      </c>
      <c r="K58" s="7" t="s">
        <v>172</v>
      </c>
      <c r="L58" s="7" t="s">
        <v>173</v>
      </c>
      <c r="M58" s="7" t="s">
        <v>1453</v>
      </c>
      <c r="N58" s="7" t="s">
        <v>23</v>
      </c>
      <c r="O58" s="11">
        <v>5</v>
      </c>
      <c r="P58" s="11">
        <v>29</v>
      </c>
      <c r="Q58" s="11">
        <v>1.5</v>
      </c>
      <c r="R58" s="11">
        <v>3.5</v>
      </c>
      <c r="S58" s="11" t="s">
        <v>1455</v>
      </c>
      <c r="U58" t="str">
        <f t="shared" si="0"/>
        <v>是</v>
      </c>
    </row>
    <row r="59" spans="1:21">
      <c r="A59" s="2" t="str">
        <f>K59&amp;MID(L:L,15,4)</f>
        <v>梁燕环1420</v>
      </c>
      <c r="B59" s="7" t="s">
        <v>1714</v>
      </c>
      <c r="C59" s="7" t="s">
        <v>1446</v>
      </c>
      <c r="D59" s="7">
        <v>46</v>
      </c>
      <c r="E59" s="7" t="s">
        <v>1715</v>
      </c>
      <c r="F59" s="7" t="s">
        <v>3072</v>
      </c>
      <c r="G59" s="7" t="s">
        <v>3073</v>
      </c>
      <c r="H59" s="7" t="s">
        <v>1450</v>
      </c>
      <c r="I59" s="7" t="s">
        <v>3074</v>
      </c>
      <c r="J59" s="7" t="s">
        <v>1452</v>
      </c>
      <c r="K59" s="7" t="s">
        <v>1186</v>
      </c>
      <c r="L59" s="7" t="s">
        <v>1187</v>
      </c>
      <c r="M59" s="7" t="s">
        <v>1461</v>
      </c>
      <c r="N59" s="7" t="s">
        <v>1462</v>
      </c>
      <c r="O59" s="11">
        <v>4</v>
      </c>
      <c r="P59" s="11">
        <v>8</v>
      </c>
      <c r="Q59" s="11">
        <v>2.5</v>
      </c>
      <c r="R59" s="11">
        <v>1.5</v>
      </c>
      <c r="S59" s="11" t="s">
        <v>1455</v>
      </c>
      <c r="U59" t="str">
        <f t="shared" si="0"/>
        <v>是</v>
      </c>
    </row>
    <row r="60" spans="1:21">
      <c r="A60" s="2" t="str">
        <f>K60&amp;MID(L:L,15,4)</f>
        <v>李环1227</v>
      </c>
      <c r="B60" s="7" t="s">
        <v>1719</v>
      </c>
      <c r="C60" s="7" t="s">
        <v>1457</v>
      </c>
      <c r="D60" s="7">
        <v>57</v>
      </c>
      <c r="E60" s="7" t="s">
        <v>1720</v>
      </c>
      <c r="F60" s="7" t="s">
        <v>3075</v>
      </c>
      <c r="G60" s="7" t="s">
        <v>3076</v>
      </c>
      <c r="H60" s="7" t="s">
        <v>1450</v>
      </c>
      <c r="I60" s="7" t="s">
        <v>3077</v>
      </c>
      <c r="J60" s="7" t="s">
        <v>1452</v>
      </c>
      <c r="K60" s="7" t="s">
        <v>977</v>
      </c>
      <c r="L60" s="7" t="s">
        <v>978</v>
      </c>
      <c r="M60" s="7" t="s">
        <v>1453</v>
      </c>
      <c r="N60" s="7" t="s">
        <v>23</v>
      </c>
      <c r="O60" s="11">
        <v>2</v>
      </c>
      <c r="P60" s="11">
        <v>35</v>
      </c>
      <c r="Q60" s="11">
        <v>1.5</v>
      </c>
      <c r="R60" s="11">
        <v>0.5</v>
      </c>
      <c r="S60" s="11" t="s">
        <v>1455</v>
      </c>
      <c r="U60" t="str">
        <f t="shared" si="0"/>
        <v>是</v>
      </c>
    </row>
    <row r="61" spans="1:21">
      <c r="A61" s="2" t="str">
        <f>K61&amp;MID(L:L,15,4)</f>
        <v>梁翠仪212X</v>
      </c>
      <c r="B61" s="7" t="s">
        <v>1724</v>
      </c>
      <c r="C61" s="7" t="s">
        <v>1446</v>
      </c>
      <c r="D61" s="7">
        <v>55</v>
      </c>
      <c r="E61" s="7" t="s">
        <v>1725</v>
      </c>
      <c r="F61" s="7" t="s">
        <v>3078</v>
      </c>
      <c r="G61" s="7" t="s">
        <v>3079</v>
      </c>
      <c r="H61" s="7" t="s">
        <v>1450</v>
      </c>
      <c r="I61" s="7" t="s">
        <v>3080</v>
      </c>
      <c r="J61" s="7" t="s">
        <v>1452</v>
      </c>
      <c r="K61" s="7" t="s">
        <v>282</v>
      </c>
      <c r="L61" s="7" t="s">
        <v>283</v>
      </c>
      <c r="M61" s="7" t="s">
        <v>1461</v>
      </c>
      <c r="N61" s="7" t="s">
        <v>23</v>
      </c>
      <c r="O61" s="11">
        <v>0</v>
      </c>
      <c r="P61" s="11">
        <v>1</v>
      </c>
      <c r="Q61" s="11">
        <v>3</v>
      </c>
      <c r="R61" s="11">
        <v>-3</v>
      </c>
      <c r="S61" s="11" t="s">
        <v>1520</v>
      </c>
      <c r="U61" t="str">
        <f t="shared" si="0"/>
        <v>否</v>
      </c>
    </row>
    <row r="62" spans="1:21">
      <c r="A62" s="2" t="str">
        <f>K62&amp;MID(L:L,15,4)</f>
        <v>梁翠仪212X</v>
      </c>
      <c r="B62" s="7" t="s">
        <v>1724</v>
      </c>
      <c r="C62" s="7" t="s">
        <v>1446</v>
      </c>
      <c r="D62" s="7">
        <v>55</v>
      </c>
      <c r="E62" s="7" t="s">
        <v>1725</v>
      </c>
      <c r="F62" s="7" t="s">
        <v>3081</v>
      </c>
      <c r="G62" s="7" t="s">
        <v>3082</v>
      </c>
      <c r="H62" s="7" t="s">
        <v>1450</v>
      </c>
      <c r="I62" s="7" t="s">
        <v>3083</v>
      </c>
      <c r="J62" s="7" t="s">
        <v>1452</v>
      </c>
      <c r="K62" s="7" t="s">
        <v>282</v>
      </c>
      <c r="L62" s="7" t="s">
        <v>283</v>
      </c>
      <c r="M62" s="7" t="s">
        <v>1461</v>
      </c>
      <c r="N62" s="7" t="s">
        <v>23</v>
      </c>
      <c r="O62" s="11">
        <v>8</v>
      </c>
      <c r="P62" s="11">
        <v>9</v>
      </c>
      <c r="Q62" s="11">
        <v>3</v>
      </c>
      <c r="R62" s="11">
        <v>5</v>
      </c>
      <c r="S62" s="11" t="s">
        <v>1455</v>
      </c>
      <c r="U62" t="str">
        <f t="shared" si="0"/>
        <v>是</v>
      </c>
    </row>
    <row r="63" spans="1:21">
      <c r="A63" s="2" t="str">
        <f>K63&amp;MID(L:L,15,4)</f>
        <v>陈苏4424</v>
      </c>
      <c r="B63" s="7" t="s">
        <v>1489</v>
      </c>
      <c r="C63" s="7" t="s">
        <v>1446</v>
      </c>
      <c r="D63" s="7">
        <v>64</v>
      </c>
      <c r="E63" s="7" t="s">
        <v>1490</v>
      </c>
      <c r="F63" s="7" t="s">
        <v>3084</v>
      </c>
      <c r="G63" s="7" t="s">
        <v>3085</v>
      </c>
      <c r="H63" s="7" t="s">
        <v>1450</v>
      </c>
      <c r="I63" s="7" t="s">
        <v>3086</v>
      </c>
      <c r="J63" s="7" t="s">
        <v>1452</v>
      </c>
      <c r="K63" s="7" t="s">
        <v>695</v>
      </c>
      <c r="L63" s="7" t="s">
        <v>696</v>
      </c>
      <c r="M63" s="7" t="s">
        <v>1461</v>
      </c>
      <c r="N63" s="7" t="s">
        <v>1454</v>
      </c>
      <c r="O63" s="11">
        <v>3</v>
      </c>
      <c r="P63" s="11">
        <v>23</v>
      </c>
      <c r="Q63" s="11">
        <v>3</v>
      </c>
      <c r="R63" s="11">
        <v>0</v>
      </c>
      <c r="S63" s="11" t="s">
        <v>1455</v>
      </c>
      <c r="U63" t="str">
        <f t="shared" si="0"/>
        <v>是</v>
      </c>
    </row>
    <row r="64" spans="1:21">
      <c r="A64" s="2" t="str">
        <f>K64&amp;MID(L:L,15,4)</f>
        <v>关家强3917</v>
      </c>
      <c r="B64" s="7" t="s">
        <v>1732</v>
      </c>
      <c r="C64" s="7" t="s">
        <v>1457</v>
      </c>
      <c r="D64" s="7">
        <v>53</v>
      </c>
      <c r="E64" s="7" t="s">
        <v>1323</v>
      </c>
      <c r="F64" s="7" t="s">
        <v>3087</v>
      </c>
      <c r="G64" s="7" t="s">
        <v>3088</v>
      </c>
      <c r="H64" s="7" t="s">
        <v>1580</v>
      </c>
      <c r="I64" s="7" t="s">
        <v>3089</v>
      </c>
      <c r="J64" s="7" t="s">
        <v>1452</v>
      </c>
      <c r="K64" s="7" t="s">
        <v>1315</v>
      </c>
      <c r="L64" s="7" t="s">
        <v>1316</v>
      </c>
      <c r="M64" s="7" t="s">
        <v>1461</v>
      </c>
      <c r="N64" s="7" t="s">
        <v>1462</v>
      </c>
      <c r="O64" s="11">
        <v>5</v>
      </c>
      <c r="P64" s="11">
        <v>9</v>
      </c>
      <c r="Q64" s="11">
        <v>2.5</v>
      </c>
      <c r="R64" s="11">
        <v>2.5</v>
      </c>
      <c r="S64" s="11" t="s">
        <v>1455</v>
      </c>
      <c r="U64" t="str">
        <f t="shared" si="0"/>
        <v>是</v>
      </c>
    </row>
    <row r="65" spans="1:21">
      <c r="A65" s="2" t="str">
        <f>K65&amp;MID(L:L,15,4)</f>
        <v>沈达演7211</v>
      </c>
      <c r="B65" s="7" t="s">
        <v>1736</v>
      </c>
      <c r="C65" s="7" t="s">
        <v>1446</v>
      </c>
      <c r="D65" s="7">
        <v>48</v>
      </c>
      <c r="E65" s="7" t="s">
        <v>1737</v>
      </c>
      <c r="F65" s="7" t="s">
        <v>3090</v>
      </c>
      <c r="G65" s="7" t="s">
        <v>3091</v>
      </c>
      <c r="H65" s="7" t="s">
        <v>1740</v>
      </c>
      <c r="I65" s="7" t="s">
        <v>3092</v>
      </c>
      <c r="J65" s="7" t="s">
        <v>1452</v>
      </c>
      <c r="K65" s="7" t="s">
        <v>468</v>
      </c>
      <c r="L65" s="7" t="s">
        <v>469</v>
      </c>
      <c r="M65" s="7" t="s">
        <v>1453</v>
      </c>
      <c r="N65" s="7" t="s">
        <v>23</v>
      </c>
      <c r="O65" s="11">
        <v>16</v>
      </c>
      <c r="P65" s="11">
        <v>52</v>
      </c>
      <c r="Q65" s="11">
        <v>1.5</v>
      </c>
      <c r="R65" s="11">
        <v>14.5</v>
      </c>
      <c r="S65" s="11" t="s">
        <v>1520</v>
      </c>
      <c r="U65" t="str">
        <f t="shared" si="0"/>
        <v>否</v>
      </c>
    </row>
    <row r="66" spans="1:21">
      <c r="A66" s="2" t="str">
        <f>K66&amp;MID(L:L,15,4)</f>
        <v>陈穗婵4129</v>
      </c>
      <c r="B66" s="7" t="s">
        <v>1742</v>
      </c>
      <c r="C66" s="7" t="s">
        <v>1446</v>
      </c>
      <c r="D66" s="7">
        <v>44</v>
      </c>
      <c r="E66" s="7" t="s">
        <v>1743</v>
      </c>
      <c r="F66" s="7" t="s">
        <v>3093</v>
      </c>
      <c r="G66" s="7" t="s">
        <v>3094</v>
      </c>
      <c r="H66" s="7" t="s">
        <v>1450</v>
      </c>
      <c r="I66" s="7" t="s">
        <v>3095</v>
      </c>
      <c r="J66" s="7" t="s">
        <v>1452</v>
      </c>
      <c r="K66" s="7" t="s">
        <v>726</v>
      </c>
      <c r="L66" s="7" t="s">
        <v>727</v>
      </c>
      <c r="M66" s="7" t="s">
        <v>1461</v>
      </c>
      <c r="N66" s="7" t="s">
        <v>1467</v>
      </c>
      <c r="O66" s="11">
        <v>3</v>
      </c>
      <c r="P66" s="11">
        <v>9</v>
      </c>
      <c r="Q66" s="11">
        <v>3</v>
      </c>
      <c r="R66" s="11">
        <v>0</v>
      </c>
      <c r="S66" s="11" t="s">
        <v>1455</v>
      </c>
      <c r="U66" t="str">
        <f t="shared" si="0"/>
        <v>是</v>
      </c>
    </row>
    <row r="67" spans="1:21">
      <c r="A67" s="2" t="str">
        <f>K67&amp;MID(L:L,15,4)</f>
        <v>梁伟雄3612</v>
      </c>
      <c r="B67" s="7" t="s">
        <v>1747</v>
      </c>
      <c r="C67" s="7" t="s">
        <v>1446</v>
      </c>
      <c r="D67" s="7">
        <v>52</v>
      </c>
      <c r="E67" s="7" t="s">
        <v>1197</v>
      </c>
      <c r="F67" s="7" t="s">
        <v>3096</v>
      </c>
      <c r="G67" s="7" t="s">
        <v>3097</v>
      </c>
      <c r="H67" s="7" t="s">
        <v>1450</v>
      </c>
      <c r="I67" s="7" t="s">
        <v>3098</v>
      </c>
      <c r="J67" s="7" t="s">
        <v>1452</v>
      </c>
      <c r="K67" s="7" t="s">
        <v>385</v>
      </c>
      <c r="L67" s="7" t="s">
        <v>386</v>
      </c>
      <c r="M67" s="7" t="s">
        <v>1461</v>
      </c>
      <c r="N67" s="7" t="s">
        <v>23</v>
      </c>
      <c r="O67" s="11">
        <v>4</v>
      </c>
      <c r="P67" s="11">
        <v>33</v>
      </c>
      <c r="Q67" s="11">
        <v>3</v>
      </c>
      <c r="R67" s="11">
        <v>1</v>
      </c>
      <c r="S67" s="11" t="s">
        <v>1455</v>
      </c>
      <c r="U67" t="str">
        <f t="shared" ref="U67:U130" si="1">S67</f>
        <v>是</v>
      </c>
    </row>
    <row r="68" spans="1:21">
      <c r="A68" s="2" t="str">
        <f>K68&amp;MID(L:L,15,4)</f>
        <v>谭合容1220</v>
      </c>
      <c r="B68" s="7" t="s">
        <v>1751</v>
      </c>
      <c r="C68" s="7" t="s">
        <v>1446</v>
      </c>
      <c r="D68" s="7">
        <v>55</v>
      </c>
      <c r="E68" s="7" t="s">
        <v>1752</v>
      </c>
      <c r="F68" s="7" t="s">
        <v>3099</v>
      </c>
      <c r="G68" s="7" t="s">
        <v>3100</v>
      </c>
      <c r="H68" s="7" t="s">
        <v>1450</v>
      </c>
      <c r="I68" s="7" t="s">
        <v>3101</v>
      </c>
      <c r="J68" s="7" t="s">
        <v>1452</v>
      </c>
      <c r="K68" s="7" t="s">
        <v>999</v>
      </c>
      <c r="L68" s="7" t="s">
        <v>1000</v>
      </c>
      <c r="M68" s="7" t="s">
        <v>1453</v>
      </c>
      <c r="N68" s="7" t="s">
        <v>23</v>
      </c>
      <c r="O68" s="11">
        <v>4</v>
      </c>
      <c r="P68" s="11">
        <v>3</v>
      </c>
      <c r="Q68" s="11">
        <v>1.5</v>
      </c>
      <c r="R68" s="11">
        <v>2.5</v>
      </c>
      <c r="S68" s="11" t="s">
        <v>1455</v>
      </c>
      <c r="U68" t="str">
        <f t="shared" si="1"/>
        <v>是</v>
      </c>
    </row>
    <row r="69" spans="1:21">
      <c r="A69" s="2" t="str">
        <f>K69&amp;MID(L:L,15,4)</f>
        <v>胡旺崧1222</v>
      </c>
      <c r="B69" s="7" t="s">
        <v>1756</v>
      </c>
      <c r="C69" s="7" t="s">
        <v>1457</v>
      </c>
      <c r="D69" s="7">
        <v>49</v>
      </c>
      <c r="E69" s="7" t="s">
        <v>1757</v>
      </c>
      <c r="F69" s="7" t="s">
        <v>3102</v>
      </c>
      <c r="G69" s="7" t="s">
        <v>3103</v>
      </c>
      <c r="H69" s="7" t="s">
        <v>1450</v>
      </c>
      <c r="I69" s="7" t="s">
        <v>3104</v>
      </c>
      <c r="J69" s="7" t="s">
        <v>1452</v>
      </c>
      <c r="K69" s="7" t="s">
        <v>967</v>
      </c>
      <c r="L69" s="7" t="s">
        <v>968</v>
      </c>
      <c r="M69" s="7" t="s">
        <v>1453</v>
      </c>
      <c r="N69" s="7" t="s">
        <v>23</v>
      </c>
      <c r="O69" s="11">
        <v>2</v>
      </c>
      <c r="P69" s="11">
        <v>23</v>
      </c>
      <c r="Q69" s="11">
        <v>1.5</v>
      </c>
      <c r="R69" s="11">
        <v>0.5</v>
      </c>
      <c r="S69" s="11" t="s">
        <v>1455</v>
      </c>
      <c r="U69" t="str">
        <f t="shared" si="1"/>
        <v>是</v>
      </c>
    </row>
    <row r="70" spans="1:21">
      <c r="A70" s="2" t="str">
        <f>K70&amp;MID(L:L,15,4)</f>
        <v>唐汝田3020</v>
      </c>
      <c r="B70" s="7" t="s">
        <v>1761</v>
      </c>
      <c r="C70" s="7" t="s">
        <v>1446</v>
      </c>
      <c r="D70" s="7">
        <v>57</v>
      </c>
      <c r="E70" s="7" t="s">
        <v>1762</v>
      </c>
      <c r="F70" s="7" t="s">
        <v>3105</v>
      </c>
      <c r="G70" s="7" t="s">
        <v>3106</v>
      </c>
      <c r="H70" s="7" t="s">
        <v>1765</v>
      </c>
      <c r="I70" s="7" t="s">
        <v>3107</v>
      </c>
      <c r="J70" s="7" t="s">
        <v>1452</v>
      </c>
      <c r="K70" s="7" t="s">
        <v>497</v>
      </c>
      <c r="L70" s="7" t="s">
        <v>498</v>
      </c>
      <c r="M70" s="7" t="s">
        <v>1453</v>
      </c>
      <c r="N70" s="7" t="s">
        <v>23</v>
      </c>
      <c r="O70" s="11">
        <v>1</v>
      </c>
      <c r="P70" s="11">
        <v>49</v>
      </c>
      <c r="Q70" s="11">
        <v>1.5</v>
      </c>
      <c r="R70" s="11">
        <v>0</v>
      </c>
      <c r="S70" s="11" t="s">
        <v>1455</v>
      </c>
      <c r="U70" t="str">
        <f t="shared" si="1"/>
        <v>是</v>
      </c>
    </row>
    <row r="71" spans="1:21">
      <c r="A71" s="2" t="str">
        <f>K71&amp;MID(L:L,15,4)</f>
        <v>李人琪1828</v>
      </c>
      <c r="B71" s="7" t="s">
        <v>1767</v>
      </c>
      <c r="C71" s="7" t="s">
        <v>1446</v>
      </c>
      <c r="D71" s="7">
        <v>57</v>
      </c>
      <c r="E71" s="7" t="s">
        <v>1768</v>
      </c>
      <c r="F71" s="7" t="s">
        <v>3108</v>
      </c>
      <c r="G71" s="7" t="s">
        <v>3109</v>
      </c>
      <c r="H71" s="7" t="s">
        <v>1450</v>
      </c>
      <c r="I71" s="7" t="s">
        <v>3110</v>
      </c>
      <c r="J71" s="7" t="s">
        <v>1452</v>
      </c>
      <c r="K71" s="7" t="s">
        <v>897</v>
      </c>
      <c r="L71" s="7" t="s">
        <v>898</v>
      </c>
      <c r="M71" s="7" t="s">
        <v>1772</v>
      </c>
      <c r="N71" s="7" t="s">
        <v>1467</v>
      </c>
      <c r="O71" s="11">
        <v>3</v>
      </c>
      <c r="P71" s="11">
        <v>6</v>
      </c>
      <c r="Q71" s="11">
        <v>3</v>
      </c>
      <c r="R71" s="11">
        <v>0</v>
      </c>
      <c r="S71" s="11" t="s">
        <v>1455</v>
      </c>
      <c r="U71" t="str">
        <f t="shared" si="1"/>
        <v>是</v>
      </c>
    </row>
    <row r="72" spans="1:21">
      <c r="A72" s="2" t="str">
        <f>K72&amp;MID(L:L,15,4)</f>
        <v>黄良从1013</v>
      </c>
      <c r="B72" s="7" t="s">
        <v>1773</v>
      </c>
      <c r="C72" s="7" t="s">
        <v>1446</v>
      </c>
      <c r="D72" s="7">
        <v>52</v>
      </c>
      <c r="E72" s="7" t="s">
        <v>1774</v>
      </c>
      <c r="F72" s="7" t="s">
        <v>3111</v>
      </c>
      <c r="G72" s="7" t="s">
        <v>3112</v>
      </c>
      <c r="H72" s="7" t="s">
        <v>1450</v>
      </c>
      <c r="I72" s="7" t="s">
        <v>3113</v>
      </c>
      <c r="J72" s="7" t="s">
        <v>1452</v>
      </c>
      <c r="K72" s="7" t="s">
        <v>207</v>
      </c>
      <c r="L72" s="7" t="s">
        <v>208</v>
      </c>
      <c r="M72" s="7" t="s">
        <v>1461</v>
      </c>
      <c r="N72" s="7" t="s">
        <v>23</v>
      </c>
      <c r="O72" s="11">
        <v>3</v>
      </c>
      <c r="P72" s="11">
        <v>31</v>
      </c>
      <c r="Q72" s="11">
        <v>3</v>
      </c>
      <c r="R72" s="11">
        <v>0</v>
      </c>
      <c r="S72" s="11" t="s">
        <v>1455</v>
      </c>
      <c r="U72" t="str">
        <f t="shared" si="1"/>
        <v>是</v>
      </c>
    </row>
    <row r="73" spans="1:21">
      <c r="A73" s="2" t="str">
        <f>K73&amp;MID(L:L,15,4)</f>
        <v>杜飞翔1210</v>
      </c>
      <c r="B73" s="7" t="s">
        <v>1778</v>
      </c>
      <c r="C73" s="7" t="s">
        <v>1446</v>
      </c>
      <c r="D73" s="7">
        <v>58</v>
      </c>
      <c r="E73" s="7" t="s">
        <v>1779</v>
      </c>
      <c r="F73" s="7" t="s">
        <v>3114</v>
      </c>
      <c r="G73" s="7" t="s">
        <v>3115</v>
      </c>
      <c r="H73" s="7" t="s">
        <v>1450</v>
      </c>
      <c r="I73" s="7" t="s">
        <v>3116</v>
      </c>
      <c r="J73" s="7" t="s">
        <v>1452</v>
      </c>
      <c r="K73" s="7" t="s">
        <v>121</v>
      </c>
      <c r="L73" s="7" t="s">
        <v>122</v>
      </c>
      <c r="M73" s="7" t="s">
        <v>1461</v>
      </c>
      <c r="N73" s="7" t="s">
        <v>23</v>
      </c>
      <c r="O73" s="11">
        <v>3</v>
      </c>
      <c r="P73" s="11">
        <v>1</v>
      </c>
      <c r="Q73" s="11">
        <v>3</v>
      </c>
      <c r="R73" s="11">
        <v>0</v>
      </c>
      <c r="S73" s="11" t="s">
        <v>1455</v>
      </c>
      <c r="U73" t="str">
        <f t="shared" si="1"/>
        <v>是</v>
      </c>
    </row>
    <row r="74" spans="1:21">
      <c r="A74" s="2" t="str">
        <f>K74&amp;MID(L:L,15,4)</f>
        <v>何凤喜6626</v>
      </c>
      <c r="B74" s="7" t="s">
        <v>1783</v>
      </c>
      <c r="C74" s="7" t="s">
        <v>1446</v>
      </c>
      <c r="D74" s="7">
        <v>59</v>
      </c>
      <c r="E74" s="7" t="s">
        <v>1784</v>
      </c>
      <c r="F74" s="7" t="s">
        <v>3117</v>
      </c>
      <c r="G74" s="7" t="s">
        <v>3118</v>
      </c>
      <c r="H74" s="7" t="s">
        <v>1450</v>
      </c>
      <c r="I74" s="7" t="s">
        <v>3119</v>
      </c>
      <c r="J74" s="7" t="s">
        <v>1452</v>
      </c>
      <c r="K74" s="7" t="s">
        <v>175</v>
      </c>
      <c r="L74" s="7" t="s">
        <v>176</v>
      </c>
      <c r="M74" s="7" t="s">
        <v>1461</v>
      </c>
      <c r="N74" s="7" t="s">
        <v>23</v>
      </c>
      <c r="O74" s="11">
        <v>4</v>
      </c>
      <c r="P74" s="11">
        <v>11</v>
      </c>
      <c r="Q74" s="11">
        <v>3</v>
      </c>
      <c r="R74" s="11">
        <v>1</v>
      </c>
      <c r="S74" s="11" t="s">
        <v>1455</v>
      </c>
      <c r="U74" t="str">
        <f t="shared" si="1"/>
        <v>是</v>
      </c>
    </row>
    <row r="75" spans="1:21">
      <c r="A75" s="2" t="str">
        <f>K75&amp;MID(L:L,15,4)</f>
        <v>梁惠生5133</v>
      </c>
      <c r="B75" s="7" t="s">
        <v>1788</v>
      </c>
      <c r="C75" s="7" t="s">
        <v>1446</v>
      </c>
      <c r="D75" s="7">
        <v>58</v>
      </c>
      <c r="E75" s="7" t="s">
        <v>1789</v>
      </c>
      <c r="F75" s="7" t="s">
        <v>3120</v>
      </c>
      <c r="G75" s="7" t="s">
        <v>3121</v>
      </c>
      <c r="H75" s="7" t="s">
        <v>1450</v>
      </c>
      <c r="I75" s="7" t="s">
        <v>3122</v>
      </c>
      <c r="J75" s="7" t="s">
        <v>1452</v>
      </c>
      <c r="K75" s="7" t="s">
        <v>935</v>
      </c>
      <c r="L75" s="7" t="s">
        <v>936</v>
      </c>
      <c r="M75" s="7" t="s">
        <v>1461</v>
      </c>
      <c r="N75" s="7" t="s">
        <v>23</v>
      </c>
      <c r="O75" s="11">
        <v>3</v>
      </c>
      <c r="P75" s="11">
        <v>0</v>
      </c>
      <c r="Q75" s="11">
        <v>3</v>
      </c>
      <c r="R75" s="11">
        <v>0</v>
      </c>
      <c r="S75" s="11" t="s">
        <v>1455</v>
      </c>
      <c r="U75" t="str">
        <f t="shared" si="1"/>
        <v>是</v>
      </c>
    </row>
    <row r="76" spans="1:21">
      <c r="A76" s="2" t="str">
        <f>K76&amp;MID(L:L,15,4)</f>
        <v>钟月清0026</v>
      </c>
      <c r="B76" s="7" t="s">
        <v>1793</v>
      </c>
      <c r="C76" s="7" t="s">
        <v>1446</v>
      </c>
      <c r="D76" s="7">
        <v>63</v>
      </c>
      <c r="E76" s="7" t="s">
        <v>1794</v>
      </c>
      <c r="F76" s="7" t="s">
        <v>3123</v>
      </c>
      <c r="G76" s="7" t="s">
        <v>3124</v>
      </c>
      <c r="H76" s="7" t="s">
        <v>1450</v>
      </c>
      <c r="I76" s="7" t="s">
        <v>3125</v>
      </c>
      <c r="J76" s="7" t="s">
        <v>1452</v>
      </c>
      <c r="K76" s="7" t="s">
        <v>400</v>
      </c>
      <c r="L76" s="7" t="s">
        <v>401</v>
      </c>
      <c r="M76" s="7" t="s">
        <v>1772</v>
      </c>
      <c r="N76" s="7" t="s">
        <v>23</v>
      </c>
      <c r="O76" s="11">
        <v>5</v>
      </c>
      <c r="P76" s="11">
        <v>38</v>
      </c>
      <c r="Q76" s="11">
        <v>3</v>
      </c>
      <c r="R76" s="11">
        <v>2</v>
      </c>
      <c r="S76" s="11" t="s">
        <v>1455</v>
      </c>
      <c r="U76" t="str">
        <f t="shared" si="1"/>
        <v>是</v>
      </c>
    </row>
    <row r="77" spans="1:21">
      <c r="A77" s="2" t="str">
        <f>K77&amp;MID(L:L,15,4)</f>
        <v>李杏初3622</v>
      </c>
      <c r="B77" s="7" t="s">
        <v>1798</v>
      </c>
      <c r="C77" s="7" t="s">
        <v>1457</v>
      </c>
      <c r="D77" s="7">
        <v>42</v>
      </c>
      <c r="E77" s="7" t="s">
        <v>1799</v>
      </c>
      <c r="F77" s="7" t="s">
        <v>3126</v>
      </c>
      <c r="G77" s="7" t="s">
        <v>3127</v>
      </c>
      <c r="H77" s="7" t="s">
        <v>1450</v>
      </c>
      <c r="I77" s="7" t="s">
        <v>3128</v>
      </c>
      <c r="J77" s="7" t="s">
        <v>1452</v>
      </c>
      <c r="K77" s="7" t="s">
        <v>791</v>
      </c>
      <c r="L77" s="7" t="s">
        <v>792</v>
      </c>
      <c r="M77" s="7" t="s">
        <v>1453</v>
      </c>
      <c r="N77" s="7" t="s">
        <v>1454</v>
      </c>
      <c r="O77" s="11">
        <v>4</v>
      </c>
      <c r="P77" s="11">
        <v>30</v>
      </c>
      <c r="Q77" s="11">
        <v>1.5</v>
      </c>
      <c r="R77" s="11">
        <v>2.5</v>
      </c>
      <c r="S77" s="11" t="s">
        <v>1455</v>
      </c>
      <c r="U77" t="str">
        <f t="shared" si="1"/>
        <v>是</v>
      </c>
    </row>
    <row r="78" spans="1:21">
      <c r="A78" s="2" t="str">
        <f>K78&amp;MID(L:L,15,4)</f>
        <v>胡德恒501X</v>
      </c>
      <c r="B78" s="7" t="s">
        <v>1803</v>
      </c>
      <c r="C78" s="7" t="s">
        <v>1457</v>
      </c>
      <c r="D78" s="7">
        <v>54</v>
      </c>
      <c r="E78" s="7" t="s">
        <v>1804</v>
      </c>
      <c r="F78" s="7" t="s">
        <v>3129</v>
      </c>
      <c r="G78" s="7" t="s">
        <v>3130</v>
      </c>
      <c r="H78" s="7" t="s">
        <v>1450</v>
      </c>
      <c r="I78" s="7" t="s">
        <v>3131</v>
      </c>
      <c r="J78" s="7" t="s">
        <v>1452</v>
      </c>
      <c r="K78" s="7" t="s">
        <v>213</v>
      </c>
      <c r="L78" s="7" t="s">
        <v>214</v>
      </c>
      <c r="M78" s="7" t="s">
        <v>1461</v>
      </c>
      <c r="N78" s="7" t="s">
        <v>23</v>
      </c>
      <c r="O78" s="11">
        <v>12</v>
      </c>
      <c r="P78" s="11">
        <v>3</v>
      </c>
      <c r="Q78" s="11">
        <v>3</v>
      </c>
      <c r="R78" s="11">
        <v>9</v>
      </c>
      <c r="S78" s="11" t="s">
        <v>1455</v>
      </c>
      <c r="U78" t="str">
        <f t="shared" si="1"/>
        <v>是</v>
      </c>
    </row>
    <row r="79" spans="1:21">
      <c r="A79" s="2" t="str">
        <f>K79&amp;MID(L:L,15,4)</f>
        <v>黄伟友0936</v>
      </c>
      <c r="B79" s="7" t="s">
        <v>1808</v>
      </c>
      <c r="C79" s="7" t="s">
        <v>1446</v>
      </c>
      <c r="D79" s="7">
        <v>43</v>
      </c>
      <c r="E79" s="7" t="s">
        <v>1809</v>
      </c>
      <c r="F79" s="7" t="s">
        <v>3132</v>
      </c>
      <c r="G79" s="7" t="s">
        <v>3133</v>
      </c>
      <c r="H79" s="7" t="s">
        <v>1450</v>
      </c>
      <c r="I79" s="7" t="s">
        <v>3134</v>
      </c>
      <c r="J79" s="7" t="s">
        <v>1452</v>
      </c>
      <c r="K79" s="7" t="s">
        <v>1020</v>
      </c>
      <c r="L79" s="7" t="s">
        <v>1021</v>
      </c>
      <c r="M79" s="7" t="s">
        <v>1453</v>
      </c>
      <c r="N79" s="7" t="s">
        <v>23</v>
      </c>
      <c r="O79" s="11">
        <v>2</v>
      </c>
      <c r="P79" s="11">
        <v>46</v>
      </c>
      <c r="Q79" s="11">
        <v>1.5</v>
      </c>
      <c r="R79" s="11">
        <v>0.5</v>
      </c>
      <c r="S79" s="11" t="s">
        <v>1455</v>
      </c>
      <c r="U79" t="str">
        <f t="shared" si="1"/>
        <v>是</v>
      </c>
    </row>
    <row r="80" spans="1:21">
      <c r="A80" s="2" t="str">
        <f>K80&amp;MID(L:L,15,4)</f>
        <v>刘日香1224</v>
      </c>
      <c r="B80" s="7" t="s">
        <v>1813</v>
      </c>
      <c r="C80" s="7" t="s">
        <v>1446</v>
      </c>
      <c r="D80" s="7">
        <v>43</v>
      </c>
      <c r="E80" s="7" t="s">
        <v>1814</v>
      </c>
      <c r="F80" s="7" t="s">
        <v>3135</v>
      </c>
      <c r="G80" s="7" t="s">
        <v>3136</v>
      </c>
      <c r="H80" s="7" t="s">
        <v>1450</v>
      </c>
      <c r="I80" s="7" t="s">
        <v>3137</v>
      </c>
      <c r="J80" s="7" t="s">
        <v>1452</v>
      </c>
      <c r="K80" s="7" t="s">
        <v>986</v>
      </c>
      <c r="L80" s="7" t="s">
        <v>987</v>
      </c>
      <c r="M80" s="7" t="s">
        <v>1453</v>
      </c>
      <c r="N80" s="7" t="s">
        <v>23</v>
      </c>
      <c r="O80" s="11">
        <v>8</v>
      </c>
      <c r="P80" s="11">
        <v>8</v>
      </c>
      <c r="Q80" s="11">
        <v>1.5</v>
      </c>
      <c r="R80" s="11">
        <v>6.5</v>
      </c>
      <c r="S80" s="11" t="s">
        <v>1455</v>
      </c>
      <c r="U80" t="str">
        <f t="shared" si="1"/>
        <v>是</v>
      </c>
    </row>
    <row r="81" spans="1:21">
      <c r="A81" s="2" t="str">
        <f>K81&amp;MID(L:L,15,4)</f>
        <v>卢悦群122X</v>
      </c>
      <c r="B81" s="7" t="s">
        <v>1818</v>
      </c>
      <c r="C81" s="7" t="s">
        <v>1446</v>
      </c>
      <c r="D81" s="7">
        <v>47</v>
      </c>
      <c r="E81" s="7" t="s">
        <v>1819</v>
      </c>
      <c r="F81" s="7" t="s">
        <v>3138</v>
      </c>
      <c r="G81" s="7" t="s">
        <v>3139</v>
      </c>
      <c r="H81" s="7" t="s">
        <v>1450</v>
      </c>
      <c r="I81" s="7" t="s">
        <v>3140</v>
      </c>
      <c r="J81" s="7" t="s">
        <v>1452</v>
      </c>
      <c r="K81" s="7" t="s">
        <v>993</v>
      </c>
      <c r="L81" s="7" t="s">
        <v>994</v>
      </c>
      <c r="M81" s="7" t="s">
        <v>1453</v>
      </c>
      <c r="N81" s="7" t="s">
        <v>23</v>
      </c>
      <c r="O81" s="11">
        <v>2</v>
      </c>
      <c r="P81" s="11">
        <v>10</v>
      </c>
      <c r="Q81" s="11">
        <v>1.5</v>
      </c>
      <c r="R81" s="11">
        <v>0.5</v>
      </c>
      <c r="S81" s="11" t="s">
        <v>1455</v>
      </c>
      <c r="U81" t="str">
        <f t="shared" si="1"/>
        <v>是</v>
      </c>
    </row>
    <row r="82" spans="1:21">
      <c r="A82" s="2" t="str">
        <f>K82&amp;MID(L:L,15,4)</f>
        <v>黄文辉1238</v>
      </c>
      <c r="B82" s="7" t="s">
        <v>1823</v>
      </c>
      <c r="C82" s="7" t="s">
        <v>1446</v>
      </c>
      <c r="D82" s="7">
        <v>58</v>
      </c>
      <c r="E82" s="7" t="s">
        <v>1824</v>
      </c>
      <c r="F82" s="7" t="s">
        <v>3141</v>
      </c>
      <c r="G82" s="7" t="s">
        <v>3142</v>
      </c>
      <c r="H82" s="7" t="s">
        <v>1450</v>
      </c>
      <c r="I82" s="7" t="s">
        <v>3143</v>
      </c>
      <c r="J82" s="7" t="s">
        <v>1452</v>
      </c>
      <c r="K82" s="7" t="s">
        <v>1059</v>
      </c>
      <c r="L82" s="7" t="s">
        <v>1060</v>
      </c>
      <c r="M82" s="7" t="s">
        <v>1453</v>
      </c>
      <c r="N82" s="7" t="s">
        <v>23</v>
      </c>
      <c r="O82" s="11">
        <v>1</v>
      </c>
      <c r="P82" s="11">
        <v>57</v>
      </c>
      <c r="Q82" s="11">
        <v>1.5</v>
      </c>
      <c r="R82" s="11">
        <v>0</v>
      </c>
      <c r="S82" s="11" t="s">
        <v>1455</v>
      </c>
      <c r="U82" t="str">
        <f t="shared" si="1"/>
        <v>是</v>
      </c>
    </row>
    <row r="83" spans="1:21">
      <c r="A83" s="2" t="str">
        <f>K83&amp;MID(L:L,15,4)</f>
        <v>阳乐0042</v>
      </c>
      <c r="B83" s="7" t="s">
        <v>1828</v>
      </c>
      <c r="C83" s="7" t="s">
        <v>1446</v>
      </c>
      <c r="D83" s="7">
        <v>35</v>
      </c>
      <c r="E83" s="7" t="s">
        <v>1128</v>
      </c>
      <c r="F83" s="7" t="s">
        <v>3144</v>
      </c>
      <c r="G83" s="7" t="s">
        <v>3145</v>
      </c>
      <c r="H83" s="7" t="s">
        <v>1450</v>
      </c>
      <c r="I83" s="7" t="s">
        <v>3146</v>
      </c>
      <c r="J83" s="7" t="s">
        <v>1452</v>
      </c>
      <c r="K83" s="7" t="s">
        <v>1125</v>
      </c>
      <c r="L83" s="7" t="s">
        <v>1126</v>
      </c>
      <c r="M83" s="7" t="s">
        <v>1461</v>
      </c>
      <c r="N83" s="7" t="s">
        <v>1454</v>
      </c>
      <c r="O83" s="11">
        <v>5</v>
      </c>
      <c r="P83" s="11">
        <v>31</v>
      </c>
      <c r="Q83" s="11">
        <v>3</v>
      </c>
      <c r="R83" s="11">
        <v>2</v>
      </c>
      <c r="S83" s="11" t="s">
        <v>1455</v>
      </c>
      <c r="U83" t="str">
        <f t="shared" si="1"/>
        <v>是</v>
      </c>
    </row>
    <row r="84" spans="1:21">
      <c r="A84" s="2" t="str">
        <f>K84&amp;MID(L:L,15,4)</f>
        <v>侯金有062X</v>
      </c>
      <c r="B84" s="7" t="s">
        <v>1832</v>
      </c>
      <c r="C84" s="7" t="s">
        <v>1457</v>
      </c>
      <c r="D84" s="7">
        <v>37</v>
      </c>
      <c r="E84" s="7" t="s">
        <v>1833</v>
      </c>
      <c r="F84" s="7" t="s">
        <v>3147</v>
      </c>
      <c r="G84" s="7" t="s">
        <v>3148</v>
      </c>
      <c r="H84" s="7" t="s">
        <v>1450</v>
      </c>
      <c r="I84" s="7" t="s">
        <v>3149</v>
      </c>
      <c r="J84" s="7" t="s">
        <v>1452</v>
      </c>
      <c r="K84" s="7" t="s">
        <v>210</v>
      </c>
      <c r="L84" s="7" t="s">
        <v>211</v>
      </c>
      <c r="M84" s="7" t="s">
        <v>1453</v>
      </c>
      <c r="N84" s="7" t="s">
        <v>23</v>
      </c>
      <c r="O84" s="11">
        <v>2</v>
      </c>
      <c r="P84" s="11">
        <v>49</v>
      </c>
      <c r="Q84" s="11">
        <v>1.5</v>
      </c>
      <c r="R84" s="11">
        <v>0.5</v>
      </c>
      <c r="S84" s="11" t="s">
        <v>1455</v>
      </c>
      <c r="U84" t="str">
        <f t="shared" si="1"/>
        <v>是</v>
      </c>
    </row>
    <row r="85" spans="1:21">
      <c r="A85" s="2" t="str">
        <f>K85&amp;MID(L:L,15,4)</f>
        <v>陈伟安0076</v>
      </c>
      <c r="B85" s="7" t="s">
        <v>3150</v>
      </c>
      <c r="C85" s="7" t="s">
        <v>1446</v>
      </c>
      <c r="D85" s="7">
        <v>42</v>
      </c>
      <c r="E85" s="7" t="s">
        <v>3151</v>
      </c>
      <c r="F85" s="7" t="s">
        <v>3152</v>
      </c>
      <c r="G85" s="7" t="s">
        <v>3153</v>
      </c>
      <c r="H85" s="7" t="s">
        <v>1450</v>
      </c>
      <c r="I85" s="7" t="s">
        <v>3154</v>
      </c>
      <c r="J85" s="7" t="s">
        <v>1452</v>
      </c>
      <c r="K85" s="7" t="s">
        <v>89</v>
      </c>
      <c r="L85" s="7" t="s">
        <v>90</v>
      </c>
      <c r="M85" s="7" t="s">
        <v>1453</v>
      </c>
      <c r="N85" s="7" t="s">
        <v>23</v>
      </c>
      <c r="O85" s="11">
        <v>4</v>
      </c>
      <c r="P85" s="11">
        <v>9</v>
      </c>
      <c r="Q85" s="11">
        <v>1.5</v>
      </c>
      <c r="R85" s="11">
        <v>2.5</v>
      </c>
      <c r="S85" s="11" t="s">
        <v>1455</v>
      </c>
      <c r="U85" t="str">
        <f t="shared" si="1"/>
        <v>是</v>
      </c>
    </row>
    <row r="86" spans="1:21">
      <c r="A86" s="2" t="str">
        <f>K86&amp;MID(L:L,15,4)</f>
        <v>梁国威2117</v>
      </c>
      <c r="B86" s="7" t="s">
        <v>1679</v>
      </c>
      <c r="C86" s="7" t="s">
        <v>1446</v>
      </c>
      <c r="D86" s="7">
        <v>35</v>
      </c>
      <c r="E86" s="7" t="s">
        <v>1680</v>
      </c>
      <c r="F86" s="7" t="s">
        <v>3155</v>
      </c>
      <c r="G86" s="7" t="s">
        <v>3156</v>
      </c>
      <c r="H86" s="7" t="s">
        <v>1450</v>
      </c>
      <c r="I86" s="7" t="s">
        <v>3157</v>
      </c>
      <c r="J86" s="7" t="s">
        <v>1452</v>
      </c>
      <c r="K86" s="7" t="s">
        <v>1055</v>
      </c>
      <c r="L86" s="7" t="s">
        <v>1056</v>
      </c>
      <c r="M86" s="7" t="s">
        <v>1561</v>
      </c>
      <c r="N86" s="7" t="s">
        <v>23</v>
      </c>
      <c r="O86" s="11">
        <v>3</v>
      </c>
      <c r="P86" s="11">
        <v>22</v>
      </c>
      <c r="Q86" s="11">
        <v>3</v>
      </c>
      <c r="R86" s="11">
        <v>0</v>
      </c>
      <c r="S86" s="11" t="s">
        <v>1455</v>
      </c>
      <c r="U86" t="str">
        <f t="shared" si="1"/>
        <v>是</v>
      </c>
    </row>
    <row r="87" spans="1:21">
      <c r="A87" s="2" t="str">
        <f>K87&amp;MID(L:L,15,4)</f>
        <v>谢伟红4822</v>
      </c>
      <c r="B87" s="7" t="s">
        <v>1840</v>
      </c>
      <c r="C87" s="7" t="s">
        <v>1457</v>
      </c>
      <c r="D87" s="7">
        <v>50</v>
      </c>
      <c r="E87" s="7" t="s">
        <v>1841</v>
      </c>
      <c r="F87" s="7" t="s">
        <v>3158</v>
      </c>
      <c r="G87" s="7" t="s">
        <v>3159</v>
      </c>
      <c r="H87" s="7" t="s">
        <v>1450</v>
      </c>
      <c r="I87" s="7" t="s">
        <v>3160</v>
      </c>
      <c r="J87" s="7" t="s">
        <v>1452</v>
      </c>
      <c r="K87" s="7" t="s">
        <v>1155</v>
      </c>
      <c r="L87" s="7" t="s">
        <v>1156</v>
      </c>
      <c r="M87" s="7" t="s">
        <v>1461</v>
      </c>
      <c r="N87" s="7" t="s">
        <v>1462</v>
      </c>
      <c r="O87" s="11">
        <v>3</v>
      </c>
      <c r="P87" s="11">
        <v>1</v>
      </c>
      <c r="Q87" s="11">
        <v>2.5</v>
      </c>
      <c r="R87" s="11">
        <v>0.5</v>
      </c>
      <c r="S87" s="11" t="s">
        <v>1455</v>
      </c>
      <c r="U87" t="str">
        <f t="shared" si="1"/>
        <v>是</v>
      </c>
    </row>
    <row r="88" spans="1:21">
      <c r="A88" s="2" t="str">
        <f>K88&amp;MID(L:L,15,4)</f>
        <v>张金就3326</v>
      </c>
      <c r="B88" s="7" t="s">
        <v>1468</v>
      </c>
      <c r="C88" s="7" t="s">
        <v>1446</v>
      </c>
      <c r="D88" s="7">
        <v>41</v>
      </c>
      <c r="E88" s="7" t="s">
        <v>1096</v>
      </c>
      <c r="F88" s="7" t="s">
        <v>3161</v>
      </c>
      <c r="G88" s="7" t="s">
        <v>3162</v>
      </c>
      <c r="H88" s="7" t="s">
        <v>1450</v>
      </c>
      <c r="I88" s="7" t="s">
        <v>3163</v>
      </c>
      <c r="J88" s="7" t="s">
        <v>1452</v>
      </c>
      <c r="K88" s="7" t="s">
        <v>1292</v>
      </c>
      <c r="L88" s="7" t="s">
        <v>1293</v>
      </c>
      <c r="M88" s="7" t="s">
        <v>1461</v>
      </c>
      <c r="N88" s="7" t="s">
        <v>1462</v>
      </c>
      <c r="O88" s="11">
        <v>3</v>
      </c>
      <c r="P88" s="11">
        <v>7</v>
      </c>
      <c r="Q88" s="11">
        <v>2.5</v>
      </c>
      <c r="R88" s="11">
        <v>0.5</v>
      </c>
      <c r="S88" s="11" t="s">
        <v>1455</v>
      </c>
      <c r="U88" t="str">
        <f t="shared" si="1"/>
        <v>是</v>
      </c>
    </row>
    <row r="89" spans="1:21">
      <c r="A89" s="2" t="str">
        <f>K89&amp;MID(L:L,15,4)</f>
        <v>何群女1029</v>
      </c>
      <c r="B89" s="7" t="s">
        <v>3164</v>
      </c>
      <c r="C89" s="7" t="s">
        <v>1446</v>
      </c>
      <c r="D89" s="7">
        <v>47</v>
      </c>
      <c r="E89" s="7" t="s">
        <v>3165</v>
      </c>
      <c r="F89" s="7" t="s">
        <v>3166</v>
      </c>
      <c r="G89" s="7" t="s">
        <v>3167</v>
      </c>
      <c r="H89" s="7" t="s">
        <v>1450</v>
      </c>
      <c r="I89" s="7" t="s">
        <v>3168</v>
      </c>
      <c r="J89" s="7" t="s">
        <v>1452</v>
      </c>
      <c r="K89" s="7" t="s">
        <v>1243</v>
      </c>
      <c r="L89" s="7" t="s">
        <v>1244</v>
      </c>
      <c r="M89" s="7" t="s">
        <v>1461</v>
      </c>
      <c r="N89" s="7" t="s">
        <v>1462</v>
      </c>
      <c r="O89" s="11">
        <v>3</v>
      </c>
      <c r="P89" s="11">
        <v>37</v>
      </c>
      <c r="Q89" s="11">
        <v>2.5</v>
      </c>
      <c r="R89" s="11">
        <v>0.5</v>
      </c>
      <c r="S89" s="11" t="s">
        <v>1455</v>
      </c>
      <c r="U89" t="str">
        <f t="shared" si="1"/>
        <v>是</v>
      </c>
    </row>
    <row r="90" spans="1:21">
      <c r="A90" s="2" t="str">
        <f>K90&amp;MID(L:L,15,4)</f>
        <v>周丽银1561</v>
      </c>
      <c r="B90" s="7" t="s">
        <v>1848</v>
      </c>
      <c r="C90" s="7" t="s">
        <v>1457</v>
      </c>
      <c r="D90" s="7">
        <v>38</v>
      </c>
      <c r="E90" s="7" t="s">
        <v>1849</v>
      </c>
      <c r="F90" s="7" t="s">
        <v>3169</v>
      </c>
      <c r="G90" s="7" t="s">
        <v>3170</v>
      </c>
      <c r="H90" s="7" t="s">
        <v>1450</v>
      </c>
      <c r="I90" s="7" t="s">
        <v>3171</v>
      </c>
      <c r="J90" s="7" t="s">
        <v>1452</v>
      </c>
      <c r="K90" s="7" t="s">
        <v>692</v>
      </c>
      <c r="L90" s="7" t="s">
        <v>693</v>
      </c>
      <c r="M90" s="7" t="s">
        <v>1453</v>
      </c>
      <c r="N90" s="7" t="s">
        <v>23</v>
      </c>
      <c r="O90" s="11">
        <v>8</v>
      </c>
      <c r="P90" s="11">
        <v>7</v>
      </c>
      <c r="Q90" s="11">
        <v>1.5</v>
      </c>
      <c r="R90" s="11">
        <v>6.5</v>
      </c>
      <c r="S90" s="11" t="s">
        <v>1455</v>
      </c>
      <c r="U90" t="str">
        <f t="shared" si="1"/>
        <v>是</v>
      </c>
    </row>
    <row r="91" spans="1:21">
      <c r="A91" s="2" t="str">
        <f>K91&amp;MID(L:L,15,4)</f>
        <v>蓝银杏5166</v>
      </c>
      <c r="B91" s="7" t="s">
        <v>1853</v>
      </c>
      <c r="C91" s="7" t="s">
        <v>1457</v>
      </c>
      <c r="D91" s="7">
        <v>62</v>
      </c>
      <c r="E91" s="7" t="s">
        <v>1854</v>
      </c>
      <c r="F91" s="7" t="s">
        <v>3172</v>
      </c>
      <c r="G91" s="7" t="s">
        <v>3173</v>
      </c>
      <c r="H91" s="7" t="s">
        <v>1450</v>
      </c>
      <c r="I91" s="7" t="s">
        <v>3174</v>
      </c>
      <c r="J91" s="7" t="s">
        <v>1452</v>
      </c>
      <c r="K91" s="7" t="s">
        <v>204</v>
      </c>
      <c r="L91" s="7" t="s">
        <v>205</v>
      </c>
      <c r="M91" s="7" t="s">
        <v>1461</v>
      </c>
      <c r="N91" s="7" t="s">
        <v>23</v>
      </c>
      <c r="O91" s="11">
        <v>8</v>
      </c>
      <c r="P91" s="11">
        <v>43</v>
      </c>
      <c r="Q91" s="11">
        <v>3</v>
      </c>
      <c r="R91" s="11">
        <v>5</v>
      </c>
      <c r="S91" s="11" t="s">
        <v>1455</v>
      </c>
      <c r="U91" t="str">
        <f t="shared" si="1"/>
        <v>是</v>
      </c>
    </row>
    <row r="92" spans="1:21">
      <c r="A92" s="2" t="str">
        <f>K92&amp;MID(L:L,15,4)</f>
        <v>谢顺芝3924</v>
      </c>
      <c r="B92" s="7" t="s">
        <v>1858</v>
      </c>
      <c r="C92" s="7" t="s">
        <v>1446</v>
      </c>
      <c r="D92" s="7">
        <v>51</v>
      </c>
      <c r="E92" s="7" t="s">
        <v>1859</v>
      </c>
      <c r="F92" s="7" t="s">
        <v>3175</v>
      </c>
      <c r="G92" s="7" t="s">
        <v>3176</v>
      </c>
      <c r="H92" s="7" t="s">
        <v>1450</v>
      </c>
      <c r="I92" s="7" t="s">
        <v>3177</v>
      </c>
      <c r="J92" s="7" t="s">
        <v>1452</v>
      </c>
      <c r="K92" s="7" t="s">
        <v>642</v>
      </c>
      <c r="L92" s="7" t="s">
        <v>643</v>
      </c>
      <c r="M92" s="7" t="s">
        <v>1453</v>
      </c>
      <c r="N92" s="7" t="s">
        <v>1467</v>
      </c>
      <c r="O92" s="11">
        <v>2</v>
      </c>
      <c r="P92" s="11">
        <v>2</v>
      </c>
      <c r="Q92" s="11">
        <v>1.5</v>
      </c>
      <c r="R92" s="11">
        <v>0.5</v>
      </c>
      <c r="S92" s="11" t="s">
        <v>1455</v>
      </c>
      <c r="U92" t="str">
        <f t="shared" si="1"/>
        <v>是</v>
      </c>
    </row>
    <row r="93" spans="1:21">
      <c r="A93" s="2" t="str">
        <f>K93&amp;MID(L:L,15,4)</f>
        <v>胡继淑0947</v>
      </c>
      <c r="B93" s="7" t="s">
        <v>1595</v>
      </c>
      <c r="C93" s="7" t="s">
        <v>1446</v>
      </c>
      <c r="D93" s="7">
        <v>51</v>
      </c>
      <c r="E93" s="7" t="s">
        <v>1596</v>
      </c>
      <c r="F93" s="7" t="s">
        <v>3178</v>
      </c>
      <c r="G93" s="7" t="s">
        <v>3179</v>
      </c>
      <c r="H93" s="7" t="s">
        <v>1450</v>
      </c>
      <c r="I93" s="7" t="s">
        <v>3180</v>
      </c>
      <c r="J93" s="7" t="s">
        <v>1452</v>
      </c>
      <c r="K93" s="7" t="s">
        <v>188</v>
      </c>
      <c r="L93" s="7" t="s">
        <v>189</v>
      </c>
      <c r="M93" s="7" t="s">
        <v>1461</v>
      </c>
      <c r="N93" s="7" t="s">
        <v>23</v>
      </c>
      <c r="O93" s="11">
        <v>4</v>
      </c>
      <c r="P93" s="11">
        <v>3</v>
      </c>
      <c r="Q93" s="11">
        <v>3</v>
      </c>
      <c r="R93" s="11">
        <v>1</v>
      </c>
      <c r="S93" s="11" t="s">
        <v>1455</v>
      </c>
      <c r="U93" t="str">
        <f t="shared" si="1"/>
        <v>是</v>
      </c>
    </row>
    <row r="94" spans="1:21">
      <c r="A94" s="2" t="str">
        <f>K94&amp;MID(L:L,15,4)</f>
        <v>周群9567</v>
      </c>
      <c r="B94" s="7" t="s">
        <v>1871</v>
      </c>
      <c r="C94" s="7" t="s">
        <v>1457</v>
      </c>
      <c r="D94" s="7">
        <v>48</v>
      </c>
      <c r="E94" s="7" t="s">
        <v>1872</v>
      </c>
      <c r="F94" s="7" t="s">
        <v>3181</v>
      </c>
      <c r="G94" s="7" t="s">
        <v>3182</v>
      </c>
      <c r="H94" s="7" t="s">
        <v>1875</v>
      </c>
      <c r="I94" s="7" t="s">
        <v>3183</v>
      </c>
      <c r="J94" s="7" t="s">
        <v>1452</v>
      </c>
      <c r="K94" s="7" t="s">
        <v>619</v>
      </c>
      <c r="L94" s="7" t="s">
        <v>620</v>
      </c>
      <c r="M94" s="7" t="s">
        <v>1461</v>
      </c>
      <c r="N94" s="7" t="s">
        <v>23</v>
      </c>
      <c r="O94" s="11">
        <v>8</v>
      </c>
      <c r="P94" s="11">
        <v>48</v>
      </c>
      <c r="Q94" s="11">
        <v>3</v>
      </c>
      <c r="R94" s="11">
        <v>5</v>
      </c>
      <c r="S94" s="11" t="s">
        <v>1455</v>
      </c>
      <c r="U94" t="str">
        <f t="shared" si="1"/>
        <v>是</v>
      </c>
    </row>
    <row r="95" spans="1:21">
      <c r="A95" s="2" t="str">
        <f>K95&amp;MID(L:L,15,4)</f>
        <v>莫有莲4823</v>
      </c>
      <c r="B95" s="7" t="s">
        <v>1877</v>
      </c>
      <c r="C95" s="7" t="s">
        <v>1446</v>
      </c>
      <c r="D95" s="7">
        <v>23</v>
      </c>
      <c r="E95" s="7" t="s">
        <v>1878</v>
      </c>
      <c r="F95" s="7" t="s">
        <v>3184</v>
      </c>
      <c r="G95" s="7" t="s">
        <v>3185</v>
      </c>
      <c r="H95" s="7" t="s">
        <v>1450</v>
      </c>
      <c r="I95" s="7" t="s">
        <v>3186</v>
      </c>
      <c r="J95" s="7" t="s">
        <v>1452</v>
      </c>
      <c r="K95" s="7" t="s">
        <v>1330</v>
      </c>
      <c r="L95" s="7" t="s">
        <v>1331</v>
      </c>
      <c r="M95" s="7" t="s">
        <v>1461</v>
      </c>
      <c r="N95" s="7" t="s">
        <v>1650</v>
      </c>
      <c r="O95" s="11">
        <v>2</v>
      </c>
      <c r="P95" s="11">
        <v>30</v>
      </c>
      <c r="Q95" s="11">
        <v>2</v>
      </c>
      <c r="R95" s="11">
        <v>0</v>
      </c>
      <c r="S95" s="11" t="s">
        <v>1455</v>
      </c>
      <c r="U95" t="str">
        <f t="shared" si="1"/>
        <v>是</v>
      </c>
    </row>
    <row r="96" spans="1:21">
      <c r="A96" s="2" t="str">
        <f>K96&amp;MID(L:L,15,4)</f>
        <v>孔庆彬0915</v>
      </c>
      <c r="B96" s="7" t="s">
        <v>1882</v>
      </c>
      <c r="C96" s="7" t="s">
        <v>1446</v>
      </c>
      <c r="D96" s="7">
        <v>37</v>
      </c>
      <c r="E96" s="7" t="s">
        <v>1883</v>
      </c>
      <c r="F96" s="7" t="s">
        <v>3187</v>
      </c>
      <c r="G96" s="7" t="s">
        <v>3188</v>
      </c>
      <c r="H96" s="7" t="s">
        <v>1450</v>
      </c>
      <c r="I96" s="7" t="s">
        <v>3189</v>
      </c>
      <c r="J96" s="7" t="s">
        <v>1452</v>
      </c>
      <c r="K96" s="7" t="s">
        <v>322</v>
      </c>
      <c r="L96" s="7" t="s">
        <v>323</v>
      </c>
      <c r="M96" s="7" t="s">
        <v>1453</v>
      </c>
      <c r="N96" s="7" t="s">
        <v>23</v>
      </c>
      <c r="O96" s="11">
        <v>1</v>
      </c>
      <c r="P96" s="11">
        <v>43</v>
      </c>
      <c r="Q96" s="11">
        <v>1.5</v>
      </c>
      <c r="R96" s="11">
        <v>0</v>
      </c>
      <c r="S96" s="11" t="s">
        <v>1455</v>
      </c>
      <c r="U96" t="str">
        <f t="shared" si="1"/>
        <v>是</v>
      </c>
    </row>
    <row r="97" spans="1:21">
      <c r="A97" s="2" t="str">
        <f>K97&amp;MID(L:L,15,4)</f>
        <v>叶满0046</v>
      </c>
      <c r="B97" s="7" t="s">
        <v>1887</v>
      </c>
      <c r="C97" s="7" t="s">
        <v>1446</v>
      </c>
      <c r="D97" s="7">
        <v>51</v>
      </c>
      <c r="E97" s="7" t="s">
        <v>1888</v>
      </c>
      <c r="F97" s="7" t="s">
        <v>3190</v>
      </c>
      <c r="G97" s="7" t="s">
        <v>3191</v>
      </c>
      <c r="H97" s="7" t="s">
        <v>1450</v>
      </c>
      <c r="I97" s="7" t="s">
        <v>3192</v>
      </c>
      <c r="J97" s="7" t="s">
        <v>1452</v>
      </c>
      <c r="K97" s="7" t="s">
        <v>909</v>
      </c>
      <c r="L97" s="7" t="s">
        <v>910</v>
      </c>
      <c r="M97" s="7" t="s">
        <v>1453</v>
      </c>
      <c r="N97" s="7" t="s">
        <v>1454</v>
      </c>
      <c r="O97" s="11">
        <v>1</v>
      </c>
      <c r="P97" s="11">
        <v>59</v>
      </c>
      <c r="Q97" s="11">
        <v>1.5</v>
      </c>
      <c r="R97" s="11">
        <v>0</v>
      </c>
      <c r="S97" s="11" t="s">
        <v>1455</v>
      </c>
      <c r="U97" t="str">
        <f t="shared" si="1"/>
        <v>是</v>
      </c>
    </row>
    <row r="98" spans="1:21">
      <c r="A98" s="2" t="str">
        <f>K98&amp;MID(L:L,15,4)</f>
        <v>朱毅0044</v>
      </c>
      <c r="B98" s="7" t="s">
        <v>1892</v>
      </c>
      <c r="C98" s="7" t="s">
        <v>1446</v>
      </c>
      <c r="D98" s="7">
        <v>48</v>
      </c>
      <c r="E98" s="7" t="s">
        <v>1893</v>
      </c>
      <c r="F98" s="7" t="s">
        <v>3193</v>
      </c>
      <c r="G98" s="7" t="s">
        <v>3194</v>
      </c>
      <c r="H98" s="7" t="s">
        <v>1450</v>
      </c>
      <c r="I98" s="7" t="s">
        <v>3195</v>
      </c>
      <c r="J98" s="7" t="s">
        <v>1452</v>
      </c>
      <c r="K98" s="7" t="s">
        <v>1044</v>
      </c>
      <c r="L98" s="7" t="s">
        <v>1897</v>
      </c>
      <c r="M98" s="7" t="s">
        <v>1461</v>
      </c>
      <c r="N98" s="7" t="s">
        <v>1454</v>
      </c>
      <c r="O98" s="11">
        <v>4</v>
      </c>
      <c r="P98" s="11">
        <v>27</v>
      </c>
      <c r="Q98" s="11">
        <v>3</v>
      </c>
      <c r="R98" s="11">
        <v>1</v>
      </c>
      <c r="S98" s="11" t="s">
        <v>1455</v>
      </c>
      <c r="U98" t="str">
        <f t="shared" si="1"/>
        <v>是</v>
      </c>
    </row>
    <row r="99" spans="1:21">
      <c r="A99" s="2" t="str">
        <f>K99&amp;MID(L:L,15,4)</f>
        <v>彭次光5430</v>
      </c>
      <c r="B99" s="7" t="s">
        <v>1898</v>
      </c>
      <c r="C99" s="7" t="s">
        <v>1446</v>
      </c>
      <c r="D99" s="7">
        <v>56</v>
      </c>
      <c r="E99" s="7" t="s">
        <v>1899</v>
      </c>
      <c r="F99" s="7" t="s">
        <v>3196</v>
      </c>
      <c r="G99" s="7" t="s">
        <v>3197</v>
      </c>
      <c r="H99" s="7" t="s">
        <v>1450</v>
      </c>
      <c r="I99" s="7" t="s">
        <v>3198</v>
      </c>
      <c r="J99" s="7" t="s">
        <v>1452</v>
      </c>
      <c r="K99" s="7" t="s">
        <v>512</v>
      </c>
      <c r="L99" s="7" t="s">
        <v>513</v>
      </c>
      <c r="M99" s="7" t="s">
        <v>1453</v>
      </c>
      <c r="N99" s="7" t="s">
        <v>23</v>
      </c>
      <c r="O99" s="11">
        <v>2</v>
      </c>
      <c r="P99" s="11">
        <v>24</v>
      </c>
      <c r="Q99" s="11">
        <v>1.5</v>
      </c>
      <c r="R99" s="11">
        <v>0.5</v>
      </c>
      <c r="S99" s="11" t="s">
        <v>1455</v>
      </c>
      <c r="U99" t="str">
        <f t="shared" si="1"/>
        <v>是</v>
      </c>
    </row>
    <row r="100" spans="1:21">
      <c r="A100" s="2" t="str">
        <f>K100&amp;MID(L:L,15,4)</f>
        <v>苏雪珍0680</v>
      </c>
      <c r="B100" s="7" t="s">
        <v>1903</v>
      </c>
      <c r="C100" s="7" t="s">
        <v>1446</v>
      </c>
      <c r="D100" s="7">
        <v>53</v>
      </c>
      <c r="E100" s="7" t="s">
        <v>1904</v>
      </c>
      <c r="F100" s="7" t="s">
        <v>3199</v>
      </c>
      <c r="G100" s="7" t="s">
        <v>3200</v>
      </c>
      <c r="H100" s="7" t="s">
        <v>1450</v>
      </c>
      <c r="I100" s="7" t="s">
        <v>3201</v>
      </c>
      <c r="J100" s="7" t="s">
        <v>1452</v>
      </c>
      <c r="K100" s="7" t="s">
        <v>490</v>
      </c>
      <c r="L100" s="7" t="s">
        <v>491</v>
      </c>
      <c r="M100" s="7" t="s">
        <v>1453</v>
      </c>
      <c r="N100" s="7" t="s">
        <v>23</v>
      </c>
      <c r="O100" s="11">
        <v>3</v>
      </c>
      <c r="P100" s="11">
        <v>32</v>
      </c>
      <c r="Q100" s="11">
        <v>1.5</v>
      </c>
      <c r="R100" s="11">
        <v>1.5</v>
      </c>
      <c r="S100" s="11" t="s">
        <v>1455</v>
      </c>
      <c r="U100" t="str">
        <f t="shared" si="1"/>
        <v>是</v>
      </c>
    </row>
    <row r="101" spans="1:21">
      <c r="A101" s="2" t="str">
        <f>K101&amp;MID(L:L,15,4)</f>
        <v>江和好0024</v>
      </c>
      <c r="B101" s="7" t="s">
        <v>2537</v>
      </c>
      <c r="C101" s="7" t="s">
        <v>1446</v>
      </c>
      <c r="D101" s="7">
        <v>53</v>
      </c>
      <c r="E101" s="7" t="s">
        <v>2538</v>
      </c>
      <c r="F101" s="7" t="s">
        <v>3202</v>
      </c>
      <c r="G101" s="7" t="s">
        <v>3203</v>
      </c>
      <c r="H101" s="7" t="s">
        <v>3204</v>
      </c>
      <c r="I101" s="7" t="s">
        <v>3205</v>
      </c>
      <c r="J101" s="7" t="s">
        <v>1452</v>
      </c>
      <c r="K101" s="7" t="s">
        <v>297</v>
      </c>
      <c r="L101" s="7" t="s">
        <v>298</v>
      </c>
      <c r="M101" s="7" t="s">
        <v>1453</v>
      </c>
      <c r="N101" s="7" t="s">
        <v>23</v>
      </c>
      <c r="O101" s="11">
        <v>1</v>
      </c>
      <c r="P101" s="11">
        <v>39</v>
      </c>
      <c r="Q101" s="11">
        <v>1.5</v>
      </c>
      <c r="R101" s="11">
        <v>0</v>
      </c>
      <c r="S101" s="11" t="s">
        <v>1455</v>
      </c>
      <c r="U101" t="str">
        <f t="shared" si="1"/>
        <v>是</v>
      </c>
    </row>
    <row r="102" spans="1:21">
      <c r="A102" s="2" t="str">
        <f>K102&amp;MID(L:L,15,4)</f>
        <v>邝鉴谦1213</v>
      </c>
      <c r="B102" s="7" t="s">
        <v>1908</v>
      </c>
      <c r="C102" s="7" t="s">
        <v>1457</v>
      </c>
      <c r="D102" s="7">
        <v>37</v>
      </c>
      <c r="E102" s="7" t="s">
        <v>1909</v>
      </c>
      <c r="F102" s="7" t="s">
        <v>3206</v>
      </c>
      <c r="G102" s="7" t="s">
        <v>3207</v>
      </c>
      <c r="H102" s="7" t="s">
        <v>1912</v>
      </c>
      <c r="I102" s="7" t="s">
        <v>3208</v>
      </c>
      <c r="J102" s="7" t="s">
        <v>1452</v>
      </c>
      <c r="K102" s="7" t="s">
        <v>329</v>
      </c>
      <c r="L102" s="7" t="s">
        <v>330</v>
      </c>
      <c r="M102" s="7" t="s">
        <v>1453</v>
      </c>
      <c r="N102" s="7" t="s">
        <v>23</v>
      </c>
      <c r="O102" s="11">
        <v>2</v>
      </c>
      <c r="P102" s="11">
        <v>21</v>
      </c>
      <c r="Q102" s="11">
        <v>1.5</v>
      </c>
      <c r="R102" s="11">
        <v>0.5</v>
      </c>
      <c r="S102" s="11" t="s">
        <v>1455</v>
      </c>
      <c r="U102" t="str">
        <f t="shared" si="1"/>
        <v>是</v>
      </c>
    </row>
    <row r="103" spans="1:21">
      <c r="A103" s="2" t="str">
        <f>K103&amp;MID(L:L,15,4)</f>
        <v>卢宜才0035</v>
      </c>
      <c r="B103" s="7" t="s">
        <v>1914</v>
      </c>
      <c r="C103" s="7" t="s">
        <v>1446</v>
      </c>
      <c r="D103" s="7">
        <v>51</v>
      </c>
      <c r="E103" s="7" t="s">
        <v>1915</v>
      </c>
      <c r="F103" s="7" t="s">
        <v>3209</v>
      </c>
      <c r="G103" s="7" t="s">
        <v>3210</v>
      </c>
      <c r="H103" s="7" t="s">
        <v>1450</v>
      </c>
      <c r="I103" s="7" t="s">
        <v>3211</v>
      </c>
      <c r="J103" s="7" t="s">
        <v>1452</v>
      </c>
      <c r="K103" s="7" t="s">
        <v>461</v>
      </c>
      <c r="L103" s="7" t="s">
        <v>462</v>
      </c>
      <c r="M103" s="7" t="s">
        <v>1461</v>
      </c>
      <c r="N103" s="7" t="s">
        <v>23</v>
      </c>
      <c r="O103" s="11">
        <v>3</v>
      </c>
      <c r="P103" s="11">
        <v>32</v>
      </c>
      <c r="Q103" s="11">
        <v>3</v>
      </c>
      <c r="R103" s="11">
        <v>0</v>
      </c>
      <c r="S103" s="11" t="s">
        <v>1455</v>
      </c>
      <c r="U103" t="str">
        <f t="shared" si="1"/>
        <v>是</v>
      </c>
    </row>
    <row r="104" spans="1:21">
      <c r="A104" s="2" t="str">
        <f>K104&amp;MID(L:L,15,4)</f>
        <v>卢二妹1225</v>
      </c>
      <c r="B104" s="7" t="s">
        <v>1919</v>
      </c>
      <c r="C104" s="7" t="s">
        <v>1446</v>
      </c>
      <c r="D104" s="7">
        <v>63</v>
      </c>
      <c r="E104" s="7" t="s">
        <v>1920</v>
      </c>
      <c r="F104" s="7" t="s">
        <v>3212</v>
      </c>
      <c r="G104" s="7" t="s">
        <v>3213</v>
      </c>
      <c r="H104" s="7" t="s">
        <v>1450</v>
      </c>
      <c r="I104" s="7" t="s">
        <v>3214</v>
      </c>
      <c r="J104" s="7" t="s">
        <v>1452</v>
      </c>
      <c r="K104" s="7" t="s">
        <v>450</v>
      </c>
      <c r="L104" s="7" t="s">
        <v>451</v>
      </c>
      <c r="M104" s="7" t="s">
        <v>1453</v>
      </c>
      <c r="N104" s="7" t="s">
        <v>23</v>
      </c>
      <c r="O104" s="11">
        <v>2</v>
      </c>
      <c r="P104" s="11">
        <v>21</v>
      </c>
      <c r="Q104" s="11">
        <v>1.5</v>
      </c>
      <c r="R104" s="11">
        <v>0.5</v>
      </c>
      <c r="S104" s="11" t="s">
        <v>1455</v>
      </c>
      <c r="U104" t="str">
        <f t="shared" si="1"/>
        <v>是</v>
      </c>
    </row>
    <row r="105" spans="1:21">
      <c r="A105" s="2" t="str">
        <f>K105&amp;MID(L:L,15,4)</f>
        <v>李光远3619</v>
      </c>
      <c r="B105" s="7" t="s">
        <v>1924</v>
      </c>
      <c r="C105" s="7" t="s">
        <v>1446</v>
      </c>
      <c r="D105" s="7">
        <v>51</v>
      </c>
      <c r="E105" s="7" t="s">
        <v>1925</v>
      </c>
      <c r="F105" s="7" t="s">
        <v>3215</v>
      </c>
      <c r="G105" s="7" t="s">
        <v>3216</v>
      </c>
      <c r="H105" s="7" t="s">
        <v>1450</v>
      </c>
      <c r="I105" s="7" t="s">
        <v>3217</v>
      </c>
      <c r="J105" s="7" t="s">
        <v>1452</v>
      </c>
      <c r="K105" s="7" t="s">
        <v>370</v>
      </c>
      <c r="L105" s="7" t="s">
        <v>371</v>
      </c>
      <c r="M105" s="7" t="s">
        <v>1461</v>
      </c>
      <c r="N105" s="7" t="s">
        <v>23</v>
      </c>
      <c r="O105" s="11">
        <v>3</v>
      </c>
      <c r="P105" s="11">
        <v>20</v>
      </c>
      <c r="Q105" s="11">
        <v>3</v>
      </c>
      <c r="R105" s="11">
        <v>0</v>
      </c>
      <c r="S105" s="11" t="s">
        <v>1455</v>
      </c>
      <c r="U105" t="str">
        <f t="shared" si="1"/>
        <v>是</v>
      </c>
    </row>
    <row r="106" spans="1:21">
      <c r="A106" s="2" t="str">
        <f>K106&amp;MID(L:L,15,4)</f>
        <v>刘景昌4518</v>
      </c>
      <c r="B106" s="7" t="s">
        <v>1929</v>
      </c>
      <c r="C106" s="7" t="s">
        <v>1446</v>
      </c>
      <c r="D106" s="7">
        <v>58</v>
      </c>
      <c r="E106" s="7" t="s">
        <v>1930</v>
      </c>
      <c r="F106" s="7" t="s">
        <v>3218</v>
      </c>
      <c r="G106" s="7" t="s">
        <v>3219</v>
      </c>
      <c r="H106" s="7" t="s">
        <v>1450</v>
      </c>
      <c r="I106" s="7" t="s">
        <v>3220</v>
      </c>
      <c r="J106" s="7" t="s">
        <v>1452</v>
      </c>
      <c r="K106" s="7" t="s">
        <v>404</v>
      </c>
      <c r="L106" s="7" t="s">
        <v>405</v>
      </c>
      <c r="M106" s="7" t="s">
        <v>1461</v>
      </c>
      <c r="N106" s="7" t="s">
        <v>23</v>
      </c>
      <c r="O106" s="11">
        <v>3</v>
      </c>
      <c r="P106" s="11">
        <v>2</v>
      </c>
      <c r="Q106" s="11">
        <v>3</v>
      </c>
      <c r="R106" s="11">
        <v>0</v>
      </c>
      <c r="S106" s="11" t="s">
        <v>1455</v>
      </c>
      <c r="U106" t="str">
        <f t="shared" si="1"/>
        <v>是</v>
      </c>
    </row>
    <row r="107" spans="1:21">
      <c r="A107" s="2" t="str">
        <f>K107&amp;MID(L:L,15,4)</f>
        <v>伍炳基3938</v>
      </c>
      <c r="B107" s="7" t="s">
        <v>1934</v>
      </c>
      <c r="C107" s="7" t="s">
        <v>1446</v>
      </c>
      <c r="D107" s="7">
        <v>47</v>
      </c>
      <c r="E107" s="7" t="s">
        <v>1935</v>
      </c>
      <c r="F107" s="7" t="s">
        <v>3221</v>
      </c>
      <c r="G107" s="7" t="s">
        <v>3222</v>
      </c>
      <c r="H107" s="7" t="s">
        <v>1450</v>
      </c>
      <c r="I107" s="7" t="s">
        <v>3223</v>
      </c>
      <c r="J107" s="7" t="s">
        <v>1452</v>
      </c>
      <c r="K107" s="7" t="s">
        <v>275</v>
      </c>
      <c r="L107" s="7" t="s">
        <v>276</v>
      </c>
      <c r="M107" s="7" t="s">
        <v>1461</v>
      </c>
      <c r="N107" s="7" t="s">
        <v>23</v>
      </c>
      <c r="O107" s="11">
        <v>3</v>
      </c>
      <c r="P107" s="11">
        <v>33</v>
      </c>
      <c r="Q107" s="11">
        <v>3</v>
      </c>
      <c r="R107" s="11">
        <v>0</v>
      </c>
      <c r="S107" s="11" t="s">
        <v>1455</v>
      </c>
      <c r="U107" t="str">
        <f t="shared" si="1"/>
        <v>是</v>
      </c>
    </row>
    <row r="108" spans="1:21">
      <c r="A108" s="2" t="str">
        <f>K108&amp;MID(L:L,15,4)</f>
        <v>徐金汉1238</v>
      </c>
      <c r="B108" s="7" t="s">
        <v>1939</v>
      </c>
      <c r="C108" s="7" t="s">
        <v>1446</v>
      </c>
      <c r="D108" s="7">
        <v>52</v>
      </c>
      <c r="E108" s="7" t="s">
        <v>1940</v>
      </c>
      <c r="F108" s="7" t="s">
        <v>3224</v>
      </c>
      <c r="G108" s="7" t="s">
        <v>3225</v>
      </c>
      <c r="H108" s="7" t="s">
        <v>1450</v>
      </c>
      <c r="I108" s="7" t="s">
        <v>3226</v>
      </c>
      <c r="J108" s="7" t="s">
        <v>1452</v>
      </c>
      <c r="K108" s="7" t="s">
        <v>616</v>
      </c>
      <c r="L108" s="7" t="s">
        <v>617</v>
      </c>
      <c r="M108" s="7" t="s">
        <v>1453</v>
      </c>
      <c r="N108" s="7" t="s">
        <v>23</v>
      </c>
      <c r="O108" s="11">
        <v>8</v>
      </c>
      <c r="P108" s="11">
        <v>31</v>
      </c>
      <c r="Q108" s="11">
        <v>1.5</v>
      </c>
      <c r="R108" s="11">
        <v>6.5</v>
      </c>
      <c r="S108" s="11" t="s">
        <v>1520</v>
      </c>
      <c r="U108" t="str">
        <f t="shared" si="1"/>
        <v>否</v>
      </c>
    </row>
    <row r="109" spans="1:21">
      <c r="A109" s="2" t="str">
        <f>K109&amp;MID(L:L,15,4)</f>
        <v>袁有美4227</v>
      </c>
      <c r="B109" s="7" t="s">
        <v>1944</v>
      </c>
      <c r="C109" s="7" t="s">
        <v>1457</v>
      </c>
      <c r="D109" s="7">
        <v>48</v>
      </c>
      <c r="E109" s="7" t="s">
        <v>1945</v>
      </c>
      <c r="F109" s="7" t="s">
        <v>3227</v>
      </c>
      <c r="G109" s="7" t="s">
        <v>3228</v>
      </c>
      <c r="H109" s="7" t="s">
        <v>1450</v>
      </c>
      <c r="I109" s="7" t="s">
        <v>3229</v>
      </c>
      <c r="J109" s="7" t="s">
        <v>1452</v>
      </c>
      <c r="K109" s="7" t="s">
        <v>913</v>
      </c>
      <c r="L109" s="7" t="s">
        <v>914</v>
      </c>
      <c r="M109" s="7" t="s">
        <v>1461</v>
      </c>
      <c r="N109" s="7" t="s">
        <v>1467</v>
      </c>
      <c r="O109" s="11">
        <v>4</v>
      </c>
      <c r="P109" s="11">
        <v>54</v>
      </c>
      <c r="Q109" s="11">
        <v>3</v>
      </c>
      <c r="R109" s="11">
        <v>1</v>
      </c>
      <c r="S109" s="11" t="s">
        <v>1455</v>
      </c>
      <c r="U109" t="str">
        <f t="shared" si="1"/>
        <v>是</v>
      </c>
    </row>
    <row r="110" spans="1:21">
      <c r="A110" s="2" t="str">
        <f>K110&amp;MID(L:L,15,4)</f>
        <v>梁梅芳5148</v>
      </c>
      <c r="B110" s="7" t="s">
        <v>1949</v>
      </c>
      <c r="C110" s="7" t="s">
        <v>1457</v>
      </c>
      <c r="D110" s="7">
        <v>53</v>
      </c>
      <c r="E110" s="7" t="s">
        <v>1950</v>
      </c>
      <c r="F110" s="7" t="s">
        <v>3230</v>
      </c>
      <c r="G110" s="7" t="s">
        <v>3231</v>
      </c>
      <c r="H110" s="7" t="s">
        <v>1450</v>
      </c>
      <c r="I110" s="7" t="s">
        <v>3232</v>
      </c>
      <c r="J110" s="7" t="s">
        <v>1452</v>
      </c>
      <c r="K110" s="7" t="s">
        <v>305</v>
      </c>
      <c r="L110" s="7" t="s">
        <v>306</v>
      </c>
      <c r="M110" s="7" t="s">
        <v>1461</v>
      </c>
      <c r="N110" s="7" t="s">
        <v>23</v>
      </c>
      <c r="O110" s="11">
        <v>4</v>
      </c>
      <c r="P110" s="11">
        <v>57</v>
      </c>
      <c r="Q110" s="11">
        <v>3</v>
      </c>
      <c r="R110" s="11">
        <v>1</v>
      </c>
      <c r="S110" s="11" t="s">
        <v>1455</v>
      </c>
      <c r="U110" t="str">
        <f t="shared" si="1"/>
        <v>是</v>
      </c>
    </row>
    <row r="111" spans="1:21">
      <c r="A111" s="2" t="str">
        <f>K111&amp;MID(L:L,15,4)</f>
        <v>梁伟标3610</v>
      </c>
      <c r="B111" s="7" t="s">
        <v>1954</v>
      </c>
      <c r="C111" s="7" t="s">
        <v>1446</v>
      </c>
      <c r="D111" s="7">
        <v>50</v>
      </c>
      <c r="E111" s="7" t="s">
        <v>1168</v>
      </c>
      <c r="F111" s="7" t="s">
        <v>3233</v>
      </c>
      <c r="G111" s="7" t="s">
        <v>3234</v>
      </c>
      <c r="H111" s="7" t="s">
        <v>1450</v>
      </c>
      <c r="I111" s="7" t="s">
        <v>3235</v>
      </c>
      <c r="J111" s="7" t="s">
        <v>1452</v>
      </c>
      <c r="K111" s="7" t="s">
        <v>1165</v>
      </c>
      <c r="L111" s="7" t="s">
        <v>1166</v>
      </c>
      <c r="M111" s="7" t="s">
        <v>1461</v>
      </c>
      <c r="N111" s="7" t="s">
        <v>1462</v>
      </c>
      <c r="O111" s="11">
        <v>3</v>
      </c>
      <c r="P111" s="11">
        <v>4</v>
      </c>
      <c r="Q111" s="11">
        <v>2.5</v>
      </c>
      <c r="R111" s="11">
        <v>0.5</v>
      </c>
      <c r="S111" s="11" t="s">
        <v>1455</v>
      </c>
      <c r="U111" t="str">
        <f t="shared" si="1"/>
        <v>是</v>
      </c>
    </row>
    <row r="112" spans="1:21">
      <c r="A112" s="2" t="str">
        <f>K112&amp;MID(L:L,15,4)</f>
        <v>杨清葵2728</v>
      </c>
      <c r="B112" s="7" t="s">
        <v>1958</v>
      </c>
      <c r="C112" s="7" t="s">
        <v>1446</v>
      </c>
      <c r="D112" s="7">
        <v>34</v>
      </c>
      <c r="E112" s="7" t="s">
        <v>962</v>
      </c>
      <c r="F112" s="7" t="s">
        <v>3236</v>
      </c>
      <c r="G112" s="7" t="s">
        <v>3237</v>
      </c>
      <c r="H112" s="7" t="s">
        <v>1450</v>
      </c>
      <c r="I112" s="7" t="s">
        <v>3238</v>
      </c>
      <c r="J112" s="7" t="s">
        <v>1452</v>
      </c>
      <c r="K112" s="7" t="s">
        <v>957</v>
      </c>
      <c r="L112" s="7" t="s">
        <v>958</v>
      </c>
      <c r="M112" s="7" t="s">
        <v>1453</v>
      </c>
      <c r="N112" s="7" t="s">
        <v>1467</v>
      </c>
      <c r="O112" s="11">
        <v>1</v>
      </c>
      <c r="P112" s="11">
        <v>39</v>
      </c>
      <c r="Q112" s="11">
        <v>1.5</v>
      </c>
      <c r="R112" s="11">
        <v>0</v>
      </c>
      <c r="S112" s="11" t="s">
        <v>1455</v>
      </c>
      <c r="U112" t="str">
        <f t="shared" si="1"/>
        <v>是</v>
      </c>
    </row>
    <row r="113" spans="1:21">
      <c r="A113" s="2" t="str">
        <f>K113&amp;MID(L:L,15,4)</f>
        <v>张翠维0624</v>
      </c>
      <c r="B113" s="7" t="s">
        <v>1962</v>
      </c>
      <c r="C113" s="7" t="s">
        <v>1446</v>
      </c>
      <c r="D113" s="7">
        <v>49</v>
      </c>
      <c r="E113" s="7" t="s">
        <v>1963</v>
      </c>
      <c r="F113" s="7" t="s">
        <v>3239</v>
      </c>
      <c r="G113" s="7" t="s">
        <v>3240</v>
      </c>
      <c r="H113" s="7" t="s">
        <v>1450</v>
      </c>
      <c r="I113" s="7" t="s">
        <v>3241</v>
      </c>
      <c r="J113" s="7" t="s">
        <v>1452</v>
      </c>
      <c r="K113" s="7" t="s">
        <v>334</v>
      </c>
      <c r="L113" s="7" t="s">
        <v>335</v>
      </c>
      <c r="M113" s="7" t="s">
        <v>1453</v>
      </c>
      <c r="N113" s="7" t="s">
        <v>23</v>
      </c>
      <c r="O113" s="11">
        <v>3</v>
      </c>
      <c r="P113" s="11">
        <v>49</v>
      </c>
      <c r="Q113" s="11">
        <v>1.5</v>
      </c>
      <c r="R113" s="11">
        <v>1.5</v>
      </c>
      <c r="S113" s="11" t="s">
        <v>1455</v>
      </c>
      <c r="U113" t="str">
        <f t="shared" si="1"/>
        <v>是</v>
      </c>
    </row>
    <row r="114" spans="1:21">
      <c r="A114" s="2" t="str">
        <f>K114&amp;MID(L:L,15,4)</f>
        <v>陈丽华3928</v>
      </c>
      <c r="B114" s="7" t="s">
        <v>1967</v>
      </c>
      <c r="C114" s="7" t="s">
        <v>1446</v>
      </c>
      <c r="D114" s="7">
        <v>49</v>
      </c>
      <c r="E114" s="7" t="s">
        <v>1108</v>
      </c>
      <c r="F114" s="7" t="s">
        <v>3242</v>
      </c>
      <c r="G114" s="7" t="s">
        <v>3243</v>
      </c>
      <c r="H114" s="7" t="s">
        <v>1450</v>
      </c>
      <c r="I114" s="7" t="s">
        <v>3244</v>
      </c>
      <c r="J114" s="7" t="s">
        <v>1452</v>
      </c>
      <c r="K114" s="7" t="s">
        <v>1109</v>
      </c>
      <c r="L114" s="7" t="s">
        <v>1110</v>
      </c>
      <c r="M114" s="7" t="s">
        <v>1461</v>
      </c>
      <c r="N114" s="7" t="s">
        <v>1467</v>
      </c>
      <c r="O114" s="11">
        <v>3</v>
      </c>
      <c r="P114" s="11">
        <v>29</v>
      </c>
      <c r="Q114" s="11">
        <v>3</v>
      </c>
      <c r="R114" s="11">
        <v>0</v>
      </c>
      <c r="S114" s="11" t="s">
        <v>1455</v>
      </c>
      <c r="U114" t="str">
        <f t="shared" si="1"/>
        <v>是</v>
      </c>
    </row>
    <row r="115" spans="1:21">
      <c r="A115" s="2" t="str">
        <f>K115&amp;MID(L:L,15,4)</f>
        <v>黄笑英3045</v>
      </c>
      <c r="B115" s="7" t="s">
        <v>1840</v>
      </c>
      <c r="C115" s="7" t="s">
        <v>1457</v>
      </c>
      <c r="D115" s="7">
        <v>50</v>
      </c>
      <c r="E115" s="7" t="s">
        <v>1841</v>
      </c>
      <c r="F115" s="7" t="s">
        <v>3245</v>
      </c>
      <c r="G115" s="7" t="s">
        <v>3246</v>
      </c>
      <c r="H115" s="7" t="s">
        <v>1450</v>
      </c>
      <c r="I115" s="7" t="s">
        <v>3247</v>
      </c>
      <c r="J115" s="7" t="s">
        <v>1452</v>
      </c>
      <c r="K115" s="7" t="s">
        <v>425</v>
      </c>
      <c r="L115" s="7" t="s">
        <v>426</v>
      </c>
      <c r="M115" s="7" t="s">
        <v>1461</v>
      </c>
      <c r="N115" s="7" t="s">
        <v>23</v>
      </c>
      <c r="O115" s="11">
        <v>7</v>
      </c>
      <c r="P115" s="11">
        <v>55</v>
      </c>
      <c r="Q115" s="11">
        <v>3</v>
      </c>
      <c r="R115" s="11">
        <v>4</v>
      </c>
      <c r="S115" s="11" t="s">
        <v>1455</v>
      </c>
      <c r="U115" t="str">
        <f t="shared" si="1"/>
        <v>是</v>
      </c>
    </row>
    <row r="116" spans="1:21">
      <c r="A116" s="2" t="str">
        <f>K116&amp;MID(L:L,15,4)</f>
        <v>吴翠薇2742</v>
      </c>
      <c r="B116" s="7" t="s">
        <v>1978</v>
      </c>
      <c r="C116" s="7" t="s">
        <v>1457</v>
      </c>
      <c r="D116" s="7">
        <v>53</v>
      </c>
      <c r="E116" s="7" t="s">
        <v>1979</v>
      </c>
      <c r="F116" s="7" t="s">
        <v>3248</v>
      </c>
      <c r="G116" s="7" t="s">
        <v>3249</v>
      </c>
      <c r="H116" s="7" t="s">
        <v>1982</v>
      </c>
      <c r="I116" s="7" t="s">
        <v>3250</v>
      </c>
      <c r="J116" s="7" t="s">
        <v>1452</v>
      </c>
      <c r="K116" s="7" t="s">
        <v>672</v>
      </c>
      <c r="L116" s="7" t="s">
        <v>673</v>
      </c>
      <c r="M116" s="7" t="s">
        <v>1461</v>
      </c>
      <c r="N116" s="7" t="s">
        <v>23</v>
      </c>
      <c r="O116" s="11">
        <v>3</v>
      </c>
      <c r="P116" s="11">
        <v>1</v>
      </c>
      <c r="Q116" s="11">
        <v>3</v>
      </c>
      <c r="R116" s="11">
        <v>0</v>
      </c>
      <c r="S116" s="11" t="s">
        <v>1455</v>
      </c>
      <c r="U116" t="str">
        <f t="shared" si="1"/>
        <v>是</v>
      </c>
    </row>
    <row r="117" spans="1:21">
      <c r="A117" s="2" t="str">
        <f>K117&amp;MID(L:L,15,4)</f>
        <v>卢顺爱1226</v>
      </c>
      <c r="B117" s="7" t="s">
        <v>1604</v>
      </c>
      <c r="C117" s="7" t="s">
        <v>1457</v>
      </c>
      <c r="D117" s="7">
        <v>59</v>
      </c>
      <c r="E117" s="7" t="s">
        <v>1605</v>
      </c>
      <c r="F117" s="7" t="s">
        <v>3251</v>
      </c>
      <c r="G117" s="7" t="s">
        <v>3252</v>
      </c>
      <c r="H117" s="7" t="s">
        <v>1986</v>
      </c>
      <c r="I117" s="7" t="s">
        <v>3253</v>
      </c>
      <c r="J117" s="7" t="s">
        <v>1452</v>
      </c>
      <c r="K117" s="7" t="s">
        <v>458</v>
      </c>
      <c r="L117" s="7" t="s">
        <v>459</v>
      </c>
      <c r="M117" s="7" t="s">
        <v>1453</v>
      </c>
      <c r="N117" s="7" t="s">
        <v>23</v>
      </c>
      <c r="O117" s="11">
        <v>2</v>
      </c>
      <c r="P117" s="11">
        <v>10</v>
      </c>
      <c r="Q117" s="11">
        <v>1.5</v>
      </c>
      <c r="R117" s="11">
        <v>0.5</v>
      </c>
      <c r="S117" s="11" t="s">
        <v>1455</v>
      </c>
      <c r="U117" t="str">
        <f t="shared" si="1"/>
        <v>是</v>
      </c>
    </row>
    <row r="118" spans="1:21">
      <c r="A118" s="2" t="str">
        <f>K118&amp;MID(L:L,15,4)</f>
        <v>简泽云1245</v>
      </c>
      <c r="B118" s="7" t="s">
        <v>1991</v>
      </c>
      <c r="C118" s="7" t="s">
        <v>1446</v>
      </c>
      <c r="D118" s="7">
        <v>58</v>
      </c>
      <c r="E118" s="7" t="s">
        <v>1992</v>
      </c>
      <c r="F118" s="7" t="s">
        <v>3254</v>
      </c>
      <c r="G118" s="7" t="s">
        <v>3255</v>
      </c>
      <c r="H118" s="7" t="s">
        <v>1450</v>
      </c>
      <c r="I118" s="7" t="s">
        <v>3256</v>
      </c>
      <c r="J118" s="7" t="s">
        <v>1452</v>
      </c>
      <c r="K118" s="7" t="s">
        <v>626</v>
      </c>
      <c r="L118" s="7" t="s">
        <v>627</v>
      </c>
      <c r="M118" s="7" t="s">
        <v>1461</v>
      </c>
      <c r="N118" s="7" t="s">
        <v>1467</v>
      </c>
      <c r="O118" s="11">
        <v>13</v>
      </c>
      <c r="P118" s="11">
        <v>18</v>
      </c>
      <c r="Q118" s="11">
        <v>3</v>
      </c>
      <c r="R118" s="11">
        <v>10</v>
      </c>
      <c r="S118" s="11" t="s">
        <v>1455</v>
      </c>
      <c r="U118" t="str">
        <f t="shared" si="1"/>
        <v>是</v>
      </c>
    </row>
    <row r="119" spans="1:21">
      <c r="A119" s="2" t="str">
        <f>K119&amp;MID(L:L,15,4)</f>
        <v>陈蝶娇5424</v>
      </c>
      <c r="B119" s="7" t="s">
        <v>1996</v>
      </c>
      <c r="C119" s="7" t="s">
        <v>1446</v>
      </c>
      <c r="D119" s="7">
        <v>63</v>
      </c>
      <c r="E119" s="7" t="s">
        <v>1997</v>
      </c>
      <c r="F119" s="7" t="s">
        <v>3257</v>
      </c>
      <c r="G119" s="7" t="s">
        <v>3258</v>
      </c>
      <c r="H119" s="7" t="s">
        <v>1450</v>
      </c>
      <c r="I119" s="7" t="s">
        <v>3259</v>
      </c>
      <c r="J119" s="7" t="s">
        <v>1452</v>
      </c>
      <c r="K119" s="7" t="s">
        <v>51</v>
      </c>
      <c r="L119" s="7" t="s">
        <v>52</v>
      </c>
      <c r="M119" s="7" t="s">
        <v>1453</v>
      </c>
      <c r="N119" s="7" t="s">
        <v>23</v>
      </c>
      <c r="O119" s="11">
        <v>2</v>
      </c>
      <c r="P119" s="11">
        <v>8</v>
      </c>
      <c r="Q119" s="11">
        <v>1.5</v>
      </c>
      <c r="R119" s="11">
        <v>0.5</v>
      </c>
      <c r="S119" s="11" t="s">
        <v>1455</v>
      </c>
      <c r="U119" t="str">
        <f t="shared" si="1"/>
        <v>是</v>
      </c>
    </row>
    <row r="120" spans="1:21">
      <c r="A120" s="2" t="str">
        <f>K120&amp;MID(L:L,15,4)</f>
        <v>周彩燕0045</v>
      </c>
      <c r="B120" s="7" t="s">
        <v>2001</v>
      </c>
      <c r="C120" s="7" t="s">
        <v>1446</v>
      </c>
      <c r="D120" s="7">
        <v>55</v>
      </c>
      <c r="E120" s="7" t="s">
        <v>2002</v>
      </c>
      <c r="F120" s="7" t="s">
        <v>3260</v>
      </c>
      <c r="G120" s="7" t="s">
        <v>3261</v>
      </c>
      <c r="H120" s="7" t="s">
        <v>1450</v>
      </c>
      <c r="I120" s="7" t="s">
        <v>3262</v>
      </c>
      <c r="J120" s="7" t="s">
        <v>1452</v>
      </c>
      <c r="K120" s="7" t="s">
        <v>810</v>
      </c>
      <c r="L120" s="7" t="s">
        <v>811</v>
      </c>
      <c r="M120" s="7" t="s">
        <v>1453</v>
      </c>
      <c r="N120" s="7" t="s">
        <v>23</v>
      </c>
      <c r="O120" s="11">
        <v>1</v>
      </c>
      <c r="P120" s="11">
        <v>50</v>
      </c>
      <c r="Q120" s="11">
        <v>1.5</v>
      </c>
      <c r="R120" s="11">
        <v>0</v>
      </c>
      <c r="S120" s="11" t="s">
        <v>1455</v>
      </c>
      <c r="U120" t="str">
        <f t="shared" si="1"/>
        <v>是</v>
      </c>
    </row>
    <row r="121" spans="1:21">
      <c r="A121" s="2" t="str">
        <f>K121&amp;MID(L:L,15,4)</f>
        <v>邓锦文0633</v>
      </c>
      <c r="B121" s="7" t="s">
        <v>2006</v>
      </c>
      <c r="C121" s="7" t="s">
        <v>1446</v>
      </c>
      <c r="D121" s="7">
        <v>41</v>
      </c>
      <c r="E121" s="7" t="s">
        <v>1833</v>
      </c>
      <c r="F121" s="7" t="s">
        <v>3263</v>
      </c>
      <c r="G121" s="7" t="s">
        <v>3264</v>
      </c>
      <c r="H121" s="7" t="s">
        <v>1450</v>
      </c>
      <c r="I121" s="7" t="s">
        <v>3265</v>
      </c>
      <c r="J121" s="7" t="s">
        <v>1452</v>
      </c>
      <c r="K121" s="7" t="s">
        <v>131</v>
      </c>
      <c r="L121" s="7" t="s">
        <v>132</v>
      </c>
      <c r="M121" s="7" t="s">
        <v>1453</v>
      </c>
      <c r="N121" s="7" t="s">
        <v>23</v>
      </c>
      <c r="O121" s="11">
        <v>4</v>
      </c>
      <c r="P121" s="11">
        <v>10</v>
      </c>
      <c r="Q121" s="11">
        <v>1.5</v>
      </c>
      <c r="R121" s="11">
        <v>2.5</v>
      </c>
      <c r="S121" s="11" t="s">
        <v>1455</v>
      </c>
      <c r="U121" t="str">
        <f t="shared" si="1"/>
        <v>是</v>
      </c>
    </row>
    <row r="122" spans="1:21">
      <c r="A122" s="2" t="str">
        <f>K122&amp;MID(L:L,15,4)</f>
        <v>戴秋燕1569</v>
      </c>
      <c r="B122" s="7" t="s">
        <v>2010</v>
      </c>
      <c r="C122" s="7" t="s">
        <v>1457</v>
      </c>
      <c r="D122" s="7">
        <v>30</v>
      </c>
      <c r="E122" s="7" t="s">
        <v>2011</v>
      </c>
      <c r="F122" s="7" t="s">
        <v>3266</v>
      </c>
      <c r="G122" s="7" t="s">
        <v>3267</v>
      </c>
      <c r="H122" s="7" t="s">
        <v>1450</v>
      </c>
      <c r="I122" s="7" t="s">
        <v>3268</v>
      </c>
      <c r="J122" s="7" t="s">
        <v>1452</v>
      </c>
      <c r="K122" s="7" t="s">
        <v>125</v>
      </c>
      <c r="L122" s="7" t="s">
        <v>126</v>
      </c>
      <c r="M122" s="7" t="s">
        <v>1453</v>
      </c>
      <c r="N122" s="7" t="s">
        <v>23</v>
      </c>
      <c r="O122" s="11">
        <v>4</v>
      </c>
      <c r="P122" s="11">
        <v>11</v>
      </c>
      <c r="Q122" s="11">
        <v>1.5</v>
      </c>
      <c r="R122" s="11">
        <v>2.5</v>
      </c>
      <c r="S122" s="11" t="s">
        <v>1455</v>
      </c>
      <c r="U122" t="str">
        <f t="shared" si="1"/>
        <v>是</v>
      </c>
    </row>
    <row r="123" spans="1:21">
      <c r="A123" s="2" t="str">
        <f>K123&amp;MID(L:L,15,4)</f>
        <v>苏洁贞5626</v>
      </c>
      <c r="B123" s="7" t="s">
        <v>2015</v>
      </c>
      <c r="C123" s="7" t="s">
        <v>1446</v>
      </c>
      <c r="D123" s="7">
        <v>59</v>
      </c>
      <c r="E123" s="7" t="s">
        <v>2016</v>
      </c>
      <c r="F123" s="7" t="s">
        <v>3269</v>
      </c>
      <c r="G123" s="7" t="s">
        <v>3270</v>
      </c>
      <c r="H123" s="7" t="s">
        <v>1450</v>
      </c>
      <c r="I123" s="7" t="s">
        <v>3271</v>
      </c>
      <c r="J123" s="7" t="s">
        <v>1452</v>
      </c>
      <c r="K123" s="7" t="s">
        <v>533</v>
      </c>
      <c r="L123" s="7" t="s">
        <v>534</v>
      </c>
      <c r="M123" s="7" t="s">
        <v>1461</v>
      </c>
      <c r="N123" s="7" t="s">
        <v>23</v>
      </c>
      <c r="O123" s="11">
        <v>3</v>
      </c>
      <c r="P123" s="11">
        <v>3</v>
      </c>
      <c r="Q123" s="11">
        <v>3</v>
      </c>
      <c r="R123" s="11">
        <v>0</v>
      </c>
      <c r="S123" s="11" t="s">
        <v>1455</v>
      </c>
      <c r="U123" t="str">
        <f t="shared" si="1"/>
        <v>是</v>
      </c>
    </row>
    <row r="124" spans="1:21">
      <c r="A124" s="2" t="str">
        <f>K124&amp;MID(L:L,15,4)</f>
        <v>欧赛娥1241</v>
      </c>
      <c r="B124" s="7" t="s">
        <v>2020</v>
      </c>
      <c r="C124" s="7" t="s">
        <v>1446</v>
      </c>
      <c r="D124" s="7">
        <v>60</v>
      </c>
      <c r="E124" s="7" t="s">
        <v>2021</v>
      </c>
      <c r="F124" s="7" t="s">
        <v>3272</v>
      </c>
      <c r="G124" s="7" t="s">
        <v>3273</v>
      </c>
      <c r="H124" s="7" t="s">
        <v>1450</v>
      </c>
      <c r="I124" s="7" t="s">
        <v>3274</v>
      </c>
      <c r="J124" s="7" t="s">
        <v>1452</v>
      </c>
      <c r="K124" s="7" t="s">
        <v>432</v>
      </c>
      <c r="L124" s="7" t="s">
        <v>433</v>
      </c>
      <c r="M124" s="7" t="s">
        <v>1453</v>
      </c>
      <c r="N124" s="7" t="s">
        <v>23</v>
      </c>
      <c r="O124" s="11">
        <v>3</v>
      </c>
      <c r="P124" s="11">
        <v>9</v>
      </c>
      <c r="Q124" s="11">
        <v>1.5</v>
      </c>
      <c r="R124" s="11">
        <v>1.5</v>
      </c>
      <c r="S124" s="11" t="s">
        <v>1455</v>
      </c>
      <c r="U124" t="str">
        <f t="shared" si="1"/>
        <v>是</v>
      </c>
    </row>
    <row r="125" spans="1:21">
      <c r="A125" s="2" t="str">
        <f>K125&amp;MID(L:L,15,4)</f>
        <v>罗丽秀162X</v>
      </c>
      <c r="B125" s="7" t="s">
        <v>1501</v>
      </c>
      <c r="C125" s="7" t="s">
        <v>1446</v>
      </c>
      <c r="D125" s="7">
        <v>53</v>
      </c>
      <c r="E125" s="7" t="s">
        <v>1120</v>
      </c>
      <c r="F125" s="7" t="s">
        <v>3275</v>
      </c>
      <c r="G125" s="7" t="s">
        <v>3276</v>
      </c>
      <c r="H125" s="7" t="s">
        <v>1450</v>
      </c>
      <c r="I125" s="7" t="s">
        <v>3277</v>
      </c>
      <c r="J125" s="7" t="s">
        <v>1452</v>
      </c>
      <c r="K125" s="7" t="s">
        <v>1304</v>
      </c>
      <c r="L125" s="7" t="s">
        <v>1305</v>
      </c>
      <c r="M125" s="7" t="s">
        <v>1461</v>
      </c>
      <c r="N125" s="7" t="s">
        <v>1462</v>
      </c>
      <c r="O125" s="11">
        <v>6</v>
      </c>
      <c r="P125" s="11">
        <v>10</v>
      </c>
      <c r="Q125" s="11">
        <v>2.5</v>
      </c>
      <c r="R125" s="11">
        <v>3.5</v>
      </c>
      <c r="S125" s="11" t="s">
        <v>1455</v>
      </c>
      <c r="U125" t="str">
        <f t="shared" si="1"/>
        <v>是</v>
      </c>
    </row>
    <row r="126" spans="1:21">
      <c r="A126" s="2" t="str">
        <f>K126&amp;MID(L:L,15,4)</f>
        <v>黄炳泉1253</v>
      </c>
      <c r="B126" s="7" t="s">
        <v>2025</v>
      </c>
      <c r="C126" s="7" t="s">
        <v>1446</v>
      </c>
      <c r="D126" s="7">
        <v>56</v>
      </c>
      <c r="E126" s="7" t="s">
        <v>2026</v>
      </c>
      <c r="F126" s="7" t="s">
        <v>3278</v>
      </c>
      <c r="G126" s="7" t="s">
        <v>3279</v>
      </c>
      <c r="H126" s="7" t="s">
        <v>1450</v>
      </c>
      <c r="I126" s="7" t="s">
        <v>3280</v>
      </c>
      <c r="J126" s="7" t="s">
        <v>1452</v>
      </c>
      <c r="K126" s="7" t="s">
        <v>235</v>
      </c>
      <c r="L126" s="7" t="s">
        <v>236</v>
      </c>
      <c r="M126" s="7" t="s">
        <v>1453</v>
      </c>
      <c r="N126" s="7" t="s">
        <v>23</v>
      </c>
      <c r="O126" s="11">
        <v>2</v>
      </c>
      <c r="P126" s="11">
        <v>38</v>
      </c>
      <c r="Q126" s="11">
        <v>1.5</v>
      </c>
      <c r="R126" s="11">
        <v>0.5</v>
      </c>
      <c r="S126" s="11" t="s">
        <v>1455</v>
      </c>
      <c r="U126" t="str">
        <f t="shared" si="1"/>
        <v>是</v>
      </c>
    </row>
    <row r="127" spans="1:21">
      <c r="A127" s="2" t="str">
        <f>K127&amp;MID(L:L,15,4)</f>
        <v>郑鉴之241X</v>
      </c>
      <c r="B127" s="7" t="s">
        <v>1732</v>
      </c>
      <c r="C127" s="7" t="s">
        <v>1457</v>
      </c>
      <c r="D127" s="7">
        <v>53</v>
      </c>
      <c r="E127" s="7" t="s">
        <v>1323</v>
      </c>
      <c r="F127" s="7" t="s">
        <v>3281</v>
      </c>
      <c r="G127" s="7" t="s">
        <v>3282</v>
      </c>
      <c r="H127" s="7" t="s">
        <v>1450</v>
      </c>
      <c r="I127" s="7" t="s">
        <v>3283</v>
      </c>
      <c r="J127" s="7" t="s">
        <v>1452</v>
      </c>
      <c r="K127" s="7" t="s">
        <v>1320</v>
      </c>
      <c r="L127" s="7" t="s">
        <v>1321</v>
      </c>
      <c r="M127" s="7" t="s">
        <v>1772</v>
      </c>
      <c r="N127" s="7" t="s">
        <v>1462</v>
      </c>
      <c r="O127" s="11">
        <v>4</v>
      </c>
      <c r="P127" s="11">
        <v>7</v>
      </c>
      <c r="Q127" s="11">
        <v>2.5</v>
      </c>
      <c r="R127" s="11">
        <v>1.5</v>
      </c>
      <c r="S127" s="11" t="s">
        <v>1455</v>
      </c>
      <c r="U127" t="str">
        <f t="shared" si="1"/>
        <v>是</v>
      </c>
    </row>
    <row r="128" spans="1:21">
      <c r="A128" s="2" t="str">
        <f>K128&amp;MID(L:L,15,4)</f>
        <v>苏盛江2111</v>
      </c>
      <c r="B128" s="7" t="s">
        <v>2038</v>
      </c>
      <c r="C128" s="7" t="s">
        <v>1446</v>
      </c>
      <c r="D128" s="7">
        <v>42</v>
      </c>
      <c r="E128" s="7" t="s">
        <v>2039</v>
      </c>
      <c r="F128" s="7" t="s">
        <v>3284</v>
      </c>
      <c r="G128" s="7" t="s">
        <v>3285</v>
      </c>
      <c r="H128" s="7" t="s">
        <v>2042</v>
      </c>
      <c r="I128" s="7" t="s">
        <v>3286</v>
      </c>
      <c r="J128" s="7" t="s">
        <v>1452</v>
      </c>
      <c r="K128" s="7" t="s">
        <v>712</v>
      </c>
      <c r="L128" s="7" t="s">
        <v>713</v>
      </c>
      <c r="M128" s="7" t="s">
        <v>1461</v>
      </c>
      <c r="N128" s="7" t="s">
        <v>1454</v>
      </c>
      <c r="O128" s="11">
        <v>3</v>
      </c>
      <c r="P128" s="11">
        <v>17</v>
      </c>
      <c r="Q128" s="11">
        <v>3</v>
      </c>
      <c r="R128" s="11">
        <v>0</v>
      </c>
      <c r="S128" s="11" t="s">
        <v>1455</v>
      </c>
      <c r="U128" t="str">
        <f t="shared" si="1"/>
        <v>是</v>
      </c>
    </row>
    <row r="129" spans="1:21">
      <c r="A129" s="2" t="str">
        <f>K129&amp;MID(L:L,15,4)</f>
        <v>邝间1240</v>
      </c>
      <c r="B129" s="7" t="s">
        <v>2044</v>
      </c>
      <c r="C129" s="7" t="s">
        <v>1446</v>
      </c>
      <c r="D129" s="7">
        <v>35</v>
      </c>
      <c r="E129" s="7" t="s">
        <v>1034</v>
      </c>
      <c r="F129" s="7" t="s">
        <v>3287</v>
      </c>
      <c r="G129" s="7" t="s">
        <v>3288</v>
      </c>
      <c r="H129" s="7" t="s">
        <v>1450</v>
      </c>
      <c r="I129" s="7" t="s">
        <v>2734</v>
      </c>
      <c r="J129" s="7" t="s">
        <v>1452</v>
      </c>
      <c r="K129" s="7" t="s">
        <v>1031</v>
      </c>
      <c r="L129" s="7" t="s">
        <v>1032</v>
      </c>
      <c r="M129" s="7" t="s">
        <v>1453</v>
      </c>
      <c r="N129" s="7" t="s">
        <v>23</v>
      </c>
      <c r="O129" s="11">
        <v>2</v>
      </c>
      <c r="P129" s="11">
        <v>0</v>
      </c>
      <c r="Q129" s="11">
        <v>1.5</v>
      </c>
      <c r="R129" s="11">
        <v>0.5</v>
      </c>
      <c r="S129" s="11" t="s">
        <v>1455</v>
      </c>
      <c r="U129" t="str">
        <f t="shared" si="1"/>
        <v>是</v>
      </c>
    </row>
    <row r="130" spans="1:21">
      <c r="A130" s="2" t="str">
        <f>K130&amp;MID(L:L,15,4)</f>
        <v>曾嫦娥5185</v>
      </c>
      <c r="B130" s="7" t="s">
        <v>1456</v>
      </c>
      <c r="C130" s="7" t="s">
        <v>1457</v>
      </c>
      <c r="D130" s="7">
        <v>56</v>
      </c>
      <c r="E130" s="7" t="s">
        <v>1214</v>
      </c>
      <c r="F130" s="7" t="s">
        <v>3289</v>
      </c>
      <c r="G130" s="7" t="s">
        <v>3290</v>
      </c>
      <c r="H130" s="7" t="s">
        <v>3291</v>
      </c>
      <c r="I130" s="7" t="s">
        <v>3292</v>
      </c>
      <c r="J130" s="7" t="s">
        <v>1452</v>
      </c>
      <c r="K130" s="7" t="s">
        <v>1207</v>
      </c>
      <c r="L130" s="7" t="s">
        <v>1208</v>
      </c>
      <c r="M130" s="7" t="s">
        <v>1461</v>
      </c>
      <c r="N130" s="7" t="s">
        <v>1462</v>
      </c>
      <c r="O130" s="11">
        <v>2</v>
      </c>
      <c r="P130" s="11">
        <v>30</v>
      </c>
      <c r="Q130" s="11">
        <v>2.5</v>
      </c>
      <c r="R130" s="11">
        <v>0</v>
      </c>
      <c r="S130" s="11" t="s">
        <v>1455</v>
      </c>
      <c r="U130" t="str">
        <f t="shared" si="1"/>
        <v>是</v>
      </c>
    </row>
    <row r="131" spans="1:21">
      <c r="A131" s="2" t="str">
        <f>K131&amp;MID(L:L,15,4)</f>
        <v>黎细妹0622</v>
      </c>
      <c r="B131" s="7" t="s">
        <v>2048</v>
      </c>
      <c r="C131" s="7" t="s">
        <v>1446</v>
      </c>
      <c r="D131" s="7">
        <v>47</v>
      </c>
      <c r="E131" s="7" t="s">
        <v>2049</v>
      </c>
      <c r="F131" s="7" t="s">
        <v>3293</v>
      </c>
      <c r="G131" s="7" t="s">
        <v>3294</v>
      </c>
      <c r="H131" s="7" t="s">
        <v>1450</v>
      </c>
      <c r="I131" s="7" t="s">
        <v>3295</v>
      </c>
      <c r="J131" s="7" t="s">
        <v>1452</v>
      </c>
      <c r="K131" s="7" t="s">
        <v>349</v>
      </c>
      <c r="L131" s="7" t="s">
        <v>350</v>
      </c>
      <c r="M131" s="7" t="s">
        <v>1461</v>
      </c>
      <c r="N131" s="7" t="s">
        <v>23</v>
      </c>
      <c r="O131" s="11">
        <v>3</v>
      </c>
      <c r="P131" s="11">
        <v>43</v>
      </c>
      <c r="Q131" s="11">
        <v>3</v>
      </c>
      <c r="R131" s="11">
        <v>0</v>
      </c>
      <c r="S131" s="11" t="s">
        <v>1455</v>
      </c>
      <c r="U131" t="str">
        <f t="shared" ref="U131:U194" si="2">S131</f>
        <v>是</v>
      </c>
    </row>
    <row r="132" spans="1:21">
      <c r="A132" s="2" t="str">
        <f>K132&amp;MID(L:L,15,4)</f>
        <v>江锐华0972</v>
      </c>
      <c r="B132" s="7" t="s">
        <v>2053</v>
      </c>
      <c r="C132" s="7" t="s">
        <v>1446</v>
      </c>
      <c r="D132" s="7">
        <v>50</v>
      </c>
      <c r="E132" s="7" t="s">
        <v>2054</v>
      </c>
      <c r="F132" s="7" t="s">
        <v>3296</v>
      </c>
      <c r="G132" s="7" t="s">
        <v>3297</v>
      </c>
      <c r="H132" s="7" t="s">
        <v>1450</v>
      </c>
      <c r="I132" s="7" t="s">
        <v>3298</v>
      </c>
      <c r="J132" s="7" t="s">
        <v>1452</v>
      </c>
      <c r="K132" s="7" t="s">
        <v>301</v>
      </c>
      <c r="L132" s="7" t="s">
        <v>302</v>
      </c>
      <c r="M132" s="7" t="s">
        <v>1461</v>
      </c>
      <c r="N132" s="7" t="s">
        <v>23</v>
      </c>
      <c r="O132" s="11">
        <v>4</v>
      </c>
      <c r="P132" s="11">
        <v>8</v>
      </c>
      <c r="Q132" s="11">
        <v>3</v>
      </c>
      <c r="R132" s="11">
        <v>1</v>
      </c>
      <c r="S132" s="11" t="s">
        <v>1455</v>
      </c>
      <c r="U132" t="str">
        <f t="shared" si="2"/>
        <v>是</v>
      </c>
    </row>
    <row r="133" spans="1:21">
      <c r="A133" s="2" t="str">
        <f>K133&amp;MID(L:L,15,4)</f>
        <v>杨福如2734</v>
      </c>
      <c r="B133" s="7" t="s">
        <v>2058</v>
      </c>
      <c r="C133" s="7" t="s">
        <v>1457</v>
      </c>
      <c r="D133" s="7">
        <v>57</v>
      </c>
      <c r="E133" s="7" t="s">
        <v>2059</v>
      </c>
      <c r="F133" s="7" t="s">
        <v>3299</v>
      </c>
      <c r="G133" s="7" t="s">
        <v>3300</v>
      </c>
      <c r="H133" s="7" t="s">
        <v>1450</v>
      </c>
      <c r="I133" s="7" t="s">
        <v>3301</v>
      </c>
      <c r="J133" s="7" t="s">
        <v>1452</v>
      </c>
      <c r="K133" s="7" t="s">
        <v>629</v>
      </c>
      <c r="L133" s="7" t="s">
        <v>630</v>
      </c>
      <c r="M133" s="7" t="s">
        <v>1453</v>
      </c>
      <c r="N133" s="7" t="s">
        <v>23</v>
      </c>
      <c r="O133" s="11">
        <v>1</v>
      </c>
      <c r="P133" s="11">
        <v>30</v>
      </c>
      <c r="Q133" s="11">
        <v>1.5</v>
      </c>
      <c r="R133" s="11">
        <v>0</v>
      </c>
      <c r="S133" s="11" t="s">
        <v>1455</v>
      </c>
      <c r="U133" t="str">
        <f t="shared" si="2"/>
        <v>是</v>
      </c>
    </row>
    <row r="134" spans="1:21">
      <c r="A134" s="2" t="str">
        <f>K134&amp;MID(L:L,15,4)</f>
        <v>冯伟2110</v>
      </c>
      <c r="B134" s="7" t="s">
        <v>2063</v>
      </c>
      <c r="C134" s="7" t="s">
        <v>1457</v>
      </c>
      <c r="D134" s="7">
        <v>55</v>
      </c>
      <c r="E134" s="7" t="s">
        <v>2064</v>
      </c>
      <c r="F134" s="7" t="s">
        <v>3302</v>
      </c>
      <c r="G134" s="7" t="s">
        <v>3303</v>
      </c>
      <c r="H134" s="7" t="s">
        <v>1450</v>
      </c>
      <c r="I134" s="7" t="s">
        <v>3304</v>
      </c>
      <c r="J134" s="7" t="s">
        <v>1452</v>
      </c>
      <c r="K134" s="7" t="s">
        <v>140</v>
      </c>
      <c r="L134" s="7" t="s">
        <v>141</v>
      </c>
      <c r="M134" s="7" t="s">
        <v>1461</v>
      </c>
      <c r="N134" s="7" t="s">
        <v>23</v>
      </c>
      <c r="O134" s="11">
        <v>8</v>
      </c>
      <c r="P134" s="11">
        <v>57</v>
      </c>
      <c r="Q134" s="11">
        <v>3</v>
      </c>
      <c r="R134" s="11">
        <v>5</v>
      </c>
      <c r="S134" s="11" t="s">
        <v>1455</v>
      </c>
      <c r="U134" t="str">
        <f t="shared" si="2"/>
        <v>是</v>
      </c>
    </row>
    <row r="135" spans="1:21">
      <c r="A135" s="2" t="str">
        <f>K135&amp;MID(L:L,15,4)</f>
        <v>钟杏容4827</v>
      </c>
      <c r="B135" s="7" t="s">
        <v>2068</v>
      </c>
      <c r="C135" s="7" t="s">
        <v>1446</v>
      </c>
      <c r="D135" s="7">
        <v>26</v>
      </c>
      <c r="E135" s="7" t="s">
        <v>2069</v>
      </c>
      <c r="F135" s="7" t="s">
        <v>3305</v>
      </c>
      <c r="G135" s="7" t="s">
        <v>3306</v>
      </c>
      <c r="H135" s="7" t="s">
        <v>1450</v>
      </c>
      <c r="I135" s="7" t="s">
        <v>3307</v>
      </c>
      <c r="J135" s="7" t="s">
        <v>1452</v>
      </c>
      <c r="K135" s="7" t="s">
        <v>440</v>
      </c>
      <c r="L135" s="7" t="s">
        <v>441</v>
      </c>
      <c r="M135" s="7" t="s">
        <v>1461</v>
      </c>
      <c r="N135" s="7" t="s">
        <v>23</v>
      </c>
      <c r="O135" s="11">
        <v>3</v>
      </c>
      <c r="P135" s="11">
        <v>3</v>
      </c>
      <c r="Q135" s="11">
        <v>3</v>
      </c>
      <c r="R135" s="11">
        <v>0</v>
      </c>
      <c r="S135" s="11" t="s">
        <v>1455</v>
      </c>
      <c r="U135" t="str">
        <f t="shared" si="2"/>
        <v>是</v>
      </c>
    </row>
    <row r="136" spans="1:21">
      <c r="A136" s="2" t="str">
        <f>K136&amp;MID(L:L,15,4)</f>
        <v>汤文俊3011</v>
      </c>
      <c r="B136" s="7" t="s">
        <v>2073</v>
      </c>
      <c r="C136" s="7" t="s">
        <v>1446</v>
      </c>
      <c r="D136" s="7">
        <v>53</v>
      </c>
      <c r="E136" s="7" t="s">
        <v>2074</v>
      </c>
      <c r="F136" s="7" t="s">
        <v>3308</v>
      </c>
      <c r="G136" s="7" t="s">
        <v>3309</v>
      </c>
      <c r="H136" s="7" t="s">
        <v>1450</v>
      </c>
      <c r="I136" s="7" t="s">
        <v>3310</v>
      </c>
      <c r="J136" s="7" t="s">
        <v>1452</v>
      </c>
      <c r="K136" s="7" t="s">
        <v>177</v>
      </c>
      <c r="L136" s="7" t="s">
        <v>178</v>
      </c>
      <c r="M136" s="7" t="s">
        <v>1461</v>
      </c>
      <c r="N136" s="7" t="s">
        <v>23</v>
      </c>
      <c r="O136" s="11">
        <v>3</v>
      </c>
      <c r="P136" s="11">
        <v>8</v>
      </c>
      <c r="Q136" s="11">
        <v>3</v>
      </c>
      <c r="R136" s="11">
        <v>0</v>
      </c>
      <c r="S136" s="11" t="s">
        <v>1455</v>
      </c>
      <c r="U136" t="str">
        <f t="shared" si="2"/>
        <v>是</v>
      </c>
    </row>
    <row r="137" spans="1:21">
      <c r="A137" s="2" t="str">
        <f>K137&amp;MID(L:L,15,4)</f>
        <v>李凤珍0028</v>
      </c>
      <c r="B137" s="7" t="s">
        <v>2078</v>
      </c>
      <c r="C137" s="7" t="s">
        <v>1457</v>
      </c>
      <c r="D137" s="7">
        <v>54</v>
      </c>
      <c r="E137" s="7" t="s">
        <v>2079</v>
      </c>
      <c r="F137" s="7" t="s">
        <v>3311</v>
      </c>
      <c r="G137" s="7" t="s">
        <v>3312</v>
      </c>
      <c r="H137" s="7" t="s">
        <v>1450</v>
      </c>
      <c r="I137" s="7" t="s">
        <v>3313</v>
      </c>
      <c r="J137" s="7" t="s">
        <v>1452</v>
      </c>
      <c r="K137" s="7" t="s">
        <v>367</v>
      </c>
      <c r="L137" s="7" t="s">
        <v>368</v>
      </c>
      <c r="M137" s="7" t="s">
        <v>1453</v>
      </c>
      <c r="N137" s="7" t="s">
        <v>23</v>
      </c>
      <c r="O137" s="11">
        <v>3</v>
      </c>
      <c r="P137" s="11">
        <v>51</v>
      </c>
      <c r="Q137" s="11">
        <v>1.5</v>
      </c>
      <c r="R137" s="11">
        <v>1.5</v>
      </c>
      <c r="S137" s="11" t="s">
        <v>1455</v>
      </c>
      <c r="U137" t="str">
        <f t="shared" si="2"/>
        <v>是</v>
      </c>
    </row>
    <row r="138" spans="1:21">
      <c r="A138" s="2" t="str">
        <f>K138&amp;MID(L:L,15,4)</f>
        <v>郑炳权5110</v>
      </c>
      <c r="B138" s="7" t="s">
        <v>2083</v>
      </c>
      <c r="C138" s="7" t="s">
        <v>1446</v>
      </c>
      <c r="D138" s="7">
        <v>50</v>
      </c>
      <c r="E138" s="7" t="s">
        <v>2084</v>
      </c>
      <c r="F138" s="7" t="s">
        <v>3314</v>
      </c>
      <c r="G138" s="7" t="s">
        <v>3315</v>
      </c>
      <c r="H138" s="7" t="s">
        <v>1450</v>
      </c>
      <c r="I138" s="7" t="s">
        <v>3316</v>
      </c>
      <c r="J138" s="7" t="s">
        <v>1452</v>
      </c>
      <c r="K138" s="7" t="s">
        <v>662</v>
      </c>
      <c r="L138" s="7" t="s">
        <v>663</v>
      </c>
      <c r="M138" s="7" t="s">
        <v>1461</v>
      </c>
      <c r="N138" s="7" t="s">
        <v>23</v>
      </c>
      <c r="O138" s="11">
        <v>3</v>
      </c>
      <c r="P138" s="11">
        <v>28</v>
      </c>
      <c r="Q138" s="11">
        <v>3</v>
      </c>
      <c r="R138" s="11">
        <v>0</v>
      </c>
      <c r="S138" s="11" t="s">
        <v>1455</v>
      </c>
      <c r="U138" t="str">
        <f t="shared" si="2"/>
        <v>是</v>
      </c>
    </row>
    <row r="139" spans="1:21">
      <c r="A139" s="2" t="str">
        <f>K139&amp;MID(L:L,15,4)</f>
        <v>李诗鑑1217</v>
      </c>
      <c r="B139" s="7" t="s">
        <v>1719</v>
      </c>
      <c r="C139" s="7" t="s">
        <v>1457</v>
      </c>
      <c r="D139" s="7">
        <v>57</v>
      </c>
      <c r="E139" s="7" t="s">
        <v>1720</v>
      </c>
      <c r="F139" s="7" t="s">
        <v>3317</v>
      </c>
      <c r="G139" s="7" t="s">
        <v>3318</v>
      </c>
      <c r="H139" s="7" t="s">
        <v>1450</v>
      </c>
      <c r="I139" s="7" t="s">
        <v>3319</v>
      </c>
      <c r="J139" s="7" t="s">
        <v>1452</v>
      </c>
      <c r="K139" s="7" t="s">
        <v>980</v>
      </c>
      <c r="L139" s="7" t="s">
        <v>981</v>
      </c>
      <c r="M139" s="7" t="s">
        <v>1453</v>
      </c>
      <c r="N139" s="7" t="s">
        <v>23</v>
      </c>
      <c r="O139" s="11">
        <v>4</v>
      </c>
      <c r="P139" s="11">
        <v>18</v>
      </c>
      <c r="Q139" s="11">
        <v>1.5</v>
      </c>
      <c r="R139" s="11">
        <v>2.5</v>
      </c>
      <c r="S139" s="11" t="s">
        <v>1455</v>
      </c>
      <c r="U139" t="str">
        <f t="shared" si="2"/>
        <v>是</v>
      </c>
    </row>
    <row r="140" spans="1:21">
      <c r="A140" s="2" t="str">
        <f>K140&amp;MID(L:L,15,4)</f>
        <v>周床0923</v>
      </c>
      <c r="B140" s="7" t="s">
        <v>2091</v>
      </c>
      <c r="C140" s="7" t="s">
        <v>1446</v>
      </c>
      <c r="D140" s="7">
        <v>58</v>
      </c>
      <c r="E140" s="7" t="s">
        <v>2092</v>
      </c>
      <c r="F140" s="7" t="s">
        <v>3320</v>
      </c>
      <c r="G140" s="7" t="s">
        <v>3321</v>
      </c>
      <c r="H140" s="7" t="s">
        <v>1450</v>
      </c>
      <c r="I140" s="7" t="s">
        <v>3322</v>
      </c>
      <c r="J140" s="7" t="s">
        <v>1452</v>
      </c>
      <c r="K140" s="7" t="s">
        <v>600</v>
      </c>
      <c r="L140" s="7" t="s">
        <v>601</v>
      </c>
      <c r="M140" s="7" t="s">
        <v>1453</v>
      </c>
      <c r="N140" s="7" t="s">
        <v>23</v>
      </c>
      <c r="O140" s="11">
        <v>4</v>
      </c>
      <c r="P140" s="11">
        <v>48</v>
      </c>
      <c r="Q140" s="11">
        <v>1.5</v>
      </c>
      <c r="R140" s="11">
        <v>2.5</v>
      </c>
      <c r="S140" s="11" t="s">
        <v>1455</v>
      </c>
      <c r="U140" t="str">
        <f t="shared" si="2"/>
        <v>是</v>
      </c>
    </row>
    <row r="141" spans="1:21">
      <c r="A141" s="2" t="str">
        <f>K141&amp;MID(L:L,15,4)</f>
        <v>刘伟娟4823</v>
      </c>
      <c r="B141" s="7" t="s">
        <v>2096</v>
      </c>
      <c r="C141" s="7" t="s">
        <v>1457</v>
      </c>
      <c r="D141" s="7">
        <v>50</v>
      </c>
      <c r="E141" s="7" t="s">
        <v>2097</v>
      </c>
      <c r="F141" s="7" t="s">
        <v>3323</v>
      </c>
      <c r="G141" s="7" t="s">
        <v>3324</v>
      </c>
      <c r="H141" s="7" t="s">
        <v>1450</v>
      </c>
      <c r="I141" s="7" t="s">
        <v>3325</v>
      </c>
      <c r="J141" s="7" t="s">
        <v>1452</v>
      </c>
      <c r="K141" s="7" t="s">
        <v>410</v>
      </c>
      <c r="L141" s="7" t="s">
        <v>411</v>
      </c>
      <c r="M141" s="7" t="s">
        <v>1461</v>
      </c>
      <c r="N141" s="7" t="s">
        <v>23</v>
      </c>
      <c r="O141" s="11">
        <v>3</v>
      </c>
      <c r="P141" s="11">
        <v>6</v>
      </c>
      <c r="Q141" s="11">
        <v>3</v>
      </c>
      <c r="R141" s="11">
        <v>0</v>
      </c>
      <c r="S141" s="11" t="s">
        <v>1455</v>
      </c>
      <c r="U141" t="str">
        <f t="shared" si="2"/>
        <v>是</v>
      </c>
    </row>
    <row r="142" spans="1:21">
      <c r="A142" s="2" t="str">
        <f>K142&amp;MID(L:L,15,4)</f>
        <v>王有根1226</v>
      </c>
      <c r="B142" s="7" t="s">
        <v>2101</v>
      </c>
      <c r="C142" s="7" t="s">
        <v>1446</v>
      </c>
      <c r="D142" s="7">
        <v>41</v>
      </c>
      <c r="E142" s="7" t="s">
        <v>1006</v>
      </c>
      <c r="F142" s="7" t="s">
        <v>3326</v>
      </c>
      <c r="G142" s="7" t="s">
        <v>3327</v>
      </c>
      <c r="H142" s="7" t="s">
        <v>2104</v>
      </c>
      <c r="I142" s="7" t="s">
        <v>3328</v>
      </c>
      <c r="J142" s="7" t="s">
        <v>1452</v>
      </c>
      <c r="K142" s="7" t="s">
        <v>1003</v>
      </c>
      <c r="L142" s="7" t="s">
        <v>1004</v>
      </c>
      <c r="M142" s="7" t="s">
        <v>1453</v>
      </c>
      <c r="N142" s="7" t="s">
        <v>23</v>
      </c>
      <c r="O142" s="11">
        <v>2</v>
      </c>
      <c r="P142" s="11">
        <v>22</v>
      </c>
      <c r="Q142" s="11">
        <v>1.5</v>
      </c>
      <c r="R142" s="11">
        <v>0.5</v>
      </c>
      <c r="S142" s="11" t="s">
        <v>1455</v>
      </c>
      <c r="U142" t="str">
        <f t="shared" si="2"/>
        <v>是</v>
      </c>
    </row>
    <row r="143" spans="1:21">
      <c r="A143" s="2" t="str">
        <f>K143&amp;MID(L:L,15,4)</f>
        <v>江树坚2739</v>
      </c>
      <c r="B143" s="7" t="s">
        <v>2106</v>
      </c>
      <c r="C143" s="7" t="s">
        <v>1446</v>
      </c>
      <c r="D143" s="7">
        <v>42</v>
      </c>
      <c r="E143" s="7" t="s">
        <v>2107</v>
      </c>
      <c r="F143" s="7" t="s">
        <v>3329</v>
      </c>
      <c r="G143" s="7" t="s">
        <v>3330</v>
      </c>
      <c r="H143" s="7" t="s">
        <v>1450</v>
      </c>
      <c r="I143" s="7" t="s">
        <v>3331</v>
      </c>
      <c r="J143" s="7" t="s">
        <v>1452</v>
      </c>
      <c r="K143" s="7" t="s">
        <v>261</v>
      </c>
      <c r="L143" s="7" t="s">
        <v>262</v>
      </c>
      <c r="M143" s="7" t="s">
        <v>1453</v>
      </c>
      <c r="N143" s="7" t="s">
        <v>23</v>
      </c>
      <c r="O143" s="11">
        <v>5</v>
      </c>
      <c r="P143" s="11">
        <v>41</v>
      </c>
      <c r="Q143" s="11">
        <v>1.5</v>
      </c>
      <c r="R143" s="11">
        <v>3.5</v>
      </c>
      <c r="S143" s="11" t="s">
        <v>1455</v>
      </c>
      <c r="U143" t="str">
        <f t="shared" si="2"/>
        <v>是</v>
      </c>
    </row>
    <row r="144" spans="1:21">
      <c r="A144" s="2" t="str">
        <f>K144&amp;MID(L:L,15,4)</f>
        <v>黎炽光0055</v>
      </c>
      <c r="B144" s="7" t="s">
        <v>2383</v>
      </c>
      <c r="C144" s="7" t="s">
        <v>1446</v>
      </c>
      <c r="D144" s="7">
        <v>38</v>
      </c>
      <c r="E144" s="7" t="s">
        <v>2384</v>
      </c>
      <c r="F144" s="7" t="s">
        <v>3332</v>
      </c>
      <c r="G144" s="7" t="s">
        <v>3333</v>
      </c>
      <c r="H144" s="7" t="s">
        <v>1912</v>
      </c>
      <c r="I144" s="7" t="s">
        <v>3334</v>
      </c>
      <c r="J144" s="7" t="s">
        <v>1452</v>
      </c>
      <c r="K144" s="7" t="s">
        <v>974</v>
      </c>
      <c r="L144" s="7" t="s">
        <v>975</v>
      </c>
      <c r="M144" s="7" t="s">
        <v>1453</v>
      </c>
      <c r="N144" s="7" t="s">
        <v>23</v>
      </c>
      <c r="O144" s="11">
        <v>2</v>
      </c>
      <c r="P144" s="11">
        <v>15</v>
      </c>
      <c r="Q144" s="11">
        <v>1.5</v>
      </c>
      <c r="R144" s="11">
        <v>0.5</v>
      </c>
      <c r="S144" s="11" t="s">
        <v>1455</v>
      </c>
      <c r="U144" t="str">
        <f t="shared" si="2"/>
        <v>是</v>
      </c>
    </row>
    <row r="145" spans="1:21">
      <c r="A145" s="2" t="str">
        <f>K145&amp;MID(L:L,15,4)</f>
        <v>区玉珍3320</v>
      </c>
      <c r="B145" s="7" t="s">
        <v>2111</v>
      </c>
      <c r="C145" s="7" t="s">
        <v>1446</v>
      </c>
      <c r="D145" s="7">
        <v>48</v>
      </c>
      <c r="E145" s="7" t="s">
        <v>1124</v>
      </c>
      <c r="F145" s="7" t="s">
        <v>3335</v>
      </c>
      <c r="G145" s="7" t="s">
        <v>3336</v>
      </c>
      <c r="H145" s="7" t="s">
        <v>1450</v>
      </c>
      <c r="I145" s="7" t="s">
        <v>3337</v>
      </c>
      <c r="J145" s="7" t="s">
        <v>1452</v>
      </c>
      <c r="K145" s="7" t="s">
        <v>1122</v>
      </c>
      <c r="L145" s="7" t="s">
        <v>1123</v>
      </c>
      <c r="M145" s="7" t="s">
        <v>1461</v>
      </c>
      <c r="N145" s="7" t="s">
        <v>1454</v>
      </c>
      <c r="O145" s="11">
        <v>3</v>
      </c>
      <c r="P145" s="11">
        <v>5</v>
      </c>
      <c r="Q145" s="11">
        <v>3</v>
      </c>
      <c r="R145" s="11">
        <v>0</v>
      </c>
      <c r="S145" s="11" t="s">
        <v>1455</v>
      </c>
      <c r="U145" t="str">
        <f t="shared" si="2"/>
        <v>是</v>
      </c>
    </row>
    <row r="146" spans="1:21">
      <c r="A146" s="2" t="str">
        <f>K146&amp;MID(L:L,15,4)</f>
        <v>孙伟新2116</v>
      </c>
      <c r="B146" s="7" t="s">
        <v>2114</v>
      </c>
      <c r="C146" s="7" t="s">
        <v>1446</v>
      </c>
      <c r="D146" s="7">
        <v>61</v>
      </c>
      <c r="E146" s="7" t="s">
        <v>2115</v>
      </c>
      <c r="F146" s="7" t="s">
        <v>3338</v>
      </c>
      <c r="G146" s="7" t="s">
        <v>3339</v>
      </c>
      <c r="H146" s="7" t="s">
        <v>1765</v>
      </c>
      <c r="I146" s="7" t="s">
        <v>2118</v>
      </c>
      <c r="J146" s="7" t="s">
        <v>1452</v>
      </c>
      <c r="K146" s="7" t="s">
        <v>1262</v>
      </c>
      <c r="L146" s="7" t="s">
        <v>1263</v>
      </c>
      <c r="M146" s="7" t="s">
        <v>1461</v>
      </c>
      <c r="N146" s="7" t="s">
        <v>1462</v>
      </c>
      <c r="O146" s="11">
        <v>2</v>
      </c>
      <c r="P146" s="11">
        <v>30</v>
      </c>
      <c r="Q146" s="11">
        <v>2.5</v>
      </c>
      <c r="R146" s="11">
        <v>0</v>
      </c>
      <c r="S146" s="11" t="s">
        <v>1455</v>
      </c>
      <c r="U146" t="str">
        <f t="shared" si="2"/>
        <v>是</v>
      </c>
    </row>
    <row r="147" spans="1:21">
      <c r="A147" s="2" t="str">
        <f>K147&amp;MID(L:L,15,4)</f>
        <v>陈儒林3613</v>
      </c>
      <c r="B147" s="7" t="s">
        <v>2283</v>
      </c>
      <c r="C147" s="7" t="s">
        <v>1446</v>
      </c>
      <c r="D147" s="7">
        <v>55</v>
      </c>
      <c r="E147" s="7" t="s">
        <v>2284</v>
      </c>
      <c r="F147" s="7" t="s">
        <v>3340</v>
      </c>
      <c r="G147" s="7" t="s">
        <v>3341</v>
      </c>
      <c r="H147" s="7" t="s">
        <v>1450</v>
      </c>
      <c r="I147" s="7" t="s">
        <v>2793</v>
      </c>
      <c r="J147" s="7" t="s">
        <v>1452</v>
      </c>
      <c r="K147" s="7" t="s">
        <v>81</v>
      </c>
      <c r="L147" s="7" t="s">
        <v>82</v>
      </c>
      <c r="M147" s="7" t="s">
        <v>1461</v>
      </c>
      <c r="N147" s="7" t="s">
        <v>23</v>
      </c>
      <c r="O147" s="11">
        <v>3</v>
      </c>
      <c r="P147" s="11">
        <v>16</v>
      </c>
      <c r="Q147" s="11">
        <v>3</v>
      </c>
      <c r="R147" s="11">
        <v>0</v>
      </c>
      <c r="S147" s="11" t="s">
        <v>1455</v>
      </c>
      <c r="U147" t="str">
        <f t="shared" si="2"/>
        <v>是</v>
      </c>
    </row>
    <row r="148" spans="1:21">
      <c r="A148" s="2" t="str">
        <f>K148&amp;MID(L:L,15,4)</f>
        <v>颜忠户001X</v>
      </c>
      <c r="B148" s="7" t="s">
        <v>2119</v>
      </c>
      <c r="C148" s="7" t="s">
        <v>1446</v>
      </c>
      <c r="D148" s="7">
        <v>58</v>
      </c>
      <c r="E148" s="7" t="s">
        <v>924</v>
      </c>
      <c r="F148" s="7" t="s">
        <v>3342</v>
      </c>
      <c r="G148" s="7" t="s">
        <v>3343</v>
      </c>
      <c r="H148" s="7" t="s">
        <v>1450</v>
      </c>
      <c r="I148" s="7" t="s">
        <v>3344</v>
      </c>
      <c r="J148" s="7" t="s">
        <v>1452</v>
      </c>
      <c r="K148" s="7" t="s">
        <v>921</v>
      </c>
      <c r="L148" s="7" t="s">
        <v>922</v>
      </c>
      <c r="M148" s="7" t="s">
        <v>1453</v>
      </c>
      <c r="N148" s="7" t="s">
        <v>1467</v>
      </c>
      <c r="O148" s="11">
        <v>14</v>
      </c>
      <c r="P148" s="11">
        <v>2</v>
      </c>
      <c r="Q148" s="11">
        <v>1.5</v>
      </c>
      <c r="R148" s="11">
        <v>12.5</v>
      </c>
      <c r="S148" s="11" t="s">
        <v>1455</v>
      </c>
      <c r="U148" t="str">
        <f t="shared" si="2"/>
        <v>是</v>
      </c>
    </row>
    <row r="149" spans="1:21">
      <c r="A149" s="2" t="str">
        <f>K149&amp;MID(L:L,15,4)</f>
        <v>黄锦才1219</v>
      </c>
      <c r="B149" s="7" t="s">
        <v>2123</v>
      </c>
      <c r="C149" s="7" t="s">
        <v>1457</v>
      </c>
      <c r="D149" s="7">
        <v>34</v>
      </c>
      <c r="E149" s="7" t="s">
        <v>2124</v>
      </c>
      <c r="F149" s="7" t="s">
        <v>3345</v>
      </c>
      <c r="G149" s="7" t="s">
        <v>3346</v>
      </c>
      <c r="H149" s="7" t="s">
        <v>1450</v>
      </c>
      <c r="I149" s="7" t="s">
        <v>3347</v>
      </c>
      <c r="J149" s="7" t="s">
        <v>1452</v>
      </c>
      <c r="K149" s="7" t="s">
        <v>1013</v>
      </c>
      <c r="L149" s="7" t="s">
        <v>1014</v>
      </c>
      <c r="M149" s="7" t="s">
        <v>1453</v>
      </c>
      <c r="N149" s="7" t="s">
        <v>1454</v>
      </c>
      <c r="O149" s="11">
        <v>2</v>
      </c>
      <c r="P149" s="11">
        <v>13</v>
      </c>
      <c r="Q149" s="11">
        <v>1.5</v>
      </c>
      <c r="R149" s="11">
        <v>0.5</v>
      </c>
      <c r="S149" s="11" t="s">
        <v>1455</v>
      </c>
      <c r="U149" t="str">
        <f t="shared" si="2"/>
        <v>是</v>
      </c>
    </row>
    <row r="150" spans="1:21">
      <c r="A150" s="2" t="str">
        <f>K150&amp;MID(L:L,15,4)</f>
        <v>李新尚1629</v>
      </c>
      <c r="B150" s="7" t="s">
        <v>2128</v>
      </c>
      <c r="C150" s="7" t="s">
        <v>1446</v>
      </c>
      <c r="D150" s="7">
        <v>59</v>
      </c>
      <c r="E150" s="7" t="s">
        <v>2129</v>
      </c>
      <c r="F150" s="7" t="s">
        <v>3348</v>
      </c>
      <c r="G150" s="7" t="s">
        <v>3349</v>
      </c>
      <c r="H150" s="7" t="s">
        <v>2132</v>
      </c>
      <c r="I150" s="7" t="s">
        <v>3350</v>
      </c>
      <c r="J150" s="7" t="s">
        <v>1452</v>
      </c>
      <c r="K150" s="7" t="s">
        <v>279</v>
      </c>
      <c r="L150" s="7" t="s">
        <v>280</v>
      </c>
      <c r="M150" s="7" t="s">
        <v>1453</v>
      </c>
      <c r="N150" s="7" t="s">
        <v>23</v>
      </c>
      <c r="O150" s="11">
        <v>5</v>
      </c>
      <c r="P150" s="11">
        <v>20</v>
      </c>
      <c r="Q150" s="11">
        <v>1.5</v>
      </c>
      <c r="R150" s="11">
        <v>3.5</v>
      </c>
      <c r="S150" s="11" t="s">
        <v>1455</v>
      </c>
      <c r="U150" t="str">
        <f t="shared" si="2"/>
        <v>是</v>
      </c>
    </row>
    <row r="151" spans="1:21">
      <c r="A151" s="2" t="str">
        <f>K151&amp;MID(L:L,15,4)</f>
        <v>谭晓忠1241</v>
      </c>
      <c r="B151" s="7" t="s">
        <v>2134</v>
      </c>
      <c r="C151" s="7" t="s">
        <v>1446</v>
      </c>
      <c r="D151" s="7">
        <v>61</v>
      </c>
      <c r="E151" s="7" t="s">
        <v>907</v>
      </c>
      <c r="F151" s="7" t="s">
        <v>3351</v>
      </c>
      <c r="G151" s="7" t="s">
        <v>3352</v>
      </c>
      <c r="H151" s="7" t="s">
        <v>1450</v>
      </c>
      <c r="I151" s="7" t="s">
        <v>3353</v>
      </c>
      <c r="J151" s="7" t="s">
        <v>1452</v>
      </c>
      <c r="K151" s="7" t="s">
        <v>904</v>
      </c>
      <c r="L151" s="7" t="s">
        <v>905</v>
      </c>
      <c r="M151" s="7" t="s">
        <v>1461</v>
      </c>
      <c r="N151" s="7" t="s">
        <v>1454</v>
      </c>
      <c r="O151" s="11">
        <v>3</v>
      </c>
      <c r="P151" s="11">
        <v>58</v>
      </c>
      <c r="Q151" s="11">
        <v>3</v>
      </c>
      <c r="R151" s="11">
        <v>0</v>
      </c>
      <c r="S151" s="11" t="s">
        <v>1455</v>
      </c>
      <c r="U151" t="str">
        <f t="shared" si="2"/>
        <v>是</v>
      </c>
    </row>
    <row r="152" spans="1:21">
      <c r="A152" s="2" t="str">
        <f>K152&amp;MID(L:L,15,4)</f>
        <v>廖志坚3334</v>
      </c>
      <c r="B152" s="7" t="s">
        <v>2138</v>
      </c>
      <c r="C152" s="7" t="s">
        <v>1446</v>
      </c>
      <c r="D152" s="7">
        <v>63</v>
      </c>
      <c r="E152" s="7" t="s">
        <v>2139</v>
      </c>
      <c r="F152" s="7" t="s">
        <v>3354</v>
      </c>
      <c r="G152" s="7" t="s">
        <v>3355</v>
      </c>
      <c r="H152" s="7" t="s">
        <v>1450</v>
      </c>
      <c r="I152" s="7" t="s">
        <v>3356</v>
      </c>
      <c r="J152" s="7" t="s">
        <v>1452</v>
      </c>
      <c r="K152" s="7" t="s">
        <v>393</v>
      </c>
      <c r="L152" s="7" t="s">
        <v>394</v>
      </c>
      <c r="M152" s="7" t="s">
        <v>1461</v>
      </c>
      <c r="N152" s="7" t="s">
        <v>23</v>
      </c>
      <c r="O152" s="11">
        <v>3</v>
      </c>
      <c r="P152" s="11">
        <v>2</v>
      </c>
      <c r="Q152" s="11">
        <v>3</v>
      </c>
      <c r="R152" s="11">
        <v>0</v>
      </c>
      <c r="S152" s="11" t="s">
        <v>1455</v>
      </c>
      <c r="U152" t="str">
        <f t="shared" si="2"/>
        <v>是</v>
      </c>
    </row>
    <row r="153" spans="1:21">
      <c r="A153" s="2" t="str">
        <f>K153&amp;MID(L:L,15,4)</f>
        <v>苏桂霞4221</v>
      </c>
      <c r="B153" s="7" t="s">
        <v>2147</v>
      </c>
      <c r="C153" s="7" t="s">
        <v>1444</v>
      </c>
      <c r="D153" s="7">
        <v>34</v>
      </c>
      <c r="E153" s="7" t="s">
        <v>2148</v>
      </c>
      <c r="F153" s="7" t="s">
        <v>3357</v>
      </c>
      <c r="G153" s="7" t="s">
        <v>3358</v>
      </c>
      <c r="H153" s="7" t="s">
        <v>1450</v>
      </c>
      <c r="I153" s="7" t="s">
        <v>3359</v>
      </c>
      <c r="J153" s="7" t="s">
        <v>1452</v>
      </c>
      <c r="K153" s="7" t="s">
        <v>479</v>
      </c>
      <c r="L153" s="7" t="s">
        <v>480</v>
      </c>
      <c r="M153" s="7" t="s">
        <v>1461</v>
      </c>
      <c r="N153" s="7" t="s">
        <v>23</v>
      </c>
      <c r="O153" s="11">
        <v>9</v>
      </c>
      <c r="P153" s="11">
        <v>28</v>
      </c>
      <c r="Q153" s="11">
        <v>3</v>
      </c>
      <c r="R153" s="11">
        <v>6</v>
      </c>
      <c r="S153" s="11" t="s">
        <v>1455</v>
      </c>
      <c r="U153" t="str">
        <f t="shared" si="2"/>
        <v>是</v>
      </c>
    </row>
    <row r="154" spans="1:21">
      <c r="A154" s="2" t="str">
        <f>K154&amp;MID(L:L,15,4)</f>
        <v>周素玲2746</v>
      </c>
      <c r="B154" s="7" t="s">
        <v>2152</v>
      </c>
      <c r="C154" s="7" t="s">
        <v>1457</v>
      </c>
      <c r="D154" s="7">
        <v>59</v>
      </c>
      <c r="E154" s="7" t="s">
        <v>2153</v>
      </c>
      <c r="F154" s="7" t="s">
        <v>3360</v>
      </c>
      <c r="G154" s="7" t="s">
        <v>3361</v>
      </c>
      <c r="H154" s="7" t="s">
        <v>1450</v>
      </c>
      <c r="I154" s="7" t="s">
        <v>3362</v>
      </c>
      <c r="J154" s="7" t="s">
        <v>1452</v>
      </c>
      <c r="K154" s="7" t="s">
        <v>859</v>
      </c>
      <c r="L154" s="7" t="s">
        <v>860</v>
      </c>
      <c r="M154" s="7" t="s">
        <v>1453</v>
      </c>
      <c r="N154" s="7" t="s">
        <v>23</v>
      </c>
      <c r="O154" s="11">
        <v>2</v>
      </c>
      <c r="P154" s="11">
        <v>46</v>
      </c>
      <c r="Q154" s="11">
        <v>1.5</v>
      </c>
      <c r="R154" s="11">
        <v>0.5</v>
      </c>
      <c r="S154" s="11" t="s">
        <v>1455</v>
      </c>
      <c r="U154" t="str">
        <f t="shared" si="2"/>
        <v>是</v>
      </c>
    </row>
    <row r="155" spans="1:21">
      <c r="A155" s="2" t="str">
        <f>K155&amp;MID(L:L,15,4)</f>
        <v>利间开1266</v>
      </c>
      <c r="B155" s="7" t="s">
        <v>2157</v>
      </c>
      <c r="C155" s="7" t="s">
        <v>1457</v>
      </c>
      <c r="D155" s="7">
        <v>48</v>
      </c>
      <c r="E155" s="7" t="s">
        <v>392</v>
      </c>
      <c r="F155" s="7" t="s">
        <v>3363</v>
      </c>
      <c r="G155" s="7" t="s">
        <v>3364</v>
      </c>
      <c r="H155" s="7" t="s">
        <v>1450</v>
      </c>
      <c r="I155" s="7" t="s">
        <v>3365</v>
      </c>
      <c r="J155" s="7" t="s">
        <v>1452</v>
      </c>
      <c r="K155" s="7" t="s">
        <v>389</v>
      </c>
      <c r="L155" s="7" t="s">
        <v>390</v>
      </c>
      <c r="M155" s="7" t="s">
        <v>1453</v>
      </c>
      <c r="N155" s="7" t="s">
        <v>23</v>
      </c>
      <c r="O155" s="11">
        <v>3</v>
      </c>
      <c r="P155" s="11">
        <v>43</v>
      </c>
      <c r="Q155" s="11">
        <v>1.5</v>
      </c>
      <c r="R155" s="11">
        <v>1.5</v>
      </c>
      <c r="S155" s="11" t="s">
        <v>1455</v>
      </c>
      <c r="U155" t="str">
        <f t="shared" si="2"/>
        <v>是</v>
      </c>
    </row>
    <row r="156" spans="1:21">
      <c r="A156" s="2" t="str">
        <f>K156&amp;MID(L:L,15,4)</f>
        <v>吕世良0012</v>
      </c>
      <c r="B156" s="7" t="s">
        <v>1704</v>
      </c>
      <c r="C156" s="7" t="s">
        <v>1446</v>
      </c>
      <c r="D156" s="7">
        <v>60</v>
      </c>
      <c r="E156" s="7" t="s">
        <v>1705</v>
      </c>
      <c r="F156" s="7" t="s">
        <v>3366</v>
      </c>
      <c r="G156" s="7" t="s">
        <v>3367</v>
      </c>
      <c r="H156" s="7" t="s">
        <v>1450</v>
      </c>
      <c r="I156" s="7" t="s">
        <v>3368</v>
      </c>
      <c r="J156" s="7" t="s">
        <v>1452</v>
      </c>
      <c r="K156" s="7" t="s">
        <v>429</v>
      </c>
      <c r="L156" s="7" t="s">
        <v>430</v>
      </c>
      <c r="M156" s="7" t="s">
        <v>1461</v>
      </c>
      <c r="N156" s="7" t="s">
        <v>23</v>
      </c>
      <c r="O156" s="11">
        <v>3</v>
      </c>
      <c r="P156" s="11">
        <v>7</v>
      </c>
      <c r="Q156" s="11">
        <v>3</v>
      </c>
      <c r="R156" s="11">
        <v>0</v>
      </c>
      <c r="S156" s="11" t="s">
        <v>1455</v>
      </c>
      <c r="U156" t="str">
        <f t="shared" si="2"/>
        <v>是</v>
      </c>
    </row>
    <row r="157" spans="1:21">
      <c r="A157" s="2" t="str">
        <f>K157&amp;MID(L:L,15,4)</f>
        <v>马金祥5110</v>
      </c>
      <c r="B157" s="7" t="s">
        <v>2164</v>
      </c>
      <c r="C157" s="7" t="s">
        <v>1457</v>
      </c>
      <c r="D157" s="7">
        <v>56</v>
      </c>
      <c r="E157" s="7" t="s">
        <v>2165</v>
      </c>
      <c r="F157" s="7" t="s">
        <v>3369</v>
      </c>
      <c r="G157" s="7" t="s">
        <v>3370</v>
      </c>
      <c r="H157" s="7" t="s">
        <v>1450</v>
      </c>
      <c r="I157" s="7" t="s">
        <v>3371</v>
      </c>
      <c r="J157" s="7" t="s">
        <v>1452</v>
      </c>
      <c r="K157" s="7" t="s">
        <v>482</v>
      </c>
      <c r="L157" s="7" t="s">
        <v>483</v>
      </c>
      <c r="M157" s="7" t="s">
        <v>1461</v>
      </c>
      <c r="N157" s="7" t="s">
        <v>23</v>
      </c>
      <c r="O157" s="11">
        <v>3</v>
      </c>
      <c r="P157" s="11">
        <v>10</v>
      </c>
      <c r="Q157" s="11">
        <v>3</v>
      </c>
      <c r="R157" s="11">
        <v>0</v>
      </c>
      <c r="S157" s="11" t="s">
        <v>1455</v>
      </c>
      <c r="U157" t="str">
        <f t="shared" si="2"/>
        <v>是</v>
      </c>
    </row>
    <row r="158" spans="1:21">
      <c r="A158" s="2" t="str">
        <f>K158&amp;MID(L:L,15,4)</f>
        <v>刘家鑫5136</v>
      </c>
      <c r="B158" s="7" t="s">
        <v>2169</v>
      </c>
      <c r="C158" s="7" t="s">
        <v>1446</v>
      </c>
      <c r="D158" s="7">
        <v>30</v>
      </c>
      <c r="E158" s="7" t="s">
        <v>1071</v>
      </c>
      <c r="F158" s="7" t="s">
        <v>3372</v>
      </c>
      <c r="G158" s="7" t="s">
        <v>3373</v>
      </c>
      <c r="H158" s="7" t="s">
        <v>1580</v>
      </c>
      <c r="I158" s="7" t="s">
        <v>3374</v>
      </c>
      <c r="J158" s="7" t="s">
        <v>1452</v>
      </c>
      <c r="K158" s="7" t="s">
        <v>1073</v>
      </c>
      <c r="L158" s="7" t="s">
        <v>1074</v>
      </c>
      <c r="M158" s="7" t="s">
        <v>1461</v>
      </c>
      <c r="N158" s="7" t="s">
        <v>23</v>
      </c>
      <c r="O158" s="11">
        <v>4</v>
      </c>
      <c r="P158" s="11">
        <v>49</v>
      </c>
      <c r="Q158" s="11">
        <v>3</v>
      </c>
      <c r="R158" s="11">
        <v>1</v>
      </c>
      <c r="S158" s="11" t="s">
        <v>1455</v>
      </c>
      <c r="U158" t="str">
        <f t="shared" si="2"/>
        <v>是</v>
      </c>
    </row>
    <row r="159" spans="1:21">
      <c r="A159" s="2" t="str">
        <f>K159&amp;MID(L:L,15,4)</f>
        <v>陈生波0638</v>
      </c>
      <c r="B159" s="7" t="s">
        <v>2173</v>
      </c>
      <c r="C159" s="7" t="s">
        <v>1446</v>
      </c>
      <c r="D159" s="7">
        <v>48</v>
      </c>
      <c r="E159" s="7" t="s">
        <v>2174</v>
      </c>
      <c r="F159" s="7" t="s">
        <v>3375</v>
      </c>
      <c r="G159" s="7" t="s">
        <v>3376</v>
      </c>
      <c r="H159" s="7" t="s">
        <v>1450</v>
      </c>
      <c r="I159" s="7" t="s">
        <v>3377</v>
      </c>
      <c r="J159" s="7" t="s">
        <v>1452</v>
      </c>
      <c r="K159" s="7" t="s">
        <v>883</v>
      </c>
      <c r="L159" s="7" t="s">
        <v>884</v>
      </c>
      <c r="M159" s="7" t="s">
        <v>1461</v>
      </c>
      <c r="N159" s="7" t="s">
        <v>1467</v>
      </c>
      <c r="O159" s="11">
        <v>3</v>
      </c>
      <c r="P159" s="11">
        <v>12</v>
      </c>
      <c r="Q159" s="11">
        <v>3</v>
      </c>
      <c r="R159" s="11">
        <v>0</v>
      </c>
      <c r="S159" s="11" t="s">
        <v>1455</v>
      </c>
      <c r="U159" t="str">
        <f t="shared" si="2"/>
        <v>是</v>
      </c>
    </row>
    <row r="160" spans="1:21">
      <c r="A160" s="2" t="str">
        <f>K160&amp;MID(L:L,15,4)</f>
        <v>陈莹4829</v>
      </c>
      <c r="B160" s="7" t="s">
        <v>2178</v>
      </c>
      <c r="C160" s="7" t="s">
        <v>1444</v>
      </c>
      <c r="D160" s="7">
        <v>52</v>
      </c>
      <c r="E160" s="7" t="s">
        <v>2179</v>
      </c>
      <c r="F160" s="7" t="s">
        <v>3378</v>
      </c>
      <c r="G160" s="7" t="s">
        <v>3379</v>
      </c>
      <c r="H160" s="7" t="s">
        <v>1450</v>
      </c>
      <c r="I160" s="7" t="s">
        <v>3380</v>
      </c>
      <c r="J160" s="7" t="s">
        <v>1452</v>
      </c>
      <c r="K160" s="7" t="s">
        <v>925</v>
      </c>
      <c r="L160" s="7" t="s">
        <v>926</v>
      </c>
      <c r="M160" s="7" t="s">
        <v>1461</v>
      </c>
      <c r="N160" s="7" t="s">
        <v>23</v>
      </c>
      <c r="O160" s="11">
        <v>3</v>
      </c>
      <c r="P160" s="11">
        <v>26</v>
      </c>
      <c r="Q160" s="11">
        <v>3</v>
      </c>
      <c r="R160" s="11">
        <v>0</v>
      </c>
      <c r="S160" s="11" t="s">
        <v>1455</v>
      </c>
      <c r="U160" t="str">
        <f t="shared" si="2"/>
        <v>是</v>
      </c>
    </row>
    <row r="161" spans="1:21">
      <c r="A161" s="2" t="str">
        <f>K161&amp;MID(L:L,15,4)</f>
        <v>李笑银0029</v>
      </c>
      <c r="B161" s="7" t="s">
        <v>1887</v>
      </c>
      <c r="C161" s="7" t="s">
        <v>1446</v>
      </c>
      <c r="D161" s="7">
        <v>51</v>
      </c>
      <c r="E161" s="7" t="s">
        <v>1888</v>
      </c>
      <c r="F161" s="7" t="s">
        <v>3381</v>
      </c>
      <c r="G161" s="7" t="s">
        <v>3382</v>
      </c>
      <c r="H161" s="7" t="s">
        <v>1450</v>
      </c>
      <c r="I161" s="7" t="s">
        <v>3383</v>
      </c>
      <c r="J161" s="7" t="s">
        <v>1452</v>
      </c>
      <c r="K161" s="7" t="s">
        <v>918</v>
      </c>
      <c r="L161" s="7" t="s">
        <v>919</v>
      </c>
      <c r="M161" s="7" t="s">
        <v>1461</v>
      </c>
      <c r="N161" s="7" t="s">
        <v>23</v>
      </c>
      <c r="O161" s="11">
        <v>4</v>
      </c>
      <c r="P161" s="11">
        <v>51</v>
      </c>
      <c r="Q161" s="11">
        <v>3</v>
      </c>
      <c r="R161" s="11">
        <v>1</v>
      </c>
      <c r="S161" s="11" t="s">
        <v>1455</v>
      </c>
      <c r="U161" t="str">
        <f t="shared" si="2"/>
        <v>是</v>
      </c>
    </row>
    <row r="162" spans="1:21">
      <c r="A162" s="2" t="str">
        <f>K162&amp;MID(L:L,15,4)</f>
        <v>黄满生5439</v>
      </c>
      <c r="B162" s="7" t="s">
        <v>2186</v>
      </c>
      <c r="C162" s="7" t="s">
        <v>1446</v>
      </c>
      <c r="D162" s="7">
        <v>40</v>
      </c>
      <c r="E162" s="7" t="s">
        <v>2187</v>
      </c>
      <c r="F162" s="7" t="s">
        <v>3384</v>
      </c>
      <c r="G162" s="7" t="s">
        <v>3385</v>
      </c>
      <c r="H162" s="7" t="s">
        <v>1450</v>
      </c>
      <c r="I162" s="7" t="s">
        <v>3386</v>
      </c>
      <c r="J162" s="7" t="s">
        <v>1452</v>
      </c>
      <c r="K162" s="7" t="s">
        <v>828</v>
      </c>
      <c r="L162" s="7" t="s">
        <v>829</v>
      </c>
      <c r="M162" s="7" t="s">
        <v>1453</v>
      </c>
      <c r="N162" s="7" t="s">
        <v>23</v>
      </c>
      <c r="O162" s="11">
        <v>1</v>
      </c>
      <c r="P162" s="11">
        <v>34</v>
      </c>
      <c r="Q162" s="11">
        <v>1.5</v>
      </c>
      <c r="R162" s="11">
        <v>0</v>
      </c>
      <c r="S162" s="11" t="s">
        <v>1455</v>
      </c>
      <c r="U162" t="str">
        <f t="shared" si="2"/>
        <v>是</v>
      </c>
    </row>
    <row r="163" spans="1:21">
      <c r="A163" s="2" t="str">
        <f>K163&amp;MID(L:L,15,4)</f>
        <v>朱杏连0928</v>
      </c>
      <c r="B163" s="7" t="s">
        <v>2191</v>
      </c>
      <c r="C163" s="7" t="s">
        <v>1446</v>
      </c>
      <c r="D163" s="7">
        <v>56</v>
      </c>
      <c r="E163" s="7" t="s">
        <v>708</v>
      </c>
      <c r="F163" s="7" t="s">
        <v>3387</v>
      </c>
      <c r="G163" s="7" t="s">
        <v>3388</v>
      </c>
      <c r="H163" s="7" t="s">
        <v>1450</v>
      </c>
      <c r="I163" s="7" t="s">
        <v>3389</v>
      </c>
      <c r="J163" s="7" t="s">
        <v>1452</v>
      </c>
      <c r="K163" s="7" t="s">
        <v>705</v>
      </c>
      <c r="L163" s="7" t="s">
        <v>706</v>
      </c>
      <c r="M163" s="7" t="s">
        <v>1453</v>
      </c>
      <c r="N163" s="7" t="s">
        <v>23</v>
      </c>
      <c r="O163" s="11">
        <v>2</v>
      </c>
      <c r="P163" s="11">
        <v>34</v>
      </c>
      <c r="Q163" s="11">
        <v>1.5</v>
      </c>
      <c r="R163" s="11">
        <v>0.5</v>
      </c>
      <c r="S163" s="11" t="s">
        <v>1455</v>
      </c>
      <c r="U163" t="str">
        <f t="shared" si="2"/>
        <v>是</v>
      </c>
    </row>
    <row r="164" spans="1:21">
      <c r="A164" s="2" t="str">
        <f>K164&amp;MID(L:L,15,4)</f>
        <v>陈炳有6612</v>
      </c>
      <c r="B164" s="7" t="s">
        <v>1783</v>
      </c>
      <c r="C164" s="7" t="s">
        <v>1446</v>
      </c>
      <c r="D164" s="7">
        <v>59</v>
      </c>
      <c r="E164" s="7" t="s">
        <v>1784</v>
      </c>
      <c r="F164" s="7" t="s">
        <v>3390</v>
      </c>
      <c r="G164" s="7" t="s">
        <v>3391</v>
      </c>
      <c r="H164" s="7" t="s">
        <v>1450</v>
      </c>
      <c r="I164" s="7" t="s">
        <v>2197</v>
      </c>
      <c r="J164" s="7" t="s">
        <v>1452</v>
      </c>
      <c r="K164" s="7" t="s">
        <v>41</v>
      </c>
      <c r="L164" s="7" t="s">
        <v>42</v>
      </c>
      <c r="M164" s="7" t="s">
        <v>1461</v>
      </c>
      <c r="N164" s="7" t="s">
        <v>23</v>
      </c>
      <c r="O164" s="11">
        <v>3</v>
      </c>
      <c r="P164" s="11">
        <v>8</v>
      </c>
      <c r="Q164" s="11">
        <v>3</v>
      </c>
      <c r="R164" s="11">
        <v>0</v>
      </c>
      <c r="S164" s="11" t="s">
        <v>1455</v>
      </c>
      <c r="U164" t="str">
        <f t="shared" si="2"/>
        <v>是</v>
      </c>
    </row>
    <row r="165" spans="1:21">
      <c r="A165" s="2" t="str">
        <f>K165&amp;MID(L:L,15,4)</f>
        <v>黄大珠3223</v>
      </c>
      <c r="B165" s="7" t="s">
        <v>2198</v>
      </c>
      <c r="C165" s="7" t="s">
        <v>1446</v>
      </c>
      <c r="D165" s="7">
        <v>56</v>
      </c>
      <c r="E165" s="7" t="s">
        <v>2199</v>
      </c>
      <c r="F165" s="7" t="s">
        <v>3392</v>
      </c>
      <c r="G165" s="7" t="s">
        <v>3393</v>
      </c>
      <c r="H165" s="7" t="s">
        <v>1450</v>
      </c>
      <c r="I165" s="7" t="s">
        <v>3394</v>
      </c>
      <c r="J165" s="7" t="s">
        <v>1452</v>
      </c>
      <c r="K165" s="7" t="s">
        <v>191</v>
      </c>
      <c r="L165" s="7" t="s">
        <v>192</v>
      </c>
      <c r="M165" s="7" t="s">
        <v>1461</v>
      </c>
      <c r="N165" s="7" t="s">
        <v>23</v>
      </c>
      <c r="O165" s="11">
        <v>3</v>
      </c>
      <c r="P165" s="11">
        <v>45</v>
      </c>
      <c r="Q165" s="11">
        <v>3</v>
      </c>
      <c r="R165" s="11">
        <v>0</v>
      </c>
      <c r="S165" s="11" t="s">
        <v>1455</v>
      </c>
      <c r="U165" t="str">
        <f t="shared" si="2"/>
        <v>是</v>
      </c>
    </row>
    <row r="166" spans="1:21">
      <c r="A166" s="2" t="str">
        <f>K166&amp;MID(L:L,15,4)</f>
        <v>袁颖儿0081</v>
      </c>
      <c r="B166" s="7" t="s">
        <v>2203</v>
      </c>
      <c r="C166" s="7" t="s">
        <v>1446</v>
      </c>
      <c r="D166" s="7">
        <v>61</v>
      </c>
      <c r="E166" s="7" t="s">
        <v>2204</v>
      </c>
      <c r="F166" s="7" t="s">
        <v>3395</v>
      </c>
      <c r="G166" s="7" t="s">
        <v>3396</v>
      </c>
      <c r="H166" s="7" t="s">
        <v>1450</v>
      </c>
      <c r="I166" s="7" t="s">
        <v>3397</v>
      </c>
      <c r="J166" s="7" t="s">
        <v>1452</v>
      </c>
      <c r="K166" s="7" t="s">
        <v>645</v>
      </c>
      <c r="L166" s="7" t="s">
        <v>646</v>
      </c>
      <c r="M166" s="7" t="s">
        <v>1461</v>
      </c>
      <c r="N166" s="7" t="s">
        <v>23</v>
      </c>
      <c r="O166" s="11">
        <v>3</v>
      </c>
      <c r="P166" s="11">
        <v>56</v>
      </c>
      <c r="Q166" s="11">
        <v>3</v>
      </c>
      <c r="R166" s="11">
        <v>0</v>
      </c>
      <c r="S166" s="11" t="s">
        <v>1455</v>
      </c>
      <c r="U166" t="str">
        <f t="shared" si="2"/>
        <v>是</v>
      </c>
    </row>
    <row r="167" spans="1:21">
      <c r="A167" s="2" t="str">
        <f>K167&amp;MID(L:L,15,4)</f>
        <v>陆艳英332X</v>
      </c>
      <c r="B167" s="7" t="s">
        <v>2111</v>
      </c>
      <c r="C167" s="7" t="s">
        <v>1446</v>
      </c>
      <c r="D167" s="7">
        <v>48</v>
      </c>
      <c r="E167" s="7" t="s">
        <v>1124</v>
      </c>
      <c r="F167" s="7" t="s">
        <v>3398</v>
      </c>
      <c r="G167" s="7" t="s">
        <v>3399</v>
      </c>
      <c r="H167" s="7" t="s">
        <v>1450</v>
      </c>
      <c r="I167" s="7" t="s">
        <v>3400</v>
      </c>
      <c r="J167" s="7" t="s">
        <v>1452</v>
      </c>
      <c r="K167" s="7" t="s">
        <v>737</v>
      </c>
      <c r="L167" s="7" t="s">
        <v>738</v>
      </c>
      <c r="M167" s="7" t="s">
        <v>1461</v>
      </c>
      <c r="N167" s="7" t="s">
        <v>1467</v>
      </c>
      <c r="O167" s="11">
        <v>3</v>
      </c>
      <c r="P167" s="11">
        <v>34</v>
      </c>
      <c r="Q167" s="11">
        <v>3</v>
      </c>
      <c r="R167" s="11">
        <v>0</v>
      </c>
      <c r="S167" s="11" t="s">
        <v>1455</v>
      </c>
      <c r="U167" t="str">
        <f t="shared" si="2"/>
        <v>是</v>
      </c>
    </row>
    <row r="168" spans="1:21">
      <c r="A168" s="2" t="str">
        <f>K168&amp;MID(L:L,15,4)</f>
        <v>卢少英0345</v>
      </c>
      <c r="B168" s="7" t="s">
        <v>2211</v>
      </c>
      <c r="C168" s="7" t="s">
        <v>1457</v>
      </c>
      <c r="D168" s="7">
        <v>44</v>
      </c>
      <c r="E168" s="7" t="s">
        <v>2212</v>
      </c>
      <c r="F168" s="7" t="s">
        <v>3401</v>
      </c>
      <c r="G168" s="7" t="s">
        <v>3402</v>
      </c>
      <c r="H168" s="7" t="s">
        <v>1450</v>
      </c>
      <c r="I168" s="7" t="s">
        <v>3403</v>
      </c>
      <c r="J168" s="7" t="s">
        <v>1452</v>
      </c>
      <c r="K168" s="7" t="s">
        <v>419</v>
      </c>
      <c r="L168" s="7" t="s">
        <v>420</v>
      </c>
      <c r="M168" s="7" t="s">
        <v>1461</v>
      </c>
      <c r="N168" s="7" t="s">
        <v>23</v>
      </c>
      <c r="O168" s="11">
        <v>23</v>
      </c>
      <c r="P168" s="11">
        <v>11</v>
      </c>
      <c r="Q168" s="11">
        <v>3</v>
      </c>
      <c r="R168" s="11">
        <v>20</v>
      </c>
      <c r="S168" s="11" t="s">
        <v>1520</v>
      </c>
      <c r="U168" t="str">
        <f t="shared" si="2"/>
        <v>否</v>
      </c>
    </row>
    <row r="169" spans="1:21">
      <c r="A169" s="2" t="str">
        <f>K169&amp;MID(L:L,15,4)</f>
        <v>梁作仪5412</v>
      </c>
      <c r="B169" s="7" t="s">
        <v>2216</v>
      </c>
      <c r="C169" s="7" t="s">
        <v>1446</v>
      </c>
      <c r="D169" s="7">
        <v>51</v>
      </c>
      <c r="E169" s="7" t="s">
        <v>2217</v>
      </c>
      <c r="F169" s="7" t="s">
        <v>3404</v>
      </c>
      <c r="G169" s="7" t="s">
        <v>3405</v>
      </c>
      <c r="H169" s="7" t="s">
        <v>1450</v>
      </c>
      <c r="I169" s="7" t="s">
        <v>2904</v>
      </c>
      <c r="J169" s="7" t="s">
        <v>1452</v>
      </c>
      <c r="K169" s="7" t="s">
        <v>951</v>
      </c>
      <c r="L169" s="7" t="s">
        <v>952</v>
      </c>
      <c r="M169" s="7" t="s">
        <v>1461</v>
      </c>
      <c r="N169" s="7" t="s">
        <v>23</v>
      </c>
      <c r="O169" s="11">
        <v>3</v>
      </c>
      <c r="P169" s="11">
        <v>7</v>
      </c>
      <c r="Q169" s="11">
        <v>3</v>
      </c>
      <c r="R169" s="11">
        <v>0</v>
      </c>
      <c r="S169" s="11" t="s">
        <v>1455</v>
      </c>
      <c r="U169" t="str">
        <f t="shared" si="2"/>
        <v>是</v>
      </c>
    </row>
    <row r="170" spans="1:21">
      <c r="A170" s="2" t="str">
        <f>K170&amp;MID(L:L,15,4)</f>
        <v>胡汝银0042</v>
      </c>
      <c r="B170" s="7" t="s">
        <v>2221</v>
      </c>
      <c r="C170" s="7" t="s">
        <v>1446</v>
      </c>
      <c r="D170" s="7">
        <v>54</v>
      </c>
      <c r="E170" s="7" t="s">
        <v>2222</v>
      </c>
      <c r="F170" s="7" t="s">
        <v>3406</v>
      </c>
      <c r="G170" s="7" t="s">
        <v>3407</v>
      </c>
      <c r="H170" s="7" t="s">
        <v>1450</v>
      </c>
      <c r="I170" s="7" t="s">
        <v>3408</v>
      </c>
      <c r="J170" s="7" t="s">
        <v>1452</v>
      </c>
      <c r="K170" s="7" t="s">
        <v>221</v>
      </c>
      <c r="L170" s="7" t="s">
        <v>222</v>
      </c>
      <c r="M170" s="7" t="s">
        <v>1453</v>
      </c>
      <c r="N170" s="7" t="s">
        <v>23</v>
      </c>
      <c r="O170" s="11">
        <v>23</v>
      </c>
      <c r="P170" s="11">
        <v>47</v>
      </c>
      <c r="Q170" s="11">
        <v>1.5</v>
      </c>
      <c r="R170" s="11">
        <v>21.5</v>
      </c>
      <c r="S170" s="11" t="s">
        <v>1520</v>
      </c>
      <c r="U170" t="str">
        <f t="shared" si="2"/>
        <v>否</v>
      </c>
    </row>
    <row r="171" spans="1:21">
      <c r="A171" s="2" t="str">
        <f>K171&amp;MID(L:L,15,4)</f>
        <v>卢霓4828</v>
      </c>
      <c r="B171" s="7" t="s">
        <v>2226</v>
      </c>
      <c r="C171" s="7" t="s">
        <v>1446</v>
      </c>
      <c r="D171" s="7">
        <v>45</v>
      </c>
      <c r="E171" s="7" t="s">
        <v>2227</v>
      </c>
      <c r="F171" s="7" t="s">
        <v>3409</v>
      </c>
      <c r="G171" s="7" t="s">
        <v>3410</v>
      </c>
      <c r="H171" s="7" t="s">
        <v>1450</v>
      </c>
      <c r="I171" s="7" t="s">
        <v>3411</v>
      </c>
      <c r="J171" s="7" t="s">
        <v>1452</v>
      </c>
      <c r="K171" s="7" t="s">
        <v>866</v>
      </c>
      <c r="L171" s="7" t="s">
        <v>867</v>
      </c>
      <c r="M171" s="7" t="s">
        <v>1461</v>
      </c>
      <c r="N171" s="7" t="s">
        <v>1454</v>
      </c>
      <c r="O171" s="11">
        <v>3</v>
      </c>
      <c r="P171" s="11">
        <v>0</v>
      </c>
      <c r="Q171" s="11">
        <v>3</v>
      </c>
      <c r="R171" s="11">
        <v>0</v>
      </c>
      <c r="S171" s="11" t="s">
        <v>1455</v>
      </c>
      <c r="U171" t="str">
        <f t="shared" si="2"/>
        <v>是</v>
      </c>
    </row>
    <row r="172" spans="1:21">
      <c r="A172" s="2" t="str">
        <f>K172&amp;MID(L:L,15,4)</f>
        <v>梁润可5124</v>
      </c>
      <c r="B172" s="7" t="s">
        <v>2231</v>
      </c>
      <c r="C172" s="7" t="s">
        <v>1446</v>
      </c>
      <c r="D172" s="7">
        <v>52</v>
      </c>
      <c r="E172" s="7" t="s">
        <v>2232</v>
      </c>
      <c r="F172" s="7" t="s">
        <v>3412</v>
      </c>
      <c r="G172" s="7" t="s">
        <v>3413</v>
      </c>
      <c r="H172" s="7" t="s">
        <v>1450</v>
      </c>
      <c r="I172" s="7" t="s">
        <v>3414</v>
      </c>
      <c r="J172" s="7" t="s">
        <v>1452</v>
      </c>
      <c r="K172" s="7" t="s">
        <v>337</v>
      </c>
      <c r="L172" s="7" t="s">
        <v>338</v>
      </c>
      <c r="M172" s="7" t="s">
        <v>1453</v>
      </c>
      <c r="N172" s="7" t="s">
        <v>23</v>
      </c>
      <c r="O172" s="11">
        <v>2</v>
      </c>
      <c r="P172" s="11">
        <v>6</v>
      </c>
      <c r="Q172" s="11">
        <v>1.5</v>
      </c>
      <c r="R172" s="11">
        <v>0.5</v>
      </c>
      <c r="S172" s="11" t="s">
        <v>1455</v>
      </c>
      <c r="U172" t="str">
        <f t="shared" si="2"/>
        <v>是</v>
      </c>
    </row>
    <row r="173" spans="1:21">
      <c r="A173" s="2" t="str">
        <f>K173&amp;MID(L:L,15,4)</f>
        <v>许娇0929</v>
      </c>
      <c r="B173" s="7" t="s">
        <v>2236</v>
      </c>
      <c r="C173" s="7" t="s">
        <v>1446</v>
      </c>
      <c r="D173" s="7">
        <v>57</v>
      </c>
      <c r="E173" s="7" t="s">
        <v>2237</v>
      </c>
      <c r="F173" s="7" t="s">
        <v>3415</v>
      </c>
      <c r="G173" s="7" t="s">
        <v>3416</v>
      </c>
      <c r="H173" s="7" t="s">
        <v>1450</v>
      </c>
      <c r="I173" s="7" t="s">
        <v>2728</v>
      </c>
      <c r="J173" s="7" t="s">
        <v>1452</v>
      </c>
      <c r="K173" s="7" t="s">
        <v>1010</v>
      </c>
      <c r="L173" s="7" t="s">
        <v>1011</v>
      </c>
      <c r="M173" s="7" t="s">
        <v>1453</v>
      </c>
      <c r="N173" s="7" t="s">
        <v>23</v>
      </c>
      <c r="O173" s="11">
        <v>4</v>
      </c>
      <c r="P173" s="11">
        <v>23</v>
      </c>
      <c r="Q173" s="11">
        <v>1.5</v>
      </c>
      <c r="R173" s="11">
        <v>2.5</v>
      </c>
      <c r="S173" s="11" t="s">
        <v>1455</v>
      </c>
      <c r="U173" t="str">
        <f t="shared" si="2"/>
        <v>是</v>
      </c>
    </row>
    <row r="174" spans="1:21">
      <c r="A174" s="2" t="str">
        <f>K174&amp;MID(L:L,15,4)</f>
        <v>邓苏1225</v>
      </c>
      <c r="B174" s="7" t="s">
        <v>2241</v>
      </c>
      <c r="C174" s="7" t="s">
        <v>1457</v>
      </c>
      <c r="D174" s="7">
        <v>59</v>
      </c>
      <c r="E174" s="7" t="s">
        <v>2242</v>
      </c>
      <c r="F174" s="7" t="s">
        <v>3417</v>
      </c>
      <c r="G174" s="7" t="s">
        <v>3418</v>
      </c>
      <c r="H174" s="7" t="s">
        <v>1450</v>
      </c>
      <c r="I174" s="7" t="s">
        <v>3419</v>
      </c>
      <c r="J174" s="7" t="s">
        <v>1452</v>
      </c>
      <c r="K174" s="7" t="s">
        <v>143</v>
      </c>
      <c r="L174" s="7" t="s">
        <v>144</v>
      </c>
      <c r="M174" s="7" t="s">
        <v>1453</v>
      </c>
      <c r="N174" s="7" t="s">
        <v>23</v>
      </c>
      <c r="O174" s="11">
        <v>2</v>
      </c>
      <c r="P174" s="11">
        <v>5</v>
      </c>
      <c r="Q174" s="11">
        <v>1.5</v>
      </c>
      <c r="R174" s="11">
        <v>0.5</v>
      </c>
      <c r="S174" s="11" t="s">
        <v>1455</v>
      </c>
      <c r="U174" t="str">
        <f t="shared" si="2"/>
        <v>是</v>
      </c>
    </row>
    <row r="175" spans="1:21">
      <c r="A175" s="2" t="str">
        <f>K175&amp;MID(L:L,15,4)</f>
        <v>吴宝婵5347</v>
      </c>
      <c r="B175" s="7" t="s">
        <v>2246</v>
      </c>
      <c r="C175" s="7" t="s">
        <v>1446</v>
      </c>
      <c r="D175" s="7">
        <v>52</v>
      </c>
      <c r="E175" s="7" t="s">
        <v>2247</v>
      </c>
      <c r="F175" s="7" t="s">
        <v>3420</v>
      </c>
      <c r="G175" s="7" t="s">
        <v>3421</v>
      </c>
      <c r="H175" s="7" t="s">
        <v>1450</v>
      </c>
      <c r="I175" s="7" t="s">
        <v>3422</v>
      </c>
      <c r="J175" s="7" t="s">
        <v>1452</v>
      </c>
      <c r="K175" s="7" t="s">
        <v>747</v>
      </c>
      <c r="L175" s="7" t="s">
        <v>748</v>
      </c>
      <c r="M175" s="7" t="s">
        <v>1461</v>
      </c>
      <c r="N175" s="7" t="s">
        <v>1467</v>
      </c>
      <c r="O175" s="11">
        <v>3</v>
      </c>
      <c r="P175" s="11">
        <v>8</v>
      </c>
      <c r="Q175" s="11">
        <v>3</v>
      </c>
      <c r="R175" s="11">
        <v>0</v>
      </c>
      <c r="S175" s="11" t="s">
        <v>1455</v>
      </c>
      <c r="U175" t="str">
        <f t="shared" si="2"/>
        <v>是</v>
      </c>
    </row>
    <row r="176" spans="1:21">
      <c r="A176" s="2" t="str">
        <f>K176&amp;MID(L:L,15,4)</f>
        <v>李观妹2441</v>
      </c>
      <c r="B176" s="7" t="s">
        <v>1497</v>
      </c>
      <c r="C176" s="7" t="s">
        <v>1457</v>
      </c>
      <c r="D176" s="7">
        <v>54</v>
      </c>
      <c r="E176" s="7" t="s">
        <v>1273</v>
      </c>
      <c r="F176" s="7" t="s">
        <v>3423</v>
      </c>
      <c r="G176" s="7" t="s">
        <v>3424</v>
      </c>
      <c r="H176" s="7" t="s">
        <v>2253</v>
      </c>
      <c r="I176" s="7" t="s">
        <v>3425</v>
      </c>
      <c r="J176" s="7" t="s">
        <v>1452</v>
      </c>
      <c r="K176" s="7" t="s">
        <v>750</v>
      </c>
      <c r="L176" s="7" t="s">
        <v>751</v>
      </c>
      <c r="M176" s="7" t="s">
        <v>1461</v>
      </c>
      <c r="N176" s="7" t="s">
        <v>1467</v>
      </c>
      <c r="O176" s="11">
        <v>5</v>
      </c>
      <c r="P176" s="11">
        <v>24</v>
      </c>
      <c r="Q176" s="11">
        <v>3</v>
      </c>
      <c r="R176" s="11">
        <v>2</v>
      </c>
      <c r="S176" s="11" t="s">
        <v>1455</v>
      </c>
      <c r="U176" t="str">
        <f t="shared" si="2"/>
        <v>是</v>
      </c>
    </row>
    <row r="177" spans="1:21">
      <c r="A177" s="2" t="str">
        <f>K177&amp;MID(L:L,15,4)</f>
        <v>潘秀珍1521</v>
      </c>
      <c r="B177" s="7" t="s">
        <v>2255</v>
      </c>
      <c r="C177" s="7" t="s">
        <v>1457</v>
      </c>
      <c r="D177" s="7">
        <v>23</v>
      </c>
      <c r="E177" s="7" t="s">
        <v>2256</v>
      </c>
      <c r="F177" s="7" t="s">
        <v>3426</v>
      </c>
      <c r="G177" s="7" t="s">
        <v>3427</v>
      </c>
      <c r="H177" s="7" t="s">
        <v>1450</v>
      </c>
      <c r="I177" s="7" t="s">
        <v>3428</v>
      </c>
      <c r="J177" s="7" t="s">
        <v>1452</v>
      </c>
      <c r="K177" s="7" t="s">
        <v>847</v>
      </c>
      <c r="L177" s="7" t="s">
        <v>848</v>
      </c>
      <c r="M177" s="7" t="s">
        <v>1461</v>
      </c>
      <c r="N177" s="7" t="s">
        <v>23</v>
      </c>
      <c r="O177" s="11">
        <v>4</v>
      </c>
      <c r="P177" s="11">
        <v>30</v>
      </c>
      <c r="Q177" s="11">
        <v>3</v>
      </c>
      <c r="R177" s="11">
        <v>1</v>
      </c>
      <c r="S177" s="11" t="s">
        <v>1455</v>
      </c>
      <c r="U177" t="str">
        <f t="shared" si="2"/>
        <v>是</v>
      </c>
    </row>
    <row r="178" spans="1:21">
      <c r="A178" s="2" t="str">
        <f>K178&amp;MID(L:L,15,4)</f>
        <v>邓仁爱0913</v>
      </c>
      <c r="B178" s="7" t="s">
        <v>2260</v>
      </c>
      <c r="C178" s="7" t="s">
        <v>1446</v>
      </c>
      <c r="D178" s="7">
        <v>43</v>
      </c>
      <c r="E178" s="7" t="s">
        <v>2261</v>
      </c>
      <c r="F178" s="7" t="s">
        <v>3429</v>
      </c>
      <c r="G178" s="7" t="s">
        <v>3430</v>
      </c>
      <c r="H178" s="7" t="s">
        <v>1450</v>
      </c>
      <c r="I178" s="7" t="s">
        <v>3431</v>
      </c>
      <c r="J178" s="7" t="s">
        <v>1452</v>
      </c>
      <c r="K178" s="7" t="s">
        <v>136</v>
      </c>
      <c r="L178" s="7" t="s">
        <v>137</v>
      </c>
      <c r="M178" s="7" t="s">
        <v>1461</v>
      </c>
      <c r="N178" s="7" t="s">
        <v>23</v>
      </c>
      <c r="O178" s="11">
        <v>4</v>
      </c>
      <c r="P178" s="11">
        <v>56</v>
      </c>
      <c r="Q178" s="11">
        <v>3</v>
      </c>
      <c r="R178" s="11">
        <v>1</v>
      </c>
      <c r="S178" s="11" t="s">
        <v>1455</v>
      </c>
      <c r="U178" t="str">
        <f t="shared" si="2"/>
        <v>是</v>
      </c>
    </row>
    <row r="179" spans="1:21">
      <c r="A179" s="2" t="str">
        <f>K179&amp;MID(L:L,15,4)</f>
        <v>危桂珍0625</v>
      </c>
      <c r="B179" s="7" t="s">
        <v>2265</v>
      </c>
      <c r="C179" s="7" t="s">
        <v>1446</v>
      </c>
      <c r="D179" s="7">
        <v>54</v>
      </c>
      <c r="E179" s="7" t="s">
        <v>2266</v>
      </c>
      <c r="F179" s="7" t="s">
        <v>3432</v>
      </c>
      <c r="G179" s="7" t="s">
        <v>3433</v>
      </c>
      <c r="H179" s="7" t="s">
        <v>1450</v>
      </c>
      <c r="I179" s="7" t="s">
        <v>3434</v>
      </c>
      <c r="J179" s="7" t="s">
        <v>1452</v>
      </c>
      <c r="K179" s="7" t="s">
        <v>563</v>
      </c>
      <c r="L179" s="7" t="s">
        <v>564</v>
      </c>
      <c r="M179" s="7" t="s">
        <v>1453</v>
      </c>
      <c r="N179" s="7" t="s">
        <v>23</v>
      </c>
      <c r="O179" s="11">
        <v>1</v>
      </c>
      <c r="P179" s="11">
        <v>44</v>
      </c>
      <c r="Q179" s="11">
        <v>1.5</v>
      </c>
      <c r="R179" s="11">
        <v>0</v>
      </c>
      <c r="S179" s="11" t="s">
        <v>1455</v>
      </c>
      <c r="U179" t="str">
        <f t="shared" si="2"/>
        <v>是</v>
      </c>
    </row>
    <row r="180" spans="1:21">
      <c r="A180" s="2" t="str">
        <f>K180&amp;MID(L:L,15,4)</f>
        <v>林杏贤0425</v>
      </c>
      <c r="B180" s="7" t="s">
        <v>1567</v>
      </c>
      <c r="C180" s="7" t="s">
        <v>1446</v>
      </c>
      <c r="D180" s="7">
        <v>58</v>
      </c>
      <c r="E180" s="7" t="s">
        <v>1568</v>
      </c>
      <c r="F180" s="7" t="s">
        <v>3435</v>
      </c>
      <c r="G180" s="7" t="s">
        <v>3436</v>
      </c>
      <c r="H180" s="7" t="s">
        <v>1450</v>
      </c>
      <c r="I180" s="7" t="s">
        <v>3437</v>
      </c>
      <c r="J180" s="7" t="s">
        <v>1452</v>
      </c>
      <c r="K180" s="7" t="s">
        <v>422</v>
      </c>
      <c r="L180" s="7" t="s">
        <v>423</v>
      </c>
      <c r="M180" s="7" t="s">
        <v>1453</v>
      </c>
      <c r="N180" s="7" t="s">
        <v>23</v>
      </c>
      <c r="O180" s="11">
        <v>1</v>
      </c>
      <c r="P180" s="11">
        <v>41</v>
      </c>
      <c r="Q180" s="11">
        <v>1.5</v>
      </c>
      <c r="R180" s="11">
        <v>0</v>
      </c>
      <c r="S180" s="11" t="s">
        <v>1455</v>
      </c>
      <c r="U180" t="str">
        <f t="shared" si="2"/>
        <v>是</v>
      </c>
    </row>
    <row r="181" spans="1:21">
      <c r="A181" s="2" t="str">
        <f>K181&amp;MID(L:L,15,4)</f>
        <v>彭友0922</v>
      </c>
      <c r="B181" s="7" t="s">
        <v>1675</v>
      </c>
      <c r="C181" s="7" t="s">
        <v>1446</v>
      </c>
      <c r="D181" s="7">
        <v>62</v>
      </c>
      <c r="E181" s="7" t="s">
        <v>1238</v>
      </c>
      <c r="F181" s="7" t="s">
        <v>3438</v>
      </c>
      <c r="G181" s="7" t="s">
        <v>3439</v>
      </c>
      <c r="H181" s="7" t="s">
        <v>2275</v>
      </c>
      <c r="I181" s="7" t="s">
        <v>3440</v>
      </c>
      <c r="J181" s="7" t="s">
        <v>1452</v>
      </c>
      <c r="K181" s="7" t="s">
        <v>515</v>
      </c>
      <c r="L181" s="7" t="s">
        <v>516</v>
      </c>
      <c r="M181" s="7" t="s">
        <v>1453</v>
      </c>
      <c r="N181" s="7" t="s">
        <v>23</v>
      </c>
      <c r="O181" s="11">
        <v>1</v>
      </c>
      <c r="P181" s="11">
        <v>53</v>
      </c>
      <c r="Q181" s="11">
        <v>1.5</v>
      </c>
      <c r="R181" s="11">
        <v>0</v>
      </c>
      <c r="S181" s="11" t="s">
        <v>1455</v>
      </c>
      <c r="U181" t="str">
        <f t="shared" si="2"/>
        <v>是</v>
      </c>
    </row>
    <row r="182" spans="1:21">
      <c r="A182" s="2" t="str">
        <f>K182&amp;MID(L:L,15,4)</f>
        <v>伍颂熹0315</v>
      </c>
      <c r="B182" s="7" t="s">
        <v>1967</v>
      </c>
      <c r="C182" s="7" t="s">
        <v>1446</v>
      </c>
      <c r="D182" s="7">
        <v>49</v>
      </c>
      <c r="E182" s="7" t="s">
        <v>1108</v>
      </c>
      <c r="F182" s="7" t="s">
        <v>3441</v>
      </c>
      <c r="G182" s="7" t="s">
        <v>3442</v>
      </c>
      <c r="H182" s="7" t="s">
        <v>1450</v>
      </c>
      <c r="I182" s="7" t="s">
        <v>3443</v>
      </c>
      <c r="J182" s="7" t="s">
        <v>1452</v>
      </c>
      <c r="K182" s="7" t="s">
        <v>1103</v>
      </c>
      <c r="L182" s="7" t="s">
        <v>1104</v>
      </c>
      <c r="M182" s="7" t="s">
        <v>1453</v>
      </c>
      <c r="N182" s="7" t="s">
        <v>23</v>
      </c>
      <c r="O182" s="11">
        <v>2</v>
      </c>
      <c r="P182" s="11">
        <v>40</v>
      </c>
      <c r="Q182" s="11">
        <v>1.5</v>
      </c>
      <c r="R182" s="11">
        <v>0.5</v>
      </c>
      <c r="S182" s="11" t="s">
        <v>1455</v>
      </c>
      <c r="U182" t="str">
        <f t="shared" si="2"/>
        <v>是</v>
      </c>
    </row>
    <row r="183" spans="1:21">
      <c r="A183" s="2" t="str">
        <f>K183&amp;MID(L:L,15,4)</f>
        <v>邓佩慧1820</v>
      </c>
      <c r="B183" s="7" t="s">
        <v>2283</v>
      </c>
      <c r="C183" s="7" t="s">
        <v>1446</v>
      </c>
      <c r="D183" s="7">
        <v>55</v>
      </c>
      <c r="E183" s="7" t="s">
        <v>2284</v>
      </c>
      <c r="F183" s="7" t="s">
        <v>3444</v>
      </c>
      <c r="G183" s="7" t="s">
        <v>3445</v>
      </c>
      <c r="H183" s="7" t="s">
        <v>1450</v>
      </c>
      <c r="I183" s="7" t="s">
        <v>3020</v>
      </c>
      <c r="J183" s="7" t="s">
        <v>1452</v>
      </c>
      <c r="K183" s="7" t="s">
        <v>134</v>
      </c>
      <c r="L183" s="7" t="s">
        <v>135</v>
      </c>
      <c r="M183" s="7" t="s">
        <v>1461</v>
      </c>
      <c r="N183" s="7" t="s">
        <v>23</v>
      </c>
      <c r="O183" s="11">
        <v>3</v>
      </c>
      <c r="P183" s="11">
        <v>0</v>
      </c>
      <c r="Q183" s="11">
        <v>3</v>
      </c>
      <c r="R183" s="11">
        <v>0</v>
      </c>
      <c r="S183" s="11" t="s">
        <v>1455</v>
      </c>
      <c r="U183" t="str">
        <f t="shared" si="2"/>
        <v>是</v>
      </c>
    </row>
    <row r="184" spans="1:21">
      <c r="A184" s="2" t="str">
        <f>K184&amp;MID(L:L,15,4)</f>
        <v>宋情国5113</v>
      </c>
      <c r="B184" s="7" t="s">
        <v>1949</v>
      </c>
      <c r="C184" s="7" t="s">
        <v>1457</v>
      </c>
      <c r="D184" s="7">
        <v>53</v>
      </c>
      <c r="E184" s="7" t="s">
        <v>1950</v>
      </c>
      <c r="F184" s="7" t="s">
        <v>3446</v>
      </c>
      <c r="G184" s="7" t="s">
        <v>3447</v>
      </c>
      <c r="H184" s="7" t="s">
        <v>2042</v>
      </c>
      <c r="I184" s="7" t="s">
        <v>3448</v>
      </c>
      <c r="J184" s="7" t="s">
        <v>1452</v>
      </c>
      <c r="K184" s="7" t="s">
        <v>474</v>
      </c>
      <c r="L184" s="7" t="s">
        <v>475</v>
      </c>
      <c r="M184" s="7" t="s">
        <v>1461</v>
      </c>
      <c r="N184" s="7" t="s">
        <v>23</v>
      </c>
      <c r="O184" s="11">
        <v>3</v>
      </c>
      <c r="P184" s="11">
        <v>17</v>
      </c>
      <c r="Q184" s="11">
        <v>3</v>
      </c>
      <c r="R184" s="11">
        <v>0</v>
      </c>
      <c r="S184" s="11" t="s">
        <v>1455</v>
      </c>
      <c r="U184" t="str">
        <f t="shared" si="2"/>
        <v>是</v>
      </c>
    </row>
    <row r="185" spans="1:21">
      <c r="A185" s="2" t="str">
        <f>K185&amp;MID(L:L,15,4)</f>
        <v>邓英财0914</v>
      </c>
      <c r="B185" s="7" t="s">
        <v>2293</v>
      </c>
      <c r="C185" s="7" t="s">
        <v>1457</v>
      </c>
      <c r="D185" s="7">
        <v>44</v>
      </c>
      <c r="E185" s="7" t="s">
        <v>2294</v>
      </c>
      <c r="F185" s="7" t="s">
        <v>3449</v>
      </c>
      <c r="G185" s="7" t="s">
        <v>3450</v>
      </c>
      <c r="H185" s="7" t="s">
        <v>1450</v>
      </c>
      <c r="I185" s="7" t="s">
        <v>3451</v>
      </c>
      <c r="J185" s="7" t="s">
        <v>1452</v>
      </c>
      <c r="K185" s="7" t="s">
        <v>152</v>
      </c>
      <c r="L185" s="7" t="s">
        <v>153</v>
      </c>
      <c r="M185" s="7" t="s">
        <v>1453</v>
      </c>
      <c r="N185" s="7" t="s">
        <v>23</v>
      </c>
      <c r="O185" s="11">
        <v>5</v>
      </c>
      <c r="P185" s="11">
        <v>46</v>
      </c>
      <c r="Q185" s="11">
        <v>1.5</v>
      </c>
      <c r="R185" s="11">
        <v>3.5</v>
      </c>
      <c r="S185" s="11" t="s">
        <v>1455</v>
      </c>
      <c r="U185" t="str">
        <f t="shared" si="2"/>
        <v>是</v>
      </c>
    </row>
    <row r="186" spans="1:21">
      <c r="A186" s="2" t="str">
        <f>K186&amp;MID(L:L,15,4)</f>
        <v>周仲萍1825</v>
      </c>
      <c r="B186" s="7" t="s">
        <v>2298</v>
      </c>
      <c r="C186" s="7" t="s">
        <v>1446</v>
      </c>
      <c r="D186" s="7">
        <v>58</v>
      </c>
      <c r="E186" s="7" t="s">
        <v>2299</v>
      </c>
      <c r="F186" s="7" t="s">
        <v>3452</v>
      </c>
      <c r="G186" s="7" t="s">
        <v>3453</v>
      </c>
      <c r="H186" s="7" t="s">
        <v>1450</v>
      </c>
      <c r="I186" s="7" t="s">
        <v>1466</v>
      </c>
      <c r="J186" s="7" t="s">
        <v>1452</v>
      </c>
      <c r="K186" s="7" t="s">
        <v>771</v>
      </c>
      <c r="L186" s="7" t="s">
        <v>772</v>
      </c>
      <c r="M186" s="7" t="s">
        <v>1461</v>
      </c>
      <c r="N186" s="7" t="s">
        <v>1454</v>
      </c>
      <c r="O186" s="11">
        <v>3</v>
      </c>
      <c r="P186" s="11">
        <v>7</v>
      </c>
      <c r="Q186" s="11">
        <v>3</v>
      </c>
      <c r="R186" s="11">
        <v>0</v>
      </c>
      <c r="S186" s="11" t="s">
        <v>1455</v>
      </c>
      <c r="U186" t="str">
        <f t="shared" si="2"/>
        <v>是</v>
      </c>
    </row>
    <row r="187" spans="1:21">
      <c r="A187" s="2" t="str">
        <f>K187&amp;MID(L:L,15,4)</f>
        <v>梁金好4822</v>
      </c>
      <c r="B187" s="7" t="s">
        <v>2303</v>
      </c>
      <c r="C187" s="7" t="s">
        <v>1446</v>
      </c>
      <c r="D187" s="7">
        <v>34</v>
      </c>
      <c r="E187" s="7" t="s">
        <v>2304</v>
      </c>
      <c r="F187" s="7" t="s">
        <v>3454</v>
      </c>
      <c r="G187" s="7" t="s">
        <v>3455</v>
      </c>
      <c r="H187" s="7" t="s">
        <v>1580</v>
      </c>
      <c r="I187" s="7" t="s">
        <v>3456</v>
      </c>
      <c r="J187" s="7" t="s">
        <v>1452</v>
      </c>
      <c r="K187" s="7" t="s">
        <v>634</v>
      </c>
      <c r="L187" s="7" t="s">
        <v>635</v>
      </c>
      <c r="M187" s="7" t="s">
        <v>1461</v>
      </c>
      <c r="N187" s="7" t="s">
        <v>1467</v>
      </c>
      <c r="O187" s="11">
        <v>3</v>
      </c>
      <c r="P187" s="11">
        <v>53</v>
      </c>
      <c r="Q187" s="11">
        <v>3</v>
      </c>
      <c r="R187" s="11">
        <v>0</v>
      </c>
      <c r="S187" s="11" t="s">
        <v>1455</v>
      </c>
      <c r="U187" t="str">
        <f t="shared" si="2"/>
        <v>是</v>
      </c>
    </row>
    <row r="188" spans="1:21">
      <c r="A188" s="2" t="str">
        <f>K188&amp;MID(L:L,15,4)</f>
        <v>何桂芳0025</v>
      </c>
      <c r="B188" s="7" t="s">
        <v>2308</v>
      </c>
      <c r="C188" s="7" t="s">
        <v>1446</v>
      </c>
      <c r="D188" s="7">
        <v>58</v>
      </c>
      <c r="E188" s="7" t="s">
        <v>2309</v>
      </c>
      <c r="F188" s="7" t="s">
        <v>3457</v>
      </c>
      <c r="G188" s="7" t="s">
        <v>3458</v>
      </c>
      <c r="H188" s="7" t="s">
        <v>1450</v>
      </c>
      <c r="I188" s="7" t="s">
        <v>3459</v>
      </c>
      <c r="J188" s="7" t="s">
        <v>1452</v>
      </c>
      <c r="K188" s="7" t="s">
        <v>678</v>
      </c>
      <c r="L188" s="7" t="s">
        <v>679</v>
      </c>
      <c r="M188" s="7" t="s">
        <v>1461</v>
      </c>
      <c r="N188" s="7" t="s">
        <v>23</v>
      </c>
      <c r="O188" s="11">
        <v>3</v>
      </c>
      <c r="P188" s="11">
        <v>4</v>
      </c>
      <c r="Q188" s="11">
        <v>3</v>
      </c>
      <c r="R188" s="11">
        <v>0</v>
      </c>
      <c r="S188" s="11" t="s">
        <v>1455</v>
      </c>
      <c r="U188" t="str">
        <f t="shared" si="2"/>
        <v>是</v>
      </c>
    </row>
    <row r="189" spans="1:21">
      <c r="A189" s="2" t="str">
        <f>K189&amp;MID(L:L,15,4)</f>
        <v>黄惠克1210</v>
      </c>
      <c r="B189" s="7" t="s">
        <v>2313</v>
      </c>
      <c r="C189" s="7" t="s">
        <v>1446</v>
      </c>
      <c r="D189" s="7">
        <v>48</v>
      </c>
      <c r="E189" s="7" t="s">
        <v>2314</v>
      </c>
      <c r="F189" s="7" t="s">
        <v>3460</v>
      </c>
      <c r="G189" s="7" t="s">
        <v>3461</v>
      </c>
      <c r="H189" s="7" t="s">
        <v>1450</v>
      </c>
      <c r="I189" s="7" t="s">
        <v>3462</v>
      </c>
      <c r="J189" s="7" t="s">
        <v>1452</v>
      </c>
      <c r="K189" s="7" t="s">
        <v>245</v>
      </c>
      <c r="L189" s="7" t="s">
        <v>2318</v>
      </c>
      <c r="M189" s="7" t="s">
        <v>1453</v>
      </c>
      <c r="N189" s="7" t="s">
        <v>23</v>
      </c>
      <c r="O189" s="11">
        <v>4</v>
      </c>
      <c r="P189" s="11">
        <v>3</v>
      </c>
      <c r="Q189" s="11">
        <v>1.5</v>
      </c>
      <c r="R189" s="11">
        <v>2.5</v>
      </c>
      <c r="S189" s="11" t="s">
        <v>1455</v>
      </c>
      <c r="U189" t="str">
        <f t="shared" si="2"/>
        <v>是</v>
      </c>
    </row>
    <row r="190" spans="1:21">
      <c r="A190" s="2" t="str">
        <f>K190&amp;MID(L:L,15,4)</f>
        <v>陆永深3315</v>
      </c>
      <c r="B190" s="7" t="s">
        <v>2908</v>
      </c>
      <c r="C190" s="7" t="s">
        <v>1446</v>
      </c>
      <c r="D190" s="7">
        <v>52</v>
      </c>
      <c r="E190" s="7" t="s">
        <v>2909</v>
      </c>
      <c r="F190" s="7" t="s">
        <v>3463</v>
      </c>
      <c r="G190" s="7" t="s">
        <v>3464</v>
      </c>
      <c r="H190" s="7" t="s">
        <v>1450</v>
      </c>
      <c r="I190" s="7" t="s">
        <v>3465</v>
      </c>
      <c r="J190" s="7" t="s">
        <v>1452</v>
      </c>
      <c r="K190" s="7" t="s">
        <v>1394</v>
      </c>
      <c r="L190" s="7" t="s">
        <v>1395</v>
      </c>
      <c r="M190" s="7" t="s">
        <v>1461</v>
      </c>
      <c r="N190" s="7" t="s">
        <v>1462</v>
      </c>
      <c r="O190" s="11">
        <v>3</v>
      </c>
      <c r="P190" s="11">
        <v>24</v>
      </c>
      <c r="Q190" s="11">
        <v>2.5</v>
      </c>
      <c r="R190" s="11">
        <v>0.5</v>
      </c>
      <c r="S190" s="11" t="s">
        <v>1455</v>
      </c>
      <c r="U190" t="str">
        <f t="shared" si="2"/>
        <v>是</v>
      </c>
    </row>
    <row r="191" spans="1:21">
      <c r="A191" s="2" t="str">
        <f>K191&amp;MID(L:L,15,4)</f>
        <v>冯桂弟6023</v>
      </c>
      <c r="B191" s="7" t="s">
        <v>2892</v>
      </c>
      <c r="C191" s="7" t="s">
        <v>1446</v>
      </c>
      <c r="D191" s="7">
        <v>45</v>
      </c>
      <c r="E191" s="7" t="s">
        <v>2320</v>
      </c>
      <c r="F191" s="7" t="s">
        <v>3466</v>
      </c>
      <c r="G191" s="7" t="s">
        <v>3467</v>
      </c>
      <c r="H191" s="7" t="s">
        <v>3468</v>
      </c>
      <c r="I191" s="7" t="s">
        <v>3469</v>
      </c>
      <c r="J191" s="7" t="s">
        <v>1452</v>
      </c>
      <c r="K191" s="7" t="s">
        <v>1192</v>
      </c>
      <c r="L191" s="7" t="s">
        <v>1193</v>
      </c>
      <c r="M191" s="7" t="s">
        <v>1453</v>
      </c>
      <c r="N191" s="7" t="s">
        <v>1462</v>
      </c>
      <c r="O191" s="11">
        <v>9</v>
      </c>
      <c r="P191" s="11">
        <v>32</v>
      </c>
      <c r="Q191" s="11">
        <v>2.5</v>
      </c>
      <c r="R191" s="11">
        <v>6.5</v>
      </c>
      <c r="S191" s="11" t="s">
        <v>1455</v>
      </c>
      <c r="U191" t="str">
        <f t="shared" si="2"/>
        <v>是</v>
      </c>
    </row>
    <row r="192" spans="1:21">
      <c r="A192" s="2" t="str">
        <f>K192&amp;MID(L:L,15,4)</f>
        <v>吴容根6016</v>
      </c>
      <c r="B192" s="7" t="s">
        <v>2319</v>
      </c>
      <c r="C192" s="7" t="s">
        <v>1457</v>
      </c>
      <c r="D192" s="7">
        <v>51</v>
      </c>
      <c r="E192" s="7" t="s">
        <v>2320</v>
      </c>
      <c r="F192" s="7" t="s">
        <v>3470</v>
      </c>
      <c r="G192" s="7" t="s">
        <v>3471</v>
      </c>
      <c r="H192" s="7" t="s">
        <v>1450</v>
      </c>
      <c r="I192" s="7" t="s">
        <v>3472</v>
      </c>
      <c r="J192" s="7" t="s">
        <v>1452</v>
      </c>
      <c r="K192" s="7" t="s">
        <v>521</v>
      </c>
      <c r="L192" s="7" t="s">
        <v>522</v>
      </c>
      <c r="M192" s="7" t="s">
        <v>1453</v>
      </c>
      <c r="N192" s="7" t="s">
        <v>23</v>
      </c>
      <c r="O192" s="11">
        <v>8</v>
      </c>
      <c r="P192" s="11">
        <v>2</v>
      </c>
      <c r="Q192" s="11">
        <v>1.5</v>
      </c>
      <c r="R192" s="11">
        <v>6.5</v>
      </c>
      <c r="S192" s="11" t="s">
        <v>1455</v>
      </c>
      <c r="U192" t="str">
        <f t="shared" si="2"/>
        <v>是</v>
      </c>
    </row>
    <row r="193" spans="1:21">
      <c r="A193" s="2" t="str">
        <f>K193&amp;MID(L:L,15,4)</f>
        <v>徐妹0042</v>
      </c>
      <c r="B193" s="7" t="s">
        <v>2324</v>
      </c>
      <c r="C193" s="7" t="s">
        <v>1446</v>
      </c>
      <c r="D193" s="7">
        <v>48</v>
      </c>
      <c r="E193" s="7" t="s">
        <v>966</v>
      </c>
      <c r="F193" s="7" t="s">
        <v>3473</v>
      </c>
      <c r="G193" s="7" t="s">
        <v>3474</v>
      </c>
      <c r="H193" s="7" t="s">
        <v>1450</v>
      </c>
      <c r="I193" s="7" t="s">
        <v>3475</v>
      </c>
      <c r="J193" s="7" t="s">
        <v>1452</v>
      </c>
      <c r="K193" s="7" t="s">
        <v>963</v>
      </c>
      <c r="L193" s="7" t="s">
        <v>964</v>
      </c>
      <c r="M193" s="7" t="s">
        <v>1453</v>
      </c>
      <c r="N193" s="7" t="s">
        <v>23</v>
      </c>
      <c r="O193" s="11">
        <v>2</v>
      </c>
      <c r="P193" s="11">
        <v>7</v>
      </c>
      <c r="Q193" s="11">
        <v>1.5</v>
      </c>
      <c r="R193" s="11">
        <v>0.5</v>
      </c>
      <c r="S193" s="11" t="s">
        <v>1455</v>
      </c>
      <c r="U193" t="str">
        <f t="shared" si="2"/>
        <v>是</v>
      </c>
    </row>
    <row r="194" spans="1:21">
      <c r="A194" s="2" t="str">
        <f>K194&amp;MID(L:L,15,4)</f>
        <v>龙佩霜0944</v>
      </c>
      <c r="B194" s="7" t="s">
        <v>2333</v>
      </c>
      <c r="C194" s="7" t="s">
        <v>1457</v>
      </c>
      <c r="D194" s="7">
        <v>36</v>
      </c>
      <c r="E194" s="7" t="s">
        <v>2334</v>
      </c>
      <c r="F194" s="7" t="s">
        <v>3476</v>
      </c>
      <c r="G194" s="7" t="s">
        <v>3477</v>
      </c>
      <c r="H194" s="7" t="s">
        <v>1450</v>
      </c>
      <c r="I194" s="7" t="s">
        <v>3478</v>
      </c>
      <c r="J194" s="7" t="s">
        <v>1452</v>
      </c>
      <c r="K194" s="7" t="s">
        <v>445</v>
      </c>
      <c r="L194" s="7" t="s">
        <v>446</v>
      </c>
      <c r="M194" s="7" t="s">
        <v>1461</v>
      </c>
      <c r="N194" s="7" t="s">
        <v>23</v>
      </c>
      <c r="O194" s="11">
        <v>3</v>
      </c>
      <c r="P194" s="11">
        <v>2</v>
      </c>
      <c r="Q194" s="11">
        <v>3</v>
      </c>
      <c r="R194" s="11">
        <v>0</v>
      </c>
      <c r="S194" s="11" t="s">
        <v>1455</v>
      </c>
      <c r="U194" t="str">
        <f t="shared" si="2"/>
        <v>是</v>
      </c>
    </row>
    <row r="195" spans="1:21">
      <c r="A195" s="2" t="str">
        <f>K195&amp;MID(L:L,15,4)</f>
        <v>王秀兰182X</v>
      </c>
      <c r="B195" s="7" t="s">
        <v>1924</v>
      </c>
      <c r="C195" s="7" t="s">
        <v>1446</v>
      </c>
      <c r="D195" s="7">
        <v>51</v>
      </c>
      <c r="E195" s="7" t="s">
        <v>1925</v>
      </c>
      <c r="F195" s="7" t="s">
        <v>3479</v>
      </c>
      <c r="G195" s="7" t="s">
        <v>3480</v>
      </c>
      <c r="H195" s="7" t="s">
        <v>1450</v>
      </c>
      <c r="I195" s="7" t="s">
        <v>3481</v>
      </c>
      <c r="J195" s="7" t="s">
        <v>1452</v>
      </c>
      <c r="K195" s="7" t="s">
        <v>557</v>
      </c>
      <c r="L195" s="7" t="s">
        <v>558</v>
      </c>
      <c r="M195" s="7" t="s">
        <v>1461</v>
      </c>
      <c r="N195" s="7" t="s">
        <v>23</v>
      </c>
      <c r="O195" s="11">
        <v>3</v>
      </c>
      <c r="P195" s="11">
        <v>0</v>
      </c>
      <c r="Q195" s="11">
        <v>3</v>
      </c>
      <c r="R195" s="11">
        <v>0</v>
      </c>
      <c r="S195" s="11" t="s">
        <v>1455</v>
      </c>
      <c r="U195" t="str">
        <f t="shared" ref="U195:U258" si="3">S195</f>
        <v>是</v>
      </c>
    </row>
    <row r="196" spans="1:21">
      <c r="A196" s="2" t="str">
        <f>K196&amp;MID(L:L,15,4)</f>
        <v>李大穗4038</v>
      </c>
      <c r="B196" s="7" t="s">
        <v>2341</v>
      </c>
      <c r="C196" s="7" t="s">
        <v>1446</v>
      </c>
      <c r="D196" s="7">
        <v>54</v>
      </c>
      <c r="E196" s="7" t="s">
        <v>1422</v>
      </c>
      <c r="F196" s="7" t="s">
        <v>3482</v>
      </c>
      <c r="G196" s="7" t="s">
        <v>3483</v>
      </c>
      <c r="H196" s="7" t="s">
        <v>1450</v>
      </c>
      <c r="I196" s="7" t="s">
        <v>3484</v>
      </c>
      <c r="J196" s="7" t="s">
        <v>1452</v>
      </c>
      <c r="K196" s="7" t="s">
        <v>1145</v>
      </c>
      <c r="L196" s="7" t="s">
        <v>1146</v>
      </c>
      <c r="M196" s="7" t="s">
        <v>1461</v>
      </c>
      <c r="N196" s="7" t="s">
        <v>1462</v>
      </c>
      <c r="O196" s="11">
        <v>2</v>
      </c>
      <c r="P196" s="11">
        <v>40</v>
      </c>
      <c r="Q196" s="11">
        <v>2.5</v>
      </c>
      <c r="R196" s="11">
        <v>0</v>
      </c>
      <c r="S196" s="11" t="s">
        <v>1455</v>
      </c>
      <c r="U196" t="str">
        <f t="shared" si="3"/>
        <v>是</v>
      </c>
    </row>
    <row r="197" spans="1:21">
      <c r="A197" s="2" t="str">
        <f>K197&amp;MID(L:L,15,4)</f>
        <v>邓根女0624</v>
      </c>
      <c r="B197" s="7" t="s">
        <v>1612</v>
      </c>
      <c r="C197" s="7" t="s">
        <v>1446</v>
      </c>
      <c r="D197" s="7">
        <v>59</v>
      </c>
      <c r="E197" s="7" t="s">
        <v>1613</v>
      </c>
      <c r="F197" s="7" t="s">
        <v>3485</v>
      </c>
      <c r="G197" s="7" t="s">
        <v>3486</v>
      </c>
      <c r="H197" s="7" t="s">
        <v>1450</v>
      </c>
      <c r="I197" s="7" t="s">
        <v>3487</v>
      </c>
      <c r="J197" s="7" t="s">
        <v>1452</v>
      </c>
      <c r="K197" s="7" t="s">
        <v>1274</v>
      </c>
      <c r="L197" s="7" t="s">
        <v>1275</v>
      </c>
      <c r="M197" s="7" t="s">
        <v>1461</v>
      </c>
      <c r="N197" s="7" t="s">
        <v>1462</v>
      </c>
      <c r="O197" s="11">
        <v>5</v>
      </c>
      <c r="P197" s="11">
        <v>37</v>
      </c>
      <c r="Q197" s="11">
        <v>2.5</v>
      </c>
      <c r="R197" s="11">
        <v>2.5</v>
      </c>
      <c r="S197" s="11" t="s">
        <v>1455</v>
      </c>
      <c r="U197" t="str">
        <f t="shared" si="3"/>
        <v>是</v>
      </c>
    </row>
    <row r="198" spans="1:21">
      <c r="A198" s="2" t="str">
        <f>K198&amp;MID(L:L,15,4)</f>
        <v>彭江秀0014</v>
      </c>
      <c r="B198" s="7" t="s">
        <v>2246</v>
      </c>
      <c r="C198" s="7" t="s">
        <v>1446</v>
      </c>
      <c r="D198" s="7">
        <v>52</v>
      </c>
      <c r="E198" s="7" t="s">
        <v>2247</v>
      </c>
      <c r="F198" s="7" t="s">
        <v>3488</v>
      </c>
      <c r="G198" s="7" t="s">
        <v>3489</v>
      </c>
      <c r="H198" s="7" t="s">
        <v>1450</v>
      </c>
      <c r="I198" s="7" t="s">
        <v>3490</v>
      </c>
      <c r="J198" s="7" t="s">
        <v>1452</v>
      </c>
      <c r="K198" s="7" t="s">
        <v>743</v>
      </c>
      <c r="L198" s="7" t="s">
        <v>744</v>
      </c>
      <c r="M198" s="7" t="s">
        <v>1453</v>
      </c>
      <c r="N198" s="7" t="s">
        <v>1467</v>
      </c>
      <c r="O198" s="11">
        <v>2</v>
      </c>
      <c r="P198" s="11">
        <v>6</v>
      </c>
      <c r="Q198" s="11">
        <v>1.5</v>
      </c>
      <c r="R198" s="11">
        <v>0.5</v>
      </c>
      <c r="S198" s="11" t="s">
        <v>1455</v>
      </c>
      <c r="U198" t="str">
        <f t="shared" si="3"/>
        <v>是</v>
      </c>
    </row>
    <row r="199" spans="1:21">
      <c r="A199" s="2" t="str">
        <f>K199&amp;MID(L:L,15,4)</f>
        <v>洪楚婵482X</v>
      </c>
      <c r="B199" s="7" t="s">
        <v>2147</v>
      </c>
      <c r="C199" s="7" t="s">
        <v>1444</v>
      </c>
      <c r="D199" s="7">
        <v>34</v>
      </c>
      <c r="E199" s="7" t="s">
        <v>2148</v>
      </c>
      <c r="F199" s="7" t="s">
        <v>3491</v>
      </c>
      <c r="G199" s="7" t="s">
        <v>3492</v>
      </c>
      <c r="H199" s="7" t="s">
        <v>1450</v>
      </c>
      <c r="I199" s="7" t="s">
        <v>3493</v>
      </c>
      <c r="J199" s="7" t="s">
        <v>1452</v>
      </c>
      <c r="K199" s="7" t="s">
        <v>1162</v>
      </c>
      <c r="L199" s="7" t="s">
        <v>1163</v>
      </c>
      <c r="M199" s="7" t="s">
        <v>1461</v>
      </c>
      <c r="N199" s="7" t="s">
        <v>1462</v>
      </c>
      <c r="O199" s="11">
        <v>3</v>
      </c>
      <c r="P199" s="11">
        <v>12</v>
      </c>
      <c r="Q199" s="11">
        <v>2.5</v>
      </c>
      <c r="R199" s="11">
        <v>0.5</v>
      </c>
      <c r="S199" s="11" t="s">
        <v>1455</v>
      </c>
      <c r="U199" t="str">
        <f t="shared" si="3"/>
        <v>是</v>
      </c>
    </row>
    <row r="200" spans="1:21">
      <c r="A200" s="2" t="str">
        <f>K200&amp;MID(L:L,15,4)</f>
        <v>梁贵霏0623</v>
      </c>
      <c r="B200" s="7" t="s">
        <v>2835</v>
      </c>
      <c r="C200" s="7" t="s">
        <v>1446</v>
      </c>
      <c r="D200" s="7">
        <v>53</v>
      </c>
      <c r="E200" s="7" t="s">
        <v>2836</v>
      </c>
      <c r="F200" s="7" t="s">
        <v>3494</v>
      </c>
      <c r="G200" s="7" t="s">
        <v>3495</v>
      </c>
      <c r="H200" s="7" t="s">
        <v>1450</v>
      </c>
      <c r="I200" s="7" t="s">
        <v>3496</v>
      </c>
      <c r="J200" s="7" t="s">
        <v>1452</v>
      </c>
      <c r="K200" s="7" t="s">
        <v>1181</v>
      </c>
      <c r="L200" s="7" t="s">
        <v>1182</v>
      </c>
      <c r="M200" s="7" t="s">
        <v>1461</v>
      </c>
      <c r="N200" s="7" t="s">
        <v>1462</v>
      </c>
      <c r="O200" s="11">
        <v>3</v>
      </c>
      <c r="P200" s="11">
        <v>33</v>
      </c>
      <c r="Q200" s="11">
        <v>2.5</v>
      </c>
      <c r="R200" s="11">
        <v>0.5</v>
      </c>
      <c r="S200" s="11" t="s">
        <v>1455</v>
      </c>
      <c r="U200" t="str">
        <f t="shared" si="3"/>
        <v>是</v>
      </c>
    </row>
    <row r="201" spans="1:21">
      <c r="A201" s="2" t="str">
        <f>K201&amp;MID(L:L,15,4)</f>
        <v>何炳耀0034</v>
      </c>
      <c r="B201" s="7" t="s">
        <v>2351</v>
      </c>
      <c r="C201" s="7" t="s">
        <v>1446</v>
      </c>
      <c r="D201" s="7">
        <v>54</v>
      </c>
      <c r="E201" s="7" t="s">
        <v>2352</v>
      </c>
      <c r="F201" s="7" t="s">
        <v>3497</v>
      </c>
      <c r="G201" s="7" t="s">
        <v>3498</v>
      </c>
      <c r="H201" s="7" t="s">
        <v>1450</v>
      </c>
      <c r="I201" s="7" t="s">
        <v>3499</v>
      </c>
      <c r="J201" s="7" t="s">
        <v>1452</v>
      </c>
      <c r="K201" s="7" t="s">
        <v>198</v>
      </c>
      <c r="L201" s="7" t="s">
        <v>199</v>
      </c>
      <c r="M201" s="7" t="s">
        <v>1461</v>
      </c>
      <c r="N201" s="7" t="s">
        <v>23</v>
      </c>
      <c r="O201" s="11">
        <v>3</v>
      </c>
      <c r="P201" s="11">
        <v>55</v>
      </c>
      <c r="Q201" s="11">
        <v>3</v>
      </c>
      <c r="R201" s="11">
        <v>0</v>
      </c>
      <c r="S201" s="11" t="s">
        <v>1455</v>
      </c>
      <c r="U201" t="str">
        <f t="shared" si="3"/>
        <v>是</v>
      </c>
    </row>
    <row r="202" spans="1:21">
      <c r="A202" s="2" t="str">
        <f>K202&amp;MID(L:L,15,4)</f>
        <v>欧阳可昌0916</v>
      </c>
      <c r="B202" s="7" t="s">
        <v>2356</v>
      </c>
      <c r="C202" s="7" t="s">
        <v>1457</v>
      </c>
      <c r="D202" s="7">
        <v>43</v>
      </c>
      <c r="E202" s="7" t="s">
        <v>384</v>
      </c>
      <c r="F202" s="7" t="s">
        <v>3500</v>
      </c>
      <c r="G202" s="7" t="s">
        <v>3501</v>
      </c>
      <c r="H202" s="7" t="s">
        <v>1450</v>
      </c>
      <c r="I202" s="7" t="s">
        <v>3502</v>
      </c>
      <c r="J202" s="7" t="s">
        <v>1452</v>
      </c>
      <c r="K202" s="7" t="s">
        <v>381</v>
      </c>
      <c r="L202" s="7" t="s">
        <v>382</v>
      </c>
      <c r="M202" s="7" t="s">
        <v>1453</v>
      </c>
      <c r="N202" s="7" t="s">
        <v>23</v>
      </c>
      <c r="O202" s="11">
        <v>1</v>
      </c>
      <c r="P202" s="11">
        <v>39</v>
      </c>
      <c r="Q202" s="11">
        <v>1.5</v>
      </c>
      <c r="R202" s="11">
        <v>0</v>
      </c>
      <c r="S202" s="11" t="s">
        <v>1455</v>
      </c>
      <c r="U202" t="str">
        <f t="shared" si="3"/>
        <v>是</v>
      </c>
    </row>
    <row r="203" spans="1:21">
      <c r="A203" s="2" t="str">
        <f>K203&amp;MID(L:L,15,4)</f>
        <v>陈惠群282X</v>
      </c>
      <c r="B203" s="7" t="s">
        <v>1929</v>
      </c>
      <c r="C203" s="7" t="s">
        <v>1446</v>
      </c>
      <c r="D203" s="7">
        <v>58</v>
      </c>
      <c r="E203" s="7" t="s">
        <v>1930</v>
      </c>
      <c r="F203" s="7" t="s">
        <v>3503</v>
      </c>
      <c r="G203" s="7" t="s">
        <v>3504</v>
      </c>
      <c r="H203" s="7" t="s">
        <v>1450</v>
      </c>
      <c r="I203" s="7" t="s">
        <v>3505</v>
      </c>
      <c r="J203" s="7" t="s">
        <v>1452</v>
      </c>
      <c r="K203" s="7" t="s">
        <v>65</v>
      </c>
      <c r="L203" s="7" t="s">
        <v>66</v>
      </c>
      <c r="M203" s="7" t="s">
        <v>1461</v>
      </c>
      <c r="N203" s="7" t="s">
        <v>23</v>
      </c>
      <c r="O203" s="11">
        <v>3</v>
      </c>
      <c r="P203" s="11">
        <v>24</v>
      </c>
      <c r="Q203" s="11">
        <v>3</v>
      </c>
      <c r="R203" s="11">
        <v>0</v>
      </c>
      <c r="S203" s="11" t="s">
        <v>1455</v>
      </c>
      <c r="U203" t="str">
        <f t="shared" si="3"/>
        <v>是</v>
      </c>
    </row>
    <row r="204" spans="1:21">
      <c r="A204" s="2" t="str">
        <f>K204&amp;MID(L:L,15,4)</f>
        <v>周浩冲0255</v>
      </c>
      <c r="B204" s="7" t="s">
        <v>2363</v>
      </c>
      <c r="C204" s="7" t="s">
        <v>1446</v>
      </c>
      <c r="D204" s="7">
        <v>54</v>
      </c>
      <c r="E204" s="7" t="s">
        <v>50</v>
      </c>
      <c r="F204" s="7" t="s">
        <v>3506</v>
      </c>
      <c r="G204" s="7" t="s">
        <v>3507</v>
      </c>
      <c r="H204" s="7" t="s">
        <v>2366</v>
      </c>
      <c r="I204" s="7" t="s">
        <v>3508</v>
      </c>
      <c r="J204" s="7" t="s">
        <v>1452</v>
      </c>
      <c r="K204" s="7" t="s">
        <v>46</v>
      </c>
      <c r="L204" s="7" t="s">
        <v>47</v>
      </c>
      <c r="M204" s="7" t="s">
        <v>1772</v>
      </c>
      <c r="N204" s="7" t="s">
        <v>23</v>
      </c>
      <c r="O204" s="11">
        <v>7</v>
      </c>
      <c r="P204" s="11">
        <v>48</v>
      </c>
      <c r="Q204" s="11">
        <v>3</v>
      </c>
      <c r="R204" s="11">
        <v>4</v>
      </c>
      <c r="S204" s="11" t="s">
        <v>1455</v>
      </c>
      <c r="U204" t="str">
        <f t="shared" si="3"/>
        <v>是</v>
      </c>
    </row>
    <row r="205" spans="1:21">
      <c r="A205" s="2" t="str">
        <f>K205&amp;MID(L:L,15,4)</f>
        <v>黄允祥5110</v>
      </c>
      <c r="B205" s="7" t="s">
        <v>2231</v>
      </c>
      <c r="C205" s="7" t="s">
        <v>1446</v>
      </c>
      <c r="D205" s="7">
        <v>52</v>
      </c>
      <c r="E205" s="7" t="s">
        <v>2232</v>
      </c>
      <c r="F205" s="7" t="s">
        <v>3509</v>
      </c>
      <c r="G205" s="7" t="s">
        <v>3510</v>
      </c>
      <c r="H205" s="7" t="s">
        <v>1450</v>
      </c>
      <c r="I205" s="7" t="s">
        <v>3511</v>
      </c>
      <c r="J205" s="7" t="s">
        <v>1452</v>
      </c>
      <c r="K205" s="7" t="s">
        <v>238</v>
      </c>
      <c r="L205" s="7" t="s">
        <v>239</v>
      </c>
      <c r="M205" s="7" t="s">
        <v>1453</v>
      </c>
      <c r="N205" s="7" t="s">
        <v>23</v>
      </c>
      <c r="O205" s="11">
        <v>1</v>
      </c>
      <c r="P205" s="11">
        <v>40</v>
      </c>
      <c r="Q205" s="11">
        <v>1.5</v>
      </c>
      <c r="R205" s="11">
        <v>0</v>
      </c>
      <c r="S205" s="11" t="s">
        <v>1455</v>
      </c>
      <c r="U205" t="str">
        <f t="shared" si="3"/>
        <v>是</v>
      </c>
    </row>
    <row r="206" spans="1:21">
      <c r="A206" s="2" t="str">
        <f>K206&amp;MID(L:L,15,4)</f>
        <v>黄达生1215</v>
      </c>
      <c r="B206" s="7" t="s">
        <v>2371</v>
      </c>
      <c r="C206" s="7" t="s">
        <v>1457</v>
      </c>
      <c r="D206" s="7">
        <v>49</v>
      </c>
      <c r="E206" s="7" t="s">
        <v>2372</v>
      </c>
      <c r="F206" s="7" t="s">
        <v>3512</v>
      </c>
      <c r="G206" s="7" t="s">
        <v>3513</v>
      </c>
      <c r="H206" s="7" t="s">
        <v>1450</v>
      </c>
      <c r="I206" s="7" t="s">
        <v>3514</v>
      </c>
      <c r="J206" s="7" t="s">
        <v>1452</v>
      </c>
      <c r="K206" s="7" t="s">
        <v>1035</v>
      </c>
      <c r="L206" s="7" t="s">
        <v>1036</v>
      </c>
      <c r="M206" s="7" t="s">
        <v>1453</v>
      </c>
      <c r="N206" s="7" t="s">
        <v>23</v>
      </c>
      <c r="O206" s="11">
        <v>3</v>
      </c>
      <c r="P206" s="11">
        <v>6</v>
      </c>
      <c r="Q206" s="11">
        <v>1.5</v>
      </c>
      <c r="R206" s="11">
        <v>1.5</v>
      </c>
      <c r="S206" s="11" t="s">
        <v>1455</v>
      </c>
      <c r="U206" t="str">
        <f t="shared" si="3"/>
        <v>是</v>
      </c>
    </row>
    <row r="207" spans="1:21">
      <c r="A207" s="2" t="str">
        <f>K207&amp;MID(L:L,15,4)</f>
        <v>梁炳垣0672</v>
      </c>
      <c r="B207" s="7" t="s">
        <v>1675</v>
      </c>
      <c r="C207" s="7" t="s">
        <v>1446</v>
      </c>
      <c r="D207" s="7">
        <v>62</v>
      </c>
      <c r="E207" s="7" t="s">
        <v>1238</v>
      </c>
      <c r="F207" s="7" t="s">
        <v>3515</v>
      </c>
      <c r="G207" s="7" t="s">
        <v>3516</v>
      </c>
      <c r="H207" s="7" t="s">
        <v>1450</v>
      </c>
      <c r="I207" s="7" t="s">
        <v>1782</v>
      </c>
      <c r="J207" s="7" t="s">
        <v>1452</v>
      </c>
      <c r="K207" s="7" t="s">
        <v>1383</v>
      </c>
      <c r="L207" s="7" t="s">
        <v>1384</v>
      </c>
      <c r="M207" s="7" t="s">
        <v>1461</v>
      </c>
      <c r="N207" s="7" t="s">
        <v>1462</v>
      </c>
      <c r="O207" s="11">
        <v>3</v>
      </c>
      <c r="P207" s="11">
        <v>4</v>
      </c>
      <c r="Q207" s="11">
        <v>2.5</v>
      </c>
      <c r="R207" s="11">
        <v>0.5</v>
      </c>
      <c r="S207" s="11" t="s">
        <v>1455</v>
      </c>
      <c r="U207" t="str">
        <f t="shared" si="3"/>
        <v>是</v>
      </c>
    </row>
    <row r="208" spans="1:21">
      <c r="A208" s="2" t="str">
        <f>K208&amp;MID(L:L,15,4)</f>
        <v>吴沛莲4223</v>
      </c>
      <c r="B208" s="7" t="s">
        <v>2376</v>
      </c>
      <c r="C208" s="7" t="s">
        <v>1457</v>
      </c>
      <c r="D208" s="7">
        <v>40</v>
      </c>
      <c r="E208" s="7" t="s">
        <v>843</v>
      </c>
      <c r="F208" s="7" t="s">
        <v>3517</v>
      </c>
      <c r="G208" s="7" t="s">
        <v>3518</v>
      </c>
      <c r="H208" s="7" t="s">
        <v>1450</v>
      </c>
      <c r="I208" s="7" t="s">
        <v>3519</v>
      </c>
      <c r="J208" s="7" t="s">
        <v>1452</v>
      </c>
      <c r="K208" s="7" t="s">
        <v>840</v>
      </c>
      <c r="L208" s="7" t="s">
        <v>841</v>
      </c>
      <c r="M208" s="7" t="s">
        <v>1461</v>
      </c>
      <c r="N208" s="7" t="s">
        <v>23</v>
      </c>
      <c r="O208" s="11">
        <v>4</v>
      </c>
      <c r="P208" s="11">
        <v>6</v>
      </c>
      <c r="Q208" s="11">
        <v>3</v>
      </c>
      <c r="R208" s="11">
        <v>1</v>
      </c>
      <c r="S208" s="11" t="s">
        <v>1455</v>
      </c>
      <c r="U208" t="str">
        <f t="shared" si="3"/>
        <v>是</v>
      </c>
    </row>
    <row r="209" spans="1:21">
      <c r="A209" s="2" t="str">
        <f>K209&amp;MID(L:L,15,4)</f>
        <v>高金桥6021</v>
      </c>
      <c r="B209" s="7" t="s">
        <v>2319</v>
      </c>
      <c r="C209" s="7" t="s">
        <v>1457</v>
      </c>
      <c r="D209" s="7">
        <v>51</v>
      </c>
      <c r="E209" s="7" t="s">
        <v>2320</v>
      </c>
      <c r="F209" s="7" t="s">
        <v>3520</v>
      </c>
      <c r="G209" s="7" t="s">
        <v>3521</v>
      </c>
      <c r="H209" s="7" t="s">
        <v>1450</v>
      </c>
      <c r="I209" s="7" t="s">
        <v>3522</v>
      </c>
      <c r="J209" s="7" t="s">
        <v>1452</v>
      </c>
      <c r="K209" s="7" t="s">
        <v>164</v>
      </c>
      <c r="L209" s="7" t="s">
        <v>165</v>
      </c>
      <c r="M209" s="7" t="s">
        <v>1453</v>
      </c>
      <c r="N209" s="7" t="s">
        <v>23</v>
      </c>
      <c r="O209" s="11">
        <v>1</v>
      </c>
      <c r="P209" s="11">
        <v>31</v>
      </c>
      <c r="Q209" s="11">
        <v>1.5</v>
      </c>
      <c r="R209" s="11">
        <v>0</v>
      </c>
      <c r="S209" s="11" t="s">
        <v>1455</v>
      </c>
      <c r="U209" t="str">
        <f t="shared" si="3"/>
        <v>是</v>
      </c>
    </row>
    <row r="210" spans="1:21">
      <c r="A210" s="2" t="str">
        <f>K210&amp;MID(L:L,15,4)</f>
        <v>罗少群0024</v>
      </c>
      <c r="B210" s="7" t="s">
        <v>2383</v>
      </c>
      <c r="C210" s="7" t="s">
        <v>1446</v>
      </c>
      <c r="D210" s="7">
        <v>38</v>
      </c>
      <c r="E210" s="7" t="s">
        <v>2384</v>
      </c>
      <c r="F210" s="7" t="s">
        <v>3523</v>
      </c>
      <c r="G210" s="7" t="s">
        <v>3524</v>
      </c>
      <c r="H210" s="7" t="s">
        <v>1450</v>
      </c>
      <c r="I210" s="7" t="s">
        <v>3525</v>
      </c>
      <c r="J210" s="7" t="s">
        <v>1452</v>
      </c>
      <c r="K210" s="7" t="s">
        <v>996</v>
      </c>
      <c r="L210" s="7" t="s">
        <v>997</v>
      </c>
      <c r="M210" s="7" t="s">
        <v>1453</v>
      </c>
      <c r="N210" s="7" t="s">
        <v>23</v>
      </c>
      <c r="O210" s="11">
        <v>9</v>
      </c>
      <c r="P210" s="11">
        <v>36</v>
      </c>
      <c r="Q210" s="11">
        <v>1.5</v>
      </c>
      <c r="R210" s="11">
        <v>7.5</v>
      </c>
      <c r="S210" s="11" t="s">
        <v>1455</v>
      </c>
      <c r="U210" t="str">
        <f t="shared" si="3"/>
        <v>是</v>
      </c>
    </row>
    <row r="211" spans="1:21">
      <c r="A211" s="2" t="str">
        <f>K211&amp;MID(L:L,15,4)</f>
        <v>黎富煊0093</v>
      </c>
      <c r="B211" s="7" t="s">
        <v>2388</v>
      </c>
      <c r="C211" s="7" t="s">
        <v>1446</v>
      </c>
      <c r="D211" s="7">
        <v>58</v>
      </c>
      <c r="E211" s="7" t="s">
        <v>2389</v>
      </c>
      <c r="F211" s="7" t="s">
        <v>3526</v>
      </c>
      <c r="G211" s="7" t="s">
        <v>3527</v>
      </c>
      <c r="H211" s="7" t="s">
        <v>1450</v>
      </c>
      <c r="I211" s="7" t="s">
        <v>3528</v>
      </c>
      <c r="J211" s="7" t="s">
        <v>1452</v>
      </c>
      <c r="K211" s="7" t="s">
        <v>339</v>
      </c>
      <c r="L211" s="7" t="s">
        <v>340</v>
      </c>
      <c r="M211" s="7" t="s">
        <v>1453</v>
      </c>
      <c r="N211" s="7" t="s">
        <v>23</v>
      </c>
      <c r="O211" s="11">
        <v>3</v>
      </c>
      <c r="P211" s="11">
        <v>20</v>
      </c>
      <c r="Q211" s="11">
        <v>1.5</v>
      </c>
      <c r="R211" s="11">
        <v>1.5</v>
      </c>
      <c r="S211" s="11" t="s">
        <v>1455</v>
      </c>
      <c r="U211" t="str">
        <f t="shared" si="3"/>
        <v>是</v>
      </c>
    </row>
    <row r="212" spans="1:21">
      <c r="A212" s="2" t="str">
        <f>K212&amp;MID(L:L,15,4)</f>
        <v>张学凤062X</v>
      </c>
      <c r="B212" s="7" t="s">
        <v>1709</v>
      </c>
      <c r="C212" s="7" t="s">
        <v>1446</v>
      </c>
      <c r="D212" s="7">
        <v>41</v>
      </c>
      <c r="E212" s="7" t="s">
        <v>1710</v>
      </c>
      <c r="F212" s="7" t="s">
        <v>3529</v>
      </c>
      <c r="G212" s="7" t="s">
        <v>3530</v>
      </c>
      <c r="H212" s="7" t="s">
        <v>1450</v>
      </c>
      <c r="I212" s="7" t="s">
        <v>3531</v>
      </c>
      <c r="J212" s="7" t="s">
        <v>1452</v>
      </c>
      <c r="K212" s="7" t="s">
        <v>589</v>
      </c>
      <c r="L212" s="7" t="s">
        <v>590</v>
      </c>
      <c r="M212" s="7" t="s">
        <v>1461</v>
      </c>
      <c r="N212" s="7" t="s">
        <v>23</v>
      </c>
      <c r="O212" s="11">
        <v>6</v>
      </c>
      <c r="P212" s="11">
        <v>39</v>
      </c>
      <c r="Q212" s="11">
        <v>3</v>
      </c>
      <c r="R212" s="11">
        <v>3</v>
      </c>
      <c r="S212" s="11" t="s">
        <v>1455</v>
      </c>
      <c r="U212" t="str">
        <f t="shared" si="3"/>
        <v>是</v>
      </c>
    </row>
    <row r="213" spans="1:21">
      <c r="A213" s="2" t="str">
        <f>K213&amp;MID(L:L,15,4)</f>
        <v>卢桂通1223</v>
      </c>
      <c r="B213" s="7" t="s">
        <v>2396</v>
      </c>
      <c r="C213" s="7" t="s">
        <v>1457</v>
      </c>
      <c r="D213" s="7">
        <v>57</v>
      </c>
      <c r="E213" s="7" t="s">
        <v>2397</v>
      </c>
      <c r="F213" s="7" t="s">
        <v>3532</v>
      </c>
      <c r="G213" s="7" t="s">
        <v>3533</v>
      </c>
      <c r="H213" s="7" t="s">
        <v>2253</v>
      </c>
      <c r="I213" s="7" t="s">
        <v>3534</v>
      </c>
      <c r="J213" s="7" t="s">
        <v>1452</v>
      </c>
      <c r="K213" s="7" t="s">
        <v>990</v>
      </c>
      <c r="L213" s="7" t="s">
        <v>991</v>
      </c>
      <c r="M213" s="7" t="s">
        <v>1453</v>
      </c>
      <c r="N213" s="7" t="s">
        <v>23</v>
      </c>
      <c r="O213" s="11">
        <v>2</v>
      </c>
      <c r="P213" s="11">
        <v>36</v>
      </c>
      <c r="Q213" s="11">
        <v>1.5</v>
      </c>
      <c r="R213" s="11">
        <v>0.5</v>
      </c>
      <c r="S213" s="11" t="s">
        <v>1455</v>
      </c>
      <c r="U213" t="str">
        <f t="shared" si="3"/>
        <v>是</v>
      </c>
    </row>
    <row r="214" spans="1:21">
      <c r="A214" s="2" t="str">
        <f>K214&amp;MID(L:L,15,4)</f>
        <v>谢锦榴2429</v>
      </c>
      <c r="B214" s="7" t="s">
        <v>2401</v>
      </c>
      <c r="C214" s="7" t="s">
        <v>1457</v>
      </c>
      <c r="D214" s="7">
        <v>53</v>
      </c>
      <c r="E214" s="7" t="s">
        <v>1133</v>
      </c>
      <c r="F214" s="7" t="s">
        <v>3535</v>
      </c>
      <c r="G214" s="7" t="s">
        <v>3536</v>
      </c>
      <c r="H214" s="7" t="s">
        <v>1450</v>
      </c>
      <c r="I214" s="7" t="s">
        <v>3537</v>
      </c>
      <c r="J214" s="7" t="s">
        <v>1452</v>
      </c>
      <c r="K214" s="7" t="s">
        <v>1130</v>
      </c>
      <c r="L214" s="7" t="s">
        <v>1131</v>
      </c>
      <c r="M214" s="7" t="s">
        <v>1461</v>
      </c>
      <c r="N214" s="7" t="s">
        <v>1467</v>
      </c>
      <c r="O214" s="11">
        <v>3</v>
      </c>
      <c r="P214" s="11">
        <v>1</v>
      </c>
      <c r="Q214" s="11">
        <v>3</v>
      </c>
      <c r="R214" s="11">
        <v>0</v>
      </c>
      <c r="S214" s="11" t="s">
        <v>1455</v>
      </c>
      <c r="U214" t="str">
        <f t="shared" si="3"/>
        <v>是</v>
      </c>
    </row>
    <row r="215" spans="1:21">
      <c r="A215" s="2" t="str">
        <f>K215&amp;MID(L:L,15,4)</f>
        <v>伍少英0927</v>
      </c>
      <c r="B215" s="7" t="s">
        <v>2236</v>
      </c>
      <c r="C215" s="7" t="s">
        <v>1446</v>
      </c>
      <c r="D215" s="7">
        <v>57</v>
      </c>
      <c r="E215" s="7" t="s">
        <v>2237</v>
      </c>
      <c r="F215" s="7" t="s">
        <v>3538</v>
      </c>
      <c r="G215" s="7" t="s">
        <v>3539</v>
      </c>
      <c r="H215" s="7" t="s">
        <v>1450</v>
      </c>
      <c r="I215" s="7" t="s">
        <v>3540</v>
      </c>
      <c r="J215" s="7" t="s">
        <v>1452</v>
      </c>
      <c r="K215" s="7" t="s">
        <v>1007</v>
      </c>
      <c r="L215" s="7" t="s">
        <v>1008</v>
      </c>
      <c r="M215" s="7" t="s">
        <v>1453</v>
      </c>
      <c r="N215" s="7" t="s">
        <v>23</v>
      </c>
      <c r="O215" s="11">
        <v>4</v>
      </c>
      <c r="P215" s="11">
        <v>34</v>
      </c>
      <c r="Q215" s="11">
        <v>1.5</v>
      </c>
      <c r="R215" s="11">
        <v>2.5</v>
      </c>
      <c r="S215" s="11" t="s">
        <v>1455</v>
      </c>
      <c r="U215" t="str">
        <f t="shared" si="3"/>
        <v>是</v>
      </c>
    </row>
    <row r="216" spans="1:21">
      <c r="A216" s="2" t="str">
        <f>K216&amp;MID(L:L,15,4)</f>
        <v>卢葵英1245</v>
      </c>
      <c r="B216" s="7" t="s">
        <v>2411</v>
      </c>
      <c r="C216" s="7" t="s">
        <v>1446</v>
      </c>
      <c r="D216" s="7">
        <v>58</v>
      </c>
      <c r="E216" s="7" t="s">
        <v>2412</v>
      </c>
      <c r="F216" s="7" t="s">
        <v>3541</v>
      </c>
      <c r="G216" s="7" t="s">
        <v>3542</v>
      </c>
      <c r="H216" s="7" t="s">
        <v>1450</v>
      </c>
      <c r="I216" s="7" t="s">
        <v>3543</v>
      </c>
      <c r="J216" s="7" t="s">
        <v>1452</v>
      </c>
      <c r="K216" s="7" t="s">
        <v>1017</v>
      </c>
      <c r="L216" s="7" t="s">
        <v>1018</v>
      </c>
      <c r="M216" s="7" t="s">
        <v>1453</v>
      </c>
      <c r="N216" s="7" t="s">
        <v>1467</v>
      </c>
      <c r="O216" s="11">
        <v>4</v>
      </c>
      <c r="P216" s="11">
        <v>58</v>
      </c>
      <c r="Q216" s="11">
        <v>1.5</v>
      </c>
      <c r="R216" s="11">
        <v>2.5</v>
      </c>
      <c r="S216" s="11" t="s">
        <v>1455</v>
      </c>
      <c r="U216" t="str">
        <f t="shared" si="3"/>
        <v>是</v>
      </c>
    </row>
    <row r="217" spans="1:21">
      <c r="A217" s="2" t="str">
        <f>K217&amp;MID(L:L,15,4)</f>
        <v>潘锐坚3633</v>
      </c>
      <c r="B217" s="7" t="s">
        <v>1694</v>
      </c>
      <c r="C217" s="7" t="s">
        <v>1457</v>
      </c>
      <c r="D217" s="7">
        <v>49</v>
      </c>
      <c r="E217" s="7" t="s">
        <v>1695</v>
      </c>
      <c r="F217" s="7" t="s">
        <v>3544</v>
      </c>
      <c r="G217" s="7" t="s">
        <v>3545</v>
      </c>
      <c r="H217" s="7" t="s">
        <v>1450</v>
      </c>
      <c r="I217" s="7" t="s">
        <v>3546</v>
      </c>
      <c r="J217" s="7" t="s">
        <v>1452</v>
      </c>
      <c r="K217" s="7" t="s">
        <v>1199</v>
      </c>
      <c r="L217" s="7" t="s">
        <v>1200</v>
      </c>
      <c r="M217" s="7" t="s">
        <v>1461</v>
      </c>
      <c r="N217" s="7" t="s">
        <v>1462</v>
      </c>
      <c r="O217" s="11">
        <v>2</v>
      </c>
      <c r="P217" s="11">
        <v>35</v>
      </c>
      <c r="Q217" s="11">
        <v>2.5</v>
      </c>
      <c r="R217" s="11">
        <v>0</v>
      </c>
      <c r="S217" s="11" t="s">
        <v>1455</v>
      </c>
      <c r="U217" t="str">
        <f t="shared" si="3"/>
        <v>是</v>
      </c>
    </row>
    <row r="218" spans="1:21">
      <c r="A218" s="2" t="str">
        <f>K218&amp;MID(L:L,15,4)</f>
        <v>莫锦全4534</v>
      </c>
      <c r="B218" s="7" t="s">
        <v>2419</v>
      </c>
      <c r="C218" s="7" t="s">
        <v>1457</v>
      </c>
      <c r="D218" s="7">
        <v>30</v>
      </c>
      <c r="E218" s="7" t="s">
        <v>2420</v>
      </c>
      <c r="F218" s="7" t="s">
        <v>3547</v>
      </c>
      <c r="G218" s="7" t="s">
        <v>3548</v>
      </c>
      <c r="H218" s="7" t="s">
        <v>1450</v>
      </c>
      <c r="I218" s="7" t="s">
        <v>3549</v>
      </c>
      <c r="J218" s="7" t="s">
        <v>1452</v>
      </c>
      <c r="K218" s="7" t="s">
        <v>77</v>
      </c>
      <c r="L218" s="7" t="s">
        <v>78</v>
      </c>
      <c r="M218" s="7" t="s">
        <v>1461</v>
      </c>
      <c r="N218" s="7" t="s">
        <v>23</v>
      </c>
      <c r="O218" s="11">
        <v>3</v>
      </c>
      <c r="P218" s="11">
        <v>50</v>
      </c>
      <c r="Q218" s="11">
        <v>3</v>
      </c>
      <c r="R218" s="11">
        <v>0</v>
      </c>
      <c r="S218" s="11" t="s">
        <v>1455</v>
      </c>
      <c r="U218" t="str">
        <f t="shared" si="3"/>
        <v>是</v>
      </c>
    </row>
    <row r="219" spans="1:21">
      <c r="A219" s="2" t="str">
        <f>K219&amp;MID(L:L,15,4)</f>
        <v>曹玉兰1522</v>
      </c>
      <c r="B219" s="7" t="s">
        <v>2424</v>
      </c>
      <c r="C219" s="7" t="s">
        <v>1457</v>
      </c>
      <c r="D219" s="7">
        <v>48</v>
      </c>
      <c r="E219" s="7" t="s">
        <v>2425</v>
      </c>
      <c r="F219" s="7" t="s">
        <v>3550</v>
      </c>
      <c r="G219" s="7" t="s">
        <v>3551</v>
      </c>
      <c r="H219" s="7" t="s">
        <v>1450</v>
      </c>
      <c r="I219" s="7" t="s">
        <v>3552</v>
      </c>
      <c r="J219" s="7" t="s">
        <v>1452</v>
      </c>
      <c r="K219" s="7" t="s">
        <v>20</v>
      </c>
      <c r="L219" s="7" t="s">
        <v>21</v>
      </c>
      <c r="M219" s="7" t="s">
        <v>1453</v>
      </c>
      <c r="N219" s="7" t="s">
        <v>23</v>
      </c>
      <c r="O219" s="11">
        <v>1</v>
      </c>
      <c r="P219" s="11">
        <v>43</v>
      </c>
      <c r="Q219" s="11">
        <v>1.5</v>
      </c>
      <c r="R219" s="11">
        <v>0</v>
      </c>
      <c r="S219" s="11" t="s">
        <v>1455</v>
      </c>
      <c r="U219" t="str">
        <f t="shared" si="3"/>
        <v>是</v>
      </c>
    </row>
    <row r="220" spans="1:21">
      <c r="A220" s="2" t="str">
        <f>K220&amp;MID(L:L,15,4)</f>
        <v>饶棉粦1416</v>
      </c>
      <c r="B220" s="7" t="s">
        <v>2429</v>
      </c>
      <c r="C220" s="7" t="s">
        <v>1457</v>
      </c>
      <c r="D220" s="7">
        <v>56</v>
      </c>
      <c r="E220" s="7" t="s">
        <v>2430</v>
      </c>
      <c r="F220" s="7" t="s">
        <v>3553</v>
      </c>
      <c r="G220" s="7" t="s">
        <v>3554</v>
      </c>
      <c r="H220" s="7" t="s">
        <v>1450</v>
      </c>
      <c r="I220" s="7" t="s">
        <v>3555</v>
      </c>
      <c r="J220" s="7" t="s">
        <v>1452</v>
      </c>
      <c r="K220" s="7" t="s">
        <v>378</v>
      </c>
      <c r="L220" s="7" t="s">
        <v>379</v>
      </c>
      <c r="M220" s="7" t="s">
        <v>1461</v>
      </c>
      <c r="N220" s="7" t="s">
        <v>23</v>
      </c>
      <c r="O220" s="11">
        <v>3</v>
      </c>
      <c r="P220" s="11">
        <v>16</v>
      </c>
      <c r="Q220" s="11">
        <v>3</v>
      </c>
      <c r="R220" s="11">
        <v>0</v>
      </c>
      <c r="S220" s="11" t="s">
        <v>1455</v>
      </c>
      <c r="U220" t="str">
        <f t="shared" si="3"/>
        <v>是</v>
      </c>
    </row>
    <row r="221" spans="1:21">
      <c r="A221" s="2" t="str">
        <f>K221&amp;MID(L:L,15,4)</f>
        <v>谭维1243</v>
      </c>
      <c r="B221" s="7" t="s">
        <v>2434</v>
      </c>
      <c r="C221" s="7" t="s">
        <v>1446</v>
      </c>
      <c r="D221" s="7">
        <v>60</v>
      </c>
      <c r="E221" s="7" t="s">
        <v>2435</v>
      </c>
      <c r="F221" s="7" t="s">
        <v>3556</v>
      </c>
      <c r="G221" s="7" t="s">
        <v>3557</v>
      </c>
      <c r="H221" s="7" t="s">
        <v>1450</v>
      </c>
      <c r="I221" s="7" t="s">
        <v>3558</v>
      </c>
      <c r="J221" s="7" t="s">
        <v>1452</v>
      </c>
      <c r="K221" s="7" t="s">
        <v>542</v>
      </c>
      <c r="L221" s="7" t="s">
        <v>543</v>
      </c>
      <c r="M221" s="7" t="s">
        <v>1453</v>
      </c>
      <c r="N221" s="7" t="s">
        <v>23</v>
      </c>
      <c r="O221" s="11">
        <v>4</v>
      </c>
      <c r="P221" s="11">
        <v>43</v>
      </c>
      <c r="Q221" s="11">
        <v>1.5</v>
      </c>
      <c r="R221" s="11">
        <v>2.5</v>
      </c>
      <c r="S221" s="11" t="s">
        <v>1455</v>
      </c>
      <c r="U221" t="str">
        <f t="shared" si="3"/>
        <v>是</v>
      </c>
    </row>
    <row r="222" spans="1:21">
      <c r="A222" s="2" t="str">
        <f>K222&amp;MID(L:L,15,4)</f>
        <v>卢宜务1236</v>
      </c>
      <c r="B222" s="7" t="s">
        <v>2439</v>
      </c>
      <c r="C222" s="7" t="s">
        <v>1457</v>
      </c>
      <c r="D222" s="7">
        <v>55</v>
      </c>
      <c r="E222" s="7" t="s">
        <v>2440</v>
      </c>
      <c r="F222" s="7" t="s">
        <v>3559</v>
      </c>
      <c r="G222" s="7" t="s">
        <v>3560</v>
      </c>
      <c r="H222" s="7" t="s">
        <v>1450</v>
      </c>
      <c r="I222" s="7" t="s">
        <v>3561</v>
      </c>
      <c r="J222" s="7" t="s">
        <v>1452</v>
      </c>
      <c r="K222" s="7" t="s">
        <v>465</v>
      </c>
      <c r="L222" s="7" t="s">
        <v>466</v>
      </c>
      <c r="M222" s="7" t="s">
        <v>1453</v>
      </c>
      <c r="N222" s="7" t="s">
        <v>23</v>
      </c>
      <c r="O222" s="11">
        <v>2</v>
      </c>
      <c r="P222" s="11">
        <v>41</v>
      </c>
      <c r="Q222" s="11">
        <v>1.5</v>
      </c>
      <c r="R222" s="11">
        <v>0.5</v>
      </c>
      <c r="S222" s="11" t="s">
        <v>1455</v>
      </c>
      <c r="U222" t="str">
        <f t="shared" si="3"/>
        <v>是</v>
      </c>
    </row>
    <row r="223" spans="1:21">
      <c r="A223" s="2" t="str">
        <f>K223&amp;MID(L:L,15,4)</f>
        <v>周惠卿5024</v>
      </c>
      <c r="B223" s="7" t="s">
        <v>2444</v>
      </c>
      <c r="C223" s="7" t="s">
        <v>1446</v>
      </c>
      <c r="D223" s="7">
        <v>52</v>
      </c>
      <c r="E223" s="7" t="s">
        <v>691</v>
      </c>
      <c r="F223" s="7" t="s">
        <v>3562</v>
      </c>
      <c r="G223" s="7" t="s">
        <v>3563</v>
      </c>
      <c r="H223" s="7" t="s">
        <v>1450</v>
      </c>
      <c r="I223" s="7" t="s">
        <v>3564</v>
      </c>
      <c r="J223" s="7" t="s">
        <v>1452</v>
      </c>
      <c r="K223" s="7" t="s">
        <v>688</v>
      </c>
      <c r="L223" s="7" t="s">
        <v>689</v>
      </c>
      <c r="M223" s="7" t="s">
        <v>1461</v>
      </c>
      <c r="N223" s="7" t="s">
        <v>23</v>
      </c>
      <c r="O223" s="11">
        <v>3</v>
      </c>
      <c r="P223" s="11">
        <v>33</v>
      </c>
      <c r="Q223" s="11">
        <v>3</v>
      </c>
      <c r="R223" s="11">
        <v>0</v>
      </c>
      <c r="S223" s="11" t="s">
        <v>1455</v>
      </c>
      <c r="U223" t="str">
        <f t="shared" si="3"/>
        <v>是</v>
      </c>
    </row>
    <row r="224" spans="1:21">
      <c r="A224" s="2" t="str">
        <f>K224&amp;MID(L:L,15,4)</f>
        <v>孔雪芳0928</v>
      </c>
      <c r="B224" s="7" t="s">
        <v>2216</v>
      </c>
      <c r="C224" s="7" t="s">
        <v>1446</v>
      </c>
      <c r="D224" s="7">
        <v>51</v>
      </c>
      <c r="E224" s="7" t="s">
        <v>2217</v>
      </c>
      <c r="F224" s="7" t="s">
        <v>3565</v>
      </c>
      <c r="G224" s="7" t="s">
        <v>3566</v>
      </c>
      <c r="H224" s="7" t="s">
        <v>2450</v>
      </c>
      <c r="I224" s="7" t="s">
        <v>3567</v>
      </c>
      <c r="J224" s="7" t="s">
        <v>1452</v>
      </c>
      <c r="K224" s="7" t="s">
        <v>947</v>
      </c>
      <c r="L224" s="7" t="s">
        <v>948</v>
      </c>
      <c r="M224" s="7" t="s">
        <v>1461</v>
      </c>
      <c r="N224" s="7" t="s">
        <v>23</v>
      </c>
      <c r="O224" s="11">
        <v>3</v>
      </c>
      <c r="P224" s="11">
        <v>2</v>
      </c>
      <c r="Q224" s="11">
        <v>3</v>
      </c>
      <c r="R224" s="11">
        <v>0</v>
      </c>
      <c r="S224" s="11" t="s">
        <v>1455</v>
      </c>
      <c r="U224" t="str">
        <f t="shared" si="3"/>
        <v>是</v>
      </c>
    </row>
    <row r="225" spans="1:21">
      <c r="A225" s="2" t="str">
        <f>K225&amp;MID(L:L,15,4)</f>
        <v>刘亚美0629</v>
      </c>
      <c r="B225" s="7" t="s">
        <v>2452</v>
      </c>
      <c r="C225" s="7" t="s">
        <v>1444</v>
      </c>
      <c r="D225" s="7">
        <v>64</v>
      </c>
      <c r="E225" s="7" t="s">
        <v>509</v>
      </c>
      <c r="F225" s="7" t="s">
        <v>3568</v>
      </c>
      <c r="G225" s="7" t="s">
        <v>3569</v>
      </c>
      <c r="H225" s="7" t="s">
        <v>1450</v>
      </c>
      <c r="I225" s="7" t="s">
        <v>3570</v>
      </c>
      <c r="J225" s="7" t="s">
        <v>1452</v>
      </c>
      <c r="K225" s="7" t="s">
        <v>506</v>
      </c>
      <c r="L225" s="7" t="s">
        <v>507</v>
      </c>
      <c r="M225" s="7" t="s">
        <v>1461</v>
      </c>
      <c r="N225" s="7" t="s">
        <v>23</v>
      </c>
      <c r="O225" s="11">
        <v>3</v>
      </c>
      <c r="P225" s="11">
        <v>17</v>
      </c>
      <c r="Q225" s="11">
        <v>3</v>
      </c>
      <c r="R225" s="11">
        <v>0</v>
      </c>
      <c r="S225" s="11" t="s">
        <v>1455</v>
      </c>
      <c r="U225" t="str">
        <f t="shared" si="3"/>
        <v>是</v>
      </c>
    </row>
    <row r="226" spans="1:21">
      <c r="A226" s="2" t="str">
        <f>K226&amp;MID(L:L,15,4)</f>
        <v>钟月珍2443</v>
      </c>
      <c r="B226" s="7" t="s">
        <v>1582</v>
      </c>
      <c r="C226" s="7" t="s">
        <v>1446</v>
      </c>
      <c r="D226" s="7">
        <v>52</v>
      </c>
      <c r="E226" s="7" t="s">
        <v>1583</v>
      </c>
      <c r="F226" s="7" t="s">
        <v>3571</v>
      </c>
      <c r="G226" s="7" t="s">
        <v>3572</v>
      </c>
      <c r="H226" s="7" t="s">
        <v>1450</v>
      </c>
      <c r="I226" s="7" t="s">
        <v>3573</v>
      </c>
      <c r="J226" s="7" t="s">
        <v>1452</v>
      </c>
      <c r="K226" s="7" t="s">
        <v>675</v>
      </c>
      <c r="L226" s="7" t="s">
        <v>676</v>
      </c>
      <c r="M226" s="7" t="s">
        <v>1461</v>
      </c>
      <c r="N226" s="7" t="s">
        <v>23</v>
      </c>
      <c r="O226" s="11">
        <v>5</v>
      </c>
      <c r="P226" s="11">
        <v>16</v>
      </c>
      <c r="Q226" s="11">
        <v>3</v>
      </c>
      <c r="R226" s="11">
        <v>2</v>
      </c>
      <c r="S226" s="11" t="s">
        <v>1455</v>
      </c>
      <c r="U226" t="str">
        <f t="shared" si="3"/>
        <v>是</v>
      </c>
    </row>
    <row r="227" spans="1:21">
      <c r="A227" s="2" t="str">
        <f>K227&amp;MID(L:L,15,4)</f>
        <v>卢长枝1227</v>
      </c>
      <c r="B227" s="7" t="s">
        <v>2458</v>
      </c>
      <c r="C227" s="7" t="s">
        <v>1457</v>
      </c>
      <c r="D227" s="7">
        <v>51</v>
      </c>
      <c r="E227" s="7" t="s">
        <v>2459</v>
      </c>
      <c r="F227" s="7" t="s">
        <v>3574</v>
      </c>
      <c r="G227" s="7" t="s">
        <v>3575</v>
      </c>
      <c r="H227" s="7" t="s">
        <v>1450</v>
      </c>
      <c r="I227" s="7" t="s">
        <v>3576</v>
      </c>
      <c r="J227" s="7" t="s">
        <v>1452</v>
      </c>
      <c r="K227" s="7" t="s">
        <v>471</v>
      </c>
      <c r="L227" s="7" t="s">
        <v>472</v>
      </c>
      <c r="M227" s="7" t="s">
        <v>1453</v>
      </c>
      <c r="N227" s="7" t="s">
        <v>23</v>
      </c>
      <c r="O227" s="11">
        <v>2</v>
      </c>
      <c r="P227" s="11">
        <v>13</v>
      </c>
      <c r="Q227" s="11">
        <v>1.5</v>
      </c>
      <c r="R227" s="11">
        <v>0.5</v>
      </c>
      <c r="S227" s="11" t="s">
        <v>1455</v>
      </c>
      <c r="U227" t="str">
        <f t="shared" si="3"/>
        <v>是</v>
      </c>
    </row>
    <row r="228" spans="1:21">
      <c r="A228" s="2" t="str">
        <f>K228&amp;MID(L:L,15,4)</f>
        <v>谢雪兴1241</v>
      </c>
      <c r="B228" s="7" t="s">
        <v>2462</v>
      </c>
      <c r="C228" s="7" t="s">
        <v>1446</v>
      </c>
      <c r="D228" s="7">
        <v>48</v>
      </c>
      <c r="E228" s="7" t="s">
        <v>2463</v>
      </c>
      <c r="F228" s="7" t="s">
        <v>3577</v>
      </c>
      <c r="G228" s="7" t="s">
        <v>3578</v>
      </c>
      <c r="H228" s="7" t="s">
        <v>1450</v>
      </c>
      <c r="I228" s="7" t="s">
        <v>3579</v>
      </c>
      <c r="J228" s="7" t="s">
        <v>1452</v>
      </c>
      <c r="K228" s="7" t="s">
        <v>613</v>
      </c>
      <c r="L228" s="7" t="s">
        <v>614</v>
      </c>
      <c r="M228" s="7" t="s">
        <v>1453</v>
      </c>
      <c r="N228" s="7" t="s">
        <v>23</v>
      </c>
      <c r="O228" s="11">
        <v>2</v>
      </c>
      <c r="P228" s="11">
        <v>46</v>
      </c>
      <c r="Q228" s="11">
        <v>1.5</v>
      </c>
      <c r="R228" s="11">
        <v>0.5</v>
      </c>
      <c r="S228" s="11" t="s">
        <v>1455</v>
      </c>
      <c r="U228" t="str">
        <f t="shared" si="3"/>
        <v>是</v>
      </c>
    </row>
    <row r="229" spans="1:21">
      <c r="A229" s="2" t="str">
        <f>K229&amp;MID(L:L,15,4)</f>
        <v>叶媛笑2122</v>
      </c>
      <c r="B229" s="7" t="s">
        <v>2419</v>
      </c>
      <c r="C229" s="7" t="s">
        <v>1457</v>
      </c>
      <c r="D229" s="7">
        <v>30</v>
      </c>
      <c r="E229" s="7" t="s">
        <v>2420</v>
      </c>
      <c r="F229" s="7" t="s">
        <v>3580</v>
      </c>
      <c r="G229" s="7" t="s">
        <v>3581</v>
      </c>
      <c r="H229" s="7" t="s">
        <v>2042</v>
      </c>
      <c r="I229" s="7" t="s">
        <v>3582</v>
      </c>
      <c r="J229" s="7" t="s">
        <v>1452</v>
      </c>
      <c r="K229" s="7" t="s">
        <v>874</v>
      </c>
      <c r="L229" s="7" t="s">
        <v>875</v>
      </c>
      <c r="M229" s="7" t="s">
        <v>1461</v>
      </c>
      <c r="N229" s="7" t="s">
        <v>1467</v>
      </c>
      <c r="O229" s="11">
        <v>3</v>
      </c>
      <c r="P229" s="11">
        <v>46</v>
      </c>
      <c r="Q229" s="11">
        <v>3</v>
      </c>
      <c r="R229" s="11">
        <v>0</v>
      </c>
      <c r="S229" s="11" t="s">
        <v>1455</v>
      </c>
      <c r="U229" t="str">
        <f t="shared" si="3"/>
        <v>是</v>
      </c>
    </row>
    <row r="230" spans="1:21">
      <c r="A230" s="2" t="str">
        <f>K230&amp;MID(L:L,15,4)</f>
        <v>黄惠格1252</v>
      </c>
      <c r="B230" s="7" t="s">
        <v>2470</v>
      </c>
      <c r="C230" s="7" t="s">
        <v>1446</v>
      </c>
      <c r="D230" s="7">
        <v>47</v>
      </c>
      <c r="E230" s="7" t="s">
        <v>1092</v>
      </c>
      <c r="F230" s="7" t="s">
        <v>3583</v>
      </c>
      <c r="G230" s="7" t="s">
        <v>3584</v>
      </c>
      <c r="H230" s="7" t="s">
        <v>1450</v>
      </c>
      <c r="I230" s="7" t="s">
        <v>3585</v>
      </c>
      <c r="J230" s="7" t="s">
        <v>1452</v>
      </c>
      <c r="K230" s="7" t="s">
        <v>1087</v>
      </c>
      <c r="L230" s="7" t="s">
        <v>1088</v>
      </c>
      <c r="M230" s="7" t="s">
        <v>1453</v>
      </c>
      <c r="N230" s="7" t="s">
        <v>23</v>
      </c>
      <c r="O230" s="11">
        <v>2</v>
      </c>
      <c r="P230" s="11">
        <v>56</v>
      </c>
      <c r="Q230" s="11">
        <v>1.5</v>
      </c>
      <c r="R230" s="11">
        <v>0.5</v>
      </c>
      <c r="S230" s="11" t="s">
        <v>1455</v>
      </c>
      <c r="U230" t="str">
        <f t="shared" si="3"/>
        <v>是</v>
      </c>
    </row>
    <row r="231" spans="1:21">
      <c r="A231" s="2" t="str">
        <f>K231&amp;MID(L:L,15,4)</f>
        <v>梁瑞兴5722</v>
      </c>
      <c r="B231" s="7" t="s">
        <v>1747</v>
      </c>
      <c r="C231" s="7" t="s">
        <v>1446</v>
      </c>
      <c r="D231" s="7">
        <v>52</v>
      </c>
      <c r="E231" s="7" t="s">
        <v>1197</v>
      </c>
      <c r="F231" s="7" t="s">
        <v>3586</v>
      </c>
      <c r="G231" s="7" t="s">
        <v>3587</v>
      </c>
      <c r="H231" s="7" t="s">
        <v>1450</v>
      </c>
      <c r="I231" s="7" t="s">
        <v>3588</v>
      </c>
      <c r="J231" s="7" t="s">
        <v>1452</v>
      </c>
      <c r="K231" s="7" t="s">
        <v>1195</v>
      </c>
      <c r="L231" s="7" t="s">
        <v>1196</v>
      </c>
      <c r="M231" s="7" t="s">
        <v>1461</v>
      </c>
      <c r="N231" s="7" t="s">
        <v>1462</v>
      </c>
      <c r="O231" s="11">
        <v>3</v>
      </c>
      <c r="P231" s="11">
        <v>10</v>
      </c>
      <c r="Q231" s="11">
        <v>2.5</v>
      </c>
      <c r="R231" s="11">
        <v>0.5</v>
      </c>
      <c r="S231" s="11" t="s">
        <v>1455</v>
      </c>
      <c r="U231" t="str">
        <f t="shared" si="3"/>
        <v>是</v>
      </c>
    </row>
    <row r="232" spans="1:21">
      <c r="A232" s="2" t="str">
        <f>K232&amp;MID(L:L,15,4)</f>
        <v>冯二女5124</v>
      </c>
      <c r="B232" s="7" t="s">
        <v>2477</v>
      </c>
      <c r="C232" s="7" t="s">
        <v>1444</v>
      </c>
      <c r="D232" s="7">
        <v>60</v>
      </c>
      <c r="E232" s="7" t="s">
        <v>2478</v>
      </c>
      <c r="F232" s="7" t="s">
        <v>3589</v>
      </c>
      <c r="G232" s="7" t="s">
        <v>3590</v>
      </c>
      <c r="H232" s="7" t="s">
        <v>1450</v>
      </c>
      <c r="I232" s="7" t="s">
        <v>3591</v>
      </c>
      <c r="J232" s="7" t="s">
        <v>1452</v>
      </c>
      <c r="K232" s="7" t="s">
        <v>717</v>
      </c>
      <c r="L232" s="7" t="s">
        <v>718</v>
      </c>
      <c r="M232" s="7" t="s">
        <v>1461</v>
      </c>
      <c r="N232" s="7" t="s">
        <v>1454</v>
      </c>
      <c r="O232" s="11">
        <v>5</v>
      </c>
      <c r="P232" s="11">
        <v>10</v>
      </c>
      <c r="Q232" s="11">
        <v>3</v>
      </c>
      <c r="R232" s="11">
        <v>2</v>
      </c>
      <c r="S232" s="11" t="s">
        <v>1455</v>
      </c>
      <c r="U232" t="str">
        <f t="shared" si="3"/>
        <v>是</v>
      </c>
    </row>
    <row r="233" spans="1:21">
      <c r="A233" s="2" t="str">
        <f>K233&amp;MID(L:L,15,4)</f>
        <v>梁丽珍5129</v>
      </c>
      <c r="B233" s="7" t="s">
        <v>2482</v>
      </c>
      <c r="C233" s="7" t="s">
        <v>1446</v>
      </c>
      <c r="D233" s="7">
        <v>38</v>
      </c>
      <c r="E233" s="7" t="s">
        <v>2483</v>
      </c>
      <c r="F233" s="7" t="s">
        <v>3592</v>
      </c>
      <c r="G233" s="7" t="s">
        <v>3593</v>
      </c>
      <c r="H233" s="7" t="s">
        <v>1450</v>
      </c>
      <c r="I233" s="7" t="s">
        <v>3594</v>
      </c>
      <c r="J233" s="7" t="s">
        <v>1452</v>
      </c>
      <c r="K233" s="7" t="s">
        <v>397</v>
      </c>
      <c r="L233" s="7" t="s">
        <v>398</v>
      </c>
      <c r="M233" s="7" t="s">
        <v>1453</v>
      </c>
      <c r="N233" s="7" t="s">
        <v>23</v>
      </c>
      <c r="O233" s="11">
        <v>3</v>
      </c>
      <c r="P233" s="11">
        <v>3</v>
      </c>
      <c r="Q233" s="11">
        <v>1.5</v>
      </c>
      <c r="R233" s="11">
        <v>1.5</v>
      </c>
      <c r="S233" s="11" t="s">
        <v>1455</v>
      </c>
      <c r="U233" t="str">
        <f t="shared" si="3"/>
        <v>是</v>
      </c>
    </row>
    <row r="234" spans="1:21">
      <c r="A234" s="2" t="str">
        <f>K234&amp;MID(L:L,15,4)</f>
        <v>刘桂容1225</v>
      </c>
      <c r="B234" s="7" t="s">
        <v>2487</v>
      </c>
      <c r="C234" s="7" t="s">
        <v>1446</v>
      </c>
      <c r="D234" s="7">
        <v>34</v>
      </c>
      <c r="E234" s="7" t="s">
        <v>2488</v>
      </c>
      <c r="F234" s="7" t="s">
        <v>3595</v>
      </c>
      <c r="G234" s="7" t="s">
        <v>3596</v>
      </c>
      <c r="H234" s="7" t="s">
        <v>1450</v>
      </c>
      <c r="I234" s="7" t="s">
        <v>3597</v>
      </c>
      <c r="J234" s="7" t="s">
        <v>1452</v>
      </c>
      <c r="K234" s="7" t="s">
        <v>983</v>
      </c>
      <c r="L234" s="7" t="s">
        <v>984</v>
      </c>
      <c r="M234" s="7" t="s">
        <v>1453</v>
      </c>
      <c r="N234" s="7" t="s">
        <v>23</v>
      </c>
      <c r="O234" s="11">
        <v>3</v>
      </c>
      <c r="P234" s="11">
        <v>8</v>
      </c>
      <c r="Q234" s="11">
        <v>1.5</v>
      </c>
      <c r="R234" s="11">
        <v>1.5</v>
      </c>
      <c r="S234" s="11" t="s">
        <v>1455</v>
      </c>
      <c r="U234" t="str">
        <f t="shared" si="3"/>
        <v>是</v>
      </c>
    </row>
    <row r="235" spans="1:21">
      <c r="A235" s="2" t="str">
        <f>K235&amp;MID(L:L,15,4)</f>
        <v>刘世莲0044</v>
      </c>
      <c r="B235" s="7" t="s">
        <v>2492</v>
      </c>
      <c r="C235" s="7" t="s">
        <v>1446</v>
      </c>
      <c r="D235" s="7">
        <v>51</v>
      </c>
      <c r="E235" s="7" t="s">
        <v>2493</v>
      </c>
      <c r="F235" s="7" t="s">
        <v>3598</v>
      </c>
      <c r="G235" s="7" t="s">
        <v>3599</v>
      </c>
      <c r="H235" s="7" t="s">
        <v>1450</v>
      </c>
      <c r="I235" s="7" t="s">
        <v>3600</v>
      </c>
      <c r="J235" s="7" t="s">
        <v>1452</v>
      </c>
      <c r="K235" s="7" t="s">
        <v>1085</v>
      </c>
      <c r="L235" s="7" t="s">
        <v>1086</v>
      </c>
      <c r="M235" s="7" t="s">
        <v>1461</v>
      </c>
      <c r="N235" s="7" t="s">
        <v>23</v>
      </c>
      <c r="O235" s="11">
        <v>3</v>
      </c>
      <c r="P235" s="11">
        <v>34</v>
      </c>
      <c r="Q235" s="11">
        <v>3</v>
      </c>
      <c r="R235" s="11">
        <v>0</v>
      </c>
      <c r="S235" s="11" t="s">
        <v>1455</v>
      </c>
      <c r="U235" t="str">
        <f t="shared" si="3"/>
        <v>是</v>
      </c>
    </row>
    <row r="236" spans="1:21">
      <c r="A236" s="2" t="str">
        <f>K236&amp;MID(L:L,15,4)</f>
        <v>左桂英036X</v>
      </c>
      <c r="B236" s="7" t="s">
        <v>3164</v>
      </c>
      <c r="C236" s="7" t="s">
        <v>1446</v>
      </c>
      <c r="D236" s="7">
        <v>47</v>
      </c>
      <c r="E236" s="7" t="s">
        <v>3165</v>
      </c>
      <c r="F236" s="7" t="s">
        <v>3601</v>
      </c>
      <c r="G236" s="7" t="s">
        <v>3602</v>
      </c>
      <c r="H236" s="7" t="s">
        <v>1450</v>
      </c>
      <c r="I236" s="7" t="s">
        <v>3603</v>
      </c>
      <c r="J236" s="7" t="s">
        <v>1452</v>
      </c>
      <c r="K236" s="7" t="s">
        <v>1239</v>
      </c>
      <c r="L236" s="7" t="s">
        <v>1240</v>
      </c>
      <c r="M236" s="7" t="s">
        <v>1461</v>
      </c>
      <c r="N236" s="7" t="s">
        <v>1462</v>
      </c>
      <c r="O236" s="11">
        <v>10</v>
      </c>
      <c r="P236" s="11">
        <v>23</v>
      </c>
      <c r="Q236" s="11">
        <v>2.5</v>
      </c>
      <c r="R236" s="11">
        <v>7.5</v>
      </c>
      <c r="S236" s="11" t="s">
        <v>1455</v>
      </c>
      <c r="U236" t="str">
        <f t="shared" si="3"/>
        <v>是</v>
      </c>
    </row>
    <row r="237" spans="1:21">
      <c r="A237" s="2" t="str">
        <f>K237&amp;MID(L:L,15,4)</f>
        <v>罗妹3625</v>
      </c>
      <c r="B237" s="7" t="s">
        <v>1877</v>
      </c>
      <c r="C237" s="7" t="s">
        <v>1446</v>
      </c>
      <c r="D237" s="7">
        <v>23</v>
      </c>
      <c r="E237" s="7" t="s">
        <v>1878</v>
      </c>
      <c r="F237" s="7" t="s">
        <v>3604</v>
      </c>
      <c r="G237" s="7" t="s">
        <v>3605</v>
      </c>
      <c r="H237" s="7" t="s">
        <v>1580</v>
      </c>
      <c r="I237" s="7" t="s">
        <v>1881</v>
      </c>
      <c r="J237" s="7" t="s">
        <v>1452</v>
      </c>
      <c r="K237" s="7" t="s">
        <v>1334</v>
      </c>
      <c r="L237" s="7" t="s">
        <v>1335</v>
      </c>
      <c r="M237" s="7" t="s">
        <v>1461</v>
      </c>
      <c r="N237" s="7" t="s">
        <v>1462</v>
      </c>
      <c r="O237" s="11">
        <v>2</v>
      </c>
      <c r="P237" s="11">
        <v>31</v>
      </c>
      <c r="Q237" s="11">
        <v>2.5</v>
      </c>
      <c r="R237" s="11">
        <v>0</v>
      </c>
      <c r="S237" s="11" t="s">
        <v>1455</v>
      </c>
      <c r="U237" t="str">
        <f t="shared" si="3"/>
        <v>是</v>
      </c>
    </row>
    <row r="238" spans="1:21">
      <c r="A238" s="2" t="str">
        <f>K238&amp;MID(L:L,15,4)</f>
        <v>黄伟松5034</v>
      </c>
      <c r="B238" s="7" t="s">
        <v>1501</v>
      </c>
      <c r="C238" s="7" t="s">
        <v>1446</v>
      </c>
      <c r="D238" s="7">
        <v>53</v>
      </c>
      <c r="E238" s="7" t="s">
        <v>1120</v>
      </c>
      <c r="F238" s="7" t="s">
        <v>3606</v>
      </c>
      <c r="G238" s="7" t="s">
        <v>3607</v>
      </c>
      <c r="H238" s="7" t="s">
        <v>1450</v>
      </c>
      <c r="I238" s="7" t="s">
        <v>3608</v>
      </c>
      <c r="J238" s="7" t="s">
        <v>1452</v>
      </c>
      <c r="K238" s="7" t="s">
        <v>1117</v>
      </c>
      <c r="L238" s="7" t="s">
        <v>1118</v>
      </c>
      <c r="M238" s="7" t="s">
        <v>1461</v>
      </c>
      <c r="N238" s="7" t="s">
        <v>1454</v>
      </c>
      <c r="O238" s="11">
        <v>3</v>
      </c>
      <c r="P238" s="11">
        <v>1</v>
      </c>
      <c r="Q238" s="11">
        <v>3</v>
      </c>
      <c r="R238" s="11">
        <v>0</v>
      </c>
      <c r="S238" s="11" t="s">
        <v>1455</v>
      </c>
      <c r="U238" t="str">
        <f t="shared" si="3"/>
        <v>是</v>
      </c>
    </row>
    <row r="239" spans="1:21">
      <c r="A239" s="2" t="str">
        <f>K239&amp;MID(L:L,15,4)</f>
        <v>陈妹女5426</v>
      </c>
      <c r="B239" s="7" t="s">
        <v>2502</v>
      </c>
      <c r="C239" s="7" t="s">
        <v>1446</v>
      </c>
      <c r="D239" s="7">
        <v>41</v>
      </c>
      <c r="E239" s="7" t="s">
        <v>2503</v>
      </c>
      <c r="F239" s="7" t="s">
        <v>3609</v>
      </c>
      <c r="G239" s="7" t="s">
        <v>3610</v>
      </c>
      <c r="H239" s="7" t="s">
        <v>1450</v>
      </c>
      <c r="I239" s="7" t="s">
        <v>3611</v>
      </c>
      <c r="J239" s="7" t="s">
        <v>1452</v>
      </c>
      <c r="K239" s="7" t="s">
        <v>73</v>
      </c>
      <c r="L239" s="7" t="s">
        <v>74</v>
      </c>
      <c r="M239" s="7" t="s">
        <v>1453</v>
      </c>
      <c r="N239" s="7" t="s">
        <v>23</v>
      </c>
      <c r="O239" s="11">
        <v>8</v>
      </c>
      <c r="P239" s="11">
        <v>5</v>
      </c>
      <c r="Q239" s="11">
        <v>1.5</v>
      </c>
      <c r="R239" s="11">
        <v>6.5</v>
      </c>
      <c r="S239" s="11" t="s">
        <v>1455</v>
      </c>
      <c r="U239" t="str">
        <f t="shared" si="3"/>
        <v>是</v>
      </c>
    </row>
    <row r="240" spans="1:21">
      <c r="A240" s="2" t="str">
        <f>K240&amp;MID(L:L,15,4)</f>
        <v>黄见崧1247</v>
      </c>
      <c r="B240" s="7" t="s">
        <v>2648</v>
      </c>
      <c r="C240" s="7" t="s">
        <v>1457</v>
      </c>
      <c r="D240" s="7">
        <v>51</v>
      </c>
      <c r="E240" s="7" t="s">
        <v>917</v>
      </c>
      <c r="F240" s="7" t="s">
        <v>3612</v>
      </c>
      <c r="G240" s="7" t="s">
        <v>3613</v>
      </c>
      <c r="H240" s="7" t="s">
        <v>2366</v>
      </c>
      <c r="I240" s="7" t="s">
        <v>3614</v>
      </c>
      <c r="J240" s="7" t="s">
        <v>1452</v>
      </c>
      <c r="K240" s="7" t="s">
        <v>248</v>
      </c>
      <c r="L240" s="7" t="s">
        <v>249</v>
      </c>
      <c r="M240" s="7" t="s">
        <v>1453</v>
      </c>
      <c r="N240" s="7" t="s">
        <v>23</v>
      </c>
      <c r="O240" s="11">
        <v>2</v>
      </c>
      <c r="P240" s="11">
        <v>18</v>
      </c>
      <c r="Q240" s="11">
        <v>1.5</v>
      </c>
      <c r="R240" s="11">
        <v>0.5</v>
      </c>
      <c r="S240" s="11" t="s">
        <v>1455</v>
      </c>
      <c r="U240" t="str">
        <f t="shared" si="3"/>
        <v>是</v>
      </c>
    </row>
    <row r="241" spans="1:21">
      <c r="A241" s="2" t="str">
        <f>K241&amp;MID(L:L,15,4)</f>
        <v>邓伟兰1526</v>
      </c>
      <c r="B241" s="7" t="s">
        <v>2507</v>
      </c>
      <c r="C241" s="7" t="s">
        <v>1457</v>
      </c>
      <c r="D241" s="7">
        <v>55</v>
      </c>
      <c r="E241" s="7" t="s">
        <v>2508</v>
      </c>
      <c r="F241" s="7" t="s">
        <v>3615</v>
      </c>
      <c r="G241" s="7" t="s">
        <v>3616</v>
      </c>
      <c r="H241" s="7" t="s">
        <v>1450</v>
      </c>
      <c r="I241" s="7" t="s">
        <v>3617</v>
      </c>
      <c r="J241" s="7" t="s">
        <v>1452</v>
      </c>
      <c r="K241" s="7" t="s">
        <v>146</v>
      </c>
      <c r="L241" s="7" t="s">
        <v>147</v>
      </c>
      <c r="M241" s="7" t="s">
        <v>1453</v>
      </c>
      <c r="N241" s="7" t="s">
        <v>23</v>
      </c>
      <c r="O241" s="11">
        <v>1</v>
      </c>
      <c r="P241" s="11">
        <v>47</v>
      </c>
      <c r="Q241" s="11">
        <v>1.5</v>
      </c>
      <c r="R241" s="11">
        <v>0</v>
      </c>
      <c r="S241" s="11" t="s">
        <v>1455</v>
      </c>
      <c r="U241" t="str">
        <f t="shared" si="3"/>
        <v>是</v>
      </c>
    </row>
    <row r="242" spans="1:21">
      <c r="A242" s="2" t="str">
        <f>K242&amp;MID(L:L,15,4)</f>
        <v>王琴4826</v>
      </c>
      <c r="B242" s="7" t="s">
        <v>3017</v>
      </c>
      <c r="C242" s="7" t="s">
        <v>1446</v>
      </c>
      <c r="D242" s="7">
        <v>45</v>
      </c>
      <c r="E242" s="7" t="s">
        <v>1220</v>
      </c>
      <c r="F242" s="7" t="s">
        <v>3618</v>
      </c>
      <c r="G242" s="7" t="s">
        <v>3619</v>
      </c>
      <c r="H242" s="7" t="s">
        <v>1450</v>
      </c>
      <c r="I242" s="7" t="s">
        <v>3620</v>
      </c>
      <c r="J242" s="7" t="s">
        <v>1452</v>
      </c>
      <c r="K242" s="7" t="s">
        <v>1217</v>
      </c>
      <c r="L242" s="7" t="s">
        <v>1218</v>
      </c>
      <c r="M242" s="7" t="s">
        <v>1461</v>
      </c>
      <c r="N242" s="7" t="s">
        <v>1157</v>
      </c>
      <c r="O242" s="11">
        <v>3</v>
      </c>
      <c r="P242" s="11">
        <v>0</v>
      </c>
      <c r="Q242" s="11">
        <v>2.5</v>
      </c>
      <c r="R242" s="11">
        <v>0.5</v>
      </c>
      <c r="S242" s="11" t="s">
        <v>1455</v>
      </c>
      <c r="U242" t="str">
        <f t="shared" si="3"/>
        <v>是</v>
      </c>
    </row>
    <row r="243" spans="1:21">
      <c r="A243" s="2" t="str">
        <f>K243&amp;MID(L:L,15,4)</f>
        <v>王雪萍182X</v>
      </c>
      <c r="B243" s="7" t="s">
        <v>3621</v>
      </c>
      <c r="C243" s="7" t="s">
        <v>1457</v>
      </c>
      <c r="D243" s="7">
        <v>41</v>
      </c>
      <c r="E243" s="7" t="s">
        <v>1353</v>
      </c>
      <c r="F243" s="7" t="s">
        <v>3622</v>
      </c>
      <c r="G243" s="7" t="s">
        <v>3623</v>
      </c>
      <c r="H243" s="7" t="s">
        <v>1450</v>
      </c>
      <c r="I243" s="7" t="s">
        <v>3624</v>
      </c>
      <c r="J243" s="7" t="s">
        <v>1452</v>
      </c>
      <c r="K243" s="7" t="s">
        <v>1350</v>
      </c>
      <c r="L243" s="7" t="s">
        <v>1351</v>
      </c>
      <c r="M243" s="7" t="s">
        <v>1461</v>
      </c>
      <c r="N243" s="7" t="s">
        <v>1157</v>
      </c>
      <c r="O243" s="11">
        <v>3</v>
      </c>
      <c r="P243" s="11">
        <v>1</v>
      </c>
      <c r="Q243" s="11">
        <v>2.5</v>
      </c>
      <c r="R243" s="11">
        <v>0.5</v>
      </c>
      <c r="S243" s="11" t="s">
        <v>1455</v>
      </c>
      <c r="U243" t="str">
        <f t="shared" si="3"/>
        <v>是</v>
      </c>
    </row>
    <row r="244" spans="1:21">
      <c r="A244" s="2" t="str">
        <f>K244&amp;MID(L:L,15,4)</f>
        <v>江翠媥0643</v>
      </c>
      <c r="B244" s="7" t="s">
        <v>1617</v>
      </c>
      <c r="C244" s="7" t="s">
        <v>1446</v>
      </c>
      <c r="D244" s="7">
        <v>43</v>
      </c>
      <c r="E244" s="7" t="s">
        <v>1618</v>
      </c>
      <c r="F244" s="7" t="s">
        <v>3625</v>
      </c>
      <c r="G244" s="7" t="s">
        <v>3626</v>
      </c>
      <c r="H244" s="7" t="s">
        <v>2514</v>
      </c>
      <c r="I244" s="7" t="s">
        <v>3627</v>
      </c>
      <c r="J244" s="7" t="s">
        <v>1452</v>
      </c>
      <c r="K244" s="7" t="s">
        <v>289</v>
      </c>
      <c r="L244" s="7" t="s">
        <v>290</v>
      </c>
      <c r="M244" s="7" t="s">
        <v>1453</v>
      </c>
      <c r="N244" s="7" t="s">
        <v>23</v>
      </c>
      <c r="O244" s="11">
        <v>3</v>
      </c>
      <c r="P244" s="11">
        <v>12</v>
      </c>
      <c r="Q244" s="11">
        <v>1.5</v>
      </c>
      <c r="R244" s="11">
        <v>1.5</v>
      </c>
      <c r="S244" s="11" t="s">
        <v>1455</v>
      </c>
      <c r="U244" t="str">
        <f t="shared" si="3"/>
        <v>是</v>
      </c>
    </row>
    <row r="245" spans="1:21">
      <c r="A245" s="2" t="str">
        <f>K245&amp;MID(L:L,15,4)</f>
        <v>甄要萍3322</v>
      </c>
      <c r="B245" s="7" t="s">
        <v>1954</v>
      </c>
      <c r="C245" s="7" t="s">
        <v>1446</v>
      </c>
      <c r="D245" s="7">
        <v>50</v>
      </c>
      <c r="E245" s="7" t="s">
        <v>1168</v>
      </c>
      <c r="F245" s="7" t="s">
        <v>3628</v>
      </c>
      <c r="G245" s="7" t="s">
        <v>3629</v>
      </c>
      <c r="H245" s="7" t="s">
        <v>1765</v>
      </c>
      <c r="I245" s="7" t="s">
        <v>3630</v>
      </c>
      <c r="J245" s="7" t="s">
        <v>1452</v>
      </c>
      <c r="K245" s="7" t="s">
        <v>1175</v>
      </c>
      <c r="L245" s="7" t="s">
        <v>1176</v>
      </c>
      <c r="M245" s="7" t="s">
        <v>1461</v>
      </c>
      <c r="N245" s="7" t="s">
        <v>1650</v>
      </c>
      <c r="O245" s="11">
        <v>3</v>
      </c>
      <c r="P245" s="11">
        <v>3</v>
      </c>
      <c r="Q245" s="11">
        <v>2</v>
      </c>
      <c r="R245" s="11">
        <v>1</v>
      </c>
      <c r="S245" s="11" t="s">
        <v>1455</v>
      </c>
      <c r="U245" t="str">
        <f t="shared" si="3"/>
        <v>是</v>
      </c>
    </row>
    <row r="246" spans="1:21">
      <c r="A246" s="2" t="str">
        <f>K246&amp;MID(L:L,15,4)</f>
        <v>潘金逢1532</v>
      </c>
      <c r="B246" s="7" t="s">
        <v>2519</v>
      </c>
      <c r="C246" s="7" t="s">
        <v>1457</v>
      </c>
      <c r="D246" s="7">
        <v>49</v>
      </c>
      <c r="E246" s="7" t="s">
        <v>2520</v>
      </c>
      <c r="F246" s="7" t="s">
        <v>3631</v>
      </c>
      <c r="G246" s="7" t="s">
        <v>3632</v>
      </c>
      <c r="H246" s="7" t="s">
        <v>1450</v>
      </c>
      <c r="I246" s="7" t="s">
        <v>3633</v>
      </c>
      <c r="J246" s="7" t="s">
        <v>1452</v>
      </c>
      <c r="K246" s="7" t="s">
        <v>503</v>
      </c>
      <c r="L246" s="7" t="s">
        <v>504</v>
      </c>
      <c r="M246" s="7" t="s">
        <v>1461</v>
      </c>
      <c r="N246" s="7" t="s">
        <v>23</v>
      </c>
      <c r="O246" s="11">
        <v>4</v>
      </c>
      <c r="P246" s="11">
        <v>48</v>
      </c>
      <c r="Q246" s="11">
        <v>3</v>
      </c>
      <c r="R246" s="11">
        <v>1</v>
      </c>
      <c r="S246" s="11" t="s">
        <v>1455</v>
      </c>
      <c r="U246" t="str">
        <f t="shared" si="3"/>
        <v>是</v>
      </c>
    </row>
    <row r="247" spans="1:21">
      <c r="A247" s="2" t="str">
        <f>K247&amp;MID(L:L,15,4)</f>
        <v>潘记滔0635</v>
      </c>
      <c r="B247" s="7" t="s">
        <v>1577</v>
      </c>
      <c r="C247" s="7" t="s">
        <v>1446</v>
      </c>
      <c r="D247" s="7">
        <v>57</v>
      </c>
      <c r="E247" s="7" t="s">
        <v>502</v>
      </c>
      <c r="F247" s="7" t="s">
        <v>3634</v>
      </c>
      <c r="G247" s="7" t="s">
        <v>3635</v>
      </c>
      <c r="H247" s="7" t="s">
        <v>1450</v>
      </c>
      <c r="I247" s="7" t="s">
        <v>3636</v>
      </c>
      <c r="J247" s="7" t="s">
        <v>1452</v>
      </c>
      <c r="K247" s="7" t="s">
        <v>500</v>
      </c>
      <c r="L247" s="7" t="s">
        <v>501</v>
      </c>
      <c r="M247" s="7" t="s">
        <v>1453</v>
      </c>
      <c r="N247" s="7" t="s">
        <v>23</v>
      </c>
      <c r="O247" s="11">
        <v>9</v>
      </c>
      <c r="P247" s="11">
        <v>51</v>
      </c>
      <c r="Q247" s="11">
        <v>1.5</v>
      </c>
      <c r="R247" s="11">
        <v>7.5</v>
      </c>
      <c r="S247" s="11" t="s">
        <v>1455</v>
      </c>
      <c r="U247" t="str">
        <f t="shared" si="3"/>
        <v>是</v>
      </c>
    </row>
    <row r="248" spans="1:21">
      <c r="A248" s="2" t="str">
        <f>K248&amp;MID(L:L,15,4)</f>
        <v>何英3029</v>
      </c>
      <c r="B248" s="7" t="s">
        <v>2527</v>
      </c>
      <c r="C248" s="7" t="s">
        <v>1446</v>
      </c>
      <c r="D248" s="7">
        <v>39</v>
      </c>
      <c r="E248" s="7" t="s">
        <v>2528</v>
      </c>
      <c r="F248" s="7" t="s">
        <v>3637</v>
      </c>
      <c r="G248" s="7" t="s">
        <v>3638</v>
      </c>
      <c r="H248" s="7" t="s">
        <v>1450</v>
      </c>
      <c r="I248" s="7" t="s">
        <v>3639</v>
      </c>
      <c r="J248" s="7" t="s">
        <v>1452</v>
      </c>
      <c r="K248" s="7" t="s">
        <v>579</v>
      </c>
      <c r="L248" s="7" t="s">
        <v>580</v>
      </c>
      <c r="M248" s="7" t="s">
        <v>1461</v>
      </c>
      <c r="N248" s="7" t="s">
        <v>23</v>
      </c>
      <c r="O248" s="11">
        <v>5</v>
      </c>
      <c r="P248" s="11">
        <v>27</v>
      </c>
      <c r="Q248" s="11">
        <v>3</v>
      </c>
      <c r="R248" s="11">
        <v>2</v>
      </c>
      <c r="S248" s="11" t="s">
        <v>1455</v>
      </c>
      <c r="U248" t="str">
        <f t="shared" si="3"/>
        <v>是</v>
      </c>
    </row>
    <row r="249" spans="1:21">
      <c r="A249" s="2" t="str">
        <f>K249&amp;MID(L:L,15,4)</f>
        <v>徐玉莦3621</v>
      </c>
      <c r="B249" s="7" t="s">
        <v>2532</v>
      </c>
      <c r="C249" s="7" t="s">
        <v>1457</v>
      </c>
      <c r="D249" s="7">
        <v>48</v>
      </c>
      <c r="E249" s="7" t="s">
        <v>2533</v>
      </c>
      <c r="F249" s="7" t="s">
        <v>3640</v>
      </c>
      <c r="G249" s="7" t="s">
        <v>3641</v>
      </c>
      <c r="H249" s="7" t="s">
        <v>1450</v>
      </c>
      <c r="I249" s="7" t="s">
        <v>3642</v>
      </c>
      <c r="J249" s="7" t="s">
        <v>1452</v>
      </c>
      <c r="K249" s="7" t="s">
        <v>552</v>
      </c>
      <c r="L249" s="7" t="s">
        <v>553</v>
      </c>
      <c r="M249" s="7" t="s">
        <v>1461</v>
      </c>
      <c r="N249" s="7" t="s">
        <v>23</v>
      </c>
      <c r="O249" s="11">
        <v>4</v>
      </c>
      <c r="P249" s="11">
        <v>52</v>
      </c>
      <c r="Q249" s="11">
        <v>3</v>
      </c>
      <c r="R249" s="11">
        <v>1</v>
      </c>
      <c r="S249" s="11" t="s">
        <v>1455</v>
      </c>
      <c r="U249" t="str">
        <f t="shared" si="3"/>
        <v>是</v>
      </c>
    </row>
    <row r="250" spans="1:21">
      <c r="A250" s="2" t="str">
        <f>K250&amp;MID(L:L,15,4)</f>
        <v>黄金枝0126</v>
      </c>
      <c r="B250" s="7" t="s">
        <v>2537</v>
      </c>
      <c r="C250" s="7" t="s">
        <v>1446</v>
      </c>
      <c r="D250" s="7">
        <v>53</v>
      </c>
      <c r="E250" s="7" t="s">
        <v>2538</v>
      </c>
      <c r="F250" s="7" t="s">
        <v>3643</v>
      </c>
      <c r="G250" s="7" t="s">
        <v>3644</v>
      </c>
      <c r="H250" s="7" t="s">
        <v>1450</v>
      </c>
      <c r="I250" s="7" t="s">
        <v>3645</v>
      </c>
      <c r="J250" s="7" t="s">
        <v>1452</v>
      </c>
      <c r="K250" s="7" t="s">
        <v>254</v>
      </c>
      <c r="L250" s="7" t="s">
        <v>255</v>
      </c>
      <c r="M250" s="7" t="s">
        <v>1453</v>
      </c>
      <c r="N250" s="7" t="s">
        <v>23</v>
      </c>
      <c r="O250" s="11">
        <v>1</v>
      </c>
      <c r="P250" s="11">
        <v>32</v>
      </c>
      <c r="Q250" s="11">
        <v>1.5</v>
      </c>
      <c r="R250" s="11">
        <v>0</v>
      </c>
      <c r="S250" s="11" t="s">
        <v>1455</v>
      </c>
      <c r="U250" t="str">
        <f t="shared" si="3"/>
        <v>是</v>
      </c>
    </row>
    <row r="251" spans="1:21">
      <c r="A251" s="2" t="str">
        <f>K251&amp;MID(L:L,15,4)</f>
        <v>陈宝娴482X</v>
      </c>
      <c r="B251" s="7" t="s">
        <v>2542</v>
      </c>
      <c r="C251" s="7" t="s">
        <v>1457</v>
      </c>
      <c r="D251" s="7">
        <v>64</v>
      </c>
      <c r="E251" s="7" t="s">
        <v>2543</v>
      </c>
      <c r="F251" s="7" t="s">
        <v>3646</v>
      </c>
      <c r="G251" s="7" t="s">
        <v>3647</v>
      </c>
      <c r="H251" s="7" t="s">
        <v>1450</v>
      </c>
      <c r="I251" s="7" t="s">
        <v>3648</v>
      </c>
      <c r="J251" s="7" t="s">
        <v>1452</v>
      </c>
      <c r="K251" s="7" t="s">
        <v>536</v>
      </c>
      <c r="L251" s="7" t="s">
        <v>537</v>
      </c>
      <c r="M251" s="7" t="s">
        <v>1461</v>
      </c>
      <c r="N251" s="7" t="s">
        <v>23</v>
      </c>
      <c r="O251" s="11">
        <v>4</v>
      </c>
      <c r="P251" s="11">
        <v>55</v>
      </c>
      <c r="Q251" s="11">
        <v>3</v>
      </c>
      <c r="R251" s="11">
        <v>1</v>
      </c>
      <c r="S251" s="11" t="s">
        <v>1455</v>
      </c>
      <c r="U251" t="str">
        <f t="shared" si="3"/>
        <v>是</v>
      </c>
    </row>
    <row r="252" spans="1:21">
      <c r="A252" s="2" t="str">
        <f>K252&amp;MID(L:L,15,4)</f>
        <v>高格开5129</v>
      </c>
      <c r="B252" s="7" t="s">
        <v>1655</v>
      </c>
      <c r="C252" s="7" t="s">
        <v>1446</v>
      </c>
      <c r="D252" s="7">
        <v>56</v>
      </c>
      <c r="E252" s="7" t="s">
        <v>1656</v>
      </c>
      <c r="F252" s="7" t="s">
        <v>3649</v>
      </c>
      <c r="G252" s="7" t="s">
        <v>3650</v>
      </c>
      <c r="H252" s="7" t="s">
        <v>1450</v>
      </c>
      <c r="I252" s="7" t="s">
        <v>3651</v>
      </c>
      <c r="J252" s="7" t="s">
        <v>1452</v>
      </c>
      <c r="K252" s="7" t="s">
        <v>159</v>
      </c>
      <c r="L252" s="7" t="s">
        <v>160</v>
      </c>
      <c r="M252" s="7" t="s">
        <v>1453</v>
      </c>
      <c r="N252" s="7" t="s">
        <v>23</v>
      </c>
      <c r="O252" s="11">
        <v>1</v>
      </c>
      <c r="P252" s="11">
        <v>35</v>
      </c>
      <c r="Q252" s="11">
        <v>1.5</v>
      </c>
      <c r="R252" s="11">
        <v>0</v>
      </c>
      <c r="S252" s="11" t="s">
        <v>1455</v>
      </c>
      <c r="U252" t="str">
        <f t="shared" si="3"/>
        <v>是</v>
      </c>
    </row>
    <row r="253" spans="1:21">
      <c r="A253" s="2" t="str">
        <f>K253&amp;MID(L:L,15,4)</f>
        <v>廖连晓4841</v>
      </c>
      <c r="B253" s="7" t="s">
        <v>2550</v>
      </c>
      <c r="C253" s="7" t="s">
        <v>1457</v>
      </c>
      <c r="D253" s="7">
        <v>61</v>
      </c>
      <c r="E253" s="7" t="s">
        <v>2551</v>
      </c>
      <c r="F253" s="7" t="s">
        <v>3652</v>
      </c>
      <c r="G253" s="7" t="s">
        <v>3653</v>
      </c>
      <c r="H253" s="7" t="s">
        <v>1450</v>
      </c>
      <c r="I253" s="7" t="s">
        <v>3654</v>
      </c>
      <c r="J253" s="7" t="s">
        <v>1452</v>
      </c>
      <c r="K253" s="7" t="s">
        <v>804</v>
      </c>
      <c r="L253" s="7" t="s">
        <v>805</v>
      </c>
      <c r="M253" s="7" t="s">
        <v>1461</v>
      </c>
      <c r="N253" s="7" t="s">
        <v>23</v>
      </c>
      <c r="O253" s="11">
        <v>4</v>
      </c>
      <c r="P253" s="11">
        <v>46</v>
      </c>
      <c r="Q253" s="11">
        <v>3</v>
      </c>
      <c r="R253" s="11">
        <v>1</v>
      </c>
      <c r="S253" s="11" t="s">
        <v>1455</v>
      </c>
      <c r="U253" t="str">
        <f t="shared" si="3"/>
        <v>是</v>
      </c>
    </row>
    <row r="254" spans="1:21">
      <c r="A254" s="2" t="str">
        <f>K254&amp;MID(L:L,15,4)</f>
        <v>邝就甜1227</v>
      </c>
      <c r="B254" s="7" t="s">
        <v>2555</v>
      </c>
      <c r="C254" s="7" t="s">
        <v>1446</v>
      </c>
      <c r="D254" s="7">
        <v>47</v>
      </c>
      <c r="E254" s="7" t="s">
        <v>2556</v>
      </c>
      <c r="F254" s="7" t="s">
        <v>3655</v>
      </c>
      <c r="G254" s="7" t="s">
        <v>3656</v>
      </c>
      <c r="H254" s="7" t="s">
        <v>1450</v>
      </c>
      <c r="I254" s="7" t="s">
        <v>3657</v>
      </c>
      <c r="J254" s="7" t="s">
        <v>1452</v>
      </c>
      <c r="K254" s="7" t="s">
        <v>932</v>
      </c>
      <c r="L254" s="7" t="s">
        <v>933</v>
      </c>
      <c r="M254" s="7" t="s">
        <v>1453</v>
      </c>
      <c r="N254" s="7" t="s">
        <v>23</v>
      </c>
      <c r="O254" s="11">
        <v>5</v>
      </c>
      <c r="P254" s="11">
        <v>44</v>
      </c>
      <c r="Q254" s="11">
        <v>1.5</v>
      </c>
      <c r="R254" s="11">
        <v>3.5</v>
      </c>
      <c r="S254" s="11" t="s">
        <v>1455</v>
      </c>
      <c r="U254" t="str">
        <f t="shared" si="3"/>
        <v>是</v>
      </c>
    </row>
    <row r="255" spans="1:21">
      <c r="A255" s="2" t="str">
        <f>K255&amp;MID(L:L,15,4)</f>
        <v>林有志2135</v>
      </c>
      <c r="B255" s="7" t="s">
        <v>1724</v>
      </c>
      <c r="C255" s="7" t="s">
        <v>1446</v>
      </c>
      <c r="D255" s="7">
        <v>55</v>
      </c>
      <c r="E255" s="7" t="s">
        <v>1725</v>
      </c>
      <c r="F255" s="7" t="s">
        <v>3658</v>
      </c>
      <c r="G255" s="7" t="s">
        <v>3659</v>
      </c>
      <c r="H255" s="7" t="s">
        <v>1982</v>
      </c>
      <c r="I255" s="7" t="s">
        <v>3660</v>
      </c>
      <c r="J255" s="7" t="s">
        <v>1452</v>
      </c>
      <c r="K255" s="7" t="s">
        <v>395</v>
      </c>
      <c r="L255" s="7" t="s">
        <v>396</v>
      </c>
      <c r="M255" s="7" t="s">
        <v>1461</v>
      </c>
      <c r="N255" s="7" t="s">
        <v>23</v>
      </c>
      <c r="O255" s="11">
        <v>4</v>
      </c>
      <c r="P255" s="11">
        <v>0</v>
      </c>
      <c r="Q255" s="11">
        <v>3</v>
      </c>
      <c r="R255" s="11">
        <v>1</v>
      </c>
      <c r="S255" s="11" t="s">
        <v>1455</v>
      </c>
      <c r="U255" t="str">
        <f t="shared" si="3"/>
        <v>是</v>
      </c>
    </row>
    <row r="256" spans="1:21">
      <c r="A256" s="2" t="str">
        <f>K256&amp;MID(L:L,15,4)</f>
        <v>黄志涛0318</v>
      </c>
      <c r="B256" s="7" t="s">
        <v>2563</v>
      </c>
      <c r="C256" s="7" t="s">
        <v>1446</v>
      </c>
      <c r="D256" s="7">
        <v>63</v>
      </c>
      <c r="E256" s="7" t="s">
        <v>457</v>
      </c>
      <c r="F256" s="7" t="s">
        <v>3661</v>
      </c>
      <c r="G256" s="7" t="s">
        <v>3662</v>
      </c>
      <c r="H256" s="7" t="s">
        <v>1450</v>
      </c>
      <c r="I256" s="7" t="s">
        <v>3663</v>
      </c>
      <c r="J256" s="7" t="s">
        <v>1452</v>
      </c>
      <c r="K256" s="7" t="s">
        <v>454</v>
      </c>
      <c r="L256" s="7" t="s">
        <v>455</v>
      </c>
      <c r="M256" s="7" t="s">
        <v>1461</v>
      </c>
      <c r="N256" s="7" t="s">
        <v>23</v>
      </c>
      <c r="O256" s="11">
        <v>3</v>
      </c>
      <c r="P256" s="11">
        <v>27</v>
      </c>
      <c r="Q256" s="11">
        <v>3</v>
      </c>
      <c r="R256" s="11">
        <v>0</v>
      </c>
      <c r="S256" s="11" t="s">
        <v>1455</v>
      </c>
      <c r="U256" t="str">
        <f t="shared" si="3"/>
        <v>是</v>
      </c>
    </row>
    <row r="257" spans="1:21">
      <c r="A257" s="2" t="str">
        <f>K257&amp;MID(L:L,15,4)</f>
        <v>梁容5140</v>
      </c>
      <c r="B257" s="7" t="s">
        <v>3664</v>
      </c>
      <c r="C257" s="7" t="s">
        <v>1446</v>
      </c>
      <c r="D257" s="7">
        <v>60</v>
      </c>
      <c r="E257" s="7" t="s">
        <v>3665</v>
      </c>
      <c r="F257" s="7" t="s">
        <v>3666</v>
      </c>
      <c r="G257" s="7" t="s">
        <v>3667</v>
      </c>
      <c r="H257" s="7" t="s">
        <v>2450</v>
      </c>
      <c r="I257" s="7" t="s">
        <v>3668</v>
      </c>
      <c r="J257" s="7" t="s">
        <v>1452</v>
      </c>
      <c r="K257" s="7" t="s">
        <v>308</v>
      </c>
      <c r="L257" s="7" t="s">
        <v>309</v>
      </c>
      <c r="M257" s="7" t="s">
        <v>1453</v>
      </c>
      <c r="N257" s="7" t="s">
        <v>23</v>
      </c>
      <c r="O257" s="11">
        <v>1</v>
      </c>
      <c r="P257" s="11">
        <v>54</v>
      </c>
      <c r="Q257" s="11">
        <v>1.5</v>
      </c>
      <c r="R257" s="11">
        <v>0</v>
      </c>
      <c r="S257" s="11" t="s">
        <v>1455</v>
      </c>
      <c r="U257" t="str">
        <f t="shared" si="3"/>
        <v>是</v>
      </c>
    </row>
    <row r="258" spans="1:21">
      <c r="A258" s="2" t="str">
        <f>K258&amp;MID(L:L,15,4)</f>
        <v>徐玉平0921</v>
      </c>
      <c r="B258" s="7" t="s">
        <v>2572</v>
      </c>
      <c r="C258" s="7" t="s">
        <v>1457</v>
      </c>
      <c r="D258" s="7">
        <v>49</v>
      </c>
      <c r="E258" s="7" t="s">
        <v>1040</v>
      </c>
      <c r="F258" s="7" t="s">
        <v>3669</v>
      </c>
      <c r="G258" s="7" t="s">
        <v>3670</v>
      </c>
      <c r="H258" s="7" t="s">
        <v>1580</v>
      </c>
      <c r="I258" s="7" t="s">
        <v>3671</v>
      </c>
      <c r="J258" s="7" t="s">
        <v>1452</v>
      </c>
      <c r="K258" s="7" t="s">
        <v>1037</v>
      </c>
      <c r="L258" s="7" t="s">
        <v>1038</v>
      </c>
      <c r="M258" s="7" t="s">
        <v>1453</v>
      </c>
      <c r="N258" s="7" t="s">
        <v>1467</v>
      </c>
      <c r="O258" s="11">
        <v>1</v>
      </c>
      <c r="P258" s="11">
        <v>34</v>
      </c>
      <c r="Q258" s="11">
        <v>1.5</v>
      </c>
      <c r="R258" s="11">
        <v>0</v>
      </c>
      <c r="S258" s="11" t="s">
        <v>1455</v>
      </c>
      <c r="U258" t="str">
        <f t="shared" si="3"/>
        <v>是</v>
      </c>
    </row>
    <row r="259" spans="1:21">
      <c r="A259" s="2" t="str">
        <f>K259&amp;MID(L:L,15,4)</f>
        <v>黄广奀1237</v>
      </c>
      <c r="B259" s="7" t="s">
        <v>2576</v>
      </c>
      <c r="C259" s="7" t="s">
        <v>1457</v>
      </c>
      <c r="D259" s="7">
        <v>60</v>
      </c>
      <c r="E259" s="7" t="s">
        <v>2577</v>
      </c>
      <c r="F259" s="7" t="s">
        <v>3672</v>
      </c>
      <c r="G259" s="7" t="s">
        <v>3673</v>
      </c>
      <c r="H259" s="7" t="s">
        <v>1450</v>
      </c>
      <c r="I259" s="7" t="s">
        <v>3674</v>
      </c>
      <c r="J259" s="7" t="s">
        <v>1452</v>
      </c>
      <c r="K259" s="7" t="s">
        <v>242</v>
      </c>
      <c r="L259" s="7" t="s">
        <v>243</v>
      </c>
      <c r="M259" s="7" t="s">
        <v>1453</v>
      </c>
      <c r="N259" s="7" t="s">
        <v>23</v>
      </c>
      <c r="O259" s="11">
        <v>2</v>
      </c>
      <c r="P259" s="11">
        <v>10</v>
      </c>
      <c r="Q259" s="11">
        <v>1.5</v>
      </c>
      <c r="R259" s="11">
        <v>0.5</v>
      </c>
      <c r="S259" s="11" t="s">
        <v>1455</v>
      </c>
      <c r="U259" t="str">
        <f t="shared" ref="U259:U322" si="4">S259</f>
        <v>是</v>
      </c>
    </row>
    <row r="260" spans="1:21">
      <c r="A260" s="2" t="str">
        <f>K260&amp;MID(L:L,15,4)</f>
        <v>黄弟6021</v>
      </c>
      <c r="B260" s="7" t="s">
        <v>2581</v>
      </c>
      <c r="C260" s="7" t="s">
        <v>1457</v>
      </c>
      <c r="D260" s="7">
        <v>53</v>
      </c>
      <c r="E260" s="7" t="s">
        <v>2582</v>
      </c>
      <c r="F260" s="7" t="s">
        <v>3675</v>
      </c>
      <c r="G260" s="7" t="s">
        <v>3676</v>
      </c>
      <c r="H260" s="7" t="s">
        <v>1450</v>
      </c>
      <c r="I260" s="7" t="s">
        <v>3677</v>
      </c>
      <c r="J260" s="7" t="s">
        <v>1452</v>
      </c>
      <c r="K260" s="7" t="s">
        <v>194</v>
      </c>
      <c r="L260" s="7" t="s">
        <v>195</v>
      </c>
      <c r="M260" s="7" t="s">
        <v>1453</v>
      </c>
      <c r="N260" s="7" t="s">
        <v>23</v>
      </c>
      <c r="O260" s="11">
        <v>2</v>
      </c>
      <c r="P260" s="11">
        <v>56</v>
      </c>
      <c r="Q260" s="11">
        <v>1.5</v>
      </c>
      <c r="R260" s="11">
        <v>0.5</v>
      </c>
      <c r="S260" s="11" t="s">
        <v>1455</v>
      </c>
      <c r="U260" t="str">
        <f t="shared" si="4"/>
        <v>是</v>
      </c>
    </row>
    <row r="261" spans="1:21">
      <c r="A261" s="2" t="str">
        <f>K261&amp;MID(L:L,15,4)</f>
        <v>许焕莲3329</v>
      </c>
      <c r="B261" s="7" t="s">
        <v>2586</v>
      </c>
      <c r="C261" s="7" t="s">
        <v>1457</v>
      </c>
      <c r="D261" s="7">
        <v>52</v>
      </c>
      <c r="E261" s="7" t="s">
        <v>2587</v>
      </c>
      <c r="F261" s="7" t="s">
        <v>3678</v>
      </c>
      <c r="G261" s="7" t="s">
        <v>3679</v>
      </c>
      <c r="H261" s="7" t="s">
        <v>1450</v>
      </c>
      <c r="I261" s="7" t="s">
        <v>3195</v>
      </c>
      <c r="J261" s="7" t="s">
        <v>1452</v>
      </c>
      <c r="K261" s="7" t="s">
        <v>622</v>
      </c>
      <c r="L261" s="7" t="s">
        <v>623</v>
      </c>
      <c r="M261" s="7" t="s">
        <v>1453</v>
      </c>
      <c r="N261" s="7" t="s">
        <v>23</v>
      </c>
      <c r="O261" s="11">
        <v>4</v>
      </c>
      <c r="P261" s="11">
        <v>27</v>
      </c>
      <c r="Q261" s="11">
        <v>1.5</v>
      </c>
      <c r="R261" s="11">
        <v>2.5</v>
      </c>
      <c r="S261" s="11" t="s">
        <v>1455</v>
      </c>
      <c r="U261" t="str">
        <f t="shared" si="4"/>
        <v>是</v>
      </c>
    </row>
    <row r="262" spans="1:21">
      <c r="A262" s="2" t="str">
        <f>K262&amp;MID(L:L,15,4)</f>
        <v>余焕基1014</v>
      </c>
      <c r="B262" s="7" t="s">
        <v>2591</v>
      </c>
      <c r="C262" s="7" t="s">
        <v>1446</v>
      </c>
      <c r="D262" s="7">
        <v>50</v>
      </c>
      <c r="E262" s="7" t="s">
        <v>2592</v>
      </c>
      <c r="F262" s="7" t="s">
        <v>3680</v>
      </c>
      <c r="G262" s="7" t="s">
        <v>3681</v>
      </c>
      <c r="H262" s="7" t="s">
        <v>1450</v>
      </c>
      <c r="I262" s="7" t="s">
        <v>3682</v>
      </c>
      <c r="J262" s="7" t="s">
        <v>1452</v>
      </c>
      <c r="K262" s="7" t="s">
        <v>597</v>
      </c>
      <c r="L262" s="7" t="s">
        <v>598</v>
      </c>
      <c r="M262" s="7" t="s">
        <v>1461</v>
      </c>
      <c r="N262" s="7" t="s">
        <v>23</v>
      </c>
      <c r="O262" s="11">
        <v>3</v>
      </c>
      <c r="P262" s="11">
        <v>35</v>
      </c>
      <c r="Q262" s="11">
        <v>3</v>
      </c>
      <c r="R262" s="11">
        <v>0</v>
      </c>
      <c r="S262" s="11" t="s">
        <v>1455</v>
      </c>
      <c r="U262" t="str">
        <f t="shared" si="4"/>
        <v>是</v>
      </c>
    </row>
    <row r="263" spans="1:21">
      <c r="A263" s="2" t="str">
        <f>K263&amp;MID(L:L,15,4)</f>
        <v>陈和272X</v>
      </c>
      <c r="B263" s="7" t="s">
        <v>2596</v>
      </c>
      <c r="C263" s="7" t="s">
        <v>1446</v>
      </c>
      <c r="D263" s="7">
        <v>59</v>
      </c>
      <c r="E263" s="7" t="s">
        <v>2597</v>
      </c>
      <c r="F263" s="7" t="s">
        <v>3683</v>
      </c>
      <c r="G263" s="7" t="s">
        <v>3684</v>
      </c>
      <c r="H263" s="7" t="s">
        <v>1450</v>
      </c>
      <c r="I263" s="7" t="s">
        <v>3685</v>
      </c>
      <c r="J263" s="7" t="s">
        <v>1452</v>
      </c>
      <c r="K263" s="7" t="s">
        <v>58</v>
      </c>
      <c r="L263" s="7" t="s">
        <v>59</v>
      </c>
      <c r="M263" s="7" t="s">
        <v>1453</v>
      </c>
      <c r="N263" s="7" t="s">
        <v>23</v>
      </c>
      <c r="O263" s="11">
        <v>2</v>
      </c>
      <c r="P263" s="11">
        <v>29</v>
      </c>
      <c r="Q263" s="11">
        <v>1.5</v>
      </c>
      <c r="R263" s="11">
        <v>0.5</v>
      </c>
      <c r="S263" s="11" t="s">
        <v>1455</v>
      </c>
      <c r="U263" t="str">
        <f t="shared" si="4"/>
        <v>是</v>
      </c>
    </row>
    <row r="264" spans="1:21">
      <c r="A264" s="2" t="str">
        <f>K264&amp;MID(L:L,15,4)</f>
        <v>李大秀0029</v>
      </c>
      <c r="B264" s="7" t="s">
        <v>2601</v>
      </c>
      <c r="C264" s="7" t="s">
        <v>1446</v>
      </c>
      <c r="D264" s="7">
        <v>53</v>
      </c>
      <c r="E264" s="7" t="s">
        <v>2602</v>
      </c>
      <c r="F264" s="7" t="s">
        <v>3686</v>
      </c>
      <c r="G264" s="7" t="s">
        <v>3687</v>
      </c>
      <c r="H264" s="7" t="s">
        <v>1450</v>
      </c>
      <c r="I264" s="7" t="s">
        <v>3688</v>
      </c>
      <c r="J264" s="7" t="s">
        <v>1452</v>
      </c>
      <c r="K264" s="7" t="s">
        <v>360</v>
      </c>
      <c r="L264" s="7" t="s">
        <v>361</v>
      </c>
      <c r="M264" s="7" t="s">
        <v>1453</v>
      </c>
      <c r="N264" s="7" t="s">
        <v>23</v>
      </c>
      <c r="O264" s="11">
        <v>5</v>
      </c>
      <c r="P264" s="11">
        <v>45</v>
      </c>
      <c r="Q264" s="11">
        <v>1.5</v>
      </c>
      <c r="R264" s="11">
        <v>3.5</v>
      </c>
      <c r="S264" s="11" t="s">
        <v>1455</v>
      </c>
      <c r="U264" t="str">
        <f t="shared" si="4"/>
        <v>是</v>
      </c>
    </row>
    <row r="265" spans="1:21">
      <c r="A265" s="2" t="str">
        <f>K265&amp;MID(L:L,15,4)</f>
        <v>曹永坚0911</v>
      </c>
      <c r="B265" s="7" t="s">
        <v>2606</v>
      </c>
      <c r="C265" s="7" t="s">
        <v>1457</v>
      </c>
      <c r="D265" s="7">
        <v>41</v>
      </c>
      <c r="E265" s="7" t="s">
        <v>892</v>
      </c>
      <c r="F265" s="7" t="s">
        <v>3689</v>
      </c>
      <c r="G265" s="7" t="s">
        <v>3690</v>
      </c>
      <c r="H265" s="7" t="s">
        <v>1450</v>
      </c>
      <c r="I265" s="7" t="s">
        <v>3691</v>
      </c>
      <c r="J265" s="7" t="s">
        <v>1452</v>
      </c>
      <c r="K265" s="7" t="s">
        <v>889</v>
      </c>
      <c r="L265" s="7" t="s">
        <v>890</v>
      </c>
      <c r="M265" s="7" t="s">
        <v>1461</v>
      </c>
      <c r="N265" s="7" t="s">
        <v>23</v>
      </c>
      <c r="O265" s="11">
        <v>4</v>
      </c>
      <c r="P265" s="11">
        <v>13</v>
      </c>
      <c r="Q265" s="11">
        <v>3</v>
      </c>
      <c r="R265" s="11">
        <v>1</v>
      </c>
      <c r="S265" s="11" t="s">
        <v>1455</v>
      </c>
      <c r="U265" t="str">
        <f t="shared" si="4"/>
        <v>是</v>
      </c>
    </row>
    <row r="266" spans="1:21">
      <c r="A266" s="2" t="str">
        <f>K266&amp;MID(L:L,15,4)</f>
        <v>胡润甜1240</v>
      </c>
      <c r="B266" s="7" t="s">
        <v>2610</v>
      </c>
      <c r="C266" s="7" t="s">
        <v>1446</v>
      </c>
      <c r="D266" s="7">
        <v>48</v>
      </c>
      <c r="E266" s="7" t="s">
        <v>2611</v>
      </c>
      <c r="F266" s="7" t="s">
        <v>3692</v>
      </c>
      <c r="G266" s="7" t="s">
        <v>3693</v>
      </c>
      <c r="H266" s="7" t="s">
        <v>1450</v>
      </c>
      <c r="I266" s="7" t="s">
        <v>3694</v>
      </c>
      <c r="J266" s="7" t="s">
        <v>1452</v>
      </c>
      <c r="K266" s="7" t="s">
        <v>225</v>
      </c>
      <c r="L266" s="7" t="s">
        <v>226</v>
      </c>
      <c r="M266" s="7" t="s">
        <v>1453</v>
      </c>
      <c r="N266" s="7" t="s">
        <v>23</v>
      </c>
      <c r="O266" s="11">
        <v>4</v>
      </c>
      <c r="P266" s="11">
        <v>31</v>
      </c>
      <c r="Q266" s="11">
        <v>1.5</v>
      </c>
      <c r="R266" s="11">
        <v>2.5</v>
      </c>
      <c r="S266" s="11" t="s">
        <v>1455</v>
      </c>
      <c r="U266" t="str">
        <f t="shared" si="4"/>
        <v>是</v>
      </c>
    </row>
    <row r="267" spans="1:21">
      <c r="A267" s="2" t="str">
        <f>K267&amp;MID(L:L,15,4)</f>
        <v>江业祥061X</v>
      </c>
      <c r="B267" s="7" t="s">
        <v>1903</v>
      </c>
      <c r="C267" s="7" t="s">
        <v>1446</v>
      </c>
      <c r="D267" s="7">
        <v>53</v>
      </c>
      <c r="E267" s="7" t="s">
        <v>1904</v>
      </c>
      <c r="F267" s="7" t="s">
        <v>3695</v>
      </c>
      <c r="G267" s="7" t="s">
        <v>3696</v>
      </c>
      <c r="H267" s="7" t="s">
        <v>1450</v>
      </c>
      <c r="I267" s="7" t="s">
        <v>3697</v>
      </c>
      <c r="J267" s="7" t="s">
        <v>1452</v>
      </c>
      <c r="K267" s="7" t="s">
        <v>264</v>
      </c>
      <c r="L267" s="7" t="s">
        <v>265</v>
      </c>
      <c r="M267" s="7" t="s">
        <v>1461</v>
      </c>
      <c r="N267" s="7" t="s">
        <v>23</v>
      </c>
      <c r="O267" s="11">
        <v>6</v>
      </c>
      <c r="P267" s="11">
        <v>17</v>
      </c>
      <c r="Q267" s="11">
        <v>3</v>
      </c>
      <c r="R267" s="11">
        <v>3</v>
      </c>
      <c r="S267" s="11" t="s">
        <v>1455</v>
      </c>
      <c r="U267" t="str">
        <f t="shared" si="4"/>
        <v>是</v>
      </c>
    </row>
    <row r="268" spans="1:21">
      <c r="A268" s="2" t="str">
        <f>K268&amp;MID(L:L,15,4)</f>
        <v>刘炳彩4723</v>
      </c>
      <c r="B268" s="7" t="s">
        <v>2618</v>
      </c>
      <c r="C268" s="7" t="s">
        <v>1446</v>
      </c>
      <c r="D268" s="7">
        <v>57</v>
      </c>
      <c r="E268" s="7" t="s">
        <v>2619</v>
      </c>
      <c r="F268" s="7" t="s">
        <v>3698</v>
      </c>
      <c r="G268" s="7" t="s">
        <v>3699</v>
      </c>
      <c r="H268" s="7" t="s">
        <v>1450</v>
      </c>
      <c r="I268" s="7" t="s">
        <v>3700</v>
      </c>
      <c r="J268" s="7" t="s">
        <v>1452</v>
      </c>
      <c r="K268" s="7" t="s">
        <v>855</v>
      </c>
      <c r="L268" s="7" t="s">
        <v>856</v>
      </c>
      <c r="M268" s="7" t="s">
        <v>1453</v>
      </c>
      <c r="N268" s="7" t="s">
        <v>23</v>
      </c>
      <c r="O268" s="11">
        <v>2</v>
      </c>
      <c r="P268" s="11">
        <v>21</v>
      </c>
      <c r="Q268" s="11">
        <v>1.5</v>
      </c>
      <c r="R268" s="11">
        <v>0.5</v>
      </c>
      <c r="S268" s="11" t="s">
        <v>1455</v>
      </c>
      <c r="U268" t="str">
        <f t="shared" si="4"/>
        <v>是</v>
      </c>
    </row>
    <row r="269" spans="1:21">
      <c r="A269" s="2" t="str">
        <f>K269&amp;MID(L:L,15,4)</f>
        <v>邓润好1263</v>
      </c>
      <c r="B269" s="7" t="s">
        <v>2371</v>
      </c>
      <c r="C269" s="7" t="s">
        <v>1457</v>
      </c>
      <c r="D269" s="7">
        <v>49</v>
      </c>
      <c r="E269" s="7" t="s">
        <v>2372</v>
      </c>
      <c r="F269" s="7" t="s">
        <v>3701</v>
      </c>
      <c r="G269" s="7" t="s">
        <v>3702</v>
      </c>
      <c r="H269" s="7" t="s">
        <v>1450</v>
      </c>
      <c r="I269" s="7" t="s">
        <v>3703</v>
      </c>
      <c r="J269" s="7" t="s">
        <v>1452</v>
      </c>
      <c r="K269" s="7" t="s">
        <v>816</v>
      </c>
      <c r="L269" s="7" t="s">
        <v>817</v>
      </c>
      <c r="M269" s="7" t="s">
        <v>1453</v>
      </c>
      <c r="N269" s="7" t="s">
        <v>23</v>
      </c>
      <c r="O269" s="11">
        <v>19</v>
      </c>
      <c r="P269" s="11">
        <v>1</v>
      </c>
      <c r="Q269" s="11">
        <v>1.5</v>
      </c>
      <c r="R269" s="11">
        <v>17.5</v>
      </c>
      <c r="S269" s="11" t="s">
        <v>1520</v>
      </c>
      <c r="U269" t="str">
        <f t="shared" si="4"/>
        <v>否</v>
      </c>
    </row>
    <row r="270" spans="1:21">
      <c r="A270" s="2" t="str">
        <f>K270&amp;MID(L:L,15,4)</f>
        <v>冼意芬3944</v>
      </c>
      <c r="B270" s="7" t="s">
        <v>2626</v>
      </c>
      <c r="C270" s="7" t="s">
        <v>1457</v>
      </c>
      <c r="D270" s="7">
        <v>62</v>
      </c>
      <c r="E270" s="7" t="s">
        <v>2627</v>
      </c>
      <c r="F270" s="7" t="s">
        <v>3704</v>
      </c>
      <c r="G270" s="7" t="s">
        <v>3705</v>
      </c>
      <c r="H270" s="7" t="s">
        <v>1450</v>
      </c>
      <c r="I270" s="7" t="s">
        <v>3706</v>
      </c>
      <c r="J270" s="7" t="s">
        <v>1452</v>
      </c>
      <c r="K270" s="7" t="s">
        <v>36</v>
      </c>
      <c r="L270" s="7" t="s">
        <v>37</v>
      </c>
      <c r="M270" s="7" t="s">
        <v>1461</v>
      </c>
      <c r="N270" s="7" t="s">
        <v>23</v>
      </c>
      <c r="O270" s="11">
        <v>3</v>
      </c>
      <c r="P270" s="11">
        <v>19</v>
      </c>
      <c r="Q270" s="11">
        <v>3</v>
      </c>
      <c r="R270" s="11">
        <v>0</v>
      </c>
      <c r="S270" s="11" t="s">
        <v>1455</v>
      </c>
      <c r="U270" t="str">
        <f t="shared" si="4"/>
        <v>是</v>
      </c>
    </row>
    <row r="271" spans="1:21">
      <c r="A271" s="2" t="str">
        <f>K271&amp;MID(L:L,15,4)</f>
        <v>麦积南5138</v>
      </c>
      <c r="B271" s="7" t="s">
        <v>2492</v>
      </c>
      <c r="C271" s="7" t="s">
        <v>1446</v>
      </c>
      <c r="D271" s="7">
        <v>51</v>
      </c>
      <c r="E271" s="7" t="s">
        <v>2493</v>
      </c>
      <c r="F271" s="7" t="s">
        <v>3707</v>
      </c>
      <c r="G271" s="7" t="s">
        <v>3708</v>
      </c>
      <c r="H271" s="7" t="s">
        <v>1450</v>
      </c>
      <c r="I271" s="7" t="s">
        <v>3709</v>
      </c>
      <c r="J271" s="7" t="s">
        <v>1452</v>
      </c>
      <c r="K271" s="7" t="s">
        <v>1080</v>
      </c>
      <c r="L271" s="7" t="s">
        <v>1081</v>
      </c>
      <c r="M271" s="7" t="s">
        <v>1461</v>
      </c>
      <c r="N271" s="7" t="s">
        <v>23</v>
      </c>
      <c r="O271" s="11">
        <v>3</v>
      </c>
      <c r="P271" s="11">
        <v>38</v>
      </c>
      <c r="Q271" s="11">
        <v>3</v>
      </c>
      <c r="R271" s="11">
        <v>0</v>
      </c>
      <c r="S271" s="11" t="s">
        <v>1455</v>
      </c>
      <c r="U271" t="str">
        <f t="shared" si="4"/>
        <v>是</v>
      </c>
    </row>
    <row r="272" spans="1:21">
      <c r="A272" s="2" t="str">
        <f>K272&amp;MID(L:L,15,4)</f>
        <v>钟耀坤3314</v>
      </c>
      <c r="B272" s="7" t="s">
        <v>2111</v>
      </c>
      <c r="C272" s="7" t="s">
        <v>1446</v>
      </c>
      <c r="D272" s="7">
        <v>48</v>
      </c>
      <c r="E272" s="7" t="s">
        <v>1124</v>
      </c>
      <c r="F272" s="7" t="s">
        <v>3710</v>
      </c>
      <c r="G272" s="7" t="s">
        <v>3711</v>
      </c>
      <c r="H272" s="7" t="s">
        <v>1450</v>
      </c>
      <c r="I272" s="7" t="s">
        <v>3712</v>
      </c>
      <c r="J272" s="7" t="s">
        <v>1452</v>
      </c>
      <c r="K272" s="7" t="s">
        <v>741</v>
      </c>
      <c r="L272" s="7" t="s">
        <v>742</v>
      </c>
      <c r="M272" s="7" t="s">
        <v>1461</v>
      </c>
      <c r="N272" s="7" t="s">
        <v>1467</v>
      </c>
      <c r="O272" s="11">
        <v>3</v>
      </c>
      <c r="P272" s="11">
        <v>15</v>
      </c>
      <c r="Q272" s="11">
        <v>3</v>
      </c>
      <c r="R272" s="11">
        <v>0</v>
      </c>
      <c r="S272" s="11" t="s">
        <v>1455</v>
      </c>
      <c r="U272" t="str">
        <f t="shared" si="4"/>
        <v>是</v>
      </c>
    </row>
    <row r="273" spans="1:21">
      <c r="A273" s="2" t="str">
        <f>K273&amp;MID(L:L,15,4)</f>
        <v>邓文灿1217</v>
      </c>
      <c r="B273" s="7" t="s">
        <v>2637</v>
      </c>
      <c r="C273" s="7" t="s">
        <v>1457</v>
      </c>
      <c r="D273" s="7">
        <v>51</v>
      </c>
      <c r="E273" s="7" t="s">
        <v>2638</v>
      </c>
      <c r="F273" s="7" t="s">
        <v>3713</v>
      </c>
      <c r="G273" s="7" t="s">
        <v>3714</v>
      </c>
      <c r="H273" s="7" t="s">
        <v>1450</v>
      </c>
      <c r="I273" s="7" t="s">
        <v>3715</v>
      </c>
      <c r="J273" s="7" t="s">
        <v>1452</v>
      </c>
      <c r="K273" s="7" t="s">
        <v>149</v>
      </c>
      <c r="L273" s="7" t="s">
        <v>150</v>
      </c>
      <c r="M273" s="7" t="s">
        <v>1453</v>
      </c>
      <c r="N273" s="7" t="s">
        <v>23</v>
      </c>
      <c r="O273" s="11">
        <v>1</v>
      </c>
      <c r="P273" s="11">
        <v>38</v>
      </c>
      <c r="Q273" s="11">
        <v>1.5</v>
      </c>
      <c r="R273" s="11">
        <v>0</v>
      </c>
      <c r="S273" s="11" t="s">
        <v>1455</v>
      </c>
      <c r="U273" t="str">
        <f t="shared" si="4"/>
        <v>是</v>
      </c>
    </row>
    <row r="274" spans="1:21">
      <c r="A274" s="2" t="str">
        <f>K274&amp;MID(L:L,15,4)</f>
        <v>刘启良5615</v>
      </c>
      <c r="B274" s="7" t="s">
        <v>2642</v>
      </c>
      <c r="C274" s="7" t="s">
        <v>1446</v>
      </c>
      <c r="D274" s="7">
        <v>58</v>
      </c>
      <c r="E274" s="7" t="s">
        <v>2643</v>
      </c>
      <c r="F274" s="7" t="s">
        <v>3716</v>
      </c>
      <c r="G274" s="7" t="s">
        <v>3717</v>
      </c>
      <c r="H274" s="7" t="s">
        <v>1450</v>
      </c>
      <c r="I274" s="7" t="s">
        <v>3718</v>
      </c>
      <c r="J274" s="7" t="s">
        <v>1452</v>
      </c>
      <c r="K274" s="7" t="s">
        <v>407</v>
      </c>
      <c r="L274" s="7" t="s">
        <v>2647</v>
      </c>
      <c r="M274" s="7" t="s">
        <v>1461</v>
      </c>
      <c r="N274" s="7" t="s">
        <v>23</v>
      </c>
      <c r="O274" s="11">
        <v>4</v>
      </c>
      <c r="P274" s="11">
        <v>41</v>
      </c>
      <c r="Q274" s="11">
        <v>3</v>
      </c>
      <c r="R274" s="11">
        <v>1</v>
      </c>
      <c r="S274" s="11" t="s">
        <v>1455</v>
      </c>
      <c r="U274" t="str">
        <f t="shared" si="4"/>
        <v>是</v>
      </c>
    </row>
    <row r="275" spans="1:21">
      <c r="A275" s="2" t="str">
        <f>K275&amp;MID(L:L,15,4)</f>
        <v>王颖欣1243</v>
      </c>
      <c r="B275" s="7" t="s">
        <v>2648</v>
      </c>
      <c r="C275" s="7" t="s">
        <v>1457</v>
      </c>
      <c r="D275" s="7">
        <v>51</v>
      </c>
      <c r="E275" s="7" t="s">
        <v>917</v>
      </c>
      <c r="F275" s="7" t="s">
        <v>3719</v>
      </c>
      <c r="G275" s="7" t="s">
        <v>3720</v>
      </c>
      <c r="H275" s="7" t="s">
        <v>1450</v>
      </c>
      <c r="I275" s="7" t="s">
        <v>3721</v>
      </c>
      <c r="J275" s="7" t="s">
        <v>1452</v>
      </c>
      <c r="K275" s="7" t="s">
        <v>915</v>
      </c>
      <c r="L275" s="7" t="s">
        <v>916</v>
      </c>
      <c r="M275" s="7" t="s">
        <v>1461</v>
      </c>
      <c r="N275" s="7" t="s">
        <v>23</v>
      </c>
      <c r="O275" s="11">
        <v>5</v>
      </c>
      <c r="P275" s="11">
        <v>37</v>
      </c>
      <c r="Q275" s="11">
        <v>3</v>
      </c>
      <c r="R275" s="11">
        <v>2</v>
      </c>
      <c r="S275" s="11" t="s">
        <v>1455</v>
      </c>
      <c r="U275" t="str">
        <f t="shared" si="4"/>
        <v>是</v>
      </c>
    </row>
    <row r="276" spans="1:21">
      <c r="A276" s="2" t="str">
        <f>K276&amp;MID(L:L,15,4)</f>
        <v>李玉清2725</v>
      </c>
      <c r="B276" s="7" t="s">
        <v>2652</v>
      </c>
      <c r="C276" s="7" t="s">
        <v>1444</v>
      </c>
      <c r="D276" s="7">
        <v>43</v>
      </c>
      <c r="E276" s="7" t="s">
        <v>2653</v>
      </c>
      <c r="F276" s="7" t="s">
        <v>3722</v>
      </c>
      <c r="G276" s="7" t="s">
        <v>3723</v>
      </c>
      <c r="H276" s="7" t="s">
        <v>1450</v>
      </c>
      <c r="I276" s="7" t="s">
        <v>3724</v>
      </c>
      <c r="J276" s="7" t="s">
        <v>1452</v>
      </c>
      <c r="K276" s="7" t="s">
        <v>702</v>
      </c>
      <c r="L276" s="7" t="s">
        <v>703</v>
      </c>
      <c r="M276" s="7" t="s">
        <v>1461</v>
      </c>
      <c r="N276" s="7" t="s">
        <v>1467</v>
      </c>
      <c r="O276" s="11">
        <v>3</v>
      </c>
      <c r="P276" s="11">
        <v>11</v>
      </c>
      <c r="Q276" s="11">
        <v>3</v>
      </c>
      <c r="R276" s="11">
        <v>0</v>
      </c>
      <c r="S276" s="11" t="s">
        <v>1455</v>
      </c>
      <c r="U276" t="str">
        <f t="shared" si="4"/>
        <v>是</v>
      </c>
    </row>
    <row r="277" spans="1:21">
      <c r="A277" s="2" t="str">
        <f>K277&amp;MID(L:L,15,4)</f>
        <v>陈建辉1018</v>
      </c>
      <c r="B277" s="7" t="s">
        <v>2657</v>
      </c>
      <c r="C277" s="7" t="s">
        <v>1446</v>
      </c>
      <c r="D277" s="7">
        <v>45</v>
      </c>
      <c r="E277" s="7" t="s">
        <v>2658</v>
      </c>
      <c r="F277" s="7" t="s">
        <v>3725</v>
      </c>
      <c r="G277" s="7" t="s">
        <v>3726</v>
      </c>
      <c r="H277" s="7" t="s">
        <v>2042</v>
      </c>
      <c r="I277" s="7" t="s">
        <v>3727</v>
      </c>
      <c r="J277" s="7" t="s">
        <v>1452</v>
      </c>
      <c r="K277" s="7" t="s">
        <v>733</v>
      </c>
      <c r="L277" s="7" t="s">
        <v>734</v>
      </c>
      <c r="M277" s="7" t="s">
        <v>1461</v>
      </c>
      <c r="N277" s="7" t="s">
        <v>1467</v>
      </c>
      <c r="O277" s="11">
        <v>3</v>
      </c>
      <c r="P277" s="11">
        <v>24</v>
      </c>
      <c r="Q277" s="11">
        <v>3</v>
      </c>
      <c r="R277" s="11">
        <v>0</v>
      </c>
      <c r="S277" s="11" t="s">
        <v>1455</v>
      </c>
      <c r="U277" t="str">
        <f t="shared" si="4"/>
        <v>是</v>
      </c>
    </row>
    <row r="278" spans="1:21">
      <c r="A278" s="2" t="str">
        <f>K278&amp;MID(L:L,15,4)</f>
        <v>王务贞0023</v>
      </c>
      <c r="B278" s="7" t="s">
        <v>2666</v>
      </c>
      <c r="C278" s="7" t="s">
        <v>1446</v>
      </c>
      <c r="D278" s="7">
        <v>61</v>
      </c>
      <c r="E278" s="7" t="s">
        <v>2667</v>
      </c>
      <c r="F278" s="7" t="s">
        <v>3728</v>
      </c>
      <c r="G278" s="7" t="s">
        <v>3729</v>
      </c>
      <c r="H278" s="7" t="s">
        <v>1450</v>
      </c>
      <c r="I278" s="7" t="s">
        <v>3730</v>
      </c>
      <c r="J278" s="7" t="s">
        <v>1452</v>
      </c>
      <c r="K278" s="7" t="s">
        <v>1250</v>
      </c>
      <c r="L278" s="7" t="s">
        <v>1251</v>
      </c>
      <c r="M278" s="7" t="s">
        <v>1461</v>
      </c>
      <c r="N278" s="7" t="s">
        <v>1462</v>
      </c>
      <c r="O278" s="11">
        <v>10</v>
      </c>
      <c r="P278" s="11">
        <v>6</v>
      </c>
      <c r="Q278" s="11">
        <v>2.5</v>
      </c>
      <c r="R278" s="11">
        <v>7.5</v>
      </c>
      <c r="S278" s="11" t="s">
        <v>1455</v>
      </c>
      <c r="U278" t="str">
        <f t="shared" si="4"/>
        <v>是</v>
      </c>
    </row>
    <row r="279" spans="1:21">
      <c r="A279" s="2" t="str">
        <f>K279&amp;MID(L:L,15,4)</f>
        <v>何国英4825</v>
      </c>
      <c r="B279" s="7" t="s">
        <v>2198</v>
      </c>
      <c r="C279" s="7" t="s">
        <v>1446</v>
      </c>
      <c r="D279" s="7">
        <v>56</v>
      </c>
      <c r="E279" s="7" t="s">
        <v>2199</v>
      </c>
      <c r="F279" s="7" t="s">
        <v>3731</v>
      </c>
      <c r="G279" s="7" t="s">
        <v>3732</v>
      </c>
      <c r="H279" s="7" t="s">
        <v>2673</v>
      </c>
      <c r="I279" s="7" t="s">
        <v>3733</v>
      </c>
      <c r="J279" s="7" t="s">
        <v>1452</v>
      </c>
      <c r="K279" s="7" t="s">
        <v>183</v>
      </c>
      <c r="L279" s="7" t="s">
        <v>184</v>
      </c>
      <c r="M279" s="7" t="s">
        <v>1461</v>
      </c>
      <c r="N279" s="7" t="s">
        <v>23</v>
      </c>
      <c r="O279" s="11">
        <v>3</v>
      </c>
      <c r="P279" s="11">
        <v>51</v>
      </c>
      <c r="Q279" s="11">
        <v>3</v>
      </c>
      <c r="R279" s="11">
        <v>0</v>
      </c>
      <c r="S279" s="11" t="s">
        <v>1455</v>
      </c>
      <c r="U279" t="str">
        <f t="shared" si="4"/>
        <v>是</v>
      </c>
    </row>
    <row r="280" spans="1:21">
      <c r="A280" s="2" t="str">
        <f>K280&amp;MID(L:L,15,4)</f>
        <v>温新群2747</v>
      </c>
      <c r="B280" s="7" t="s">
        <v>2675</v>
      </c>
      <c r="C280" s="7" t="s">
        <v>1446</v>
      </c>
      <c r="D280" s="7">
        <v>54</v>
      </c>
      <c r="E280" s="7" t="s">
        <v>2676</v>
      </c>
      <c r="F280" s="7" t="s">
        <v>3734</v>
      </c>
      <c r="G280" s="7" t="s">
        <v>3735</v>
      </c>
      <c r="H280" s="7" t="s">
        <v>1450</v>
      </c>
      <c r="I280" s="7" t="s">
        <v>3736</v>
      </c>
      <c r="J280" s="7" t="s">
        <v>1452</v>
      </c>
      <c r="K280" s="7" t="s">
        <v>573</v>
      </c>
      <c r="L280" s="7" t="s">
        <v>574</v>
      </c>
      <c r="M280" s="7" t="s">
        <v>1453</v>
      </c>
      <c r="N280" s="7" t="s">
        <v>23</v>
      </c>
      <c r="O280" s="11">
        <v>5</v>
      </c>
      <c r="P280" s="11">
        <v>3</v>
      </c>
      <c r="Q280" s="11">
        <v>1.5</v>
      </c>
      <c r="R280" s="11">
        <v>3.5</v>
      </c>
      <c r="S280" s="11" t="s">
        <v>1455</v>
      </c>
      <c r="U280" t="str">
        <f t="shared" si="4"/>
        <v>是</v>
      </c>
    </row>
    <row r="281" spans="1:21">
      <c r="A281" s="2" t="str">
        <f>K281&amp;MID(L:L,15,4)</f>
        <v>蒋金荣4817</v>
      </c>
      <c r="B281" s="7" t="s">
        <v>2680</v>
      </c>
      <c r="C281" s="7" t="s">
        <v>1446</v>
      </c>
      <c r="D281" s="7">
        <v>34</v>
      </c>
      <c r="E281" s="7" t="s">
        <v>317</v>
      </c>
      <c r="F281" s="7" t="s">
        <v>3737</v>
      </c>
      <c r="G281" s="7" t="s">
        <v>3738</v>
      </c>
      <c r="H281" s="7" t="s">
        <v>1450</v>
      </c>
      <c r="I281" s="7" t="s">
        <v>3739</v>
      </c>
      <c r="J281" s="7" t="s">
        <v>1452</v>
      </c>
      <c r="K281" s="7" t="s">
        <v>314</v>
      </c>
      <c r="L281" s="7" t="s">
        <v>315</v>
      </c>
      <c r="M281" s="7" t="s">
        <v>1461</v>
      </c>
      <c r="N281" s="7" t="s">
        <v>23</v>
      </c>
      <c r="O281" s="11">
        <v>3</v>
      </c>
      <c r="P281" s="11">
        <v>19</v>
      </c>
      <c r="Q281" s="11">
        <v>3</v>
      </c>
      <c r="R281" s="11">
        <v>0</v>
      </c>
      <c r="S281" s="11" t="s">
        <v>1455</v>
      </c>
      <c r="U281" t="str">
        <f t="shared" si="4"/>
        <v>是</v>
      </c>
    </row>
    <row r="282" spans="1:21">
      <c r="A282" s="2" t="str">
        <f>K282&amp;MID(L:L,15,4)</f>
        <v>李棣华4091</v>
      </c>
      <c r="B282" s="7" t="s">
        <v>2684</v>
      </c>
      <c r="C282" s="7" t="s">
        <v>1446</v>
      </c>
      <c r="D282" s="7">
        <v>55</v>
      </c>
      <c r="E282" s="7" t="s">
        <v>2685</v>
      </c>
      <c r="F282" s="7" t="s">
        <v>3740</v>
      </c>
      <c r="G282" s="7" t="s">
        <v>3741</v>
      </c>
      <c r="H282" s="7" t="s">
        <v>1450</v>
      </c>
      <c r="I282" s="7" t="s">
        <v>3742</v>
      </c>
      <c r="J282" s="7" t="s">
        <v>1452</v>
      </c>
      <c r="K282" s="7" t="s">
        <v>363</v>
      </c>
      <c r="L282" s="7" t="s">
        <v>364</v>
      </c>
      <c r="M282" s="7" t="s">
        <v>1461</v>
      </c>
      <c r="N282" s="7" t="s">
        <v>23</v>
      </c>
      <c r="O282" s="11">
        <v>3</v>
      </c>
      <c r="P282" s="11">
        <v>0</v>
      </c>
      <c r="Q282" s="11">
        <v>3</v>
      </c>
      <c r="R282" s="11">
        <v>0</v>
      </c>
      <c r="S282" s="11" t="s">
        <v>1455</v>
      </c>
      <c r="U282" t="str">
        <f t="shared" si="4"/>
        <v>是</v>
      </c>
    </row>
    <row r="283" spans="1:21">
      <c r="A283" s="2" t="str">
        <f>K283&amp;MID(L:L,15,4)</f>
        <v>吴丽珍1525</v>
      </c>
      <c r="B283" s="7" t="s">
        <v>2114</v>
      </c>
      <c r="C283" s="7" t="s">
        <v>1446</v>
      </c>
      <c r="D283" s="7">
        <v>61</v>
      </c>
      <c r="E283" s="7" t="s">
        <v>2115</v>
      </c>
      <c r="F283" s="7" t="s">
        <v>3743</v>
      </c>
      <c r="G283" s="7" t="s">
        <v>3744</v>
      </c>
      <c r="H283" s="7" t="s">
        <v>1450</v>
      </c>
      <c r="I283" s="7" t="s">
        <v>3745</v>
      </c>
      <c r="J283" s="7" t="s">
        <v>1452</v>
      </c>
      <c r="K283" s="7" t="s">
        <v>869</v>
      </c>
      <c r="L283" s="7" t="s">
        <v>870</v>
      </c>
      <c r="M283" s="7" t="s">
        <v>1461</v>
      </c>
      <c r="N283" s="7" t="s">
        <v>1454</v>
      </c>
      <c r="O283" s="11">
        <v>3</v>
      </c>
      <c r="P283" s="11">
        <v>3</v>
      </c>
      <c r="Q283" s="11">
        <v>3</v>
      </c>
      <c r="R283" s="11">
        <v>0</v>
      </c>
      <c r="S283" s="11" t="s">
        <v>1455</v>
      </c>
      <c r="U283" t="str">
        <f t="shared" si="4"/>
        <v>是</v>
      </c>
    </row>
    <row r="284" spans="1:21">
      <c r="A284" s="2" t="str">
        <f>K284&amp;MID(L:L,15,4)</f>
        <v>崔玉娥4261</v>
      </c>
      <c r="B284" s="7" t="s">
        <v>1736</v>
      </c>
      <c r="C284" s="7" t="s">
        <v>1446</v>
      </c>
      <c r="D284" s="7">
        <v>48</v>
      </c>
      <c r="E284" s="7" t="s">
        <v>1737</v>
      </c>
      <c r="F284" s="7" t="s">
        <v>3746</v>
      </c>
      <c r="G284" s="7" t="s">
        <v>3747</v>
      </c>
      <c r="H284" s="7" t="s">
        <v>1450</v>
      </c>
      <c r="I284" s="7" t="s">
        <v>3748</v>
      </c>
      <c r="J284" s="7" t="s">
        <v>1452</v>
      </c>
      <c r="K284" s="7" t="s">
        <v>110</v>
      </c>
      <c r="L284" s="7" t="s">
        <v>111</v>
      </c>
      <c r="M284" s="7" t="s">
        <v>1453</v>
      </c>
      <c r="N284" s="7" t="s">
        <v>23</v>
      </c>
      <c r="O284" s="11">
        <v>1</v>
      </c>
      <c r="P284" s="11">
        <v>37</v>
      </c>
      <c r="Q284" s="11">
        <v>1.5</v>
      </c>
      <c r="R284" s="11">
        <v>0</v>
      </c>
      <c r="S284" s="11" t="s">
        <v>1455</v>
      </c>
      <c r="U284" t="str">
        <f t="shared" si="4"/>
        <v>是</v>
      </c>
    </row>
    <row r="285" spans="1:21">
      <c r="A285" s="2" t="str">
        <f>K285&amp;MID(L:L,15,4)</f>
        <v>梁国英1528</v>
      </c>
      <c r="B285" s="7" t="s">
        <v>2695</v>
      </c>
      <c r="C285" s="7" t="s">
        <v>1446</v>
      </c>
      <c r="D285" s="7">
        <v>44</v>
      </c>
      <c r="E285" s="7" t="s">
        <v>288</v>
      </c>
      <c r="F285" s="7" t="s">
        <v>3749</v>
      </c>
      <c r="G285" s="7" t="s">
        <v>3750</v>
      </c>
      <c r="H285" s="7" t="s">
        <v>1450</v>
      </c>
      <c r="I285" s="7" t="s">
        <v>3751</v>
      </c>
      <c r="J285" s="7" t="s">
        <v>1452</v>
      </c>
      <c r="K285" s="7" t="s">
        <v>285</v>
      </c>
      <c r="L285" s="7" t="s">
        <v>286</v>
      </c>
      <c r="M285" s="7" t="s">
        <v>1461</v>
      </c>
      <c r="N285" s="7" t="s">
        <v>23</v>
      </c>
      <c r="O285" s="11">
        <v>12</v>
      </c>
      <c r="P285" s="11">
        <v>31</v>
      </c>
      <c r="Q285" s="11">
        <v>3</v>
      </c>
      <c r="R285" s="11">
        <v>9</v>
      </c>
      <c r="S285" s="11" t="s">
        <v>1520</v>
      </c>
      <c r="U285" t="str">
        <f t="shared" si="4"/>
        <v>否</v>
      </c>
    </row>
    <row r="286" spans="1:21">
      <c r="A286" s="2" t="str">
        <f>K286&amp;MID(L:L,15,4)</f>
        <v>杜观2121</v>
      </c>
      <c r="B286" s="7" t="s">
        <v>2699</v>
      </c>
      <c r="C286" s="7" t="s">
        <v>1457</v>
      </c>
      <c r="D286" s="7">
        <v>55</v>
      </c>
      <c r="E286" s="7" t="s">
        <v>2700</v>
      </c>
      <c r="F286" s="7" t="s">
        <v>3752</v>
      </c>
      <c r="G286" s="7" t="s">
        <v>3753</v>
      </c>
      <c r="H286" s="7" t="s">
        <v>1450</v>
      </c>
      <c r="I286" s="7" t="s">
        <v>3754</v>
      </c>
      <c r="J286" s="7" t="s">
        <v>1452</v>
      </c>
      <c r="K286" s="7" t="s">
        <v>128</v>
      </c>
      <c r="L286" s="7" t="s">
        <v>129</v>
      </c>
      <c r="M286" s="7" t="s">
        <v>1453</v>
      </c>
      <c r="N286" s="7" t="s">
        <v>23</v>
      </c>
      <c r="O286" s="11">
        <v>1</v>
      </c>
      <c r="P286" s="11">
        <v>50</v>
      </c>
      <c r="Q286" s="11">
        <v>1.5</v>
      </c>
      <c r="R286" s="11">
        <v>0</v>
      </c>
      <c r="S286" s="11" t="s">
        <v>1455</v>
      </c>
      <c r="U286" t="str">
        <f t="shared" si="4"/>
        <v>是</v>
      </c>
    </row>
    <row r="287" spans="1:21">
      <c r="A287" s="2" t="str">
        <f>K287&amp;MID(L:L,15,4)</f>
        <v>胡少明1813</v>
      </c>
      <c r="B287" s="7" t="s">
        <v>2704</v>
      </c>
      <c r="C287" s="7" t="s">
        <v>1446</v>
      </c>
      <c r="D287" s="7">
        <v>45</v>
      </c>
      <c r="E287" s="7" t="s">
        <v>2705</v>
      </c>
      <c r="F287" s="7" t="s">
        <v>3755</v>
      </c>
      <c r="G287" s="7" t="s">
        <v>3756</v>
      </c>
      <c r="H287" s="7" t="s">
        <v>1450</v>
      </c>
      <c r="I287" s="7" t="s">
        <v>3757</v>
      </c>
      <c r="J287" s="7" t="s">
        <v>1452</v>
      </c>
      <c r="K287" s="7" t="s">
        <v>825</v>
      </c>
      <c r="L287" s="7" t="s">
        <v>826</v>
      </c>
      <c r="M287" s="7" t="s">
        <v>1453</v>
      </c>
      <c r="N287" s="7" t="s">
        <v>23</v>
      </c>
      <c r="O287" s="11">
        <v>1</v>
      </c>
      <c r="P287" s="11">
        <v>48</v>
      </c>
      <c r="Q287" s="11">
        <v>1.5</v>
      </c>
      <c r="R287" s="11">
        <v>0</v>
      </c>
      <c r="S287" s="11" t="s">
        <v>1455</v>
      </c>
      <c r="U287" t="str">
        <f t="shared" si="4"/>
        <v>是</v>
      </c>
    </row>
    <row r="288" spans="1:21">
      <c r="A288" s="2" t="str">
        <f>K288&amp;MID(L:L,15,4)</f>
        <v>陈启池2419</v>
      </c>
      <c r="B288" s="7" t="s">
        <v>2652</v>
      </c>
      <c r="C288" s="7" t="s">
        <v>1444</v>
      </c>
      <c r="D288" s="7">
        <v>43</v>
      </c>
      <c r="E288" s="7" t="s">
        <v>2653</v>
      </c>
      <c r="F288" s="7" t="s">
        <v>3758</v>
      </c>
      <c r="G288" s="7" t="s">
        <v>3759</v>
      </c>
      <c r="H288" s="7" t="s">
        <v>1450</v>
      </c>
      <c r="I288" s="7" t="s">
        <v>3760</v>
      </c>
      <c r="J288" s="7" t="s">
        <v>1452</v>
      </c>
      <c r="K288" s="7" t="s">
        <v>591</v>
      </c>
      <c r="L288" s="7" t="s">
        <v>592</v>
      </c>
      <c r="M288" s="7" t="s">
        <v>1461</v>
      </c>
      <c r="N288" s="7" t="s">
        <v>23</v>
      </c>
      <c r="O288" s="11">
        <v>3</v>
      </c>
      <c r="P288" s="11">
        <v>8</v>
      </c>
      <c r="Q288" s="11">
        <v>3</v>
      </c>
      <c r="R288" s="11">
        <v>0</v>
      </c>
      <c r="S288" s="11" t="s">
        <v>1455</v>
      </c>
      <c r="U288" t="str">
        <f t="shared" si="4"/>
        <v>是</v>
      </c>
    </row>
    <row r="289" spans="1:21">
      <c r="A289" s="2" t="str">
        <f>K289&amp;MID(L:L,15,4)</f>
        <v>吴华妹6028</v>
      </c>
      <c r="B289" s="7" t="s">
        <v>2581</v>
      </c>
      <c r="C289" s="7" t="s">
        <v>1457</v>
      </c>
      <c r="D289" s="7">
        <v>53</v>
      </c>
      <c r="E289" s="7" t="s">
        <v>2582</v>
      </c>
      <c r="F289" s="7" t="s">
        <v>3761</v>
      </c>
      <c r="G289" s="7" t="s">
        <v>3762</v>
      </c>
      <c r="H289" s="7" t="s">
        <v>1450</v>
      </c>
      <c r="I289" s="7" t="s">
        <v>3763</v>
      </c>
      <c r="J289" s="7" t="s">
        <v>1452</v>
      </c>
      <c r="K289" s="7" t="s">
        <v>510</v>
      </c>
      <c r="L289" s="7" t="s">
        <v>511</v>
      </c>
      <c r="M289" s="7" t="s">
        <v>1453</v>
      </c>
      <c r="N289" s="7" t="s">
        <v>23</v>
      </c>
      <c r="O289" s="11">
        <v>2</v>
      </c>
      <c r="P289" s="11">
        <v>37</v>
      </c>
      <c r="Q289" s="11">
        <v>1.5</v>
      </c>
      <c r="R289" s="11">
        <v>0.5</v>
      </c>
      <c r="S289" s="11" t="s">
        <v>1455</v>
      </c>
      <c r="U289" t="str">
        <f t="shared" si="4"/>
        <v>是</v>
      </c>
    </row>
    <row r="290" spans="1:21">
      <c r="A290" s="2" t="str">
        <f>K290&amp;MID(L:L,15,4)</f>
        <v>刘义昌1615</v>
      </c>
      <c r="B290" s="7" t="s">
        <v>2128</v>
      </c>
      <c r="C290" s="7" t="s">
        <v>1446</v>
      </c>
      <c r="D290" s="7">
        <v>59</v>
      </c>
      <c r="E290" s="7" t="s">
        <v>2129</v>
      </c>
      <c r="F290" s="7" t="s">
        <v>3764</v>
      </c>
      <c r="G290" s="7" t="s">
        <v>3765</v>
      </c>
      <c r="H290" s="7" t="s">
        <v>1450</v>
      </c>
      <c r="I290" s="7" t="s">
        <v>3766</v>
      </c>
      <c r="J290" s="7" t="s">
        <v>1452</v>
      </c>
      <c r="K290" s="7" t="s">
        <v>414</v>
      </c>
      <c r="L290" s="7" t="s">
        <v>415</v>
      </c>
      <c r="M290" s="7" t="s">
        <v>1461</v>
      </c>
      <c r="N290" s="7" t="s">
        <v>23</v>
      </c>
      <c r="O290" s="11">
        <v>3</v>
      </c>
      <c r="P290" s="11">
        <v>55</v>
      </c>
      <c r="Q290" s="11">
        <v>3</v>
      </c>
      <c r="R290" s="11">
        <v>0</v>
      </c>
      <c r="S290" s="11" t="s">
        <v>1455</v>
      </c>
      <c r="U290" t="str">
        <f t="shared" si="4"/>
        <v>是</v>
      </c>
    </row>
    <row r="291" spans="1:21">
      <c r="A291" s="2" t="str">
        <f>K291&amp;MID(L:L,15,4)</f>
        <v>吴卓成0013</v>
      </c>
      <c r="B291" s="7" t="s">
        <v>1761</v>
      </c>
      <c r="C291" s="7" t="s">
        <v>1446</v>
      </c>
      <c r="D291" s="7">
        <v>57</v>
      </c>
      <c r="E291" s="7" t="s">
        <v>1762</v>
      </c>
      <c r="F291" s="7" t="s">
        <v>3767</v>
      </c>
      <c r="G291" s="7" t="s">
        <v>3768</v>
      </c>
      <c r="H291" s="7" t="s">
        <v>1450</v>
      </c>
      <c r="I291" s="7" t="s">
        <v>3769</v>
      </c>
      <c r="J291" s="7" t="s">
        <v>1452</v>
      </c>
      <c r="K291" s="7" t="s">
        <v>523</v>
      </c>
      <c r="L291" s="7" t="s">
        <v>524</v>
      </c>
      <c r="M291" s="7" t="s">
        <v>1461</v>
      </c>
      <c r="N291" s="7" t="s">
        <v>23</v>
      </c>
      <c r="O291" s="11">
        <v>3</v>
      </c>
      <c r="P291" s="11">
        <v>38</v>
      </c>
      <c r="Q291" s="11">
        <v>3</v>
      </c>
      <c r="R291" s="11">
        <v>0</v>
      </c>
      <c r="S291" s="11" t="s">
        <v>1455</v>
      </c>
      <c r="U291" t="str">
        <f t="shared" si="4"/>
        <v>是</v>
      </c>
    </row>
    <row r="292" spans="1:21">
      <c r="A292" s="2" t="str">
        <f>K292&amp;MID(L:L,15,4)</f>
        <v>胡少群1649</v>
      </c>
      <c r="B292" s="7" t="s">
        <v>1689</v>
      </c>
      <c r="C292" s="7" t="s">
        <v>1457</v>
      </c>
      <c r="D292" s="7">
        <v>33</v>
      </c>
      <c r="E292" s="7" t="s">
        <v>1690</v>
      </c>
      <c r="F292" s="7" t="s">
        <v>3770</v>
      </c>
      <c r="G292" s="7" t="s">
        <v>3771</v>
      </c>
      <c r="H292" s="7" t="s">
        <v>1450</v>
      </c>
      <c r="I292" s="7" t="s">
        <v>3772</v>
      </c>
      <c r="J292" s="7" t="s">
        <v>1452</v>
      </c>
      <c r="K292" s="7" t="s">
        <v>862</v>
      </c>
      <c r="L292" s="7" t="s">
        <v>863</v>
      </c>
      <c r="M292" s="7" t="s">
        <v>1461</v>
      </c>
      <c r="N292" s="7" t="s">
        <v>1454</v>
      </c>
      <c r="O292" s="11">
        <v>3</v>
      </c>
      <c r="P292" s="11">
        <v>6</v>
      </c>
      <c r="Q292" s="11">
        <v>3</v>
      </c>
      <c r="R292" s="11">
        <v>0</v>
      </c>
      <c r="S292" s="11" t="s">
        <v>1455</v>
      </c>
      <c r="U292" t="str">
        <f t="shared" si="4"/>
        <v>是</v>
      </c>
    </row>
    <row r="293" spans="1:21">
      <c r="A293" s="2" t="str">
        <f>K293&amp;MID(L:L,15,4)</f>
        <v>肖转娣182X</v>
      </c>
      <c r="B293" s="7" t="s">
        <v>2724</v>
      </c>
      <c r="C293" s="7" t="s">
        <v>1446</v>
      </c>
      <c r="D293" s="7">
        <v>35</v>
      </c>
      <c r="E293" s="7" t="s">
        <v>2725</v>
      </c>
      <c r="F293" s="7" t="s">
        <v>3773</v>
      </c>
      <c r="G293" s="7" t="s">
        <v>3774</v>
      </c>
      <c r="H293" s="7" t="s">
        <v>1450</v>
      </c>
      <c r="I293" s="7" t="s">
        <v>3775</v>
      </c>
      <c r="J293" s="7" t="s">
        <v>1452</v>
      </c>
      <c r="K293" s="7" t="s">
        <v>851</v>
      </c>
      <c r="L293" s="7" t="s">
        <v>852</v>
      </c>
      <c r="M293" s="7" t="s">
        <v>1461</v>
      </c>
      <c r="N293" s="7" t="s">
        <v>23</v>
      </c>
      <c r="O293" s="11">
        <v>3</v>
      </c>
      <c r="P293" s="11">
        <v>35</v>
      </c>
      <c r="Q293" s="11">
        <v>3</v>
      </c>
      <c r="R293" s="11">
        <v>0</v>
      </c>
      <c r="S293" s="11" t="s">
        <v>1455</v>
      </c>
      <c r="U293" t="str">
        <f t="shared" si="4"/>
        <v>是</v>
      </c>
    </row>
    <row r="294" spans="1:21">
      <c r="A294" s="2" t="str">
        <f>K294&amp;MID(L:L,15,4)</f>
        <v>区平仙514X</v>
      </c>
      <c r="B294" s="7" t="s">
        <v>3664</v>
      </c>
      <c r="C294" s="7" t="s">
        <v>1446</v>
      </c>
      <c r="D294" s="7">
        <v>60</v>
      </c>
      <c r="E294" s="7" t="s">
        <v>3665</v>
      </c>
      <c r="F294" s="7" t="s">
        <v>3776</v>
      </c>
      <c r="G294" s="7" t="s">
        <v>3777</v>
      </c>
      <c r="H294" s="7" t="s">
        <v>1580</v>
      </c>
      <c r="I294" s="7" t="s">
        <v>3778</v>
      </c>
      <c r="J294" s="7" t="s">
        <v>1452</v>
      </c>
      <c r="K294" s="7" t="s">
        <v>443</v>
      </c>
      <c r="L294" s="7" t="s">
        <v>444</v>
      </c>
      <c r="M294" s="7" t="s">
        <v>1453</v>
      </c>
      <c r="N294" s="7" t="s">
        <v>23</v>
      </c>
      <c r="O294" s="11">
        <v>2</v>
      </c>
      <c r="P294" s="11">
        <v>49</v>
      </c>
      <c r="Q294" s="11">
        <v>1.5</v>
      </c>
      <c r="R294" s="11">
        <v>0.5</v>
      </c>
      <c r="S294" s="11" t="s">
        <v>1455</v>
      </c>
      <c r="U294" t="str">
        <f t="shared" si="4"/>
        <v>是</v>
      </c>
    </row>
    <row r="295" spans="1:21">
      <c r="A295" s="2" t="str">
        <f>K295&amp;MID(L:L,15,4)</f>
        <v>苏剑明0913</v>
      </c>
      <c r="B295" s="7" t="s">
        <v>2729</v>
      </c>
      <c r="C295" s="7" t="s">
        <v>1446</v>
      </c>
      <c r="D295" s="7">
        <v>35</v>
      </c>
      <c r="E295" s="7" t="s">
        <v>2730</v>
      </c>
      <c r="F295" s="7" t="s">
        <v>3779</v>
      </c>
      <c r="G295" s="7" t="s">
        <v>3780</v>
      </c>
      <c r="H295" s="7" t="s">
        <v>2733</v>
      </c>
      <c r="I295" s="7" t="s">
        <v>2127</v>
      </c>
      <c r="J295" s="7" t="s">
        <v>1452</v>
      </c>
      <c r="K295" s="7" t="s">
        <v>529</v>
      </c>
      <c r="L295" s="7" t="s">
        <v>530</v>
      </c>
      <c r="M295" s="7" t="s">
        <v>1453</v>
      </c>
      <c r="N295" s="7" t="s">
        <v>23</v>
      </c>
      <c r="O295" s="11">
        <v>2</v>
      </c>
      <c r="P295" s="11">
        <v>19</v>
      </c>
      <c r="Q295" s="11">
        <v>1.5</v>
      </c>
      <c r="R295" s="11">
        <v>0.5</v>
      </c>
      <c r="S295" s="11" t="s">
        <v>1455</v>
      </c>
      <c r="U295" t="str">
        <f t="shared" si="4"/>
        <v>是</v>
      </c>
    </row>
    <row r="296" spans="1:21">
      <c r="A296" s="2" t="str">
        <f>K296&amp;MID(L:L,15,4)</f>
        <v>李琼1920</v>
      </c>
      <c r="B296" s="7" t="s">
        <v>2735</v>
      </c>
      <c r="C296" s="7" t="s">
        <v>1444</v>
      </c>
      <c r="D296" s="7">
        <v>64</v>
      </c>
      <c r="E296" s="7" t="s">
        <v>2736</v>
      </c>
      <c r="F296" s="7" t="s">
        <v>3781</v>
      </c>
      <c r="G296" s="7" t="s">
        <v>3782</v>
      </c>
      <c r="H296" s="7" t="s">
        <v>1450</v>
      </c>
      <c r="I296" s="7" t="s">
        <v>3783</v>
      </c>
      <c r="J296" s="7" t="s">
        <v>1452</v>
      </c>
      <c r="K296" s="7" t="s">
        <v>374</v>
      </c>
      <c r="L296" s="7" t="s">
        <v>375</v>
      </c>
      <c r="M296" s="7" t="s">
        <v>1461</v>
      </c>
      <c r="N296" s="7" t="s">
        <v>23</v>
      </c>
      <c r="O296" s="11">
        <v>3</v>
      </c>
      <c r="P296" s="11">
        <v>44</v>
      </c>
      <c r="Q296" s="11">
        <v>3</v>
      </c>
      <c r="R296" s="11">
        <v>0</v>
      </c>
      <c r="S296" s="11" t="s">
        <v>1455</v>
      </c>
      <c r="U296" t="str">
        <f t="shared" si="4"/>
        <v>是</v>
      </c>
    </row>
    <row r="297" spans="1:21">
      <c r="A297" s="2" t="str">
        <f>K297&amp;MID(L:L,15,4)</f>
        <v>陈艳金0969</v>
      </c>
      <c r="B297" s="7" t="s">
        <v>2740</v>
      </c>
      <c r="C297" s="7" t="s">
        <v>1457</v>
      </c>
      <c r="D297" s="7">
        <v>52</v>
      </c>
      <c r="E297" s="7" t="s">
        <v>2741</v>
      </c>
      <c r="F297" s="7" t="s">
        <v>3784</v>
      </c>
      <c r="G297" s="7" t="s">
        <v>3785</v>
      </c>
      <c r="H297" s="7" t="s">
        <v>1450</v>
      </c>
      <c r="I297" s="7" t="s">
        <v>3786</v>
      </c>
      <c r="J297" s="7" t="s">
        <v>1452</v>
      </c>
      <c r="K297" s="7" t="s">
        <v>101</v>
      </c>
      <c r="L297" s="7" t="s">
        <v>102</v>
      </c>
      <c r="M297" s="7" t="s">
        <v>1461</v>
      </c>
      <c r="N297" s="7" t="s">
        <v>23</v>
      </c>
      <c r="O297" s="11">
        <v>3</v>
      </c>
      <c r="P297" s="11">
        <v>13</v>
      </c>
      <c r="Q297" s="11">
        <v>3</v>
      </c>
      <c r="R297" s="11">
        <v>0</v>
      </c>
      <c r="S297" s="11" t="s">
        <v>1455</v>
      </c>
      <c r="U297" t="str">
        <f t="shared" si="4"/>
        <v>是</v>
      </c>
    </row>
    <row r="298" spans="1:21">
      <c r="A298" s="2" t="str">
        <f>K298&amp;MID(L:L,15,4)</f>
        <v>孔雁屏6029</v>
      </c>
      <c r="B298" s="7" t="s">
        <v>2745</v>
      </c>
      <c r="C298" s="7" t="s">
        <v>1457</v>
      </c>
      <c r="D298" s="7">
        <v>61</v>
      </c>
      <c r="E298" s="7" t="s">
        <v>328</v>
      </c>
      <c r="F298" s="7" t="s">
        <v>3787</v>
      </c>
      <c r="G298" s="7" t="s">
        <v>3788</v>
      </c>
      <c r="H298" s="7" t="s">
        <v>1450</v>
      </c>
      <c r="I298" s="7" t="s">
        <v>3789</v>
      </c>
      <c r="J298" s="7" t="s">
        <v>1452</v>
      </c>
      <c r="K298" s="7" t="s">
        <v>325</v>
      </c>
      <c r="L298" s="7" t="s">
        <v>326</v>
      </c>
      <c r="M298" s="7" t="s">
        <v>1461</v>
      </c>
      <c r="N298" s="7" t="s">
        <v>23</v>
      </c>
      <c r="O298" s="11">
        <v>3</v>
      </c>
      <c r="P298" s="11">
        <v>35</v>
      </c>
      <c r="Q298" s="11">
        <v>3</v>
      </c>
      <c r="R298" s="11">
        <v>0</v>
      </c>
      <c r="S298" s="11" t="s">
        <v>1455</v>
      </c>
      <c r="U298" t="str">
        <f t="shared" si="4"/>
        <v>是</v>
      </c>
    </row>
    <row r="299" spans="1:21">
      <c r="A299" s="2" t="str">
        <f>K299&amp;MID(L:L,15,4)</f>
        <v>曾宝琰033X</v>
      </c>
      <c r="B299" s="7" t="s">
        <v>2754</v>
      </c>
      <c r="C299" s="7" t="s">
        <v>1457</v>
      </c>
      <c r="D299" s="7">
        <v>62</v>
      </c>
      <c r="E299" s="7" t="s">
        <v>2755</v>
      </c>
      <c r="F299" s="7" t="s">
        <v>3790</v>
      </c>
      <c r="G299" s="7" t="s">
        <v>3791</v>
      </c>
      <c r="H299" s="7" t="s">
        <v>1450</v>
      </c>
      <c r="I299" s="7" t="s">
        <v>3792</v>
      </c>
      <c r="J299" s="7" t="s">
        <v>1452</v>
      </c>
      <c r="K299" s="7" t="s">
        <v>26</v>
      </c>
      <c r="L299" s="7" t="s">
        <v>27</v>
      </c>
      <c r="M299" s="7" t="s">
        <v>1461</v>
      </c>
      <c r="N299" s="7" t="s">
        <v>23</v>
      </c>
      <c r="O299" s="11">
        <v>7</v>
      </c>
      <c r="P299" s="11">
        <v>7</v>
      </c>
      <c r="Q299" s="11">
        <v>3</v>
      </c>
      <c r="R299" s="11">
        <v>4</v>
      </c>
      <c r="S299" s="11" t="s">
        <v>1455</v>
      </c>
      <c r="U299" t="str">
        <f t="shared" si="4"/>
        <v>是</v>
      </c>
    </row>
    <row r="300" spans="1:21">
      <c r="A300" s="2" t="str">
        <f>K300&amp;MID(L:L,15,4)</f>
        <v>陈詠霓0342</v>
      </c>
      <c r="B300" s="7" t="s">
        <v>2759</v>
      </c>
      <c r="C300" s="7" t="s">
        <v>1446</v>
      </c>
      <c r="D300" s="7">
        <v>57</v>
      </c>
      <c r="E300" s="7" t="s">
        <v>109</v>
      </c>
      <c r="F300" s="7" t="s">
        <v>3793</v>
      </c>
      <c r="G300" s="7" t="s">
        <v>3794</v>
      </c>
      <c r="H300" s="7" t="s">
        <v>1450</v>
      </c>
      <c r="I300" s="7" t="s">
        <v>3795</v>
      </c>
      <c r="J300" s="7" t="s">
        <v>1452</v>
      </c>
      <c r="K300" s="7" t="s">
        <v>105</v>
      </c>
      <c r="L300" s="7" t="s">
        <v>106</v>
      </c>
      <c r="M300" s="7" t="s">
        <v>1461</v>
      </c>
      <c r="N300" s="7" t="s">
        <v>23</v>
      </c>
      <c r="O300" s="11">
        <v>3</v>
      </c>
      <c r="P300" s="11">
        <v>17</v>
      </c>
      <c r="Q300" s="11">
        <v>3</v>
      </c>
      <c r="R300" s="11">
        <v>0</v>
      </c>
      <c r="S300" s="11" t="s">
        <v>1455</v>
      </c>
      <c r="U300" t="str">
        <f t="shared" si="4"/>
        <v>是</v>
      </c>
    </row>
    <row r="301" spans="1:21">
      <c r="A301" s="2" t="str">
        <f>K301&amp;MID(L:L,15,4)</f>
        <v>麦根0625</v>
      </c>
      <c r="B301" s="7" t="s">
        <v>2763</v>
      </c>
      <c r="C301" s="7" t="s">
        <v>1444</v>
      </c>
      <c r="D301" s="7">
        <v>61</v>
      </c>
      <c r="E301" s="7" t="s">
        <v>2764</v>
      </c>
      <c r="F301" s="7" t="s">
        <v>3796</v>
      </c>
      <c r="G301" s="7" t="s">
        <v>3797</v>
      </c>
      <c r="H301" s="7" t="s">
        <v>1450</v>
      </c>
      <c r="I301" s="7" t="s">
        <v>3798</v>
      </c>
      <c r="J301" s="7" t="s">
        <v>1452</v>
      </c>
      <c r="K301" s="7" t="s">
        <v>1169</v>
      </c>
      <c r="L301" s="7" t="s">
        <v>1170</v>
      </c>
      <c r="M301" s="7" t="s">
        <v>1461</v>
      </c>
      <c r="N301" s="7" t="s">
        <v>1462</v>
      </c>
      <c r="O301" s="11">
        <v>6</v>
      </c>
      <c r="P301" s="11">
        <v>23</v>
      </c>
      <c r="Q301" s="11">
        <v>2.5</v>
      </c>
      <c r="R301" s="11">
        <v>3.5</v>
      </c>
      <c r="S301" s="11" t="s">
        <v>1455</v>
      </c>
      <c r="U301" t="str">
        <f t="shared" si="4"/>
        <v>是</v>
      </c>
    </row>
    <row r="302" spans="1:21">
      <c r="A302" s="2" t="str">
        <f>K302&amp;MID(L:L,15,4)</f>
        <v>张惠新1514</v>
      </c>
      <c r="B302" s="7" t="s">
        <v>2401</v>
      </c>
      <c r="C302" s="7" t="s">
        <v>1457</v>
      </c>
      <c r="D302" s="7">
        <v>53</v>
      </c>
      <c r="E302" s="7" t="s">
        <v>1133</v>
      </c>
      <c r="F302" s="7" t="s">
        <v>3799</v>
      </c>
      <c r="G302" s="7" t="s">
        <v>3800</v>
      </c>
      <c r="H302" s="7" t="s">
        <v>1450</v>
      </c>
      <c r="I302" s="7" t="s">
        <v>3801</v>
      </c>
      <c r="J302" s="7" t="s">
        <v>1452</v>
      </c>
      <c r="K302" s="7" t="s">
        <v>1389</v>
      </c>
      <c r="L302" s="7" t="s">
        <v>1390</v>
      </c>
      <c r="M302" s="7" t="s">
        <v>1461</v>
      </c>
      <c r="N302" s="7" t="s">
        <v>1462</v>
      </c>
      <c r="O302" s="11">
        <v>3</v>
      </c>
      <c r="P302" s="11">
        <v>12</v>
      </c>
      <c r="Q302" s="11">
        <v>2.5</v>
      </c>
      <c r="R302" s="11">
        <v>0.5</v>
      </c>
      <c r="S302" s="11" t="s">
        <v>1455</v>
      </c>
      <c r="U302" t="str">
        <f t="shared" si="4"/>
        <v>是</v>
      </c>
    </row>
    <row r="303" spans="1:21">
      <c r="A303" s="2" t="str">
        <f>K303&amp;MID(L:L,15,4)</f>
        <v>汤瑞东003X</v>
      </c>
      <c r="B303" s="7" t="s">
        <v>2771</v>
      </c>
      <c r="C303" s="7" t="s">
        <v>1457</v>
      </c>
      <c r="D303" s="7">
        <v>53</v>
      </c>
      <c r="E303" s="7" t="s">
        <v>2772</v>
      </c>
      <c r="F303" s="7" t="s">
        <v>3802</v>
      </c>
      <c r="G303" s="7" t="s">
        <v>3803</v>
      </c>
      <c r="H303" s="7" t="s">
        <v>2275</v>
      </c>
      <c r="I303" s="7" t="s">
        <v>3804</v>
      </c>
      <c r="J303" s="7" t="s">
        <v>1452</v>
      </c>
      <c r="K303" s="7" t="s">
        <v>651</v>
      </c>
      <c r="L303" s="7" t="s">
        <v>652</v>
      </c>
      <c r="M303" s="7" t="s">
        <v>1453</v>
      </c>
      <c r="N303" s="7" t="s">
        <v>23</v>
      </c>
      <c r="O303" s="11">
        <v>1</v>
      </c>
      <c r="P303" s="11">
        <v>31</v>
      </c>
      <c r="Q303" s="11">
        <v>1.5</v>
      </c>
      <c r="R303" s="11">
        <v>0</v>
      </c>
      <c r="S303" s="11" t="s">
        <v>1455</v>
      </c>
      <c r="U303" t="str">
        <f t="shared" si="4"/>
        <v>是</v>
      </c>
    </row>
    <row r="304" spans="1:21">
      <c r="A304" s="2" t="str">
        <f>K304&amp;MID(L:L,15,4)</f>
        <v>王带娣3633</v>
      </c>
      <c r="B304" s="7" t="s">
        <v>3805</v>
      </c>
      <c r="C304" s="7" t="s">
        <v>1457</v>
      </c>
      <c r="D304" s="7">
        <v>35</v>
      </c>
      <c r="E304" s="7" t="s">
        <v>3806</v>
      </c>
      <c r="F304" s="7" t="s">
        <v>3807</v>
      </c>
      <c r="G304" s="7" t="s">
        <v>3808</v>
      </c>
      <c r="H304" s="7" t="s">
        <v>1450</v>
      </c>
      <c r="I304" s="7" t="s">
        <v>3809</v>
      </c>
      <c r="J304" s="7" t="s">
        <v>1452</v>
      </c>
      <c r="K304" s="7" t="s">
        <v>788</v>
      </c>
      <c r="L304" s="7" t="s">
        <v>789</v>
      </c>
      <c r="M304" s="7" t="s">
        <v>1453</v>
      </c>
      <c r="N304" s="7" t="s">
        <v>1454</v>
      </c>
      <c r="O304" s="11">
        <v>2</v>
      </c>
      <c r="P304" s="11">
        <v>26</v>
      </c>
      <c r="Q304" s="11">
        <v>1.5</v>
      </c>
      <c r="R304" s="11">
        <v>0.5</v>
      </c>
      <c r="S304" s="11" t="s">
        <v>1455</v>
      </c>
      <c r="U304" t="str">
        <f t="shared" si="4"/>
        <v>是</v>
      </c>
    </row>
    <row r="305" spans="1:21">
      <c r="A305" s="2" t="str">
        <f>K305&amp;MID(L:L,15,4)</f>
        <v>何丽芬5129</v>
      </c>
      <c r="B305" s="7" t="s">
        <v>2169</v>
      </c>
      <c r="C305" s="7" t="s">
        <v>1446</v>
      </c>
      <c r="D305" s="7">
        <v>30</v>
      </c>
      <c r="E305" s="7" t="s">
        <v>1071</v>
      </c>
      <c r="F305" s="7" t="s">
        <v>3810</v>
      </c>
      <c r="G305" s="7" t="s">
        <v>3547</v>
      </c>
      <c r="H305" s="7" t="s">
        <v>2778</v>
      </c>
      <c r="I305" s="7" t="s">
        <v>3811</v>
      </c>
      <c r="J305" s="7" t="s">
        <v>1452</v>
      </c>
      <c r="K305" s="7" t="s">
        <v>1068</v>
      </c>
      <c r="L305" s="7" t="s">
        <v>1069</v>
      </c>
      <c r="M305" s="7" t="s">
        <v>1461</v>
      </c>
      <c r="N305" s="7" t="s">
        <v>23</v>
      </c>
      <c r="O305" s="11">
        <v>3</v>
      </c>
      <c r="P305" s="11">
        <v>21</v>
      </c>
      <c r="Q305" s="11">
        <v>3</v>
      </c>
      <c r="R305" s="11">
        <v>0</v>
      </c>
      <c r="S305" s="11" t="s">
        <v>1455</v>
      </c>
      <c r="U305" t="str">
        <f t="shared" si="4"/>
        <v>是</v>
      </c>
    </row>
    <row r="306" spans="1:21">
      <c r="A306" s="2" t="str">
        <f>K306&amp;MID(L:L,15,4)</f>
        <v>覃汉莲122X</v>
      </c>
      <c r="B306" s="7" t="s">
        <v>2780</v>
      </c>
      <c r="C306" s="7" t="s">
        <v>1444</v>
      </c>
      <c r="D306" s="7">
        <v>54</v>
      </c>
      <c r="E306" s="7" t="s">
        <v>2781</v>
      </c>
      <c r="F306" s="7" t="s">
        <v>3812</v>
      </c>
      <c r="G306" s="7" t="s">
        <v>3813</v>
      </c>
      <c r="H306" s="7" t="s">
        <v>1450</v>
      </c>
      <c r="I306" s="7" t="s">
        <v>3814</v>
      </c>
      <c r="J306" s="7" t="s">
        <v>1452</v>
      </c>
      <c r="K306" s="7" t="s">
        <v>492</v>
      </c>
      <c r="L306" s="7" t="s">
        <v>493</v>
      </c>
      <c r="M306" s="7" t="s">
        <v>1461</v>
      </c>
      <c r="N306" s="7" t="s">
        <v>23</v>
      </c>
      <c r="O306" s="11">
        <v>3</v>
      </c>
      <c r="P306" s="11">
        <v>11</v>
      </c>
      <c r="Q306" s="11">
        <v>3</v>
      </c>
      <c r="R306" s="11">
        <v>0</v>
      </c>
      <c r="S306" s="11" t="s">
        <v>1455</v>
      </c>
      <c r="U306" t="str">
        <f t="shared" si="4"/>
        <v>是</v>
      </c>
    </row>
    <row r="307" spans="1:21">
      <c r="A307" s="2" t="str">
        <f>K307&amp;MID(L:L,15,4)</f>
        <v>简惠京3026</v>
      </c>
      <c r="B307" s="7" t="s">
        <v>2785</v>
      </c>
      <c r="C307" s="7" t="s">
        <v>1457</v>
      </c>
      <c r="D307" s="7">
        <v>55</v>
      </c>
      <c r="E307" s="7" t="s">
        <v>2786</v>
      </c>
      <c r="F307" s="7" t="s">
        <v>3815</v>
      </c>
      <c r="G307" s="7" t="s">
        <v>3816</v>
      </c>
      <c r="H307" s="7" t="s">
        <v>1450</v>
      </c>
      <c r="I307" s="7" t="s">
        <v>3817</v>
      </c>
      <c r="J307" s="7" t="s">
        <v>1452</v>
      </c>
      <c r="K307" s="7" t="s">
        <v>251</v>
      </c>
      <c r="L307" s="7" t="s">
        <v>252</v>
      </c>
      <c r="M307" s="7" t="s">
        <v>1461</v>
      </c>
      <c r="N307" s="7" t="s">
        <v>23</v>
      </c>
      <c r="O307" s="11">
        <v>3</v>
      </c>
      <c r="P307" s="11">
        <v>23</v>
      </c>
      <c r="Q307" s="11">
        <v>3</v>
      </c>
      <c r="R307" s="11">
        <v>0</v>
      </c>
      <c r="S307" s="11" t="s">
        <v>1455</v>
      </c>
      <c r="U307" t="str">
        <f t="shared" si="4"/>
        <v>是</v>
      </c>
    </row>
    <row r="308" spans="1:21">
      <c r="A308" s="2" t="str">
        <f>K308&amp;MID(L:L,15,4)</f>
        <v>黄群1426</v>
      </c>
      <c r="B308" s="7" t="s">
        <v>2790</v>
      </c>
      <c r="C308" s="7" t="s">
        <v>1446</v>
      </c>
      <c r="D308" s="7">
        <v>56</v>
      </c>
      <c r="E308" s="7" t="s">
        <v>220</v>
      </c>
      <c r="F308" s="7" t="s">
        <v>3818</v>
      </c>
      <c r="G308" s="7" t="s">
        <v>3819</v>
      </c>
      <c r="H308" s="7" t="s">
        <v>1450</v>
      </c>
      <c r="I308" s="7" t="s">
        <v>3820</v>
      </c>
      <c r="J308" s="7" t="s">
        <v>1452</v>
      </c>
      <c r="K308" s="7" t="s">
        <v>217</v>
      </c>
      <c r="L308" s="7" t="s">
        <v>218</v>
      </c>
      <c r="M308" s="7" t="s">
        <v>1461</v>
      </c>
      <c r="N308" s="7" t="s">
        <v>23</v>
      </c>
      <c r="O308" s="11">
        <v>3</v>
      </c>
      <c r="P308" s="11">
        <v>26</v>
      </c>
      <c r="Q308" s="11">
        <v>3</v>
      </c>
      <c r="R308" s="11">
        <v>0</v>
      </c>
      <c r="S308" s="11" t="s">
        <v>1455</v>
      </c>
      <c r="U308" t="str">
        <f t="shared" si="4"/>
        <v>是</v>
      </c>
    </row>
    <row r="309" spans="1:21">
      <c r="A309" s="2" t="str">
        <f>K309&amp;MID(L:L,15,4)</f>
        <v>马兆垣0036</v>
      </c>
      <c r="B309" s="7" t="s">
        <v>2794</v>
      </c>
      <c r="C309" s="7" t="s">
        <v>1446</v>
      </c>
      <c r="D309" s="7">
        <v>59</v>
      </c>
      <c r="E309" s="7" t="s">
        <v>2795</v>
      </c>
      <c r="F309" s="7" t="s">
        <v>3821</v>
      </c>
      <c r="G309" s="7" t="s">
        <v>3822</v>
      </c>
      <c r="H309" s="7" t="s">
        <v>2798</v>
      </c>
      <c r="I309" s="7" t="s">
        <v>3823</v>
      </c>
      <c r="J309" s="7" t="s">
        <v>1452</v>
      </c>
      <c r="K309" s="7" t="s">
        <v>486</v>
      </c>
      <c r="L309" s="7" t="s">
        <v>487</v>
      </c>
      <c r="M309" s="7" t="s">
        <v>1461</v>
      </c>
      <c r="N309" s="7" t="s">
        <v>23</v>
      </c>
      <c r="O309" s="11">
        <v>4</v>
      </c>
      <c r="P309" s="11">
        <v>26</v>
      </c>
      <c r="Q309" s="11">
        <v>3</v>
      </c>
      <c r="R309" s="11">
        <v>1</v>
      </c>
      <c r="S309" s="11" t="s">
        <v>1455</v>
      </c>
      <c r="U309" t="str">
        <f t="shared" si="4"/>
        <v>是</v>
      </c>
    </row>
    <row r="310" spans="1:21">
      <c r="A310" s="2" t="str">
        <f>K310&amp;MID(L:L,15,4)</f>
        <v>蒋傍弟332X</v>
      </c>
      <c r="B310" s="7" t="s">
        <v>2138</v>
      </c>
      <c r="C310" s="7" t="s">
        <v>1446</v>
      </c>
      <c r="D310" s="7">
        <v>63</v>
      </c>
      <c r="E310" s="7" t="s">
        <v>2139</v>
      </c>
      <c r="F310" s="7" t="s">
        <v>3824</v>
      </c>
      <c r="G310" s="7" t="s">
        <v>3825</v>
      </c>
      <c r="H310" s="7" t="s">
        <v>1450</v>
      </c>
      <c r="I310" s="7" t="s">
        <v>3826</v>
      </c>
      <c r="J310" s="7" t="s">
        <v>1452</v>
      </c>
      <c r="K310" s="7" t="s">
        <v>267</v>
      </c>
      <c r="L310" s="7" t="s">
        <v>268</v>
      </c>
      <c r="M310" s="7" t="s">
        <v>1461</v>
      </c>
      <c r="N310" s="7" t="s">
        <v>23</v>
      </c>
      <c r="O310" s="11">
        <v>3</v>
      </c>
      <c r="P310" s="11">
        <v>22</v>
      </c>
      <c r="Q310" s="11">
        <v>3</v>
      </c>
      <c r="R310" s="11">
        <v>0</v>
      </c>
      <c r="S310" s="11" t="s">
        <v>1455</v>
      </c>
      <c r="U310" t="str">
        <f t="shared" si="4"/>
        <v>是</v>
      </c>
    </row>
    <row r="311" spans="1:21">
      <c r="A311" s="2" t="str">
        <f>K311&amp;MID(L:L,15,4)</f>
        <v>张惠芳0042</v>
      </c>
      <c r="B311" s="7" t="s">
        <v>2802</v>
      </c>
      <c r="C311" s="7" t="s">
        <v>1446</v>
      </c>
      <c r="D311" s="7">
        <v>58</v>
      </c>
      <c r="E311" s="7" t="s">
        <v>2803</v>
      </c>
      <c r="F311" s="7" t="s">
        <v>3827</v>
      </c>
      <c r="G311" s="7" t="s">
        <v>3828</v>
      </c>
      <c r="H311" s="7" t="s">
        <v>1580</v>
      </c>
      <c r="I311" s="7" t="s">
        <v>3829</v>
      </c>
      <c r="J311" s="7" t="s">
        <v>1452</v>
      </c>
      <c r="K311" s="7" t="s">
        <v>548</v>
      </c>
      <c r="L311" s="7" t="s">
        <v>549</v>
      </c>
      <c r="M311" s="7" t="s">
        <v>1561</v>
      </c>
      <c r="N311" s="7" t="s">
        <v>23</v>
      </c>
      <c r="O311" s="11">
        <v>3</v>
      </c>
      <c r="P311" s="11">
        <v>41</v>
      </c>
      <c r="Q311" s="11">
        <v>3</v>
      </c>
      <c r="R311" s="11">
        <v>0</v>
      </c>
      <c r="S311" s="11" t="s">
        <v>1455</v>
      </c>
      <c r="U311" t="str">
        <f t="shared" si="4"/>
        <v>是</v>
      </c>
    </row>
    <row r="312" spans="1:21">
      <c r="A312" s="2" t="str">
        <f>K312&amp;MID(L:L,15,4)</f>
        <v>伍东成3915</v>
      </c>
      <c r="B312" s="7" t="s">
        <v>2532</v>
      </c>
      <c r="C312" s="7" t="s">
        <v>1457</v>
      </c>
      <c r="D312" s="7">
        <v>48</v>
      </c>
      <c r="E312" s="7" t="s">
        <v>2533</v>
      </c>
      <c r="F312" s="7" t="s">
        <v>3830</v>
      </c>
      <c r="G312" s="7" t="s">
        <v>3831</v>
      </c>
      <c r="H312" s="7" t="s">
        <v>1450</v>
      </c>
      <c r="I312" s="7" t="s">
        <v>3832</v>
      </c>
      <c r="J312" s="7" t="s">
        <v>1452</v>
      </c>
      <c r="K312" s="7" t="s">
        <v>526</v>
      </c>
      <c r="L312" s="7" t="s">
        <v>527</v>
      </c>
      <c r="M312" s="7" t="s">
        <v>1461</v>
      </c>
      <c r="N312" s="7" t="s">
        <v>23</v>
      </c>
      <c r="O312" s="11">
        <v>6</v>
      </c>
      <c r="P312" s="11">
        <v>23</v>
      </c>
      <c r="Q312" s="11">
        <v>3</v>
      </c>
      <c r="R312" s="11">
        <v>3</v>
      </c>
      <c r="S312" s="11" t="s">
        <v>1455</v>
      </c>
      <c r="U312" t="str">
        <f t="shared" si="4"/>
        <v>是</v>
      </c>
    </row>
    <row r="313" spans="1:21">
      <c r="A313" s="2" t="str">
        <f>K313&amp;MID(L:L,15,4)</f>
        <v>刘汉棉185X</v>
      </c>
      <c r="B313" s="7" t="s">
        <v>2810</v>
      </c>
      <c r="C313" s="7" t="s">
        <v>1457</v>
      </c>
      <c r="D313" s="7">
        <v>50</v>
      </c>
      <c r="E313" s="7" t="s">
        <v>2811</v>
      </c>
      <c r="F313" s="7" t="s">
        <v>3833</v>
      </c>
      <c r="G313" s="7" t="s">
        <v>3834</v>
      </c>
      <c r="H313" s="7" t="s">
        <v>1450</v>
      </c>
      <c r="I313" s="7" t="s">
        <v>3835</v>
      </c>
      <c r="J313" s="7" t="s">
        <v>1452</v>
      </c>
      <c r="K313" s="7" t="s">
        <v>436</v>
      </c>
      <c r="L313" s="7" t="s">
        <v>2815</v>
      </c>
      <c r="M313" s="7" t="s">
        <v>1772</v>
      </c>
      <c r="N313" s="7" t="s">
        <v>23</v>
      </c>
      <c r="O313" s="11">
        <v>3</v>
      </c>
      <c r="P313" s="11">
        <v>19</v>
      </c>
      <c r="Q313" s="11">
        <v>3</v>
      </c>
      <c r="R313" s="11">
        <v>0</v>
      </c>
      <c r="S313" s="11" t="s">
        <v>1455</v>
      </c>
      <c r="U313" t="str">
        <f t="shared" si="4"/>
        <v>是</v>
      </c>
    </row>
    <row r="314" spans="1:21">
      <c r="A314" s="2" t="str">
        <f>K314&amp;MID(L:L,15,4)</f>
        <v>陈廷远0613</v>
      </c>
      <c r="B314" s="7" t="s">
        <v>2763</v>
      </c>
      <c r="C314" s="7" t="s">
        <v>1444</v>
      </c>
      <c r="D314" s="7">
        <v>61</v>
      </c>
      <c r="E314" s="7" t="s">
        <v>2764</v>
      </c>
      <c r="F314" s="7" t="s">
        <v>3836</v>
      </c>
      <c r="G314" s="7" t="s">
        <v>3837</v>
      </c>
      <c r="H314" s="7" t="s">
        <v>1450</v>
      </c>
      <c r="I314" s="7" t="s">
        <v>3274</v>
      </c>
      <c r="J314" s="7" t="s">
        <v>1452</v>
      </c>
      <c r="K314" s="7" t="s">
        <v>1173</v>
      </c>
      <c r="L314" s="7" t="s">
        <v>1174</v>
      </c>
      <c r="M314" s="7" t="s">
        <v>1461</v>
      </c>
      <c r="N314" s="7" t="s">
        <v>1462</v>
      </c>
      <c r="O314" s="11">
        <v>3</v>
      </c>
      <c r="P314" s="11">
        <v>9</v>
      </c>
      <c r="Q314" s="11">
        <v>2.5</v>
      </c>
      <c r="R314" s="11">
        <v>0.5</v>
      </c>
      <c r="S314" s="11" t="s">
        <v>1455</v>
      </c>
      <c r="U314" t="str">
        <f t="shared" si="4"/>
        <v>是</v>
      </c>
    </row>
    <row r="315" spans="1:21">
      <c r="A315" s="2" t="str">
        <f>K315&amp;MID(L:L,15,4)</f>
        <v>陈润甜4521</v>
      </c>
      <c r="B315" s="7" t="s">
        <v>2785</v>
      </c>
      <c r="C315" s="7" t="s">
        <v>1457</v>
      </c>
      <c r="D315" s="7">
        <v>55</v>
      </c>
      <c r="E315" s="7" t="s">
        <v>2786</v>
      </c>
      <c r="F315" s="7" t="s">
        <v>3838</v>
      </c>
      <c r="G315" s="7" t="s">
        <v>3839</v>
      </c>
      <c r="H315" s="7" t="s">
        <v>1450</v>
      </c>
      <c r="I315" s="7" t="s">
        <v>3840</v>
      </c>
      <c r="J315" s="7" t="s">
        <v>1452</v>
      </c>
      <c r="K315" s="7" t="s">
        <v>723</v>
      </c>
      <c r="L315" s="7" t="s">
        <v>724</v>
      </c>
      <c r="M315" s="7" t="s">
        <v>1461</v>
      </c>
      <c r="N315" s="7" t="s">
        <v>1467</v>
      </c>
      <c r="O315" s="11">
        <v>3</v>
      </c>
      <c r="P315" s="11">
        <v>23</v>
      </c>
      <c r="Q315" s="11">
        <v>3</v>
      </c>
      <c r="R315" s="11">
        <v>0</v>
      </c>
      <c r="S315" s="11" t="s">
        <v>1455</v>
      </c>
      <c r="U315" t="str">
        <f t="shared" si="4"/>
        <v>是</v>
      </c>
    </row>
    <row r="316" spans="1:21">
      <c r="A316" s="2" t="str">
        <f>K316&amp;MID(L:L,15,4)</f>
        <v>李平仪0049</v>
      </c>
      <c r="B316" s="7" t="s">
        <v>2178</v>
      </c>
      <c r="C316" s="7" t="s">
        <v>1444</v>
      </c>
      <c r="D316" s="7">
        <v>52</v>
      </c>
      <c r="E316" s="7" t="s">
        <v>2179</v>
      </c>
      <c r="F316" s="7" t="s">
        <v>3841</v>
      </c>
      <c r="G316" s="7" t="s">
        <v>3842</v>
      </c>
      <c r="H316" s="7" t="s">
        <v>1450</v>
      </c>
      <c r="I316" s="7" t="s">
        <v>3843</v>
      </c>
      <c r="J316" s="7" t="s">
        <v>1452</v>
      </c>
      <c r="K316" s="7" t="s">
        <v>930</v>
      </c>
      <c r="L316" s="7" t="s">
        <v>931</v>
      </c>
      <c r="M316" s="7" t="s">
        <v>1461</v>
      </c>
      <c r="N316" s="7" t="s">
        <v>23</v>
      </c>
      <c r="O316" s="11">
        <v>3</v>
      </c>
      <c r="P316" s="11">
        <v>13</v>
      </c>
      <c r="Q316" s="11">
        <v>3</v>
      </c>
      <c r="R316" s="11">
        <v>0</v>
      </c>
      <c r="S316" s="11" t="s">
        <v>1455</v>
      </c>
      <c r="U316" t="str">
        <f t="shared" si="4"/>
        <v>是</v>
      </c>
    </row>
    <row r="317" spans="1:21">
      <c r="A317" s="2" t="str">
        <f>K317&amp;MID(L:L,15,4)</f>
        <v>邝锐冲1231</v>
      </c>
      <c r="B317" s="7" t="s">
        <v>2825</v>
      </c>
      <c r="C317" s="7" t="s">
        <v>1446</v>
      </c>
      <c r="D317" s="7">
        <v>36</v>
      </c>
      <c r="E317" s="7" t="s">
        <v>2826</v>
      </c>
      <c r="F317" s="7" t="s">
        <v>3844</v>
      </c>
      <c r="G317" s="7" t="s">
        <v>3845</v>
      </c>
      <c r="H317" s="7" t="s">
        <v>1450</v>
      </c>
      <c r="I317" s="7" t="s">
        <v>3846</v>
      </c>
      <c r="J317" s="7" t="s">
        <v>1452</v>
      </c>
      <c r="K317" s="7" t="s">
        <v>970</v>
      </c>
      <c r="L317" s="7" t="s">
        <v>971</v>
      </c>
      <c r="M317" s="7" t="s">
        <v>1453</v>
      </c>
      <c r="N317" s="7" t="s">
        <v>23</v>
      </c>
      <c r="O317" s="11">
        <v>4</v>
      </c>
      <c r="P317" s="11">
        <v>24</v>
      </c>
      <c r="Q317" s="11">
        <v>1.5</v>
      </c>
      <c r="R317" s="11">
        <v>2.5</v>
      </c>
      <c r="S317" s="11" t="s">
        <v>1455</v>
      </c>
      <c r="U317" t="str">
        <f t="shared" si="4"/>
        <v>是</v>
      </c>
    </row>
    <row r="318" spans="1:21">
      <c r="A318" s="2" t="str">
        <f>K318&amp;MID(L:L,15,4)</f>
        <v>邝锐冲1231</v>
      </c>
      <c r="B318" s="7" t="s">
        <v>2825</v>
      </c>
      <c r="C318" s="7" t="s">
        <v>1446</v>
      </c>
      <c r="D318" s="7">
        <v>36</v>
      </c>
      <c r="E318" s="7" t="s">
        <v>2826</v>
      </c>
      <c r="F318" s="7" t="s">
        <v>3847</v>
      </c>
      <c r="G318" s="7" t="s">
        <v>3848</v>
      </c>
      <c r="H318" s="7" t="s">
        <v>1450</v>
      </c>
      <c r="I318" s="7" t="s">
        <v>3849</v>
      </c>
      <c r="J318" s="7" t="s">
        <v>1452</v>
      </c>
      <c r="K318" s="7" t="s">
        <v>970</v>
      </c>
      <c r="L318" s="7" t="s">
        <v>971</v>
      </c>
      <c r="M318" s="7" t="s">
        <v>1453</v>
      </c>
      <c r="N318" s="7" t="s">
        <v>23</v>
      </c>
      <c r="O318" s="11">
        <v>0</v>
      </c>
      <c r="P318" s="11">
        <v>2</v>
      </c>
      <c r="Q318" s="11">
        <v>1.5</v>
      </c>
      <c r="R318" s="11">
        <v>-1.5</v>
      </c>
      <c r="S318" s="11" t="s">
        <v>1520</v>
      </c>
      <c r="U318" t="str">
        <f t="shared" si="4"/>
        <v>否</v>
      </c>
    </row>
    <row r="319" spans="1:21">
      <c r="A319" s="2" t="str">
        <f>K319&amp;MID(L:L,15,4)</f>
        <v>黎晓君0020</v>
      </c>
      <c r="B319" s="7" t="s">
        <v>2830</v>
      </c>
      <c r="C319" s="7" t="s">
        <v>1457</v>
      </c>
      <c r="D319" s="7">
        <v>47</v>
      </c>
      <c r="E319" s="7" t="s">
        <v>2831</v>
      </c>
      <c r="F319" s="7" t="s">
        <v>3850</v>
      </c>
      <c r="G319" s="7" t="s">
        <v>3851</v>
      </c>
      <c r="H319" s="7" t="s">
        <v>1450</v>
      </c>
      <c r="I319" s="7" t="s">
        <v>3852</v>
      </c>
      <c r="J319" s="7" t="s">
        <v>1452</v>
      </c>
      <c r="K319" s="7" t="s">
        <v>353</v>
      </c>
      <c r="L319" s="7" t="s">
        <v>354</v>
      </c>
      <c r="M319" s="7" t="s">
        <v>1453</v>
      </c>
      <c r="N319" s="7" t="s">
        <v>23</v>
      </c>
      <c r="O319" s="11">
        <v>3</v>
      </c>
      <c r="P319" s="11">
        <v>11</v>
      </c>
      <c r="Q319" s="11">
        <v>1.5</v>
      </c>
      <c r="R319" s="11">
        <v>1.5</v>
      </c>
      <c r="S319" s="11" t="s">
        <v>1455</v>
      </c>
      <c r="U319" t="str">
        <f t="shared" si="4"/>
        <v>是</v>
      </c>
    </row>
    <row r="320" spans="1:21">
      <c r="A320" s="2" t="str">
        <f>K320&amp;MID(L:L,15,4)</f>
        <v>梁福洪0015</v>
      </c>
      <c r="B320" s="7" t="s">
        <v>2835</v>
      </c>
      <c r="C320" s="7" t="s">
        <v>1446</v>
      </c>
      <c r="D320" s="7">
        <v>53</v>
      </c>
      <c r="E320" s="7" t="s">
        <v>2836</v>
      </c>
      <c r="F320" s="7" t="s">
        <v>3853</v>
      </c>
      <c r="G320" s="7" t="s">
        <v>3854</v>
      </c>
      <c r="H320" s="7" t="s">
        <v>1450</v>
      </c>
      <c r="I320" s="7" t="s">
        <v>3855</v>
      </c>
      <c r="J320" s="7" t="s">
        <v>1452</v>
      </c>
      <c r="K320" s="7" t="s">
        <v>768</v>
      </c>
      <c r="L320" s="7" t="s">
        <v>769</v>
      </c>
      <c r="M320" s="7" t="s">
        <v>1461</v>
      </c>
      <c r="N320" s="7" t="s">
        <v>1454</v>
      </c>
      <c r="O320" s="11">
        <v>4</v>
      </c>
      <c r="P320" s="11">
        <v>16</v>
      </c>
      <c r="Q320" s="11">
        <v>3</v>
      </c>
      <c r="R320" s="11">
        <v>1</v>
      </c>
      <c r="S320" s="11" t="s">
        <v>1455</v>
      </c>
      <c r="U320" t="str">
        <f t="shared" si="4"/>
        <v>是</v>
      </c>
    </row>
    <row r="321" spans="1:21">
      <c r="A321" s="2" t="str">
        <f>K321&amp;MID(L:L,15,4)</f>
        <v>陈就娣002X</v>
      </c>
      <c r="B321" s="7" t="s">
        <v>2840</v>
      </c>
      <c r="C321" s="7" t="s">
        <v>1446</v>
      </c>
      <c r="D321" s="7">
        <v>48</v>
      </c>
      <c r="E321" s="7" t="s">
        <v>2841</v>
      </c>
      <c r="F321" s="7" t="s">
        <v>3856</v>
      </c>
      <c r="G321" s="7" t="s">
        <v>3857</v>
      </c>
      <c r="H321" s="7" t="s">
        <v>1450</v>
      </c>
      <c r="I321" s="7" t="s">
        <v>3858</v>
      </c>
      <c r="J321" s="7" t="s">
        <v>1452</v>
      </c>
      <c r="K321" s="7" t="s">
        <v>720</v>
      </c>
      <c r="L321" s="7" t="s">
        <v>721</v>
      </c>
      <c r="M321" s="7" t="s">
        <v>1461</v>
      </c>
      <c r="N321" s="7" t="s">
        <v>1467</v>
      </c>
      <c r="O321" s="11">
        <v>3</v>
      </c>
      <c r="P321" s="11">
        <v>56</v>
      </c>
      <c r="Q321" s="11">
        <v>3</v>
      </c>
      <c r="R321" s="11">
        <v>0</v>
      </c>
      <c r="S321" s="11" t="s">
        <v>1455</v>
      </c>
      <c r="U321" t="str">
        <f t="shared" si="4"/>
        <v>是</v>
      </c>
    </row>
    <row r="322" spans="1:21">
      <c r="A322" s="2" t="str">
        <f>K322&amp;MID(L:L,15,4)</f>
        <v>陈雪玉0624</v>
      </c>
      <c r="B322" s="7" t="s">
        <v>2845</v>
      </c>
      <c r="C322" s="7" t="s">
        <v>1457</v>
      </c>
      <c r="D322" s="7">
        <v>53</v>
      </c>
      <c r="E322" s="7" t="s">
        <v>2846</v>
      </c>
      <c r="F322" s="7" t="s">
        <v>3859</v>
      </c>
      <c r="G322" s="7" t="s">
        <v>3860</v>
      </c>
      <c r="H322" s="7" t="s">
        <v>1450</v>
      </c>
      <c r="I322" s="7" t="s">
        <v>3861</v>
      </c>
      <c r="J322" s="7" t="s">
        <v>1452</v>
      </c>
      <c r="K322" s="7" t="s">
        <v>98</v>
      </c>
      <c r="L322" s="7" t="s">
        <v>99</v>
      </c>
      <c r="M322" s="7" t="s">
        <v>1461</v>
      </c>
      <c r="N322" s="7" t="s">
        <v>23</v>
      </c>
      <c r="O322" s="11">
        <v>8</v>
      </c>
      <c r="P322" s="11">
        <v>21</v>
      </c>
      <c r="Q322" s="11">
        <v>3</v>
      </c>
      <c r="R322" s="11">
        <v>5</v>
      </c>
      <c r="S322" s="11" t="s">
        <v>1455</v>
      </c>
      <c r="U322" t="str">
        <f t="shared" si="4"/>
        <v>是</v>
      </c>
    </row>
    <row r="323" spans="1:21">
      <c r="A323" s="2" t="str">
        <f>K323&amp;MID(L:L,15,4)</f>
        <v>周炳雄121X</v>
      </c>
      <c r="B323" s="7" t="s">
        <v>2850</v>
      </c>
      <c r="C323" s="7" t="s">
        <v>1444</v>
      </c>
      <c r="D323" s="7">
        <v>60</v>
      </c>
      <c r="E323" s="7" t="s">
        <v>2851</v>
      </c>
      <c r="F323" s="7" t="s">
        <v>3862</v>
      </c>
      <c r="G323" s="7" t="s">
        <v>3863</v>
      </c>
      <c r="H323" s="7" t="s">
        <v>1450</v>
      </c>
      <c r="I323" s="7" t="s">
        <v>3864</v>
      </c>
      <c r="J323" s="7" t="s">
        <v>1452</v>
      </c>
      <c r="K323" s="7" t="s">
        <v>878</v>
      </c>
      <c r="L323" s="7" t="s">
        <v>879</v>
      </c>
      <c r="M323" s="7" t="s">
        <v>1461</v>
      </c>
      <c r="N323" s="7" t="s">
        <v>23</v>
      </c>
      <c r="O323" s="11">
        <v>22</v>
      </c>
      <c r="P323" s="11">
        <v>55</v>
      </c>
      <c r="Q323" s="11">
        <v>3</v>
      </c>
      <c r="R323" s="11">
        <v>19</v>
      </c>
      <c r="S323" s="11" t="s">
        <v>1520</v>
      </c>
      <c r="U323" t="str">
        <f t="shared" ref="U323:U386" si="5">S323</f>
        <v>否</v>
      </c>
    </row>
    <row r="324" spans="1:21">
      <c r="A324" s="2" t="str">
        <f>K324&amp;MID(L:L,15,4)</f>
        <v>谭用维1240</v>
      </c>
      <c r="B324" s="7" t="s">
        <v>1944</v>
      </c>
      <c r="C324" s="7" t="s">
        <v>1457</v>
      </c>
      <c r="D324" s="7">
        <v>48</v>
      </c>
      <c r="E324" s="7" t="s">
        <v>1945</v>
      </c>
      <c r="F324" s="7" t="s">
        <v>3865</v>
      </c>
      <c r="G324" s="7" t="s">
        <v>3866</v>
      </c>
      <c r="H324" s="7" t="s">
        <v>1450</v>
      </c>
      <c r="I324" s="7" t="s">
        <v>3867</v>
      </c>
      <c r="J324" s="7" t="s">
        <v>1452</v>
      </c>
      <c r="K324" s="7" t="s">
        <v>545</v>
      </c>
      <c r="L324" s="7" t="s">
        <v>546</v>
      </c>
      <c r="M324" s="7" t="s">
        <v>1453</v>
      </c>
      <c r="N324" s="7" t="s">
        <v>23</v>
      </c>
      <c r="O324" s="11">
        <v>6</v>
      </c>
      <c r="P324" s="11">
        <v>36</v>
      </c>
      <c r="Q324" s="11">
        <v>1.5</v>
      </c>
      <c r="R324" s="11">
        <v>4.5</v>
      </c>
      <c r="S324" s="11" t="s">
        <v>1455</v>
      </c>
      <c r="U324" t="str">
        <f t="shared" si="5"/>
        <v>是</v>
      </c>
    </row>
    <row r="325" spans="1:21">
      <c r="A325" s="2" t="str">
        <f>K325&amp;MID(L:L,15,4)</f>
        <v>陈祥仪0619</v>
      </c>
      <c r="B325" s="7" t="s">
        <v>2858</v>
      </c>
      <c r="C325" s="7" t="s">
        <v>1446</v>
      </c>
      <c r="D325" s="7">
        <v>45</v>
      </c>
      <c r="E325" s="7" t="s">
        <v>2859</v>
      </c>
      <c r="F325" s="7" t="s">
        <v>3868</v>
      </c>
      <c r="G325" s="7" t="s">
        <v>3869</v>
      </c>
      <c r="H325" s="7" t="s">
        <v>1450</v>
      </c>
      <c r="I325" s="7" t="s">
        <v>3870</v>
      </c>
      <c r="J325" s="7" t="s">
        <v>1452</v>
      </c>
      <c r="K325" s="7" t="s">
        <v>92</v>
      </c>
      <c r="L325" s="7" t="s">
        <v>93</v>
      </c>
      <c r="M325" s="7" t="s">
        <v>1461</v>
      </c>
      <c r="N325" s="7" t="s">
        <v>23</v>
      </c>
      <c r="O325" s="11">
        <v>3</v>
      </c>
      <c r="P325" s="11">
        <v>16</v>
      </c>
      <c r="Q325" s="11">
        <v>3</v>
      </c>
      <c r="R325" s="11">
        <v>0</v>
      </c>
      <c r="S325" s="11" t="s">
        <v>1455</v>
      </c>
      <c r="U325" t="str">
        <f t="shared" si="5"/>
        <v>是</v>
      </c>
    </row>
    <row r="326" spans="1:21">
      <c r="A326" s="2" t="str">
        <f>K326&amp;MID(L:L,15,4)</f>
        <v>罗佐铿4515</v>
      </c>
      <c r="B326" s="7" t="s">
        <v>2863</v>
      </c>
      <c r="C326" s="7" t="s">
        <v>1457</v>
      </c>
      <c r="D326" s="7">
        <v>29</v>
      </c>
      <c r="E326" s="7" t="s">
        <v>2864</v>
      </c>
      <c r="F326" s="7" t="s">
        <v>3871</v>
      </c>
      <c r="G326" s="7" t="s">
        <v>3872</v>
      </c>
      <c r="H326" s="7" t="s">
        <v>1450</v>
      </c>
      <c r="I326" s="7" t="s">
        <v>3873</v>
      </c>
      <c r="J326" s="7" t="s">
        <v>1452</v>
      </c>
      <c r="K326" s="7" t="s">
        <v>476</v>
      </c>
      <c r="L326" s="7" t="s">
        <v>477</v>
      </c>
      <c r="M326" s="7" t="s">
        <v>1461</v>
      </c>
      <c r="N326" s="7" t="s">
        <v>23</v>
      </c>
      <c r="O326" s="11">
        <v>3</v>
      </c>
      <c r="P326" s="11">
        <v>2</v>
      </c>
      <c r="Q326" s="11">
        <v>3</v>
      </c>
      <c r="R326" s="11">
        <v>0</v>
      </c>
      <c r="S326" s="11" t="s">
        <v>1455</v>
      </c>
      <c r="U326" t="str">
        <f t="shared" si="5"/>
        <v>是</v>
      </c>
    </row>
    <row r="327" spans="1:21">
      <c r="A327" s="2" t="str">
        <f>K327&amp;MID(L:L,15,4)</f>
        <v>何全辉0015</v>
      </c>
      <c r="B327" s="7" t="s">
        <v>2178</v>
      </c>
      <c r="C327" s="7" t="s">
        <v>1444</v>
      </c>
      <c r="D327" s="7">
        <v>52</v>
      </c>
      <c r="E327" s="7" t="s">
        <v>2179</v>
      </c>
      <c r="F327" s="7" t="s">
        <v>3874</v>
      </c>
      <c r="G327" s="7" t="s">
        <v>3875</v>
      </c>
      <c r="H327" s="7" t="s">
        <v>1450</v>
      </c>
      <c r="I327" s="7" t="s">
        <v>3876</v>
      </c>
      <c r="J327" s="7" t="s">
        <v>1452</v>
      </c>
      <c r="K327" s="7" t="s">
        <v>928</v>
      </c>
      <c r="L327" s="7" t="s">
        <v>929</v>
      </c>
      <c r="M327" s="7" t="s">
        <v>1461</v>
      </c>
      <c r="N327" s="7" t="s">
        <v>23</v>
      </c>
      <c r="O327" s="11">
        <v>3</v>
      </c>
      <c r="P327" s="11">
        <v>16</v>
      </c>
      <c r="Q327" s="11">
        <v>3</v>
      </c>
      <c r="R327" s="11">
        <v>0</v>
      </c>
      <c r="S327" s="11" t="s">
        <v>1455</v>
      </c>
      <c r="U327" t="str">
        <f t="shared" si="5"/>
        <v>是</v>
      </c>
    </row>
    <row r="328" spans="1:21">
      <c r="A328" s="2" t="str">
        <f>K328&amp;MID(L:L,15,4)</f>
        <v>陈志杰0352</v>
      </c>
      <c r="B328" s="7" t="s">
        <v>2871</v>
      </c>
      <c r="C328" s="7" t="s">
        <v>1446</v>
      </c>
      <c r="D328" s="7">
        <v>53</v>
      </c>
      <c r="E328" s="7" t="s">
        <v>2872</v>
      </c>
      <c r="F328" s="7" t="s">
        <v>3877</v>
      </c>
      <c r="G328" s="7" t="s">
        <v>3878</v>
      </c>
      <c r="H328" s="7" t="s">
        <v>1450</v>
      </c>
      <c r="I328" s="7" t="s">
        <v>3879</v>
      </c>
      <c r="J328" s="7" t="s">
        <v>1452</v>
      </c>
      <c r="K328" s="7" t="s">
        <v>114</v>
      </c>
      <c r="L328" s="7" t="s">
        <v>115</v>
      </c>
      <c r="M328" s="7" t="s">
        <v>1561</v>
      </c>
      <c r="N328" s="7" t="s">
        <v>23</v>
      </c>
      <c r="O328" s="11">
        <v>3</v>
      </c>
      <c r="P328" s="11">
        <v>11</v>
      </c>
      <c r="Q328" s="11">
        <v>3</v>
      </c>
      <c r="R328" s="11">
        <v>0</v>
      </c>
      <c r="S328" s="11" t="s">
        <v>1455</v>
      </c>
      <c r="U328" t="str">
        <f t="shared" si="5"/>
        <v>是</v>
      </c>
    </row>
    <row r="329" spans="1:21">
      <c r="A329" s="2" t="str">
        <f>K329&amp;MID(L:L,15,4)</f>
        <v>黄齐好1226</v>
      </c>
      <c r="B329" s="7" t="s">
        <v>1974</v>
      </c>
      <c r="C329" s="7" t="s">
        <v>1446</v>
      </c>
      <c r="D329" s="7">
        <v>44</v>
      </c>
      <c r="E329" s="7" t="s">
        <v>1043</v>
      </c>
      <c r="F329" s="7" t="s">
        <v>3880</v>
      </c>
      <c r="G329" s="7" t="s">
        <v>3881</v>
      </c>
      <c r="H329" s="7" t="s">
        <v>1450</v>
      </c>
      <c r="I329" s="7" t="s">
        <v>3882</v>
      </c>
      <c r="J329" s="7" t="s">
        <v>1452</v>
      </c>
      <c r="K329" s="7" t="s">
        <v>1041</v>
      </c>
      <c r="L329" s="7" t="s">
        <v>1042</v>
      </c>
      <c r="M329" s="7" t="s">
        <v>1453</v>
      </c>
      <c r="N329" s="7" t="s">
        <v>23</v>
      </c>
      <c r="O329" s="11">
        <v>5</v>
      </c>
      <c r="P329" s="11">
        <v>24</v>
      </c>
      <c r="Q329" s="11">
        <v>1.5</v>
      </c>
      <c r="R329" s="11">
        <v>3.5</v>
      </c>
      <c r="S329" s="11" t="s">
        <v>1455</v>
      </c>
      <c r="U329" t="str">
        <f t="shared" si="5"/>
        <v>是</v>
      </c>
    </row>
    <row r="330" spans="1:21">
      <c r="A330" s="2" t="str">
        <f>K330&amp;MID(L:L,15,4)</f>
        <v>黄星燎1235</v>
      </c>
      <c r="B330" s="7" t="s">
        <v>1699</v>
      </c>
      <c r="C330" s="7" t="s">
        <v>1444</v>
      </c>
      <c r="D330" s="7">
        <v>57</v>
      </c>
      <c r="E330" s="7" t="s">
        <v>1700</v>
      </c>
      <c r="F330" s="7" t="s">
        <v>3883</v>
      </c>
      <c r="G330" s="7" t="s">
        <v>3884</v>
      </c>
      <c r="H330" s="7" t="s">
        <v>1450</v>
      </c>
      <c r="I330" s="7" t="s">
        <v>3885</v>
      </c>
      <c r="J330" s="7" t="s">
        <v>1452</v>
      </c>
      <c r="K330" s="7" t="s">
        <v>270</v>
      </c>
      <c r="L330" s="7" t="s">
        <v>271</v>
      </c>
      <c r="M330" s="7" t="s">
        <v>1461</v>
      </c>
      <c r="N330" s="7" t="s">
        <v>23</v>
      </c>
      <c r="O330" s="11">
        <v>3</v>
      </c>
      <c r="P330" s="11">
        <v>2</v>
      </c>
      <c r="Q330" s="11">
        <v>3</v>
      </c>
      <c r="R330" s="11">
        <v>0</v>
      </c>
      <c r="S330" s="11" t="s">
        <v>1455</v>
      </c>
      <c r="U330" t="str">
        <f t="shared" si="5"/>
        <v>是</v>
      </c>
    </row>
    <row r="331" spans="1:21">
      <c r="A331" s="2" t="str">
        <f>K331&amp;MID(L:L,15,4)</f>
        <v>钟汉2739</v>
      </c>
      <c r="B331" s="7" t="s">
        <v>2881</v>
      </c>
      <c r="C331" s="7" t="s">
        <v>1446</v>
      </c>
      <c r="D331" s="7">
        <v>44</v>
      </c>
      <c r="E331" s="7" t="s">
        <v>2882</v>
      </c>
      <c r="F331" s="7" t="s">
        <v>3886</v>
      </c>
      <c r="G331" s="7" t="s">
        <v>3887</v>
      </c>
      <c r="H331" s="7" t="s">
        <v>2884</v>
      </c>
      <c r="I331" s="7" t="s">
        <v>3888</v>
      </c>
      <c r="J331" s="7" t="s">
        <v>1452</v>
      </c>
      <c r="K331" s="7" t="s">
        <v>666</v>
      </c>
      <c r="L331" s="7" t="s">
        <v>667</v>
      </c>
      <c r="M331" s="7" t="s">
        <v>1453</v>
      </c>
      <c r="N331" s="7" t="s">
        <v>23</v>
      </c>
      <c r="O331" s="11">
        <v>1</v>
      </c>
      <c r="P331" s="11">
        <v>32</v>
      </c>
      <c r="Q331" s="11">
        <v>1.5</v>
      </c>
      <c r="R331" s="11">
        <v>0</v>
      </c>
      <c r="S331" s="11" t="s">
        <v>1455</v>
      </c>
      <c r="U331" t="str">
        <f t="shared" si="5"/>
        <v>是</v>
      </c>
    </row>
    <row r="332" spans="1:21">
      <c r="A332" s="2" t="str">
        <f>K332&amp;MID(L:L,15,4)</f>
        <v>马国文3614</v>
      </c>
      <c r="B332" s="7" t="s">
        <v>3621</v>
      </c>
      <c r="C332" s="7" t="s">
        <v>1457</v>
      </c>
      <c r="D332" s="7">
        <v>41</v>
      </c>
      <c r="E332" s="7" t="s">
        <v>1353</v>
      </c>
      <c r="F332" s="7" t="s">
        <v>3889</v>
      </c>
      <c r="G332" s="7" t="s">
        <v>3890</v>
      </c>
      <c r="H332" s="7" t="s">
        <v>1450</v>
      </c>
      <c r="I332" s="7" t="s">
        <v>3891</v>
      </c>
      <c r="J332" s="7" t="s">
        <v>1452</v>
      </c>
      <c r="K332" s="7" t="s">
        <v>780</v>
      </c>
      <c r="L332" s="7" t="s">
        <v>781</v>
      </c>
      <c r="M332" s="7" t="s">
        <v>1461</v>
      </c>
      <c r="N332" s="7" t="s">
        <v>23</v>
      </c>
      <c r="O332" s="11">
        <v>17</v>
      </c>
      <c r="P332" s="11">
        <v>8</v>
      </c>
      <c r="Q332" s="11">
        <v>3</v>
      </c>
      <c r="R332" s="11">
        <v>14</v>
      </c>
      <c r="S332" s="11" t="s">
        <v>1520</v>
      </c>
      <c r="U332" t="str">
        <f t="shared" si="5"/>
        <v>否</v>
      </c>
    </row>
    <row r="333" spans="1:21">
      <c r="A333" s="2" t="str">
        <f>K333&amp;MID(L:L,15,4)</f>
        <v>谭礼灿1212</v>
      </c>
      <c r="B333" s="7" t="s">
        <v>2886</v>
      </c>
      <c r="C333" s="7" t="s">
        <v>1446</v>
      </c>
      <c r="D333" s="7">
        <v>40</v>
      </c>
      <c r="E333" s="7" t="s">
        <v>2887</v>
      </c>
      <c r="F333" s="7" t="s">
        <v>3892</v>
      </c>
      <c r="G333" s="7" t="s">
        <v>3893</v>
      </c>
      <c r="H333" s="7" t="s">
        <v>2890</v>
      </c>
      <c r="I333" s="7" t="s">
        <v>3894</v>
      </c>
      <c r="J333" s="7" t="s">
        <v>1452</v>
      </c>
      <c r="K333" s="7" t="s">
        <v>539</v>
      </c>
      <c r="L333" s="7" t="s">
        <v>540</v>
      </c>
      <c r="M333" s="7" t="s">
        <v>1461</v>
      </c>
      <c r="N333" s="7" t="s">
        <v>23</v>
      </c>
      <c r="O333" s="11">
        <v>3</v>
      </c>
      <c r="P333" s="11">
        <v>18</v>
      </c>
      <c r="Q333" s="11">
        <v>3</v>
      </c>
      <c r="R333" s="11">
        <v>0</v>
      </c>
      <c r="S333" s="11" t="s">
        <v>1455</v>
      </c>
      <c r="U333" t="str">
        <f t="shared" si="5"/>
        <v>是</v>
      </c>
    </row>
    <row r="334" spans="1:21">
      <c r="A334" s="2" t="str">
        <f>K334&amp;MID(L:L,15,4)</f>
        <v>周关6023</v>
      </c>
      <c r="B334" s="7" t="s">
        <v>2892</v>
      </c>
      <c r="C334" s="7" t="s">
        <v>1446</v>
      </c>
      <c r="D334" s="7">
        <v>45</v>
      </c>
      <c r="E334" s="7" t="s">
        <v>2320</v>
      </c>
      <c r="F334" s="7" t="s">
        <v>3895</v>
      </c>
      <c r="G334" s="7" t="s">
        <v>3896</v>
      </c>
      <c r="H334" s="7" t="s">
        <v>1450</v>
      </c>
      <c r="I334" s="7" t="s">
        <v>3897</v>
      </c>
      <c r="J334" s="7" t="s">
        <v>1452</v>
      </c>
      <c r="K334" s="7" t="s">
        <v>606</v>
      </c>
      <c r="L334" s="7" t="s">
        <v>607</v>
      </c>
      <c r="M334" s="7" t="s">
        <v>1453</v>
      </c>
      <c r="N334" s="7" t="s">
        <v>23</v>
      </c>
      <c r="O334" s="11">
        <v>1</v>
      </c>
      <c r="P334" s="11">
        <v>43</v>
      </c>
      <c r="Q334" s="11">
        <v>1.5</v>
      </c>
      <c r="R334" s="11">
        <v>0</v>
      </c>
      <c r="S334" s="11" t="s">
        <v>1455</v>
      </c>
      <c r="U334" t="str">
        <f t="shared" si="5"/>
        <v>是</v>
      </c>
    </row>
    <row r="335" spans="1:21">
      <c r="A335" s="2" t="str">
        <f>K335&amp;MID(L:L,15,4)</f>
        <v>戴英明0918</v>
      </c>
      <c r="B335" s="7" t="s">
        <v>2091</v>
      </c>
      <c r="C335" s="7" t="s">
        <v>1446</v>
      </c>
      <c r="D335" s="7">
        <v>58</v>
      </c>
      <c r="E335" s="7" t="s">
        <v>2092</v>
      </c>
      <c r="F335" s="7" t="s">
        <v>3898</v>
      </c>
      <c r="G335" s="7" t="s">
        <v>3899</v>
      </c>
      <c r="H335" s="7" t="s">
        <v>1450</v>
      </c>
      <c r="I335" s="7" t="s">
        <v>3900</v>
      </c>
      <c r="J335" s="7" t="s">
        <v>1452</v>
      </c>
      <c r="K335" s="7" t="s">
        <v>118</v>
      </c>
      <c r="L335" s="7" t="s">
        <v>119</v>
      </c>
      <c r="M335" s="7" t="s">
        <v>1461</v>
      </c>
      <c r="N335" s="7" t="s">
        <v>23</v>
      </c>
      <c r="O335" s="11">
        <v>3</v>
      </c>
      <c r="P335" s="11">
        <v>36</v>
      </c>
      <c r="Q335" s="11">
        <v>3</v>
      </c>
      <c r="R335" s="11">
        <v>0</v>
      </c>
      <c r="S335" s="11" t="s">
        <v>1455</v>
      </c>
      <c r="U335" t="str">
        <f t="shared" si="5"/>
        <v>是</v>
      </c>
    </row>
    <row r="336" spans="1:21">
      <c r="A336" s="2" t="str">
        <f>K336&amp;MID(L:L,15,4)</f>
        <v/>
      </c>
      <c r="B336" s="7"/>
      <c r="C336" s="7"/>
      <c r="D336" s="7"/>
      <c r="E336" s="7"/>
      <c r="F336" s="7"/>
      <c r="G336" s="7"/>
      <c r="H336" s="7"/>
      <c r="I336" s="7"/>
      <c r="J336" s="7"/>
      <c r="K336" s="7"/>
      <c r="L336" s="7"/>
      <c r="M336" s="7"/>
      <c r="N336" s="7"/>
      <c r="O336" s="11"/>
      <c r="P336" s="11"/>
      <c r="Q336" s="11"/>
      <c r="R336" s="11"/>
      <c r="S336" s="11"/>
      <c r="U336">
        <f t="shared" si="5"/>
        <v>0</v>
      </c>
    </row>
    <row r="337" spans="1:21">
      <c r="A337" s="2" t="str">
        <f>K337&amp;MID(L:L,15,4)</f>
        <v/>
      </c>
      <c r="B337" s="7"/>
      <c r="C337" s="7"/>
      <c r="D337" s="7"/>
      <c r="E337" s="7"/>
      <c r="F337" s="7"/>
      <c r="G337" s="7"/>
      <c r="H337" s="7"/>
      <c r="I337" s="7"/>
      <c r="J337" s="7"/>
      <c r="K337" s="7"/>
      <c r="L337" s="7"/>
      <c r="M337" s="7"/>
      <c r="N337" s="7"/>
      <c r="O337" s="11"/>
      <c r="P337" s="11"/>
      <c r="Q337" s="11"/>
      <c r="R337" s="11"/>
      <c r="S337" s="11"/>
      <c r="U337">
        <f t="shared" si="5"/>
        <v>0</v>
      </c>
    </row>
    <row r="338" spans="1:21">
      <c r="A338" s="2" t="str">
        <f>K338&amp;MID(L:L,15,4)</f>
        <v/>
      </c>
      <c r="B338" s="7"/>
      <c r="C338" s="7"/>
      <c r="D338" s="7"/>
      <c r="E338" s="7"/>
      <c r="F338" s="7"/>
      <c r="G338" s="7"/>
      <c r="H338" s="7"/>
      <c r="I338" s="7"/>
      <c r="J338" s="7"/>
      <c r="K338" s="7"/>
      <c r="L338" s="7"/>
      <c r="M338" s="7"/>
      <c r="N338" s="7"/>
      <c r="O338" s="11"/>
      <c r="P338" s="11"/>
      <c r="Q338" s="11"/>
      <c r="R338" s="11"/>
      <c r="S338" s="11"/>
      <c r="U338">
        <f t="shared" si="5"/>
        <v>0</v>
      </c>
    </row>
    <row r="339" spans="1:21">
      <c r="A339" s="2" t="str">
        <f>K339&amp;MID(L:L,15,4)</f>
        <v/>
      </c>
      <c r="B339" s="7"/>
      <c r="C339" s="7"/>
      <c r="D339" s="7"/>
      <c r="E339" s="7"/>
      <c r="F339" s="7"/>
      <c r="G339" s="7"/>
      <c r="H339" s="7"/>
      <c r="I339" s="7"/>
      <c r="J339" s="7"/>
      <c r="K339" s="7"/>
      <c r="L339" s="7"/>
      <c r="M339" s="7"/>
      <c r="N339" s="7"/>
      <c r="O339" s="11"/>
      <c r="P339" s="11"/>
      <c r="Q339" s="11"/>
      <c r="R339" s="11"/>
      <c r="S339" s="11"/>
      <c r="U339">
        <f t="shared" si="5"/>
        <v>0</v>
      </c>
    </row>
    <row r="340" spans="1:21">
      <c r="A340" s="2" t="str">
        <f>K340&amp;MID(L:L,15,4)</f>
        <v/>
      </c>
      <c r="B340" s="7"/>
      <c r="C340" s="7"/>
      <c r="D340" s="7"/>
      <c r="E340" s="7"/>
      <c r="F340" s="7"/>
      <c r="G340" s="7"/>
      <c r="H340" s="7"/>
      <c r="I340" s="7"/>
      <c r="J340" s="7"/>
      <c r="K340" s="7"/>
      <c r="L340" s="7"/>
      <c r="M340" s="7"/>
      <c r="N340" s="7"/>
      <c r="O340" s="11"/>
      <c r="P340" s="11"/>
      <c r="Q340" s="11"/>
      <c r="R340" s="11"/>
      <c r="S340" s="11"/>
      <c r="U340">
        <f t="shared" si="5"/>
        <v>0</v>
      </c>
    </row>
    <row r="341" spans="1:21">
      <c r="A341" s="2" t="str">
        <f>K341&amp;MID(L:L,15,4)</f>
        <v/>
      </c>
      <c r="B341" s="7"/>
      <c r="C341" s="7"/>
      <c r="D341" s="7"/>
      <c r="E341" s="7"/>
      <c r="F341" s="7"/>
      <c r="G341" s="7"/>
      <c r="H341" s="7"/>
      <c r="I341" s="7"/>
      <c r="J341" s="7"/>
      <c r="K341" s="7"/>
      <c r="L341" s="7"/>
      <c r="M341" s="7"/>
      <c r="N341" s="7"/>
      <c r="O341" s="11"/>
      <c r="P341" s="11"/>
      <c r="Q341" s="11"/>
      <c r="R341" s="11"/>
      <c r="S341" s="11"/>
      <c r="U341">
        <f t="shared" si="5"/>
        <v>0</v>
      </c>
    </row>
    <row r="342" spans="1:21">
      <c r="A342" s="2" t="str">
        <f>K342&amp;MID(L:L,15,4)</f>
        <v/>
      </c>
      <c r="B342" s="7"/>
      <c r="C342" s="7"/>
      <c r="D342" s="7"/>
      <c r="E342" s="7"/>
      <c r="F342" s="7"/>
      <c r="G342" s="7"/>
      <c r="H342" s="7"/>
      <c r="I342" s="7"/>
      <c r="J342" s="7"/>
      <c r="K342" s="7"/>
      <c r="L342" s="7"/>
      <c r="M342" s="7"/>
      <c r="N342" s="7"/>
      <c r="O342" s="11"/>
      <c r="P342" s="11"/>
      <c r="Q342" s="11"/>
      <c r="R342" s="11"/>
      <c r="S342" s="11"/>
      <c r="U342">
        <f t="shared" si="5"/>
        <v>0</v>
      </c>
    </row>
    <row r="343" spans="1:21">
      <c r="A343" s="2" t="str">
        <f>K343&amp;MID(L:L,15,4)</f>
        <v/>
      </c>
      <c r="B343" s="7"/>
      <c r="C343" s="7"/>
      <c r="D343" s="7"/>
      <c r="E343" s="7"/>
      <c r="F343" s="7"/>
      <c r="G343" s="7"/>
      <c r="H343" s="7"/>
      <c r="I343" s="7"/>
      <c r="J343" s="7"/>
      <c r="K343" s="7"/>
      <c r="L343" s="7"/>
      <c r="M343" s="7"/>
      <c r="N343" s="7"/>
      <c r="O343" s="11"/>
      <c r="P343" s="11"/>
      <c r="Q343" s="11"/>
      <c r="R343" s="11"/>
      <c r="S343" s="11"/>
      <c r="U343">
        <f t="shared" si="5"/>
        <v>0</v>
      </c>
    </row>
    <row r="344" spans="1:21">
      <c r="A344" s="2" t="str">
        <f>K344&amp;MID(L:L,15,4)</f>
        <v/>
      </c>
      <c r="B344" s="7"/>
      <c r="C344" s="7"/>
      <c r="D344" s="7"/>
      <c r="E344" s="7"/>
      <c r="F344" s="7"/>
      <c r="G344" s="7"/>
      <c r="H344" s="7"/>
      <c r="I344" s="7"/>
      <c r="J344" s="7"/>
      <c r="K344" s="7"/>
      <c r="L344" s="7"/>
      <c r="M344" s="7"/>
      <c r="N344" s="7"/>
      <c r="O344" s="11"/>
      <c r="P344" s="11"/>
      <c r="Q344" s="11"/>
      <c r="R344" s="11"/>
      <c r="S344" s="11"/>
      <c r="U344">
        <f t="shared" si="5"/>
        <v>0</v>
      </c>
    </row>
    <row r="345" spans="1:21">
      <c r="A345" s="2" t="str">
        <f>K345&amp;MID(L:L,15,4)</f>
        <v/>
      </c>
      <c r="B345" s="7"/>
      <c r="C345" s="7"/>
      <c r="D345" s="7"/>
      <c r="E345" s="7"/>
      <c r="F345" s="7"/>
      <c r="G345" s="7"/>
      <c r="H345" s="7"/>
      <c r="I345" s="7"/>
      <c r="J345" s="7"/>
      <c r="K345" s="7"/>
      <c r="L345" s="7"/>
      <c r="M345" s="7"/>
      <c r="N345" s="7"/>
      <c r="O345" s="11"/>
      <c r="P345" s="11"/>
      <c r="Q345" s="11"/>
      <c r="R345" s="11"/>
      <c r="S345" s="11"/>
      <c r="U345">
        <f t="shared" si="5"/>
        <v>0</v>
      </c>
    </row>
    <row r="346" spans="1:21">
      <c r="A346" s="2" t="str">
        <f>K346&amp;MID(L:L,15,4)</f>
        <v/>
      </c>
      <c r="B346" s="7"/>
      <c r="C346" s="7"/>
      <c r="D346" s="7"/>
      <c r="E346" s="7"/>
      <c r="F346" s="7"/>
      <c r="G346" s="7"/>
      <c r="H346" s="7"/>
      <c r="I346" s="7"/>
      <c r="J346" s="7"/>
      <c r="K346" s="7"/>
      <c r="L346" s="7"/>
      <c r="M346" s="7"/>
      <c r="N346" s="7"/>
      <c r="O346" s="11"/>
      <c r="P346" s="11"/>
      <c r="Q346" s="11"/>
      <c r="R346" s="11"/>
      <c r="S346" s="11"/>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263" workbookViewId="0">
      <selection activeCell="A306" sqref="A306"/>
    </sheetView>
  </sheetViews>
  <sheetFormatPr defaultColWidth="9" defaultRowHeight="13.5"/>
  <cols>
    <col min="1" max="1" width="13.8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3901</v>
      </c>
      <c r="G2" s="7" t="s">
        <v>3902</v>
      </c>
      <c r="H2" s="7" t="s">
        <v>1450</v>
      </c>
      <c r="I2" s="7" t="s">
        <v>3903</v>
      </c>
      <c r="J2" s="7" t="s">
        <v>1452</v>
      </c>
      <c r="K2" s="7" t="s">
        <v>954</v>
      </c>
      <c r="L2" s="7" t="s">
        <v>955</v>
      </c>
      <c r="M2" s="7" t="s">
        <v>1453</v>
      </c>
      <c r="N2" s="7" t="s">
        <v>1454</v>
      </c>
      <c r="O2" s="11">
        <v>1</v>
      </c>
      <c r="P2" s="11">
        <v>56</v>
      </c>
      <c r="Q2" s="11">
        <v>1.5</v>
      </c>
      <c r="R2" s="11">
        <v>0</v>
      </c>
      <c r="S2" s="11" t="s">
        <v>1455</v>
      </c>
      <c r="U2" t="str">
        <f>S2</f>
        <v>是</v>
      </c>
    </row>
    <row r="3" spans="1:21">
      <c r="A3" s="2" t="str">
        <f>K3&amp;MID(L:L,15,4)</f>
        <v>何润笑5124</v>
      </c>
      <c r="B3" s="7" t="s">
        <v>1456</v>
      </c>
      <c r="C3" s="7" t="s">
        <v>1457</v>
      </c>
      <c r="D3" s="7">
        <v>56</v>
      </c>
      <c r="E3" s="7" t="s">
        <v>1214</v>
      </c>
      <c r="F3" s="7" t="s">
        <v>3904</v>
      </c>
      <c r="G3" s="7" t="s">
        <v>3905</v>
      </c>
      <c r="H3" s="7" t="s">
        <v>1450</v>
      </c>
      <c r="I3" s="7" t="s">
        <v>1460</v>
      </c>
      <c r="J3" s="7" t="s">
        <v>1452</v>
      </c>
      <c r="K3" s="7" t="s">
        <v>1211</v>
      </c>
      <c r="L3" s="7" t="s">
        <v>1212</v>
      </c>
      <c r="M3" s="7" t="s">
        <v>1461</v>
      </c>
      <c r="N3" s="7" t="s">
        <v>1462</v>
      </c>
      <c r="O3" s="11">
        <v>2</v>
      </c>
      <c r="P3" s="11">
        <v>30</v>
      </c>
      <c r="Q3" s="11">
        <v>2.5</v>
      </c>
      <c r="R3" s="11">
        <v>0</v>
      </c>
      <c r="S3" s="11" t="s">
        <v>1455</v>
      </c>
      <c r="U3" t="str">
        <f t="shared" ref="U3:U66" si="0">S3</f>
        <v>是</v>
      </c>
    </row>
    <row r="4" spans="1:21">
      <c r="A4" s="2" t="str">
        <f>K4&amp;MID(L:L,15,4)</f>
        <v>刘伟5312</v>
      </c>
      <c r="B4" s="7" t="s">
        <v>1463</v>
      </c>
      <c r="C4" s="7" t="s">
        <v>1446</v>
      </c>
      <c r="D4" s="7">
        <v>52</v>
      </c>
      <c r="E4" s="7" t="s">
        <v>687</v>
      </c>
      <c r="F4" s="7" t="s">
        <v>3906</v>
      </c>
      <c r="G4" s="7" t="s">
        <v>3907</v>
      </c>
      <c r="H4" s="7" t="s">
        <v>1450</v>
      </c>
      <c r="I4" s="7" t="s">
        <v>3908</v>
      </c>
      <c r="J4" s="7" t="s">
        <v>1452</v>
      </c>
      <c r="K4" s="7" t="s">
        <v>681</v>
      </c>
      <c r="L4" s="7" t="s">
        <v>682</v>
      </c>
      <c r="M4" s="7" t="s">
        <v>1461</v>
      </c>
      <c r="N4" s="7" t="s">
        <v>1467</v>
      </c>
      <c r="O4" s="11">
        <v>3</v>
      </c>
      <c r="P4" s="11">
        <v>12</v>
      </c>
      <c r="Q4" s="11">
        <v>3</v>
      </c>
      <c r="R4" s="11">
        <v>0</v>
      </c>
      <c r="S4" s="11" t="s">
        <v>1455</v>
      </c>
      <c r="U4" t="str">
        <f t="shared" si="0"/>
        <v>是</v>
      </c>
    </row>
    <row r="5" spans="1:21">
      <c r="A5" s="2" t="str">
        <f>K5&amp;MID(L:L,15,4)</f>
        <v>练涂寿3338</v>
      </c>
      <c r="B5" s="7" t="s">
        <v>1468</v>
      </c>
      <c r="C5" s="7" t="s">
        <v>1446</v>
      </c>
      <c r="D5" s="7">
        <v>41</v>
      </c>
      <c r="E5" s="7" t="s">
        <v>1096</v>
      </c>
      <c r="F5" s="7" t="s">
        <v>3909</v>
      </c>
      <c r="G5" s="7" t="s">
        <v>3910</v>
      </c>
      <c r="H5" s="7" t="s">
        <v>1450</v>
      </c>
      <c r="I5" s="7" t="s">
        <v>3911</v>
      </c>
      <c r="J5" s="7" t="s">
        <v>1452</v>
      </c>
      <c r="K5" s="7" t="s">
        <v>1093</v>
      </c>
      <c r="L5" s="7" t="s">
        <v>1094</v>
      </c>
      <c r="M5" s="7" t="s">
        <v>1461</v>
      </c>
      <c r="N5" s="7" t="s">
        <v>1467</v>
      </c>
      <c r="O5" s="11">
        <v>6</v>
      </c>
      <c r="P5" s="11">
        <v>37</v>
      </c>
      <c r="Q5" s="11">
        <v>3</v>
      </c>
      <c r="R5" s="11">
        <v>3</v>
      </c>
      <c r="S5" s="11" t="s">
        <v>1455</v>
      </c>
      <c r="U5" t="str">
        <f t="shared" si="0"/>
        <v>是</v>
      </c>
    </row>
    <row r="6" spans="1:21">
      <c r="A6" s="2" t="str">
        <f>K6&amp;MID(L:L,15,4)</f>
        <v>罗惠芬3927</v>
      </c>
      <c r="B6" s="7" t="s">
        <v>2908</v>
      </c>
      <c r="C6" s="7" t="s">
        <v>1446</v>
      </c>
      <c r="D6" s="7">
        <v>52</v>
      </c>
      <c r="E6" s="7" t="s">
        <v>2909</v>
      </c>
      <c r="F6" s="7" t="s">
        <v>3912</v>
      </c>
      <c r="G6" s="7" t="s">
        <v>3913</v>
      </c>
      <c r="H6" s="7" t="s">
        <v>1450</v>
      </c>
      <c r="I6" s="7" t="s">
        <v>3914</v>
      </c>
      <c r="J6" s="7" t="s">
        <v>1452</v>
      </c>
      <c r="K6" s="7" t="s">
        <v>1399</v>
      </c>
      <c r="L6" s="7" t="s">
        <v>1400</v>
      </c>
      <c r="M6" s="7" t="s">
        <v>1461</v>
      </c>
      <c r="N6" s="7" t="s">
        <v>1462</v>
      </c>
      <c r="O6" s="11">
        <v>3</v>
      </c>
      <c r="P6" s="11">
        <v>38</v>
      </c>
      <c r="Q6" s="11">
        <v>2.5</v>
      </c>
      <c r="R6" s="11">
        <v>0.5</v>
      </c>
      <c r="S6" s="11" t="s">
        <v>1455</v>
      </c>
      <c r="U6" t="str">
        <f t="shared" si="0"/>
        <v>是</v>
      </c>
    </row>
    <row r="7" spans="1:21">
      <c r="A7" s="2" t="str">
        <f>K7&amp;MID(L:L,15,4)</f>
        <v>冯宪球2431</v>
      </c>
      <c r="B7" s="7" t="s">
        <v>1472</v>
      </c>
      <c r="C7" s="7" t="s">
        <v>1457</v>
      </c>
      <c r="D7" s="7">
        <v>59</v>
      </c>
      <c r="E7" s="7" t="s">
        <v>158</v>
      </c>
      <c r="F7" s="7" t="s">
        <v>3915</v>
      </c>
      <c r="G7" s="7" t="s">
        <v>3916</v>
      </c>
      <c r="H7" s="7" t="s">
        <v>1450</v>
      </c>
      <c r="I7" s="7" t="s">
        <v>3917</v>
      </c>
      <c r="J7" s="7" t="s">
        <v>1452</v>
      </c>
      <c r="K7" s="7" t="s">
        <v>155</v>
      </c>
      <c r="L7" s="7" t="s">
        <v>156</v>
      </c>
      <c r="M7" s="7" t="s">
        <v>1453</v>
      </c>
      <c r="N7" s="7" t="s">
        <v>23</v>
      </c>
      <c r="O7" s="11">
        <v>2</v>
      </c>
      <c r="P7" s="11">
        <v>18</v>
      </c>
      <c r="Q7" s="11">
        <v>1.5</v>
      </c>
      <c r="R7" s="11">
        <v>0.5</v>
      </c>
      <c r="S7" s="11" t="s">
        <v>1455</v>
      </c>
      <c r="U7" t="str">
        <f t="shared" si="0"/>
        <v>是</v>
      </c>
    </row>
    <row r="8" spans="1:21">
      <c r="A8" s="2" t="str">
        <f>K8&amp;MID(L:L,15,4)</f>
        <v>苏耀波5317</v>
      </c>
      <c r="B8" s="7" t="s">
        <v>1463</v>
      </c>
      <c r="C8" s="7" t="s">
        <v>1446</v>
      </c>
      <c r="D8" s="7">
        <v>52</v>
      </c>
      <c r="E8" s="7" t="s">
        <v>687</v>
      </c>
      <c r="F8" s="7" t="s">
        <v>3918</v>
      </c>
      <c r="G8" s="7" t="s">
        <v>3919</v>
      </c>
      <c r="H8" s="7" t="s">
        <v>1450</v>
      </c>
      <c r="I8" s="7" t="s">
        <v>3920</v>
      </c>
      <c r="J8" s="7" t="s">
        <v>1452</v>
      </c>
      <c r="K8" s="7" t="s">
        <v>1347</v>
      </c>
      <c r="L8" s="7" t="s">
        <v>1348</v>
      </c>
      <c r="M8" s="7" t="s">
        <v>1461</v>
      </c>
      <c r="N8" s="7" t="s">
        <v>1462</v>
      </c>
      <c r="O8" s="11">
        <v>3</v>
      </c>
      <c r="P8" s="11">
        <v>49</v>
      </c>
      <c r="Q8" s="11">
        <v>2.5</v>
      </c>
      <c r="R8" s="11">
        <v>0.5</v>
      </c>
      <c r="S8" s="11" t="s">
        <v>1455</v>
      </c>
      <c r="U8" t="str">
        <f t="shared" si="0"/>
        <v>是</v>
      </c>
    </row>
    <row r="9" spans="1:21">
      <c r="A9" s="2" t="str">
        <f>K9&amp;MID(L:L,15,4)</f>
        <v>伍碧霞0048</v>
      </c>
      <c r="B9" s="7" t="s">
        <v>3921</v>
      </c>
      <c r="C9" s="7" t="s">
        <v>1446</v>
      </c>
      <c r="D9" s="7">
        <v>51</v>
      </c>
      <c r="E9" s="7" t="s">
        <v>3922</v>
      </c>
      <c r="F9" s="7" t="s">
        <v>3923</v>
      </c>
      <c r="G9" s="7" t="s">
        <v>3924</v>
      </c>
      <c r="H9" s="7" t="s">
        <v>1450</v>
      </c>
      <c r="I9" s="7" t="s">
        <v>3925</v>
      </c>
      <c r="J9" s="7" t="s">
        <v>1452</v>
      </c>
      <c r="K9" s="7" t="s">
        <v>1266</v>
      </c>
      <c r="L9" s="7" t="s">
        <v>1267</v>
      </c>
      <c r="M9" s="7" t="s">
        <v>1461</v>
      </c>
      <c r="N9" s="7" t="s">
        <v>1462</v>
      </c>
      <c r="O9" s="11">
        <v>3</v>
      </c>
      <c r="P9" s="11">
        <v>46</v>
      </c>
      <c r="Q9" s="11">
        <v>2.5</v>
      </c>
      <c r="R9" s="11">
        <v>0.5</v>
      </c>
      <c r="S9" s="11" t="s">
        <v>1455</v>
      </c>
      <c r="U9" t="str">
        <f t="shared" si="0"/>
        <v>是</v>
      </c>
    </row>
    <row r="10" spans="1:21">
      <c r="A10" s="2" t="str">
        <f>K10&amp;MID(L:L,15,4)</f>
        <v>肖夏瑛0022</v>
      </c>
      <c r="B10" s="7" t="s">
        <v>1479</v>
      </c>
      <c r="C10" s="7" t="s">
        <v>1457</v>
      </c>
      <c r="D10" s="7">
        <v>41</v>
      </c>
      <c r="E10" s="7" t="s">
        <v>1480</v>
      </c>
      <c r="F10" s="7" t="s">
        <v>3926</v>
      </c>
      <c r="G10" s="7" t="s">
        <v>3927</v>
      </c>
      <c r="H10" s="7" t="s">
        <v>1450</v>
      </c>
      <c r="I10" s="7" t="s">
        <v>3928</v>
      </c>
      <c r="J10" s="7" t="s">
        <v>1452</v>
      </c>
      <c r="K10" s="7" t="s">
        <v>603</v>
      </c>
      <c r="L10" s="7" t="s">
        <v>604</v>
      </c>
      <c r="M10" s="7" t="s">
        <v>1461</v>
      </c>
      <c r="N10" s="7" t="s">
        <v>23</v>
      </c>
      <c r="O10" s="11">
        <v>3</v>
      </c>
      <c r="P10" s="11">
        <v>0</v>
      </c>
      <c r="Q10" s="11">
        <v>3</v>
      </c>
      <c r="R10" s="11">
        <v>0</v>
      </c>
      <c r="S10" s="11" t="s">
        <v>1455</v>
      </c>
      <c r="U10" t="str">
        <f t="shared" si="0"/>
        <v>是</v>
      </c>
    </row>
    <row r="11" spans="1:21">
      <c r="A11" s="2" t="str">
        <f>K11&amp;MID(L:L,15,4)</f>
        <v>陈柏焯0012</v>
      </c>
      <c r="B11" s="7" t="s">
        <v>1484</v>
      </c>
      <c r="C11" s="7" t="s">
        <v>1457</v>
      </c>
      <c r="D11" s="7">
        <v>46</v>
      </c>
      <c r="E11" s="7" t="s">
        <v>1485</v>
      </c>
      <c r="F11" s="7" t="s">
        <v>3929</v>
      </c>
      <c r="G11" s="7" t="s">
        <v>3930</v>
      </c>
      <c r="H11" s="7" t="s">
        <v>1450</v>
      </c>
      <c r="I11" s="7" t="s">
        <v>3931</v>
      </c>
      <c r="J11" s="7" t="s">
        <v>1452</v>
      </c>
      <c r="K11" s="7" t="s">
        <v>31</v>
      </c>
      <c r="L11" s="7" t="s">
        <v>32</v>
      </c>
      <c r="M11" s="7" t="s">
        <v>1453</v>
      </c>
      <c r="N11" s="7" t="s">
        <v>23</v>
      </c>
      <c r="O11" s="11">
        <v>3</v>
      </c>
      <c r="P11" s="11">
        <v>33</v>
      </c>
      <c r="Q11" s="11">
        <v>1.5</v>
      </c>
      <c r="R11" s="11">
        <v>1.5</v>
      </c>
      <c r="S11" s="11" t="s">
        <v>1455</v>
      </c>
      <c r="U11" t="str">
        <f t="shared" si="0"/>
        <v>是</v>
      </c>
    </row>
    <row r="12" spans="1:21">
      <c r="A12" s="2" t="str">
        <f>K12&amp;MID(L:L,15,4)</f>
        <v>陈连意5326</v>
      </c>
      <c r="B12" s="7" t="s">
        <v>1489</v>
      </c>
      <c r="C12" s="7" t="s">
        <v>1446</v>
      </c>
      <c r="D12" s="7">
        <v>64</v>
      </c>
      <c r="E12" s="7" t="s">
        <v>1490</v>
      </c>
      <c r="F12" s="7" t="s">
        <v>3932</v>
      </c>
      <c r="G12" s="7" t="s">
        <v>3933</v>
      </c>
      <c r="H12" s="7" t="s">
        <v>1450</v>
      </c>
      <c r="I12" s="7" t="s">
        <v>3934</v>
      </c>
      <c r="J12" s="7" t="s">
        <v>1452</v>
      </c>
      <c r="K12" s="7" t="s">
        <v>69</v>
      </c>
      <c r="L12" s="7" t="s">
        <v>70</v>
      </c>
      <c r="M12" s="7" t="s">
        <v>1461</v>
      </c>
      <c r="N12" s="7" t="s">
        <v>23</v>
      </c>
      <c r="O12" s="11">
        <v>4</v>
      </c>
      <c r="P12" s="11">
        <v>45</v>
      </c>
      <c r="Q12" s="11">
        <v>3</v>
      </c>
      <c r="R12" s="11">
        <v>1</v>
      </c>
      <c r="S12" s="11" t="s">
        <v>1455</v>
      </c>
      <c r="U12" t="str">
        <f t="shared" si="0"/>
        <v>是</v>
      </c>
    </row>
    <row r="13" spans="1:21">
      <c r="A13" s="2" t="str">
        <f>K13&amp;MID(L:L,15,4)</f>
        <v>苏京弟3246</v>
      </c>
      <c r="B13" s="7" t="s">
        <v>1497</v>
      </c>
      <c r="C13" s="7" t="s">
        <v>1457</v>
      </c>
      <c r="D13" s="7">
        <v>54</v>
      </c>
      <c r="E13" s="7" t="s">
        <v>1273</v>
      </c>
      <c r="F13" s="7" t="s">
        <v>3935</v>
      </c>
      <c r="G13" s="7" t="s">
        <v>3936</v>
      </c>
      <c r="H13" s="7" t="s">
        <v>1450</v>
      </c>
      <c r="I13" s="7" t="s">
        <v>3937</v>
      </c>
      <c r="J13" s="7" t="s">
        <v>1452</v>
      </c>
      <c r="K13" s="7" t="s">
        <v>1270</v>
      </c>
      <c r="L13" s="7" t="s">
        <v>1271</v>
      </c>
      <c r="M13" s="7" t="s">
        <v>1461</v>
      </c>
      <c r="N13" s="7" t="s">
        <v>1462</v>
      </c>
      <c r="O13" s="11">
        <v>7</v>
      </c>
      <c r="P13" s="11">
        <v>10</v>
      </c>
      <c r="Q13" s="11">
        <v>2.5</v>
      </c>
      <c r="R13" s="11">
        <v>4.5</v>
      </c>
      <c r="S13" s="11" t="s">
        <v>1455</v>
      </c>
      <c r="U13" t="str">
        <f t="shared" si="0"/>
        <v>是</v>
      </c>
    </row>
    <row r="14" spans="1:21">
      <c r="A14" s="2" t="str">
        <f>K14&amp;MID(L:L,15,4)</f>
        <v>廖官金0437</v>
      </c>
      <c r="B14" s="7" t="s">
        <v>1501</v>
      </c>
      <c r="C14" s="7" t="s">
        <v>1446</v>
      </c>
      <c r="D14" s="7">
        <v>53</v>
      </c>
      <c r="E14" s="7" t="s">
        <v>1120</v>
      </c>
      <c r="F14" s="7" t="s">
        <v>3938</v>
      </c>
      <c r="G14" s="7" t="s">
        <v>3939</v>
      </c>
      <c r="H14" s="7" t="s">
        <v>1450</v>
      </c>
      <c r="I14" s="7" t="s">
        <v>3940</v>
      </c>
      <c r="J14" s="7" t="s">
        <v>1452</v>
      </c>
      <c r="K14" s="7" t="s">
        <v>1308</v>
      </c>
      <c r="L14" s="7" t="s">
        <v>1309</v>
      </c>
      <c r="M14" s="7" t="s">
        <v>1461</v>
      </c>
      <c r="N14" s="7" t="s">
        <v>1462</v>
      </c>
      <c r="O14" s="11">
        <v>7</v>
      </c>
      <c r="P14" s="11">
        <v>14</v>
      </c>
      <c r="Q14" s="11">
        <v>2.5</v>
      </c>
      <c r="R14" s="11">
        <v>4.5</v>
      </c>
      <c r="S14" s="11" t="s">
        <v>1455</v>
      </c>
      <c r="U14" t="str">
        <f t="shared" si="0"/>
        <v>是</v>
      </c>
    </row>
    <row r="15" spans="1:21">
      <c r="A15" s="2" t="str">
        <f>K15&amp;MID(L:L,15,4)</f>
        <v>胡翠容128X</v>
      </c>
      <c r="B15" s="7" t="s">
        <v>1505</v>
      </c>
      <c r="C15" s="7" t="s">
        <v>1446</v>
      </c>
      <c r="D15" s="7">
        <v>42</v>
      </c>
      <c r="E15" s="7" t="s">
        <v>1030</v>
      </c>
      <c r="F15" s="7" t="s">
        <v>3941</v>
      </c>
      <c r="G15" s="7" t="s">
        <v>3942</v>
      </c>
      <c r="H15" s="7" t="s">
        <v>1450</v>
      </c>
      <c r="I15" s="7" t="s">
        <v>3943</v>
      </c>
      <c r="J15" s="7" t="s">
        <v>1452</v>
      </c>
      <c r="K15" s="7" t="s">
        <v>1027</v>
      </c>
      <c r="L15" s="7" t="s">
        <v>1028</v>
      </c>
      <c r="M15" s="7" t="s">
        <v>1453</v>
      </c>
      <c r="N15" s="7" t="s">
        <v>23</v>
      </c>
      <c r="O15" s="11">
        <v>3</v>
      </c>
      <c r="P15" s="11">
        <v>18</v>
      </c>
      <c r="Q15" s="11">
        <v>1.5</v>
      </c>
      <c r="R15" s="11">
        <v>1.5</v>
      </c>
      <c r="S15" s="11" t="s">
        <v>1455</v>
      </c>
      <c r="U15" t="str">
        <f t="shared" si="0"/>
        <v>是</v>
      </c>
    </row>
    <row r="16" spans="1:21">
      <c r="A16" s="2" t="str">
        <f>K16&amp;MID(L:L,15,4)</f>
        <v>姚善存6910</v>
      </c>
      <c r="B16" s="7" t="s">
        <v>1509</v>
      </c>
      <c r="C16" s="7" t="s">
        <v>1446</v>
      </c>
      <c r="D16" s="7">
        <v>53</v>
      </c>
      <c r="E16" s="7" t="s">
        <v>1510</v>
      </c>
      <c r="F16" s="7" t="s">
        <v>3944</v>
      </c>
      <c r="G16" s="7" t="s">
        <v>3945</v>
      </c>
      <c r="H16" s="7" t="s">
        <v>1450</v>
      </c>
      <c r="I16" s="7" t="s">
        <v>3946</v>
      </c>
      <c r="J16" s="7" t="s">
        <v>1452</v>
      </c>
      <c r="K16" s="7" t="s">
        <v>1075</v>
      </c>
      <c r="L16" s="7" t="s">
        <v>1076</v>
      </c>
      <c r="M16" s="7" t="s">
        <v>1461</v>
      </c>
      <c r="N16" s="7" t="s">
        <v>23</v>
      </c>
      <c r="O16" s="11">
        <v>3</v>
      </c>
      <c r="P16" s="11">
        <v>3</v>
      </c>
      <c r="Q16" s="11">
        <v>3</v>
      </c>
      <c r="R16" s="11">
        <v>0</v>
      </c>
      <c r="S16" s="11" t="s">
        <v>1455</v>
      </c>
      <c r="U16" t="str">
        <f t="shared" si="0"/>
        <v>是</v>
      </c>
    </row>
    <row r="17" spans="1:21">
      <c r="A17" s="2" t="str">
        <f>K17&amp;MID(L:L,15,4)</f>
        <v>刘能忠0315</v>
      </c>
      <c r="B17" s="7" t="s">
        <v>1514</v>
      </c>
      <c r="C17" s="7" t="s">
        <v>1446</v>
      </c>
      <c r="D17" s="7">
        <v>51</v>
      </c>
      <c r="E17" s="7" t="s">
        <v>1515</v>
      </c>
      <c r="F17" s="7" t="s">
        <v>3947</v>
      </c>
      <c r="G17" s="7" t="s">
        <v>3948</v>
      </c>
      <c r="H17" s="7" t="s">
        <v>1518</v>
      </c>
      <c r="I17" s="7" t="s">
        <v>3949</v>
      </c>
      <c r="J17" s="7" t="s">
        <v>1452</v>
      </c>
      <c r="K17" s="7" t="s">
        <v>1049</v>
      </c>
      <c r="L17" s="7" t="s">
        <v>1050</v>
      </c>
      <c r="M17" s="7" t="s">
        <v>1461</v>
      </c>
      <c r="N17" s="7" t="s">
        <v>23</v>
      </c>
      <c r="O17" s="11">
        <v>3</v>
      </c>
      <c r="P17" s="11">
        <v>12</v>
      </c>
      <c r="Q17" s="11">
        <v>3</v>
      </c>
      <c r="R17" s="11">
        <v>0</v>
      </c>
      <c r="S17" s="11" t="s">
        <v>1455</v>
      </c>
      <c r="U17" t="str">
        <f t="shared" si="0"/>
        <v>是</v>
      </c>
    </row>
    <row r="18" spans="1:21">
      <c r="A18" s="2" t="str">
        <f>K18&amp;MID(L:L,15,4)</f>
        <v>麦志华3619</v>
      </c>
      <c r="B18" s="7" t="s">
        <v>1527</v>
      </c>
      <c r="C18" s="7" t="s">
        <v>1446</v>
      </c>
      <c r="D18" s="7">
        <v>51</v>
      </c>
      <c r="E18" s="7" t="s">
        <v>1528</v>
      </c>
      <c r="F18" s="7" t="s">
        <v>3950</v>
      </c>
      <c r="G18" s="7" t="s">
        <v>3951</v>
      </c>
      <c r="H18" s="7" t="s">
        <v>1450</v>
      </c>
      <c r="I18" s="7" t="s">
        <v>3952</v>
      </c>
      <c r="J18" s="7" t="s">
        <v>1452</v>
      </c>
      <c r="K18" s="7" t="s">
        <v>836</v>
      </c>
      <c r="L18" s="7" t="s">
        <v>837</v>
      </c>
      <c r="M18" s="7" t="s">
        <v>1461</v>
      </c>
      <c r="N18" s="7" t="s">
        <v>23</v>
      </c>
      <c r="O18" s="11">
        <v>4</v>
      </c>
      <c r="P18" s="11">
        <v>12</v>
      </c>
      <c r="Q18" s="11">
        <v>3</v>
      </c>
      <c r="R18" s="11">
        <v>1</v>
      </c>
      <c r="S18" s="11" t="s">
        <v>1455</v>
      </c>
      <c r="U18" t="str">
        <f t="shared" si="0"/>
        <v>是</v>
      </c>
    </row>
    <row r="19" spans="1:21">
      <c r="A19" s="2" t="str">
        <f>K19&amp;MID(L:L,15,4)</f>
        <v>陈金带1521</v>
      </c>
      <c r="B19" s="7" t="s">
        <v>1537</v>
      </c>
      <c r="C19" s="7" t="s">
        <v>1444</v>
      </c>
      <c r="D19" s="7">
        <v>56</v>
      </c>
      <c r="E19" s="7" t="s">
        <v>1538</v>
      </c>
      <c r="F19" s="7" t="s">
        <v>3953</v>
      </c>
      <c r="G19" s="7" t="s">
        <v>3954</v>
      </c>
      <c r="H19" s="7" t="s">
        <v>1541</v>
      </c>
      <c r="I19" s="7" t="s">
        <v>3955</v>
      </c>
      <c r="J19" s="7" t="s">
        <v>1452</v>
      </c>
      <c r="K19" s="7" t="s">
        <v>763</v>
      </c>
      <c r="L19" s="7" t="s">
        <v>764</v>
      </c>
      <c r="M19" s="7" t="s">
        <v>1453</v>
      </c>
      <c r="N19" s="7" t="s">
        <v>23</v>
      </c>
      <c r="O19" s="11">
        <v>1</v>
      </c>
      <c r="P19" s="11">
        <v>40</v>
      </c>
      <c r="Q19" s="11">
        <v>1.5</v>
      </c>
      <c r="R19" s="11">
        <v>0</v>
      </c>
      <c r="S19" s="11" t="s">
        <v>1455</v>
      </c>
      <c r="U19" t="str">
        <f t="shared" si="0"/>
        <v>是</v>
      </c>
    </row>
    <row r="20" spans="1:21">
      <c r="A20" s="2" t="str">
        <f>K20&amp;MID(L:L,15,4)</f>
        <v>冯启平2454</v>
      </c>
      <c r="B20" s="7" t="s">
        <v>1543</v>
      </c>
      <c r="C20" s="7" t="s">
        <v>1446</v>
      </c>
      <c r="D20" s="7">
        <v>40</v>
      </c>
      <c r="E20" s="7" t="s">
        <v>1544</v>
      </c>
      <c r="F20" s="7" t="s">
        <v>3956</v>
      </c>
      <c r="G20" s="7" t="s">
        <v>3957</v>
      </c>
      <c r="H20" s="7" t="s">
        <v>1450</v>
      </c>
      <c r="I20" s="7" t="s">
        <v>3958</v>
      </c>
      <c r="J20" s="7" t="s">
        <v>1452</v>
      </c>
      <c r="K20" s="7" t="s">
        <v>169</v>
      </c>
      <c r="L20" s="7" t="s">
        <v>170</v>
      </c>
      <c r="M20" s="7" t="s">
        <v>1453</v>
      </c>
      <c r="N20" s="7" t="s">
        <v>23</v>
      </c>
      <c r="O20" s="11">
        <v>2</v>
      </c>
      <c r="P20" s="11">
        <v>25</v>
      </c>
      <c r="Q20" s="11">
        <v>1.5</v>
      </c>
      <c r="R20" s="11">
        <v>0.5</v>
      </c>
      <c r="S20" s="11" t="s">
        <v>1455</v>
      </c>
      <c r="U20" t="str">
        <f t="shared" si="0"/>
        <v>是</v>
      </c>
    </row>
    <row r="21" spans="1:21">
      <c r="A21" s="2" t="str">
        <f>K21&amp;MID(L:L,15,4)</f>
        <v>饶海燕3744</v>
      </c>
      <c r="B21" s="7" t="s">
        <v>1548</v>
      </c>
      <c r="C21" s="7" t="s">
        <v>1446</v>
      </c>
      <c r="D21" s="7">
        <v>56</v>
      </c>
      <c r="E21" s="7" t="s">
        <v>1549</v>
      </c>
      <c r="F21" s="7" t="s">
        <v>3959</v>
      </c>
      <c r="G21" s="7" t="s">
        <v>3960</v>
      </c>
      <c r="H21" s="7" t="s">
        <v>1450</v>
      </c>
      <c r="I21" s="7" t="s">
        <v>3271</v>
      </c>
      <c r="J21" s="7" t="s">
        <v>1452</v>
      </c>
      <c r="K21" s="7" t="s">
        <v>795</v>
      </c>
      <c r="L21" s="7" t="s">
        <v>796</v>
      </c>
      <c r="M21" s="7" t="s">
        <v>1461</v>
      </c>
      <c r="N21" s="7" t="s">
        <v>1454</v>
      </c>
      <c r="O21" s="11">
        <v>3</v>
      </c>
      <c r="P21" s="11">
        <v>3</v>
      </c>
      <c r="Q21" s="11">
        <v>3</v>
      </c>
      <c r="R21" s="11">
        <v>0</v>
      </c>
      <c r="S21" s="11" t="s">
        <v>1455</v>
      </c>
      <c r="U21" t="str">
        <f t="shared" si="0"/>
        <v>是</v>
      </c>
    </row>
    <row r="22" spans="1:21">
      <c r="A22" s="2" t="str">
        <f>K22&amp;MID(L:L,15,4)</f>
        <v>许晓佟0346</v>
      </c>
      <c r="B22" s="7" t="s">
        <v>1553</v>
      </c>
      <c r="C22" s="7" t="s">
        <v>1457</v>
      </c>
      <c r="D22" s="7">
        <v>49</v>
      </c>
      <c r="E22" s="7" t="s">
        <v>572</v>
      </c>
      <c r="F22" s="7" t="s">
        <v>3961</v>
      </c>
      <c r="G22" s="7" t="s">
        <v>3962</v>
      </c>
      <c r="H22" s="7" t="s">
        <v>1450</v>
      </c>
      <c r="I22" s="7" t="s">
        <v>3963</v>
      </c>
      <c r="J22" s="7" t="s">
        <v>1452</v>
      </c>
      <c r="K22" s="7" t="s">
        <v>569</v>
      </c>
      <c r="L22" s="7" t="s">
        <v>570</v>
      </c>
      <c r="M22" s="7" t="s">
        <v>1461</v>
      </c>
      <c r="N22" s="7" t="s">
        <v>23</v>
      </c>
      <c r="O22" s="11">
        <v>3</v>
      </c>
      <c r="P22" s="11">
        <v>8</v>
      </c>
      <c r="Q22" s="11">
        <v>3</v>
      </c>
      <c r="R22" s="11">
        <v>0</v>
      </c>
      <c r="S22" s="11" t="s">
        <v>1455</v>
      </c>
      <c r="U22" t="str">
        <f t="shared" si="0"/>
        <v>是</v>
      </c>
    </row>
    <row r="23" spans="1:21">
      <c r="A23" s="2" t="str">
        <f>K23&amp;MID(L:L,15,4)</f>
        <v>陈桂梅1224</v>
      </c>
      <c r="B23" s="7" t="s">
        <v>1562</v>
      </c>
      <c r="C23" s="7" t="s">
        <v>1446</v>
      </c>
      <c r="D23" s="7">
        <v>45</v>
      </c>
      <c r="E23" s="7" t="s">
        <v>1563</v>
      </c>
      <c r="F23" s="7" t="s">
        <v>3964</v>
      </c>
      <c r="G23" s="7" t="s">
        <v>3965</v>
      </c>
      <c r="H23" s="7" t="s">
        <v>1450</v>
      </c>
      <c r="I23" s="7" t="s">
        <v>3966</v>
      </c>
      <c r="J23" s="7" t="s">
        <v>1452</v>
      </c>
      <c r="K23" s="7" t="s">
        <v>54</v>
      </c>
      <c r="L23" s="7" t="s">
        <v>55</v>
      </c>
      <c r="M23" s="7" t="s">
        <v>1453</v>
      </c>
      <c r="N23" s="7" t="s">
        <v>23</v>
      </c>
      <c r="O23" s="11">
        <v>4</v>
      </c>
      <c r="P23" s="11">
        <v>17</v>
      </c>
      <c r="Q23" s="11">
        <v>1.5</v>
      </c>
      <c r="R23" s="11">
        <v>2.5</v>
      </c>
      <c r="S23" s="11" t="s">
        <v>1455</v>
      </c>
      <c r="U23" t="str">
        <f t="shared" si="0"/>
        <v>是</v>
      </c>
    </row>
    <row r="24" spans="1:21">
      <c r="A24" s="2" t="str">
        <f>K24&amp;MID(L:L,15,4)</f>
        <v>陈少好1223</v>
      </c>
      <c r="B24" s="7" t="s">
        <v>1567</v>
      </c>
      <c r="C24" s="7" t="s">
        <v>1446</v>
      </c>
      <c r="D24" s="7">
        <v>58</v>
      </c>
      <c r="E24" s="7" t="s">
        <v>1568</v>
      </c>
      <c r="F24" s="7" t="s">
        <v>3967</v>
      </c>
      <c r="G24" s="7" t="s">
        <v>3968</v>
      </c>
      <c r="H24" s="7" t="s">
        <v>1450</v>
      </c>
      <c r="I24" s="7" t="s">
        <v>3969</v>
      </c>
      <c r="J24" s="7" t="s">
        <v>1452</v>
      </c>
      <c r="K24" s="7" t="s">
        <v>86</v>
      </c>
      <c r="L24" s="7" t="s">
        <v>87</v>
      </c>
      <c r="M24" s="7" t="s">
        <v>1453</v>
      </c>
      <c r="N24" s="7" t="s">
        <v>23</v>
      </c>
      <c r="O24" s="11">
        <v>2</v>
      </c>
      <c r="P24" s="11">
        <v>12</v>
      </c>
      <c r="Q24" s="11">
        <v>1.5</v>
      </c>
      <c r="R24" s="11">
        <v>0.5</v>
      </c>
      <c r="S24" s="11" t="s">
        <v>1455</v>
      </c>
      <c r="U24" t="str">
        <f t="shared" si="0"/>
        <v>是</v>
      </c>
    </row>
    <row r="25" spans="1:21">
      <c r="A25" s="2" t="str">
        <f>K25&amp;MID(L:L,15,4)</f>
        <v>朱珍珠1622</v>
      </c>
      <c r="B25" s="7" t="s">
        <v>1572</v>
      </c>
      <c r="C25" s="7" t="s">
        <v>1446</v>
      </c>
      <c r="D25" s="7">
        <v>63</v>
      </c>
      <c r="E25" s="7" t="s">
        <v>1573</v>
      </c>
      <c r="F25" s="7" t="s">
        <v>3970</v>
      </c>
      <c r="G25" s="7" t="s">
        <v>3971</v>
      </c>
      <c r="H25" s="7" t="s">
        <v>1450</v>
      </c>
      <c r="I25" s="7" t="s">
        <v>3972</v>
      </c>
      <c r="J25" s="7" t="s">
        <v>1452</v>
      </c>
      <c r="K25" s="7" t="s">
        <v>765</v>
      </c>
      <c r="L25" s="7" t="s">
        <v>766</v>
      </c>
      <c r="M25" s="7" t="s">
        <v>1461</v>
      </c>
      <c r="N25" s="7" t="s">
        <v>23</v>
      </c>
      <c r="O25" s="11">
        <v>5</v>
      </c>
      <c r="P25" s="11">
        <v>7</v>
      </c>
      <c r="Q25" s="11">
        <v>3</v>
      </c>
      <c r="R25" s="11">
        <v>2</v>
      </c>
      <c r="S25" s="11" t="s">
        <v>1455</v>
      </c>
      <c r="U25" t="str">
        <f t="shared" si="0"/>
        <v>是</v>
      </c>
    </row>
    <row r="26" spans="1:21">
      <c r="A26" s="2" t="str">
        <f>K26&amp;MID(L:L,15,4)</f>
        <v>江海清1733</v>
      </c>
      <c r="B26" s="7" t="s">
        <v>1577</v>
      </c>
      <c r="C26" s="7" t="s">
        <v>1446</v>
      </c>
      <c r="D26" s="7">
        <v>57</v>
      </c>
      <c r="E26" s="7" t="s">
        <v>502</v>
      </c>
      <c r="F26" s="7" t="s">
        <v>3973</v>
      </c>
      <c r="G26" s="7" t="s">
        <v>3974</v>
      </c>
      <c r="H26" s="7" t="s">
        <v>1580</v>
      </c>
      <c r="I26" s="7" t="s">
        <v>3975</v>
      </c>
      <c r="J26" s="7" t="s">
        <v>1452</v>
      </c>
      <c r="K26" s="7" t="s">
        <v>292</v>
      </c>
      <c r="L26" s="7" t="s">
        <v>293</v>
      </c>
      <c r="M26" s="7" t="s">
        <v>1453</v>
      </c>
      <c r="N26" s="7" t="s">
        <v>23</v>
      </c>
      <c r="O26" s="11">
        <v>2</v>
      </c>
      <c r="P26" s="11">
        <v>37</v>
      </c>
      <c r="Q26" s="11">
        <v>1.5</v>
      </c>
      <c r="R26" s="11">
        <v>0.5</v>
      </c>
      <c r="S26" s="11" t="s">
        <v>1455</v>
      </c>
      <c r="U26" t="str">
        <f t="shared" si="0"/>
        <v>是</v>
      </c>
    </row>
    <row r="27" spans="1:21">
      <c r="A27" s="2" t="str">
        <f>K27&amp;MID(L:L,15,4)</f>
        <v>孔碧霞3027</v>
      </c>
      <c r="B27" s="7" t="s">
        <v>1582</v>
      </c>
      <c r="C27" s="7" t="s">
        <v>1446</v>
      </c>
      <c r="D27" s="7">
        <v>52</v>
      </c>
      <c r="E27" s="7" t="s">
        <v>1583</v>
      </c>
      <c r="F27" s="7" t="s">
        <v>3976</v>
      </c>
      <c r="G27" s="7" t="s">
        <v>3977</v>
      </c>
      <c r="H27" s="7" t="s">
        <v>1450</v>
      </c>
      <c r="I27" s="7" t="s">
        <v>3978</v>
      </c>
      <c r="J27" s="7" t="s">
        <v>1452</v>
      </c>
      <c r="K27" s="7" t="s">
        <v>318</v>
      </c>
      <c r="L27" s="7" t="s">
        <v>319</v>
      </c>
      <c r="M27" s="7" t="s">
        <v>1461</v>
      </c>
      <c r="N27" s="7" t="s">
        <v>23</v>
      </c>
      <c r="O27" s="11">
        <v>0</v>
      </c>
      <c r="P27" s="11">
        <v>0</v>
      </c>
      <c r="Q27" s="11">
        <v>3</v>
      </c>
      <c r="R27" s="11">
        <v>-3</v>
      </c>
      <c r="S27" s="11" t="s">
        <v>1520</v>
      </c>
      <c r="U27" t="str">
        <f t="shared" si="0"/>
        <v>否</v>
      </c>
    </row>
    <row r="28" spans="1:21">
      <c r="A28" s="2" t="str">
        <f>K28&amp;MID(L:L,15,4)</f>
        <v>孔碧霞3027</v>
      </c>
      <c r="B28" s="7" t="s">
        <v>1582</v>
      </c>
      <c r="C28" s="7" t="s">
        <v>1446</v>
      </c>
      <c r="D28" s="7">
        <v>52</v>
      </c>
      <c r="E28" s="7" t="s">
        <v>1583</v>
      </c>
      <c r="F28" s="7" t="s">
        <v>3979</v>
      </c>
      <c r="G28" s="7" t="s">
        <v>3980</v>
      </c>
      <c r="H28" s="7" t="s">
        <v>1450</v>
      </c>
      <c r="I28" s="7" t="s">
        <v>3981</v>
      </c>
      <c r="J28" s="7" t="s">
        <v>1452</v>
      </c>
      <c r="K28" s="7" t="s">
        <v>318</v>
      </c>
      <c r="L28" s="7" t="s">
        <v>319</v>
      </c>
      <c r="M28" s="7" t="s">
        <v>1461</v>
      </c>
      <c r="N28" s="7" t="s">
        <v>23</v>
      </c>
      <c r="O28" s="11">
        <v>3</v>
      </c>
      <c r="P28" s="11">
        <v>35</v>
      </c>
      <c r="Q28" s="11">
        <v>3</v>
      </c>
      <c r="R28" s="11">
        <v>0</v>
      </c>
      <c r="S28" s="11" t="s">
        <v>1455</v>
      </c>
      <c r="U28" t="str">
        <f t="shared" si="0"/>
        <v>是</v>
      </c>
    </row>
    <row r="29" spans="1:21">
      <c r="A29" s="2" t="str">
        <f>K29&amp;MID(L:L,15,4)</f>
        <v>温金水5434</v>
      </c>
      <c r="B29" s="7" t="s">
        <v>1587</v>
      </c>
      <c r="C29" s="7" t="s">
        <v>1446</v>
      </c>
      <c r="D29" s="7">
        <v>52</v>
      </c>
      <c r="E29" s="7" t="s">
        <v>1588</v>
      </c>
      <c r="F29" s="7" t="s">
        <v>3982</v>
      </c>
      <c r="G29" s="7" t="s">
        <v>3983</v>
      </c>
      <c r="H29" s="7" t="s">
        <v>1450</v>
      </c>
      <c r="I29" s="7" t="s">
        <v>3984</v>
      </c>
      <c r="J29" s="7" t="s">
        <v>1452</v>
      </c>
      <c r="K29" s="7" t="s">
        <v>566</v>
      </c>
      <c r="L29" s="7" t="s">
        <v>567</v>
      </c>
      <c r="M29" s="7" t="s">
        <v>1461</v>
      </c>
      <c r="N29" s="7" t="s">
        <v>23</v>
      </c>
      <c r="O29" s="11">
        <v>3</v>
      </c>
      <c r="P29" s="11">
        <v>35</v>
      </c>
      <c r="Q29" s="11">
        <v>3</v>
      </c>
      <c r="R29" s="11">
        <v>0</v>
      </c>
      <c r="S29" s="11" t="s">
        <v>1455</v>
      </c>
      <c r="U29" t="str">
        <f t="shared" si="0"/>
        <v>是</v>
      </c>
    </row>
    <row r="30" spans="1:21">
      <c r="A30" s="2" t="str">
        <f>K30&amp;MID(L:L,15,4)</f>
        <v>温金水5434</v>
      </c>
      <c r="B30" s="7" t="s">
        <v>1587</v>
      </c>
      <c r="C30" s="7" t="s">
        <v>1446</v>
      </c>
      <c r="D30" s="7">
        <v>52</v>
      </c>
      <c r="E30" s="7" t="s">
        <v>1588</v>
      </c>
      <c r="F30" s="7" t="s">
        <v>3985</v>
      </c>
      <c r="G30" s="7" t="s">
        <v>3986</v>
      </c>
      <c r="H30" s="7" t="s">
        <v>1450</v>
      </c>
      <c r="I30" s="7" t="s">
        <v>3987</v>
      </c>
      <c r="J30" s="7" t="s">
        <v>1452</v>
      </c>
      <c r="K30" s="7" t="s">
        <v>566</v>
      </c>
      <c r="L30" s="7" t="s">
        <v>567</v>
      </c>
      <c r="M30" s="7" t="s">
        <v>1461</v>
      </c>
      <c r="N30" s="7" t="s">
        <v>23</v>
      </c>
      <c r="O30" s="11">
        <v>12</v>
      </c>
      <c r="P30" s="11">
        <v>9</v>
      </c>
      <c r="Q30" s="11">
        <v>3</v>
      </c>
      <c r="R30" s="11">
        <v>9</v>
      </c>
      <c r="S30" s="11" t="s">
        <v>1455</v>
      </c>
      <c r="U30" t="str">
        <f t="shared" si="0"/>
        <v>是</v>
      </c>
    </row>
    <row r="31" spans="1:21">
      <c r="A31" s="2" t="str">
        <f>K31&amp;MID(L:L,15,4)</f>
        <v>苏金莲6022</v>
      </c>
      <c r="B31" s="7" t="s">
        <v>1595</v>
      </c>
      <c r="C31" s="7" t="s">
        <v>1446</v>
      </c>
      <c r="D31" s="7">
        <v>51</v>
      </c>
      <c r="E31" s="7" t="s">
        <v>1596</v>
      </c>
      <c r="F31" s="7" t="s">
        <v>3988</v>
      </c>
      <c r="G31" s="7" t="s">
        <v>3989</v>
      </c>
      <c r="H31" s="7" t="s">
        <v>1450</v>
      </c>
      <c r="I31" s="7" t="s">
        <v>3990</v>
      </c>
      <c r="J31" s="7" t="s">
        <v>1452</v>
      </c>
      <c r="K31" s="7" t="s">
        <v>228</v>
      </c>
      <c r="L31" s="7" t="s">
        <v>229</v>
      </c>
      <c r="M31" s="7" t="s">
        <v>1461</v>
      </c>
      <c r="N31" s="7" t="s">
        <v>23</v>
      </c>
      <c r="O31" s="11">
        <v>3</v>
      </c>
      <c r="P31" s="11">
        <v>55</v>
      </c>
      <c r="Q31" s="11">
        <v>3</v>
      </c>
      <c r="R31" s="11">
        <v>0</v>
      </c>
      <c r="S31" s="11" t="s">
        <v>1455</v>
      </c>
      <c r="U31" t="str">
        <f t="shared" si="0"/>
        <v>是</v>
      </c>
    </row>
    <row r="32" spans="1:21">
      <c r="A32" s="2" t="str">
        <f>K32&amp;MID(L:L,15,4)</f>
        <v>梁国荣5118</v>
      </c>
      <c r="B32" s="7" t="s">
        <v>1600</v>
      </c>
      <c r="C32" s="7" t="s">
        <v>1446</v>
      </c>
      <c r="D32" s="7">
        <v>60</v>
      </c>
      <c r="E32" s="7" t="s">
        <v>1370</v>
      </c>
      <c r="F32" s="7" t="s">
        <v>3991</v>
      </c>
      <c r="G32" s="7" t="s">
        <v>3992</v>
      </c>
      <c r="H32" s="7" t="s">
        <v>1450</v>
      </c>
      <c r="I32" s="7" t="s">
        <v>3993</v>
      </c>
      <c r="J32" s="7" t="s">
        <v>1452</v>
      </c>
      <c r="K32" s="7" t="s">
        <v>1367</v>
      </c>
      <c r="L32" s="7" t="s">
        <v>1368</v>
      </c>
      <c r="M32" s="7" t="s">
        <v>1461</v>
      </c>
      <c r="N32" s="7" t="s">
        <v>1462</v>
      </c>
      <c r="O32" s="11">
        <v>3</v>
      </c>
      <c r="P32" s="11">
        <v>21</v>
      </c>
      <c r="Q32" s="11">
        <v>2.5</v>
      </c>
      <c r="R32" s="11">
        <v>0.5</v>
      </c>
      <c r="S32" s="11" t="s">
        <v>1455</v>
      </c>
      <c r="U32" t="str">
        <f t="shared" si="0"/>
        <v>是</v>
      </c>
    </row>
    <row r="33" spans="1:21">
      <c r="A33" s="2" t="str">
        <f>K33&amp;MID(L:L,15,4)</f>
        <v>谢见兴1243</v>
      </c>
      <c r="B33" s="7" t="s">
        <v>1604</v>
      </c>
      <c r="C33" s="7" t="s">
        <v>1457</v>
      </c>
      <c r="D33" s="7">
        <v>59</v>
      </c>
      <c r="E33" s="7" t="s">
        <v>1605</v>
      </c>
      <c r="F33" s="7" t="s">
        <v>3994</v>
      </c>
      <c r="G33" s="7" t="s">
        <v>3995</v>
      </c>
      <c r="H33" s="7" t="s">
        <v>1450</v>
      </c>
      <c r="I33" s="7" t="s">
        <v>3996</v>
      </c>
      <c r="J33" s="7" t="s">
        <v>1452</v>
      </c>
      <c r="K33" s="7" t="s">
        <v>609</v>
      </c>
      <c r="L33" s="7" t="s">
        <v>610</v>
      </c>
      <c r="M33" s="7" t="s">
        <v>1453</v>
      </c>
      <c r="N33" s="7" t="s">
        <v>23</v>
      </c>
      <c r="O33" s="11">
        <v>2</v>
      </c>
      <c r="P33" s="11">
        <v>17</v>
      </c>
      <c r="Q33" s="11">
        <v>1.5</v>
      </c>
      <c r="R33" s="11">
        <v>0.5</v>
      </c>
      <c r="S33" s="11" t="s">
        <v>1455</v>
      </c>
      <c r="U33" t="str">
        <f t="shared" si="0"/>
        <v>是</v>
      </c>
    </row>
    <row r="34" spans="1:21">
      <c r="A34" s="2" t="str">
        <f>K34&amp;MID(L:L,15,4)</f>
        <v>王少鸾0325</v>
      </c>
      <c r="B34" s="7" t="s">
        <v>1514</v>
      </c>
      <c r="C34" s="7" t="s">
        <v>1446</v>
      </c>
      <c r="D34" s="7">
        <v>51</v>
      </c>
      <c r="E34" s="7" t="s">
        <v>1515</v>
      </c>
      <c r="F34" s="7" t="s">
        <v>3997</v>
      </c>
      <c r="G34" s="7" t="s">
        <v>3998</v>
      </c>
      <c r="H34" s="7" t="s">
        <v>1450</v>
      </c>
      <c r="I34" s="7" t="s">
        <v>3999</v>
      </c>
      <c r="J34" s="7" t="s">
        <v>1452</v>
      </c>
      <c r="K34" s="7" t="s">
        <v>1053</v>
      </c>
      <c r="L34" s="7" t="s">
        <v>1054</v>
      </c>
      <c r="M34" s="7" t="s">
        <v>1461</v>
      </c>
      <c r="N34" s="7" t="s">
        <v>23</v>
      </c>
      <c r="O34" s="11">
        <v>3</v>
      </c>
      <c r="P34" s="11">
        <v>11</v>
      </c>
      <c r="Q34" s="11">
        <v>3</v>
      </c>
      <c r="R34" s="11">
        <v>0</v>
      </c>
      <c r="S34" s="11" t="s">
        <v>1455</v>
      </c>
      <c r="U34" t="str">
        <f t="shared" si="0"/>
        <v>是</v>
      </c>
    </row>
    <row r="35" spans="1:21">
      <c r="A35" s="2" t="str">
        <f>K35&amp;MID(L:L,15,4)</f>
        <v>何国栋5417</v>
      </c>
      <c r="B35" s="7" t="s">
        <v>1612</v>
      </c>
      <c r="C35" s="7" t="s">
        <v>1446</v>
      </c>
      <c r="D35" s="7">
        <v>59</v>
      </c>
      <c r="E35" s="7" t="s">
        <v>1613</v>
      </c>
      <c r="F35" s="7" t="s">
        <v>4000</v>
      </c>
      <c r="G35" s="7" t="s">
        <v>4001</v>
      </c>
      <c r="H35" s="7" t="s">
        <v>1450</v>
      </c>
      <c r="I35" s="7" t="s">
        <v>4002</v>
      </c>
      <c r="J35" s="7" t="s">
        <v>1452</v>
      </c>
      <c r="K35" s="7" t="s">
        <v>1277</v>
      </c>
      <c r="L35" s="7" t="s">
        <v>1278</v>
      </c>
      <c r="M35" s="7" t="s">
        <v>1461</v>
      </c>
      <c r="N35" s="7" t="s">
        <v>1462</v>
      </c>
      <c r="O35" s="11">
        <v>7</v>
      </c>
      <c r="P35" s="11">
        <v>52</v>
      </c>
      <c r="Q35" s="11">
        <v>2.5</v>
      </c>
      <c r="R35" s="11">
        <v>4.5</v>
      </c>
      <c r="S35" s="11" t="s">
        <v>1455</v>
      </c>
      <c r="U35" t="str">
        <f t="shared" si="0"/>
        <v>是</v>
      </c>
    </row>
    <row r="36" spans="1:21">
      <c r="A36" s="2" t="str">
        <f>K36&amp;MID(L:L,15,4)</f>
        <v>何国栋5417</v>
      </c>
      <c r="B36" s="7" t="s">
        <v>1612</v>
      </c>
      <c r="C36" s="7" t="s">
        <v>1446</v>
      </c>
      <c r="D36" s="7">
        <v>59</v>
      </c>
      <c r="E36" s="7" t="s">
        <v>1613</v>
      </c>
      <c r="F36" s="7" t="s">
        <v>4003</v>
      </c>
      <c r="G36" s="7" t="s">
        <v>4004</v>
      </c>
      <c r="H36" s="7" t="s">
        <v>1450</v>
      </c>
      <c r="I36" s="7" t="s">
        <v>4005</v>
      </c>
      <c r="J36" s="7" t="s">
        <v>1452</v>
      </c>
      <c r="K36" s="7" t="s">
        <v>1277</v>
      </c>
      <c r="L36" s="7" t="s">
        <v>1278</v>
      </c>
      <c r="M36" s="7" t="s">
        <v>1461</v>
      </c>
      <c r="N36" s="7" t="s">
        <v>1462</v>
      </c>
      <c r="O36" s="11">
        <v>14</v>
      </c>
      <c r="P36" s="11">
        <v>54</v>
      </c>
      <c r="Q36" s="11">
        <v>2.5</v>
      </c>
      <c r="R36" s="11">
        <v>11.5</v>
      </c>
      <c r="S36" s="11" t="s">
        <v>1520</v>
      </c>
      <c r="U36" t="str">
        <f t="shared" si="0"/>
        <v>否</v>
      </c>
    </row>
    <row r="37" spans="1:21">
      <c r="A37" s="2" t="str">
        <f>K37&amp;MID(L:L,15,4)</f>
        <v>梁友来0622</v>
      </c>
      <c r="B37" s="7" t="s">
        <v>1617</v>
      </c>
      <c r="C37" s="7" t="s">
        <v>1446</v>
      </c>
      <c r="D37" s="7">
        <v>43</v>
      </c>
      <c r="E37" s="7" t="s">
        <v>1618</v>
      </c>
      <c r="F37" s="7" t="s">
        <v>4006</v>
      </c>
      <c r="G37" s="7" t="s">
        <v>4007</v>
      </c>
      <c r="H37" s="7" t="s">
        <v>1450</v>
      </c>
      <c r="I37" s="7" t="s">
        <v>4008</v>
      </c>
      <c r="J37" s="7" t="s">
        <v>1452</v>
      </c>
      <c r="K37" s="7" t="s">
        <v>416</v>
      </c>
      <c r="L37" s="7" t="s">
        <v>417</v>
      </c>
      <c r="M37" s="7" t="s">
        <v>1453</v>
      </c>
      <c r="N37" s="7" t="s">
        <v>23</v>
      </c>
      <c r="O37" s="11">
        <v>8</v>
      </c>
      <c r="P37" s="11">
        <v>5</v>
      </c>
      <c r="Q37" s="11">
        <v>1.5</v>
      </c>
      <c r="R37" s="11">
        <v>6.5</v>
      </c>
      <c r="S37" s="11" t="s">
        <v>1455</v>
      </c>
      <c r="U37" t="str">
        <f t="shared" si="0"/>
        <v>是</v>
      </c>
    </row>
    <row r="38" spans="1:21">
      <c r="A38" s="2" t="str">
        <f>K38&amp;MID(L:L,15,4)</f>
        <v>陈伯荣2149</v>
      </c>
      <c r="B38" s="7" t="s">
        <v>1622</v>
      </c>
      <c r="C38" s="7" t="s">
        <v>1446</v>
      </c>
      <c r="D38" s="7">
        <v>50</v>
      </c>
      <c r="E38" s="7" t="s">
        <v>1623</v>
      </c>
      <c r="F38" s="7" t="s">
        <v>4009</v>
      </c>
      <c r="G38" s="7" t="s">
        <v>4010</v>
      </c>
      <c r="H38" s="7" t="s">
        <v>1450</v>
      </c>
      <c r="I38" s="7" t="s">
        <v>4011</v>
      </c>
      <c r="J38" s="7" t="s">
        <v>1452</v>
      </c>
      <c r="K38" s="7" t="s">
        <v>1112</v>
      </c>
      <c r="L38" s="7" t="s">
        <v>1113</v>
      </c>
      <c r="M38" s="7" t="s">
        <v>1461</v>
      </c>
      <c r="N38" s="7" t="s">
        <v>23</v>
      </c>
      <c r="O38" s="11">
        <v>4</v>
      </c>
      <c r="P38" s="11">
        <v>5</v>
      </c>
      <c r="Q38" s="11">
        <v>3</v>
      </c>
      <c r="R38" s="11">
        <v>1</v>
      </c>
      <c r="S38" s="11" t="s">
        <v>1455</v>
      </c>
      <c r="U38" t="str">
        <f t="shared" si="0"/>
        <v>是</v>
      </c>
    </row>
    <row r="39" spans="1:21">
      <c r="A39" s="2" t="str">
        <f>K39&amp;MID(L:L,15,4)</f>
        <v>王衍明1212</v>
      </c>
      <c r="B39" s="7" t="s">
        <v>1627</v>
      </c>
      <c r="C39" s="7" t="s">
        <v>1457</v>
      </c>
      <c r="D39" s="7">
        <v>49</v>
      </c>
      <c r="E39" s="7" t="s">
        <v>562</v>
      </c>
      <c r="F39" s="7" t="s">
        <v>4012</v>
      </c>
      <c r="G39" s="7" t="s">
        <v>4013</v>
      </c>
      <c r="H39" s="7" t="s">
        <v>1450</v>
      </c>
      <c r="I39" s="7" t="s">
        <v>3832</v>
      </c>
      <c r="J39" s="7" t="s">
        <v>1452</v>
      </c>
      <c r="K39" s="7" t="s">
        <v>559</v>
      </c>
      <c r="L39" s="7" t="s">
        <v>560</v>
      </c>
      <c r="M39" s="7" t="s">
        <v>1461</v>
      </c>
      <c r="N39" s="7" t="s">
        <v>23</v>
      </c>
      <c r="O39" s="11">
        <v>6</v>
      </c>
      <c r="P39" s="11">
        <v>23</v>
      </c>
      <c r="Q39" s="11">
        <v>3</v>
      </c>
      <c r="R39" s="11">
        <v>3</v>
      </c>
      <c r="S39" s="11" t="s">
        <v>1455</v>
      </c>
      <c r="U39" t="str">
        <f t="shared" si="0"/>
        <v>是</v>
      </c>
    </row>
    <row r="40" spans="1:21">
      <c r="A40" s="2" t="str">
        <f>K40&amp;MID(L:L,15,4)</f>
        <v>黎再钊0058</v>
      </c>
      <c r="B40" s="7" t="s">
        <v>1631</v>
      </c>
      <c r="C40" s="7" t="s">
        <v>1446</v>
      </c>
      <c r="D40" s="7">
        <v>34</v>
      </c>
      <c r="E40" s="7" t="s">
        <v>1632</v>
      </c>
      <c r="F40" s="7" t="s">
        <v>4014</v>
      </c>
      <c r="G40" s="7" t="s">
        <v>4015</v>
      </c>
      <c r="H40" s="7" t="s">
        <v>1450</v>
      </c>
      <c r="I40" s="7" t="s">
        <v>4016</v>
      </c>
      <c r="J40" s="7" t="s">
        <v>1452</v>
      </c>
      <c r="K40" s="7" t="s">
        <v>357</v>
      </c>
      <c r="L40" s="7" t="s">
        <v>358</v>
      </c>
      <c r="M40" s="7" t="s">
        <v>1453</v>
      </c>
      <c r="N40" s="7" t="s">
        <v>23</v>
      </c>
      <c r="O40" s="11">
        <v>8</v>
      </c>
      <c r="P40" s="11">
        <v>37</v>
      </c>
      <c r="Q40" s="11">
        <v>1.5</v>
      </c>
      <c r="R40" s="11">
        <v>6.5</v>
      </c>
      <c r="S40" s="11" t="s">
        <v>1455</v>
      </c>
      <c r="U40" t="str">
        <f t="shared" si="0"/>
        <v>是</v>
      </c>
    </row>
    <row r="41" spans="1:21">
      <c r="A41" s="2" t="str">
        <f>K41&amp;MID(L:L,15,4)</f>
        <v>周绍辉0019</v>
      </c>
      <c r="B41" s="7" t="s">
        <v>1636</v>
      </c>
      <c r="C41" s="7" t="s">
        <v>1446</v>
      </c>
      <c r="D41" s="7">
        <v>43</v>
      </c>
      <c r="E41" s="7" t="s">
        <v>1637</v>
      </c>
      <c r="F41" s="7" t="s">
        <v>4017</v>
      </c>
      <c r="G41" s="7" t="s">
        <v>4018</v>
      </c>
      <c r="H41" s="7" t="s">
        <v>1450</v>
      </c>
      <c r="I41" s="7" t="s">
        <v>4019</v>
      </c>
      <c r="J41" s="7" t="s">
        <v>1452</v>
      </c>
      <c r="K41" s="7" t="s">
        <v>699</v>
      </c>
      <c r="L41" s="7" t="s">
        <v>700</v>
      </c>
      <c r="M41" s="7" t="s">
        <v>1453</v>
      </c>
      <c r="N41" s="7" t="s">
        <v>23</v>
      </c>
      <c r="O41" s="11">
        <v>2</v>
      </c>
      <c r="P41" s="11">
        <v>19</v>
      </c>
      <c r="Q41" s="11">
        <v>1.5</v>
      </c>
      <c r="R41" s="11">
        <v>0.5</v>
      </c>
      <c r="S41" s="11" t="s">
        <v>1455</v>
      </c>
      <c r="U41" t="str">
        <f t="shared" si="0"/>
        <v>是</v>
      </c>
    </row>
    <row r="42" spans="1:21">
      <c r="A42" s="2" t="str">
        <f>K42&amp;MID(L:L,15,4)</f>
        <v>叶仙1243</v>
      </c>
      <c r="B42" s="7" t="s">
        <v>1641</v>
      </c>
      <c r="C42" s="7" t="s">
        <v>1444</v>
      </c>
      <c r="D42" s="7">
        <v>47</v>
      </c>
      <c r="E42" s="7" t="s">
        <v>1642</v>
      </c>
      <c r="F42" s="7" t="s">
        <v>4020</v>
      </c>
      <c r="G42" s="7" t="s">
        <v>4021</v>
      </c>
      <c r="H42" s="7" t="s">
        <v>1450</v>
      </c>
      <c r="I42" s="7" t="s">
        <v>4022</v>
      </c>
      <c r="J42" s="7" t="s">
        <v>1452</v>
      </c>
      <c r="K42" s="7" t="s">
        <v>637</v>
      </c>
      <c r="L42" s="7" t="s">
        <v>638</v>
      </c>
      <c r="M42" s="7" t="s">
        <v>1453</v>
      </c>
      <c r="N42" s="7" t="s">
        <v>23</v>
      </c>
      <c r="O42" s="11">
        <v>9</v>
      </c>
      <c r="P42" s="11">
        <v>45</v>
      </c>
      <c r="Q42" s="11">
        <v>1.5</v>
      </c>
      <c r="R42" s="11">
        <v>7.5</v>
      </c>
      <c r="S42" s="11" t="s">
        <v>1455</v>
      </c>
      <c r="U42" t="str">
        <f t="shared" si="0"/>
        <v>是</v>
      </c>
    </row>
    <row r="43" spans="1:21">
      <c r="A43" s="2" t="str">
        <f>K43&amp;MID(L:L,15,4)</f>
        <v>黄炳宽0978</v>
      </c>
      <c r="B43" s="7" t="s">
        <v>1651</v>
      </c>
      <c r="C43" s="7" t="s">
        <v>1446</v>
      </c>
      <c r="D43" s="7">
        <v>49</v>
      </c>
      <c r="E43" s="7" t="s">
        <v>234</v>
      </c>
      <c r="F43" s="7" t="s">
        <v>4023</v>
      </c>
      <c r="G43" s="7" t="s">
        <v>4024</v>
      </c>
      <c r="H43" s="7" t="s">
        <v>1450</v>
      </c>
      <c r="I43" s="7" t="s">
        <v>4025</v>
      </c>
      <c r="J43" s="7" t="s">
        <v>1452</v>
      </c>
      <c r="K43" s="7" t="s">
        <v>231</v>
      </c>
      <c r="L43" s="7" t="s">
        <v>232</v>
      </c>
      <c r="M43" s="7" t="s">
        <v>1453</v>
      </c>
      <c r="N43" s="7" t="s">
        <v>23</v>
      </c>
      <c r="O43" s="11">
        <v>1</v>
      </c>
      <c r="P43" s="11">
        <v>42</v>
      </c>
      <c r="Q43" s="11">
        <v>1.5</v>
      </c>
      <c r="R43" s="11">
        <v>0</v>
      </c>
      <c r="S43" s="11" t="s">
        <v>1455</v>
      </c>
      <c r="U43" t="str">
        <f t="shared" si="0"/>
        <v>是</v>
      </c>
    </row>
    <row r="44" spans="1:21">
      <c r="A44" s="2" t="str">
        <f>K44&amp;MID(L:L,15,4)</f>
        <v>何耀灿0650</v>
      </c>
      <c r="B44" s="7" t="s">
        <v>1660</v>
      </c>
      <c r="C44" s="7" t="s">
        <v>1444</v>
      </c>
      <c r="D44" s="7">
        <v>56</v>
      </c>
      <c r="E44" s="7" t="s">
        <v>1661</v>
      </c>
      <c r="F44" s="7" t="s">
        <v>4026</v>
      </c>
      <c r="G44" s="7" t="s">
        <v>4027</v>
      </c>
      <c r="H44" s="7" t="s">
        <v>1450</v>
      </c>
      <c r="I44" s="7" t="s">
        <v>4028</v>
      </c>
      <c r="J44" s="7" t="s">
        <v>1452</v>
      </c>
      <c r="K44" s="7" t="s">
        <v>730</v>
      </c>
      <c r="L44" s="7" t="s">
        <v>731</v>
      </c>
      <c r="M44" s="7" t="s">
        <v>1461</v>
      </c>
      <c r="N44" s="7" t="s">
        <v>1454</v>
      </c>
      <c r="O44" s="11">
        <v>4</v>
      </c>
      <c r="P44" s="11">
        <v>24</v>
      </c>
      <c r="Q44" s="11">
        <v>3</v>
      </c>
      <c r="R44" s="11">
        <v>1</v>
      </c>
      <c r="S44" s="11" t="s">
        <v>1455</v>
      </c>
      <c r="U44" t="str">
        <f t="shared" si="0"/>
        <v>是</v>
      </c>
    </row>
    <row r="45" spans="1:21">
      <c r="A45" s="2" t="str">
        <f>K45&amp;MID(L:L,15,4)</f>
        <v>黎剑强0033</v>
      </c>
      <c r="B45" s="7" t="s">
        <v>1665</v>
      </c>
      <c r="C45" s="7" t="s">
        <v>1457</v>
      </c>
      <c r="D45" s="7">
        <v>47</v>
      </c>
      <c r="E45" s="7" t="s">
        <v>1666</v>
      </c>
      <c r="F45" s="7" t="s">
        <v>4029</v>
      </c>
      <c r="G45" s="7" t="s">
        <v>4030</v>
      </c>
      <c r="H45" s="7" t="s">
        <v>1450</v>
      </c>
      <c r="I45" s="7" t="s">
        <v>4031</v>
      </c>
      <c r="J45" s="7" t="s">
        <v>1452</v>
      </c>
      <c r="K45" s="7" t="s">
        <v>345</v>
      </c>
      <c r="L45" s="7" t="s">
        <v>346</v>
      </c>
      <c r="M45" s="7" t="s">
        <v>1461</v>
      </c>
      <c r="N45" s="7" t="s">
        <v>23</v>
      </c>
      <c r="O45" s="11">
        <v>4</v>
      </c>
      <c r="P45" s="11">
        <v>14</v>
      </c>
      <c r="Q45" s="11">
        <v>3</v>
      </c>
      <c r="R45" s="11">
        <v>1</v>
      </c>
      <c r="S45" s="11" t="s">
        <v>1455</v>
      </c>
      <c r="U45" t="str">
        <f t="shared" si="0"/>
        <v>是</v>
      </c>
    </row>
    <row r="46" spans="1:21">
      <c r="A46" s="2" t="str">
        <f>K46&amp;MID(L:L,15,4)</f>
        <v>刘光秀1217</v>
      </c>
      <c r="B46" s="7" t="s">
        <v>2610</v>
      </c>
      <c r="C46" s="7" t="s">
        <v>1446</v>
      </c>
      <c r="D46" s="7">
        <v>48</v>
      </c>
      <c r="E46" s="7" t="s">
        <v>2611</v>
      </c>
      <c r="F46" s="7" t="s">
        <v>4032</v>
      </c>
      <c r="G46" s="7" t="s">
        <v>4033</v>
      </c>
      <c r="H46" s="7" t="s">
        <v>1450</v>
      </c>
      <c r="I46" s="7" t="s">
        <v>4034</v>
      </c>
      <c r="J46" s="7" t="s">
        <v>1452</v>
      </c>
      <c r="K46" s="7" t="s">
        <v>1245</v>
      </c>
      <c r="L46" s="7" t="s">
        <v>1246</v>
      </c>
      <c r="M46" s="7" t="s">
        <v>1453</v>
      </c>
      <c r="N46" s="7" t="s">
        <v>1462</v>
      </c>
      <c r="O46" s="11">
        <v>2</v>
      </c>
      <c r="P46" s="11">
        <v>33</v>
      </c>
      <c r="Q46" s="11">
        <v>2.5</v>
      </c>
      <c r="R46" s="11">
        <v>0</v>
      </c>
      <c r="S46" s="11" t="s">
        <v>1455</v>
      </c>
      <c r="U46" t="str">
        <f t="shared" si="0"/>
        <v>是</v>
      </c>
    </row>
    <row r="47" spans="1:21">
      <c r="A47" s="2" t="str">
        <f>K47&amp;MID(L:L,15,4)</f>
        <v>冯玉桂1005</v>
      </c>
      <c r="B47" s="7" t="s">
        <v>1670</v>
      </c>
      <c r="C47" s="7" t="s">
        <v>1446</v>
      </c>
      <c r="D47" s="7">
        <v>41</v>
      </c>
      <c r="E47" s="7" t="s">
        <v>1671</v>
      </c>
      <c r="F47" s="7" t="s">
        <v>4035</v>
      </c>
      <c r="G47" s="7" t="s">
        <v>4036</v>
      </c>
      <c r="H47" s="7" t="s">
        <v>1450</v>
      </c>
      <c r="I47" s="7" t="s">
        <v>4037</v>
      </c>
      <c r="J47" s="7" t="s">
        <v>1452</v>
      </c>
      <c r="K47" s="7" t="s">
        <v>180</v>
      </c>
      <c r="L47" s="7" t="s">
        <v>181</v>
      </c>
      <c r="M47" s="7" t="s">
        <v>1453</v>
      </c>
      <c r="N47" s="7" t="s">
        <v>23</v>
      </c>
      <c r="O47" s="11">
        <v>1</v>
      </c>
      <c r="P47" s="11">
        <v>32</v>
      </c>
      <c r="Q47" s="11">
        <v>1.5</v>
      </c>
      <c r="R47" s="11">
        <v>0</v>
      </c>
      <c r="S47" s="11" t="s">
        <v>1455</v>
      </c>
      <c r="U47" t="str">
        <f t="shared" si="0"/>
        <v>是</v>
      </c>
    </row>
    <row r="48" spans="1:21">
      <c r="A48" s="2" t="str">
        <f>K48&amp;MID(L:L,15,4)</f>
        <v>冯炳威2717</v>
      </c>
      <c r="B48" s="7" t="s">
        <v>1675</v>
      </c>
      <c r="C48" s="7" t="s">
        <v>1446</v>
      </c>
      <c r="D48" s="7">
        <v>62</v>
      </c>
      <c r="E48" s="7" t="s">
        <v>1238</v>
      </c>
      <c r="F48" s="7" t="s">
        <v>4038</v>
      </c>
      <c r="G48" s="7" t="s">
        <v>4039</v>
      </c>
      <c r="H48" s="7" t="s">
        <v>1450</v>
      </c>
      <c r="I48" s="7" t="s">
        <v>3567</v>
      </c>
      <c r="J48" s="7" t="s">
        <v>1452</v>
      </c>
      <c r="K48" s="7" t="s">
        <v>1235</v>
      </c>
      <c r="L48" s="7" t="s">
        <v>1236</v>
      </c>
      <c r="M48" s="7" t="s">
        <v>1461</v>
      </c>
      <c r="N48" s="7" t="s">
        <v>1462</v>
      </c>
      <c r="O48" s="11">
        <v>3</v>
      </c>
      <c r="P48" s="11">
        <v>2</v>
      </c>
      <c r="Q48" s="11">
        <v>2.5</v>
      </c>
      <c r="R48" s="11">
        <v>0.5</v>
      </c>
      <c r="S48" s="11" t="s">
        <v>1455</v>
      </c>
      <c r="U48" t="str">
        <f t="shared" si="0"/>
        <v>是</v>
      </c>
    </row>
    <row r="49" spans="1:21">
      <c r="A49" s="2" t="str">
        <f>K49&amp;MID(L:L,15,4)</f>
        <v>黄美伦1029</v>
      </c>
      <c r="B49" s="7" t="s">
        <v>1679</v>
      </c>
      <c r="C49" s="7" t="s">
        <v>1446</v>
      </c>
      <c r="D49" s="7">
        <v>35</v>
      </c>
      <c r="E49" s="7" t="s">
        <v>1680</v>
      </c>
      <c r="F49" s="7" t="s">
        <v>4040</v>
      </c>
      <c r="G49" s="7" t="s">
        <v>4041</v>
      </c>
      <c r="H49" s="7" t="s">
        <v>1450</v>
      </c>
      <c r="I49" s="7" t="s">
        <v>4042</v>
      </c>
      <c r="J49" s="7" t="s">
        <v>1452</v>
      </c>
      <c r="K49" s="7" t="s">
        <v>1259</v>
      </c>
      <c r="L49" s="7" t="s">
        <v>1260</v>
      </c>
      <c r="M49" s="7" t="s">
        <v>1461</v>
      </c>
      <c r="N49" s="7" t="s">
        <v>1650</v>
      </c>
      <c r="O49" s="11">
        <v>3</v>
      </c>
      <c r="P49" s="11">
        <v>2</v>
      </c>
      <c r="Q49" s="11">
        <v>2</v>
      </c>
      <c r="R49" s="11">
        <v>1</v>
      </c>
      <c r="S49" s="11" t="s">
        <v>1455</v>
      </c>
      <c r="U49" t="str">
        <f t="shared" si="0"/>
        <v>是</v>
      </c>
    </row>
    <row r="50" spans="1:21">
      <c r="A50" s="2" t="str">
        <f>K50&amp;MID(L:L,15,4)</f>
        <v>蔡少英0622</v>
      </c>
      <c r="B50" s="7" t="s">
        <v>1684</v>
      </c>
      <c r="C50" s="7" t="s">
        <v>1444</v>
      </c>
      <c r="D50" s="7">
        <v>47</v>
      </c>
      <c r="E50" s="7" t="s">
        <v>787</v>
      </c>
      <c r="F50" s="7" t="s">
        <v>4043</v>
      </c>
      <c r="G50" s="7" t="s">
        <v>4044</v>
      </c>
      <c r="H50" s="7" t="s">
        <v>1687</v>
      </c>
      <c r="I50" s="7" t="s">
        <v>4045</v>
      </c>
      <c r="J50" s="7" t="s">
        <v>1452</v>
      </c>
      <c r="K50" s="7" t="s">
        <v>784</v>
      </c>
      <c r="L50" s="7" t="s">
        <v>785</v>
      </c>
      <c r="M50" s="7" t="s">
        <v>1461</v>
      </c>
      <c r="N50" s="7" t="s">
        <v>23</v>
      </c>
      <c r="O50" s="11">
        <v>3</v>
      </c>
      <c r="P50" s="11">
        <v>2</v>
      </c>
      <c r="Q50" s="11">
        <v>3</v>
      </c>
      <c r="R50" s="11">
        <v>0</v>
      </c>
      <c r="S50" s="11" t="s">
        <v>1455</v>
      </c>
      <c r="U50" t="str">
        <f t="shared" si="0"/>
        <v>是</v>
      </c>
    </row>
    <row r="51" spans="1:21">
      <c r="A51" s="2" t="str">
        <f>K51&amp;MID(L:L,15,4)</f>
        <v>马淑琼4828</v>
      </c>
      <c r="B51" s="7" t="s">
        <v>1689</v>
      </c>
      <c r="C51" s="7" t="s">
        <v>1457</v>
      </c>
      <c r="D51" s="7">
        <v>33</v>
      </c>
      <c r="E51" s="7" t="s">
        <v>1690</v>
      </c>
      <c r="F51" s="7" t="s">
        <v>4046</v>
      </c>
      <c r="G51" s="7" t="s">
        <v>4047</v>
      </c>
      <c r="H51" s="7" t="s">
        <v>1580</v>
      </c>
      <c r="I51" s="7" t="s">
        <v>4048</v>
      </c>
      <c r="J51" s="7" t="s">
        <v>1452</v>
      </c>
      <c r="K51" s="7" t="s">
        <v>844</v>
      </c>
      <c r="L51" s="7" t="s">
        <v>845</v>
      </c>
      <c r="M51" s="7" t="s">
        <v>1461</v>
      </c>
      <c r="N51" s="7" t="s">
        <v>1467</v>
      </c>
      <c r="O51" s="11">
        <v>10</v>
      </c>
      <c r="P51" s="11">
        <v>7</v>
      </c>
      <c r="Q51" s="11">
        <v>3</v>
      </c>
      <c r="R51" s="11">
        <v>7</v>
      </c>
      <c r="S51" s="11" t="s">
        <v>1455</v>
      </c>
      <c r="U51" t="str">
        <f t="shared" si="0"/>
        <v>是</v>
      </c>
    </row>
    <row r="52" spans="1:21">
      <c r="A52" s="2" t="str">
        <f>K52&amp;MID(L:L,15,4)</f>
        <v>黄美操3326</v>
      </c>
      <c r="B52" s="7" t="s">
        <v>1694</v>
      </c>
      <c r="C52" s="7" t="s">
        <v>1457</v>
      </c>
      <c r="D52" s="7">
        <v>49</v>
      </c>
      <c r="E52" s="7" t="s">
        <v>1695</v>
      </c>
      <c r="F52" s="7" t="s">
        <v>4049</v>
      </c>
      <c r="G52" s="7" t="s">
        <v>4050</v>
      </c>
      <c r="H52" s="7" t="s">
        <v>1450</v>
      </c>
      <c r="I52" s="7" t="s">
        <v>4051</v>
      </c>
      <c r="J52" s="7" t="s">
        <v>1452</v>
      </c>
      <c r="K52" s="7" t="s">
        <v>1202</v>
      </c>
      <c r="L52" s="7" t="s">
        <v>1203</v>
      </c>
      <c r="M52" s="7" t="s">
        <v>1461</v>
      </c>
      <c r="N52" s="7" t="s">
        <v>1462</v>
      </c>
      <c r="O52" s="11">
        <v>2</v>
      </c>
      <c r="P52" s="11">
        <v>35</v>
      </c>
      <c r="Q52" s="11">
        <v>2.5</v>
      </c>
      <c r="R52" s="11">
        <v>0</v>
      </c>
      <c r="S52" s="11" t="s">
        <v>1455</v>
      </c>
      <c r="U52" t="str">
        <f t="shared" si="0"/>
        <v>是</v>
      </c>
    </row>
    <row r="53" spans="1:21">
      <c r="A53" s="2" t="str">
        <f>K53&amp;MID(L:L,15,4)</f>
        <v>邝顺容1224</v>
      </c>
      <c r="B53" s="7" t="s">
        <v>1699</v>
      </c>
      <c r="C53" s="7" t="s">
        <v>1444</v>
      </c>
      <c r="D53" s="7">
        <v>57</v>
      </c>
      <c r="E53" s="7" t="s">
        <v>1700</v>
      </c>
      <c r="F53" s="7" t="s">
        <v>4052</v>
      </c>
      <c r="G53" s="7" t="s">
        <v>4053</v>
      </c>
      <c r="H53" s="7" t="s">
        <v>1450</v>
      </c>
      <c r="I53" s="7" t="s">
        <v>4054</v>
      </c>
      <c r="J53" s="7" t="s">
        <v>1452</v>
      </c>
      <c r="K53" s="7" t="s">
        <v>1025</v>
      </c>
      <c r="L53" s="7" t="s">
        <v>1026</v>
      </c>
      <c r="M53" s="7" t="s">
        <v>1453</v>
      </c>
      <c r="N53" s="7" t="s">
        <v>23</v>
      </c>
      <c r="O53" s="11">
        <v>2</v>
      </c>
      <c r="P53" s="11">
        <v>4</v>
      </c>
      <c r="Q53" s="11">
        <v>1.5</v>
      </c>
      <c r="R53" s="11">
        <v>0.5</v>
      </c>
      <c r="S53" s="11" t="s">
        <v>1455</v>
      </c>
      <c r="U53" t="str">
        <f t="shared" si="0"/>
        <v>是</v>
      </c>
    </row>
    <row r="54" spans="1:21">
      <c r="A54" s="2" t="str">
        <f>K54&amp;MID(L:L,15,4)</f>
        <v>张家麟3232</v>
      </c>
      <c r="B54" s="7" t="s">
        <v>1704</v>
      </c>
      <c r="C54" s="7" t="s">
        <v>1446</v>
      </c>
      <c r="D54" s="7">
        <v>60</v>
      </c>
      <c r="E54" s="7" t="s">
        <v>1705</v>
      </c>
      <c r="F54" s="7" t="s">
        <v>4055</v>
      </c>
      <c r="G54" s="7" t="s">
        <v>4056</v>
      </c>
      <c r="H54" s="7" t="s">
        <v>1450</v>
      </c>
      <c r="I54" s="7" t="s">
        <v>4057</v>
      </c>
      <c r="J54" s="7" t="s">
        <v>1452</v>
      </c>
      <c r="K54" s="7" t="s">
        <v>582</v>
      </c>
      <c r="L54" s="7" t="s">
        <v>583</v>
      </c>
      <c r="M54" s="7" t="s">
        <v>1461</v>
      </c>
      <c r="N54" s="7" t="s">
        <v>23</v>
      </c>
      <c r="O54" s="11">
        <v>3</v>
      </c>
      <c r="P54" s="11">
        <v>0</v>
      </c>
      <c r="Q54" s="11">
        <v>3</v>
      </c>
      <c r="R54" s="11">
        <v>0</v>
      </c>
      <c r="S54" s="11" t="s">
        <v>1455</v>
      </c>
      <c r="U54" t="str">
        <f t="shared" si="0"/>
        <v>是</v>
      </c>
    </row>
    <row r="55" spans="1:21">
      <c r="A55" s="2" t="str">
        <f>K55&amp;MID(L:L,15,4)</f>
        <v>郭彦镜0637</v>
      </c>
      <c r="B55" s="7" t="s">
        <v>1709</v>
      </c>
      <c r="C55" s="7" t="s">
        <v>1446</v>
      </c>
      <c r="D55" s="7">
        <v>41</v>
      </c>
      <c r="E55" s="7" t="s">
        <v>1710</v>
      </c>
      <c r="F55" s="7" t="s">
        <v>4058</v>
      </c>
      <c r="G55" s="7" t="s">
        <v>4059</v>
      </c>
      <c r="H55" s="7" t="s">
        <v>1450</v>
      </c>
      <c r="I55" s="7" t="s">
        <v>4060</v>
      </c>
      <c r="J55" s="7" t="s">
        <v>1452</v>
      </c>
      <c r="K55" s="7" t="s">
        <v>172</v>
      </c>
      <c r="L55" s="7" t="s">
        <v>173</v>
      </c>
      <c r="M55" s="7" t="s">
        <v>1453</v>
      </c>
      <c r="N55" s="7" t="s">
        <v>23</v>
      </c>
      <c r="O55" s="11">
        <v>3</v>
      </c>
      <c r="P55" s="11">
        <v>9</v>
      </c>
      <c r="Q55" s="11">
        <v>1.5</v>
      </c>
      <c r="R55" s="11">
        <v>1.5</v>
      </c>
      <c r="S55" s="11" t="s">
        <v>1455</v>
      </c>
      <c r="U55" t="str">
        <f t="shared" si="0"/>
        <v>是</v>
      </c>
    </row>
    <row r="56" spans="1:21">
      <c r="A56" s="2" t="str">
        <f>K56&amp;MID(L:L,15,4)</f>
        <v>梁燕环1420</v>
      </c>
      <c r="B56" s="7" t="s">
        <v>1714</v>
      </c>
      <c r="C56" s="7" t="s">
        <v>1446</v>
      </c>
      <c r="D56" s="7">
        <v>46</v>
      </c>
      <c r="E56" s="7" t="s">
        <v>1715</v>
      </c>
      <c r="F56" s="7" t="s">
        <v>4061</v>
      </c>
      <c r="G56" s="7" t="s">
        <v>4062</v>
      </c>
      <c r="H56" s="7" t="s">
        <v>1450</v>
      </c>
      <c r="I56" s="7" t="s">
        <v>4063</v>
      </c>
      <c r="J56" s="7" t="s">
        <v>1452</v>
      </c>
      <c r="K56" s="7" t="s">
        <v>1186</v>
      </c>
      <c r="L56" s="7" t="s">
        <v>1187</v>
      </c>
      <c r="M56" s="7" t="s">
        <v>1461</v>
      </c>
      <c r="N56" s="7" t="s">
        <v>1462</v>
      </c>
      <c r="O56" s="11">
        <v>6</v>
      </c>
      <c r="P56" s="11">
        <v>5</v>
      </c>
      <c r="Q56" s="11">
        <v>2.5</v>
      </c>
      <c r="R56" s="11">
        <v>3.5</v>
      </c>
      <c r="S56" s="11" t="s">
        <v>1455</v>
      </c>
      <c r="U56" t="str">
        <f t="shared" si="0"/>
        <v>是</v>
      </c>
    </row>
    <row r="57" spans="1:21">
      <c r="A57" s="2" t="str">
        <f>K57&amp;MID(L:L,15,4)</f>
        <v>李环1227</v>
      </c>
      <c r="B57" s="7" t="s">
        <v>1719</v>
      </c>
      <c r="C57" s="7" t="s">
        <v>1457</v>
      </c>
      <c r="D57" s="7">
        <v>57</v>
      </c>
      <c r="E57" s="7" t="s">
        <v>1720</v>
      </c>
      <c r="F57" s="7" t="s">
        <v>4064</v>
      </c>
      <c r="G57" s="7" t="s">
        <v>4065</v>
      </c>
      <c r="H57" s="7" t="s">
        <v>1450</v>
      </c>
      <c r="I57" s="7" t="s">
        <v>4066</v>
      </c>
      <c r="J57" s="7" t="s">
        <v>1452</v>
      </c>
      <c r="K57" s="7" t="s">
        <v>977</v>
      </c>
      <c r="L57" s="7" t="s">
        <v>978</v>
      </c>
      <c r="M57" s="7" t="s">
        <v>1453</v>
      </c>
      <c r="N57" s="7" t="s">
        <v>23</v>
      </c>
      <c r="O57" s="11">
        <v>2</v>
      </c>
      <c r="P57" s="11">
        <v>6</v>
      </c>
      <c r="Q57" s="11">
        <v>1.5</v>
      </c>
      <c r="R57" s="11">
        <v>0.5</v>
      </c>
      <c r="S57" s="11" t="s">
        <v>1455</v>
      </c>
      <c r="U57" t="str">
        <f t="shared" si="0"/>
        <v>是</v>
      </c>
    </row>
    <row r="58" spans="1:21">
      <c r="A58" s="2" t="str">
        <f>K58&amp;MID(L:L,15,4)</f>
        <v>梁翠仪212X</v>
      </c>
      <c r="B58" s="7" t="s">
        <v>1724</v>
      </c>
      <c r="C58" s="7" t="s">
        <v>1446</v>
      </c>
      <c r="D58" s="7">
        <v>55</v>
      </c>
      <c r="E58" s="7" t="s">
        <v>1725</v>
      </c>
      <c r="F58" s="7" t="s">
        <v>4067</v>
      </c>
      <c r="G58" s="7" t="s">
        <v>4068</v>
      </c>
      <c r="H58" s="7" t="s">
        <v>1450</v>
      </c>
      <c r="I58" s="7" t="s">
        <v>4069</v>
      </c>
      <c r="J58" s="7" t="s">
        <v>1452</v>
      </c>
      <c r="K58" s="7" t="s">
        <v>282</v>
      </c>
      <c r="L58" s="7" t="s">
        <v>283</v>
      </c>
      <c r="M58" s="7" t="s">
        <v>1461</v>
      </c>
      <c r="N58" s="7" t="s">
        <v>23</v>
      </c>
      <c r="O58" s="11">
        <v>4</v>
      </c>
      <c r="P58" s="11">
        <v>5</v>
      </c>
      <c r="Q58" s="11">
        <v>3</v>
      </c>
      <c r="R58" s="11">
        <v>1</v>
      </c>
      <c r="S58" s="11" t="s">
        <v>1455</v>
      </c>
      <c r="U58" t="str">
        <f t="shared" si="0"/>
        <v>是</v>
      </c>
    </row>
    <row r="59" spans="1:21">
      <c r="A59" s="2" t="str">
        <f>K59&amp;MID(L:L,15,4)</f>
        <v>陈苏4424</v>
      </c>
      <c r="B59" s="7" t="s">
        <v>1489</v>
      </c>
      <c r="C59" s="7" t="s">
        <v>1446</v>
      </c>
      <c r="D59" s="7">
        <v>64</v>
      </c>
      <c r="E59" s="7" t="s">
        <v>1490</v>
      </c>
      <c r="F59" s="7" t="s">
        <v>4070</v>
      </c>
      <c r="G59" s="7" t="s">
        <v>4071</v>
      </c>
      <c r="H59" s="7" t="s">
        <v>1450</v>
      </c>
      <c r="I59" s="7" t="s">
        <v>4072</v>
      </c>
      <c r="J59" s="7" t="s">
        <v>1452</v>
      </c>
      <c r="K59" s="7" t="s">
        <v>695</v>
      </c>
      <c r="L59" s="7" t="s">
        <v>696</v>
      </c>
      <c r="M59" s="7" t="s">
        <v>1461</v>
      </c>
      <c r="N59" s="7" t="s">
        <v>1454</v>
      </c>
      <c r="O59" s="11">
        <v>3</v>
      </c>
      <c r="P59" s="11">
        <v>11</v>
      </c>
      <c r="Q59" s="11">
        <v>3</v>
      </c>
      <c r="R59" s="11">
        <v>0</v>
      </c>
      <c r="S59" s="11" t="s">
        <v>1455</v>
      </c>
      <c r="U59" t="str">
        <f t="shared" si="0"/>
        <v>是</v>
      </c>
    </row>
    <row r="60" spans="1:21">
      <c r="A60" s="2" t="str">
        <f>K60&amp;MID(L:L,15,4)</f>
        <v>关家强3917</v>
      </c>
      <c r="B60" s="7" t="s">
        <v>1732</v>
      </c>
      <c r="C60" s="7" t="s">
        <v>1457</v>
      </c>
      <c r="D60" s="7">
        <v>53</v>
      </c>
      <c r="E60" s="7" t="s">
        <v>1323</v>
      </c>
      <c r="F60" s="7" t="s">
        <v>4073</v>
      </c>
      <c r="G60" s="7" t="s">
        <v>4074</v>
      </c>
      <c r="H60" s="7" t="s">
        <v>1580</v>
      </c>
      <c r="I60" s="7" t="s">
        <v>4075</v>
      </c>
      <c r="J60" s="7" t="s">
        <v>1452</v>
      </c>
      <c r="K60" s="7" t="s">
        <v>1315</v>
      </c>
      <c r="L60" s="7" t="s">
        <v>1316</v>
      </c>
      <c r="M60" s="7" t="s">
        <v>1461</v>
      </c>
      <c r="N60" s="7" t="s">
        <v>1462</v>
      </c>
      <c r="O60" s="11">
        <v>5</v>
      </c>
      <c r="P60" s="11">
        <v>25</v>
      </c>
      <c r="Q60" s="11">
        <v>2.5</v>
      </c>
      <c r="R60" s="11">
        <v>2.5</v>
      </c>
      <c r="S60" s="11" t="s">
        <v>1455</v>
      </c>
      <c r="U60" t="str">
        <f t="shared" si="0"/>
        <v>是</v>
      </c>
    </row>
    <row r="61" spans="1:21">
      <c r="A61" s="2" t="str">
        <f>K61&amp;MID(L:L,15,4)</f>
        <v>沈达演7211</v>
      </c>
      <c r="B61" s="7" t="s">
        <v>1736</v>
      </c>
      <c r="C61" s="7" t="s">
        <v>1446</v>
      </c>
      <c r="D61" s="7">
        <v>48</v>
      </c>
      <c r="E61" s="7" t="s">
        <v>1737</v>
      </c>
      <c r="F61" s="7" t="s">
        <v>4076</v>
      </c>
      <c r="G61" s="7" t="s">
        <v>4077</v>
      </c>
      <c r="H61" s="7" t="s">
        <v>1740</v>
      </c>
      <c r="I61" s="7" t="s">
        <v>3804</v>
      </c>
      <c r="J61" s="7" t="s">
        <v>1452</v>
      </c>
      <c r="K61" s="7" t="s">
        <v>468</v>
      </c>
      <c r="L61" s="7" t="s">
        <v>469</v>
      </c>
      <c r="M61" s="7" t="s">
        <v>1453</v>
      </c>
      <c r="N61" s="7" t="s">
        <v>23</v>
      </c>
      <c r="O61" s="11">
        <v>1</v>
      </c>
      <c r="P61" s="11">
        <v>31</v>
      </c>
      <c r="Q61" s="11">
        <v>1.5</v>
      </c>
      <c r="R61" s="11">
        <v>0</v>
      </c>
      <c r="S61" s="11" t="s">
        <v>1455</v>
      </c>
      <c r="U61" t="str">
        <f t="shared" si="0"/>
        <v>是</v>
      </c>
    </row>
    <row r="62" spans="1:21">
      <c r="A62" s="2" t="str">
        <f>K62&amp;MID(L:L,15,4)</f>
        <v>陈穗婵4129</v>
      </c>
      <c r="B62" s="7" t="s">
        <v>1742</v>
      </c>
      <c r="C62" s="7" t="s">
        <v>1446</v>
      </c>
      <c r="D62" s="7">
        <v>44</v>
      </c>
      <c r="E62" s="7" t="s">
        <v>1743</v>
      </c>
      <c r="F62" s="7" t="s">
        <v>4078</v>
      </c>
      <c r="G62" s="7" t="s">
        <v>4079</v>
      </c>
      <c r="H62" s="7" t="s">
        <v>1450</v>
      </c>
      <c r="I62" s="7" t="s">
        <v>4080</v>
      </c>
      <c r="J62" s="7" t="s">
        <v>1452</v>
      </c>
      <c r="K62" s="7" t="s">
        <v>726</v>
      </c>
      <c r="L62" s="7" t="s">
        <v>727</v>
      </c>
      <c r="M62" s="7" t="s">
        <v>1461</v>
      </c>
      <c r="N62" s="7" t="s">
        <v>1467</v>
      </c>
      <c r="O62" s="11">
        <v>3</v>
      </c>
      <c r="P62" s="11">
        <v>16</v>
      </c>
      <c r="Q62" s="11">
        <v>3</v>
      </c>
      <c r="R62" s="11">
        <v>0</v>
      </c>
      <c r="S62" s="11" t="s">
        <v>1455</v>
      </c>
      <c r="U62" t="str">
        <f t="shared" si="0"/>
        <v>是</v>
      </c>
    </row>
    <row r="63" spans="1:21">
      <c r="A63" s="2" t="str">
        <f>K63&amp;MID(L:L,15,4)</f>
        <v>梁伟雄3612</v>
      </c>
      <c r="B63" s="7" t="s">
        <v>1747</v>
      </c>
      <c r="C63" s="7" t="s">
        <v>1446</v>
      </c>
      <c r="D63" s="7">
        <v>52</v>
      </c>
      <c r="E63" s="7" t="s">
        <v>1197</v>
      </c>
      <c r="F63" s="7" t="s">
        <v>4081</v>
      </c>
      <c r="G63" s="7" t="s">
        <v>4082</v>
      </c>
      <c r="H63" s="7" t="s">
        <v>1450</v>
      </c>
      <c r="I63" s="7" t="s">
        <v>4083</v>
      </c>
      <c r="J63" s="7" t="s">
        <v>1452</v>
      </c>
      <c r="K63" s="7" t="s">
        <v>385</v>
      </c>
      <c r="L63" s="7" t="s">
        <v>386</v>
      </c>
      <c r="M63" s="7" t="s">
        <v>1461</v>
      </c>
      <c r="N63" s="7" t="s">
        <v>23</v>
      </c>
      <c r="O63" s="11">
        <v>10</v>
      </c>
      <c r="P63" s="11">
        <v>55</v>
      </c>
      <c r="Q63" s="11">
        <v>3</v>
      </c>
      <c r="R63" s="11">
        <v>7</v>
      </c>
      <c r="S63" s="11" t="s">
        <v>1455</v>
      </c>
      <c r="U63" t="str">
        <f t="shared" si="0"/>
        <v>是</v>
      </c>
    </row>
    <row r="64" spans="1:21">
      <c r="A64" s="2" t="str">
        <f>K64&amp;MID(L:L,15,4)</f>
        <v>谭合容1220</v>
      </c>
      <c r="B64" s="7" t="s">
        <v>1751</v>
      </c>
      <c r="C64" s="7" t="s">
        <v>1446</v>
      </c>
      <c r="D64" s="7">
        <v>55</v>
      </c>
      <c r="E64" s="7" t="s">
        <v>1752</v>
      </c>
      <c r="F64" s="7" t="s">
        <v>4084</v>
      </c>
      <c r="G64" s="7" t="s">
        <v>4085</v>
      </c>
      <c r="H64" s="7" t="s">
        <v>1450</v>
      </c>
      <c r="I64" s="7" t="s">
        <v>4086</v>
      </c>
      <c r="J64" s="7" t="s">
        <v>1452</v>
      </c>
      <c r="K64" s="7" t="s">
        <v>999</v>
      </c>
      <c r="L64" s="7" t="s">
        <v>1000</v>
      </c>
      <c r="M64" s="7" t="s">
        <v>1453</v>
      </c>
      <c r="N64" s="7" t="s">
        <v>23</v>
      </c>
      <c r="O64" s="11">
        <v>5</v>
      </c>
      <c r="P64" s="11">
        <v>19</v>
      </c>
      <c r="Q64" s="11">
        <v>1.5</v>
      </c>
      <c r="R64" s="11">
        <v>3.5</v>
      </c>
      <c r="S64" s="11" t="s">
        <v>1455</v>
      </c>
      <c r="U64" t="str">
        <f t="shared" si="0"/>
        <v>是</v>
      </c>
    </row>
    <row r="65" spans="1:21">
      <c r="A65" s="2" t="str">
        <f>K65&amp;MID(L:L,15,4)</f>
        <v>胡旺崧1222</v>
      </c>
      <c r="B65" s="7" t="s">
        <v>1756</v>
      </c>
      <c r="C65" s="7" t="s">
        <v>1457</v>
      </c>
      <c r="D65" s="7">
        <v>49</v>
      </c>
      <c r="E65" s="7" t="s">
        <v>1757</v>
      </c>
      <c r="F65" s="7" t="s">
        <v>4087</v>
      </c>
      <c r="G65" s="7" t="s">
        <v>4088</v>
      </c>
      <c r="H65" s="7" t="s">
        <v>1450</v>
      </c>
      <c r="I65" s="7" t="s">
        <v>4089</v>
      </c>
      <c r="J65" s="7" t="s">
        <v>1452</v>
      </c>
      <c r="K65" s="7" t="s">
        <v>967</v>
      </c>
      <c r="L65" s="7" t="s">
        <v>968</v>
      </c>
      <c r="M65" s="7" t="s">
        <v>1453</v>
      </c>
      <c r="N65" s="7" t="s">
        <v>23</v>
      </c>
      <c r="O65" s="11">
        <v>3</v>
      </c>
      <c r="P65" s="11">
        <v>7</v>
      </c>
      <c r="Q65" s="11">
        <v>1.5</v>
      </c>
      <c r="R65" s="11">
        <v>1.5</v>
      </c>
      <c r="S65" s="11" t="s">
        <v>1455</v>
      </c>
      <c r="U65" t="str">
        <f t="shared" si="0"/>
        <v>是</v>
      </c>
    </row>
    <row r="66" spans="1:21">
      <c r="A66" s="2" t="str">
        <f>K66&amp;MID(L:L,15,4)</f>
        <v>唐汝田3020</v>
      </c>
      <c r="B66" s="7" t="s">
        <v>1761</v>
      </c>
      <c r="C66" s="7" t="s">
        <v>1446</v>
      </c>
      <c r="D66" s="7">
        <v>57</v>
      </c>
      <c r="E66" s="7" t="s">
        <v>1762</v>
      </c>
      <c r="F66" s="7" t="s">
        <v>4090</v>
      </c>
      <c r="G66" s="7" t="s">
        <v>4091</v>
      </c>
      <c r="H66" s="7" t="s">
        <v>1765</v>
      </c>
      <c r="I66" s="7" t="s">
        <v>4092</v>
      </c>
      <c r="J66" s="7" t="s">
        <v>1452</v>
      </c>
      <c r="K66" s="7" t="s">
        <v>497</v>
      </c>
      <c r="L66" s="7" t="s">
        <v>498</v>
      </c>
      <c r="M66" s="7" t="s">
        <v>1453</v>
      </c>
      <c r="N66" s="7" t="s">
        <v>23</v>
      </c>
      <c r="O66" s="11">
        <v>1</v>
      </c>
      <c r="P66" s="11">
        <v>37</v>
      </c>
      <c r="Q66" s="11">
        <v>1.5</v>
      </c>
      <c r="R66" s="11">
        <v>0</v>
      </c>
      <c r="S66" s="11" t="s">
        <v>1455</v>
      </c>
      <c r="U66" t="str">
        <f t="shared" si="0"/>
        <v>是</v>
      </c>
    </row>
    <row r="67" spans="1:21">
      <c r="A67" s="2" t="str">
        <f>K67&amp;MID(L:L,15,4)</f>
        <v>李人琪1828</v>
      </c>
      <c r="B67" s="7" t="s">
        <v>1767</v>
      </c>
      <c r="C67" s="7" t="s">
        <v>1446</v>
      </c>
      <c r="D67" s="7">
        <v>57</v>
      </c>
      <c r="E67" s="7" t="s">
        <v>1768</v>
      </c>
      <c r="F67" s="7" t="s">
        <v>4093</v>
      </c>
      <c r="G67" s="7" t="s">
        <v>4094</v>
      </c>
      <c r="H67" s="7" t="s">
        <v>1450</v>
      </c>
      <c r="I67" s="7" t="s">
        <v>4095</v>
      </c>
      <c r="J67" s="7" t="s">
        <v>1452</v>
      </c>
      <c r="K67" s="7" t="s">
        <v>897</v>
      </c>
      <c r="L67" s="7" t="s">
        <v>898</v>
      </c>
      <c r="M67" s="7" t="s">
        <v>1772</v>
      </c>
      <c r="N67" s="7" t="s">
        <v>1467</v>
      </c>
      <c r="O67" s="11">
        <v>3</v>
      </c>
      <c r="P67" s="11">
        <v>0</v>
      </c>
      <c r="Q67" s="11">
        <v>3</v>
      </c>
      <c r="R67" s="11">
        <v>0</v>
      </c>
      <c r="S67" s="11" t="s">
        <v>1455</v>
      </c>
      <c r="U67" t="str">
        <f t="shared" ref="U67:U130" si="1">S67</f>
        <v>是</v>
      </c>
    </row>
    <row r="68" spans="1:21">
      <c r="A68" s="2" t="str">
        <f>K68&amp;MID(L:L,15,4)</f>
        <v>黄良从1013</v>
      </c>
      <c r="B68" s="7" t="s">
        <v>1773</v>
      </c>
      <c r="C68" s="7" t="s">
        <v>1446</v>
      </c>
      <c r="D68" s="7">
        <v>52</v>
      </c>
      <c r="E68" s="7" t="s">
        <v>1774</v>
      </c>
      <c r="F68" s="7" t="s">
        <v>4096</v>
      </c>
      <c r="G68" s="7" t="s">
        <v>4097</v>
      </c>
      <c r="H68" s="7" t="s">
        <v>1450</v>
      </c>
      <c r="I68" s="7" t="s">
        <v>4098</v>
      </c>
      <c r="J68" s="7" t="s">
        <v>1452</v>
      </c>
      <c r="K68" s="7" t="s">
        <v>207</v>
      </c>
      <c r="L68" s="7" t="s">
        <v>208</v>
      </c>
      <c r="M68" s="7" t="s">
        <v>1461</v>
      </c>
      <c r="N68" s="7" t="s">
        <v>23</v>
      </c>
      <c r="O68" s="11">
        <v>3</v>
      </c>
      <c r="P68" s="11">
        <v>40</v>
      </c>
      <c r="Q68" s="11">
        <v>3</v>
      </c>
      <c r="R68" s="11">
        <v>0</v>
      </c>
      <c r="S68" s="11" t="s">
        <v>1455</v>
      </c>
      <c r="U68" t="str">
        <f t="shared" si="1"/>
        <v>是</v>
      </c>
    </row>
    <row r="69" spans="1:21">
      <c r="A69" s="2" t="str">
        <f>K69&amp;MID(L:L,15,4)</f>
        <v>杜飞翔1210</v>
      </c>
      <c r="B69" s="7" t="s">
        <v>1778</v>
      </c>
      <c r="C69" s="7" t="s">
        <v>1446</v>
      </c>
      <c r="D69" s="7">
        <v>58</v>
      </c>
      <c r="E69" s="7" t="s">
        <v>1779</v>
      </c>
      <c r="F69" s="7" t="s">
        <v>4099</v>
      </c>
      <c r="G69" s="7" t="s">
        <v>4100</v>
      </c>
      <c r="H69" s="7" t="s">
        <v>1450</v>
      </c>
      <c r="I69" s="7" t="s">
        <v>4101</v>
      </c>
      <c r="J69" s="7" t="s">
        <v>1452</v>
      </c>
      <c r="K69" s="7" t="s">
        <v>121</v>
      </c>
      <c r="L69" s="7" t="s">
        <v>122</v>
      </c>
      <c r="M69" s="7" t="s">
        <v>1461</v>
      </c>
      <c r="N69" s="7" t="s">
        <v>23</v>
      </c>
      <c r="O69" s="11">
        <v>3</v>
      </c>
      <c r="P69" s="11">
        <v>16</v>
      </c>
      <c r="Q69" s="11">
        <v>3</v>
      </c>
      <c r="R69" s="11">
        <v>0</v>
      </c>
      <c r="S69" s="11" t="s">
        <v>1455</v>
      </c>
      <c r="U69" t="str">
        <f t="shared" si="1"/>
        <v>是</v>
      </c>
    </row>
    <row r="70" spans="1:21">
      <c r="A70" s="2" t="str">
        <f>K70&amp;MID(L:L,15,4)</f>
        <v>何凤喜6626</v>
      </c>
      <c r="B70" s="7" t="s">
        <v>1783</v>
      </c>
      <c r="C70" s="7" t="s">
        <v>1446</v>
      </c>
      <c r="D70" s="7">
        <v>59</v>
      </c>
      <c r="E70" s="7" t="s">
        <v>1784</v>
      </c>
      <c r="F70" s="7" t="s">
        <v>4102</v>
      </c>
      <c r="G70" s="7" t="s">
        <v>4103</v>
      </c>
      <c r="H70" s="7" t="s">
        <v>1450</v>
      </c>
      <c r="I70" s="7" t="s">
        <v>4104</v>
      </c>
      <c r="J70" s="7" t="s">
        <v>1452</v>
      </c>
      <c r="K70" s="7" t="s">
        <v>175</v>
      </c>
      <c r="L70" s="7" t="s">
        <v>176</v>
      </c>
      <c r="M70" s="7" t="s">
        <v>1461</v>
      </c>
      <c r="N70" s="7" t="s">
        <v>23</v>
      </c>
      <c r="O70" s="11">
        <v>4</v>
      </c>
      <c r="P70" s="11">
        <v>24</v>
      </c>
      <c r="Q70" s="11">
        <v>3</v>
      </c>
      <c r="R70" s="11">
        <v>1</v>
      </c>
      <c r="S70" s="11" t="s">
        <v>1455</v>
      </c>
      <c r="U70" t="str">
        <f t="shared" si="1"/>
        <v>是</v>
      </c>
    </row>
    <row r="71" spans="1:21">
      <c r="A71" s="2" t="str">
        <f>K71&amp;MID(L:L,15,4)</f>
        <v>梁惠生5133</v>
      </c>
      <c r="B71" s="7" t="s">
        <v>1788</v>
      </c>
      <c r="C71" s="7" t="s">
        <v>1446</v>
      </c>
      <c r="D71" s="7">
        <v>58</v>
      </c>
      <c r="E71" s="7" t="s">
        <v>1789</v>
      </c>
      <c r="F71" s="7" t="s">
        <v>4105</v>
      </c>
      <c r="G71" s="7" t="s">
        <v>4106</v>
      </c>
      <c r="H71" s="7" t="s">
        <v>1450</v>
      </c>
      <c r="I71" s="7" t="s">
        <v>3422</v>
      </c>
      <c r="J71" s="7" t="s">
        <v>1452</v>
      </c>
      <c r="K71" s="7" t="s">
        <v>935</v>
      </c>
      <c r="L71" s="7" t="s">
        <v>936</v>
      </c>
      <c r="M71" s="7" t="s">
        <v>1461</v>
      </c>
      <c r="N71" s="7" t="s">
        <v>23</v>
      </c>
      <c r="O71" s="11">
        <v>3</v>
      </c>
      <c r="P71" s="11">
        <v>8</v>
      </c>
      <c r="Q71" s="11">
        <v>3</v>
      </c>
      <c r="R71" s="11">
        <v>0</v>
      </c>
      <c r="S71" s="11" t="s">
        <v>1455</v>
      </c>
      <c r="U71" t="str">
        <f t="shared" si="1"/>
        <v>是</v>
      </c>
    </row>
    <row r="72" spans="1:21">
      <c r="A72" s="2" t="str">
        <f>K72&amp;MID(L:L,15,4)</f>
        <v>钟月清0026</v>
      </c>
      <c r="B72" s="7" t="s">
        <v>1793</v>
      </c>
      <c r="C72" s="7" t="s">
        <v>1446</v>
      </c>
      <c r="D72" s="7">
        <v>63</v>
      </c>
      <c r="E72" s="7" t="s">
        <v>1794</v>
      </c>
      <c r="F72" s="7" t="s">
        <v>4107</v>
      </c>
      <c r="G72" s="7" t="s">
        <v>4108</v>
      </c>
      <c r="H72" s="7" t="s">
        <v>1450</v>
      </c>
      <c r="I72" s="7" t="s">
        <v>4109</v>
      </c>
      <c r="J72" s="7" t="s">
        <v>1452</v>
      </c>
      <c r="K72" s="7" t="s">
        <v>400</v>
      </c>
      <c r="L72" s="7" t="s">
        <v>401</v>
      </c>
      <c r="M72" s="7" t="s">
        <v>1772</v>
      </c>
      <c r="N72" s="7" t="s">
        <v>23</v>
      </c>
      <c r="O72" s="11">
        <v>4</v>
      </c>
      <c r="P72" s="11">
        <v>36</v>
      </c>
      <c r="Q72" s="11">
        <v>3</v>
      </c>
      <c r="R72" s="11">
        <v>1</v>
      </c>
      <c r="S72" s="11" t="s">
        <v>1455</v>
      </c>
      <c r="U72" t="str">
        <f t="shared" si="1"/>
        <v>是</v>
      </c>
    </row>
    <row r="73" spans="1:21">
      <c r="A73" s="2" t="str">
        <f>K73&amp;MID(L:L,15,4)</f>
        <v>李杏初3622</v>
      </c>
      <c r="B73" s="7" t="s">
        <v>1798</v>
      </c>
      <c r="C73" s="7" t="s">
        <v>1457</v>
      </c>
      <c r="D73" s="7">
        <v>42</v>
      </c>
      <c r="E73" s="7" t="s">
        <v>1799</v>
      </c>
      <c r="F73" s="7" t="s">
        <v>4110</v>
      </c>
      <c r="G73" s="7" t="s">
        <v>4111</v>
      </c>
      <c r="H73" s="7" t="s">
        <v>1450</v>
      </c>
      <c r="I73" s="7" t="s">
        <v>4112</v>
      </c>
      <c r="J73" s="7" t="s">
        <v>1452</v>
      </c>
      <c r="K73" s="7" t="s">
        <v>791</v>
      </c>
      <c r="L73" s="7" t="s">
        <v>792</v>
      </c>
      <c r="M73" s="7" t="s">
        <v>1453</v>
      </c>
      <c r="N73" s="7" t="s">
        <v>1454</v>
      </c>
      <c r="O73" s="11">
        <v>1</v>
      </c>
      <c r="P73" s="11">
        <v>33</v>
      </c>
      <c r="Q73" s="11">
        <v>1.5</v>
      </c>
      <c r="R73" s="11">
        <v>0</v>
      </c>
      <c r="S73" s="11" t="s">
        <v>1455</v>
      </c>
      <c r="U73" t="str">
        <f t="shared" si="1"/>
        <v>是</v>
      </c>
    </row>
    <row r="74" spans="1:21">
      <c r="A74" s="2" t="str">
        <f>K74&amp;MID(L:L,15,4)</f>
        <v>胡德恒501X</v>
      </c>
      <c r="B74" s="7" t="s">
        <v>1803</v>
      </c>
      <c r="C74" s="7" t="s">
        <v>1457</v>
      </c>
      <c r="D74" s="7">
        <v>54</v>
      </c>
      <c r="E74" s="7" t="s">
        <v>1804</v>
      </c>
      <c r="F74" s="7" t="s">
        <v>4113</v>
      </c>
      <c r="G74" s="7" t="s">
        <v>4114</v>
      </c>
      <c r="H74" s="7" t="s">
        <v>1450</v>
      </c>
      <c r="I74" s="7" t="s">
        <v>4115</v>
      </c>
      <c r="J74" s="7" t="s">
        <v>1452</v>
      </c>
      <c r="K74" s="7" t="s">
        <v>213</v>
      </c>
      <c r="L74" s="7" t="s">
        <v>214</v>
      </c>
      <c r="M74" s="7" t="s">
        <v>1461</v>
      </c>
      <c r="N74" s="7" t="s">
        <v>23</v>
      </c>
      <c r="O74" s="11">
        <v>7</v>
      </c>
      <c r="P74" s="11">
        <v>1</v>
      </c>
      <c r="Q74" s="11">
        <v>3</v>
      </c>
      <c r="R74" s="11">
        <v>4</v>
      </c>
      <c r="S74" s="11" t="s">
        <v>1455</v>
      </c>
      <c r="U74" t="str">
        <f t="shared" si="1"/>
        <v>是</v>
      </c>
    </row>
    <row r="75" spans="1:21">
      <c r="A75" s="2" t="str">
        <f>K75&amp;MID(L:L,15,4)</f>
        <v>黄伟友0936</v>
      </c>
      <c r="B75" s="7" t="s">
        <v>1808</v>
      </c>
      <c r="C75" s="7" t="s">
        <v>1446</v>
      </c>
      <c r="D75" s="7">
        <v>43</v>
      </c>
      <c r="E75" s="7" t="s">
        <v>1809</v>
      </c>
      <c r="F75" s="7" t="s">
        <v>4116</v>
      </c>
      <c r="G75" s="7" t="s">
        <v>4117</v>
      </c>
      <c r="H75" s="7" t="s">
        <v>1450</v>
      </c>
      <c r="I75" s="7" t="s">
        <v>4118</v>
      </c>
      <c r="J75" s="7" t="s">
        <v>1452</v>
      </c>
      <c r="K75" s="7" t="s">
        <v>1020</v>
      </c>
      <c r="L75" s="7" t="s">
        <v>1021</v>
      </c>
      <c r="M75" s="7" t="s">
        <v>1453</v>
      </c>
      <c r="N75" s="7" t="s">
        <v>23</v>
      </c>
      <c r="O75" s="11">
        <v>2</v>
      </c>
      <c r="P75" s="11">
        <v>20</v>
      </c>
      <c r="Q75" s="11">
        <v>1.5</v>
      </c>
      <c r="R75" s="11">
        <v>0.5</v>
      </c>
      <c r="S75" s="11" t="s">
        <v>1455</v>
      </c>
      <c r="U75" t="str">
        <f t="shared" si="1"/>
        <v>是</v>
      </c>
    </row>
    <row r="76" spans="1:21">
      <c r="A76" s="2" t="str">
        <f>K76&amp;MID(L:L,15,4)</f>
        <v>刘日香1224</v>
      </c>
      <c r="B76" s="7" t="s">
        <v>1813</v>
      </c>
      <c r="C76" s="7" t="s">
        <v>1446</v>
      </c>
      <c r="D76" s="7">
        <v>43</v>
      </c>
      <c r="E76" s="7" t="s">
        <v>1814</v>
      </c>
      <c r="F76" s="7" t="s">
        <v>4119</v>
      </c>
      <c r="G76" s="7" t="s">
        <v>4120</v>
      </c>
      <c r="H76" s="7" t="s">
        <v>1450</v>
      </c>
      <c r="I76" s="7" t="s">
        <v>4121</v>
      </c>
      <c r="J76" s="7" t="s">
        <v>1452</v>
      </c>
      <c r="K76" s="7" t="s">
        <v>986</v>
      </c>
      <c r="L76" s="7" t="s">
        <v>987</v>
      </c>
      <c r="M76" s="7" t="s">
        <v>1453</v>
      </c>
      <c r="N76" s="7" t="s">
        <v>23</v>
      </c>
      <c r="O76" s="11">
        <v>22</v>
      </c>
      <c r="P76" s="11">
        <v>12</v>
      </c>
      <c r="Q76" s="11">
        <v>1.5</v>
      </c>
      <c r="R76" s="11">
        <v>20.5</v>
      </c>
      <c r="S76" s="11" t="s">
        <v>1520</v>
      </c>
      <c r="U76" t="str">
        <f t="shared" si="1"/>
        <v>否</v>
      </c>
    </row>
    <row r="77" spans="1:21">
      <c r="A77" s="2" t="str">
        <f>K77&amp;MID(L:L,15,4)</f>
        <v>卢悦群122X</v>
      </c>
      <c r="B77" s="7" t="s">
        <v>1818</v>
      </c>
      <c r="C77" s="7" t="s">
        <v>1446</v>
      </c>
      <c r="D77" s="7">
        <v>47</v>
      </c>
      <c r="E77" s="7" t="s">
        <v>1819</v>
      </c>
      <c r="F77" s="7" t="s">
        <v>4122</v>
      </c>
      <c r="G77" s="7" t="s">
        <v>4123</v>
      </c>
      <c r="H77" s="7" t="s">
        <v>1450</v>
      </c>
      <c r="I77" s="7" t="s">
        <v>4124</v>
      </c>
      <c r="J77" s="7" t="s">
        <v>1452</v>
      </c>
      <c r="K77" s="7" t="s">
        <v>993</v>
      </c>
      <c r="L77" s="7" t="s">
        <v>994</v>
      </c>
      <c r="M77" s="7" t="s">
        <v>1453</v>
      </c>
      <c r="N77" s="7" t="s">
        <v>23</v>
      </c>
      <c r="O77" s="11">
        <v>2</v>
      </c>
      <c r="P77" s="11">
        <v>55</v>
      </c>
      <c r="Q77" s="11">
        <v>1.5</v>
      </c>
      <c r="R77" s="11">
        <v>0.5</v>
      </c>
      <c r="S77" s="11" t="s">
        <v>1455</v>
      </c>
      <c r="U77" t="str">
        <f t="shared" si="1"/>
        <v>是</v>
      </c>
    </row>
    <row r="78" spans="1:21">
      <c r="A78" s="2" t="str">
        <f>K78&amp;MID(L:L,15,4)</f>
        <v>黄文辉1238</v>
      </c>
      <c r="B78" s="7" t="s">
        <v>1823</v>
      </c>
      <c r="C78" s="7" t="s">
        <v>1446</v>
      </c>
      <c r="D78" s="7">
        <v>58</v>
      </c>
      <c r="E78" s="7" t="s">
        <v>1824</v>
      </c>
      <c r="F78" s="7" t="s">
        <v>4125</v>
      </c>
      <c r="G78" s="7" t="s">
        <v>4126</v>
      </c>
      <c r="H78" s="7" t="s">
        <v>1450</v>
      </c>
      <c r="I78" s="7" t="s">
        <v>4127</v>
      </c>
      <c r="J78" s="7" t="s">
        <v>1452</v>
      </c>
      <c r="K78" s="7" t="s">
        <v>1059</v>
      </c>
      <c r="L78" s="7" t="s">
        <v>1060</v>
      </c>
      <c r="M78" s="7" t="s">
        <v>1453</v>
      </c>
      <c r="N78" s="7" t="s">
        <v>23</v>
      </c>
      <c r="O78" s="11">
        <v>1</v>
      </c>
      <c r="P78" s="11">
        <v>50</v>
      </c>
      <c r="Q78" s="11">
        <v>1.5</v>
      </c>
      <c r="R78" s="11">
        <v>0</v>
      </c>
      <c r="S78" s="11" t="s">
        <v>1455</v>
      </c>
      <c r="U78" t="str">
        <f t="shared" si="1"/>
        <v>是</v>
      </c>
    </row>
    <row r="79" spans="1:21">
      <c r="A79" s="2" t="str">
        <f>K79&amp;MID(L:L,15,4)</f>
        <v>阳乐0042</v>
      </c>
      <c r="B79" s="7" t="s">
        <v>1828</v>
      </c>
      <c r="C79" s="7" t="s">
        <v>1446</v>
      </c>
      <c r="D79" s="7">
        <v>35</v>
      </c>
      <c r="E79" s="7" t="s">
        <v>1128</v>
      </c>
      <c r="F79" s="7" t="s">
        <v>4128</v>
      </c>
      <c r="G79" s="7" t="s">
        <v>4129</v>
      </c>
      <c r="H79" s="7" t="s">
        <v>1450</v>
      </c>
      <c r="I79" s="7" t="s">
        <v>4130</v>
      </c>
      <c r="J79" s="7" t="s">
        <v>1452</v>
      </c>
      <c r="K79" s="7" t="s">
        <v>1125</v>
      </c>
      <c r="L79" s="7" t="s">
        <v>1126</v>
      </c>
      <c r="M79" s="7" t="s">
        <v>1461</v>
      </c>
      <c r="N79" s="7" t="s">
        <v>1454</v>
      </c>
      <c r="O79" s="11">
        <v>10</v>
      </c>
      <c r="P79" s="11">
        <v>19</v>
      </c>
      <c r="Q79" s="11">
        <v>3</v>
      </c>
      <c r="R79" s="11">
        <v>7</v>
      </c>
      <c r="S79" s="11" t="s">
        <v>1455</v>
      </c>
      <c r="U79" t="str">
        <f t="shared" si="1"/>
        <v>是</v>
      </c>
    </row>
    <row r="80" spans="1:21">
      <c r="A80" s="2" t="str">
        <f>K80&amp;MID(L:L,15,4)</f>
        <v>侯金有062X</v>
      </c>
      <c r="B80" s="7" t="s">
        <v>1832</v>
      </c>
      <c r="C80" s="7" t="s">
        <v>1457</v>
      </c>
      <c r="D80" s="7">
        <v>37</v>
      </c>
      <c r="E80" s="7" t="s">
        <v>1833</v>
      </c>
      <c r="F80" s="7" t="s">
        <v>4131</v>
      </c>
      <c r="G80" s="7" t="s">
        <v>4132</v>
      </c>
      <c r="H80" s="7" t="s">
        <v>1450</v>
      </c>
      <c r="I80" s="7" t="s">
        <v>4133</v>
      </c>
      <c r="J80" s="7" t="s">
        <v>1452</v>
      </c>
      <c r="K80" s="7" t="s">
        <v>210</v>
      </c>
      <c r="L80" s="7" t="s">
        <v>211</v>
      </c>
      <c r="M80" s="7" t="s">
        <v>1453</v>
      </c>
      <c r="N80" s="7" t="s">
        <v>23</v>
      </c>
      <c r="O80" s="11">
        <v>1</v>
      </c>
      <c r="P80" s="11">
        <v>36</v>
      </c>
      <c r="Q80" s="11">
        <v>1.5</v>
      </c>
      <c r="R80" s="11">
        <v>0</v>
      </c>
      <c r="S80" s="11" t="s">
        <v>1455</v>
      </c>
      <c r="U80" t="str">
        <f t="shared" si="1"/>
        <v>是</v>
      </c>
    </row>
    <row r="81" spans="1:21">
      <c r="A81" s="2" t="str">
        <f>K81&amp;MID(L:L,15,4)</f>
        <v>陈伟安0076</v>
      </c>
      <c r="B81" s="7" t="s">
        <v>3150</v>
      </c>
      <c r="C81" s="7" t="s">
        <v>1446</v>
      </c>
      <c r="D81" s="7">
        <v>42</v>
      </c>
      <c r="E81" s="7" t="s">
        <v>3151</v>
      </c>
      <c r="F81" s="7" t="s">
        <v>4134</v>
      </c>
      <c r="G81" s="7" t="s">
        <v>4135</v>
      </c>
      <c r="H81" s="7" t="s">
        <v>1450</v>
      </c>
      <c r="I81" s="7" t="s">
        <v>2554</v>
      </c>
      <c r="J81" s="7" t="s">
        <v>1452</v>
      </c>
      <c r="K81" s="7" t="s">
        <v>89</v>
      </c>
      <c r="L81" s="7" t="s">
        <v>90</v>
      </c>
      <c r="M81" s="7" t="s">
        <v>1453</v>
      </c>
      <c r="N81" s="7" t="s">
        <v>23</v>
      </c>
      <c r="O81" s="11">
        <v>4</v>
      </c>
      <c r="P81" s="11">
        <v>55</v>
      </c>
      <c r="Q81" s="11">
        <v>1.5</v>
      </c>
      <c r="R81" s="11">
        <v>2.5</v>
      </c>
      <c r="S81" s="11" t="s">
        <v>1455</v>
      </c>
      <c r="U81" t="str">
        <f t="shared" si="1"/>
        <v>是</v>
      </c>
    </row>
    <row r="82" spans="1:21">
      <c r="A82" s="2" t="str">
        <f>K82&amp;MID(L:L,15,4)</f>
        <v>梁国威2117</v>
      </c>
      <c r="B82" s="7" t="s">
        <v>1679</v>
      </c>
      <c r="C82" s="7" t="s">
        <v>1446</v>
      </c>
      <c r="D82" s="7">
        <v>35</v>
      </c>
      <c r="E82" s="7" t="s">
        <v>1680</v>
      </c>
      <c r="F82" s="7" t="s">
        <v>4136</v>
      </c>
      <c r="G82" s="7" t="s">
        <v>4137</v>
      </c>
      <c r="H82" s="7" t="s">
        <v>1450</v>
      </c>
      <c r="I82" s="7" t="s">
        <v>4138</v>
      </c>
      <c r="J82" s="7" t="s">
        <v>1452</v>
      </c>
      <c r="K82" s="7" t="s">
        <v>1055</v>
      </c>
      <c r="L82" s="7" t="s">
        <v>1056</v>
      </c>
      <c r="M82" s="7" t="s">
        <v>1561</v>
      </c>
      <c r="N82" s="7" t="s">
        <v>23</v>
      </c>
      <c r="O82" s="11">
        <v>3</v>
      </c>
      <c r="P82" s="11">
        <v>2</v>
      </c>
      <c r="Q82" s="11">
        <v>3</v>
      </c>
      <c r="R82" s="11">
        <v>0</v>
      </c>
      <c r="S82" s="11" t="s">
        <v>1455</v>
      </c>
      <c r="U82" t="str">
        <f t="shared" si="1"/>
        <v>是</v>
      </c>
    </row>
    <row r="83" spans="1:21">
      <c r="A83" s="2" t="str">
        <f>K83&amp;MID(L:L,15,4)</f>
        <v>谢伟红4822</v>
      </c>
      <c r="B83" s="7" t="s">
        <v>1840</v>
      </c>
      <c r="C83" s="7" t="s">
        <v>1457</v>
      </c>
      <c r="D83" s="7">
        <v>50</v>
      </c>
      <c r="E83" s="7" t="s">
        <v>1841</v>
      </c>
      <c r="F83" s="7" t="s">
        <v>4139</v>
      </c>
      <c r="G83" s="7" t="s">
        <v>4140</v>
      </c>
      <c r="H83" s="7" t="s">
        <v>1450</v>
      </c>
      <c r="I83" s="7" t="s">
        <v>3050</v>
      </c>
      <c r="J83" s="7" t="s">
        <v>1452</v>
      </c>
      <c r="K83" s="7" t="s">
        <v>1155</v>
      </c>
      <c r="L83" s="7" t="s">
        <v>1156</v>
      </c>
      <c r="M83" s="7" t="s">
        <v>1461</v>
      </c>
      <c r="N83" s="7" t="s">
        <v>1462</v>
      </c>
      <c r="O83" s="11">
        <v>3</v>
      </c>
      <c r="P83" s="11">
        <v>2</v>
      </c>
      <c r="Q83" s="11">
        <v>2.5</v>
      </c>
      <c r="R83" s="11">
        <v>0.5</v>
      </c>
      <c r="S83" s="11" t="s">
        <v>1455</v>
      </c>
      <c r="U83" t="str">
        <f t="shared" si="1"/>
        <v>是</v>
      </c>
    </row>
    <row r="84" spans="1:21">
      <c r="A84" s="2" t="str">
        <f>K84&amp;MID(L:L,15,4)</f>
        <v>张金就3326</v>
      </c>
      <c r="B84" s="7" t="s">
        <v>1468</v>
      </c>
      <c r="C84" s="7" t="s">
        <v>1446</v>
      </c>
      <c r="D84" s="7">
        <v>41</v>
      </c>
      <c r="E84" s="7" t="s">
        <v>1096</v>
      </c>
      <c r="F84" s="7" t="s">
        <v>4141</v>
      </c>
      <c r="G84" s="7" t="s">
        <v>4142</v>
      </c>
      <c r="H84" s="7" t="s">
        <v>1450</v>
      </c>
      <c r="I84" s="7" t="s">
        <v>4143</v>
      </c>
      <c r="J84" s="7" t="s">
        <v>1452</v>
      </c>
      <c r="K84" s="7" t="s">
        <v>1292</v>
      </c>
      <c r="L84" s="7" t="s">
        <v>1293</v>
      </c>
      <c r="M84" s="7" t="s">
        <v>1461</v>
      </c>
      <c r="N84" s="7" t="s">
        <v>1462</v>
      </c>
      <c r="O84" s="11">
        <v>3</v>
      </c>
      <c r="P84" s="11">
        <v>9</v>
      </c>
      <c r="Q84" s="11">
        <v>2.5</v>
      </c>
      <c r="R84" s="11">
        <v>0.5</v>
      </c>
      <c r="S84" s="11" t="s">
        <v>1455</v>
      </c>
      <c r="U84" t="str">
        <f t="shared" si="1"/>
        <v>是</v>
      </c>
    </row>
    <row r="85" spans="1:21">
      <c r="A85" s="2" t="str">
        <f>K85&amp;MID(L:L,15,4)</f>
        <v>周丽银1561</v>
      </c>
      <c r="B85" s="7" t="s">
        <v>1848</v>
      </c>
      <c r="C85" s="7" t="s">
        <v>1457</v>
      </c>
      <c r="D85" s="7">
        <v>38</v>
      </c>
      <c r="E85" s="7" t="s">
        <v>1849</v>
      </c>
      <c r="F85" s="7" t="s">
        <v>4144</v>
      </c>
      <c r="G85" s="7" t="s">
        <v>4145</v>
      </c>
      <c r="H85" s="7" t="s">
        <v>1450</v>
      </c>
      <c r="I85" s="7" t="s">
        <v>4146</v>
      </c>
      <c r="J85" s="7" t="s">
        <v>1452</v>
      </c>
      <c r="K85" s="7" t="s">
        <v>692</v>
      </c>
      <c r="L85" s="7" t="s">
        <v>693</v>
      </c>
      <c r="M85" s="7" t="s">
        <v>1453</v>
      </c>
      <c r="N85" s="7" t="s">
        <v>23</v>
      </c>
      <c r="O85" s="11">
        <v>12</v>
      </c>
      <c r="P85" s="11">
        <v>39</v>
      </c>
      <c r="Q85" s="11">
        <v>1.5</v>
      </c>
      <c r="R85" s="11">
        <v>10.5</v>
      </c>
      <c r="S85" s="11" t="s">
        <v>1455</v>
      </c>
      <c r="U85" t="str">
        <f t="shared" si="1"/>
        <v>是</v>
      </c>
    </row>
    <row r="86" spans="1:21">
      <c r="A86" s="2" t="str">
        <f>K86&amp;MID(L:L,15,4)</f>
        <v>蓝银杏5166</v>
      </c>
      <c r="B86" s="7" t="s">
        <v>1853</v>
      </c>
      <c r="C86" s="7" t="s">
        <v>1457</v>
      </c>
      <c r="D86" s="7">
        <v>62</v>
      </c>
      <c r="E86" s="7" t="s">
        <v>1854</v>
      </c>
      <c r="F86" s="7" t="s">
        <v>4147</v>
      </c>
      <c r="G86" s="7" t="s">
        <v>4148</v>
      </c>
      <c r="H86" s="7" t="s">
        <v>1450</v>
      </c>
      <c r="I86" s="7" t="s">
        <v>4149</v>
      </c>
      <c r="J86" s="7" t="s">
        <v>1452</v>
      </c>
      <c r="K86" s="7" t="s">
        <v>204</v>
      </c>
      <c r="L86" s="7" t="s">
        <v>205</v>
      </c>
      <c r="M86" s="7" t="s">
        <v>1461</v>
      </c>
      <c r="N86" s="7" t="s">
        <v>23</v>
      </c>
      <c r="O86" s="11">
        <v>8</v>
      </c>
      <c r="P86" s="11">
        <v>20</v>
      </c>
      <c r="Q86" s="11">
        <v>3</v>
      </c>
      <c r="R86" s="11">
        <v>5</v>
      </c>
      <c r="S86" s="11" t="s">
        <v>1455</v>
      </c>
      <c r="U86" t="str">
        <f t="shared" si="1"/>
        <v>是</v>
      </c>
    </row>
    <row r="87" spans="1:21">
      <c r="A87" s="2" t="str">
        <f>K87&amp;MID(L:L,15,4)</f>
        <v>谢顺芝3924</v>
      </c>
      <c r="B87" s="7" t="s">
        <v>1858</v>
      </c>
      <c r="C87" s="7" t="s">
        <v>1446</v>
      </c>
      <c r="D87" s="7">
        <v>51</v>
      </c>
      <c r="E87" s="7" t="s">
        <v>1859</v>
      </c>
      <c r="F87" s="7" t="s">
        <v>4150</v>
      </c>
      <c r="G87" s="7" t="s">
        <v>4151</v>
      </c>
      <c r="H87" s="7" t="s">
        <v>1450</v>
      </c>
      <c r="I87" s="7" t="s">
        <v>1654</v>
      </c>
      <c r="J87" s="7" t="s">
        <v>1452</v>
      </c>
      <c r="K87" s="7" t="s">
        <v>642</v>
      </c>
      <c r="L87" s="7" t="s">
        <v>643</v>
      </c>
      <c r="M87" s="7" t="s">
        <v>1453</v>
      </c>
      <c r="N87" s="7" t="s">
        <v>1467</v>
      </c>
      <c r="O87" s="11">
        <v>1</v>
      </c>
      <c r="P87" s="11">
        <v>50</v>
      </c>
      <c r="Q87" s="11">
        <v>1.5</v>
      </c>
      <c r="R87" s="11">
        <v>0</v>
      </c>
      <c r="S87" s="11" t="s">
        <v>1455</v>
      </c>
      <c r="U87" t="str">
        <f t="shared" si="1"/>
        <v>是</v>
      </c>
    </row>
    <row r="88" spans="1:21">
      <c r="A88" s="2" t="str">
        <f>K88&amp;MID(L:L,15,4)</f>
        <v>胡继淑0947</v>
      </c>
      <c r="B88" s="7" t="s">
        <v>1595</v>
      </c>
      <c r="C88" s="7" t="s">
        <v>1446</v>
      </c>
      <c r="D88" s="7">
        <v>51</v>
      </c>
      <c r="E88" s="7" t="s">
        <v>1596</v>
      </c>
      <c r="F88" s="7" t="s">
        <v>4152</v>
      </c>
      <c r="G88" s="7" t="s">
        <v>4153</v>
      </c>
      <c r="H88" s="7" t="s">
        <v>1450</v>
      </c>
      <c r="I88" s="7" t="s">
        <v>4154</v>
      </c>
      <c r="J88" s="7" t="s">
        <v>1452</v>
      </c>
      <c r="K88" s="7" t="s">
        <v>188</v>
      </c>
      <c r="L88" s="7" t="s">
        <v>189</v>
      </c>
      <c r="M88" s="7" t="s">
        <v>1461</v>
      </c>
      <c r="N88" s="7" t="s">
        <v>23</v>
      </c>
      <c r="O88" s="11">
        <v>3</v>
      </c>
      <c r="P88" s="11">
        <v>9</v>
      </c>
      <c r="Q88" s="11">
        <v>3</v>
      </c>
      <c r="R88" s="11">
        <v>0</v>
      </c>
      <c r="S88" s="11" t="s">
        <v>1455</v>
      </c>
      <c r="U88" t="str">
        <f t="shared" si="1"/>
        <v>是</v>
      </c>
    </row>
    <row r="89" spans="1:21">
      <c r="A89" s="2" t="str">
        <f>K89&amp;MID(L:L,15,4)</f>
        <v>周群9567</v>
      </c>
      <c r="B89" s="7" t="s">
        <v>1871</v>
      </c>
      <c r="C89" s="7" t="s">
        <v>1457</v>
      </c>
      <c r="D89" s="7">
        <v>48</v>
      </c>
      <c r="E89" s="7" t="s">
        <v>1872</v>
      </c>
      <c r="F89" s="7" t="s">
        <v>4155</v>
      </c>
      <c r="G89" s="7" t="s">
        <v>4156</v>
      </c>
      <c r="H89" s="7" t="s">
        <v>1875</v>
      </c>
      <c r="I89" s="7" t="s">
        <v>4157</v>
      </c>
      <c r="J89" s="7" t="s">
        <v>1452</v>
      </c>
      <c r="K89" s="7" t="s">
        <v>619</v>
      </c>
      <c r="L89" s="7" t="s">
        <v>620</v>
      </c>
      <c r="M89" s="7" t="s">
        <v>1461</v>
      </c>
      <c r="N89" s="7" t="s">
        <v>23</v>
      </c>
      <c r="O89" s="11">
        <v>3</v>
      </c>
      <c r="P89" s="11">
        <v>6</v>
      </c>
      <c r="Q89" s="11">
        <v>3</v>
      </c>
      <c r="R89" s="11">
        <v>0</v>
      </c>
      <c r="S89" s="11" t="s">
        <v>1455</v>
      </c>
      <c r="U89" t="str">
        <f t="shared" si="1"/>
        <v>是</v>
      </c>
    </row>
    <row r="90" spans="1:21">
      <c r="A90" s="2" t="str">
        <f>K90&amp;MID(L:L,15,4)</f>
        <v>莫有莲4823</v>
      </c>
      <c r="B90" s="7" t="s">
        <v>1877</v>
      </c>
      <c r="C90" s="7" t="s">
        <v>1446</v>
      </c>
      <c r="D90" s="7">
        <v>23</v>
      </c>
      <c r="E90" s="7" t="s">
        <v>1878</v>
      </c>
      <c r="F90" s="7" t="s">
        <v>4158</v>
      </c>
      <c r="G90" s="7" t="s">
        <v>4159</v>
      </c>
      <c r="H90" s="7" t="s">
        <v>1450</v>
      </c>
      <c r="I90" s="7" t="s">
        <v>4160</v>
      </c>
      <c r="J90" s="7" t="s">
        <v>1452</v>
      </c>
      <c r="K90" s="7" t="s">
        <v>1330</v>
      </c>
      <c r="L90" s="7" t="s">
        <v>1331</v>
      </c>
      <c r="M90" s="7" t="s">
        <v>1461</v>
      </c>
      <c r="N90" s="7" t="s">
        <v>1650</v>
      </c>
      <c r="O90" s="11">
        <v>2</v>
      </c>
      <c r="P90" s="11">
        <v>30</v>
      </c>
      <c r="Q90" s="11">
        <v>2</v>
      </c>
      <c r="R90" s="11">
        <v>0</v>
      </c>
      <c r="S90" s="11" t="s">
        <v>1455</v>
      </c>
      <c r="U90" t="str">
        <f t="shared" si="1"/>
        <v>是</v>
      </c>
    </row>
    <row r="91" spans="1:21">
      <c r="A91" s="2" t="str">
        <f>K91&amp;MID(L:L,15,4)</f>
        <v>孔庆彬0915</v>
      </c>
      <c r="B91" s="7" t="s">
        <v>1882</v>
      </c>
      <c r="C91" s="7" t="s">
        <v>1446</v>
      </c>
      <c r="D91" s="7">
        <v>37</v>
      </c>
      <c r="E91" s="7" t="s">
        <v>1883</v>
      </c>
      <c r="F91" s="7" t="s">
        <v>4161</v>
      </c>
      <c r="G91" s="7" t="s">
        <v>4162</v>
      </c>
      <c r="H91" s="7" t="s">
        <v>1450</v>
      </c>
      <c r="I91" s="7" t="s">
        <v>4163</v>
      </c>
      <c r="J91" s="7" t="s">
        <v>1452</v>
      </c>
      <c r="K91" s="7" t="s">
        <v>322</v>
      </c>
      <c r="L91" s="7" t="s">
        <v>323</v>
      </c>
      <c r="M91" s="7" t="s">
        <v>1453</v>
      </c>
      <c r="N91" s="7" t="s">
        <v>23</v>
      </c>
      <c r="O91" s="11">
        <v>2</v>
      </c>
      <c r="P91" s="11">
        <v>54</v>
      </c>
      <c r="Q91" s="11">
        <v>1.5</v>
      </c>
      <c r="R91" s="11">
        <v>0.5</v>
      </c>
      <c r="S91" s="11" t="s">
        <v>1455</v>
      </c>
      <c r="U91" t="str">
        <f t="shared" si="1"/>
        <v>是</v>
      </c>
    </row>
    <row r="92" spans="1:21">
      <c r="A92" s="2" t="str">
        <f>K92&amp;MID(L:L,15,4)</f>
        <v>叶满0046</v>
      </c>
      <c r="B92" s="7" t="s">
        <v>1887</v>
      </c>
      <c r="C92" s="7" t="s">
        <v>1446</v>
      </c>
      <c r="D92" s="7">
        <v>51</v>
      </c>
      <c r="E92" s="7" t="s">
        <v>1888</v>
      </c>
      <c r="F92" s="7" t="s">
        <v>4164</v>
      </c>
      <c r="G92" s="7" t="s">
        <v>4165</v>
      </c>
      <c r="H92" s="7" t="s">
        <v>1450</v>
      </c>
      <c r="I92" s="7" t="s">
        <v>4166</v>
      </c>
      <c r="J92" s="7" t="s">
        <v>1452</v>
      </c>
      <c r="K92" s="7" t="s">
        <v>909</v>
      </c>
      <c r="L92" s="7" t="s">
        <v>910</v>
      </c>
      <c r="M92" s="7" t="s">
        <v>1453</v>
      </c>
      <c r="N92" s="7" t="s">
        <v>1454</v>
      </c>
      <c r="O92" s="11">
        <v>1</v>
      </c>
      <c r="P92" s="11">
        <v>53</v>
      </c>
      <c r="Q92" s="11">
        <v>1.5</v>
      </c>
      <c r="R92" s="11">
        <v>0</v>
      </c>
      <c r="S92" s="11" t="s">
        <v>1455</v>
      </c>
      <c r="U92" t="str">
        <f t="shared" si="1"/>
        <v>是</v>
      </c>
    </row>
    <row r="93" spans="1:21">
      <c r="A93" s="2" t="str">
        <f>K93&amp;MID(L:L,15,4)</f>
        <v>朱毅0044</v>
      </c>
      <c r="B93" s="7" t="s">
        <v>1892</v>
      </c>
      <c r="C93" s="7" t="s">
        <v>1446</v>
      </c>
      <c r="D93" s="7">
        <v>48</v>
      </c>
      <c r="E93" s="7" t="s">
        <v>1893</v>
      </c>
      <c r="F93" s="7" t="s">
        <v>4167</v>
      </c>
      <c r="G93" s="7" t="s">
        <v>4168</v>
      </c>
      <c r="H93" s="7" t="s">
        <v>1450</v>
      </c>
      <c r="I93" s="7" t="s">
        <v>4169</v>
      </c>
      <c r="J93" s="7" t="s">
        <v>1452</v>
      </c>
      <c r="K93" s="7" t="s">
        <v>1044</v>
      </c>
      <c r="L93" s="7" t="s">
        <v>1897</v>
      </c>
      <c r="M93" s="7" t="s">
        <v>1461</v>
      </c>
      <c r="N93" s="7" t="s">
        <v>1454</v>
      </c>
      <c r="O93" s="11">
        <v>3</v>
      </c>
      <c r="P93" s="11">
        <v>7</v>
      </c>
      <c r="Q93" s="11">
        <v>3</v>
      </c>
      <c r="R93" s="11">
        <v>0</v>
      </c>
      <c r="S93" s="11" t="s">
        <v>1455</v>
      </c>
      <c r="U93" t="str">
        <f t="shared" si="1"/>
        <v>是</v>
      </c>
    </row>
    <row r="94" spans="1:21">
      <c r="A94" s="2" t="str">
        <f>K94&amp;MID(L:L,15,4)</f>
        <v>彭次光5430</v>
      </c>
      <c r="B94" s="7" t="s">
        <v>1898</v>
      </c>
      <c r="C94" s="7" t="s">
        <v>1446</v>
      </c>
      <c r="D94" s="7">
        <v>56</v>
      </c>
      <c r="E94" s="7" t="s">
        <v>1899</v>
      </c>
      <c r="F94" s="7" t="s">
        <v>4170</v>
      </c>
      <c r="G94" s="7" t="s">
        <v>4171</v>
      </c>
      <c r="H94" s="7" t="s">
        <v>1450</v>
      </c>
      <c r="I94" s="7" t="s">
        <v>4172</v>
      </c>
      <c r="J94" s="7" t="s">
        <v>1452</v>
      </c>
      <c r="K94" s="7" t="s">
        <v>512</v>
      </c>
      <c r="L94" s="7" t="s">
        <v>513</v>
      </c>
      <c r="M94" s="7" t="s">
        <v>1453</v>
      </c>
      <c r="N94" s="7" t="s">
        <v>23</v>
      </c>
      <c r="O94" s="11">
        <v>1</v>
      </c>
      <c r="P94" s="11">
        <v>55</v>
      </c>
      <c r="Q94" s="11">
        <v>1.5</v>
      </c>
      <c r="R94" s="11">
        <v>0</v>
      </c>
      <c r="S94" s="11" t="s">
        <v>1455</v>
      </c>
      <c r="U94" t="str">
        <f t="shared" si="1"/>
        <v>是</v>
      </c>
    </row>
    <row r="95" spans="1:21">
      <c r="A95" s="2" t="str">
        <f>K95&amp;MID(L:L,15,4)</f>
        <v>苏雪珍0680</v>
      </c>
      <c r="B95" s="7" t="s">
        <v>1903</v>
      </c>
      <c r="C95" s="7" t="s">
        <v>1446</v>
      </c>
      <c r="D95" s="7">
        <v>53</v>
      </c>
      <c r="E95" s="7" t="s">
        <v>1904</v>
      </c>
      <c r="F95" s="7" t="s">
        <v>4173</v>
      </c>
      <c r="G95" s="7" t="s">
        <v>4174</v>
      </c>
      <c r="H95" s="7" t="s">
        <v>1450</v>
      </c>
      <c r="I95" s="7" t="s">
        <v>4175</v>
      </c>
      <c r="J95" s="7" t="s">
        <v>1452</v>
      </c>
      <c r="K95" s="7" t="s">
        <v>490</v>
      </c>
      <c r="L95" s="7" t="s">
        <v>491</v>
      </c>
      <c r="M95" s="7" t="s">
        <v>1453</v>
      </c>
      <c r="N95" s="7" t="s">
        <v>23</v>
      </c>
      <c r="O95" s="11">
        <v>6</v>
      </c>
      <c r="P95" s="11">
        <v>10</v>
      </c>
      <c r="Q95" s="11">
        <v>1.5</v>
      </c>
      <c r="R95" s="11">
        <v>4.5</v>
      </c>
      <c r="S95" s="11" t="s">
        <v>1455</v>
      </c>
      <c r="U95" t="str">
        <f t="shared" si="1"/>
        <v>是</v>
      </c>
    </row>
    <row r="96" spans="1:21">
      <c r="A96" s="2" t="str">
        <f>K96&amp;MID(L:L,15,4)</f>
        <v>江和好0024</v>
      </c>
      <c r="B96" s="7" t="s">
        <v>2537</v>
      </c>
      <c r="C96" s="7" t="s">
        <v>1446</v>
      </c>
      <c r="D96" s="7">
        <v>53</v>
      </c>
      <c r="E96" s="7" t="s">
        <v>2538</v>
      </c>
      <c r="F96" s="7" t="s">
        <v>4176</v>
      </c>
      <c r="G96" s="7" t="s">
        <v>4177</v>
      </c>
      <c r="H96" s="7" t="s">
        <v>3204</v>
      </c>
      <c r="I96" s="7" t="s">
        <v>4178</v>
      </c>
      <c r="J96" s="7" t="s">
        <v>1452</v>
      </c>
      <c r="K96" s="7" t="s">
        <v>297</v>
      </c>
      <c r="L96" s="7" t="s">
        <v>298</v>
      </c>
      <c r="M96" s="7" t="s">
        <v>1453</v>
      </c>
      <c r="N96" s="7" t="s">
        <v>23</v>
      </c>
      <c r="O96" s="11">
        <v>1</v>
      </c>
      <c r="P96" s="11">
        <v>36</v>
      </c>
      <c r="Q96" s="11">
        <v>1.5</v>
      </c>
      <c r="R96" s="11">
        <v>0</v>
      </c>
      <c r="S96" s="11" t="s">
        <v>1455</v>
      </c>
      <c r="U96" t="str">
        <f t="shared" si="1"/>
        <v>是</v>
      </c>
    </row>
    <row r="97" spans="1:21">
      <c r="A97" s="2" t="str">
        <f>K97&amp;MID(L:L,15,4)</f>
        <v>邝鉴谦1213</v>
      </c>
      <c r="B97" s="7" t="s">
        <v>1908</v>
      </c>
      <c r="C97" s="7" t="s">
        <v>1457</v>
      </c>
      <c r="D97" s="7">
        <v>37</v>
      </c>
      <c r="E97" s="7" t="s">
        <v>1909</v>
      </c>
      <c r="F97" s="7" t="s">
        <v>4179</v>
      </c>
      <c r="G97" s="7" t="s">
        <v>4180</v>
      </c>
      <c r="H97" s="7" t="s">
        <v>1912</v>
      </c>
      <c r="I97" s="7" t="s">
        <v>3208</v>
      </c>
      <c r="J97" s="7" t="s">
        <v>1452</v>
      </c>
      <c r="K97" s="7" t="s">
        <v>329</v>
      </c>
      <c r="L97" s="7" t="s">
        <v>330</v>
      </c>
      <c r="M97" s="7" t="s">
        <v>1453</v>
      </c>
      <c r="N97" s="7" t="s">
        <v>23</v>
      </c>
      <c r="O97" s="11">
        <v>2</v>
      </c>
      <c r="P97" s="11">
        <v>21</v>
      </c>
      <c r="Q97" s="11">
        <v>1.5</v>
      </c>
      <c r="R97" s="11">
        <v>0.5</v>
      </c>
      <c r="S97" s="11" t="s">
        <v>1455</v>
      </c>
      <c r="U97" t="str">
        <f t="shared" si="1"/>
        <v>是</v>
      </c>
    </row>
    <row r="98" spans="1:21">
      <c r="A98" s="2" t="str">
        <f>K98&amp;MID(L:L,15,4)</f>
        <v>卢宜才0035</v>
      </c>
      <c r="B98" s="7" t="s">
        <v>1914</v>
      </c>
      <c r="C98" s="7" t="s">
        <v>1446</v>
      </c>
      <c r="D98" s="7">
        <v>51</v>
      </c>
      <c r="E98" s="7" t="s">
        <v>1915</v>
      </c>
      <c r="F98" s="7" t="s">
        <v>4181</v>
      </c>
      <c r="G98" s="7" t="s">
        <v>4182</v>
      </c>
      <c r="H98" s="7" t="s">
        <v>1450</v>
      </c>
      <c r="I98" s="7" t="s">
        <v>4183</v>
      </c>
      <c r="J98" s="7" t="s">
        <v>1452</v>
      </c>
      <c r="K98" s="7" t="s">
        <v>461</v>
      </c>
      <c r="L98" s="7" t="s">
        <v>462</v>
      </c>
      <c r="M98" s="7" t="s">
        <v>1461</v>
      </c>
      <c r="N98" s="7" t="s">
        <v>23</v>
      </c>
      <c r="O98" s="11">
        <v>4</v>
      </c>
      <c r="P98" s="11">
        <v>56</v>
      </c>
      <c r="Q98" s="11">
        <v>3</v>
      </c>
      <c r="R98" s="11">
        <v>1</v>
      </c>
      <c r="S98" s="11" t="s">
        <v>1455</v>
      </c>
      <c r="U98" t="str">
        <f t="shared" si="1"/>
        <v>是</v>
      </c>
    </row>
    <row r="99" spans="1:21">
      <c r="A99" s="2" t="str">
        <f>K99&amp;MID(L:L,15,4)</f>
        <v>卢二妹1225</v>
      </c>
      <c r="B99" s="7" t="s">
        <v>1919</v>
      </c>
      <c r="C99" s="7" t="s">
        <v>1446</v>
      </c>
      <c r="D99" s="7">
        <v>63</v>
      </c>
      <c r="E99" s="7" t="s">
        <v>1920</v>
      </c>
      <c r="F99" s="7" t="s">
        <v>4184</v>
      </c>
      <c r="G99" s="7" t="s">
        <v>4185</v>
      </c>
      <c r="H99" s="7" t="s">
        <v>1450</v>
      </c>
      <c r="I99" s="7" t="s">
        <v>4186</v>
      </c>
      <c r="J99" s="7" t="s">
        <v>1452</v>
      </c>
      <c r="K99" s="7" t="s">
        <v>450</v>
      </c>
      <c r="L99" s="7" t="s">
        <v>451</v>
      </c>
      <c r="M99" s="7" t="s">
        <v>1453</v>
      </c>
      <c r="N99" s="7" t="s">
        <v>23</v>
      </c>
      <c r="O99" s="11">
        <v>5</v>
      </c>
      <c r="P99" s="11">
        <v>45</v>
      </c>
      <c r="Q99" s="11">
        <v>1.5</v>
      </c>
      <c r="R99" s="11">
        <v>3.5</v>
      </c>
      <c r="S99" s="11" t="s">
        <v>1455</v>
      </c>
      <c r="U99" t="str">
        <f t="shared" si="1"/>
        <v>是</v>
      </c>
    </row>
    <row r="100" spans="1:21">
      <c r="A100" s="2" t="str">
        <f>K100&amp;MID(L:L,15,4)</f>
        <v>李光远3619</v>
      </c>
      <c r="B100" s="7" t="s">
        <v>1924</v>
      </c>
      <c r="C100" s="7" t="s">
        <v>1446</v>
      </c>
      <c r="D100" s="7">
        <v>51</v>
      </c>
      <c r="E100" s="7" t="s">
        <v>1925</v>
      </c>
      <c r="F100" s="7" t="s">
        <v>4187</v>
      </c>
      <c r="G100" s="7" t="s">
        <v>4188</v>
      </c>
      <c r="H100" s="7" t="s">
        <v>1450</v>
      </c>
      <c r="I100" s="7" t="s">
        <v>4189</v>
      </c>
      <c r="J100" s="7" t="s">
        <v>1452</v>
      </c>
      <c r="K100" s="7" t="s">
        <v>370</v>
      </c>
      <c r="L100" s="7" t="s">
        <v>371</v>
      </c>
      <c r="M100" s="7" t="s">
        <v>1461</v>
      </c>
      <c r="N100" s="7" t="s">
        <v>23</v>
      </c>
      <c r="O100" s="11">
        <v>3</v>
      </c>
      <c r="P100" s="11">
        <v>28</v>
      </c>
      <c r="Q100" s="11">
        <v>3</v>
      </c>
      <c r="R100" s="11">
        <v>0</v>
      </c>
      <c r="S100" s="11" t="s">
        <v>1455</v>
      </c>
      <c r="U100" t="str">
        <f t="shared" si="1"/>
        <v>是</v>
      </c>
    </row>
    <row r="101" spans="1:21">
      <c r="A101" s="2" t="str">
        <f>K101&amp;MID(L:L,15,4)</f>
        <v>刘景昌4518</v>
      </c>
      <c r="B101" s="7" t="s">
        <v>1929</v>
      </c>
      <c r="C101" s="7" t="s">
        <v>1446</v>
      </c>
      <c r="D101" s="7">
        <v>58</v>
      </c>
      <c r="E101" s="7" t="s">
        <v>1930</v>
      </c>
      <c r="F101" s="7" t="s">
        <v>4190</v>
      </c>
      <c r="G101" s="7" t="s">
        <v>4191</v>
      </c>
      <c r="H101" s="7" t="s">
        <v>1450</v>
      </c>
      <c r="I101" s="7" t="s">
        <v>4192</v>
      </c>
      <c r="J101" s="7" t="s">
        <v>1452</v>
      </c>
      <c r="K101" s="7" t="s">
        <v>404</v>
      </c>
      <c r="L101" s="7" t="s">
        <v>405</v>
      </c>
      <c r="M101" s="7" t="s">
        <v>1461</v>
      </c>
      <c r="N101" s="7" t="s">
        <v>23</v>
      </c>
      <c r="O101" s="11">
        <v>3</v>
      </c>
      <c r="P101" s="11">
        <v>7</v>
      </c>
      <c r="Q101" s="11">
        <v>3</v>
      </c>
      <c r="R101" s="11">
        <v>0</v>
      </c>
      <c r="S101" s="11" t="s">
        <v>1455</v>
      </c>
      <c r="U101" t="str">
        <f t="shared" si="1"/>
        <v>是</v>
      </c>
    </row>
    <row r="102" spans="1:21">
      <c r="A102" s="2" t="str">
        <f>K102&amp;MID(L:L,15,4)</f>
        <v>伍炳基3938</v>
      </c>
      <c r="B102" s="7" t="s">
        <v>1934</v>
      </c>
      <c r="C102" s="7" t="s">
        <v>1446</v>
      </c>
      <c r="D102" s="7">
        <v>47</v>
      </c>
      <c r="E102" s="7" t="s">
        <v>1935</v>
      </c>
      <c r="F102" s="7" t="s">
        <v>4193</v>
      </c>
      <c r="G102" s="7" t="s">
        <v>4194</v>
      </c>
      <c r="H102" s="7" t="s">
        <v>1450</v>
      </c>
      <c r="I102" s="7" t="s">
        <v>4195</v>
      </c>
      <c r="J102" s="7" t="s">
        <v>1452</v>
      </c>
      <c r="K102" s="7" t="s">
        <v>275</v>
      </c>
      <c r="L102" s="7" t="s">
        <v>276</v>
      </c>
      <c r="M102" s="7" t="s">
        <v>1461</v>
      </c>
      <c r="N102" s="7" t="s">
        <v>23</v>
      </c>
      <c r="O102" s="11">
        <v>5</v>
      </c>
      <c r="P102" s="11">
        <v>9</v>
      </c>
      <c r="Q102" s="11">
        <v>3</v>
      </c>
      <c r="R102" s="11">
        <v>2</v>
      </c>
      <c r="S102" s="11" t="s">
        <v>1455</v>
      </c>
      <c r="U102" t="str">
        <f t="shared" si="1"/>
        <v>是</v>
      </c>
    </row>
    <row r="103" spans="1:21">
      <c r="A103" s="2" t="str">
        <f>K103&amp;MID(L:L,15,4)</f>
        <v>伍炳基3938</v>
      </c>
      <c r="B103" s="7" t="s">
        <v>1934</v>
      </c>
      <c r="C103" s="7" t="s">
        <v>1446</v>
      </c>
      <c r="D103" s="7">
        <v>47</v>
      </c>
      <c r="E103" s="7" t="s">
        <v>1935</v>
      </c>
      <c r="F103" s="7" t="s">
        <v>4196</v>
      </c>
      <c r="G103" s="7" t="s">
        <v>4197</v>
      </c>
      <c r="H103" s="7" t="s">
        <v>1450</v>
      </c>
      <c r="I103" s="7" t="s">
        <v>4198</v>
      </c>
      <c r="J103" s="7" t="s">
        <v>1452</v>
      </c>
      <c r="K103" s="7" t="s">
        <v>275</v>
      </c>
      <c r="L103" s="7" t="s">
        <v>276</v>
      </c>
      <c r="M103" s="7" t="s">
        <v>1461</v>
      </c>
      <c r="N103" s="7" t="s">
        <v>23</v>
      </c>
      <c r="O103" s="11">
        <v>3</v>
      </c>
      <c r="P103" s="11">
        <v>27</v>
      </c>
      <c r="Q103" s="11">
        <v>3</v>
      </c>
      <c r="R103" s="11">
        <v>0</v>
      </c>
      <c r="S103" s="11" t="s">
        <v>1455</v>
      </c>
      <c r="U103" t="str">
        <f t="shared" si="1"/>
        <v>是</v>
      </c>
    </row>
    <row r="104" spans="1:21">
      <c r="A104" s="2" t="str">
        <f>K104&amp;MID(L:L,15,4)</f>
        <v>徐金汉1238</v>
      </c>
      <c r="B104" s="7" t="s">
        <v>1939</v>
      </c>
      <c r="C104" s="7" t="s">
        <v>1446</v>
      </c>
      <c r="D104" s="7">
        <v>52</v>
      </c>
      <c r="E104" s="7" t="s">
        <v>1940</v>
      </c>
      <c r="F104" s="7" t="s">
        <v>4199</v>
      </c>
      <c r="G104" s="7" t="s">
        <v>4200</v>
      </c>
      <c r="H104" s="7" t="s">
        <v>1450</v>
      </c>
      <c r="I104" s="7" t="s">
        <v>4201</v>
      </c>
      <c r="J104" s="7" t="s">
        <v>1452</v>
      </c>
      <c r="K104" s="7" t="s">
        <v>616</v>
      </c>
      <c r="L104" s="7" t="s">
        <v>617</v>
      </c>
      <c r="M104" s="7" t="s">
        <v>1453</v>
      </c>
      <c r="N104" s="7" t="s">
        <v>23</v>
      </c>
      <c r="O104" s="11">
        <v>2</v>
      </c>
      <c r="P104" s="11">
        <v>44</v>
      </c>
      <c r="Q104" s="11">
        <v>1.5</v>
      </c>
      <c r="R104" s="11">
        <v>0.5</v>
      </c>
      <c r="S104" s="11" t="s">
        <v>1455</v>
      </c>
      <c r="U104" t="str">
        <f t="shared" si="1"/>
        <v>是</v>
      </c>
    </row>
    <row r="105" spans="1:21">
      <c r="A105" s="2" t="str">
        <f>K105&amp;MID(L:L,15,4)</f>
        <v>袁有美4227</v>
      </c>
      <c r="B105" s="7" t="s">
        <v>1944</v>
      </c>
      <c r="C105" s="7" t="s">
        <v>1457</v>
      </c>
      <c r="D105" s="7">
        <v>48</v>
      </c>
      <c r="E105" s="7" t="s">
        <v>1945</v>
      </c>
      <c r="F105" s="7" t="s">
        <v>4202</v>
      </c>
      <c r="G105" s="7" t="s">
        <v>4203</v>
      </c>
      <c r="H105" s="7" t="s">
        <v>1450</v>
      </c>
      <c r="I105" s="7" t="s">
        <v>4204</v>
      </c>
      <c r="J105" s="7" t="s">
        <v>1452</v>
      </c>
      <c r="K105" s="7" t="s">
        <v>913</v>
      </c>
      <c r="L105" s="7" t="s">
        <v>914</v>
      </c>
      <c r="M105" s="7" t="s">
        <v>1461</v>
      </c>
      <c r="N105" s="7" t="s">
        <v>1467</v>
      </c>
      <c r="O105" s="11">
        <v>10</v>
      </c>
      <c r="P105" s="11">
        <v>28</v>
      </c>
      <c r="Q105" s="11">
        <v>3</v>
      </c>
      <c r="R105" s="11">
        <v>7</v>
      </c>
      <c r="S105" s="11" t="s">
        <v>1520</v>
      </c>
      <c r="U105" t="str">
        <f t="shared" si="1"/>
        <v>否</v>
      </c>
    </row>
    <row r="106" spans="1:21">
      <c r="A106" s="2" t="str">
        <f>K106&amp;MID(L:L,15,4)</f>
        <v>梁梅芳5148</v>
      </c>
      <c r="B106" s="7" t="s">
        <v>1949</v>
      </c>
      <c r="C106" s="7" t="s">
        <v>1457</v>
      </c>
      <c r="D106" s="7">
        <v>53</v>
      </c>
      <c r="E106" s="7" t="s">
        <v>1950</v>
      </c>
      <c r="F106" s="7" t="s">
        <v>4205</v>
      </c>
      <c r="G106" s="7" t="s">
        <v>4206</v>
      </c>
      <c r="H106" s="7" t="s">
        <v>1450</v>
      </c>
      <c r="I106" s="7" t="s">
        <v>4207</v>
      </c>
      <c r="J106" s="7" t="s">
        <v>1452</v>
      </c>
      <c r="K106" s="7" t="s">
        <v>305</v>
      </c>
      <c r="L106" s="7" t="s">
        <v>306</v>
      </c>
      <c r="M106" s="7" t="s">
        <v>1461</v>
      </c>
      <c r="N106" s="7" t="s">
        <v>23</v>
      </c>
      <c r="O106" s="11">
        <v>3</v>
      </c>
      <c r="P106" s="11">
        <v>5</v>
      </c>
      <c r="Q106" s="11">
        <v>3</v>
      </c>
      <c r="R106" s="11">
        <v>0</v>
      </c>
      <c r="S106" s="11" t="s">
        <v>1455</v>
      </c>
      <c r="U106" t="str">
        <f t="shared" si="1"/>
        <v>是</v>
      </c>
    </row>
    <row r="107" spans="1:21">
      <c r="A107" s="2" t="str">
        <f>K107&amp;MID(L:L,15,4)</f>
        <v>何达铿331X</v>
      </c>
      <c r="B107" s="7" t="s">
        <v>4208</v>
      </c>
      <c r="C107" s="7" t="s">
        <v>1446</v>
      </c>
      <c r="D107" s="7">
        <v>53</v>
      </c>
      <c r="E107" s="7" t="s">
        <v>4209</v>
      </c>
      <c r="F107" s="7" t="s">
        <v>4210</v>
      </c>
      <c r="G107" s="7" t="s">
        <v>4211</v>
      </c>
      <c r="H107" s="7" t="s">
        <v>1450</v>
      </c>
      <c r="I107" s="7" t="s">
        <v>4212</v>
      </c>
      <c r="J107" s="7" t="s">
        <v>1452</v>
      </c>
      <c r="K107" s="7" t="s">
        <v>1225</v>
      </c>
      <c r="L107" s="7" t="s">
        <v>1226</v>
      </c>
      <c r="M107" s="7" t="s">
        <v>1461</v>
      </c>
      <c r="N107" s="7" t="s">
        <v>1462</v>
      </c>
      <c r="O107" s="11">
        <v>2</v>
      </c>
      <c r="P107" s="11">
        <v>32</v>
      </c>
      <c r="Q107" s="11">
        <v>2.5</v>
      </c>
      <c r="R107" s="11">
        <v>0</v>
      </c>
      <c r="S107" s="11" t="s">
        <v>1520</v>
      </c>
      <c r="U107" t="str">
        <f t="shared" si="1"/>
        <v>否</v>
      </c>
    </row>
    <row r="108" spans="1:21">
      <c r="A108" s="2" t="str">
        <f>K108&amp;MID(L:L,15,4)</f>
        <v>梁伟标3610</v>
      </c>
      <c r="B108" s="7" t="s">
        <v>1954</v>
      </c>
      <c r="C108" s="7" t="s">
        <v>1446</v>
      </c>
      <c r="D108" s="7">
        <v>50</v>
      </c>
      <c r="E108" s="7" t="s">
        <v>1168</v>
      </c>
      <c r="F108" s="7" t="s">
        <v>4213</v>
      </c>
      <c r="G108" s="7" t="s">
        <v>4214</v>
      </c>
      <c r="H108" s="7" t="s">
        <v>1450</v>
      </c>
      <c r="I108" s="7" t="s">
        <v>4215</v>
      </c>
      <c r="J108" s="7" t="s">
        <v>1452</v>
      </c>
      <c r="K108" s="7" t="s">
        <v>1165</v>
      </c>
      <c r="L108" s="7" t="s">
        <v>1166</v>
      </c>
      <c r="M108" s="7" t="s">
        <v>1461</v>
      </c>
      <c r="N108" s="7" t="s">
        <v>1462</v>
      </c>
      <c r="O108" s="11">
        <v>3</v>
      </c>
      <c r="P108" s="11">
        <v>5</v>
      </c>
      <c r="Q108" s="11">
        <v>2.5</v>
      </c>
      <c r="R108" s="11">
        <v>0.5</v>
      </c>
      <c r="S108" s="11" t="s">
        <v>1455</v>
      </c>
      <c r="U108" t="str">
        <f t="shared" si="1"/>
        <v>是</v>
      </c>
    </row>
    <row r="109" spans="1:21">
      <c r="A109" s="2" t="str">
        <f>K109&amp;MID(L:L,15,4)</f>
        <v>杨清葵2728</v>
      </c>
      <c r="B109" s="7" t="s">
        <v>1958</v>
      </c>
      <c r="C109" s="7" t="s">
        <v>1446</v>
      </c>
      <c r="D109" s="7">
        <v>34</v>
      </c>
      <c r="E109" s="7" t="s">
        <v>962</v>
      </c>
      <c r="F109" s="7" t="s">
        <v>4216</v>
      </c>
      <c r="G109" s="7" t="s">
        <v>4217</v>
      </c>
      <c r="H109" s="7" t="s">
        <v>1450</v>
      </c>
      <c r="I109" s="7" t="s">
        <v>4218</v>
      </c>
      <c r="J109" s="7" t="s">
        <v>1452</v>
      </c>
      <c r="K109" s="7" t="s">
        <v>957</v>
      </c>
      <c r="L109" s="7" t="s">
        <v>958</v>
      </c>
      <c r="M109" s="7" t="s">
        <v>1453</v>
      </c>
      <c r="N109" s="7" t="s">
        <v>1467</v>
      </c>
      <c r="O109" s="11">
        <v>13</v>
      </c>
      <c r="P109" s="11">
        <v>15</v>
      </c>
      <c r="Q109" s="11">
        <v>1.5</v>
      </c>
      <c r="R109" s="11">
        <v>11.5</v>
      </c>
      <c r="S109" s="11" t="s">
        <v>1455</v>
      </c>
      <c r="U109" t="str">
        <f t="shared" si="1"/>
        <v>是</v>
      </c>
    </row>
    <row r="110" spans="1:21">
      <c r="A110" s="2" t="str">
        <f>K110&amp;MID(L:L,15,4)</f>
        <v>张翠维0624</v>
      </c>
      <c r="B110" s="7" t="s">
        <v>1962</v>
      </c>
      <c r="C110" s="7" t="s">
        <v>1446</v>
      </c>
      <c r="D110" s="7">
        <v>49</v>
      </c>
      <c r="E110" s="7" t="s">
        <v>1963</v>
      </c>
      <c r="F110" s="7" t="s">
        <v>4219</v>
      </c>
      <c r="G110" s="7" t="s">
        <v>4220</v>
      </c>
      <c r="H110" s="7" t="s">
        <v>1450</v>
      </c>
      <c r="I110" s="7" t="s">
        <v>4221</v>
      </c>
      <c r="J110" s="7" t="s">
        <v>1452</v>
      </c>
      <c r="K110" s="7" t="s">
        <v>334</v>
      </c>
      <c r="L110" s="7" t="s">
        <v>335</v>
      </c>
      <c r="M110" s="7" t="s">
        <v>1453</v>
      </c>
      <c r="N110" s="7" t="s">
        <v>23</v>
      </c>
      <c r="O110" s="11">
        <v>8</v>
      </c>
      <c r="P110" s="11">
        <v>3</v>
      </c>
      <c r="Q110" s="11">
        <v>1.5</v>
      </c>
      <c r="R110" s="11">
        <v>6.5</v>
      </c>
      <c r="S110" s="11" t="s">
        <v>1455</v>
      </c>
      <c r="U110" t="str">
        <f t="shared" si="1"/>
        <v>是</v>
      </c>
    </row>
    <row r="111" spans="1:21">
      <c r="A111" s="2" t="str">
        <f>K111&amp;MID(L:L,15,4)</f>
        <v>陈丽华3928</v>
      </c>
      <c r="B111" s="7" t="s">
        <v>1967</v>
      </c>
      <c r="C111" s="7" t="s">
        <v>1446</v>
      </c>
      <c r="D111" s="7">
        <v>49</v>
      </c>
      <c r="E111" s="7" t="s">
        <v>1108</v>
      </c>
      <c r="F111" s="7" t="s">
        <v>4222</v>
      </c>
      <c r="G111" s="7" t="s">
        <v>4223</v>
      </c>
      <c r="H111" s="7" t="s">
        <v>1450</v>
      </c>
      <c r="I111" s="7" t="s">
        <v>4224</v>
      </c>
      <c r="J111" s="7" t="s">
        <v>1452</v>
      </c>
      <c r="K111" s="7" t="s">
        <v>1109</v>
      </c>
      <c r="L111" s="7" t="s">
        <v>1110</v>
      </c>
      <c r="M111" s="7" t="s">
        <v>1461</v>
      </c>
      <c r="N111" s="7" t="s">
        <v>1467</v>
      </c>
      <c r="O111" s="11">
        <v>7</v>
      </c>
      <c r="P111" s="11">
        <v>12</v>
      </c>
      <c r="Q111" s="11">
        <v>3</v>
      </c>
      <c r="R111" s="11">
        <v>4</v>
      </c>
      <c r="S111" s="11" t="s">
        <v>1455</v>
      </c>
      <c r="U111" t="str">
        <f t="shared" si="1"/>
        <v>是</v>
      </c>
    </row>
    <row r="112" spans="1:21">
      <c r="A112" s="2" t="str">
        <f>K112&amp;MID(L:L,15,4)</f>
        <v>黄笑英3045</v>
      </c>
      <c r="B112" s="7" t="s">
        <v>1840</v>
      </c>
      <c r="C112" s="7" t="s">
        <v>1457</v>
      </c>
      <c r="D112" s="7">
        <v>50</v>
      </c>
      <c r="E112" s="7" t="s">
        <v>1841</v>
      </c>
      <c r="F112" s="7" t="s">
        <v>4225</v>
      </c>
      <c r="G112" s="7" t="s">
        <v>4226</v>
      </c>
      <c r="H112" s="7" t="s">
        <v>1450</v>
      </c>
      <c r="I112" s="7" t="s">
        <v>4227</v>
      </c>
      <c r="J112" s="7" t="s">
        <v>1452</v>
      </c>
      <c r="K112" s="7" t="s">
        <v>425</v>
      </c>
      <c r="L112" s="7" t="s">
        <v>426</v>
      </c>
      <c r="M112" s="7" t="s">
        <v>1461</v>
      </c>
      <c r="N112" s="7" t="s">
        <v>23</v>
      </c>
      <c r="O112" s="11">
        <v>3</v>
      </c>
      <c r="P112" s="11">
        <v>9</v>
      </c>
      <c r="Q112" s="11">
        <v>3</v>
      </c>
      <c r="R112" s="11">
        <v>0</v>
      </c>
      <c r="S112" s="11" t="s">
        <v>1455</v>
      </c>
      <c r="U112" t="str">
        <f t="shared" si="1"/>
        <v>是</v>
      </c>
    </row>
    <row r="113" spans="1:21">
      <c r="A113" s="2" t="str">
        <f>K113&amp;MID(L:L,15,4)</f>
        <v>王彩珍1227</v>
      </c>
      <c r="B113" s="7" t="s">
        <v>1974</v>
      </c>
      <c r="C113" s="7" t="s">
        <v>1446</v>
      </c>
      <c r="D113" s="7">
        <v>44</v>
      </c>
      <c r="E113" s="7" t="s">
        <v>1043</v>
      </c>
      <c r="F113" s="7" t="s">
        <v>4228</v>
      </c>
      <c r="G113" s="7" t="s">
        <v>4229</v>
      </c>
      <c r="H113" s="7" t="s">
        <v>1450</v>
      </c>
      <c r="I113" s="7" t="s">
        <v>4230</v>
      </c>
      <c r="J113" s="7" t="s">
        <v>1452</v>
      </c>
      <c r="K113" s="7" t="s">
        <v>554</v>
      </c>
      <c r="L113" s="7" t="s">
        <v>555</v>
      </c>
      <c r="M113" s="7" t="s">
        <v>1461</v>
      </c>
      <c r="N113" s="7" t="s">
        <v>23</v>
      </c>
      <c r="O113" s="11">
        <v>4</v>
      </c>
      <c r="P113" s="11">
        <v>54</v>
      </c>
      <c r="Q113" s="11">
        <v>3</v>
      </c>
      <c r="R113" s="11">
        <v>1</v>
      </c>
      <c r="S113" s="11" t="s">
        <v>1455</v>
      </c>
      <c r="U113" t="str">
        <f t="shared" si="1"/>
        <v>是</v>
      </c>
    </row>
    <row r="114" spans="1:21">
      <c r="A114" s="2" t="str">
        <f>K114&amp;MID(L:L,15,4)</f>
        <v>吴翠薇2742</v>
      </c>
      <c r="B114" s="7" t="s">
        <v>1978</v>
      </c>
      <c r="C114" s="7" t="s">
        <v>1457</v>
      </c>
      <c r="D114" s="7">
        <v>53</v>
      </c>
      <c r="E114" s="7" t="s">
        <v>1979</v>
      </c>
      <c r="F114" s="7" t="s">
        <v>4231</v>
      </c>
      <c r="G114" s="7" t="s">
        <v>4232</v>
      </c>
      <c r="H114" s="7" t="s">
        <v>1982</v>
      </c>
      <c r="I114" s="7" t="s">
        <v>4233</v>
      </c>
      <c r="J114" s="7" t="s">
        <v>1452</v>
      </c>
      <c r="K114" s="7" t="s">
        <v>672</v>
      </c>
      <c r="L114" s="7" t="s">
        <v>673</v>
      </c>
      <c r="M114" s="7" t="s">
        <v>1461</v>
      </c>
      <c r="N114" s="7" t="s">
        <v>23</v>
      </c>
      <c r="O114" s="11">
        <v>3</v>
      </c>
      <c r="P114" s="11">
        <v>1</v>
      </c>
      <c r="Q114" s="11">
        <v>3</v>
      </c>
      <c r="R114" s="11">
        <v>0</v>
      </c>
      <c r="S114" s="11" t="s">
        <v>1455</v>
      </c>
      <c r="U114" t="str">
        <f t="shared" si="1"/>
        <v>是</v>
      </c>
    </row>
    <row r="115" spans="1:21">
      <c r="A115" s="2" t="str">
        <f>K115&amp;MID(L:L,15,4)</f>
        <v>卢顺爱1226</v>
      </c>
      <c r="B115" s="7" t="s">
        <v>1604</v>
      </c>
      <c r="C115" s="7" t="s">
        <v>1457</v>
      </c>
      <c r="D115" s="7">
        <v>59</v>
      </c>
      <c r="E115" s="7" t="s">
        <v>1605</v>
      </c>
      <c r="F115" s="7" t="s">
        <v>4234</v>
      </c>
      <c r="G115" s="7" t="s">
        <v>4235</v>
      </c>
      <c r="H115" s="7" t="s">
        <v>1986</v>
      </c>
      <c r="I115" s="7" t="s">
        <v>4236</v>
      </c>
      <c r="J115" s="7" t="s">
        <v>1452</v>
      </c>
      <c r="K115" s="7" t="s">
        <v>458</v>
      </c>
      <c r="L115" s="7" t="s">
        <v>459</v>
      </c>
      <c r="M115" s="7" t="s">
        <v>1453</v>
      </c>
      <c r="N115" s="7" t="s">
        <v>23</v>
      </c>
      <c r="O115" s="11">
        <v>2</v>
      </c>
      <c r="P115" s="11">
        <v>29</v>
      </c>
      <c r="Q115" s="11">
        <v>1.5</v>
      </c>
      <c r="R115" s="11">
        <v>0.5</v>
      </c>
      <c r="S115" s="11" t="s">
        <v>1455</v>
      </c>
      <c r="U115" t="str">
        <f t="shared" si="1"/>
        <v>是</v>
      </c>
    </row>
    <row r="116" spans="1:21">
      <c r="A116" s="2" t="str">
        <f>K116&amp;MID(L:L,15,4)</f>
        <v>简泽云1245</v>
      </c>
      <c r="B116" s="7" t="s">
        <v>1991</v>
      </c>
      <c r="C116" s="7" t="s">
        <v>1446</v>
      </c>
      <c r="D116" s="7">
        <v>58</v>
      </c>
      <c r="E116" s="7" t="s">
        <v>1992</v>
      </c>
      <c r="F116" s="7" t="s">
        <v>4237</v>
      </c>
      <c r="G116" s="7" t="s">
        <v>4238</v>
      </c>
      <c r="H116" s="7" t="s">
        <v>1450</v>
      </c>
      <c r="I116" s="7" t="s">
        <v>4239</v>
      </c>
      <c r="J116" s="7" t="s">
        <v>1452</v>
      </c>
      <c r="K116" s="7" t="s">
        <v>626</v>
      </c>
      <c r="L116" s="7" t="s">
        <v>627</v>
      </c>
      <c r="M116" s="7" t="s">
        <v>1461</v>
      </c>
      <c r="N116" s="7" t="s">
        <v>1467</v>
      </c>
      <c r="O116" s="11">
        <v>4</v>
      </c>
      <c r="P116" s="11">
        <v>59</v>
      </c>
      <c r="Q116" s="11">
        <v>3</v>
      </c>
      <c r="R116" s="11">
        <v>1</v>
      </c>
      <c r="S116" s="11" t="s">
        <v>1455</v>
      </c>
      <c r="U116" t="str">
        <f t="shared" si="1"/>
        <v>是</v>
      </c>
    </row>
    <row r="117" spans="1:21">
      <c r="A117" s="2" t="str">
        <f>K117&amp;MID(L:L,15,4)</f>
        <v>陈蝶娇5424</v>
      </c>
      <c r="B117" s="7" t="s">
        <v>1996</v>
      </c>
      <c r="C117" s="7" t="s">
        <v>1446</v>
      </c>
      <c r="D117" s="7">
        <v>63</v>
      </c>
      <c r="E117" s="7" t="s">
        <v>1997</v>
      </c>
      <c r="F117" s="7" t="s">
        <v>4240</v>
      </c>
      <c r="G117" s="7" t="s">
        <v>4241</v>
      </c>
      <c r="H117" s="7" t="s">
        <v>1450</v>
      </c>
      <c r="I117" s="7" t="s">
        <v>4242</v>
      </c>
      <c r="J117" s="7" t="s">
        <v>1452</v>
      </c>
      <c r="K117" s="7" t="s">
        <v>51</v>
      </c>
      <c r="L117" s="7" t="s">
        <v>52</v>
      </c>
      <c r="M117" s="7" t="s">
        <v>1453</v>
      </c>
      <c r="N117" s="7" t="s">
        <v>23</v>
      </c>
      <c r="O117" s="11">
        <v>2</v>
      </c>
      <c r="P117" s="11">
        <v>21</v>
      </c>
      <c r="Q117" s="11">
        <v>1.5</v>
      </c>
      <c r="R117" s="11">
        <v>0.5</v>
      </c>
      <c r="S117" s="11" t="s">
        <v>1455</v>
      </c>
      <c r="U117" t="str">
        <f t="shared" si="1"/>
        <v>是</v>
      </c>
    </row>
    <row r="118" spans="1:21">
      <c r="A118" s="2" t="str">
        <f>K118&amp;MID(L:L,15,4)</f>
        <v>周彩燕0045</v>
      </c>
      <c r="B118" s="7" t="s">
        <v>2001</v>
      </c>
      <c r="C118" s="7" t="s">
        <v>1446</v>
      </c>
      <c r="D118" s="7">
        <v>55</v>
      </c>
      <c r="E118" s="7" t="s">
        <v>2002</v>
      </c>
      <c r="F118" s="7" t="s">
        <v>4243</v>
      </c>
      <c r="G118" s="7" t="s">
        <v>4244</v>
      </c>
      <c r="H118" s="7" t="s">
        <v>1450</v>
      </c>
      <c r="I118" s="7" t="s">
        <v>4245</v>
      </c>
      <c r="J118" s="7" t="s">
        <v>1452</v>
      </c>
      <c r="K118" s="7" t="s">
        <v>810</v>
      </c>
      <c r="L118" s="7" t="s">
        <v>811</v>
      </c>
      <c r="M118" s="7" t="s">
        <v>1453</v>
      </c>
      <c r="N118" s="7" t="s">
        <v>23</v>
      </c>
      <c r="O118" s="11">
        <v>2</v>
      </c>
      <c r="P118" s="11">
        <v>54</v>
      </c>
      <c r="Q118" s="11">
        <v>1.5</v>
      </c>
      <c r="R118" s="11">
        <v>0.5</v>
      </c>
      <c r="S118" s="11" t="s">
        <v>1455</v>
      </c>
      <c r="U118" t="str">
        <f t="shared" si="1"/>
        <v>是</v>
      </c>
    </row>
    <row r="119" spans="1:21">
      <c r="A119" s="2" t="str">
        <f>K119&amp;MID(L:L,15,4)</f>
        <v>邓锦文0633</v>
      </c>
      <c r="B119" s="7" t="s">
        <v>2006</v>
      </c>
      <c r="C119" s="7" t="s">
        <v>1446</v>
      </c>
      <c r="D119" s="7">
        <v>41</v>
      </c>
      <c r="E119" s="7" t="s">
        <v>1833</v>
      </c>
      <c r="F119" s="7" t="s">
        <v>4246</v>
      </c>
      <c r="G119" s="7" t="s">
        <v>4247</v>
      </c>
      <c r="H119" s="7" t="s">
        <v>1450</v>
      </c>
      <c r="I119" s="7" t="s">
        <v>4248</v>
      </c>
      <c r="J119" s="7" t="s">
        <v>1452</v>
      </c>
      <c r="K119" s="7" t="s">
        <v>131</v>
      </c>
      <c r="L119" s="7" t="s">
        <v>132</v>
      </c>
      <c r="M119" s="7" t="s">
        <v>1453</v>
      </c>
      <c r="N119" s="7" t="s">
        <v>23</v>
      </c>
      <c r="O119" s="11">
        <v>3</v>
      </c>
      <c r="P119" s="11">
        <v>30</v>
      </c>
      <c r="Q119" s="11">
        <v>1.5</v>
      </c>
      <c r="R119" s="11">
        <v>1.5</v>
      </c>
      <c r="S119" s="11" t="s">
        <v>1455</v>
      </c>
      <c r="U119" t="str">
        <f t="shared" si="1"/>
        <v>是</v>
      </c>
    </row>
    <row r="120" spans="1:21">
      <c r="A120" s="2" t="str">
        <f>K120&amp;MID(L:L,15,4)</f>
        <v>戴秋燕1569</v>
      </c>
      <c r="B120" s="7" t="s">
        <v>2010</v>
      </c>
      <c r="C120" s="7" t="s">
        <v>1457</v>
      </c>
      <c r="D120" s="7">
        <v>30</v>
      </c>
      <c r="E120" s="7" t="s">
        <v>2011</v>
      </c>
      <c r="F120" s="7" t="s">
        <v>4249</v>
      </c>
      <c r="G120" s="7" t="s">
        <v>4250</v>
      </c>
      <c r="H120" s="7" t="s">
        <v>1450</v>
      </c>
      <c r="I120" s="7" t="s">
        <v>4251</v>
      </c>
      <c r="J120" s="7" t="s">
        <v>1452</v>
      </c>
      <c r="K120" s="7" t="s">
        <v>125</v>
      </c>
      <c r="L120" s="7" t="s">
        <v>126</v>
      </c>
      <c r="M120" s="7" t="s">
        <v>1453</v>
      </c>
      <c r="N120" s="7" t="s">
        <v>23</v>
      </c>
      <c r="O120" s="11">
        <v>16</v>
      </c>
      <c r="P120" s="11">
        <v>33</v>
      </c>
      <c r="Q120" s="11">
        <v>1.5</v>
      </c>
      <c r="R120" s="11">
        <v>14.5</v>
      </c>
      <c r="S120" s="11" t="s">
        <v>1520</v>
      </c>
      <c r="U120" t="str">
        <f t="shared" si="1"/>
        <v>否</v>
      </c>
    </row>
    <row r="121" spans="1:21">
      <c r="A121" s="2" t="str">
        <f>K121&amp;MID(L:L,15,4)</f>
        <v>苏洁贞5626</v>
      </c>
      <c r="B121" s="7" t="s">
        <v>2015</v>
      </c>
      <c r="C121" s="7" t="s">
        <v>1446</v>
      </c>
      <c r="D121" s="7">
        <v>59</v>
      </c>
      <c r="E121" s="7" t="s">
        <v>2016</v>
      </c>
      <c r="F121" s="7" t="s">
        <v>4252</v>
      </c>
      <c r="G121" s="7" t="s">
        <v>4253</v>
      </c>
      <c r="H121" s="7" t="s">
        <v>1450</v>
      </c>
      <c r="I121" s="7" t="s">
        <v>4254</v>
      </c>
      <c r="J121" s="7" t="s">
        <v>1452</v>
      </c>
      <c r="K121" s="7" t="s">
        <v>533</v>
      </c>
      <c r="L121" s="7" t="s">
        <v>534</v>
      </c>
      <c r="M121" s="7" t="s">
        <v>1461</v>
      </c>
      <c r="N121" s="7" t="s">
        <v>23</v>
      </c>
      <c r="O121" s="11">
        <v>3</v>
      </c>
      <c r="P121" s="11">
        <v>22</v>
      </c>
      <c r="Q121" s="11">
        <v>3</v>
      </c>
      <c r="R121" s="11">
        <v>0</v>
      </c>
      <c r="S121" s="11" t="s">
        <v>1455</v>
      </c>
      <c r="U121" t="str">
        <f t="shared" si="1"/>
        <v>是</v>
      </c>
    </row>
    <row r="122" spans="1:21">
      <c r="A122" s="2" t="str">
        <f>K122&amp;MID(L:L,15,4)</f>
        <v>欧赛娥1241</v>
      </c>
      <c r="B122" s="7" t="s">
        <v>2020</v>
      </c>
      <c r="C122" s="7" t="s">
        <v>1446</v>
      </c>
      <c r="D122" s="7">
        <v>60</v>
      </c>
      <c r="E122" s="7" t="s">
        <v>2021</v>
      </c>
      <c r="F122" s="7" t="s">
        <v>4255</v>
      </c>
      <c r="G122" s="7" t="s">
        <v>4256</v>
      </c>
      <c r="H122" s="7" t="s">
        <v>1450</v>
      </c>
      <c r="I122" s="7" t="s">
        <v>4257</v>
      </c>
      <c r="J122" s="7" t="s">
        <v>1452</v>
      </c>
      <c r="K122" s="7" t="s">
        <v>432</v>
      </c>
      <c r="L122" s="7" t="s">
        <v>433</v>
      </c>
      <c r="M122" s="7" t="s">
        <v>1453</v>
      </c>
      <c r="N122" s="7" t="s">
        <v>23</v>
      </c>
      <c r="O122" s="11">
        <v>2</v>
      </c>
      <c r="P122" s="11">
        <v>30</v>
      </c>
      <c r="Q122" s="11">
        <v>1.5</v>
      </c>
      <c r="R122" s="11">
        <v>0.5</v>
      </c>
      <c r="S122" s="11" t="s">
        <v>1455</v>
      </c>
      <c r="U122" t="str">
        <f t="shared" si="1"/>
        <v>是</v>
      </c>
    </row>
    <row r="123" spans="1:21">
      <c r="A123" s="2" t="str">
        <f>K123&amp;MID(L:L,15,4)</f>
        <v>陈汤兰1521</v>
      </c>
      <c r="B123" s="7" t="s">
        <v>1537</v>
      </c>
      <c r="C123" s="7" t="s">
        <v>1444</v>
      </c>
      <c r="D123" s="7">
        <v>56</v>
      </c>
      <c r="E123" s="7" t="s">
        <v>1538</v>
      </c>
      <c r="F123" s="7" t="s">
        <v>4258</v>
      </c>
      <c r="G123" s="7" t="s">
        <v>4259</v>
      </c>
      <c r="H123" s="7" t="s">
        <v>1450</v>
      </c>
      <c r="I123" s="7" t="s">
        <v>4260</v>
      </c>
      <c r="J123" s="7" t="s">
        <v>1452</v>
      </c>
      <c r="K123" s="7" t="s">
        <v>758</v>
      </c>
      <c r="L123" s="7" t="s">
        <v>759</v>
      </c>
      <c r="M123" s="7" t="s">
        <v>1453</v>
      </c>
      <c r="N123" s="7" t="s">
        <v>23</v>
      </c>
      <c r="O123" s="11">
        <v>1</v>
      </c>
      <c r="P123" s="11">
        <v>31</v>
      </c>
      <c r="Q123" s="11">
        <v>1.5</v>
      </c>
      <c r="R123" s="11">
        <v>0</v>
      </c>
      <c r="S123" s="11" t="s">
        <v>1455</v>
      </c>
      <c r="U123" t="str">
        <f t="shared" si="1"/>
        <v>是</v>
      </c>
    </row>
    <row r="124" spans="1:21">
      <c r="A124" s="2" t="str">
        <f>K124&amp;MID(L:L,15,4)</f>
        <v>黄炳泉1253</v>
      </c>
      <c r="B124" s="7" t="s">
        <v>2025</v>
      </c>
      <c r="C124" s="7" t="s">
        <v>1446</v>
      </c>
      <c r="D124" s="7">
        <v>56</v>
      </c>
      <c r="E124" s="7" t="s">
        <v>2026</v>
      </c>
      <c r="F124" s="7" t="s">
        <v>4261</v>
      </c>
      <c r="G124" s="7" t="s">
        <v>4262</v>
      </c>
      <c r="H124" s="7" t="s">
        <v>1450</v>
      </c>
      <c r="I124" s="7" t="s">
        <v>4263</v>
      </c>
      <c r="J124" s="7" t="s">
        <v>1452</v>
      </c>
      <c r="K124" s="7" t="s">
        <v>235</v>
      </c>
      <c r="L124" s="7" t="s">
        <v>236</v>
      </c>
      <c r="M124" s="7" t="s">
        <v>1453</v>
      </c>
      <c r="N124" s="7" t="s">
        <v>23</v>
      </c>
      <c r="O124" s="11">
        <v>4</v>
      </c>
      <c r="P124" s="11">
        <v>15</v>
      </c>
      <c r="Q124" s="11">
        <v>1.5</v>
      </c>
      <c r="R124" s="11">
        <v>2.5</v>
      </c>
      <c r="S124" s="11" t="s">
        <v>1455</v>
      </c>
      <c r="U124" t="str">
        <f t="shared" si="1"/>
        <v>是</v>
      </c>
    </row>
    <row r="125" spans="1:21">
      <c r="A125" s="2" t="str">
        <f>K125&amp;MID(L:L,15,4)</f>
        <v>郑鉴之241X</v>
      </c>
      <c r="B125" s="7" t="s">
        <v>1732</v>
      </c>
      <c r="C125" s="7" t="s">
        <v>1457</v>
      </c>
      <c r="D125" s="7">
        <v>53</v>
      </c>
      <c r="E125" s="7" t="s">
        <v>1323</v>
      </c>
      <c r="F125" s="7" t="s">
        <v>4264</v>
      </c>
      <c r="G125" s="7" t="s">
        <v>4265</v>
      </c>
      <c r="H125" s="7" t="s">
        <v>1450</v>
      </c>
      <c r="I125" s="7" t="s">
        <v>4266</v>
      </c>
      <c r="J125" s="7" t="s">
        <v>1452</v>
      </c>
      <c r="K125" s="7" t="s">
        <v>1320</v>
      </c>
      <c r="L125" s="7" t="s">
        <v>1321</v>
      </c>
      <c r="M125" s="7" t="s">
        <v>1772</v>
      </c>
      <c r="N125" s="7" t="s">
        <v>1462</v>
      </c>
      <c r="O125" s="11">
        <v>4</v>
      </c>
      <c r="P125" s="11">
        <v>59</v>
      </c>
      <c r="Q125" s="11">
        <v>2.5</v>
      </c>
      <c r="R125" s="11">
        <v>1.5</v>
      </c>
      <c r="S125" s="11" t="s">
        <v>1455</v>
      </c>
      <c r="U125" t="str">
        <f t="shared" si="1"/>
        <v>是</v>
      </c>
    </row>
    <row r="126" spans="1:21">
      <c r="A126" s="2" t="str">
        <f>K126&amp;MID(L:L,15,4)</f>
        <v>苏盛江2111</v>
      </c>
      <c r="B126" s="7" t="s">
        <v>2038</v>
      </c>
      <c r="C126" s="7" t="s">
        <v>1446</v>
      </c>
      <c r="D126" s="7">
        <v>42</v>
      </c>
      <c r="E126" s="7" t="s">
        <v>2039</v>
      </c>
      <c r="F126" s="7" t="s">
        <v>4267</v>
      </c>
      <c r="G126" s="7" t="s">
        <v>4268</v>
      </c>
      <c r="H126" s="7" t="s">
        <v>2042</v>
      </c>
      <c r="I126" s="7" t="s">
        <v>4269</v>
      </c>
      <c r="J126" s="7" t="s">
        <v>1452</v>
      </c>
      <c r="K126" s="7" t="s">
        <v>712</v>
      </c>
      <c r="L126" s="7" t="s">
        <v>713</v>
      </c>
      <c r="M126" s="7" t="s">
        <v>1461</v>
      </c>
      <c r="N126" s="7" t="s">
        <v>1454</v>
      </c>
      <c r="O126" s="11">
        <v>4</v>
      </c>
      <c r="P126" s="11">
        <v>36</v>
      </c>
      <c r="Q126" s="11">
        <v>3</v>
      </c>
      <c r="R126" s="11">
        <v>1</v>
      </c>
      <c r="S126" s="11" t="s">
        <v>1455</v>
      </c>
      <c r="U126" t="str">
        <f t="shared" si="1"/>
        <v>是</v>
      </c>
    </row>
    <row r="127" spans="1:21">
      <c r="A127" s="2" t="str">
        <f>K127&amp;MID(L:L,15,4)</f>
        <v>邝间1240</v>
      </c>
      <c r="B127" s="7" t="s">
        <v>2044</v>
      </c>
      <c r="C127" s="7" t="s">
        <v>1446</v>
      </c>
      <c r="D127" s="7">
        <v>35</v>
      </c>
      <c r="E127" s="7" t="s">
        <v>1034</v>
      </c>
      <c r="F127" s="7" t="s">
        <v>4270</v>
      </c>
      <c r="G127" s="7" t="s">
        <v>4271</v>
      </c>
      <c r="H127" s="7" t="s">
        <v>1450</v>
      </c>
      <c r="I127" s="7" t="s">
        <v>4272</v>
      </c>
      <c r="J127" s="7" t="s">
        <v>1452</v>
      </c>
      <c r="K127" s="7" t="s">
        <v>1031</v>
      </c>
      <c r="L127" s="7" t="s">
        <v>1032</v>
      </c>
      <c r="M127" s="7" t="s">
        <v>1453</v>
      </c>
      <c r="N127" s="7" t="s">
        <v>23</v>
      </c>
      <c r="O127" s="11">
        <v>2</v>
      </c>
      <c r="P127" s="11">
        <v>3</v>
      </c>
      <c r="Q127" s="11">
        <v>1.5</v>
      </c>
      <c r="R127" s="11">
        <v>0.5</v>
      </c>
      <c r="S127" s="11" t="s">
        <v>1455</v>
      </c>
      <c r="U127" t="str">
        <f t="shared" si="1"/>
        <v>是</v>
      </c>
    </row>
    <row r="128" spans="1:21">
      <c r="A128" s="2" t="str">
        <f>K128&amp;MID(L:L,15,4)</f>
        <v>曾嫦娥5185</v>
      </c>
      <c r="B128" s="7" t="s">
        <v>1456</v>
      </c>
      <c r="C128" s="7" t="s">
        <v>1457</v>
      </c>
      <c r="D128" s="7">
        <v>56</v>
      </c>
      <c r="E128" s="7" t="s">
        <v>1214</v>
      </c>
      <c r="F128" s="7" t="s">
        <v>4273</v>
      </c>
      <c r="G128" s="7" t="s">
        <v>4274</v>
      </c>
      <c r="H128" s="7" t="s">
        <v>3291</v>
      </c>
      <c r="I128" s="7" t="s">
        <v>4275</v>
      </c>
      <c r="J128" s="7" t="s">
        <v>1452</v>
      </c>
      <c r="K128" s="7" t="s">
        <v>1207</v>
      </c>
      <c r="L128" s="7" t="s">
        <v>1208</v>
      </c>
      <c r="M128" s="7" t="s">
        <v>1461</v>
      </c>
      <c r="N128" s="7" t="s">
        <v>1462</v>
      </c>
      <c r="O128" s="11">
        <v>2</v>
      </c>
      <c r="P128" s="11">
        <v>30</v>
      </c>
      <c r="Q128" s="11">
        <v>2.5</v>
      </c>
      <c r="R128" s="11">
        <v>0</v>
      </c>
      <c r="S128" s="11" t="s">
        <v>1455</v>
      </c>
      <c r="U128" t="str">
        <f t="shared" si="1"/>
        <v>是</v>
      </c>
    </row>
    <row r="129" spans="1:21">
      <c r="A129" s="2" t="str">
        <f>K129&amp;MID(L:L,15,4)</f>
        <v>黎细妹0622</v>
      </c>
      <c r="B129" s="7" t="s">
        <v>2048</v>
      </c>
      <c r="C129" s="7" t="s">
        <v>1446</v>
      </c>
      <c r="D129" s="7">
        <v>47</v>
      </c>
      <c r="E129" s="7" t="s">
        <v>2049</v>
      </c>
      <c r="F129" s="7" t="s">
        <v>4276</v>
      </c>
      <c r="G129" s="7" t="s">
        <v>4277</v>
      </c>
      <c r="H129" s="7" t="s">
        <v>1450</v>
      </c>
      <c r="I129" s="7" t="s">
        <v>4278</v>
      </c>
      <c r="J129" s="7" t="s">
        <v>1452</v>
      </c>
      <c r="K129" s="7" t="s">
        <v>349</v>
      </c>
      <c r="L129" s="7" t="s">
        <v>350</v>
      </c>
      <c r="M129" s="7" t="s">
        <v>1461</v>
      </c>
      <c r="N129" s="7" t="s">
        <v>23</v>
      </c>
      <c r="O129" s="11">
        <v>3</v>
      </c>
      <c r="P129" s="11">
        <v>54</v>
      </c>
      <c r="Q129" s="11">
        <v>3</v>
      </c>
      <c r="R129" s="11">
        <v>0</v>
      </c>
      <c r="S129" s="11" t="s">
        <v>1455</v>
      </c>
      <c r="U129" t="str">
        <f t="shared" si="1"/>
        <v>是</v>
      </c>
    </row>
    <row r="130" spans="1:21">
      <c r="A130" s="2" t="str">
        <f>K130&amp;MID(L:L,15,4)</f>
        <v>江锐华0972</v>
      </c>
      <c r="B130" s="7" t="s">
        <v>2053</v>
      </c>
      <c r="C130" s="7" t="s">
        <v>1446</v>
      </c>
      <c r="D130" s="7">
        <v>50</v>
      </c>
      <c r="E130" s="7" t="s">
        <v>2054</v>
      </c>
      <c r="F130" s="7" t="s">
        <v>4279</v>
      </c>
      <c r="G130" s="7" t="s">
        <v>4280</v>
      </c>
      <c r="H130" s="7" t="s">
        <v>1450</v>
      </c>
      <c r="I130" s="7" t="s">
        <v>4281</v>
      </c>
      <c r="J130" s="7" t="s">
        <v>1452</v>
      </c>
      <c r="K130" s="7" t="s">
        <v>301</v>
      </c>
      <c r="L130" s="7" t="s">
        <v>302</v>
      </c>
      <c r="M130" s="7" t="s">
        <v>1461</v>
      </c>
      <c r="N130" s="7" t="s">
        <v>23</v>
      </c>
      <c r="O130" s="11">
        <v>3</v>
      </c>
      <c r="P130" s="11">
        <v>40</v>
      </c>
      <c r="Q130" s="11">
        <v>3</v>
      </c>
      <c r="R130" s="11">
        <v>0</v>
      </c>
      <c r="S130" s="11" t="s">
        <v>1455</v>
      </c>
      <c r="U130" t="str">
        <f t="shared" si="1"/>
        <v>是</v>
      </c>
    </row>
    <row r="131" spans="1:21">
      <c r="A131" s="2" t="str">
        <f>K131&amp;MID(L:L,15,4)</f>
        <v>杨福如2734</v>
      </c>
      <c r="B131" s="7" t="s">
        <v>2058</v>
      </c>
      <c r="C131" s="7" t="s">
        <v>1457</v>
      </c>
      <c r="D131" s="7">
        <v>57</v>
      </c>
      <c r="E131" s="7" t="s">
        <v>2059</v>
      </c>
      <c r="F131" s="7" t="s">
        <v>4282</v>
      </c>
      <c r="G131" s="7" t="s">
        <v>4283</v>
      </c>
      <c r="H131" s="7" t="s">
        <v>1450</v>
      </c>
      <c r="I131" s="7" t="s">
        <v>4284</v>
      </c>
      <c r="J131" s="7" t="s">
        <v>1452</v>
      </c>
      <c r="K131" s="7" t="s">
        <v>629</v>
      </c>
      <c r="L131" s="7" t="s">
        <v>630</v>
      </c>
      <c r="M131" s="7" t="s">
        <v>1453</v>
      </c>
      <c r="N131" s="7" t="s">
        <v>23</v>
      </c>
      <c r="O131" s="11">
        <v>1</v>
      </c>
      <c r="P131" s="11">
        <v>49</v>
      </c>
      <c r="Q131" s="11">
        <v>1.5</v>
      </c>
      <c r="R131" s="11">
        <v>0</v>
      </c>
      <c r="S131" s="11" t="s">
        <v>1455</v>
      </c>
      <c r="U131" t="str">
        <f t="shared" ref="U131:U194" si="2">S131</f>
        <v>是</v>
      </c>
    </row>
    <row r="132" spans="1:21">
      <c r="A132" s="2" t="str">
        <f>K132&amp;MID(L:L,15,4)</f>
        <v>冯伟2110</v>
      </c>
      <c r="B132" s="7" t="s">
        <v>2063</v>
      </c>
      <c r="C132" s="7" t="s">
        <v>1457</v>
      </c>
      <c r="D132" s="7">
        <v>55</v>
      </c>
      <c r="E132" s="7" t="s">
        <v>2064</v>
      </c>
      <c r="F132" s="7" t="s">
        <v>4285</v>
      </c>
      <c r="G132" s="7" t="s">
        <v>4286</v>
      </c>
      <c r="H132" s="7" t="s">
        <v>1450</v>
      </c>
      <c r="I132" s="7" t="s">
        <v>4287</v>
      </c>
      <c r="J132" s="7" t="s">
        <v>1452</v>
      </c>
      <c r="K132" s="7" t="s">
        <v>140</v>
      </c>
      <c r="L132" s="7" t="s">
        <v>141</v>
      </c>
      <c r="M132" s="7" t="s">
        <v>1461</v>
      </c>
      <c r="N132" s="7" t="s">
        <v>23</v>
      </c>
      <c r="O132" s="11">
        <v>14</v>
      </c>
      <c r="P132" s="11">
        <v>33</v>
      </c>
      <c r="Q132" s="11">
        <v>3</v>
      </c>
      <c r="R132" s="11">
        <v>11</v>
      </c>
      <c r="S132" s="11" t="s">
        <v>1455</v>
      </c>
      <c r="U132" t="str">
        <f t="shared" si="2"/>
        <v>是</v>
      </c>
    </row>
    <row r="133" spans="1:21">
      <c r="A133" s="2" t="str">
        <f>K133&amp;MID(L:L,15,4)</f>
        <v>钟杏容4827</v>
      </c>
      <c r="B133" s="7" t="s">
        <v>2068</v>
      </c>
      <c r="C133" s="7" t="s">
        <v>1446</v>
      </c>
      <c r="D133" s="7">
        <v>26</v>
      </c>
      <c r="E133" s="7" t="s">
        <v>2069</v>
      </c>
      <c r="F133" s="7" t="s">
        <v>4288</v>
      </c>
      <c r="G133" s="7" t="s">
        <v>4289</v>
      </c>
      <c r="H133" s="7" t="s">
        <v>1450</v>
      </c>
      <c r="I133" s="7" t="s">
        <v>4290</v>
      </c>
      <c r="J133" s="7" t="s">
        <v>1452</v>
      </c>
      <c r="K133" s="7" t="s">
        <v>440</v>
      </c>
      <c r="L133" s="7" t="s">
        <v>441</v>
      </c>
      <c r="M133" s="7" t="s">
        <v>1461</v>
      </c>
      <c r="N133" s="7" t="s">
        <v>23</v>
      </c>
      <c r="O133" s="11">
        <v>3</v>
      </c>
      <c r="P133" s="11">
        <v>23</v>
      </c>
      <c r="Q133" s="11">
        <v>3</v>
      </c>
      <c r="R133" s="11">
        <v>0</v>
      </c>
      <c r="S133" s="11" t="s">
        <v>1455</v>
      </c>
      <c r="U133" t="str">
        <f t="shared" si="2"/>
        <v>是</v>
      </c>
    </row>
    <row r="134" spans="1:21">
      <c r="A134" s="2" t="str">
        <f>K134&amp;MID(L:L,15,4)</f>
        <v>汤文俊3011</v>
      </c>
      <c r="B134" s="7" t="s">
        <v>2073</v>
      </c>
      <c r="C134" s="7" t="s">
        <v>1446</v>
      </c>
      <c r="D134" s="7">
        <v>53</v>
      </c>
      <c r="E134" s="7" t="s">
        <v>2074</v>
      </c>
      <c r="F134" s="7" t="s">
        <v>4291</v>
      </c>
      <c r="G134" s="7" t="s">
        <v>4292</v>
      </c>
      <c r="H134" s="7" t="s">
        <v>1450</v>
      </c>
      <c r="I134" s="7" t="s">
        <v>4293</v>
      </c>
      <c r="J134" s="7" t="s">
        <v>1452</v>
      </c>
      <c r="K134" s="7" t="s">
        <v>177</v>
      </c>
      <c r="L134" s="7" t="s">
        <v>178</v>
      </c>
      <c r="M134" s="7" t="s">
        <v>1461</v>
      </c>
      <c r="N134" s="7" t="s">
        <v>23</v>
      </c>
      <c r="O134" s="11">
        <v>3</v>
      </c>
      <c r="P134" s="11">
        <v>7</v>
      </c>
      <c r="Q134" s="11">
        <v>3</v>
      </c>
      <c r="R134" s="11">
        <v>0</v>
      </c>
      <c r="S134" s="11" t="s">
        <v>1455</v>
      </c>
      <c r="U134" t="str">
        <f t="shared" si="2"/>
        <v>是</v>
      </c>
    </row>
    <row r="135" spans="1:21">
      <c r="A135" s="2" t="str">
        <f>K135&amp;MID(L:L,15,4)</f>
        <v>李凤珍0028</v>
      </c>
      <c r="B135" s="7" t="s">
        <v>2078</v>
      </c>
      <c r="C135" s="7" t="s">
        <v>1457</v>
      </c>
      <c r="D135" s="7">
        <v>54</v>
      </c>
      <c r="E135" s="7" t="s">
        <v>2079</v>
      </c>
      <c r="F135" s="7" t="s">
        <v>4294</v>
      </c>
      <c r="G135" s="7" t="s">
        <v>4295</v>
      </c>
      <c r="H135" s="7" t="s">
        <v>1450</v>
      </c>
      <c r="I135" s="7" t="s">
        <v>4296</v>
      </c>
      <c r="J135" s="7" t="s">
        <v>1452</v>
      </c>
      <c r="K135" s="7" t="s">
        <v>367</v>
      </c>
      <c r="L135" s="7" t="s">
        <v>368</v>
      </c>
      <c r="M135" s="7" t="s">
        <v>1453</v>
      </c>
      <c r="N135" s="7" t="s">
        <v>23</v>
      </c>
      <c r="O135" s="11">
        <v>5</v>
      </c>
      <c r="P135" s="11">
        <v>57</v>
      </c>
      <c r="Q135" s="11">
        <v>1.5</v>
      </c>
      <c r="R135" s="11">
        <v>3.5</v>
      </c>
      <c r="S135" s="11" t="s">
        <v>1455</v>
      </c>
      <c r="U135" t="str">
        <f t="shared" si="2"/>
        <v>是</v>
      </c>
    </row>
    <row r="136" spans="1:21">
      <c r="A136" s="2" t="str">
        <f>K136&amp;MID(L:L,15,4)</f>
        <v>郑炳权5110</v>
      </c>
      <c r="B136" s="7" t="s">
        <v>2083</v>
      </c>
      <c r="C136" s="7" t="s">
        <v>1446</v>
      </c>
      <c r="D136" s="7">
        <v>50</v>
      </c>
      <c r="E136" s="7" t="s">
        <v>2084</v>
      </c>
      <c r="F136" s="7" t="s">
        <v>4297</v>
      </c>
      <c r="G136" s="7" t="s">
        <v>4298</v>
      </c>
      <c r="H136" s="7" t="s">
        <v>1450</v>
      </c>
      <c r="I136" s="7" t="s">
        <v>4299</v>
      </c>
      <c r="J136" s="7" t="s">
        <v>1452</v>
      </c>
      <c r="K136" s="7" t="s">
        <v>662</v>
      </c>
      <c r="L136" s="7" t="s">
        <v>663</v>
      </c>
      <c r="M136" s="7" t="s">
        <v>1461</v>
      </c>
      <c r="N136" s="7" t="s">
        <v>23</v>
      </c>
      <c r="O136" s="11">
        <v>3</v>
      </c>
      <c r="P136" s="11">
        <v>2</v>
      </c>
      <c r="Q136" s="11">
        <v>3</v>
      </c>
      <c r="R136" s="11">
        <v>0</v>
      </c>
      <c r="S136" s="11" t="s">
        <v>1455</v>
      </c>
      <c r="U136" t="str">
        <f t="shared" si="2"/>
        <v>是</v>
      </c>
    </row>
    <row r="137" spans="1:21">
      <c r="A137" s="2" t="str">
        <f>K137&amp;MID(L:L,15,4)</f>
        <v>李诗鑑1217</v>
      </c>
      <c r="B137" s="7" t="s">
        <v>1719</v>
      </c>
      <c r="C137" s="7" t="s">
        <v>1457</v>
      </c>
      <c r="D137" s="7">
        <v>57</v>
      </c>
      <c r="E137" s="7" t="s">
        <v>1720</v>
      </c>
      <c r="F137" s="7" t="s">
        <v>4300</v>
      </c>
      <c r="G137" s="7" t="s">
        <v>4301</v>
      </c>
      <c r="H137" s="7" t="s">
        <v>1450</v>
      </c>
      <c r="I137" s="7" t="s">
        <v>4302</v>
      </c>
      <c r="J137" s="7" t="s">
        <v>1452</v>
      </c>
      <c r="K137" s="7" t="s">
        <v>980</v>
      </c>
      <c r="L137" s="7" t="s">
        <v>981</v>
      </c>
      <c r="M137" s="7" t="s">
        <v>1453</v>
      </c>
      <c r="N137" s="7" t="s">
        <v>23</v>
      </c>
      <c r="O137" s="11">
        <v>4</v>
      </c>
      <c r="P137" s="11">
        <v>26</v>
      </c>
      <c r="Q137" s="11">
        <v>1.5</v>
      </c>
      <c r="R137" s="11">
        <v>2.5</v>
      </c>
      <c r="S137" s="11" t="s">
        <v>1455</v>
      </c>
      <c r="U137" t="str">
        <f t="shared" si="2"/>
        <v>是</v>
      </c>
    </row>
    <row r="138" spans="1:21">
      <c r="A138" s="2" t="str">
        <f>K138&amp;MID(L:L,15,4)</f>
        <v>周床0923</v>
      </c>
      <c r="B138" s="7" t="s">
        <v>2091</v>
      </c>
      <c r="C138" s="7" t="s">
        <v>1446</v>
      </c>
      <c r="D138" s="7">
        <v>58</v>
      </c>
      <c r="E138" s="7" t="s">
        <v>2092</v>
      </c>
      <c r="F138" s="7" t="s">
        <v>4303</v>
      </c>
      <c r="G138" s="7" t="s">
        <v>4304</v>
      </c>
      <c r="H138" s="7" t="s">
        <v>1450</v>
      </c>
      <c r="I138" s="7" t="s">
        <v>4305</v>
      </c>
      <c r="J138" s="7" t="s">
        <v>1452</v>
      </c>
      <c r="K138" s="7" t="s">
        <v>600</v>
      </c>
      <c r="L138" s="7" t="s">
        <v>601</v>
      </c>
      <c r="M138" s="7" t="s">
        <v>1453</v>
      </c>
      <c r="N138" s="7" t="s">
        <v>23</v>
      </c>
      <c r="O138" s="11">
        <v>1</v>
      </c>
      <c r="P138" s="11">
        <v>41</v>
      </c>
      <c r="Q138" s="11">
        <v>1.5</v>
      </c>
      <c r="R138" s="11">
        <v>0</v>
      </c>
      <c r="S138" s="11" t="s">
        <v>1455</v>
      </c>
      <c r="U138" t="str">
        <f t="shared" si="2"/>
        <v>是</v>
      </c>
    </row>
    <row r="139" spans="1:21">
      <c r="A139" s="2" t="str">
        <f>K139&amp;MID(L:L,15,4)</f>
        <v>刘伟娟4823</v>
      </c>
      <c r="B139" s="7" t="s">
        <v>2096</v>
      </c>
      <c r="C139" s="7" t="s">
        <v>1457</v>
      </c>
      <c r="D139" s="7">
        <v>50</v>
      </c>
      <c r="E139" s="7" t="s">
        <v>2097</v>
      </c>
      <c r="F139" s="7" t="s">
        <v>4306</v>
      </c>
      <c r="G139" s="7" t="s">
        <v>4307</v>
      </c>
      <c r="H139" s="7" t="s">
        <v>1450</v>
      </c>
      <c r="I139" s="7" t="s">
        <v>4308</v>
      </c>
      <c r="J139" s="7" t="s">
        <v>1452</v>
      </c>
      <c r="K139" s="7" t="s">
        <v>410</v>
      </c>
      <c r="L139" s="7" t="s">
        <v>411</v>
      </c>
      <c r="M139" s="7" t="s">
        <v>1461</v>
      </c>
      <c r="N139" s="7" t="s">
        <v>23</v>
      </c>
      <c r="O139" s="11">
        <v>3</v>
      </c>
      <c r="P139" s="11">
        <v>2</v>
      </c>
      <c r="Q139" s="11">
        <v>3</v>
      </c>
      <c r="R139" s="11">
        <v>0</v>
      </c>
      <c r="S139" s="11" t="s">
        <v>1455</v>
      </c>
      <c r="U139" t="str">
        <f t="shared" si="2"/>
        <v>是</v>
      </c>
    </row>
    <row r="140" spans="1:21">
      <c r="A140" s="2" t="str">
        <f>K140&amp;MID(L:L,15,4)</f>
        <v>王有根1226</v>
      </c>
      <c r="B140" s="7" t="s">
        <v>2101</v>
      </c>
      <c r="C140" s="7" t="s">
        <v>1446</v>
      </c>
      <c r="D140" s="7">
        <v>41</v>
      </c>
      <c r="E140" s="7" t="s">
        <v>1006</v>
      </c>
      <c r="F140" s="7" t="s">
        <v>4309</v>
      </c>
      <c r="G140" s="7" t="s">
        <v>4310</v>
      </c>
      <c r="H140" s="7" t="s">
        <v>2104</v>
      </c>
      <c r="I140" s="7" t="s">
        <v>4311</v>
      </c>
      <c r="J140" s="7" t="s">
        <v>1452</v>
      </c>
      <c r="K140" s="7" t="s">
        <v>1003</v>
      </c>
      <c r="L140" s="7" t="s">
        <v>1004</v>
      </c>
      <c r="M140" s="7" t="s">
        <v>1453</v>
      </c>
      <c r="N140" s="7" t="s">
        <v>23</v>
      </c>
      <c r="O140" s="11">
        <v>4</v>
      </c>
      <c r="P140" s="11">
        <v>46</v>
      </c>
      <c r="Q140" s="11">
        <v>1.5</v>
      </c>
      <c r="R140" s="11">
        <v>2.5</v>
      </c>
      <c r="S140" s="11" t="s">
        <v>1455</v>
      </c>
      <c r="U140" t="str">
        <f t="shared" si="2"/>
        <v>是</v>
      </c>
    </row>
    <row r="141" spans="1:21">
      <c r="A141" s="2" t="str">
        <f>K141&amp;MID(L:L,15,4)</f>
        <v>江树坚2739</v>
      </c>
      <c r="B141" s="7" t="s">
        <v>2106</v>
      </c>
      <c r="C141" s="7" t="s">
        <v>1446</v>
      </c>
      <c r="D141" s="7">
        <v>42</v>
      </c>
      <c r="E141" s="7" t="s">
        <v>2107</v>
      </c>
      <c r="F141" s="7" t="s">
        <v>4312</v>
      </c>
      <c r="G141" s="7" t="s">
        <v>4313</v>
      </c>
      <c r="H141" s="7" t="s">
        <v>1450</v>
      </c>
      <c r="I141" s="7" t="s">
        <v>4314</v>
      </c>
      <c r="J141" s="7" t="s">
        <v>1452</v>
      </c>
      <c r="K141" s="7" t="s">
        <v>261</v>
      </c>
      <c r="L141" s="7" t="s">
        <v>262</v>
      </c>
      <c r="M141" s="7" t="s">
        <v>1453</v>
      </c>
      <c r="N141" s="7" t="s">
        <v>23</v>
      </c>
      <c r="O141" s="11">
        <v>7</v>
      </c>
      <c r="P141" s="11">
        <v>49</v>
      </c>
      <c r="Q141" s="11">
        <v>1.5</v>
      </c>
      <c r="R141" s="11">
        <v>5.5</v>
      </c>
      <c r="S141" s="11" t="s">
        <v>1520</v>
      </c>
      <c r="U141" t="str">
        <f t="shared" si="2"/>
        <v>否</v>
      </c>
    </row>
    <row r="142" spans="1:21">
      <c r="A142" s="2" t="str">
        <f>K142&amp;MID(L:L,15,4)</f>
        <v>黎炽光0055</v>
      </c>
      <c r="B142" s="7" t="s">
        <v>2383</v>
      </c>
      <c r="C142" s="7" t="s">
        <v>1446</v>
      </c>
      <c r="D142" s="7">
        <v>38</v>
      </c>
      <c r="E142" s="7" t="s">
        <v>2384</v>
      </c>
      <c r="F142" s="7" t="s">
        <v>4315</v>
      </c>
      <c r="G142" s="7" t="s">
        <v>4316</v>
      </c>
      <c r="H142" s="7" t="s">
        <v>1912</v>
      </c>
      <c r="I142" s="7" t="s">
        <v>4317</v>
      </c>
      <c r="J142" s="7" t="s">
        <v>1452</v>
      </c>
      <c r="K142" s="7" t="s">
        <v>974</v>
      </c>
      <c r="L142" s="7" t="s">
        <v>975</v>
      </c>
      <c r="M142" s="7" t="s">
        <v>1453</v>
      </c>
      <c r="N142" s="7" t="s">
        <v>23</v>
      </c>
      <c r="O142" s="11">
        <v>2</v>
      </c>
      <c r="P142" s="11">
        <v>52</v>
      </c>
      <c r="Q142" s="11">
        <v>1.5</v>
      </c>
      <c r="R142" s="11">
        <v>0.5</v>
      </c>
      <c r="S142" s="11" t="s">
        <v>1455</v>
      </c>
      <c r="U142" t="str">
        <f t="shared" si="2"/>
        <v>是</v>
      </c>
    </row>
    <row r="143" spans="1:21">
      <c r="A143" s="2" t="str">
        <f>K143&amp;MID(L:L,15,4)</f>
        <v>区玉珍3320</v>
      </c>
      <c r="B143" s="7" t="s">
        <v>2111</v>
      </c>
      <c r="C143" s="7" t="s">
        <v>1446</v>
      </c>
      <c r="D143" s="7">
        <v>48</v>
      </c>
      <c r="E143" s="7" t="s">
        <v>1124</v>
      </c>
      <c r="F143" s="7" t="s">
        <v>4318</v>
      </c>
      <c r="G143" s="7" t="s">
        <v>4319</v>
      </c>
      <c r="H143" s="7" t="s">
        <v>1450</v>
      </c>
      <c r="I143" s="7" t="s">
        <v>4320</v>
      </c>
      <c r="J143" s="7" t="s">
        <v>1452</v>
      </c>
      <c r="K143" s="7" t="s">
        <v>1122</v>
      </c>
      <c r="L143" s="7" t="s">
        <v>1123</v>
      </c>
      <c r="M143" s="7" t="s">
        <v>1461</v>
      </c>
      <c r="N143" s="7" t="s">
        <v>1454</v>
      </c>
      <c r="O143" s="11">
        <v>6</v>
      </c>
      <c r="P143" s="11">
        <v>6</v>
      </c>
      <c r="Q143" s="11">
        <v>3</v>
      </c>
      <c r="R143" s="11">
        <v>3</v>
      </c>
      <c r="S143" s="11" t="s">
        <v>1455</v>
      </c>
      <c r="U143" t="str">
        <f t="shared" si="2"/>
        <v>是</v>
      </c>
    </row>
    <row r="144" spans="1:21">
      <c r="A144" s="2" t="str">
        <f>K144&amp;MID(L:L,15,4)</f>
        <v>孙伟新2116</v>
      </c>
      <c r="B144" s="7" t="s">
        <v>2114</v>
      </c>
      <c r="C144" s="7" t="s">
        <v>1446</v>
      </c>
      <c r="D144" s="7">
        <v>61</v>
      </c>
      <c r="E144" s="7" t="s">
        <v>2115</v>
      </c>
      <c r="F144" s="7" t="s">
        <v>4321</v>
      </c>
      <c r="G144" s="7" t="s">
        <v>4322</v>
      </c>
      <c r="H144" s="7" t="s">
        <v>1765</v>
      </c>
      <c r="I144" s="7" t="s">
        <v>4323</v>
      </c>
      <c r="J144" s="7" t="s">
        <v>1452</v>
      </c>
      <c r="K144" s="7" t="s">
        <v>1262</v>
      </c>
      <c r="L144" s="7" t="s">
        <v>1263</v>
      </c>
      <c r="M144" s="7" t="s">
        <v>1461</v>
      </c>
      <c r="N144" s="7" t="s">
        <v>1462</v>
      </c>
      <c r="O144" s="11">
        <v>2</v>
      </c>
      <c r="P144" s="11">
        <v>39</v>
      </c>
      <c r="Q144" s="11">
        <v>2.5</v>
      </c>
      <c r="R144" s="11">
        <v>0</v>
      </c>
      <c r="S144" s="11" t="s">
        <v>1455</v>
      </c>
      <c r="U144" t="str">
        <f t="shared" si="2"/>
        <v>是</v>
      </c>
    </row>
    <row r="145" spans="1:21">
      <c r="A145" s="2" t="str">
        <f>K145&amp;MID(L:L,15,4)</f>
        <v>陈儒林3613</v>
      </c>
      <c r="B145" s="7" t="s">
        <v>2283</v>
      </c>
      <c r="C145" s="7" t="s">
        <v>1446</v>
      </c>
      <c r="D145" s="7">
        <v>55</v>
      </c>
      <c r="E145" s="7" t="s">
        <v>2284</v>
      </c>
      <c r="F145" s="7" t="s">
        <v>4324</v>
      </c>
      <c r="G145" s="7" t="s">
        <v>4325</v>
      </c>
      <c r="H145" s="7" t="s">
        <v>1450</v>
      </c>
      <c r="I145" s="7" t="s">
        <v>4326</v>
      </c>
      <c r="J145" s="7" t="s">
        <v>1452</v>
      </c>
      <c r="K145" s="7" t="s">
        <v>81</v>
      </c>
      <c r="L145" s="7" t="s">
        <v>82</v>
      </c>
      <c r="M145" s="7" t="s">
        <v>1461</v>
      </c>
      <c r="N145" s="7" t="s">
        <v>23</v>
      </c>
      <c r="O145" s="11">
        <v>3</v>
      </c>
      <c r="P145" s="11">
        <v>0</v>
      </c>
      <c r="Q145" s="11">
        <v>3</v>
      </c>
      <c r="R145" s="11">
        <v>0</v>
      </c>
      <c r="S145" s="11" t="s">
        <v>1455</v>
      </c>
      <c r="U145" t="str">
        <f t="shared" si="2"/>
        <v>是</v>
      </c>
    </row>
    <row r="146" spans="1:21">
      <c r="A146" s="2" t="str">
        <f>K146&amp;MID(L:L,15,4)</f>
        <v>黄世友002X</v>
      </c>
      <c r="B146" s="7" t="s">
        <v>2119</v>
      </c>
      <c r="C146" s="7" t="s">
        <v>1446</v>
      </c>
      <c r="D146" s="7">
        <v>58</v>
      </c>
      <c r="E146" s="7" t="s">
        <v>924</v>
      </c>
      <c r="F146" s="7" t="s">
        <v>4327</v>
      </c>
      <c r="G146" s="7" t="s">
        <v>4328</v>
      </c>
      <c r="H146" s="7" t="s">
        <v>1450</v>
      </c>
      <c r="I146" s="7" t="s">
        <v>4329</v>
      </c>
      <c r="J146" s="7" t="s">
        <v>1452</v>
      </c>
      <c r="K146" s="7" t="s">
        <v>1205</v>
      </c>
      <c r="L146" s="7" t="s">
        <v>1206</v>
      </c>
      <c r="M146" s="7" t="s">
        <v>1453</v>
      </c>
      <c r="N146" s="7" t="s">
        <v>1462</v>
      </c>
      <c r="O146" s="11">
        <v>7</v>
      </c>
      <c r="P146" s="11">
        <v>7</v>
      </c>
      <c r="Q146" s="11">
        <v>2.5</v>
      </c>
      <c r="R146" s="11">
        <v>4.5</v>
      </c>
      <c r="S146" s="11" t="s">
        <v>1455</v>
      </c>
      <c r="U146" t="str">
        <f t="shared" si="2"/>
        <v>是</v>
      </c>
    </row>
    <row r="147" spans="1:21">
      <c r="A147" s="2" t="str">
        <f>K147&amp;MID(L:L,15,4)</f>
        <v>颜忠户001X</v>
      </c>
      <c r="B147" s="7" t="s">
        <v>2119</v>
      </c>
      <c r="C147" s="7" t="s">
        <v>1446</v>
      </c>
      <c r="D147" s="7">
        <v>58</v>
      </c>
      <c r="E147" s="7" t="s">
        <v>924</v>
      </c>
      <c r="F147" s="7" t="s">
        <v>4330</v>
      </c>
      <c r="G147" s="7" t="s">
        <v>4331</v>
      </c>
      <c r="H147" s="7" t="s">
        <v>1450</v>
      </c>
      <c r="I147" s="7" t="s">
        <v>4332</v>
      </c>
      <c r="J147" s="7" t="s">
        <v>1452</v>
      </c>
      <c r="K147" s="7" t="s">
        <v>921</v>
      </c>
      <c r="L147" s="7" t="s">
        <v>922</v>
      </c>
      <c r="M147" s="7" t="s">
        <v>1453</v>
      </c>
      <c r="N147" s="7" t="s">
        <v>1467</v>
      </c>
      <c r="O147" s="11">
        <v>3</v>
      </c>
      <c r="P147" s="11">
        <v>25</v>
      </c>
      <c r="Q147" s="11">
        <v>1.5</v>
      </c>
      <c r="R147" s="11">
        <v>1.5</v>
      </c>
      <c r="S147" s="11" t="s">
        <v>1455</v>
      </c>
      <c r="U147" t="str">
        <f t="shared" si="2"/>
        <v>是</v>
      </c>
    </row>
    <row r="148" spans="1:21">
      <c r="A148" s="2" t="str">
        <f>K148&amp;MID(L:L,15,4)</f>
        <v>黄锦才1219</v>
      </c>
      <c r="B148" s="7" t="s">
        <v>2123</v>
      </c>
      <c r="C148" s="7" t="s">
        <v>1457</v>
      </c>
      <c r="D148" s="7">
        <v>34</v>
      </c>
      <c r="E148" s="7" t="s">
        <v>2124</v>
      </c>
      <c r="F148" s="7" t="s">
        <v>4333</v>
      </c>
      <c r="G148" s="7" t="s">
        <v>4334</v>
      </c>
      <c r="H148" s="7" t="s">
        <v>1450</v>
      </c>
      <c r="I148" s="7" t="s">
        <v>4335</v>
      </c>
      <c r="J148" s="7" t="s">
        <v>1452</v>
      </c>
      <c r="K148" s="7" t="s">
        <v>1013</v>
      </c>
      <c r="L148" s="7" t="s">
        <v>1014</v>
      </c>
      <c r="M148" s="7" t="s">
        <v>1453</v>
      </c>
      <c r="N148" s="7" t="s">
        <v>1454</v>
      </c>
      <c r="O148" s="11">
        <v>3</v>
      </c>
      <c r="P148" s="11">
        <v>9</v>
      </c>
      <c r="Q148" s="11">
        <v>1.5</v>
      </c>
      <c r="R148" s="11">
        <v>1.5</v>
      </c>
      <c r="S148" s="11" t="s">
        <v>1455</v>
      </c>
      <c r="U148" t="str">
        <f t="shared" si="2"/>
        <v>是</v>
      </c>
    </row>
    <row r="149" spans="1:21">
      <c r="A149" s="2" t="str">
        <f>K149&amp;MID(L:L,15,4)</f>
        <v>李新尚1629</v>
      </c>
      <c r="B149" s="7" t="s">
        <v>2128</v>
      </c>
      <c r="C149" s="7" t="s">
        <v>1446</v>
      </c>
      <c r="D149" s="7">
        <v>59</v>
      </c>
      <c r="E149" s="7" t="s">
        <v>2129</v>
      </c>
      <c r="F149" s="7" t="s">
        <v>4336</v>
      </c>
      <c r="G149" s="7" t="s">
        <v>4337</v>
      </c>
      <c r="H149" s="7" t="s">
        <v>2132</v>
      </c>
      <c r="I149" s="7" t="s">
        <v>4338</v>
      </c>
      <c r="J149" s="7" t="s">
        <v>1452</v>
      </c>
      <c r="K149" s="7" t="s">
        <v>279</v>
      </c>
      <c r="L149" s="7" t="s">
        <v>280</v>
      </c>
      <c r="M149" s="7" t="s">
        <v>1453</v>
      </c>
      <c r="N149" s="7" t="s">
        <v>23</v>
      </c>
      <c r="O149" s="11">
        <v>1</v>
      </c>
      <c r="P149" s="11">
        <v>48</v>
      </c>
      <c r="Q149" s="11">
        <v>1.5</v>
      </c>
      <c r="R149" s="11">
        <v>0</v>
      </c>
      <c r="S149" s="11" t="s">
        <v>1455</v>
      </c>
      <c r="U149" t="str">
        <f t="shared" si="2"/>
        <v>是</v>
      </c>
    </row>
    <row r="150" spans="1:21">
      <c r="A150" s="2" t="str">
        <f>K150&amp;MID(L:L,15,4)</f>
        <v>谭晓忠1241</v>
      </c>
      <c r="B150" s="7" t="s">
        <v>2134</v>
      </c>
      <c r="C150" s="7" t="s">
        <v>1446</v>
      </c>
      <c r="D150" s="7">
        <v>61</v>
      </c>
      <c r="E150" s="7" t="s">
        <v>907</v>
      </c>
      <c r="F150" s="7" t="s">
        <v>4339</v>
      </c>
      <c r="G150" s="7" t="s">
        <v>4340</v>
      </c>
      <c r="H150" s="7" t="s">
        <v>1450</v>
      </c>
      <c r="I150" s="7" t="s">
        <v>4341</v>
      </c>
      <c r="J150" s="7" t="s">
        <v>1452</v>
      </c>
      <c r="K150" s="7" t="s">
        <v>904</v>
      </c>
      <c r="L150" s="7" t="s">
        <v>905</v>
      </c>
      <c r="M150" s="7" t="s">
        <v>1461</v>
      </c>
      <c r="N150" s="7" t="s">
        <v>1454</v>
      </c>
      <c r="O150" s="11">
        <v>4</v>
      </c>
      <c r="P150" s="11">
        <v>2</v>
      </c>
      <c r="Q150" s="11">
        <v>3</v>
      </c>
      <c r="R150" s="11">
        <v>1</v>
      </c>
      <c r="S150" s="11" t="s">
        <v>1455</v>
      </c>
      <c r="U150" t="str">
        <f t="shared" si="2"/>
        <v>是</v>
      </c>
    </row>
    <row r="151" spans="1:21">
      <c r="A151" s="2" t="str">
        <f>K151&amp;MID(L:L,15,4)</f>
        <v>刘焕秀0067</v>
      </c>
      <c r="B151" s="7" t="s">
        <v>2142</v>
      </c>
      <c r="C151" s="7" t="s">
        <v>1446</v>
      </c>
      <c r="D151" s="7">
        <v>52</v>
      </c>
      <c r="E151" s="7" t="s">
        <v>2143</v>
      </c>
      <c r="F151" s="7" t="s">
        <v>4342</v>
      </c>
      <c r="G151" s="7" t="s">
        <v>4343</v>
      </c>
      <c r="H151" s="7" t="s">
        <v>1450</v>
      </c>
      <c r="I151" s="7" t="s">
        <v>1891</v>
      </c>
      <c r="J151" s="7" t="s">
        <v>1452</v>
      </c>
      <c r="K151" s="7" t="s">
        <v>586</v>
      </c>
      <c r="L151" s="7" t="s">
        <v>587</v>
      </c>
      <c r="M151" s="7" t="s">
        <v>1453</v>
      </c>
      <c r="N151" s="7" t="s">
        <v>23</v>
      </c>
      <c r="O151" s="11">
        <v>1</v>
      </c>
      <c r="P151" s="11">
        <v>59</v>
      </c>
      <c r="Q151" s="11">
        <v>1.5</v>
      </c>
      <c r="R151" s="11">
        <v>0</v>
      </c>
      <c r="S151" s="11" t="s">
        <v>1455</v>
      </c>
      <c r="U151" t="str">
        <f t="shared" si="2"/>
        <v>是</v>
      </c>
    </row>
    <row r="152" spans="1:21">
      <c r="A152" s="2" t="str">
        <f>K152&amp;MID(L:L,15,4)</f>
        <v>苏桂霞4221</v>
      </c>
      <c r="B152" s="7" t="s">
        <v>2147</v>
      </c>
      <c r="C152" s="7" t="s">
        <v>1444</v>
      </c>
      <c r="D152" s="7">
        <v>34</v>
      </c>
      <c r="E152" s="7" t="s">
        <v>2148</v>
      </c>
      <c r="F152" s="7" t="s">
        <v>4344</v>
      </c>
      <c r="G152" s="7" t="s">
        <v>4345</v>
      </c>
      <c r="H152" s="7" t="s">
        <v>1450</v>
      </c>
      <c r="I152" s="7" t="s">
        <v>4346</v>
      </c>
      <c r="J152" s="7" t="s">
        <v>1452</v>
      </c>
      <c r="K152" s="7" t="s">
        <v>479</v>
      </c>
      <c r="L152" s="7" t="s">
        <v>480</v>
      </c>
      <c r="M152" s="7" t="s">
        <v>1461</v>
      </c>
      <c r="N152" s="7" t="s">
        <v>23</v>
      </c>
      <c r="O152" s="11">
        <v>9</v>
      </c>
      <c r="P152" s="11">
        <v>16</v>
      </c>
      <c r="Q152" s="11">
        <v>3</v>
      </c>
      <c r="R152" s="11">
        <v>6</v>
      </c>
      <c r="S152" s="11" t="s">
        <v>1455</v>
      </c>
      <c r="U152" t="str">
        <f t="shared" si="2"/>
        <v>是</v>
      </c>
    </row>
    <row r="153" spans="1:21">
      <c r="A153" s="2" t="str">
        <f>K153&amp;MID(L:L,15,4)</f>
        <v>周素玲2746</v>
      </c>
      <c r="B153" s="7" t="s">
        <v>2152</v>
      </c>
      <c r="C153" s="7" t="s">
        <v>1457</v>
      </c>
      <c r="D153" s="7">
        <v>59</v>
      </c>
      <c r="E153" s="7" t="s">
        <v>2153</v>
      </c>
      <c r="F153" s="7" t="s">
        <v>4347</v>
      </c>
      <c r="G153" s="7" t="s">
        <v>4348</v>
      </c>
      <c r="H153" s="7" t="s">
        <v>1450</v>
      </c>
      <c r="I153" s="7" t="s">
        <v>4349</v>
      </c>
      <c r="J153" s="7" t="s">
        <v>1452</v>
      </c>
      <c r="K153" s="7" t="s">
        <v>859</v>
      </c>
      <c r="L153" s="7" t="s">
        <v>860</v>
      </c>
      <c r="M153" s="7" t="s">
        <v>1453</v>
      </c>
      <c r="N153" s="7" t="s">
        <v>23</v>
      </c>
      <c r="O153" s="11">
        <v>3</v>
      </c>
      <c r="P153" s="11">
        <v>9</v>
      </c>
      <c r="Q153" s="11">
        <v>1.5</v>
      </c>
      <c r="R153" s="11">
        <v>1.5</v>
      </c>
      <c r="S153" s="11" t="s">
        <v>1455</v>
      </c>
      <c r="U153" t="str">
        <f t="shared" si="2"/>
        <v>是</v>
      </c>
    </row>
    <row r="154" spans="1:21">
      <c r="A154" s="2" t="str">
        <f>K154&amp;MID(L:L,15,4)</f>
        <v>吕世良0012</v>
      </c>
      <c r="B154" s="7" t="s">
        <v>1704</v>
      </c>
      <c r="C154" s="7" t="s">
        <v>1446</v>
      </c>
      <c r="D154" s="7">
        <v>60</v>
      </c>
      <c r="E154" s="7" t="s">
        <v>1705</v>
      </c>
      <c r="F154" s="7" t="s">
        <v>4350</v>
      </c>
      <c r="G154" s="7" t="s">
        <v>4351</v>
      </c>
      <c r="H154" s="7" t="s">
        <v>1450</v>
      </c>
      <c r="I154" s="7" t="s">
        <v>4352</v>
      </c>
      <c r="J154" s="7" t="s">
        <v>1452</v>
      </c>
      <c r="K154" s="7" t="s">
        <v>429</v>
      </c>
      <c r="L154" s="7" t="s">
        <v>430</v>
      </c>
      <c r="M154" s="7" t="s">
        <v>1461</v>
      </c>
      <c r="N154" s="7" t="s">
        <v>23</v>
      </c>
      <c r="O154" s="11">
        <v>3</v>
      </c>
      <c r="P154" s="11">
        <v>41</v>
      </c>
      <c r="Q154" s="11">
        <v>3</v>
      </c>
      <c r="R154" s="11">
        <v>0</v>
      </c>
      <c r="S154" s="11" t="s">
        <v>1455</v>
      </c>
      <c r="U154" t="str">
        <f t="shared" si="2"/>
        <v>是</v>
      </c>
    </row>
    <row r="155" spans="1:21">
      <c r="A155" s="2" t="str">
        <f>K155&amp;MID(L:L,15,4)</f>
        <v>谭秀芳3326</v>
      </c>
      <c r="B155" s="7" t="s">
        <v>4208</v>
      </c>
      <c r="C155" s="7" t="s">
        <v>1446</v>
      </c>
      <c r="D155" s="7">
        <v>53</v>
      </c>
      <c r="E155" s="7" t="s">
        <v>4209</v>
      </c>
      <c r="F155" s="7" t="s">
        <v>4353</v>
      </c>
      <c r="G155" s="7" t="s">
        <v>4354</v>
      </c>
      <c r="H155" s="7" t="s">
        <v>1450</v>
      </c>
      <c r="I155" s="7" t="s">
        <v>4355</v>
      </c>
      <c r="J155" s="7" t="s">
        <v>1452</v>
      </c>
      <c r="K155" s="7" t="s">
        <v>1229</v>
      </c>
      <c r="L155" s="7" t="s">
        <v>1230</v>
      </c>
      <c r="M155" s="7" t="s">
        <v>1461</v>
      </c>
      <c r="N155" s="7" t="s">
        <v>1650</v>
      </c>
      <c r="O155" s="11">
        <v>2</v>
      </c>
      <c r="P155" s="11">
        <v>42</v>
      </c>
      <c r="Q155" s="11">
        <v>2</v>
      </c>
      <c r="R155" s="11">
        <v>0</v>
      </c>
      <c r="S155" s="11" t="s">
        <v>1520</v>
      </c>
      <c r="U155" t="str">
        <f t="shared" si="2"/>
        <v>否</v>
      </c>
    </row>
    <row r="156" spans="1:21">
      <c r="A156" s="2" t="str">
        <f>K156&amp;MID(L:L,15,4)</f>
        <v>马金祥5110</v>
      </c>
      <c r="B156" s="7" t="s">
        <v>2164</v>
      </c>
      <c r="C156" s="7" t="s">
        <v>1457</v>
      </c>
      <c r="D156" s="7">
        <v>56</v>
      </c>
      <c r="E156" s="7" t="s">
        <v>2165</v>
      </c>
      <c r="F156" s="7" t="s">
        <v>4356</v>
      </c>
      <c r="G156" s="7" t="s">
        <v>4357</v>
      </c>
      <c r="H156" s="7" t="s">
        <v>1450</v>
      </c>
      <c r="I156" s="7" t="s">
        <v>4358</v>
      </c>
      <c r="J156" s="7" t="s">
        <v>1452</v>
      </c>
      <c r="K156" s="7" t="s">
        <v>482</v>
      </c>
      <c r="L156" s="7" t="s">
        <v>483</v>
      </c>
      <c r="M156" s="7" t="s">
        <v>1461</v>
      </c>
      <c r="N156" s="7" t="s">
        <v>23</v>
      </c>
      <c r="O156" s="11">
        <v>3</v>
      </c>
      <c r="P156" s="11">
        <v>15</v>
      </c>
      <c r="Q156" s="11">
        <v>3</v>
      </c>
      <c r="R156" s="11">
        <v>0</v>
      </c>
      <c r="S156" s="11" t="s">
        <v>1455</v>
      </c>
      <c r="U156" t="str">
        <f t="shared" si="2"/>
        <v>是</v>
      </c>
    </row>
    <row r="157" spans="1:21">
      <c r="A157" s="2" t="str">
        <f>K157&amp;MID(L:L,15,4)</f>
        <v>刘家鑫5136</v>
      </c>
      <c r="B157" s="7" t="s">
        <v>2169</v>
      </c>
      <c r="C157" s="7" t="s">
        <v>1446</v>
      </c>
      <c r="D157" s="7">
        <v>30</v>
      </c>
      <c r="E157" s="7" t="s">
        <v>1071</v>
      </c>
      <c r="F157" s="7" t="s">
        <v>4359</v>
      </c>
      <c r="G157" s="7" t="s">
        <v>4360</v>
      </c>
      <c r="H157" s="7" t="s">
        <v>1580</v>
      </c>
      <c r="I157" s="7" t="s">
        <v>4361</v>
      </c>
      <c r="J157" s="7" t="s">
        <v>1452</v>
      </c>
      <c r="K157" s="7" t="s">
        <v>1073</v>
      </c>
      <c r="L157" s="7" t="s">
        <v>1074</v>
      </c>
      <c r="M157" s="7" t="s">
        <v>1461</v>
      </c>
      <c r="N157" s="7" t="s">
        <v>23</v>
      </c>
      <c r="O157" s="11">
        <v>4</v>
      </c>
      <c r="P157" s="11">
        <v>59</v>
      </c>
      <c r="Q157" s="11">
        <v>3</v>
      </c>
      <c r="R157" s="11">
        <v>1</v>
      </c>
      <c r="S157" s="11" t="s">
        <v>1455</v>
      </c>
      <c r="U157" t="str">
        <f t="shared" si="2"/>
        <v>是</v>
      </c>
    </row>
    <row r="158" spans="1:21">
      <c r="A158" s="2" t="str">
        <f>K158&amp;MID(L:L,15,4)</f>
        <v>陈执喜2120</v>
      </c>
      <c r="B158" s="7" t="s">
        <v>4362</v>
      </c>
      <c r="C158" s="7" t="s">
        <v>1457</v>
      </c>
      <c r="D158" s="7">
        <v>35</v>
      </c>
      <c r="E158" s="7" t="s">
        <v>4363</v>
      </c>
      <c r="F158" s="7" t="s">
        <v>4364</v>
      </c>
      <c r="G158" s="7" t="s">
        <v>4365</v>
      </c>
      <c r="H158" s="7" t="s">
        <v>1450</v>
      </c>
      <c r="I158" s="7" t="s">
        <v>4366</v>
      </c>
      <c r="J158" s="7" t="s">
        <v>1452</v>
      </c>
      <c r="K158" s="7" t="s">
        <v>807</v>
      </c>
      <c r="L158" s="7" t="s">
        <v>808</v>
      </c>
      <c r="M158" s="7" t="s">
        <v>1453</v>
      </c>
      <c r="N158" s="7" t="s">
        <v>23</v>
      </c>
      <c r="O158" s="11">
        <v>4</v>
      </c>
      <c r="P158" s="11">
        <v>44</v>
      </c>
      <c r="Q158" s="11">
        <v>1.5</v>
      </c>
      <c r="R158" s="11">
        <v>2.5</v>
      </c>
      <c r="S158" s="11" t="s">
        <v>1455</v>
      </c>
      <c r="U158" t="str">
        <f t="shared" si="2"/>
        <v>是</v>
      </c>
    </row>
    <row r="159" spans="1:21">
      <c r="A159" s="2" t="str">
        <f>K159&amp;MID(L:L,15,4)</f>
        <v>陈生波0638</v>
      </c>
      <c r="B159" s="7" t="s">
        <v>2173</v>
      </c>
      <c r="C159" s="7" t="s">
        <v>1446</v>
      </c>
      <c r="D159" s="7">
        <v>48</v>
      </c>
      <c r="E159" s="7" t="s">
        <v>2174</v>
      </c>
      <c r="F159" s="7" t="s">
        <v>4367</v>
      </c>
      <c r="G159" s="7" t="s">
        <v>4368</v>
      </c>
      <c r="H159" s="7" t="s">
        <v>1450</v>
      </c>
      <c r="I159" s="7" t="s">
        <v>2220</v>
      </c>
      <c r="J159" s="7" t="s">
        <v>1452</v>
      </c>
      <c r="K159" s="7" t="s">
        <v>883</v>
      </c>
      <c r="L159" s="7" t="s">
        <v>884</v>
      </c>
      <c r="M159" s="7" t="s">
        <v>1461</v>
      </c>
      <c r="N159" s="7" t="s">
        <v>1467</v>
      </c>
      <c r="O159" s="11">
        <v>3</v>
      </c>
      <c r="P159" s="11">
        <v>14</v>
      </c>
      <c r="Q159" s="11">
        <v>3</v>
      </c>
      <c r="R159" s="11">
        <v>0</v>
      </c>
      <c r="S159" s="11" t="s">
        <v>1455</v>
      </c>
      <c r="U159" t="str">
        <f t="shared" si="2"/>
        <v>是</v>
      </c>
    </row>
    <row r="160" spans="1:21">
      <c r="A160" s="2" t="str">
        <f>K160&amp;MID(L:L,15,4)</f>
        <v>陈莹4829</v>
      </c>
      <c r="B160" s="7" t="s">
        <v>2178</v>
      </c>
      <c r="C160" s="7" t="s">
        <v>1444</v>
      </c>
      <c r="D160" s="7">
        <v>52</v>
      </c>
      <c r="E160" s="7" t="s">
        <v>2179</v>
      </c>
      <c r="F160" s="7" t="s">
        <v>4369</v>
      </c>
      <c r="G160" s="7" t="s">
        <v>4370</v>
      </c>
      <c r="H160" s="7" t="s">
        <v>1450</v>
      </c>
      <c r="I160" s="7" t="s">
        <v>4371</v>
      </c>
      <c r="J160" s="7" t="s">
        <v>1452</v>
      </c>
      <c r="K160" s="7" t="s">
        <v>925</v>
      </c>
      <c r="L160" s="7" t="s">
        <v>926</v>
      </c>
      <c r="M160" s="7" t="s">
        <v>1461</v>
      </c>
      <c r="N160" s="7" t="s">
        <v>23</v>
      </c>
      <c r="O160" s="11">
        <v>3</v>
      </c>
      <c r="P160" s="11">
        <v>24</v>
      </c>
      <c r="Q160" s="11">
        <v>3</v>
      </c>
      <c r="R160" s="11">
        <v>0</v>
      </c>
      <c r="S160" s="11" t="s">
        <v>1455</v>
      </c>
      <c r="U160" t="str">
        <f t="shared" si="2"/>
        <v>是</v>
      </c>
    </row>
    <row r="161" spans="1:21">
      <c r="A161" s="2" t="str">
        <f>K161&amp;MID(L:L,15,4)</f>
        <v>李笑银0029</v>
      </c>
      <c r="B161" s="7" t="s">
        <v>1887</v>
      </c>
      <c r="C161" s="7" t="s">
        <v>1446</v>
      </c>
      <c r="D161" s="7">
        <v>51</v>
      </c>
      <c r="E161" s="7" t="s">
        <v>1888</v>
      </c>
      <c r="F161" s="7" t="s">
        <v>4372</v>
      </c>
      <c r="G161" s="7" t="s">
        <v>4373</v>
      </c>
      <c r="H161" s="7" t="s">
        <v>1450</v>
      </c>
      <c r="I161" s="7" t="s">
        <v>4374</v>
      </c>
      <c r="J161" s="7" t="s">
        <v>1452</v>
      </c>
      <c r="K161" s="7" t="s">
        <v>918</v>
      </c>
      <c r="L161" s="7" t="s">
        <v>919</v>
      </c>
      <c r="M161" s="7" t="s">
        <v>1461</v>
      </c>
      <c r="N161" s="7" t="s">
        <v>23</v>
      </c>
      <c r="O161" s="11">
        <v>4</v>
      </c>
      <c r="P161" s="11">
        <v>35</v>
      </c>
      <c r="Q161" s="11">
        <v>3</v>
      </c>
      <c r="R161" s="11">
        <v>1</v>
      </c>
      <c r="S161" s="11" t="s">
        <v>1455</v>
      </c>
      <c r="U161" t="str">
        <f t="shared" si="2"/>
        <v>是</v>
      </c>
    </row>
    <row r="162" spans="1:21">
      <c r="A162" s="2" t="str">
        <f>K162&amp;MID(L:L,15,4)</f>
        <v>黄满生5439</v>
      </c>
      <c r="B162" s="7" t="s">
        <v>2186</v>
      </c>
      <c r="C162" s="7" t="s">
        <v>1446</v>
      </c>
      <c r="D162" s="7">
        <v>40</v>
      </c>
      <c r="E162" s="7" t="s">
        <v>2187</v>
      </c>
      <c r="F162" s="7" t="s">
        <v>4375</v>
      </c>
      <c r="G162" s="7" t="s">
        <v>4376</v>
      </c>
      <c r="H162" s="7" t="s">
        <v>1450</v>
      </c>
      <c r="I162" s="7" t="s">
        <v>4377</v>
      </c>
      <c r="J162" s="7" t="s">
        <v>1452</v>
      </c>
      <c r="K162" s="7" t="s">
        <v>828</v>
      </c>
      <c r="L162" s="7" t="s">
        <v>829</v>
      </c>
      <c r="M162" s="7" t="s">
        <v>1453</v>
      </c>
      <c r="N162" s="7" t="s">
        <v>23</v>
      </c>
      <c r="O162" s="11">
        <v>1</v>
      </c>
      <c r="P162" s="11">
        <v>59</v>
      </c>
      <c r="Q162" s="11">
        <v>1.5</v>
      </c>
      <c r="R162" s="11">
        <v>0</v>
      </c>
      <c r="S162" s="11" t="s">
        <v>1455</v>
      </c>
      <c r="U162" t="str">
        <f t="shared" si="2"/>
        <v>是</v>
      </c>
    </row>
    <row r="163" spans="1:21">
      <c r="A163" s="2" t="str">
        <f>K163&amp;MID(L:L,15,4)</f>
        <v>朱杏连0928</v>
      </c>
      <c r="B163" s="7" t="s">
        <v>2191</v>
      </c>
      <c r="C163" s="7" t="s">
        <v>1446</v>
      </c>
      <c r="D163" s="7">
        <v>56</v>
      </c>
      <c r="E163" s="7" t="s">
        <v>708</v>
      </c>
      <c r="F163" s="7" t="s">
        <v>4378</v>
      </c>
      <c r="G163" s="7" t="s">
        <v>4379</v>
      </c>
      <c r="H163" s="7" t="s">
        <v>1450</v>
      </c>
      <c r="I163" s="7" t="s">
        <v>4380</v>
      </c>
      <c r="J163" s="7" t="s">
        <v>1452</v>
      </c>
      <c r="K163" s="7" t="s">
        <v>705</v>
      </c>
      <c r="L163" s="7" t="s">
        <v>706</v>
      </c>
      <c r="M163" s="7" t="s">
        <v>1453</v>
      </c>
      <c r="N163" s="7" t="s">
        <v>23</v>
      </c>
      <c r="O163" s="11">
        <v>5</v>
      </c>
      <c r="P163" s="11">
        <v>57</v>
      </c>
      <c r="Q163" s="11">
        <v>1.5</v>
      </c>
      <c r="R163" s="11">
        <v>3.5</v>
      </c>
      <c r="S163" s="11" t="s">
        <v>1455</v>
      </c>
      <c r="U163" t="str">
        <f t="shared" si="2"/>
        <v>是</v>
      </c>
    </row>
    <row r="164" spans="1:21">
      <c r="A164" s="2" t="str">
        <f>K164&amp;MID(L:L,15,4)</f>
        <v>陈炳有6612</v>
      </c>
      <c r="B164" s="7" t="s">
        <v>1783</v>
      </c>
      <c r="C164" s="7" t="s">
        <v>1446</v>
      </c>
      <c r="D164" s="7">
        <v>59</v>
      </c>
      <c r="E164" s="7" t="s">
        <v>1784</v>
      </c>
      <c r="F164" s="7" t="s">
        <v>4381</v>
      </c>
      <c r="G164" s="7" t="s">
        <v>4382</v>
      </c>
      <c r="H164" s="7" t="s">
        <v>1450</v>
      </c>
      <c r="I164" s="7" t="s">
        <v>4383</v>
      </c>
      <c r="J164" s="7" t="s">
        <v>1452</v>
      </c>
      <c r="K164" s="7" t="s">
        <v>41</v>
      </c>
      <c r="L164" s="7" t="s">
        <v>42</v>
      </c>
      <c r="M164" s="7" t="s">
        <v>1461</v>
      </c>
      <c r="N164" s="7" t="s">
        <v>23</v>
      </c>
      <c r="O164" s="11">
        <v>3</v>
      </c>
      <c r="P164" s="11">
        <v>19</v>
      </c>
      <c r="Q164" s="11">
        <v>3</v>
      </c>
      <c r="R164" s="11">
        <v>0</v>
      </c>
      <c r="S164" s="11" t="s">
        <v>1455</v>
      </c>
      <c r="U164" t="str">
        <f t="shared" si="2"/>
        <v>是</v>
      </c>
    </row>
    <row r="165" spans="1:21">
      <c r="A165" s="2" t="str">
        <f>K165&amp;MID(L:L,15,4)</f>
        <v>黄大珠3223</v>
      </c>
      <c r="B165" s="7" t="s">
        <v>2198</v>
      </c>
      <c r="C165" s="7" t="s">
        <v>1446</v>
      </c>
      <c r="D165" s="7">
        <v>56</v>
      </c>
      <c r="E165" s="7" t="s">
        <v>2199</v>
      </c>
      <c r="F165" s="7" t="s">
        <v>4384</v>
      </c>
      <c r="G165" s="7" t="s">
        <v>4385</v>
      </c>
      <c r="H165" s="7" t="s">
        <v>1450</v>
      </c>
      <c r="I165" s="7" t="s">
        <v>4386</v>
      </c>
      <c r="J165" s="7" t="s">
        <v>1452</v>
      </c>
      <c r="K165" s="7" t="s">
        <v>191</v>
      </c>
      <c r="L165" s="7" t="s">
        <v>192</v>
      </c>
      <c r="M165" s="7" t="s">
        <v>1461</v>
      </c>
      <c r="N165" s="7" t="s">
        <v>23</v>
      </c>
      <c r="O165" s="11">
        <v>3</v>
      </c>
      <c r="P165" s="11">
        <v>37</v>
      </c>
      <c r="Q165" s="11">
        <v>3</v>
      </c>
      <c r="R165" s="11">
        <v>0</v>
      </c>
      <c r="S165" s="11" t="s">
        <v>1455</v>
      </c>
      <c r="U165" t="str">
        <f t="shared" si="2"/>
        <v>是</v>
      </c>
    </row>
    <row r="166" spans="1:21">
      <c r="A166" s="2" t="str">
        <f>K166&amp;MID(L:L,15,4)</f>
        <v>袁颖儿0081</v>
      </c>
      <c r="B166" s="7" t="s">
        <v>2203</v>
      </c>
      <c r="C166" s="7" t="s">
        <v>1446</v>
      </c>
      <c r="D166" s="7">
        <v>61</v>
      </c>
      <c r="E166" s="7" t="s">
        <v>2204</v>
      </c>
      <c r="F166" s="7" t="s">
        <v>4387</v>
      </c>
      <c r="G166" s="7" t="s">
        <v>4388</v>
      </c>
      <c r="H166" s="7" t="s">
        <v>1450</v>
      </c>
      <c r="I166" s="7" t="s">
        <v>4389</v>
      </c>
      <c r="J166" s="7" t="s">
        <v>1452</v>
      </c>
      <c r="K166" s="7" t="s">
        <v>645</v>
      </c>
      <c r="L166" s="7" t="s">
        <v>646</v>
      </c>
      <c r="M166" s="7" t="s">
        <v>1461</v>
      </c>
      <c r="N166" s="7" t="s">
        <v>23</v>
      </c>
      <c r="O166" s="11">
        <v>12</v>
      </c>
      <c r="P166" s="11">
        <v>50</v>
      </c>
      <c r="Q166" s="11">
        <v>3</v>
      </c>
      <c r="R166" s="11">
        <v>9</v>
      </c>
      <c r="S166" s="11" t="s">
        <v>1455</v>
      </c>
      <c r="U166" t="str">
        <f t="shared" si="2"/>
        <v>是</v>
      </c>
    </row>
    <row r="167" spans="1:21">
      <c r="A167" s="2" t="str">
        <f>K167&amp;MID(L:L,15,4)</f>
        <v>陆艳英332X</v>
      </c>
      <c r="B167" s="7" t="s">
        <v>2111</v>
      </c>
      <c r="C167" s="7" t="s">
        <v>1446</v>
      </c>
      <c r="D167" s="7">
        <v>48</v>
      </c>
      <c r="E167" s="7" t="s">
        <v>1124</v>
      </c>
      <c r="F167" s="7" t="s">
        <v>4390</v>
      </c>
      <c r="G167" s="7" t="s">
        <v>4391</v>
      </c>
      <c r="H167" s="7" t="s">
        <v>1450</v>
      </c>
      <c r="I167" s="7" t="s">
        <v>4392</v>
      </c>
      <c r="J167" s="7" t="s">
        <v>1452</v>
      </c>
      <c r="K167" s="7" t="s">
        <v>737</v>
      </c>
      <c r="L167" s="7" t="s">
        <v>738</v>
      </c>
      <c r="M167" s="7" t="s">
        <v>1461</v>
      </c>
      <c r="N167" s="7" t="s">
        <v>1467</v>
      </c>
      <c r="O167" s="11">
        <v>3</v>
      </c>
      <c r="P167" s="11">
        <v>32</v>
      </c>
      <c r="Q167" s="11">
        <v>3</v>
      </c>
      <c r="R167" s="11">
        <v>0</v>
      </c>
      <c r="S167" s="11" t="s">
        <v>1455</v>
      </c>
      <c r="U167" t="str">
        <f t="shared" si="2"/>
        <v>是</v>
      </c>
    </row>
    <row r="168" spans="1:21">
      <c r="A168" s="2" t="str">
        <f>K168&amp;MID(L:L,15,4)</f>
        <v>卢少英0345</v>
      </c>
      <c r="B168" s="7" t="s">
        <v>2211</v>
      </c>
      <c r="C168" s="7" t="s">
        <v>1457</v>
      </c>
      <c r="D168" s="7">
        <v>44</v>
      </c>
      <c r="E168" s="7" t="s">
        <v>2212</v>
      </c>
      <c r="F168" s="7" t="s">
        <v>4393</v>
      </c>
      <c r="G168" s="7" t="s">
        <v>4394</v>
      </c>
      <c r="H168" s="7" t="s">
        <v>1450</v>
      </c>
      <c r="I168" s="7" t="s">
        <v>4395</v>
      </c>
      <c r="J168" s="7" t="s">
        <v>1452</v>
      </c>
      <c r="K168" s="7" t="s">
        <v>419</v>
      </c>
      <c r="L168" s="7" t="s">
        <v>420</v>
      </c>
      <c r="M168" s="7" t="s">
        <v>1461</v>
      </c>
      <c r="N168" s="7" t="s">
        <v>23</v>
      </c>
      <c r="O168" s="11">
        <v>9</v>
      </c>
      <c r="P168" s="11">
        <v>25</v>
      </c>
      <c r="Q168" s="11">
        <v>3</v>
      </c>
      <c r="R168" s="11">
        <v>6</v>
      </c>
      <c r="S168" s="11" t="s">
        <v>1455</v>
      </c>
      <c r="U168" t="str">
        <f t="shared" si="2"/>
        <v>是</v>
      </c>
    </row>
    <row r="169" spans="1:21">
      <c r="A169" s="2" t="str">
        <f>K169&amp;MID(L:L,15,4)</f>
        <v>梁作仪5412</v>
      </c>
      <c r="B169" s="7" t="s">
        <v>2216</v>
      </c>
      <c r="C169" s="7" t="s">
        <v>1446</v>
      </c>
      <c r="D169" s="7">
        <v>51</v>
      </c>
      <c r="E169" s="7" t="s">
        <v>2217</v>
      </c>
      <c r="F169" s="7" t="s">
        <v>4396</v>
      </c>
      <c r="G169" s="7" t="s">
        <v>4397</v>
      </c>
      <c r="H169" s="7" t="s">
        <v>1450</v>
      </c>
      <c r="I169" s="7" t="s">
        <v>4398</v>
      </c>
      <c r="J169" s="7" t="s">
        <v>1452</v>
      </c>
      <c r="K169" s="7" t="s">
        <v>951</v>
      </c>
      <c r="L169" s="7" t="s">
        <v>952</v>
      </c>
      <c r="M169" s="7" t="s">
        <v>1461</v>
      </c>
      <c r="N169" s="7" t="s">
        <v>23</v>
      </c>
      <c r="O169" s="11">
        <v>3</v>
      </c>
      <c r="P169" s="11">
        <v>3</v>
      </c>
      <c r="Q169" s="11">
        <v>3</v>
      </c>
      <c r="R169" s="11">
        <v>0</v>
      </c>
      <c r="S169" s="11" t="s">
        <v>1455</v>
      </c>
      <c r="U169" t="str">
        <f t="shared" si="2"/>
        <v>是</v>
      </c>
    </row>
    <row r="170" spans="1:21">
      <c r="A170" s="2" t="str">
        <f>K170&amp;MID(L:L,15,4)</f>
        <v>胡汝银0042</v>
      </c>
      <c r="B170" s="7" t="s">
        <v>2221</v>
      </c>
      <c r="C170" s="7" t="s">
        <v>1446</v>
      </c>
      <c r="D170" s="7">
        <v>54</v>
      </c>
      <c r="E170" s="7" t="s">
        <v>2222</v>
      </c>
      <c r="F170" s="7" t="s">
        <v>4399</v>
      </c>
      <c r="G170" s="7" t="s">
        <v>4400</v>
      </c>
      <c r="H170" s="7" t="s">
        <v>1450</v>
      </c>
      <c r="I170" s="7" t="s">
        <v>4401</v>
      </c>
      <c r="J170" s="7" t="s">
        <v>1452</v>
      </c>
      <c r="K170" s="7" t="s">
        <v>221</v>
      </c>
      <c r="L170" s="7" t="s">
        <v>222</v>
      </c>
      <c r="M170" s="7" t="s">
        <v>1453</v>
      </c>
      <c r="N170" s="7" t="s">
        <v>23</v>
      </c>
      <c r="O170" s="11">
        <v>1</v>
      </c>
      <c r="P170" s="11">
        <v>58</v>
      </c>
      <c r="Q170" s="11">
        <v>1.5</v>
      </c>
      <c r="R170" s="11">
        <v>0</v>
      </c>
      <c r="S170" s="11" t="s">
        <v>1455</v>
      </c>
      <c r="U170" t="str">
        <f t="shared" si="2"/>
        <v>是</v>
      </c>
    </row>
    <row r="171" spans="1:21">
      <c r="A171" s="2" t="str">
        <f>K171&amp;MID(L:L,15,4)</f>
        <v>梁润可5124</v>
      </c>
      <c r="B171" s="7" t="s">
        <v>2231</v>
      </c>
      <c r="C171" s="7" t="s">
        <v>1446</v>
      </c>
      <c r="D171" s="7">
        <v>52</v>
      </c>
      <c r="E171" s="7" t="s">
        <v>2232</v>
      </c>
      <c r="F171" s="7" t="s">
        <v>4402</v>
      </c>
      <c r="G171" s="7" t="s">
        <v>4403</v>
      </c>
      <c r="H171" s="7" t="s">
        <v>1450</v>
      </c>
      <c r="I171" s="7" t="s">
        <v>4404</v>
      </c>
      <c r="J171" s="7" t="s">
        <v>1452</v>
      </c>
      <c r="K171" s="7" t="s">
        <v>337</v>
      </c>
      <c r="L171" s="7" t="s">
        <v>338</v>
      </c>
      <c r="M171" s="7" t="s">
        <v>1453</v>
      </c>
      <c r="N171" s="7" t="s">
        <v>23</v>
      </c>
      <c r="O171" s="11">
        <v>1</v>
      </c>
      <c r="P171" s="11">
        <v>55</v>
      </c>
      <c r="Q171" s="11">
        <v>1.5</v>
      </c>
      <c r="R171" s="11">
        <v>0</v>
      </c>
      <c r="S171" s="11" t="s">
        <v>1455</v>
      </c>
      <c r="U171" t="str">
        <f t="shared" si="2"/>
        <v>是</v>
      </c>
    </row>
    <row r="172" spans="1:21">
      <c r="A172" s="2" t="str">
        <f>K172&amp;MID(L:L,15,4)</f>
        <v>许娇0929</v>
      </c>
      <c r="B172" s="7" t="s">
        <v>2236</v>
      </c>
      <c r="C172" s="7" t="s">
        <v>1446</v>
      </c>
      <c r="D172" s="7">
        <v>57</v>
      </c>
      <c r="E172" s="7" t="s">
        <v>2237</v>
      </c>
      <c r="F172" s="7" t="s">
        <v>4405</v>
      </c>
      <c r="G172" s="7" t="s">
        <v>4406</v>
      </c>
      <c r="H172" s="7" t="s">
        <v>1450</v>
      </c>
      <c r="I172" s="7" t="s">
        <v>3195</v>
      </c>
      <c r="J172" s="7" t="s">
        <v>1452</v>
      </c>
      <c r="K172" s="7" t="s">
        <v>1010</v>
      </c>
      <c r="L172" s="7" t="s">
        <v>1011</v>
      </c>
      <c r="M172" s="7" t="s">
        <v>1453</v>
      </c>
      <c r="N172" s="7" t="s">
        <v>23</v>
      </c>
      <c r="O172" s="11">
        <v>4</v>
      </c>
      <c r="P172" s="11">
        <v>27</v>
      </c>
      <c r="Q172" s="11">
        <v>1.5</v>
      </c>
      <c r="R172" s="11">
        <v>2.5</v>
      </c>
      <c r="S172" s="11" t="s">
        <v>1455</v>
      </c>
      <c r="U172" t="str">
        <f t="shared" si="2"/>
        <v>是</v>
      </c>
    </row>
    <row r="173" spans="1:21">
      <c r="A173" s="2" t="str">
        <f>K173&amp;MID(L:L,15,4)</f>
        <v>邓苏1225</v>
      </c>
      <c r="B173" s="7" t="s">
        <v>2241</v>
      </c>
      <c r="C173" s="7" t="s">
        <v>1457</v>
      </c>
      <c r="D173" s="7">
        <v>59</v>
      </c>
      <c r="E173" s="7" t="s">
        <v>2242</v>
      </c>
      <c r="F173" s="7" t="s">
        <v>4407</v>
      </c>
      <c r="G173" s="7" t="s">
        <v>4408</v>
      </c>
      <c r="H173" s="7" t="s">
        <v>1450</v>
      </c>
      <c r="I173" s="7" t="s">
        <v>3809</v>
      </c>
      <c r="J173" s="7" t="s">
        <v>1452</v>
      </c>
      <c r="K173" s="7" t="s">
        <v>143</v>
      </c>
      <c r="L173" s="7" t="s">
        <v>144</v>
      </c>
      <c r="M173" s="7" t="s">
        <v>1453</v>
      </c>
      <c r="N173" s="7" t="s">
        <v>23</v>
      </c>
      <c r="O173" s="11">
        <v>2</v>
      </c>
      <c r="P173" s="11">
        <v>26</v>
      </c>
      <c r="Q173" s="11">
        <v>1.5</v>
      </c>
      <c r="R173" s="11">
        <v>0.5</v>
      </c>
      <c r="S173" s="11" t="s">
        <v>1455</v>
      </c>
      <c r="U173" t="str">
        <f t="shared" si="2"/>
        <v>是</v>
      </c>
    </row>
    <row r="174" spans="1:21">
      <c r="A174" s="2" t="str">
        <f>K174&amp;MID(L:L,15,4)</f>
        <v>吴宝婵5347</v>
      </c>
      <c r="B174" s="7" t="s">
        <v>2246</v>
      </c>
      <c r="C174" s="7" t="s">
        <v>1446</v>
      </c>
      <c r="D174" s="7">
        <v>52</v>
      </c>
      <c r="E174" s="7" t="s">
        <v>2247</v>
      </c>
      <c r="F174" s="7" t="s">
        <v>4409</v>
      </c>
      <c r="G174" s="7" t="s">
        <v>4410</v>
      </c>
      <c r="H174" s="7" t="s">
        <v>1450</v>
      </c>
      <c r="I174" s="7" t="s">
        <v>4411</v>
      </c>
      <c r="J174" s="7" t="s">
        <v>1452</v>
      </c>
      <c r="K174" s="7" t="s">
        <v>747</v>
      </c>
      <c r="L174" s="7" t="s">
        <v>748</v>
      </c>
      <c r="M174" s="7" t="s">
        <v>1461</v>
      </c>
      <c r="N174" s="7" t="s">
        <v>1467</v>
      </c>
      <c r="O174" s="11">
        <v>3</v>
      </c>
      <c r="P174" s="11">
        <v>10</v>
      </c>
      <c r="Q174" s="11">
        <v>3</v>
      </c>
      <c r="R174" s="11">
        <v>0</v>
      </c>
      <c r="S174" s="11" t="s">
        <v>1455</v>
      </c>
      <c r="U174" t="str">
        <f t="shared" si="2"/>
        <v>是</v>
      </c>
    </row>
    <row r="175" spans="1:21">
      <c r="A175" s="2" t="str">
        <f>K175&amp;MID(L:L,15,4)</f>
        <v>李观妹2441</v>
      </c>
      <c r="B175" s="7" t="s">
        <v>1497</v>
      </c>
      <c r="C175" s="7" t="s">
        <v>1457</v>
      </c>
      <c r="D175" s="7">
        <v>54</v>
      </c>
      <c r="E175" s="7" t="s">
        <v>1273</v>
      </c>
      <c r="F175" s="7" t="s">
        <v>4412</v>
      </c>
      <c r="G175" s="7" t="s">
        <v>4413</v>
      </c>
      <c r="H175" s="7" t="s">
        <v>2253</v>
      </c>
      <c r="I175" s="7" t="s">
        <v>4414</v>
      </c>
      <c r="J175" s="7" t="s">
        <v>1452</v>
      </c>
      <c r="K175" s="7" t="s">
        <v>750</v>
      </c>
      <c r="L175" s="7" t="s">
        <v>751</v>
      </c>
      <c r="M175" s="7" t="s">
        <v>1461</v>
      </c>
      <c r="N175" s="7" t="s">
        <v>1467</v>
      </c>
      <c r="O175" s="11">
        <v>3</v>
      </c>
      <c r="P175" s="11">
        <v>58</v>
      </c>
      <c r="Q175" s="11">
        <v>3</v>
      </c>
      <c r="R175" s="11">
        <v>0</v>
      </c>
      <c r="S175" s="11" t="s">
        <v>1455</v>
      </c>
      <c r="U175" t="str">
        <f t="shared" si="2"/>
        <v>是</v>
      </c>
    </row>
    <row r="176" spans="1:21">
      <c r="A176" s="2" t="str">
        <f>K176&amp;MID(L:L,15,4)</f>
        <v>潘秀珍1521</v>
      </c>
      <c r="B176" s="7" t="s">
        <v>2255</v>
      </c>
      <c r="C176" s="7" t="s">
        <v>1457</v>
      </c>
      <c r="D176" s="7">
        <v>23</v>
      </c>
      <c r="E176" s="7" t="s">
        <v>2256</v>
      </c>
      <c r="F176" s="7" t="s">
        <v>4415</v>
      </c>
      <c r="G176" s="7" t="s">
        <v>4416</v>
      </c>
      <c r="H176" s="7" t="s">
        <v>1450</v>
      </c>
      <c r="I176" s="7" t="s">
        <v>4417</v>
      </c>
      <c r="J176" s="7" t="s">
        <v>1452</v>
      </c>
      <c r="K176" s="7" t="s">
        <v>847</v>
      </c>
      <c r="L176" s="7" t="s">
        <v>848</v>
      </c>
      <c r="M176" s="7" t="s">
        <v>1461</v>
      </c>
      <c r="N176" s="7" t="s">
        <v>23</v>
      </c>
      <c r="O176" s="11">
        <v>8</v>
      </c>
      <c r="P176" s="11">
        <v>44</v>
      </c>
      <c r="Q176" s="11">
        <v>3</v>
      </c>
      <c r="R176" s="11">
        <v>5</v>
      </c>
      <c r="S176" s="11" t="s">
        <v>1455</v>
      </c>
      <c r="U176" t="str">
        <f t="shared" si="2"/>
        <v>是</v>
      </c>
    </row>
    <row r="177" spans="1:21">
      <c r="A177" s="2" t="str">
        <f>K177&amp;MID(L:L,15,4)</f>
        <v>邓仁爱0913</v>
      </c>
      <c r="B177" s="7" t="s">
        <v>2260</v>
      </c>
      <c r="C177" s="7" t="s">
        <v>1446</v>
      </c>
      <c r="D177" s="7">
        <v>43</v>
      </c>
      <c r="E177" s="7" t="s">
        <v>2261</v>
      </c>
      <c r="F177" s="7" t="s">
        <v>4418</v>
      </c>
      <c r="G177" s="7" t="s">
        <v>4419</v>
      </c>
      <c r="H177" s="7" t="s">
        <v>1450</v>
      </c>
      <c r="I177" s="7" t="s">
        <v>4420</v>
      </c>
      <c r="J177" s="7" t="s">
        <v>1452</v>
      </c>
      <c r="K177" s="7" t="s">
        <v>136</v>
      </c>
      <c r="L177" s="7" t="s">
        <v>137</v>
      </c>
      <c r="M177" s="7" t="s">
        <v>1461</v>
      </c>
      <c r="N177" s="7" t="s">
        <v>23</v>
      </c>
      <c r="O177" s="11">
        <v>3</v>
      </c>
      <c r="P177" s="11">
        <v>24</v>
      </c>
      <c r="Q177" s="11">
        <v>3</v>
      </c>
      <c r="R177" s="11">
        <v>0</v>
      </c>
      <c r="S177" s="11" t="s">
        <v>1455</v>
      </c>
      <c r="U177" t="str">
        <f t="shared" si="2"/>
        <v>是</v>
      </c>
    </row>
    <row r="178" spans="1:21">
      <c r="A178" s="2" t="str">
        <f>K178&amp;MID(L:L,15,4)</f>
        <v>危桂珍0625</v>
      </c>
      <c r="B178" s="7" t="s">
        <v>2265</v>
      </c>
      <c r="C178" s="7" t="s">
        <v>1446</v>
      </c>
      <c r="D178" s="7">
        <v>54</v>
      </c>
      <c r="E178" s="7" t="s">
        <v>2266</v>
      </c>
      <c r="F178" s="7" t="s">
        <v>4421</v>
      </c>
      <c r="G178" s="7" t="s">
        <v>4422</v>
      </c>
      <c r="H178" s="7" t="s">
        <v>1450</v>
      </c>
      <c r="I178" s="7" t="s">
        <v>4423</v>
      </c>
      <c r="J178" s="7" t="s">
        <v>1452</v>
      </c>
      <c r="K178" s="7" t="s">
        <v>563</v>
      </c>
      <c r="L178" s="7" t="s">
        <v>564</v>
      </c>
      <c r="M178" s="7" t="s">
        <v>1453</v>
      </c>
      <c r="N178" s="7" t="s">
        <v>23</v>
      </c>
      <c r="O178" s="11">
        <v>5</v>
      </c>
      <c r="P178" s="11">
        <v>31</v>
      </c>
      <c r="Q178" s="11">
        <v>1.5</v>
      </c>
      <c r="R178" s="11">
        <v>3.5</v>
      </c>
      <c r="S178" s="11" t="s">
        <v>1455</v>
      </c>
      <c r="U178" t="str">
        <f t="shared" si="2"/>
        <v>是</v>
      </c>
    </row>
    <row r="179" spans="1:21">
      <c r="A179" s="2" t="str">
        <f>K179&amp;MID(L:L,15,4)</f>
        <v>林杏贤0425</v>
      </c>
      <c r="B179" s="7" t="s">
        <v>1567</v>
      </c>
      <c r="C179" s="7" t="s">
        <v>1446</v>
      </c>
      <c r="D179" s="7">
        <v>58</v>
      </c>
      <c r="E179" s="7" t="s">
        <v>1568</v>
      </c>
      <c r="F179" s="7" t="s">
        <v>4424</v>
      </c>
      <c r="G179" s="7" t="s">
        <v>4425</v>
      </c>
      <c r="H179" s="7" t="s">
        <v>1450</v>
      </c>
      <c r="I179" s="7" t="s">
        <v>4426</v>
      </c>
      <c r="J179" s="7" t="s">
        <v>1452</v>
      </c>
      <c r="K179" s="7" t="s">
        <v>422</v>
      </c>
      <c r="L179" s="7" t="s">
        <v>423</v>
      </c>
      <c r="M179" s="7" t="s">
        <v>1453</v>
      </c>
      <c r="N179" s="7" t="s">
        <v>23</v>
      </c>
      <c r="O179" s="11">
        <v>2</v>
      </c>
      <c r="P179" s="11">
        <v>8</v>
      </c>
      <c r="Q179" s="11">
        <v>1.5</v>
      </c>
      <c r="R179" s="11">
        <v>0.5</v>
      </c>
      <c r="S179" s="11" t="s">
        <v>1455</v>
      </c>
      <c r="U179" t="str">
        <f t="shared" si="2"/>
        <v>是</v>
      </c>
    </row>
    <row r="180" spans="1:21">
      <c r="A180" s="2" t="str">
        <f>K180&amp;MID(L:L,15,4)</f>
        <v>彭友0922</v>
      </c>
      <c r="B180" s="7" t="s">
        <v>1675</v>
      </c>
      <c r="C180" s="7" t="s">
        <v>1446</v>
      </c>
      <c r="D180" s="7">
        <v>62</v>
      </c>
      <c r="E180" s="7" t="s">
        <v>1238</v>
      </c>
      <c r="F180" s="7" t="s">
        <v>4427</v>
      </c>
      <c r="G180" s="7" t="s">
        <v>4428</v>
      </c>
      <c r="H180" s="7" t="s">
        <v>2275</v>
      </c>
      <c r="I180" s="7" t="s">
        <v>4429</v>
      </c>
      <c r="J180" s="7" t="s">
        <v>1452</v>
      </c>
      <c r="K180" s="7" t="s">
        <v>515</v>
      </c>
      <c r="L180" s="7" t="s">
        <v>516</v>
      </c>
      <c r="M180" s="7" t="s">
        <v>1453</v>
      </c>
      <c r="N180" s="7" t="s">
        <v>23</v>
      </c>
      <c r="O180" s="11">
        <v>1</v>
      </c>
      <c r="P180" s="11">
        <v>42</v>
      </c>
      <c r="Q180" s="11">
        <v>1.5</v>
      </c>
      <c r="R180" s="11">
        <v>0</v>
      </c>
      <c r="S180" s="11" t="s">
        <v>1455</v>
      </c>
      <c r="U180" t="str">
        <f t="shared" si="2"/>
        <v>是</v>
      </c>
    </row>
    <row r="181" spans="1:21">
      <c r="A181" s="2" t="str">
        <f>K181&amp;MID(L:L,15,4)</f>
        <v>伍颂熹0315</v>
      </c>
      <c r="B181" s="7" t="s">
        <v>1967</v>
      </c>
      <c r="C181" s="7" t="s">
        <v>1446</v>
      </c>
      <c r="D181" s="7">
        <v>49</v>
      </c>
      <c r="E181" s="7" t="s">
        <v>1108</v>
      </c>
      <c r="F181" s="7" t="s">
        <v>4430</v>
      </c>
      <c r="G181" s="7" t="s">
        <v>4431</v>
      </c>
      <c r="H181" s="7" t="s">
        <v>1450</v>
      </c>
      <c r="I181" s="7" t="s">
        <v>4432</v>
      </c>
      <c r="J181" s="7" t="s">
        <v>1452</v>
      </c>
      <c r="K181" s="7" t="s">
        <v>1103</v>
      </c>
      <c r="L181" s="7" t="s">
        <v>1104</v>
      </c>
      <c r="M181" s="7" t="s">
        <v>1453</v>
      </c>
      <c r="N181" s="7" t="s">
        <v>23</v>
      </c>
      <c r="O181" s="11">
        <v>3</v>
      </c>
      <c r="P181" s="11">
        <v>32</v>
      </c>
      <c r="Q181" s="11">
        <v>1.5</v>
      </c>
      <c r="R181" s="11">
        <v>1.5</v>
      </c>
      <c r="S181" s="11" t="s">
        <v>1455</v>
      </c>
      <c r="U181" t="str">
        <f t="shared" si="2"/>
        <v>是</v>
      </c>
    </row>
    <row r="182" spans="1:21">
      <c r="A182" s="2" t="str">
        <f>K182&amp;MID(L:L,15,4)</f>
        <v>邓佩慧1820</v>
      </c>
      <c r="B182" s="7" t="s">
        <v>2283</v>
      </c>
      <c r="C182" s="7" t="s">
        <v>1446</v>
      </c>
      <c r="D182" s="7">
        <v>55</v>
      </c>
      <c r="E182" s="7" t="s">
        <v>2284</v>
      </c>
      <c r="F182" s="7" t="s">
        <v>4433</v>
      </c>
      <c r="G182" s="7" t="s">
        <v>4434</v>
      </c>
      <c r="H182" s="7" t="s">
        <v>1450</v>
      </c>
      <c r="I182" s="7" t="s">
        <v>4435</v>
      </c>
      <c r="J182" s="7" t="s">
        <v>1452</v>
      </c>
      <c r="K182" s="7" t="s">
        <v>134</v>
      </c>
      <c r="L182" s="7" t="s">
        <v>135</v>
      </c>
      <c r="M182" s="7" t="s">
        <v>1461</v>
      </c>
      <c r="N182" s="7" t="s">
        <v>23</v>
      </c>
      <c r="O182" s="11">
        <v>3</v>
      </c>
      <c r="P182" s="11">
        <v>13</v>
      </c>
      <c r="Q182" s="11">
        <v>3</v>
      </c>
      <c r="R182" s="11">
        <v>0</v>
      </c>
      <c r="S182" s="11" t="s">
        <v>1455</v>
      </c>
      <c r="U182" t="str">
        <f t="shared" si="2"/>
        <v>是</v>
      </c>
    </row>
    <row r="183" spans="1:21">
      <c r="A183" s="2" t="str">
        <f>K183&amp;MID(L:L,15,4)</f>
        <v>宋情国5113</v>
      </c>
      <c r="B183" s="7" t="s">
        <v>1949</v>
      </c>
      <c r="C183" s="7" t="s">
        <v>1457</v>
      </c>
      <c r="D183" s="7">
        <v>53</v>
      </c>
      <c r="E183" s="7" t="s">
        <v>1950</v>
      </c>
      <c r="F183" s="7" t="s">
        <v>4436</v>
      </c>
      <c r="G183" s="7" t="s">
        <v>4437</v>
      </c>
      <c r="H183" s="7" t="s">
        <v>2042</v>
      </c>
      <c r="I183" s="7" t="s">
        <v>1688</v>
      </c>
      <c r="J183" s="7" t="s">
        <v>1452</v>
      </c>
      <c r="K183" s="7" t="s">
        <v>474</v>
      </c>
      <c r="L183" s="7" t="s">
        <v>475</v>
      </c>
      <c r="M183" s="7" t="s">
        <v>1461</v>
      </c>
      <c r="N183" s="7" t="s">
        <v>23</v>
      </c>
      <c r="O183" s="11">
        <v>3</v>
      </c>
      <c r="P183" s="11">
        <v>2</v>
      </c>
      <c r="Q183" s="11">
        <v>3</v>
      </c>
      <c r="R183" s="11">
        <v>0</v>
      </c>
      <c r="S183" s="11" t="s">
        <v>1455</v>
      </c>
      <c r="U183" t="str">
        <f t="shared" si="2"/>
        <v>是</v>
      </c>
    </row>
    <row r="184" spans="1:21">
      <c r="A184" s="2" t="str">
        <f>K184&amp;MID(L:L,15,4)</f>
        <v>邓英财0914</v>
      </c>
      <c r="B184" s="7" t="s">
        <v>2293</v>
      </c>
      <c r="C184" s="7" t="s">
        <v>1457</v>
      </c>
      <c r="D184" s="7">
        <v>44</v>
      </c>
      <c r="E184" s="7" t="s">
        <v>2294</v>
      </c>
      <c r="F184" s="7" t="s">
        <v>4438</v>
      </c>
      <c r="G184" s="7" t="s">
        <v>4439</v>
      </c>
      <c r="H184" s="7" t="s">
        <v>1450</v>
      </c>
      <c r="I184" s="7" t="s">
        <v>4440</v>
      </c>
      <c r="J184" s="7" t="s">
        <v>1452</v>
      </c>
      <c r="K184" s="7" t="s">
        <v>152</v>
      </c>
      <c r="L184" s="7" t="s">
        <v>153</v>
      </c>
      <c r="M184" s="7" t="s">
        <v>1453</v>
      </c>
      <c r="N184" s="7" t="s">
        <v>23</v>
      </c>
      <c r="O184" s="11">
        <v>6</v>
      </c>
      <c r="P184" s="11">
        <v>7</v>
      </c>
      <c r="Q184" s="11">
        <v>1.5</v>
      </c>
      <c r="R184" s="11">
        <v>4.5</v>
      </c>
      <c r="S184" s="11" t="s">
        <v>1455</v>
      </c>
      <c r="U184" t="str">
        <f t="shared" si="2"/>
        <v>是</v>
      </c>
    </row>
    <row r="185" spans="1:21">
      <c r="A185" s="2" t="str">
        <f>K185&amp;MID(L:L,15,4)</f>
        <v>周仲萍1825</v>
      </c>
      <c r="B185" s="7" t="s">
        <v>2298</v>
      </c>
      <c r="C185" s="7" t="s">
        <v>1446</v>
      </c>
      <c r="D185" s="7">
        <v>58</v>
      </c>
      <c r="E185" s="7" t="s">
        <v>2299</v>
      </c>
      <c r="F185" s="7" t="s">
        <v>4441</v>
      </c>
      <c r="G185" s="7" t="s">
        <v>4442</v>
      </c>
      <c r="H185" s="7" t="s">
        <v>1450</v>
      </c>
      <c r="I185" s="7" t="s">
        <v>4443</v>
      </c>
      <c r="J185" s="7" t="s">
        <v>1452</v>
      </c>
      <c r="K185" s="7" t="s">
        <v>771</v>
      </c>
      <c r="L185" s="7" t="s">
        <v>772</v>
      </c>
      <c r="M185" s="7" t="s">
        <v>1461</v>
      </c>
      <c r="N185" s="7" t="s">
        <v>1454</v>
      </c>
      <c r="O185" s="11">
        <v>3</v>
      </c>
      <c r="P185" s="11">
        <v>5</v>
      </c>
      <c r="Q185" s="11">
        <v>3</v>
      </c>
      <c r="R185" s="11">
        <v>0</v>
      </c>
      <c r="S185" s="11" t="s">
        <v>1455</v>
      </c>
      <c r="U185" t="str">
        <f t="shared" si="2"/>
        <v>是</v>
      </c>
    </row>
    <row r="186" spans="1:21">
      <c r="A186" s="2" t="str">
        <f>K186&amp;MID(L:L,15,4)</f>
        <v>梁金好4822</v>
      </c>
      <c r="B186" s="7" t="s">
        <v>2303</v>
      </c>
      <c r="C186" s="7" t="s">
        <v>1446</v>
      </c>
      <c r="D186" s="7">
        <v>34</v>
      </c>
      <c r="E186" s="7" t="s">
        <v>2304</v>
      </c>
      <c r="F186" s="7" t="s">
        <v>4444</v>
      </c>
      <c r="G186" s="7" t="s">
        <v>4445</v>
      </c>
      <c r="H186" s="7" t="s">
        <v>1580</v>
      </c>
      <c r="I186" s="7" t="s">
        <v>4446</v>
      </c>
      <c r="J186" s="7" t="s">
        <v>1452</v>
      </c>
      <c r="K186" s="7" t="s">
        <v>634</v>
      </c>
      <c r="L186" s="7" t="s">
        <v>635</v>
      </c>
      <c r="M186" s="7" t="s">
        <v>1461</v>
      </c>
      <c r="N186" s="7" t="s">
        <v>1467</v>
      </c>
      <c r="O186" s="11">
        <v>6</v>
      </c>
      <c r="P186" s="11">
        <v>9</v>
      </c>
      <c r="Q186" s="11">
        <v>3</v>
      </c>
      <c r="R186" s="11">
        <v>3</v>
      </c>
      <c r="S186" s="11" t="s">
        <v>1455</v>
      </c>
      <c r="U186" t="str">
        <f t="shared" si="2"/>
        <v>是</v>
      </c>
    </row>
    <row r="187" spans="1:21">
      <c r="A187" s="2" t="str">
        <f>K187&amp;MID(L:L,15,4)</f>
        <v>何桂芳0025</v>
      </c>
      <c r="B187" s="7" t="s">
        <v>2308</v>
      </c>
      <c r="C187" s="7" t="s">
        <v>1446</v>
      </c>
      <c r="D187" s="7">
        <v>58</v>
      </c>
      <c r="E187" s="7" t="s">
        <v>2309</v>
      </c>
      <c r="F187" s="7" t="s">
        <v>4447</v>
      </c>
      <c r="G187" s="7" t="s">
        <v>4448</v>
      </c>
      <c r="H187" s="7" t="s">
        <v>1450</v>
      </c>
      <c r="I187" s="7" t="s">
        <v>4449</v>
      </c>
      <c r="J187" s="7" t="s">
        <v>1452</v>
      </c>
      <c r="K187" s="7" t="s">
        <v>678</v>
      </c>
      <c r="L187" s="7" t="s">
        <v>679</v>
      </c>
      <c r="M187" s="7" t="s">
        <v>1461</v>
      </c>
      <c r="N187" s="7" t="s">
        <v>23</v>
      </c>
      <c r="O187" s="11">
        <v>3</v>
      </c>
      <c r="P187" s="11">
        <v>9</v>
      </c>
      <c r="Q187" s="11">
        <v>3</v>
      </c>
      <c r="R187" s="11">
        <v>0</v>
      </c>
      <c r="S187" s="11" t="s">
        <v>1455</v>
      </c>
      <c r="U187" t="str">
        <f t="shared" si="2"/>
        <v>是</v>
      </c>
    </row>
    <row r="188" spans="1:21">
      <c r="A188" s="2" t="str">
        <f>K188&amp;MID(L:L,15,4)</f>
        <v>黄惠克1210</v>
      </c>
      <c r="B188" s="7" t="s">
        <v>2313</v>
      </c>
      <c r="C188" s="7" t="s">
        <v>1446</v>
      </c>
      <c r="D188" s="7">
        <v>48</v>
      </c>
      <c r="E188" s="7" t="s">
        <v>2314</v>
      </c>
      <c r="F188" s="7" t="s">
        <v>4450</v>
      </c>
      <c r="G188" s="7" t="s">
        <v>4451</v>
      </c>
      <c r="H188" s="7" t="s">
        <v>1450</v>
      </c>
      <c r="I188" s="7" t="s">
        <v>4452</v>
      </c>
      <c r="J188" s="7" t="s">
        <v>1452</v>
      </c>
      <c r="K188" s="7" t="s">
        <v>245</v>
      </c>
      <c r="L188" s="7" t="s">
        <v>2318</v>
      </c>
      <c r="M188" s="7" t="s">
        <v>1453</v>
      </c>
      <c r="N188" s="7" t="s">
        <v>23</v>
      </c>
      <c r="O188" s="11">
        <v>6</v>
      </c>
      <c r="P188" s="11">
        <v>12</v>
      </c>
      <c r="Q188" s="11">
        <v>1.5</v>
      </c>
      <c r="R188" s="11">
        <v>4.5</v>
      </c>
      <c r="S188" s="11" t="s">
        <v>1455</v>
      </c>
      <c r="U188" t="str">
        <f t="shared" si="2"/>
        <v>是</v>
      </c>
    </row>
    <row r="189" spans="1:21">
      <c r="A189" s="2" t="str">
        <f>K189&amp;MID(L:L,15,4)</f>
        <v>陆永深3315</v>
      </c>
      <c r="B189" s="7" t="s">
        <v>2908</v>
      </c>
      <c r="C189" s="7" t="s">
        <v>1446</v>
      </c>
      <c r="D189" s="7">
        <v>52</v>
      </c>
      <c r="E189" s="7" t="s">
        <v>2909</v>
      </c>
      <c r="F189" s="7" t="s">
        <v>4453</v>
      </c>
      <c r="G189" s="7" t="s">
        <v>4454</v>
      </c>
      <c r="H189" s="7" t="s">
        <v>1450</v>
      </c>
      <c r="I189" s="7" t="s">
        <v>4455</v>
      </c>
      <c r="J189" s="7" t="s">
        <v>1452</v>
      </c>
      <c r="K189" s="7" t="s">
        <v>1394</v>
      </c>
      <c r="L189" s="7" t="s">
        <v>1395</v>
      </c>
      <c r="M189" s="7" t="s">
        <v>1461</v>
      </c>
      <c r="N189" s="7" t="s">
        <v>1462</v>
      </c>
      <c r="O189" s="11">
        <v>3</v>
      </c>
      <c r="P189" s="11">
        <v>36</v>
      </c>
      <c r="Q189" s="11">
        <v>2.5</v>
      </c>
      <c r="R189" s="11">
        <v>0.5</v>
      </c>
      <c r="S189" s="11" t="s">
        <v>1455</v>
      </c>
      <c r="U189" t="str">
        <f t="shared" si="2"/>
        <v>是</v>
      </c>
    </row>
    <row r="190" spans="1:21">
      <c r="A190" s="2" t="str">
        <f>K190&amp;MID(L:L,15,4)</f>
        <v>冯桂弟6023</v>
      </c>
      <c r="B190" s="7" t="s">
        <v>2892</v>
      </c>
      <c r="C190" s="7" t="s">
        <v>1446</v>
      </c>
      <c r="D190" s="7">
        <v>45</v>
      </c>
      <c r="E190" s="7" t="s">
        <v>2320</v>
      </c>
      <c r="F190" s="7" t="s">
        <v>4456</v>
      </c>
      <c r="G190" s="7" t="s">
        <v>4457</v>
      </c>
      <c r="H190" s="7" t="s">
        <v>3468</v>
      </c>
      <c r="I190" s="7" t="s">
        <v>4458</v>
      </c>
      <c r="J190" s="7" t="s">
        <v>1452</v>
      </c>
      <c r="K190" s="7" t="s">
        <v>1192</v>
      </c>
      <c r="L190" s="7" t="s">
        <v>1193</v>
      </c>
      <c r="M190" s="7" t="s">
        <v>1453</v>
      </c>
      <c r="N190" s="7" t="s">
        <v>1462</v>
      </c>
      <c r="O190" s="11">
        <v>3</v>
      </c>
      <c r="P190" s="11">
        <v>44</v>
      </c>
      <c r="Q190" s="11">
        <v>2.5</v>
      </c>
      <c r="R190" s="11">
        <v>0.5</v>
      </c>
      <c r="S190" s="11" t="s">
        <v>1455</v>
      </c>
      <c r="U190" t="str">
        <f t="shared" si="2"/>
        <v>是</v>
      </c>
    </row>
    <row r="191" spans="1:21">
      <c r="A191" s="2" t="str">
        <f>K191&amp;MID(L:L,15,4)</f>
        <v>吴容根6016</v>
      </c>
      <c r="B191" s="7" t="s">
        <v>2319</v>
      </c>
      <c r="C191" s="7" t="s">
        <v>1457</v>
      </c>
      <c r="D191" s="7">
        <v>51</v>
      </c>
      <c r="E191" s="7" t="s">
        <v>2320</v>
      </c>
      <c r="F191" s="7" t="s">
        <v>4459</v>
      </c>
      <c r="G191" s="7" t="s">
        <v>4460</v>
      </c>
      <c r="H191" s="7" t="s">
        <v>1450</v>
      </c>
      <c r="I191" s="7" t="s">
        <v>4461</v>
      </c>
      <c r="J191" s="7" t="s">
        <v>1452</v>
      </c>
      <c r="K191" s="7" t="s">
        <v>521</v>
      </c>
      <c r="L191" s="7" t="s">
        <v>522</v>
      </c>
      <c r="M191" s="7" t="s">
        <v>1453</v>
      </c>
      <c r="N191" s="7" t="s">
        <v>23</v>
      </c>
      <c r="O191" s="11">
        <v>2</v>
      </c>
      <c r="P191" s="11">
        <v>18</v>
      </c>
      <c r="Q191" s="11">
        <v>1.5</v>
      </c>
      <c r="R191" s="11">
        <v>0.5</v>
      </c>
      <c r="S191" s="11" t="s">
        <v>1455</v>
      </c>
      <c r="U191" t="str">
        <f t="shared" si="2"/>
        <v>是</v>
      </c>
    </row>
    <row r="192" spans="1:21">
      <c r="A192" s="2" t="str">
        <f>K192&amp;MID(L:L,15,4)</f>
        <v>徐妹0042</v>
      </c>
      <c r="B192" s="7" t="s">
        <v>2324</v>
      </c>
      <c r="C192" s="7" t="s">
        <v>1446</v>
      </c>
      <c r="D192" s="7">
        <v>48</v>
      </c>
      <c r="E192" s="7" t="s">
        <v>966</v>
      </c>
      <c r="F192" s="7" t="s">
        <v>4462</v>
      </c>
      <c r="G192" s="7" t="s">
        <v>4463</v>
      </c>
      <c r="H192" s="7" t="s">
        <v>1450</v>
      </c>
      <c r="I192" s="7" t="s">
        <v>4464</v>
      </c>
      <c r="J192" s="7" t="s">
        <v>1452</v>
      </c>
      <c r="K192" s="7" t="s">
        <v>963</v>
      </c>
      <c r="L192" s="7" t="s">
        <v>964</v>
      </c>
      <c r="M192" s="7" t="s">
        <v>1453</v>
      </c>
      <c r="N192" s="7" t="s">
        <v>23</v>
      </c>
      <c r="O192" s="11">
        <v>1</v>
      </c>
      <c r="P192" s="11">
        <v>57</v>
      </c>
      <c r="Q192" s="11">
        <v>1.5</v>
      </c>
      <c r="R192" s="11">
        <v>0</v>
      </c>
      <c r="S192" s="11" t="s">
        <v>1455</v>
      </c>
      <c r="U192" t="str">
        <f t="shared" si="2"/>
        <v>是</v>
      </c>
    </row>
    <row r="193" spans="1:21">
      <c r="A193" s="2" t="str">
        <f>K193&amp;MID(L:L,15,4)</f>
        <v>越灼炎0011</v>
      </c>
      <c r="B193" s="7" t="s">
        <v>2328</v>
      </c>
      <c r="C193" s="7" t="s">
        <v>1446</v>
      </c>
      <c r="D193" s="7">
        <v>46</v>
      </c>
      <c r="E193" s="7" t="s">
        <v>2329</v>
      </c>
      <c r="F193" s="7" t="s">
        <v>4465</v>
      </c>
      <c r="G193" s="7" t="s">
        <v>4466</v>
      </c>
      <c r="H193" s="7" t="s">
        <v>1450</v>
      </c>
      <c r="I193" s="7" t="s">
        <v>4467</v>
      </c>
      <c r="J193" s="7" t="s">
        <v>1452</v>
      </c>
      <c r="K193" s="7" t="s">
        <v>648</v>
      </c>
      <c r="L193" s="7" t="s">
        <v>649</v>
      </c>
      <c r="M193" s="7" t="s">
        <v>1453</v>
      </c>
      <c r="N193" s="7" t="s">
        <v>23</v>
      </c>
      <c r="O193" s="11">
        <v>1</v>
      </c>
      <c r="P193" s="11">
        <v>56</v>
      </c>
      <c r="Q193" s="11">
        <v>1.5</v>
      </c>
      <c r="R193" s="11">
        <v>0</v>
      </c>
      <c r="S193" s="11" t="s">
        <v>1455</v>
      </c>
      <c r="U193" t="str">
        <f t="shared" si="2"/>
        <v>是</v>
      </c>
    </row>
    <row r="194" spans="1:21">
      <c r="A194" s="2" t="str">
        <f>K194&amp;MID(L:L,15,4)</f>
        <v>龙佩霜0944</v>
      </c>
      <c r="B194" s="7" t="s">
        <v>2333</v>
      </c>
      <c r="C194" s="7" t="s">
        <v>1457</v>
      </c>
      <c r="D194" s="7">
        <v>36</v>
      </c>
      <c r="E194" s="7" t="s">
        <v>2334</v>
      </c>
      <c r="F194" s="7" t="s">
        <v>4468</v>
      </c>
      <c r="G194" s="7" t="s">
        <v>4469</v>
      </c>
      <c r="H194" s="7" t="s">
        <v>1450</v>
      </c>
      <c r="I194" s="7" t="s">
        <v>4470</v>
      </c>
      <c r="J194" s="7" t="s">
        <v>1452</v>
      </c>
      <c r="K194" s="7" t="s">
        <v>445</v>
      </c>
      <c r="L194" s="7" t="s">
        <v>446</v>
      </c>
      <c r="M194" s="7" t="s">
        <v>1461</v>
      </c>
      <c r="N194" s="7" t="s">
        <v>23</v>
      </c>
      <c r="O194" s="11">
        <v>3</v>
      </c>
      <c r="P194" s="11">
        <v>21</v>
      </c>
      <c r="Q194" s="11">
        <v>3</v>
      </c>
      <c r="R194" s="11">
        <v>0</v>
      </c>
      <c r="S194" s="11" t="s">
        <v>1455</v>
      </c>
      <c r="U194" t="str">
        <f t="shared" si="2"/>
        <v>是</v>
      </c>
    </row>
    <row r="195" spans="1:21">
      <c r="A195" s="2" t="str">
        <f>K195&amp;MID(L:L,15,4)</f>
        <v>王秀兰182X</v>
      </c>
      <c r="B195" s="7" t="s">
        <v>1924</v>
      </c>
      <c r="C195" s="7" t="s">
        <v>1446</v>
      </c>
      <c r="D195" s="7">
        <v>51</v>
      </c>
      <c r="E195" s="7" t="s">
        <v>1925</v>
      </c>
      <c r="F195" s="7" t="s">
        <v>4471</v>
      </c>
      <c r="G195" s="7" t="s">
        <v>4472</v>
      </c>
      <c r="H195" s="7" t="s">
        <v>1450</v>
      </c>
      <c r="I195" s="7" t="s">
        <v>4473</v>
      </c>
      <c r="J195" s="7" t="s">
        <v>1452</v>
      </c>
      <c r="K195" s="7" t="s">
        <v>557</v>
      </c>
      <c r="L195" s="7" t="s">
        <v>558</v>
      </c>
      <c r="M195" s="7" t="s">
        <v>1461</v>
      </c>
      <c r="N195" s="7" t="s">
        <v>23</v>
      </c>
      <c r="O195" s="11">
        <v>3</v>
      </c>
      <c r="P195" s="11">
        <v>19</v>
      </c>
      <c r="Q195" s="11">
        <v>3</v>
      </c>
      <c r="R195" s="11">
        <v>0</v>
      </c>
      <c r="S195" s="11" t="s">
        <v>1455</v>
      </c>
      <c r="U195" t="str">
        <f t="shared" ref="U195:U258" si="3">S195</f>
        <v>是</v>
      </c>
    </row>
    <row r="196" spans="1:21">
      <c r="A196" s="2" t="str">
        <f>K196&amp;MID(L:L,15,4)</f>
        <v>李大穗4038</v>
      </c>
      <c r="B196" s="7" t="s">
        <v>2341</v>
      </c>
      <c r="C196" s="7" t="s">
        <v>1446</v>
      </c>
      <c r="D196" s="7">
        <v>54</v>
      </c>
      <c r="E196" s="7" t="s">
        <v>1422</v>
      </c>
      <c r="F196" s="7" t="s">
        <v>4474</v>
      </c>
      <c r="G196" s="7" t="s">
        <v>4475</v>
      </c>
      <c r="H196" s="7" t="s">
        <v>1450</v>
      </c>
      <c r="I196" s="7" t="s">
        <v>4476</v>
      </c>
      <c r="J196" s="7" t="s">
        <v>1452</v>
      </c>
      <c r="K196" s="7" t="s">
        <v>1145</v>
      </c>
      <c r="L196" s="7" t="s">
        <v>1146</v>
      </c>
      <c r="M196" s="7" t="s">
        <v>1461</v>
      </c>
      <c r="N196" s="7" t="s">
        <v>1462</v>
      </c>
      <c r="O196" s="11">
        <v>3</v>
      </c>
      <c r="P196" s="11">
        <v>4</v>
      </c>
      <c r="Q196" s="11">
        <v>2.5</v>
      </c>
      <c r="R196" s="11">
        <v>0.5</v>
      </c>
      <c r="S196" s="11" t="s">
        <v>1455</v>
      </c>
      <c r="U196" t="str">
        <f t="shared" si="3"/>
        <v>是</v>
      </c>
    </row>
    <row r="197" spans="1:21">
      <c r="A197" s="2" t="str">
        <f>K197&amp;MID(L:L,15,4)</f>
        <v>彭江秀0014</v>
      </c>
      <c r="B197" s="7" t="s">
        <v>2246</v>
      </c>
      <c r="C197" s="7" t="s">
        <v>1446</v>
      </c>
      <c r="D197" s="7">
        <v>52</v>
      </c>
      <c r="E197" s="7" t="s">
        <v>2247</v>
      </c>
      <c r="F197" s="7" t="s">
        <v>4477</v>
      </c>
      <c r="G197" s="7" t="s">
        <v>4478</v>
      </c>
      <c r="H197" s="7" t="s">
        <v>1450</v>
      </c>
      <c r="I197" s="7" t="s">
        <v>4479</v>
      </c>
      <c r="J197" s="7" t="s">
        <v>1452</v>
      </c>
      <c r="K197" s="7" t="s">
        <v>743</v>
      </c>
      <c r="L197" s="7" t="s">
        <v>744</v>
      </c>
      <c r="M197" s="7" t="s">
        <v>1453</v>
      </c>
      <c r="N197" s="7" t="s">
        <v>1467</v>
      </c>
      <c r="O197" s="11">
        <v>2</v>
      </c>
      <c r="P197" s="11">
        <v>5</v>
      </c>
      <c r="Q197" s="11">
        <v>1.5</v>
      </c>
      <c r="R197" s="11">
        <v>0.5</v>
      </c>
      <c r="S197" s="11" t="s">
        <v>1455</v>
      </c>
      <c r="U197" t="str">
        <f t="shared" si="3"/>
        <v>是</v>
      </c>
    </row>
    <row r="198" spans="1:21">
      <c r="A198" s="2" t="str">
        <f>K198&amp;MID(L:L,15,4)</f>
        <v>洪楚婵482X</v>
      </c>
      <c r="B198" s="7" t="s">
        <v>2147</v>
      </c>
      <c r="C198" s="7" t="s">
        <v>1444</v>
      </c>
      <c r="D198" s="7">
        <v>34</v>
      </c>
      <c r="E198" s="7" t="s">
        <v>2148</v>
      </c>
      <c r="F198" s="7" t="s">
        <v>4480</v>
      </c>
      <c r="G198" s="7" t="s">
        <v>4481</v>
      </c>
      <c r="H198" s="7" t="s">
        <v>1450</v>
      </c>
      <c r="I198" s="7" t="s">
        <v>4482</v>
      </c>
      <c r="J198" s="7" t="s">
        <v>1452</v>
      </c>
      <c r="K198" s="7" t="s">
        <v>1162</v>
      </c>
      <c r="L198" s="7" t="s">
        <v>1163</v>
      </c>
      <c r="M198" s="7" t="s">
        <v>1461</v>
      </c>
      <c r="N198" s="7" t="s">
        <v>1462</v>
      </c>
      <c r="O198" s="11">
        <v>3</v>
      </c>
      <c r="P198" s="11">
        <v>26</v>
      </c>
      <c r="Q198" s="11">
        <v>2.5</v>
      </c>
      <c r="R198" s="11">
        <v>0.5</v>
      </c>
      <c r="S198" s="11" t="s">
        <v>1455</v>
      </c>
      <c r="U198" t="str">
        <f t="shared" si="3"/>
        <v>是</v>
      </c>
    </row>
    <row r="199" spans="1:21">
      <c r="A199" s="2" t="str">
        <f>K199&amp;MID(L:L,15,4)</f>
        <v>梁贵霏0623</v>
      </c>
      <c r="B199" s="7" t="s">
        <v>2835</v>
      </c>
      <c r="C199" s="7" t="s">
        <v>1446</v>
      </c>
      <c r="D199" s="7">
        <v>53</v>
      </c>
      <c r="E199" s="7" t="s">
        <v>2836</v>
      </c>
      <c r="F199" s="7" t="s">
        <v>4483</v>
      </c>
      <c r="G199" s="7" t="s">
        <v>4484</v>
      </c>
      <c r="H199" s="7" t="s">
        <v>1450</v>
      </c>
      <c r="I199" s="7" t="s">
        <v>4485</v>
      </c>
      <c r="J199" s="7" t="s">
        <v>1452</v>
      </c>
      <c r="K199" s="7" t="s">
        <v>1181</v>
      </c>
      <c r="L199" s="7" t="s">
        <v>1182</v>
      </c>
      <c r="M199" s="7" t="s">
        <v>1461</v>
      </c>
      <c r="N199" s="7" t="s">
        <v>1462</v>
      </c>
      <c r="O199" s="11">
        <v>5</v>
      </c>
      <c r="P199" s="11">
        <v>10</v>
      </c>
      <c r="Q199" s="11">
        <v>2.5</v>
      </c>
      <c r="R199" s="11">
        <v>2.5</v>
      </c>
      <c r="S199" s="11" t="s">
        <v>1455</v>
      </c>
      <c r="U199" t="str">
        <f t="shared" si="3"/>
        <v>是</v>
      </c>
    </row>
    <row r="200" spans="1:21">
      <c r="A200" s="2" t="str">
        <f>K200&amp;MID(L:L,15,4)</f>
        <v>何炳耀0034</v>
      </c>
      <c r="B200" s="7" t="s">
        <v>2351</v>
      </c>
      <c r="C200" s="7" t="s">
        <v>1446</v>
      </c>
      <c r="D200" s="7">
        <v>54</v>
      </c>
      <c r="E200" s="7" t="s">
        <v>2352</v>
      </c>
      <c r="F200" s="7" t="s">
        <v>4486</v>
      </c>
      <c r="G200" s="7" t="s">
        <v>4487</v>
      </c>
      <c r="H200" s="7" t="s">
        <v>1450</v>
      </c>
      <c r="I200" s="7" t="s">
        <v>4383</v>
      </c>
      <c r="J200" s="7" t="s">
        <v>1452</v>
      </c>
      <c r="K200" s="7" t="s">
        <v>198</v>
      </c>
      <c r="L200" s="7" t="s">
        <v>199</v>
      </c>
      <c r="M200" s="7" t="s">
        <v>1461</v>
      </c>
      <c r="N200" s="7" t="s">
        <v>23</v>
      </c>
      <c r="O200" s="11">
        <v>3</v>
      </c>
      <c r="P200" s="11">
        <v>19</v>
      </c>
      <c r="Q200" s="11">
        <v>3</v>
      </c>
      <c r="R200" s="11">
        <v>0</v>
      </c>
      <c r="S200" s="11" t="s">
        <v>1455</v>
      </c>
      <c r="U200" t="str">
        <f t="shared" si="3"/>
        <v>是</v>
      </c>
    </row>
    <row r="201" spans="1:21">
      <c r="A201" s="2" t="str">
        <f>K201&amp;MID(L:L,15,4)</f>
        <v>欧阳可昌0916</v>
      </c>
      <c r="B201" s="7" t="s">
        <v>2356</v>
      </c>
      <c r="C201" s="7" t="s">
        <v>1457</v>
      </c>
      <c r="D201" s="7">
        <v>43</v>
      </c>
      <c r="E201" s="7" t="s">
        <v>384</v>
      </c>
      <c r="F201" s="7" t="s">
        <v>4488</v>
      </c>
      <c r="G201" s="7" t="s">
        <v>4489</v>
      </c>
      <c r="H201" s="7" t="s">
        <v>1450</v>
      </c>
      <c r="I201" s="7" t="s">
        <v>4490</v>
      </c>
      <c r="J201" s="7" t="s">
        <v>1452</v>
      </c>
      <c r="K201" s="7" t="s">
        <v>381</v>
      </c>
      <c r="L201" s="7" t="s">
        <v>382</v>
      </c>
      <c r="M201" s="7" t="s">
        <v>1453</v>
      </c>
      <c r="N201" s="7" t="s">
        <v>23</v>
      </c>
      <c r="O201" s="11">
        <v>1</v>
      </c>
      <c r="P201" s="11">
        <v>52</v>
      </c>
      <c r="Q201" s="11">
        <v>1.5</v>
      </c>
      <c r="R201" s="11">
        <v>0</v>
      </c>
      <c r="S201" s="11" t="s">
        <v>1455</v>
      </c>
      <c r="U201" t="str">
        <f t="shared" si="3"/>
        <v>是</v>
      </c>
    </row>
    <row r="202" spans="1:21">
      <c r="A202" s="2" t="str">
        <f>K202&amp;MID(L:L,15,4)</f>
        <v>陈惠群282X</v>
      </c>
      <c r="B202" s="7" t="s">
        <v>1929</v>
      </c>
      <c r="C202" s="7" t="s">
        <v>1446</v>
      </c>
      <c r="D202" s="7">
        <v>58</v>
      </c>
      <c r="E202" s="7" t="s">
        <v>1930</v>
      </c>
      <c r="F202" s="7" t="s">
        <v>4491</v>
      </c>
      <c r="G202" s="7" t="s">
        <v>4492</v>
      </c>
      <c r="H202" s="7" t="s">
        <v>1450</v>
      </c>
      <c r="I202" s="7" t="s">
        <v>4493</v>
      </c>
      <c r="J202" s="7" t="s">
        <v>1452</v>
      </c>
      <c r="K202" s="7" t="s">
        <v>65</v>
      </c>
      <c r="L202" s="7" t="s">
        <v>66</v>
      </c>
      <c r="M202" s="7" t="s">
        <v>1461</v>
      </c>
      <c r="N202" s="7" t="s">
        <v>23</v>
      </c>
      <c r="O202" s="11">
        <v>3</v>
      </c>
      <c r="P202" s="11">
        <v>11</v>
      </c>
      <c r="Q202" s="11">
        <v>3</v>
      </c>
      <c r="R202" s="11">
        <v>0</v>
      </c>
      <c r="S202" s="11" t="s">
        <v>1455</v>
      </c>
      <c r="U202" t="str">
        <f t="shared" si="3"/>
        <v>是</v>
      </c>
    </row>
    <row r="203" spans="1:21">
      <c r="A203" s="2" t="str">
        <f>K203&amp;MID(L:L,15,4)</f>
        <v>周浩冲0255</v>
      </c>
      <c r="B203" s="7" t="s">
        <v>2363</v>
      </c>
      <c r="C203" s="7" t="s">
        <v>1446</v>
      </c>
      <c r="D203" s="7">
        <v>54</v>
      </c>
      <c r="E203" s="7" t="s">
        <v>50</v>
      </c>
      <c r="F203" s="7" t="s">
        <v>4494</v>
      </c>
      <c r="G203" s="7" t="s">
        <v>4495</v>
      </c>
      <c r="H203" s="7" t="s">
        <v>2366</v>
      </c>
      <c r="I203" s="7" t="s">
        <v>4496</v>
      </c>
      <c r="J203" s="7" t="s">
        <v>1452</v>
      </c>
      <c r="K203" s="7" t="s">
        <v>46</v>
      </c>
      <c r="L203" s="7" t="s">
        <v>47</v>
      </c>
      <c r="M203" s="7" t="s">
        <v>1772</v>
      </c>
      <c r="N203" s="7" t="s">
        <v>23</v>
      </c>
      <c r="O203" s="11">
        <v>4</v>
      </c>
      <c r="P203" s="11">
        <v>33</v>
      </c>
      <c r="Q203" s="11">
        <v>3</v>
      </c>
      <c r="R203" s="11">
        <v>1</v>
      </c>
      <c r="S203" s="11" t="s">
        <v>1455</v>
      </c>
      <c r="U203" t="str">
        <f t="shared" si="3"/>
        <v>是</v>
      </c>
    </row>
    <row r="204" spans="1:21">
      <c r="A204" s="2" t="str">
        <f>K204&amp;MID(L:L,15,4)</f>
        <v>黄允祥5110</v>
      </c>
      <c r="B204" s="7" t="s">
        <v>2231</v>
      </c>
      <c r="C204" s="7" t="s">
        <v>1446</v>
      </c>
      <c r="D204" s="7">
        <v>52</v>
      </c>
      <c r="E204" s="7" t="s">
        <v>2232</v>
      </c>
      <c r="F204" s="7" t="s">
        <v>4497</v>
      </c>
      <c r="G204" s="7" t="s">
        <v>4498</v>
      </c>
      <c r="H204" s="7" t="s">
        <v>1450</v>
      </c>
      <c r="I204" s="7" t="s">
        <v>4112</v>
      </c>
      <c r="J204" s="7" t="s">
        <v>1452</v>
      </c>
      <c r="K204" s="7" t="s">
        <v>238</v>
      </c>
      <c r="L204" s="7" t="s">
        <v>239</v>
      </c>
      <c r="M204" s="7" t="s">
        <v>1453</v>
      </c>
      <c r="N204" s="7" t="s">
        <v>23</v>
      </c>
      <c r="O204" s="11">
        <v>1</v>
      </c>
      <c r="P204" s="11">
        <v>33</v>
      </c>
      <c r="Q204" s="11">
        <v>1.5</v>
      </c>
      <c r="R204" s="11">
        <v>0</v>
      </c>
      <c r="S204" s="11" t="s">
        <v>1455</v>
      </c>
      <c r="U204" t="str">
        <f t="shared" si="3"/>
        <v>是</v>
      </c>
    </row>
    <row r="205" spans="1:21">
      <c r="A205" s="2" t="str">
        <f>K205&amp;MID(L:L,15,4)</f>
        <v>黄达生1215</v>
      </c>
      <c r="B205" s="7" t="s">
        <v>2371</v>
      </c>
      <c r="C205" s="7" t="s">
        <v>1457</v>
      </c>
      <c r="D205" s="7">
        <v>49</v>
      </c>
      <c r="E205" s="7" t="s">
        <v>2372</v>
      </c>
      <c r="F205" s="7" t="s">
        <v>4499</v>
      </c>
      <c r="G205" s="7" t="s">
        <v>4500</v>
      </c>
      <c r="H205" s="7" t="s">
        <v>1450</v>
      </c>
      <c r="I205" s="7" t="s">
        <v>4501</v>
      </c>
      <c r="J205" s="7" t="s">
        <v>1452</v>
      </c>
      <c r="K205" s="7" t="s">
        <v>1035</v>
      </c>
      <c r="L205" s="7" t="s">
        <v>1036</v>
      </c>
      <c r="M205" s="7" t="s">
        <v>1453</v>
      </c>
      <c r="N205" s="7" t="s">
        <v>23</v>
      </c>
      <c r="O205" s="11">
        <v>2</v>
      </c>
      <c r="P205" s="11">
        <v>1</v>
      </c>
      <c r="Q205" s="11">
        <v>1.5</v>
      </c>
      <c r="R205" s="11">
        <v>0.5</v>
      </c>
      <c r="S205" s="11" t="s">
        <v>1455</v>
      </c>
      <c r="U205" t="str">
        <f t="shared" si="3"/>
        <v>是</v>
      </c>
    </row>
    <row r="206" spans="1:21">
      <c r="A206" s="2" t="str">
        <f>K206&amp;MID(L:L,15,4)</f>
        <v>梁炳垣0672</v>
      </c>
      <c r="B206" s="7" t="s">
        <v>1675</v>
      </c>
      <c r="C206" s="7" t="s">
        <v>1446</v>
      </c>
      <c r="D206" s="7">
        <v>62</v>
      </c>
      <c r="E206" s="7" t="s">
        <v>1238</v>
      </c>
      <c r="F206" s="7" t="s">
        <v>4502</v>
      </c>
      <c r="G206" s="7" t="s">
        <v>4503</v>
      </c>
      <c r="H206" s="7" t="s">
        <v>1450</v>
      </c>
      <c r="I206" s="7" t="s">
        <v>4504</v>
      </c>
      <c r="J206" s="7" t="s">
        <v>1452</v>
      </c>
      <c r="K206" s="7" t="s">
        <v>1383</v>
      </c>
      <c r="L206" s="7" t="s">
        <v>1384</v>
      </c>
      <c r="M206" s="7" t="s">
        <v>1461</v>
      </c>
      <c r="N206" s="7" t="s">
        <v>1462</v>
      </c>
      <c r="O206" s="11">
        <v>3</v>
      </c>
      <c r="P206" s="11">
        <v>13</v>
      </c>
      <c r="Q206" s="11">
        <v>2.5</v>
      </c>
      <c r="R206" s="11">
        <v>0.5</v>
      </c>
      <c r="S206" s="11" t="s">
        <v>1455</v>
      </c>
      <c r="U206" t="str">
        <f t="shared" si="3"/>
        <v>是</v>
      </c>
    </row>
    <row r="207" spans="1:21">
      <c r="A207" s="2" t="str">
        <f>K207&amp;MID(L:L,15,4)</f>
        <v>吴沛莲4223</v>
      </c>
      <c r="B207" s="7" t="s">
        <v>2376</v>
      </c>
      <c r="C207" s="7" t="s">
        <v>1457</v>
      </c>
      <c r="D207" s="7">
        <v>40</v>
      </c>
      <c r="E207" s="7" t="s">
        <v>843</v>
      </c>
      <c r="F207" s="7" t="s">
        <v>4505</v>
      </c>
      <c r="G207" s="7" t="s">
        <v>4506</v>
      </c>
      <c r="H207" s="7" t="s">
        <v>1450</v>
      </c>
      <c r="I207" s="7" t="s">
        <v>4507</v>
      </c>
      <c r="J207" s="7" t="s">
        <v>1452</v>
      </c>
      <c r="K207" s="7" t="s">
        <v>840</v>
      </c>
      <c r="L207" s="7" t="s">
        <v>841</v>
      </c>
      <c r="M207" s="7" t="s">
        <v>1461</v>
      </c>
      <c r="N207" s="7" t="s">
        <v>23</v>
      </c>
      <c r="O207" s="11">
        <v>3</v>
      </c>
      <c r="P207" s="11">
        <v>57</v>
      </c>
      <c r="Q207" s="11">
        <v>3</v>
      </c>
      <c r="R207" s="11">
        <v>0</v>
      </c>
      <c r="S207" s="11" t="s">
        <v>1455</v>
      </c>
      <c r="U207" t="str">
        <f t="shared" si="3"/>
        <v>是</v>
      </c>
    </row>
    <row r="208" spans="1:21">
      <c r="A208" s="2" t="str">
        <f>K208&amp;MID(L:L,15,4)</f>
        <v>高金桥6021</v>
      </c>
      <c r="B208" s="7" t="s">
        <v>2319</v>
      </c>
      <c r="C208" s="7" t="s">
        <v>1457</v>
      </c>
      <c r="D208" s="7">
        <v>51</v>
      </c>
      <c r="E208" s="7" t="s">
        <v>2320</v>
      </c>
      <c r="F208" s="7" t="s">
        <v>4508</v>
      </c>
      <c r="G208" s="7" t="s">
        <v>4509</v>
      </c>
      <c r="H208" s="7" t="s">
        <v>1450</v>
      </c>
      <c r="I208" s="7" t="s">
        <v>4510</v>
      </c>
      <c r="J208" s="7" t="s">
        <v>1452</v>
      </c>
      <c r="K208" s="7" t="s">
        <v>164</v>
      </c>
      <c r="L208" s="7" t="s">
        <v>165</v>
      </c>
      <c r="M208" s="7" t="s">
        <v>1453</v>
      </c>
      <c r="N208" s="7" t="s">
        <v>23</v>
      </c>
      <c r="O208" s="11">
        <v>1</v>
      </c>
      <c r="P208" s="11">
        <v>32</v>
      </c>
      <c r="Q208" s="11">
        <v>1.5</v>
      </c>
      <c r="R208" s="11">
        <v>0</v>
      </c>
      <c r="S208" s="11" t="s">
        <v>1455</v>
      </c>
      <c r="U208" t="str">
        <f t="shared" si="3"/>
        <v>是</v>
      </c>
    </row>
    <row r="209" spans="1:21">
      <c r="A209" s="2" t="str">
        <f>K209&amp;MID(L:L,15,4)</f>
        <v>罗少群0024</v>
      </c>
      <c r="B209" s="7" t="s">
        <v>2383</v>
      </c>
      <c r="C209" s="7" t="s">
        <v>1446</v>
      </c>
      <c r="D209" s="7">
        <v>38</v>
      </c>
      <c r="E209" s="7" t="s">
        <v>2384</v>
      </c>
      <c r="F209" s="7" t="s">
        <v>4511</v>
      </c>
      <c r="G209" s="7" t="s">
        <v>4512</v>
      </c>
      <c r="H209" s="7" t="s">
        <v>1450</v>
      </c>
      <c r="I209" s="7" t="s">
        <v>4513</v>
      </c>
      <c r="J209" s="7" t="s">
        <v>1452</v>
      </c>
      <c r="K209" s="7" t="s">
        <v>996</v>
      </c>
      <c r="L209" s="7" t="s">
        <v>997</v>
      </c>
      <c r="M209" s="7" t="s">
        <v>1453</v>
      </c>
      <c r="N209" s="7" t="s">
        <v>23</v>
      </c>
      <c r="O209" s="11">
        <v>2</v>
      </c>
      <c r="P209" s="11">
        <v>12</v>
      </c>
      <c r="Q209" s="11">
        <v>1.5</v>
      </c>
      <c r="R209" s="11">
        <v>0.5</v>
      </c>
      <c r="S209" s="11" t="s">
        <v>1455</v>
      </c>
      <c r="U209" t="str">
        <f t="shared" si="3"/>
        <v>是</v>
      </c>
    </row>
    <row r="210" spans="1:21">
      <c r="A210" s="2" t="str">
        <f>K210&amp;MID(L:L,15,4)</f>
        <v>黎富煊0093</v>
      </c>
      <c r="B210" s="7" t="s">
        <v>2388</v>
      </c>
      <c r="C210" s="7" t="s">
        <v>1446</v>
      </c>
      <c r="D210" s="7">
        <v>58</v>
      </c>
      <c r="E210" s="7" t="s">
        <v>2389</v>
      </c>
      <c r="F210" s="7" t="s">
        <v>4514</v>
      </c>
      <c r="G210" s="7" t="s">
        <v>4515</v>
      </c>
      <c r="H210" s="7" t="s">
        <v>1450</v>
      </c>
      <c r="I210" s="7" t="s">
        <v>4516</v>
      </c>
      <c r="J210" s="7" t="s">
        <v>1452</v>
      </c>
      <c r="K210" s="7" t="s">
        <v>339</v>
      </c>
      <c r="L210" s="7" t="s">
        <v>340</v>
      </c>
      <c r="M210" s="7" t="s">
        <v>1453</v>
      </c>
      <c r="N210" s="7" t="s">
        <v>23</v>
      </c>
      <c r="O210" s="11">
        <v>1</v>
      </c>
      <c r="P210" s="11">
        <v>45</v>
      </c>
      <c r="Q210" s="11">
        <v>1.5</v>
      </c>
      <c r="R210" s="11">
        <v>0</v>
      </c>
      <c r="S210" s="11" t="s">
        <v>1455</v>
      </c>
      <c r="U210" t="str">
        <f t="shared" si="3"/>
        <v>是</v>
      </c>
    </row>
    <row r="211" spans="1:21">
      <c r="A211" s="2" t="str">
        <f>K211&amp;MID(L:L,15,4)</f>
        <v>马元璋1235</v>
      </c>
      <c r="B211" s="7" t="s">
        <v>2391</v>
      </c>
      <c r="C211" s="7" t="s">
        <v>1446</v>
      </c>
      <c r="D211" s="7">
        <v>54</v>
      </c>
      <c r="E211" s="7" t="s">
        <v>1377</v>
      </c>
      <c r="F211" s="7" t="s">
        <v>4517</v>
      </c>
      <c r="G211" s="7" t="s">
        <v>4518</v>
      </c>
      <c r="H211" s="7" t="s">
        <v>1450</v>
      </c>
      <c r="I211" s="7" t="s">
        <v>4519</v>
      </c>
      <c r="J211" s="7" t="s">
        <v>1452</v>
      </c>
      <c r="K211" s="7" t="s">
        <v>1372</v>
      </c>
      <c r="L211" s="7" t="s">
        <v>1373</v>
      </c>
      <c r="M211" s="7" t="s">
        <v>1772</v>
      </c>
      <c r="N211" s="7" t="s">
        <v>1462</v>
      </c>
      <c r="O211" s="11">
        <v>3</v>
      </c>
      <c r="P211" s="11">
        <v>26</v>
      </c>
      <c r="Q211" s="11">
        <v>2.5</v>
      </c>
      <c r="R211" s="11">
        <v>0.5</v>
      </c>
      <c r="S211" s="11" t="s">
        <v>1455</v>
      </c>
      <c r="U211" t="str">
        <f t="shared" si="3"/>
        <v>是</v>
      </c>
    </row>
    <row r="212" spans="1:21">
      <c r="A212" s="2" t="str">
        <f>K212&amp;MID(L:L,15,4)</f>
        <v>张学凤062X</v>
      </c>
      <c r="B212" s="7" t="s">
        <v>1709</v>
      </c>
      <c r="C212" s="7" t="s">
        <v>1446</v>
      </c>
      <c r="D212" s="7">
        <v>41</v>
      </c>
      <c r="E212" s="7" t="s">
        <v>1710</v>
      </c>
      <c r="F212" s="7" t="s">
        <v>4520</v>
      </c>
      <c r="G212" s="7" t="s">
        <v>4521</v>
      </c>
      <c r="H212" s="7" t="s">
        <v>1450</v>
      </c>
      <c r="I212" s="7" t="s">
        <v>3597</v>
      </c>
      <c r="J212" s="7" t="s">
        <v>1452</v>
      </c>
      <c r="K212" s="7" t="s">
        <v>589</v>
      </c>
      <c r="L212" s="7" t="s">
        <v>590</v>
      </c>
      <c r="M212" s="7" t="s">
        <v>1461</v>
      </c>
      <c r="N212" s="7" t="s">
        <v>23</v>
      </c>
      <c r="O212" s="11">
        <v>3</v>
      </c>
      <c r="P212" s="11">
        <v>8</v>
      </c>
      <c r="Q212" s="11">
        <v>3</v>
      </c>
      <c r="R212" s="11">
        <v>0</v>
      </c>
      <c r="S212" s="11" t="s">
        <v>1455</v>
      </c>
      <c r="U212" t="str">
        <f t="shared" si="3"/>
        <v>是</v>
      </c>
    </row>
    <row r="213" spans="1:21">
      <c r="A213" s="2" t="str">
        <f>K213&amp;MID(L:L,15,4)</f>
        <v>卢桂通1223</v>
      </c>
      <c r="B213" s="7" t="s">
        <v>2396</v>
      </c>
      <c r="C213" s="7" t="s">
        <v>1457</v>
      </c>
      <c r="D213" s="7">
        <v>57</v>
      </c>
      <c r="E213" s="7" t="s">
        <v>2397</v>
      </c>
      <c r="F213" s="7" t="s">
        <v>4522</v>
      </c>
      <c r="G213" s="7" t="s">
        <v>4523</v>
      </c>
      <c r="H213" s="7" t="s">
        <v>2253</v>
      </c>
      <c r="I213" s="7" t="s">
        <v>4524</v>
      </c>
      <c r="J213" s="7" t="s">
        <v>1452</v>
      </c>
      <c r="K213" s="7" t="s">
        <v>990</v>
      </c>
      <c r="L213" s="7" t="s">
        <v>991</v>
      </c>
      <c r="M213" s="7" t="s">
        <v>1453</v>
      </c>
      <c r="N213" s="7" t="s">
        <v>23</v>
      </c>
      <c r="O213" s="11">
        <v>2</v>
      </c>
      <c r="P213" s="11">
        <v>22</v>
      </c>
      <c r="Q213" s="11">
        <v>1.5</v>
      </c>
      <c r="R213" s="11">
        <v>0.5</v>
      </c>
      <c r="S213" s="11" t="s">
        <v>1455</v>
      </c>
      <c r="U213" t="str">
        <f t="shared" si="3"/>
        <v>是</v>
      </c>
    </row>
    <row r="214" spans="1:21">
      <c r="A214" s="2" t="str">
        <f>K214&amp;MID(L:L,15,4)</f>
        <v>谢锦榴2429</v>
      </c>
      <c r="B214" s="7" t="s">
        <v>2401</v>
      </c>
      <c r="C214" s="7" t="s">
        <v>1457</v>
      </c>
      <c r="D214" s="7">
        <v>53</v>
      </c>
      <c r="E214" s="7" t="s">
        <v>1133</v>
      </c>
      <c r="F214" s="7" t="s">
        <v>4525</v>
      </c>
      <c r="G214" s="7" t="s">
        <v>4526</v>
      </c>
      <c r="H214" s="7" t="s">
        <v>1450</v>
      </c>
      <c r="I214" s="7" t="s">
        <v>4527</v>
      </c>
      <c r="J214" s="7" t="s">
        <v>1452</v>
      </c>
      <c r="K214" s="7" t="s">
        <v>1130</v>
      </c>
      <c r="L214" s="7" t="s">
        <v>1131</v>
      </c>
      <c r="M214" s="7" t="s">
        <v>1461</v>
      </c>
      <c r="N214" s="7" t="s">
        <v>1467</v>
      </c>
      <c r="O214" s="11">
        <v>3</v>
      </c>
      <c r="P214" s="11">
        <v>43</v>
      </c>
      <c r="Q214" s="11">
        <v>3</v>
      </c>
      <c r="R214" s="11">
        <v>0</v>
      </c>
      <c r="S214" s="11" t="s">
        <v>1455</v>
      </c>
      <c r="U214" t="str">
        <f t="shared" si="3"/>
        <v>是</v>
      </c>
    </row>
    <row r="215" spans="1:21">
      <c r="A215" s="2" t="str">
        <f>K215&amp;MID(L:L,15,4)</f>
        <v>伍少英0927</v>
      </c>
      <c r="B215" s="7" t="s">
        <v>2236</v>
      </c>
      <c r="C215" s="7" t="s">
        <v>1446</v>
      </c>
      <c r="D215" s="7">
        <v>57</v>
      </c>
      <c r="E215" s="7" t="s">
        <v>2237</v>
      </c>
      <c r="F215" s="7" t="s">
        <v>4528</v>
      </c>
      <c r="G215" s="7" t="s">
        <v>4529</v>
      </c>
      <c r="H215" s="7" t="s">
        <v>1450</v>
      </c>
      <c r="I215" s="7" t="s">
        <v>4530</v>
      </c>
      <c r="J215" s="7" t="s">
        <v>1452</v>
      </c>
      <c r="K215" s="7" t="s">
        <v>1007</v>
      </c>
      <c r="L215" s="7" t="s">
        <v>1008</v>
      </c>
      <c r="M215" s="7" t="s">
        <v>1453</v>
      </c>
      <c r="N215" s="7" t="s">
        <v>23</v>
      </c>
      <c r="O215" s="11">
        <v>4</v>
      </c>
      <c r="P215" s="11">
        <v>40</v>
      </c>
      <c r="Q215" s="11">
        <v>1.5</v>
      </c>
      <c r="R215" s="11">
        <v>2.5</v>
      </c>
      <c r="S215" s="11" t="s">
        <v>1455</v>
      </c>
      <c r="U215" t="str">
        <f t="shared" si="3"/>
        <v>是</v>
      </c>
    </row>
    <row r="216" spans="1:21">
      <c r="A216" s="2" t="str">
        <f>K216&amp;MID(L:L,15,4)</f>
        <v>卢葵英1245</v>
      </c>
      <c r="B216" s="7" t="s">
        <v>2411</v>
      </c>
      <c r="C216" s="7" t="s">
        <v>1446</v>
      </c>
      <c r="D216" s="7">
        <v>58</v>
      </c>
      <c r="E216" s="7" t="s">
        <v>2412</v>
      </c>
      <c r="F216" s="7" t="s">
        <v>4531</v>
      </c>
      <c r="G216" s="7" t="s">
        <v>4532</v>
      </c>
      <c r="H216" s="7" t="s">
        <v>1450</v>
      </c>
      <c r="I216" s="7" t="s">
        <v>4533</v>
      </c>
      <c r="J216" s="7" t="s">
        <v>1452</v>
      </c>
      <c r="K216" s="7" t="s">
        <v>1017</v>
      </c>
      <c r="L216" s="7" t="s">
        <v>1018</v>
      </c>
      <c r="M216" s="7" t="s">
        <v>1453</v>
      </c>
      <c r="N216" s="7" t="s">
        <v>1467</v>
      </c>
      <c r="O216" s="11">
        <v>2</v>
      </c>
      <c r="P216" s="11">
        <v>14</v>
      </c>
      <c r="Q216" s="11">
        <v>1.5</v>
      </c>
      <c r="R216" s="11">
        <v>0.5</v>
      </c>
      <c r="S216" s="11" t="s">
        <v>1455</v>
      </c>
      <c r="U216" t="str">
        <f t="shared" si="3"/>
        <v>是</v>
      </c>
    </row>
    <row r="217" spans="1:21">
      <c r="A217" s="2" t="str">
        <f>K217&amp;MID(L:L,15,4)</f>
        <v>潘锐坚3633</v>
      </c>
      <c r="B217" s="7" t="s">
        <v>1694</v>
      </c>
      <c r="C217" s="7" t="s">
        <v>1457</v>
      </c>
      <c r="D217" s="7">
        <v>49</v>
      </c>
      <c r="E217" s="7" t="s">
        <v>1695</v>
      </c>
      <c r="F217" s="7" t="s">
        <v>4534</v>
      </c>
      <c r="G217" s="7" t="s">
        <v>4535</v>
      </c>
      <c r="H217" s="7" t="s">
        <v>1450</v>
      </c>
      <c r="I217" s="7" t="s">
        <v>4536</v>
      </c>
      <c r="J217" s="7" t="s">
        <v>1452</v>
      </c>
      <c r="K217" s="7" t="s">
        <v>1199</v>
      </c>
      <c r="L217" s="7" t="s">
        <v>1200</v>
      </c>
      <c r="M217" s="7" t="s">
        <v>1461</v>
      </c>
      <c r="N217" s="7" t="s">
        <v>1462</v>
      </c>
      <c r="O217" s="11">
        <v>3</v>
      </c>
      <c r="P217" s="11">
        <v>22</v>
      </c>
      <c r="Q217" s="11">
        <v>2.5</v>
      </c>
      <c r="R217" s="11">
        <v>0.5</v>
      </c>
      <c r="S217" s="11" t="s">
        <v>1455</v>
      </c>
      <c r="U217" t="str">
        <f t="shared" si="3"/>
        <v>是</v>
      </c>
    </row>
    <row r="218" spans="1:21">
      <c r="A218" s="2" t="str">
        <f>K218&amp;MID(L:L,15,4)</f>
        <v>莫锦全4534</v>
      </c>
      <c r="B218" s="7" t="s">
        <v>2419</v>
      </c>
      <c r="C218" s="7" t="s">
        <v>1457</v>
      </c>
      <c r="D218" s="7">
        <v>30</v>
      </c>
      <c r="E218" s="7" t="s">
        <v>2420</v>
      </c>
      <c r="F218" s="7" t="s">
        <v>4537</v>
      </c>
      <c r="G218" s="7" t="s">
        <v>4538</v>
      </c>
      <c r="H218" s="7" t="s">
        <v>1450</v>
      </c>
      <c r="I218" s="7" t="s">
        <v>3113</v>
      </c>
      <c r="J218" s="7" t="s">
        <v>1452</v>
      </c>
      <c r="K218" s="7" t="s">
        <v>77</v>
      </c>
      <c r="L218" s="7" t="s">
        <v>78</v>
      </c>
      <c r="M218" s="7" t="s">
        <v>1461</v>
      </c>
      <c r="N218" s="7" t="s">
        <v>23</v>
      </c>
      <c r="O218" s="11">
        <v>3</v>
      </c>
      <c r="P218" s="11">
        <v>31</v>
      </c>
      <c r="Q218" s="11">
        <v>3</v>
      </c>
      <c r="R218" s="11">
        <v>0</v>
      </c>
      <c r="S218" s="11" t="s">
        <v>1455</v>
      </c>
      <c r="U218" t="str">
        <f t="shared" si="3"/>
        <v>是</v>
      </c>
    </row>
    <row r="219" spans="1:21">
      <c r="A219" s="2" t="str">
        <f>K219&amp;MID(L:L,15,4)</f>
        <v>曹玉兰1522</v>
      </c>
      <c r="B219" s="7" t="s">
        <v>2424</v>
      </c>
      <c r="C219" s="7" t="s">
        <v>1457</v>
      </c>
      <c r="D219" s="7">
        <v>48</v>
      </c>
      <c r="E219" s="7" t="s">
        <v>2425</v>
      </c>
      <c r="F219" s="7" t="s">
        <v>4539</v>
      </c>
      <c r="G219" s="7" t="s">
        <v>4540</v>
      </c>
      <c r="H219" s="7" t="s">
        <v>1450</v>
      </c>
      <c r="I219" s="7" t="s">
        <v>4541</v>
      </c>
      <c r="J219" s="7" t="s">
        <v>1452</v>
      </c>
      <c r="K219" s="7" t="s">
        <v>20</v>
      </c>
      <c r="L219" s="7" t="s">
        <v>21</v>
      </c>
      <c r="M219" s="7" t="s">
        <v>1453</v>
      </c>
      <c r="N219" s="7" t="s">
        <v>23</v>
      </c>
      <c r="O219" s="11">
        <v>3</v>
      </c>
      <c r="P219" s="11">
        <v>32</v>
      </c>
      <c r="Q219" s="11">
        <v>1.5</v>
      </c>
      <c r="R219" s="11">
        <v>1.5</v>
      </c>
      <c r="S219" s="11" t="s">
        <v>1455</v>
      </c>
      <c r="U219" t="str">
        <f t="shared" si="3"/>
        <v>是</v>
      </c>
    </row>
    <row r="220" spans="1:21">
      <c r="A220" s="2" t="str">
        <f>K220&amp;MID(L:L,15,4)</f>
        <v>饶棉粦1416</v>
      </c>
      <c r="B220" s="7" t="s">
        <v>2429</v>
      </c>
      <c r="C220" s="7" t="s">
        <v>1457</v>
      </c>
      <c r="D220" s="7">
        <v>56</v>
      </c>
      <c r="E220" s="7" t="s">
        <v>2430</v>
      </c>
      <c r="F220" s="7" t="s">
        <v>4542</v>
      </c>
      <c r="G220" s="7" t="s">
        <v>4543</v>
      </c>
      <c r="H220" s="7" t="s">
        <v>1450</v>
      </c>
      <c r="I220" s="7" t="s">
        <v>4544</v>
      </c>
      <c r="J220" s="7" t="s">
        <v>1452</v>
      </c>
      <c r="K220" s="7" t="s">
        <v>378</v>
      </c>
      <c r="L220" s="7" t="s">
        <v>379</v>
      </c>
      <c r="M220" s="7" t="s">
        <v>1461</v>
      </c>
      <c r="N220" s="7" t="s">
        <v>23</v>
      </c>
      <c r="O220" s="11">
        <v>3</v>
      </c>
      <c r="P220" s="11">
        <v>37</v>
      </c>
      <c r="Q220" s="11">
        <v>3</v>
      </c>
      <c r="R220" s="11">
        <v>0</v>
      </c>
      <c r="S220" s="11" t="s">
        <v>1455</v>
      </c>
      <c r="U220" t="str">
        <f t="shared" si="3"/>
        <v>是</v>
      </c>
    </row>
    <row r="221" spans="1:21">
      <c r="A221" s="2" t="str">
        <f>K221&amp;MID(L:L,15,4)</f>
        <v>谭维1243</v>
      </c>
      <c r="B221" s="7" t="s">
        <v>2434</v>
      </c>
      <c r="C221" s="7" t="s">
        <v>1446</v>
      </c>
      <c r="D221" s="7">
        <v>60</v>
      </c>
      <c r="E221" s="7" t="s">
        <v>2435</v>
      </c>
      <c r="F221" s="7" t="s">
        <v>4545</v>
      </c>
      <c r="G221" s="7" t="s">
        <v>4546</v>
      </c>
      <c r="H221" s="7" t="s">
        <v>1450</v>
      </c>
      <c r="I221" s="7" t="s">
        <v>3969</v>
      </c>
      <c r="J221" s="7" t="s">
        <v>1452</v>
      </c>
      <c r="K221" s="7" t="s">
        <v>542</v>
      </c>
      <c r="L221" s="7" t="s">
        <v>543</v>
      </c>
      <c r="M221" s="7" t="s">
        <v>1453</v>
      </c>
      <c r="N221" s="7" t="s">
        <v>23</v>
      </c>
      <c r="O221" s="11">
        <v>2</v>
      </c>
      <c r="P221" s="11">
        <v>12</v>
      </c>
      <c r="Q221" s="11">
        <v>1.5</v>
      </c>
      <c r="R221" s="11">
        <v>0.5</v>
      </c>
      <c r="S221" s="11" t="s">
        <v>1455</v>
      </c>
      <c r="U221" t="str">
        <f t="shared" si="3"/>
        <v>是</v>
      </c>
    </row>
    <row r="222" spans="1:21">
      <c r="A222" s="2" t="str">
        <f>K222&amp;MID(L:L,15,4)</f>
        <v>卢宜务1236</v>
      </c>
      <c r="B222" s="7" t="s">
        <v>2439</v>
      </c>
      <c r="C222" s="7" t="s">
        <v>1457</v>
      </c>
      <c r="D222" s="7">
        <v>55</v>
      </c>
      <c r="E222" s="7" t="s">
        <v>2440</v>
      </c>
      <c r="F222" s="7" t="s">
        <v>4547</v>
      </c>
      <c r="G222" s="7" t="s">
        <v>4548</v>
      </c>
      <c r="H222" s="7" t="s">
        <v>1450</v>
      </c>
      <c r="I222" s="7" t="s">
        <v>4549</v>
      </c>
      <c r="J222" s="7" t="s">
        <v>1452</v>
      </c>
      <c r="K222" s="7" t="s">
        <v>465</v>
      </c>
      <c r="L222" s="7" t="s">
        <v>466</v>
      </c>
      <c r="M222" s="7" t="s">
        <v>1453</v>
      </c>
      <c r="N222" s="7" t="s">
        <v>23</v>
      </c>
      <c r="O222" s="11">
        <v>2</v>
      </c>
      <c r="P222" s="11">
        <v>5</v>
      </c>
      <c r="Q222" s="11">
        <v>1.5</v>
      </c>
      <c r="R222" s="11">
        <v>0.5</v>
      </c>
      <c r="S222" s="11" t="s">
        <v>1455</v>
      </c>
      <c r="U222" t="str">
        <f t="shared" si="3"/>
        <v>是</v>
      </c>
    </row>
    <row r="223" spans="1:21">
      <c r="A223" s="2" t="str">
        <f>K223&amp;MID(L:L,15,4)</f>
        <v>周惠卿5024</v>
      </c>
      <c r="B223" s="7" t="s">
        <v>2444</v>
      </c>
      <c r="C223" s="7" t="s">
        <v>1446</v>
      </c>
      <c r="D223" s="7">
        <v>52</v>
      </c>
      <c r="E223" s="7" t="s">
        <v>691</v>
      </c>
      <c r="F223" s="7" t="s">
        <v>4550</v>
      </c>
      <c r="G223" s="7" t="s">
        <v>4551</v>
      </c>
      <c r="H223" s="7" t="s">
        <v>1450</v>
      </c>
      <c r="I223" s="7" t="s">
        <v>4552</v>
      </c>
      <c r="J223" s="7" t="s">
        <v>1452</v>
      </c>
      <c r="K223" s="7" t="s">
        <v>688</v>
      </c>
      <c r="L223" s="7" t="s">
        <v>689</v>
      </c>
      <c r="M223" s="7" t="s">
        <v>1461</v>
      </c>
      <c r="N223" s="7" t="s">
        <v>23</v>
      </c>
      <c r="O223" s="11">
        <v>3</v>
      </c>
      <c r="P223" s="11">
        <v>18</v>
      </c>
      <c r="Q223" s="11">
        <v>3</v>
      </c>
      <c r="R223" s="11">
        <v>0</v>
      </c>
      <c r="S223" s="11" t="s">
        <v>1455</v>
      </c>
      <c r="U223" t="str">
        <f t="shared" si="3"/>
        <v>是</v>
      </c>
    </row>
    <row r="224" spans="1:21">
      <c r="A224" s="2" t="str">
        <f>K224&amp;MID(L:L,15,4)</f>
        <v>孔雪芳0928</v>
      </c>
      <c r="B224" s="7" t="s">
        <v>2216</v>
      </c>
      <c r="C224" s="7" t="s">
        <v>1446</v>
      </c>
      <c r="D224" s="7">
        <v>51</v>
      </c>
      <c r="E224" s="7" t="s">
        <v>2217</v>
      </c>
      <c r="F224" s="7" t="s">
        <v>4553</v>
      </c>
      <c r="G224" s="7" t="s">
        <v>4554</v>
      </c>
      <c r="H224" s="7" t="s">
        <v>2450</v>
      </c>
      <c r="I224" s="7" t="s">
        <v>4555</v>
      </c>
      <c r="J224" s="7" t="s">
        <v>1452</v>
      </c>
      <c r="K224" s="7" t="s">
        <v>947</v>
      </c>
      <c r="L224" s="7" t="s">
        <v>948</v>
      </c>
      <c r="M224" s="7" t="s">
        <v>1461</v>
      </c>
      <c r="N224" s="7" t="s">
        <v>23</v>
      </c>
      <c r="O224" s="11">
        <v>3</v>
      </c>
      <c r="P224" s="11">
        <v>3</v>
      </c>
      <c r="Q224" s="11">
        <v>3</v>
      </c>
      <c r="R224" s="11">
        <v>0</v>
      </c>
      <c r="S224" s="11" t="s">
        <v>1455</v>
      </c>
      <c r="U224" t="str">
        <f t="shared" si="3"/>
        <v>是</v>
      </c>
    </row>
    <row r="225" spans="1:21">
      <c r="A225" s="2" t="str">
        <f>K225&amp;MID(L:L,15,4)</f>
        <v>刘亚美0629</v>
      </c>
      <c r="B225" s="7" t="s">
        <v>2452</v>
      </c>
      <c r="C225" s="7" t="s">
        <v>1444</v>
      </c>
      <c r="D225" s="7">
        <v>64</v>
      </c>
      <c r="E225" s="7" t="s">
        <v>509</v>
      </c>
      <c r="F225" s="7" t="s">
        <v>4556</v>
      </c>
      <c r="G225" s="7" t="s">
        <v>4557</v>
      </c>
      <c r="H225" s="7" t="s">
        <v>1450</v>
      </c>
      <c r="I225" s="7" t="s">
        <v>4558</v>
      </c>
      <c r="J225" s="7" t="s">
        <v>1452</v>
      </c>
      <c r="K225" s="7" t="s">
        <v>506</v>
      </c>
      <c r="L225" s="7" t="s">
        <v>507</v>
      </c>
      <c r="M225" s="7" t="s">
        <v>1461</v>
      </c>
      <c r="N225" s="7" t="s">
        <v>23</v>
      </c>
      <c r="O225" s="11">
        <v>3</v>
      </c>
      <c r="P225" s="11">
        <v>30</v>
      </c>
      <c r="Q225" s="11">
        <v>3</v>
      </c>
      <c r="R225" s="11">
        <v>0</v>
      </c>
      <c r="S225" s="11" t="s">
        <v>1455</v>
      </c>
      <c r="U225" t="str">
        <f t="shared" si="3"/>
        <v>是</v>
      </c>
    </row>
    <row r="226" spans="1:21">
      <c r="A226" s="2" t="str">
        <f>K226&amp;MID(L:L,15,4)</f>
        <v>钟月珍2443</v>
      </c>
      <c r="B226" s="7" t="s">
        <v>1582</v>
      </c>
      <c r="C226" s="7" t="s">
        <v>1446</v>
      </c>
      <c r="D226" s="7">
        <v>52</v>
      </c>
      <c r="E226" s="7" t="s">
        <v>1583</v>
      </c>
      <c r="F226" s="7" t="s">
        <v>4559</v>
      </c>
      <c r="G226" s="7" t="s">
        <v>4560</v>
      </c>
      <c r="H226" s="7" t="s">
        <v>1450</v>
      </c>
      <c r="I226" s="7" t="s">
        <v>4561</v>
      </c>
      <c r="J226" s="7" t="s">
        <v>1452</v>
      </c>
      <c r="K226" s="7" t="s">
        <v>675</v>
      </c>
      <c r="L226" s="7" t="s">
        <v>676</v>
      </c>
      <c r="M226" s="7" t="s">
        <v>1461</v>
      </c>
      <c r="N226" s="7" t="s">
        <v>23</v>
      </c>
      <c r="O226" s="11">
        <v>4</v>
      </c>
      <c r="P226" s="11">
        <v>49</v>
      </c>
      <c r="Q226" s="11">
        <v>3</v>
      </c>
      <c r="R226" s="11">
        <v>1</v>
      </c>
      <c r="S226" s="11" t="s">
        <v>1455</v>
      </c>
      <c r="U226" t="str">
        <f t="shared" si="3"/>
        <v>是</v>
      </c>
    </row>
    <row r="227" spans="1:21">
      <c r="A227" s="2" t="str">
        <f>K227&amp;MID(L:L,15,4)</f>
        <v>卢长枝1227</v>
      </c>
      <c r="B227" s="7" t="s">
        <v>2458</v>
      </c>
      <c r="C227" s="7" t="s">
        <v>1457</v>
      </c>
      <c r="D227" s="7">
        <v>51</v>
      </c>
      <c r="E227" s="7" t="s">
        <v>2459</v>
      </c>
      <c r="F227" s="7" t="s">
        <v>4562</v>
      </c>
      <c r="G227" s="7" t="s">
        <v>4563</v>
      </c>
      <c r="H227" s="7" t="s">
        <v>1450</v>
      </c>
      <c r="I227" s="7" t="s">
        <v>4564</v>
      </c>
      <c r="J227" s="7" t="s">
        <v>1452</v>
      </c>
      <c r="K227" s="7" t="s">
        <v>471</v>
      </c>
      <c r="L227" s="7" t="s">
        <v>472</v>
      </c>
      <c r="M227" s="7" t="s">
        <v>1453</v>
      </c>
      <c r="N227" s="7" t="s">
        <v>23</v>
      </c>
      <c r="O227" s="11">
        <v>2</v>
      </c>
      <c r="P227" s="11">
        <v>42</v>
      </c>
      <c r="Q227" s="11">
        <v>1.5</v>
      </c>
      <c r="R227" s="11">
        <v>0.5</v>
      </c>
      <c r="S227" s="11" t="s">
        <v>1455</v>
      </c>
      <c r="U227" t="str">
        <f t="shared" si="3"/>
        <v>是</v>
      </c>
    </row>
    <row r="228" spans="1:21">
      <c r="A228" s="2" t="str">
        <f>K228&amp;MID(L:L,15,4)</f>
        <v>谢雪兴1241</v>
      </c>
      <c r="B228" s="7" t="s">
        <v>2462</v>
      </c>
      <c r="C228" s="7" t="s">
        <v>1446</v>
      </c>
      <c r="D228" s="7">
        <v>48</v>
      </c>
      <c r="E228" s="7" t="s">
        <v>2463</v>
      </c>
      <c r="F228" s="7" t="s">
        <v>4565</v>
      </c>
      <c r="G228" s="7" t="s">
        <v>4566</v>
      </c>
      <c r="H228" s="7" t="s">
        <v>1450</v>
      </c>
      <c r="I228" s="7" t="s">
        <v>4567</v>
      </c>
      <c r="J228" s="7" t="s">
        <v>1452</v>
      </c>
      <c r="K228" s="7" t="s">
        <v>613</v>
      </c>
      <c r="L228" s="7" t="s">
        <v>614</v>
      </c>
      <c r="M228" s="7" t="s">
        <v>1453</v>
      </c>
      <c r="N228" s="7" t="s">
        <v>23</v>
      </c>
      <c r="O228" s="11">
        <v>2</v>
      </c>
      <c r="P228" s="11">
        <v>1</v>
      </c>
      <c r="Q228" s="11">
        <v>1.5</v>
      </c>
      <c r="R228" s="11">
        <v>0.5</v>
      </c>
      <c r="S228" s="11" t="s">
        <v>1455</v>
      </c>
      <c r="U228" t="str">
        <f t="shared" si="3"/>
        <v>是</v>
      </c>
    </row>
    <row r="229" spans="1:21">
      <c r="A229" s="2" t="str">
        <f>K229&amp;MID(L:L,15,4)</f>
        <v>叶媛笑2122</v>
      </c>
      <c r="B229" s="7" t="s">
        <v>2419</v>
      </c>
      <c r="C229" s="7" t="s">
        <v>1457</v>
      </c>
      <c r="D229" s="7">
        <v>30</v>
      </c>
      <c r="E229" s="7" t="s">
        <v>2420</v>
      </c>
      <c r="F229" s="7" t="s">
        <v>4568</v>
      </c>
      <c r="G229" s="7" t="s">
        <v>4569</v>
      </c>
      <c r="H229" s="7" t="s">
        <v>2042</v>
      </c>
      <c r="I229" s="7" t="s">
        <v>3180</v>
      </c>
      <c r="J229" s="7" t="s">
        <v>1452</v>
      </c>
      <c r="K229" s="7" t="s">
        <v>874</v>
      </c>
      <c r="L229" s="7" t="s">
        <v>875</v>
      </c>
      <c r="M229" s="7" t="s">
        <v>1461</v>
      </c>
      <c r="N229" s="7" t="s">
        <v>1467</v>
      </c>
      <c r="O229" s="11">
        <v>4</v>
      </c>
      <c r="P229" s="11">
        <v>3</v>
      </c>
      <c r="Q229" s="11">
        <v>3</v>
      </c>
      <c r="R229" s="11">
        <v>1</v>
      </c>
      <c r="S229" s="11" t="s">
        <v>1455</v>
      </c>
      <c r="U229" t="str">
        <f t="shared" si="3"/>
        <v>是</v>
      </c>
    </row>
    <row r="230" spans="1:21">
      <c r="A230" s="2" t="str">
        <f>K230&amp;MID(L:L,15,4)</f>
        <v>黄惠格1252</v>
      </c>
      <c r="B230" s="7" t="s">
        <v>2470</v>
      </c>
      <c r="C230" s="7" t="s">
        <v>1446</v>
      </c>
      <c r="D230" s="7">
        <v>47</v>
      </c>
      <c r="E230" s="7" t="s">
        <v>1092</v>
      </c>
      <c r="F230" s="7" t="s">
        <v>4570</v>
      </c>
      <c r="G230" s="7" t="s">
        <v>4571</v>
      </c>
      <c r="H230" s="7" t="s">
        <v>1450</v>
      </c>
      <c r="I230" s="7" t="s">
        <v>4572</v>
      </c>
      <c r="J230" s="7" t="s">
        <v>1452</v>
      </c>
      <c r="K230" s="7" t="s">
        <v>1087</v>
      </c>
      <c r="L230" s="7" t="s">
        <v>1088</v>
      </c>
      <c r="M230" s="7" t="s">
        <v>1453</v>
      </c>
      <c r="N230" s="7" t="s">
        <v>23</v>
      </c>
      <c r="O230" s="11">
        <v>2</v>
      </c>
      <c r="P230" s="11">
        <v>36</v>
      </c>
      <c r="Q230" s="11">
        <v>1.5</v>
      </c>
      <c r="R230" s="11">
        <v>0.5</v>
      </c>
      <c r="S230" s="11" t="s">
        <v>1455</v>
      </c>
      <c r="U230" t="str">
        <f t="shared" si="3"/>
        <v>是</v>
      </c>
    </row>
    <row r="231" spans="1:21">
      <c r="A231" s="2" t="str">
        <f>K231&amp;MID(L:L,15,4)</f>
        <v>梁瑞兴5722</v>
      </c>
      <c r="B231" s="7" t="s">
        <v>1747</v>
      </c>
      <c r="C231" s="7" t="s">
        <v>1446</v>
      </c>
      <c r="D231" s="7">
        <v>52</v>
      </c>
      <c r="E231" s="7" t="s">
        <v>1197</v>
      </c>
      <c r="F231" s="7" t="s">
        <v>4573</v>
      </c>
      <c r="G231" s="7" t="s">
        <v>4574</v>
      </c>
      <c r="H231" s="7" t="s">
        <v>1450</v>
      </c>
      <c r="I231" s="7" t="s">
        <v>4575</v>
      </c>
      <c r="J231" s="7" t="s">
        <v>1452</v>
      </c>
      <c r="K231" s="7" t="s">
        <v>1195</v>
      </c>
      <c r="L231" s="7" t="s">
        <v>1196</v>
      </c>
      <c r="M231" s="7" t="s">
        <v>1461</v>
      </c>
      <c r="N231" s="7" t="s">
        <v>1462</v>
      </c>
      <c r="O231" s="11">
        <v>2</v>
      </c>
      <c r="P231" s="11">
        <v>53</v>
      </c>
      <c r="Q231" s="11">
        <v>2.5</v>
      </c>
      <c r="R231" s="11">
        <v>0</v>
      </c>
      <c r="S231" s="11" t="s">
        <v>1455</v>
      </c>
      <c r="U231" t="str">
        <f t="shared" si="3"/>
        <v>是</v>
      </c>
    </row>
    <row r="232" spans="1:21">
      <c r="A232" s="2" t="str">
        <f>K232&amp;MID(L:L,15,4)</f>
        <v>冯二女5124</v>
      </c>
      <c r="B232" s="7" t="s">
        <v>2477</v>
      </c>
      <c r="C232" s="7" t="s">
        <v>1444</v>
      </c>
      <c r="D232" s="7">
        <v>60</v>
      </c>
      <c r="E232" s="7" t="s">
        <v>2478</v>
      </c>
      <c r="F232" s="7" t="s">
        <v>4576</v>
      </c>
      <c r="G232" s="7" t="s">
        <v>4577</v>
      </c>
      <c r="H232" s="7" t="s">
        <v>1450</v>
      </c>
      <c r="I232" s="7" t="s">
        <v>4578</v>
      </c>
      <c r="J232" s="7" t="s">
        <v>1452</v>
      </c>
      <c r="K232" s="7" t="s">
        <v>717</v>
      </c>
      <c r="L232" s="7" t="s">
        <v>718</v>
      </c>
      <c r="M232" s="7" t="s">
        <v>1461</v>
      </c>
      <c r="N232" s="7" t="s">
        <v>1454</v>
      </c>
      <c r="O232" s="11">
        <v>3</v>
      </c>
      <c r="P232" s="11">
        <v>36</v>
      </c>
      <c r="Q232" s="11">
        <v>3</v>
      </c>
      <c r="R232" s="11">
        <v>0</v>
      </c>
      <c r="S232" s="11" t="s">
        <v>1455</v>
      </c>
      <c r="U232" t="str">
        <f t="shared" si="3"/>
        <v>是</v>
      </c>
    </row>
    <row r="233" spans="1:21">
      <c r="A233" s="2" t="str">
        <f>K233&amp;MID(L:L,15,4)</f>
        <v>梁丽珍5129</v>
      </c>
      <c r="B233" s="7" t="s">
        <v>2482</v>
      </c>
      <c r="C233" s="7" t="s">
        <v>1446</v>
      </c>
      <c r="D233" s="7">
        <v>38</v>
      </c>
      <c r="E233" s="7" t="s">
        <v>2483</v>
      </c>
      <c r="F233" s="7" t="s">
        <v>4579</v>
      </c>
      <c r="G233" s="7" t="s">
        <v>4580</v>
      </c>
      <c r="H233" s="7" t="s">
        <v>1450</v>
      </c>
      <c r="I233" s="7" t="s">
        <v>4581</v>
      </c>
      <c r="J233" s="7" t="s">
        <v>1452</v>
      </c>
      <c r="K233" s="7" t="s">
        <v>397</v>
      </c>
      <c r="L233" s="7" t="s">
        <v>398</v>
      </c>
      <c r="M233" s="7" t="s">
        <v>1453</v>
      </c>
      <c r="N233" s="7" t="s">
        <v>23</v>
      </c>
      <c r="O233" s="11">
        <v>2</v>
      </c>
      <c r="P233" s="11">
        <v>1</v>
      </c>
      <c r="Q233" s="11">
        <v>1.5</v>
      </c>
      <c r="R233" s="11">
        <v>0.5</v>
      </c>
      <c r="S233" s="11" t="s">
        <v>1455</v>
      </c>
      <c r="U233" t="str">
        <f t="shared" si="3"/>
        <v>是</v>
      </c>
    </row>
    <row r="234" spans="1:21">
      <c r="A234" s="2" t="str">
        <f>K234&amp;MID(L:L,15,4)</f>
        <v>刘桂容1225</v>
      </c>
      <c r="B234" s="7" t="s">
        <v>2487</v>
      </c>
      <c r="C234" s="7" t="s">
        <v>1446</v>
      </c>
      <c r="D234" s="7">
        <v>34</v>
      </c>
      <c r="E234" s="7" t="s">
        <v>2488</v>
      </c>
      <c r="F234" s="7" t="s">
        <v>4582</v>
      </c>
      <c r="G234" s="7" t="s">
        <v>4583</v>
      </c>
      <c r="H234" s="7" t="s">
        <v>1450</v>
      </c>
      <c r="I234" s="7" t="s">
        <v>4584</v>
      </c>
      <c r="J234" s="7" t="s">
        <v>1452</v>
      </c>
      <c r="K234" s="7" t="s">
        <v>983</v>
      </c>
      <c r="L234" s="7" t="s">
        <v>984</v>
      </c>
      <c r="M234" s="7" t="s">
        <v>1453</v>
      </c>
      <c r="N234" s="7" t="s">
        <v>23</v>
      </c>
      <c r="O234" s="11">
        <v>3</v>
      </c>
      <c r="P234" s="11">
        <v>50</v>
      </c>
      <c r="Q234" s="11">
        <v>1.5</v>
      </c>
      <c r="R234" s="11">
        <v>1.5</v>
      </c>
      <c r="S234" s="11" t="s">
        <v>1455</v>
      </c>
      <c r="U234" t="str">
        <f t="shared" si="3"/>
        <v>是</v>
      </c>
    </row>
    <row r="235" spans="1:21">
      <c r="A235" s="2" t="str">
        <f>K235&amp;MID(L:L,15,4)</f>
        <v>刘世莲0044</v>
      </c>
      <c r="B235" s="7" t="s">
        <v>2492</v>
      </c>
      <c r="C235" s="7" t="s">
        <v>1446</v>
      </c>
      <c r="D235" s="7">
        <v>51</v>
      </c>
      <c r="E235" s="7" t="s">
        <v>2493</v>
      </c>
      <c r="F235" s="7" t="s">
        <v>4585</v>
      </c>
      <c r="G235" s="7" t="s">
        <v>4586</v>
      </c>
      <c r="H235" s="7" t="s">
        <v>1450</v>
      </c>
      <c r="I235" s="7" t="s">
        <v>4587</v>
      </c>
      <c r="J235" s="7" t="s">
        <v>1452</v>
      </c>
      <c r="K235" s="7" t="s">
        <v>1085</v>
      </c>
      <c r="L235" s="7" t="s">
        <v>1086</v>
      </c>
      <c r="M235" s="7" t="s">
        <v>1461</v>
      </c>
      <c r="N235" s="7" t="s">
        <v>23</v>
      </c>
      <c r="O235" s="11">
        <v>3</v>
      </c>
      <c r="P235" s="11">
        <v>40</v>
      </c>
      <c r="Q235" s="11">
        <v>3</v>
      </c>
      <c r="R235" s="11">
        <v>0</v>
      </c>
      <c r="S235" s="11" t="s">
        <v>1455</v>
      </c>
      <c r="U235" t="str">
        <f t="shared" si="3"/>
        <v>是</v>
      </c>
    </row>
    <row r="236" spans="1:21">
      <c r="A236" s="2" t="str">
        <f>K236&amp;MID(L:L,15,4)</f>
        <v>罗妹3625</v>
      </c>
      <c r="B236" s="7" t="s">
        <v>1877</v>
      </c>
      <c r="C236" s="7" t="s">
        <v>1446</v>
      </c>
      <c r="D236" s="7">
        <v>23</v>
      </c>
      <c r="E236" s="7" t="s">
        <v>1878</v>
      </c>
      <c r="F236" s="7" t="s">
        <v>4588</v>
      </c>
      <c r="G236" s="7" t="s">
        <v>4589</v>
      </c>
      <c r="H236" s="7" t="s">
        <v>1580</v>
      </c>
      <c r="I236" s="7" t="s">
        <v>4590</v>
      </c>
      <c r="J236" s="7" t="s">
        <v>1452</v>
      </c>
      <c r="K236" s="7" t="s">
        <v>1334</v>
      </c>
      <c r="L236" s="7" t="s">
        <v>1335</v>
      </c>
      <c r="M236" s="7" t="s">
        <v>1461</v>
      </c>
      <c r="N236" s="7" t="s">
        <v>1462</v>
      </c>
      <c r="O236" s="11">
        <v>2</v>
      </c>
      <c r="P236" s="11">
        <v>30</v>
      </c>
      <c r="Q236" s="11">
        <v>2.5</v>
      </c>
      <c r="R236" s="11">
        <v>0</v>
      </c>
      <c r="S236" s="11" t="s">
        <v>1455</v>
      </c>
      <c r="U236" t="str">
        <f t="shared" si="3"/>
        <v>是</v>
      </c>
    </row>
    <row r="237" spans="1:21">
      <c r="A237" s="2" t="str">
        <f>K237&amp;MID(L:L,15,4)</f>
        <v>黄伟松5034</v>
      </c>
      <c r="B237" s="7" t="s">
        <v>1501</v>
      </c>
      <c r="C237" s="7" t="s">
        <v>1446</v>
      </c>
      <c r="D237" s="7">
        <v>53</v>
      </c>
      <c r="E237" s="7" t="s">
        <v>1120</v>
      </c>
      <c r="F237" s="7" t="s">
        <v>4591</v>
      </c>
      <c r="G237" s="7" t="s">
        <v>4592</v>
      </c>
      <c r="H237" s="7" t="s">
        <v>1450</v>
      </c>
      <c r="I237" s="7" t="s">
        <v>4593</v>
      </c>
      <c r="J237" s="7" t="s">
        <v>1452</v>
      </c>
      <c r="K237" s="7" t="s">
        <v>1117</v>
      </c>
      <c r="L237" s="7" t="s">
        <v>1118</v>
      </c>
      <c r="M237" s="7" t="s">
        <v>1461</v>
      </c>
      <c r="N237" s="7" t="s">
        <v>1454</v>
      </c>
      <c r="O237" s="11">
        <v>3</v>
      </c>
      <c r="P237" s="11">
        <v>35</v>
      </c>
      <c r="Q237" s="11">
        <v>3</v>
      </c>
      <c r="R237" s="11">
        <v>0</v>
      </c>
      <c r="S237" s="11" t="s">
        <v>1455</v>
      </c>
      <c r="U237" t="str">
        <f t="shared" si="3"/>
        <v>是</v>
      </c>
    </row>
    <row r="238" spans="1:21">
      <c r="A238" s="2" t="str">
        <f>K238&amp;MID(L:L,15,4)</f>
        <v>陈妹女5426</v>
      </c>
      <c r="B238" s="7" t="s">
        <v>2502</v>
      </c>
      <c r="C238" s="7" t="s">
        <v>1446</v>
      </c>
      <c r="D238" s="7">
        <v>41</v>
      </c>
      <c r="E238" s="7" t="s">
        <v>2503</v>
      </c>
      <c r="F238" s="7" t="s">
        <v>4594</v>
      </c>
      <c r="G238" s="7" t="s">
        <v>4595</v>
      </c>
      <c r="H238" s="7" t="s">
        <v>1450</v>
      </c>
      <c r="I238" s="7" t="s">
        <v>4596</v>
      </c>
      <c r="J238" s="7" t="s">
        <v>1452</v>
      </c>
      <c r="K238" s="7" t="s">
        <v>73</v>
      </c>
      <c r="L238" s="7" t="s">
        <v>74</v>
      </c>
      <c r="M238" s="7" t="s">
        <v>1453</v>
      </c>
      <c r="N238" s="7" t="s">
        <v>23</v>
      </c>
      <c r="O238" s="11">
        <v>8</v>
      </c>
      <c r="P238" s="11">
        <v>2</v>
      </c>
      <c r="Q238" s="11">
        <v>1.5</v>
      </c>
      <c r="R238" s="11">
        <v>6.5</v>
      </c>
      <c r="S238" s="11" t="s">
        <v>1455</v>
      </c>
      <c r="U238" t="str">
        <f t="shared" si="3"/>
        <v>是</v>
      </c>
    </row>
    <row r="239" spans="1:21">
      <c r="A239" s="2" t="str">
        <f>K239&amp;MID(L:L,15,4)</f>
        <v>黄见崧1247</v>
      </c>
      <c r="B239" s="7" t="s">
        <v>2648</v>
      </c>
      <c r="C239" s="7" t="s">
        <v>1457</v>
      </c>
      <c r="D239" s="7">
        <v>51</v>
      </c>
      <c r="E239" s="7" t="s">
        <v>917</v>
      </c>
      <c r="F239" s="7" t="s">
        <v>4597</v>
      </c>
      <c r="G239" s="7" t="s">
        <v>4598</v>
      </c>
      <c r="H239" s="7" t="s">
        <v>2366</v>
      </c>
      <c r="I239" s="7" t="s">
        <v>4599</v>
      </c>
      <c r="J239" s="7" t="s">
        <v>1452</v>
      </c>
      <c r="K239" s="7" t="s">
        <v>248</v>
      </c>
      <c r="L239" s="7" t="s">
        <v>249</v>
      </c>
      <c r="M239" s="7" t="s">
        <v>1453</v>
      </c>
      <c r="N239" s="7" t="s">
        <v>23</v>
      </c>
      <c r="O239" s="11">
        <v>2</v>
      </c>
      <c r="P239" s="11">
        <v>21</v>
      </c>
      <c r="Q239" s="11">
        <v>1.5</v>
      </c>
      <c r="R239" s="11">
        <v>0.5</v>
      </c>
      <c r="S239" s="11" t="s">
        <v>1455</v>
      </c>
      <c r="U239" t="str">
        <f t="shared" si="3"/>
        <v>是</v>
      </c>
    </row>
    <row r="240" spans="1:21">
      <c r="A240" s="2" t="str">
        <f>K240&amp;MID(L:L,15,4)</f>
        <v>邓伟兰1526</v>
      </c>
      <c r="B240" s="7" t="s">
        <v>2507</v>
      </c>
      <c r="C240" s="7" t="s">
        <v>1457</v>
      </c>
      <c r="D240" s="7">
        <v>55</v>
      </c>
      <c r="E240" s="7" t="s">
        <v>2508</v>
      </c>
      <c r="F240" s="7" t="s">
        <v>4600</v>
      </c>
      <c r="G240" s="7" t="s">
        <v>4601</v>
      </c>
      <c r="H240" s="7" t="s">
        <v>1450</v>
      </c>
      <c r="I240" s="7" t="s">
        <v>4602</v>
      </c>
      <c r="J240" s="7" t="s">
        <v>1452</v>
      </c>
      <c r="K240" s="7" t="s">
        <v>146</v>
      </c>
      <c r="L240" s="7" t="s">
        <v>147</v>
      </c>
      <c r="M240" s="7" t="s">
        <v>1453</v>
      </c>
      <c r="N240" s="7" t="s">
        <v>23</v>
      </c>
      <c r="O240" s="11">
        <v>1</v>
      </c>
      <c r="P240" s="11">
        <v>58</v>
      </c>
      <c r="Q240" s="11">
        <v>1.5</v>
      </c>
      <c r="R240" s="11">
        <v>0</v>
      </c>
      <c r="S240" s="11" t="s">
        <v>1455</v>
      </c>
      <c r="U240" t="str">
        <f t="shared" si="3"/>
        <v>是</v>
      </c>
    </row>
    <row r="241" spans="1:21">
      <c r="A241" s="2" t="str">
        <f>K241&amp;MID(L:L,15,4)</f>
        <v>王琴4826</v>
      </c>
      <c r="B241" s="7" t="s">
        <v>3017</v>
      </c>
      <c r="C241" s="7" t="s">
        <v>1446</v>
      </c>
      <c r="D241" s="7">
        <v>45</v>
      </c>
      <c r="E241" s="7" t="s">
        <v>1220</v>
      </c>
      <c r="F241" s="7" t="s">
        <v>4603</v>
      </c>
      <c r="G241" s="7" t="s">
        <v>4604</v>
      </c>
      <c r="H241" s="7" t="s">
        <v>1450</v>
      </c>
      <c r="I241" s="7" t="s">
        <v>4605</v>
      </c>
      <c r="J241" s="7" t="s">
        <v>1452</v>
      </c>
      <c r="K241" s="7" t="s">
        <v>1217</v>
      </c>
      <c r="L241" s="7" t="s">
        <v>1218</v>
      </c>
      <c r="M241" s="7" t="s">
        <v>1461</v>
      </c>
      <c r="N241" s="7" t="s">
        <v>1157</v>
      </c>
      <c r="O241" s="11">
        <v>15</v>
      </c>
      <c r="P241" s="11">
        <v>35</v>
      </c>
      <c r="Q241" s="11">
        <v>2.5</v>
      </c>
      <c r="R241" s="11">
        <v>12.5</v>
      </c>
      <c r="S241" s="11" t="s">
        <v>1520</v>
      </c>
      <c r="U241" t="str">
        <f t="shared" si="3"/>
        <v>否</v>
      </c>
    </row>
    <row r="242" spans="1:21">
      <c r="A242" s="2" t="str">
        <f>K242&amp;MID(L:L,15,4)</f>
        <v>王雪萍182X</v>
      </c>
      <c r="B242" s="7" t="s">
        <v>3621</v>
      </c>
      <c r="C242" s="7" t="s">
        <v>1457</v>
      </c>
      <c r="D242" s="7">
        <v>41</v>
      </c>
      <c r="E242" s="7" t="s">
        <v>1353</v>
      </c>
      <c r="F242" s="7" t="s">
        <v>4606</v>
      </c>
      <c r="G242" s="7" t="s">
        <v>4607</v>
      </c>
      <c r="H242" s="7" t="s">
        <v>1450</v>
      </c>
      <c r="I242" s="7" t="s">
        <v>4608</v>
      </c>
      <c r="J242" s="7" t="s">
        <v>1452</v>
      </c>
      <c r="K242" s="7" t="s">
        <v>1350</v>
      </c>
      <c r="L242" s="7" t="s">
        <v>1351</v>
      </c>
      <c r="M242" s="7" t="s">
        <v>1461</v>
      </c>
      <c r="N242" s="7" t="s">
        <v>1157</v>
      </c>
      <c r="O242" s="11">
        <v>2</v>
      </c>
      <c r="P242" s="11">
        <v>58</v>
      </c>
      <c r="Q242" s="11">
        <v>2.5</v>
      </c>
      <c r="R242" s="11">
        <v>0</v>
      </c>
      <c r="S242" s="11" t="s">
        <v>1455</v>
      </c>
      <c r="U242" t="str">
        <f t="shared" si="3"/>
        <v>是</v>
      </c>
    </row>
    <row r="243" spans="1:21">
      <c r="A243" s="2" t="str">
        <f>K243&amp;MID(L:L,15,4)</f>
        <v>江翠媥0643</v>
      </c>
      <c r="B243" s="7" t="s">
        <v>1617</v>
      </c>
      <c r="C243" s="7" t="s">
        <v>1446</v>
      </c>
      <c r="D243" s="7">
        <v>43</v>
      </c>
      <c r="E243" s="7" t="s">
        <v>1618</v>
      </c>
      <c r="F243" s="7" t="s">
        <v>4609</v>
      </c>
      <c r="G243" s="7" t="s">
        <v>4610</v>
      </c>
      <c r="H243" s="7" t="s">
        <v>2514</v>
      </c>
      <c r="I243" s="7" t="s">
        <v>4611</v>
      </c>
      <c r="J243" s="7" t="s">
        <v>1452</v>
      </c>
      <c r="K243" s="7" t="s">
        <v>289</v>
      </c>
      <c r="L243" s="7" t="s">
        <v>290</v>
      </c>
      <c r="M243" s="7" t="s">
        <v>1453</v>
      </c>
      <c r="N243" s="7" t="s">
        <v>23</v>
      </c>
      <c r="O243" s="11">
        <v>6</v>
      </c>
      <c r="P243" s="11">
        <v>11</v>
      </c>
      <c r="Q243" s="11">
        <v>1.5</v>
      </c>
      <c r="R243" s="11">
        <v>4.5</v>
      </c>
      <c r="S243" s="11" t="s">
        <v>1455</v>
      </c>
      <c r="U243" t="str">
        <f t="shared" si="3"/>
        <v>是</v>
      </c>
    </row>
    <row r="244" spans="1:21">
      <c r="A244" s="2" t="str">
        <f>K244&amp;MID(L:L,15,4)</f>
        <v>甄要萍3322</v>
      </c>
      <c r="B244" s="7" t="s">
        <v>1954</v>
      </c>
      <c r="C244" s="7" t="s">
        <v>1446</v>
      </c>
      <c r="D244" s="7">
        <v>50</v>
      </c>
      <c r="E244" s="7" t="s">
        <v>1168</v>
      </c>
      <c r="F244" s="7" t="s">
        <v>4612</v>
      </c>
      <c r="G244" s="7" t="s">
        <v>4613</v>
      </c>
      <c r="H244" s="7" t="s">
        <v>1765</v>
      </c>
      <c r="I244" s="7" t="s">
        <v>4614</v>
      </c>
      <c r="J244" s="7" t="s">
        <v>1452</v>
      </c>
      <c r="K244" s="7" t="s">
        <v>1175</v>
      </c>
      <c r="L244" s="7" t="s">
        <v>1176</v>
      </c>
      <c r="M244" s="7" t="s">
        <v>1461</v>
      </c>
      <c r="N244" s="7" t="s">
        <v>1650</v>
      </c>
      <c r="O244" s="11">
        <v>3</v>
      </c>
      <c r="P244" s="11">
        <v>1</v>
      </c>
      <c r="Q244" s="11">
        <v>2</v>
      </c>
      <c r="R244" s="11">
        <v>1</v>
      </c>
      <c r="S244" s="11" t="s">
        <v>1455</v>
      </c>
      <c r="U244" t="str">
        <f t="shared" si="3"/>
        <v>是</v>
      </c>
    </row>
    <row r="245" spans="1:21">
      <c r="A245" s="2" t="str">
        <f>K245&amp;MID(L:L,15,4)</f>
        <v>潘金逢1532</v>
      </c>
      <c r="B245" s="7" t="s">
        <v>2519</v>
      </c>
      <c r="C245" s="7" t="s">
        <v>1457</v>
      </c>
      <c r="D245" s="7">
        <v>49</v>
      </c>
      <c r="E245" s="7" t="s">
        <v>2520</v>
      </c>
      <c r="F245" s="7" t="s">
        <v>4615</v>
      </c>
      <c r="G245" s="7" t="s">
        <v>4616</v>
      </c>
      <c r="H245" s="7" t="s">
        <v>1450</v>
      </c>
      <c r="I245" s="7" t="s">
        <v>4617</v>
      </c>
      <c r="J245" s="7" t="s">
        <v>1452</v>
      </c>
      <c r="K245" s="7" t="s">
        <v>503</v>
      </c>
      <c r="L245" s="7" t="s">
        <v>504</v>
      </c>
      <c r="M245" s="7" t="s">
        <v>1461</v>
      </c>
      <c r="N245" s="7" t="s">
        <v>23</v>
      </c>
      <c r="O245" s="11">
        <v>3</v>
      </c>
      <c r="P245" s="11">
        <v>3</v>
      </c>
      <c r="Q245" s="11">
        <v>3</v>
      </c>
      <c r="R245" s="11">
        <v>0</v>
      </c>
      <c r="S245" s="11" t="s">
        <v>1455</v>
      </c>
      <c r="U245" t="str">
        <f t="shared" si="3"/>
        <v>是</v>
      </c>
    </row>
    <row r="246" spans="1:21">
      <c r="A246" s="2" t="str">
        <f>K246&amp;MID(L:L,15,4)</f>
        <v>梁有勤5623</v>
      </c>
      <c r="B246" s="7" t="s">
        <v>4618</v>
      </c>
      <c r="C246" s="7" t="s">
        <v>1446</v>
      </c>
      <c r="D246" s="7">
        <v>40</v>
      </c>
      <c r="E246" s="7" t="s">
        <v>1067</v>
      </c>
      <c r="F246" s="7" t="s">
        <v>4619</v>
      </c>
      <c r="G246" s="7" t="s">
        <v>4620</v>
      </c>
      <c r="H246" s="7" t="s">
        <v>1450</v>
      </c>
      <c r="I246" s="7" t="s">
        <v>4621</v>
      </c>
      <c r="J246" s="7" t="s">
        <v>1452</v>
      </c>
      <c r="K246" s="7" t="s">
        <v>1063</v>
      </c>
      <c r="L246" s="7" t="s">
        <v>1064</v>
      </c>
      <c r="M246" s="7" t="s">
        <v>1461</v>
      </c>
      <c r="N246" s="7" t="s">
        <v>23</v>
      </c>
      <c r="O246" s="11">
        <v>3</v>
      </c>
      <c r="P246" s="11">
        <v>22</v>
      </c>
      <c r="Q246" s="11">
        <v>3</v>
      </c>
      <c r="R246" s="11">
        <v>0</v>
      </c>
      <c r="S246" s="11" t="s">
        <v>1455</v>
      </c>
      <c r="U246" t="str">
        <f t="shared" si="3"/>
        <v>是</v>
      </c>
    </row>
    <row r="247" spans="1:21">
      <c r="A247" s="2" t="str">
        <f>K247&amp;MID(L:L,15,4)</f>
        <v>潘记滔0635</v>
      </c>
      <c r="B247" s="7" t="s">
        <v>1577</v>
      </c>
      <c r="C247" s="7" t="s">
        <v>1446</v>
      </c>
      <c r="D247" s="7">
        <v>57</v>
      </c>
      <c r="E247" s="7" t="s">
        <v>502</v>
      </c>
      <c r="F247" s="7" t="s">
        <v>4622</v>
      </c>
      <c r="G247" s="7" t="s">
        <v>4623</v>
      </c>
      <c r="H247" s="7" t="s">
        <v>1450</v>
      </c>
      <c r="I247" s="7" t="s">
        <v>4624</v>
      </c>
      <c r="J247" s="7" t="s">
        <v>1452</v>
      </c>
      <c r="K247" s="7" t="s">
        <v>500</v>
      </c>
      <c r="L247" s="7" t="s">
        <v>501</v>
      </c>
      <c r="M247" s="7" t="s">
        <v>1453</v>
      </c>
      <c r="N247" s="7" t="s">
        <v>23</v>
      </c>
      <c r="O247" s="11">
        <v>8</v>
      </c>
      <c r="P247" s="11">
        <v>55</v>
      </c>
      <c r="Q247" s="11">
        <v>1.5</v>
      </c>
      <c r="R247" s="11">
        <v>6.5</v>
      </c>
      <c r="S247" s="11" t="s">
        <v>1455</v>
      </c>
      <c r="U247" t="str">
        <f t="shared" si="3"/>
        <v>是</v>
      </c>
    </row>
    <row r="248" spans="1:21">
      <c r="A248" s="2" t="str">
        <f>K248&amp;MID(L:L,15,4)</f>
        <v>何英3029</v>
      </c>
      <c r="B248" s="7" t="s">
        <v>2527</v>
      </c>
      <c r="C248" s="7" t="s">
        <v>1446</v>
      </c>
      <c r="D248" s="7">
        <v>39</v>
      </c>
      <c r="E248" s="7" t="s">
        <v>2528</v>
      </c>
      <c r="F248" s="7" t="s">
        <v>4625</v>
      </c>
      <c r="G248" s="7" t="s">
        <v>4626</v>
      </c>
      <c r="H248" s="7" t="s">
        <v>1450</v>
      </c>
      <c r="I248" s="7" t="s">
        <v>4627</v>
      </c>
      <c r="J248" s="7" t="s">
        <v>1452</v>
      </c>
      <c r="K248" s="7" t="s">
        <v>579</v>
      </c>
      <c r="L248" s="7" t="s">
        <v>580</v>
      </c>
      <c r="M248" s="7" t="s">
        <v>1461</v>
      </c>
      <c r="N248" s="7" t="s">
        <v>23</v>
      </c>
      <c r="O248" s="11">
        <v>4</v>
      </c>
      <c r="P248" s="11">
        <v>24</v>
      </c>
      <c r="Q248" s="11">
        <v>3</v>
      </c>
      <c r="R248" s="11">
        <v>1</v>
      </c>
      <c r="S248" s="11" t="s">
        <v>1455</v>
      </c>
      <c r="U248" t="str">
        <f t="shared" si="3"/>
        <v>是</v>
      </c>
    </row>
    <row r="249" spans="1:21">
      <c r="A249" s="2" t="str">
        <f>K249&amp;MID(L:L,15,4)</f>
        <v>徐玉莦3621</v>
      </c>
      <c r="B249" s="7" t="s">
        <v>2532</v>
      </c>
      <c r="C249" s="7" t="s">
        <v>1457</v>
      </c>
      <c r="D249" s="7">
        <v>48</v>
      </c>
      <c r="E249" s="7" t="s">
        <v>2533</v>
      </c>
      <c r="F249" s="7" t="s">
        <v>4628</v>
      </c>
      <c r="G249" s="7" t="s">
        <v>4629</v>
      </c>
      <c r="H249" s="7" t="s">
        <v>1450</v>
      </c>
      <c r="I249" s="7" t="s">
        <v>4630</v>
      </c>
      <c r="J249" s="7" t="s">
        <v>1452</v>
      </c>
      <c r="K249" s="7" t="s">
        <v>552</v>
      </c>
      <c r="L249" s="7" t="s">
        <v>553</v>
      </c>
      <c r="M249" s="7" t="s">
        <v>1461</v>
      </c>
      <c r="N249" s="7" t="s">
        <v>23</v>
      </c>
      <c r="O249" s="11">
        <v>3</v>
      </c>
      <c r="P249" s="11">
        <v>9</v>
      </c>
      <c r="Q249" s="11">
        <v>3</v>
      </c>
      <c r="R249" s="11">
        <v>0</v>
      </c>
      <c r="S249" s="11" t="s">
        <v>1455</v>
      </c>
      <c r="U249" t="str">
        <f t="shared" si="3"/>
        <v>是</v>
      </c>
    </row>
    <row r="250" spans="1:21">
      <c r="A250" s="2" t="str">
        <f>K250&amp;MID(L:L,15,4)</f>
        <v>黄金枝0126</v>
      </c>
      <c r="B250" s="7" t="s">
        <v>2537</v>
      </c>
      <c r="C250" s="7" t="s">
        <v>1446</v>
      </c>
      <c r="D250" s="7">
        <v>53</v>
      </c>
      <c r="E250" s="7" t="s">
        <v>2538</v>
      </c>
      <c r="F250" s="7" t="s">
        <v>4631</v>
      </c>
      <c r="G250" s="7" t="s">
        <v>4632</v>
      </c>
      <c r="H250" s="7" t="s">
        <v>1450</v>
      </c>
      <c r="I250" s="7" t="s">
        <v>4633</v>
      </c>
      <c r="J250" s="7" t="s">
        <v>1452</v>
      </c>
      <c r="K250" s="7" t="s">
        <v>254</v>
      </c>
      <c r="L250" s="7" t="s">
        <v>255</v>
      </c>
      <c r="M250" s="7" t="s">
        <v>1453</v>
      </c>
      <c r="N250" s="7" t="s">
        <v>23</v>
      </c>
      <c r="O250" s="11">
        <v>1</v>
      </c>
      <c r="P250" s="11">
        <v>33</v>
      </c>
      <c r="Q250" s="11">
        <v>1.5</v>
      </c>
      <c r="R250" s="11">
        <v>0</v>
      </c>
      <c r="S250" s="11" t="s">
        <v>1455</v>
      </c>
      <c r="U250" t="str">
        <f t="shared" si="3"/>
        <v>是</v>
      </c>
    </row>
    <row r="251" spans="1:21">
      <c r="A251" s="2" t="str">
        <f>K251&amp;MID(L:L,15,4)</f>
        <v>陈宝娴482X</v>
      </c>
      <c r="B251" s="7" t="s">
        <v>2542</v>
      </c>
      <c r="C251" s="7" t="s">
        <v>1457</v>
      </c>
      <c r="D251" s="7">
        <v>64</v>
      </c>
      <c r="E251" s="7" t="s">
        <v>2543</v>
      </c>
      <c r="F251" s="7" t="s">
        <v>4634</v>
      </c>
      <c r="G251" s="7" t="s">
        <v>4635</v>
      </c>
      <c r="H251" s="7" t="s">
        <v>1450</v>
      </c>
      <c r="I251" s="7" t="s">
        <v>4636</v>
      </c>
      <c r="J251" s="7" t="s">
        <v>1452</v>
      </c>
      <c r="K251" s="7" t="s">
        <v>536</v>
      </c>
      <c r="L251" s="7" t="s">
        <v>537</v>
      </c>
      <c r="M251" s="7" t="s">
        <v>1461</v>
      </c>
      <c r="N251" s="7" t="s">
        <v>23</v>
      </c>
      <c r="O251" s="11">
        <v>5</v>
      </c>
      <c r="P251" s="11">
        <v>8</v>
      </c>
      <c r="Q251" s="11">
        <v>3</v>
      </c>
      <c r="R251" s="11">
        <v>2</v>
      </c>
      <c r="S251" s="11" t="s">
        <v>1455</v>
      </c>
      <c r="U251" t="str">
        <f t="shared" si="3"/>
        <v>是</v>
      </c>
    </row>
    <row r="252" spans="1:21">
      <c r="A252" s="2" t="str">
        <f>K252&amp;MID(L:L,15,4)</f>
        <v>高格开5129</v>
      </c>
      <c r="B252" s="7" t="s">
        <v>1655</v>
      </c>
      <c r="C252" s="7" t="s">
        <v>1446</v>
      </c>
      <c r="D252" s="7">
        <v>56</v>
      </c>
      <c r="E252" s="7" t="s">
        <v>1656</v>
      </c>
      <c r="F252" s="7" t="s">
        <v>4637</v>
      </c>
      <c r="G252" s="7" t="s">
        <v>4638</v>
      </c>
      <c r="H252" s="7" t="s">
        <v>1450</v>
      </c>
      <c r="I252" s="7" t="s">
        <v>4639</v>
      </c>
      <c r="J252" s="7" t="s">
        <v>1452</v>
      </c>
      <c r="K252" s="7" t="s">
        <v>159</v>
      </c>
      <c r="L252" s="7" t="s">
        <v>160</v>
      </c>
      <c r="M252" s="7" t="s">
        <v>1453</v>
      </c>
      <c r="N252" s="7" t="s">
        <v>23</v>
      </c>
      <c r="O252" s="11">
        <v>1</v>
      </c>
      <c r="P252" s="11">
        <v>58</v>
      </c>
      <c r="Q252" s="11">
        <v>1.5</v>
      </c>
      <c r="R252" s="11">
        <v>0</v>
      </c>
      <c r="S252" s="11" t="s">
        <v>1455</v>
      </c>
      <c r="U252" t="str">
        <f t="shared" si="3"/>
        <v>是</v>
      </c>
    </row>
    <row r="253" spans="1:21">
      <c r="A253" s="2" t="str">
        <f>K253&amp;MID(L:L,15,4)</f>
        <v>廖连晓4841</v>
      </c>
      <c r="B253" s="7" t="s">
        <v>2550</v>
      </c>
      <c r="C253" s="7" t="s">
        <v>1457</v>
      </c>
      <c r="D253" s="7">
        <v>61</v>
      </c>
      <c r="E253" s="7" t="s">
        <v>2551</v>
      </c>
      <c r="F253" s="7" t="s">
        <v>4640</v>
      </c>
      <c r="G253" s="7" t="s">
        <v>4641</v>
      </c>
      <c r="H253" s="7" t="s">
        <v>1450</v>
      </c>
      <c r="I253" s="7" t="s">
        <v>4642</v>
      </c>
      <c r="J253" s="7" t="s">
        <v>1452</v>
      </c>
      <c r="K253" s="7" t="s">
        <v>804</v>
      </c>
      <c r="L253" s="7" t="s">
        <v>805</v>
      </c>
      <c r="M253" s="7" t="s">
        <v>1461</v>
      </c>
      <c r="N253" s="7" t="s">
        <v>23</v>
      </c>
      <c r="O253" s="11">
        <v>5</v>
      </c>
      <c r="P253" s="11">
        <v>27</v>
      </c>
      <c r="Q253" s="11">
        <v>3</v>
      </c>
      <c r="R253" s="11">
        <v>2</v>
      </c>
      <c r="S253" s="11" t="s">
        <v>1455</v>
      </c>
      <c r="U253" t="str">
        <f t="shared" si="3"/>
        <v>是</v>
      </c>
    </row>
    <row r="254" spans="1:21">
      <c r="A254" s="2" t="str">
        <f>K254&amp;MID(L:L,15,4)</f>
        <v>邝就甜1227</v>
      </c>
      <c r="B254" s="7" t="s">
        <v>2555</v>
      </c>
      <c r="C254" s="7" t="s">
        <v>1446</v>
      </c>
      <c r="D254" s="7">
        <v>47</v>
      </c>
      <c r="E254" s="7" t="s">
        <v>2556</v>
      </c>
      <c r="F254" s="7" t="s">
        <v>4643</v>
      </c>
      <c r="G254" s="7" t="s">
        <v>4644</v>
      </c>
      <c r="H254" s="7" t="s">
        <v>1450</v>
      </c>
      <c r="I254" s="7" t="s">
        <v>4645</v>
      </c>
      <c r="J254" s="7" t="s">
        <v>1452</v>
      </c>
      <c r="K254" s="7" t="s">
        <v>932</v>
      </c>
      <c r="L254" s="7" t="s">
        <v>933</v>
      </c>
      <c r="M254" s="7" t="s">
        <v>1453</v>
      </c>
      <c r="N254" s="7" t="s">
        <v>23</v>
      </c>
      <c r="O254" s="11">
        <v>11</v>
      </c>
      <c r="P254" s="11">
        <v>56</v>
      </c>
      <c r="Q254" s="11">
        <v>1.5</v>
      </c>
      <c r="R254" s="11">
        <v>9.5</v>
      </c>
      <c r="S254" s="11" t="s">
        <v>1455</v>
      </c>
      <c r="U254" t="str">
        <f t="shared" si="3"/>
        <v>是</v>
      </c>
    </row>
    <row r="255" spans="1:21">
      <c r="A255" s="2" t="str">
        <f>K255&amp;MID(L:L,15,4)</f>
        <v>林有志2135</v>
      </c>
      <c r="B255" s="7" t="s">
        <v>1724</v>
      </c>
      <c r="C255" s="7" t="s">
        <v>1446</v>
      </c>
      <c r="D255" s="7">
        <v>55</v>
      </c>
      <c r="E255" s="7" t="s">
        <v>1725</v>
      </c>
      <c r="F255" s="7" t="s">
        <v>4646</v>
      </c>
      <c r="G255" s="7" t="s">
        <v>4647</v>
      </c>
      <c r="H255" s="7" t="s">
        <v>1982</v>
      </c>
      <c r="I255" s="7" t="s">
        <v>4648</v>
      </c>
      <c r="J255" s="7" t="s">
        <v>1452</v>
      </c>
      <c r="K255" s="7" t="s">
        <v>395</v>
      </c>
      <c r="L255" s="7" t="s">
        <v>396</v>
      </c>
      <c r="M255" s="7" t="s">
        <v>1461</v>
      </c>
      <c r="N255" s="7" t="s">
        <v>23</v>
      </c>
      <c r="O255" s="11">
        <v>4</v>
      </c>
      <c r="P255" s="11">
        <v>53</v>
      </c>
      <c r="Q255" s="11">
        <v>3</v>
      </c>
      <c r="R255" s="11">
        <v>1</v>
      </c>
      <c r="S255" s="11" t="s">
        <v>1455</v>
      </c>
      <c r="U255" t="str">
        <f t="shared" si="3"/>
        <v>是</v>
      </c>
    </row>
    <row r="256" spans="1:21">
      <c r="A256" s="2" t="str">
        <f>K256&amp;MID(L:L,15,4)</f>
        <v>黄志涛0318</v>
      </c>
      <c r="B256" s="7" t="s">
        <v>2563</v>
      </c>
      <c r="C256" s="7" t="s">
        <v>1446</v>
      </c>
      <c r="D256" s="7">
        <v>63</v>
      </c>
      <c r="E256" s="7" t="s">
        <v>457</v>
      </c>
      <c r="F256" s="7" t="s">
        <v>4649</v>
      </c>
      <c r="G256" s="7" t="s">
        <v>4650</v>
      </c>
      <c r="H256" s="7" t="s">
        <v>1450</v>
      </c>
      <c r="I256" s="7" t="s">
        <v>4651</v>
      </c>
      <c r="J256" s="7" t="s">
        <v>1452</v>
      </c>
      <c r="K256" s="7" t="s">
        <v>454</v>
      </c>
      <c r="L256" s="7" t="s">
        <v>455</v>
      </c>
      <c r="M256" s="7" t="s">
        <v>1461</v>
      </c>
      <c r="N256" s="7" t="s">
        <v>23</v>
      </c>
      <c r="O256" s="11">
        <v>3</v>
      </c>
      <c r="P256" s="11">
        <v>21</v>
      </c>
      <c r="Q256" s="11">
        <v>3</v>
      </c>
      <c r="R256" s="11">
        <v>0</v>
      </c>
      <c r="S256" s="11" t="s">
        <v>1455</v>
      </c>
      <c r="U256" t="str">
        <f t="shared" si="3"/>
        <v>是</v>
      </c>
    </row>
    <row r="257" spans="1:21">
      <c r="A257" s="2" t="str">
        <f>K257&amp;MID(L:L,15,4)</f>
        <v>梁容5140</v>
      </c>
      <c r="B257" s="7" t="s">
        <v>3664</v>
      </c>
      <c r="C257" s="7" t="s">
        <v>1446</v>
      </c>
      <c r="D257" s="7">
        <v>60</v>
      </c>
      <c r="E257" s="7" t="s">
        <v>3665</v>
      </c>
      <c r="F257" s="7" t="s">
        <v>4652</v>
      </c>
      <c r="G257" s="7" t="s">
        <v>4653</v>
      </c>
      <c r="H257" s="7" t="s">
        <v>2450</v>
      </c>
      <c r="I257" s="7" t="s">
        <v>4654</v>
      </c>
      <c r="J257" s="7" t="s">
        <v>1452</v>
      </c>
      <c r="K257" s="7" t="s">
        <v>308</v>
      </c>
      <c r="L257" s="7" t="s">
        <v>309</v>
      </c>
      <c r="M257" s="7" t="s">
        <v>1453</v>
      </c>
      <c r="N257" s="7" t="s">
        <v>23</v>
      </c>
      <c r="O257" s="11">
        <v>1</v>
      </c>
      <c r="P257" s="11">
        <v>59</v>
      </c>
      <c r="Q257" s="11">
        <v>1.5</v>
      </c>
      <c r="R257" s="11">
        <v>0</v>
      </c>
      <c r="S257" s="11" t="s">
        <v>1455</v>
      </c>
      <c r="U257" t="str">
        <f t="shared" si="3"/>
        <v>是</v>
      </c>
    </row>
    <row r="258" spans="1:21">
      <c r="A258" s="2" t="str">
        <f>K258&amp;MID(L:L,15,4)</f>
        <v>徐玉平0921</v>
      </c>
      <c r="B258" s="7" t="s">
        <v>2572</v>
      </c>
      <c r="C258" s="7" t="s">
        <v>1457</v>
      </c>
      <c r="D258" s="7">
        <v>49</v>
      </c>
      <c r="E258" s="7" t="s">
        <v>1040</v>
      </c>
      <c r="F258" s="7" t="s">
        <v>4655</v>
      </c>
      <c r="G258" s="7" t="s">
        <v>4656</v>
      </c>
      <c r="H258" s="7" t="s">
        <v>1580</v>
      </c>
      <c r="I258" s="7" t="s">
        <v>4657</v>
      </c>
      <c r="J258" s="7" t="s">
        <v>1452</v>
      </c>
      <c r="K258" s="7" t="s">
        <v>1037</v>
      </c>
      <c r="L258" s="7" t="s">
        <v>1038</v>
      </c>
      <c r="M258" s="7" t="s">
        <v>1453</v>
      </c>
      <c r="N258" s="7" t="s">
        <v>1467</v>
      </c>
      <c r="O258" s="11">
        <v>3</v>
      </c>
      <c r="P258" s="11">
        <v>40</v>
      </c>
      <c r="Q258" s="11">
        <v>1.5</v>
      </c>
      <c r="R258" s="11">
        <v>1.5</v>
      </c>
      <c r="S258" s="11" t="s">
        <v>1455</v>
      </c>
      <c r="U258" t="str">
        <f t="shared" si="3"/>
        <v>是</v>
      </c>
    </row>
    <row r="259" spans="1:21">
      <c r="A259" s="2" t="str">
        <f>K259&amp;MID(L:L,15,4)</f>
        <v>黄广奀1237</v>
      </c>
      <c r="B259" s="7" t="s">
        <v>2576</v>
      </c>
      <c r="C259" s="7" t="s">
        <v>1457</v>
      </c>
      <c r="D259" s="7">
        <v>60</v>
      </c>
      <c r="E259" s="7" t="s">
        <v>2577</v>
      </c>
      <c r="F259" s="7" t="s">
        <v>4658</v>
      </c>
      <c r="G259" s="7" t="s">
        <v>4659</v>
      </c>
      <c r="H259" s="7" t="s">
        <v>1450</v>
      </c>
      <c r="I259" s="7" t="s">
        <v>4660</v>
      </c>
      <c r="J259" s="7" t="s">
        <v>1452</v>
      </c>
      <c r="K259" s="7" t="s">
        <v>242</v>
      </c>
      <c r="L259" s="7" t="s">
        <v>243</v>
      </c>
      <c r="M259" s="7" t="s">
        <v>1453</v>
      </c>
      <c r="N259" s="7" t="s">
        <v>23</v>
      </c>
      <c r="O259" s="11">
        <v>5</v>
      </c>
      <c r="P259" s="11">
        <v>56</v>
      </c>
      <c r="Q259" s="11">
        <v>1.5</v>
      </c>
      <c r="R259" s="11">
        <v>3.5</v>
      </c>
      <c r="S259" s="11" t="s">
        <v>1455</v>
      </c>
      <c r="U259" t="str">
        <f t="shared" ref="U259:U322" si="4">S259</f>
        <v>是</v>
      </c>
    </row>
    <row r="260" spans="1:21">
      <c r="A260" s="2" t="str">
        <f>K260&amp;MID(L:L,15,4)</f>
        <v>黄弟6021</v>
      </c>
      <c r="B260" s="7" t="s">
        <v>2581</v>
      </c>
      <c r="C260" s="7" t="s">
        <v>1457</v>
      </c>
      <c r="D260" s="7">
        <v>53</v>
      </c>
      <c r="E260" s="7" t="s">
        <v>2582</v>
      </c>
      <c r="F260" s="7" t="s">
        <v>4661</v>
      </c>
      <c r="G260" s="7" t="s">
        <v>4662</v>
      </c>
      <c r="H260" s="7" t="s">
        <v>1450</v>
      </c>
      <c r="I260" s="7" t="s">
        <v>4663</v>
      </c>
      <c r="J260" s="7" t="s">
        <v>1452</v>
      </c>
      <c r="K260" s="7" t="s">
        <v>194</v>
      </c>
      <c r="L260" s="7" t="s">
        <v>195</v>
      </c>
      <c r="M260" s="7" t="s">
        <v>1453</v>
      </c>
      <c r="N260" s="7" t="s">
        <v>23</v>
      </c>
      <c r="O260" s="11">
        <v>17</v>
      </c>
      <c r="P260" s="11">
        <v>5</v>
      </c>
      <c r="Q260" s="11">
        <v>1.5</v>
      </c>
      <c r="R260" s="11">
        <v>15.5</v>
      </c>
      <c r="S260" s="11" t="s">
        <v>1520</v>
      </c>
      <c r="U260" t="str">
        <f t="shared" si="4"/>
        <v>否</v>
      </c>
    </row>
    <row r="261" spans="1:21">
      <c r="A261" s="2" t="str">
        <f>K261&amp;MID(L:L,15,4)</f>
        <v>许焕莲3329</v>
      </c>
      <c r="B261" s="7" t="s">
        <v>2586</v>
      </c>
      <c r="C261" s="7" t="s">
        <v>1457</v>
      </c>
      <c r="D261" s="7">
        <v>52</v>
      </c>
      <c r="E261" s="7" t="s">
        <v>2587</v>
      </c>
      <c r="F261" s="7" t="s">
        <v>4664</v>
      </c>
      <c r="G261" s="7" t="s">
        <v>4665</v>
      </c>
      <c r="H261" s="7" t="s">
        <v>1450</v>
      </c>
      <c r="I261" s="7" t="s">
        <v>4666</v>
      </c>
      <c r="J261" s="7" t="s">
        <v>1452</v>
      </c>
      <c r="K261" s="7" t="s">
        <v>622</v>
      </c>
      <c r="L261" s="7" t="s">
        <v>623</v>
      </c>
      <c r="M261" s="7" t="s">
        <v>1453</v>
      </c>
      <c r="N261" s="7" t="s">
        <v>23</v>
      </c>
      <c r="O261" s="11">
        <v>12</v>
      </c>
      <c r="P261" s="11">
        <v>21</v>
      </c>
      <c r="Q261" s="11">
        <v>1.5</v>
      </c>
      <c r="R261" s="11">
        <v>10.5</v>
      </c>
      <c r="S261" s="11" t="s">
        <v>1520</v>
      </c>
      <c r="U261" t="str">
        <f t="shared" si="4"/>
        <v>否</v>
      </c>
    </row>
    <row r="262" spans="1:21">
      <c r="A262" s="2" t="str">
        <f>K262&amp;MID(L:L,15,4)</f>
        <v>余焕基1014</v>
      </c>
      <c r="B262" s="7" t="s">
        <v>2591</v>
      </c>
      <c r="C262" s="7" t="s">
        <v>1446</v>
      </c>
      <c r="D262" s="7">
        <v>50</v>
      </c>
      <c r="E262" s="7" t="s">
        <v>2592</v>
      </c>
      <c r="F262" s="7" t="s">
        <v>4667</v>
      </c>
      <c r="G262" s="7" t="s">
        <v>4668</v>
      </c>
      <c r="H262" s="7" t="s">
        <v>1450</v>
      </c>
      <c r="I262" s="7" t="s">
        <v>4669</v>
      </c>
      <c r="J262" s="7" t="s">
        <v>1452</v>
      </c>
      <c r="K262" s="7" t="s">
        <v>597</v>
      </c>
      <c r="L262" s="7" t="s">
        <v>598</v>
      </c>
      <c r="M262" s="7" t="s">
        <v>1461</v>
      </c>
      <c r="N262" s="7" t="s">
        <v>23</v>
      </c>
      <c r="O262" s="11">
        <v>3</v>
      </c>
      <c r="P262" s="11">
        <v>31</v>
      </c>
      <c r="Q262" s="11">
        <v>3</v>
      </c>
      <c r="R262" s="11">
        <v>0</v>
      </c>
      <c r="S262" s="11" t="s">
        <v>1455</v>
      </c>
      <c r="U262" t="str">
        <f t="shared" si="4"/>
        <v>是</v>
      </c>
    </row>
    <row r="263" spans="1:21">
      <c r="A263" s="2" t="str">
        <f>K263&amp;MID(L:L,15,4)</f>
        <v>陈和272X</v>
      </c>
      <c r="B263" s="7" t="s">
        <v>2596</v>
      </c>
      <c r="C263" s="7" t="s">
        <v>1446</v>
      </c>
      <c r="D263" s="7">
        <v>59</v>
      </c>
      <c r="E263" s="7" t="s">
        <v>2597</v>
      </c>
      <c r="F263" s="7" t="s">
        <v>4670</v>
      </c>
      <c r="G263" s="7" t="s">
        <v>4671</v>
      </c>
      <c r="H263" s="7" t="s">
        <v>1450</v>
      </c>
      <c r="I263" s="7" t="s">
        <v>4672</v>
      </c>
      <c r="J263" s="7" t="s">
        <v>1452</v>
      </c>
      <c r="K263" s="7" t="s">
        <v>58</v>
      </c>
      <c r="L263" s="7" t="s">
        <v>59</v>
      </c>
      <c r="M263" s="7" t="s">
        <v>1453</v>
      </c>
      <c r="N263" s="7" t="s">
        <v>23</v>
      </c>
      <c r="O263" s="11">
        <v>2</v>
      </c>
      <c r="P263" s="11">
        <v>40</v>
      </c>
      <c r="Q263" s="11">
        <v>1.5</v>
      </c>
      <c r="R263" s="11">
        <v>0.5</v>
      </c>
      <c r="S263" s="11" t="s">
        <v>1455</v>
      </c>
      <c r="U263" t="str">
        <f t="shared" si="4"/>
        <v>是</v>
      </c>
    </row>
    <row r="264" spans="1:21">
      <c r="A264" s="2" t="str">
        <f>K264&amp;MID(L:L,15,4)</f>
        <v>李大秀0029</v>
      </c>
      <c r="B264" s="7" t="s">
        <v>2601</v>
      </c>
      <c r="C264" s="7" t="s">
        <v>1446</v>
      </c>
      <c r="D264" s="7">
        <v>53</v>
      </c>
      <c r="E264" s="7" t="s">
        <v>2602</v>
      </c>
      <c r="F264" s="7" t="s">
        <v>4673</v>
      </c>
      <c r="G264" s="7" t="s">
        <v>4674</v>
      </c>
      <c r="H264" s="7" t="s">
        <v>1450</v>
      </c>
      <c r="I264" s="7" t="s">
        <v>4675</v>
      </c>
      <c r="J264" s="7" t="s">
        <v>1452</v>
      </c>
      <c r="K264" s="7" t="s">
        <v>360</v>
      </c>
      <c r="L264" s="7" t="s">
        <v>361</v>
      </c>
      <c r="M264" s="7" t="s">
        <v>1453</v>
      </c>
      <c r="N264" s="7" t="s">
        <v>23</v>
      </c>
      <c r="O264" s="11">
        <v>4</v>
      </c>
      <c r="P264" s="11">
        <v>28</v>
      </c>
      <c r="Q264" s="11">
        <v>1.5</v>
      </c>
      <c r="R264" s="11">
        <v>2.5</v>
      </c>
      <c r="S264" s="11" t="s">
        <v>1455</v>
      </c>
      <c r="U264" t="str">
        <f t="shared" si="4"/>
        <v>是</v>
      </c>
    </row>
    <row r="265" spans="1:21">
      <c r="A265" s="2" t="str">
        <f>K265&amp;MID(L:L,15,4)</f>
        <v>黄景昌0619</v>
      </c>
      <c r="B265" s="7" t="s">
        <v>4676</v>
      </c>
      <c r="C265" s="7" t="s">
        <v>1457</v>
      </c>
      <c r="D265" s="7">
        <v>49</v>
      </c>
      <c r="E265" s="7" t="s">
        <v>4677</v>
      </c>
      <c r="F265" s="7" t="s">
        <v>4678</v>
      </c>
      <c r="G265" s="7" t="s">
        <v>4679</v>
      </c>
      <c r="H265" s="7" t="s">
        <v>1450</v>
      </c>
      <c r="I265" s="7" t="s">
        <v>4680</v>
      </c>
      <c r="J265" s="7" t="s">
        <v>1452</v>
      </c>
      <c r="K265" s="7" t="s">
        <v>901</v>
      </c>
      <c r="L265" s="7" t="s">
        <v>902</v>
      </c>
      <c r="M265" s="7" t="s">
        <v>1461</v>
      </c>
      <c r="N265" s="7" t="s">
        <v>23</v>
      </c>
      <c r="O265" s="11">
        <v>3</v>
      </c>
      <c r="P265" s="11">
        <v>19</v>
      </c>
      <c r="Q265" s="11">
        <v>3</v>
      </c>
      <c r="R265" s="11">
        <v>0</v>
      </c>
      <c r="S265" s="11" t="s">
        <v>1455</v>
      </c>
      <c r="U265" t="str">
        <f t="shared" si="4"/>
        <v>是</v>
      </c>
    </row>
    <row r="266" spans="1:21">
      <c r="A266" s="2" t="str">
        <f>K266&amp;MID(L:L,15,4)</f>
        <v>曹永坚0911</v>
      </c>
      <c r="B266" s="7" t="s">
        <v>2606</v>
      </c>
      <c r="C266" s="7" t="s">
        <v>1457</v>
      </c>
      <c r="D266" s="7">
        <v>41</v>
      </c>
      <c r="E266" s="7" t="s">
        <v>892</v>
      </c>
      <c r="F266" s="7" t="s">
        <v>4681</v>
      </c>
      <c r="G266" s="7" t="s">
        <v>4682</v>
      </c>
      <c r="H266" s="7" t="s">
        <v>1450</v>
      </c>
      <c r="I266" s="7" t="s">
        <v>4683</v>
      </c>
      <c r="J266" s="7" t="s">
        <v>1452</v>
      </c>
      <c r="K266" s="7" t="s">
        <v>889</v>
      </c>
      <c r="L266" s="7" t="s">
        <v>890</v>
      </c>
      <c r="M266" s="7" t="s">
        <v>1461</v>
      </c>
      <c r="N266" s="7" t="s">
        <v>23</v>
      </c>
      <c r="O266" s="11">
        <v>3</v>
      </c>
      <c r="P266" s="11">
        <v>7</v>
      </c>
      <c r="Q266" s="11">
        <v>3</v>
      </c>
      <c r="R266" s="11">
        <v>0</v>
      </c>
      <c r="S266" s="11" t="s">
        <v>1455</v>
      </c>
      <c r="U266" t="str">
        <f t="shared" si="4"/>
        <v>是</v>
      </c>
    </row>
    <row r="267" spans="1:21">
      <c r="A267" s="2" t="str">
        <f>K267&amp;MID(L:L,15,4)</f>
        <v>胡润甜1240</v>
      </c>
      <c r="B267" s="7" t="s">
        <v>2610</v>
      </c>
      <c r="C267" s="7" t="s">
        <v>1446</v>
      </c>
      <c r="D267" s="7">
        <v>48</v>
      </c>
      <c r="E267" s="7" t="s">
        <v>2611</v>
      </c>
      <c r="F267" s="7" t="s">
        <v>4684</v>
      </c>
      <c r="G267" s="7" t="s">
        <v>4685</v>
      </c>
      <c r="H267" s="7" t="s">
        <v>1450</v>
      </c>
      <c r="I267" s="7" t="s">
        <v>4686</v>
      </c>
      <c r="J267" s="7" t="s">
        <v>1452</v>
      </c>
      <c r="K267" s="7" t="s">
        <v>225</v>
      </c>
      <c r="L267" s="7" t="s">
        <v>226</v>
      </c>
      <c r="M267" s="7" t="s">
        <v>1453</v>
      </c>
      <c r="N267" s="7" t="s">
        <v>23</v>
      </c>
      <c r="O267" s="11">
        <v>5</v>
      </c>
      <c r="P267" s="11">
        <v>16</v>
      </c>
      <c r="Q267" s="11">
        <v>1.5</v>
      </c>
      <c r="R267" s="11">
        <v>3.5</v>
      </c>
      <c r="S267" s="11" t="s">
        <v>1455</v>
      </c>
      <c r="U267" t="str">
        <f t="shared" si="4"/>
        <v>是</v>
      </c>
    </row>
    <row r="268" spans="1:21">
      <c r="A268" s="2" t="str">
        <f>K268&amp;MID(L:L,15,4)</f>
        <v>江业祥061X</v>
      </c>
      <c r="B268" s="7" t="s">
        <v>1903</v>
      </c>
      <c r="C268" s="7" t="s">
        <v>1446</v>
      </c>
      <c r="D268" s="7">
        <v>53</v>
      </c>
      <c r="E268" s="7" t="s">
        <v>1904</v>
      </c>
      <c r="F268" s="7" t="s">
        <v>4687</v>
      </c>
      <c r="G268" s="7" t="s">
        <v>4688</v>
      </c>
      <c r="H268" s="7" t="s">
        <v>1450</v>
      </c>
      <c r="I268" s="7" t="s">
        <v>4689</v>
      </c>
      <c r="J268" s="7" t="s">
        <v>1452</v>
      </c>
      <c r="K268" s="7" t="s">
        <v>264</v>
      </c>
      <c r="L268" s="7" t="s">
        <v>265</v>
      </c>
      <c r="M268" s="7" t="s">
        <v>1461</v>
      </c>
      <c r="N268" s="7" t="s">
        <v>23</v>
      </c>
      <c r="O268" s="11">
        <v>3</v>
      </c>
      <c r="P268" s="11">
        <v>50</v>
      </c>
      <c r="Q268" s="11">
        <v>3</v>
      </c>
      <c r="R268" s="11">
        <v>0</v>
      </c>
      <c r="S268" s="11" t="s">
        <v>1455</v>
      </c>
      <c r="U268" t="str">
        <f t="shared" si="4"/>
        <v>是</v>
      </c>
    </row>
    <row r="269" spans="1:21">
      <c r="A269" s="2" t="str">
        <f>K269&amp;MID(L:L,15,4)</f>
        <v>刘炳彩4723</v>
      </c>
      <c r="B269" s="7" t="s">
        <v>2618</v>
      </c>
      <c r="C269" s="7" t="s">
        <v>1446</v>
      </c>
      <c r="D269" s="7">
        <v>57</v>
      </c>
      <c r="E269" s="7" t="s">
        <v>2619</v>
      </c>
      <c r="F269" s="7" t="s">
        <v>4690</v>
      </c>
      <c r="G269" s="7" t="s">
        <v>4691</v>
      </c>
      <c r="H269" s="7" t="s">
        <v>1450</v>
      </c>
      <c r="I269" s="7" t="s">
        <v>4692</v>
      </c>
      <c r="J269" s="7" t="s">
        <v>1452</v>
      </c>
      <c r="K269" s="7" t="s">
        <v>855</v>
      </c>
      <c r="L269" s="7" t="s">
        <v>856</v>
      </c>
      <c r="M269" s="7" t="s">
        <v>1453</v>
      </c>
      <c r="N269" s="7" t="s">
        <v>23</v>
      </c>
      <c r="O269" s="11">
        <v>5</v>
      </c>
      <c r="P269" s="11">
        <v>57</v>
      </c>
      <c r="Q269" s="11">
        <v>1.5</v>
      </c>
      <c r="R269" s="11">
        <v>3.5</v>
      </c>
      <c r="S269" s="11" t="s">
        <v>1455</v>
      </c>
      <c r="U269" t="str">
        <f t="shared" si="4"/>
        <v>是</v>
      </c>
    </row>
    <row r="270" spans="1:21">
      <c r="A270" s="2" t="str">
        <f>K270&amp;MID(L:L,15,4)</f>
        <v>邓润好1263</v>
      </c>
      <c r="B270" s="7" t="s">
        <v>2371</v>
      </c>
      <c r="C270" s="7" t="s">
        <v>1457</v>
      </c>
      <c r="D270" s="7">
        <v>49</v>
      </c>
      <c r="E270" s="7" t="s">
        <v>2372</v>
      </c>
      <c r="F270" s="7" t="s">
        <v>4693</v>
      </c>
      <c r="G270" s="7" t="s">
        <v>4694</v>
      </c>
      <c r="H270" s="7" t="s">
        <v>1450</v>
      </c>
      <c r="I270" s="7" t="s">
        <v>4695</v>
      </c>
      <c r="J270" s="7" t="s">
        <v>1452</v>
      </c>
      <c r="K270" s="7" t="s">
        <v>816</v>
      </c>
      <c r="L270" s="7" t="s">
        <v>817</v>
      </c>
      <c r="M270" s="7" t="s">
        <v>1453</v>
      </c>
      <c r="N270" s="7" t="s">
        <v>23</v>
      </c>
      <c r="O270" s="11">
        <v>2</v>
      </c>
      <c r="P270" s="11">
        <v>20</v>
      </c>
      <c r="Q270" s="11">
        <v>1.5</v>
      </c>
      <c r="R270" s="11">
        <v>0.5</v>
      </c>
      <c r="S270" s="11" t="s">
        <v>1455</v>
      </c>
      <c r="U270" t="str">
        <f t="shared" si="4"/>
        <v>是</v>
      </c>
    </row>
    <row r="271" spans="1:21">
      <c r="A271" s="2" t="str">
        <f>K271&amp;MID(L:L,15,4)</f>
        <v>冼意芬3944</v>
      </c>
      <c r="B271" s="7" t="s">
        <v>2626</v>
      </c>
      <c r="C271" s="7" t="s">
        <v>1457</v>
      </c>
      <c r="D271" s="7">
        <v>62</v>
      </c>
      <c r="E271" s="7" t="s">
        <v>2627</v>
      </c>
      <c r="F271" s="7" t="s">
        <v>4696</v>
      </c>
      <c r="G271" s="7" t="s">
        <v>4697</v>
      </c>
      <c r="H271" s="7" t="s">
        <v>1450</v>
      </c>
      <c r="I271" s="7" t="s">
        <v>4698</v>
      </c>
      <c r="J271" s="7" t="s">
        <v>1452</v>
      </c>
      <c r="K271" s="7" t="s">
        <v>36</v>
      </c>
      <c r="L271" s="7" t="s">
        <v>37</v>
      </c>
      <c r="M271" s="7" t="s">
        <v>1461</v>
      </c>
      <c r="N271" s="7" t="s">
        <v>23</v>
      </c>
      <c r="O271" s="11">
        <v>24</v>
      </c>
      <c r="P271" s="11">
        <v>2</v>
      </c>
      <c r="Q271" s="11">
        <v>3</v>
      </c>
      <c r="R271" s="11">
        <v>21</v>
      </c>
      <c r="S271" s="11" t="s">
        <v>1520</v>
      </c>
      <c r="U271" t="str">
        <f t="shared" si="4"/>
        <v>否</v>
      </c>
    </row>
    <row r="272" spans="1:21">
      <c r="A272" s="2" t="str">
        <f>K272&amp;MID(L:L,15,4)</f>
        <v>麦积南5138</v>
      </c>
      <c r="B272" s="7" t="s">
        <v>2492</v>
      </c>
      <c r="C272" s="7" t="s">
        <v>1446</v>
      </c>
      <c r="D272" s="7">
        <v>51</v>
      </c>
      <c r="E272" s="7" t="s">
        <v>2493</v>
      </c>
      <c r="F272" s="7" t="s">
        <v>4699</v>
      </c>
      <c r="G272" s="7" t="s">
        <v>4700</v>
      </c>
      <c r="H272" s="7" t="s">
        <v>1450</v>
      </c>
      <c r="I272" s="7" t="s">
        <v>4701</v>
      </c>
      <c r="J272" s="7" t="s">
        <v>1452</v>
      </c>
      <c r="K272" s="7" t="s">
        <v>1080</v>
      </c>
      <c r="L272" s="7" t="s">
        <v>1081</v>
      </c>
      <c r="M272" s="7" t="s">
        <v>1461</v>
      </c>
      <c r="N272" s="7" t="s">
        <v>23</v>
      </c>
      <c r="O272" s="11">
        <v>3</v>
      </c>
      <c r="P272" s="11">
        <v>14</v>
      </c>
      <c r="Q272" s="11">
        <v>3</v>
      </c>
      <c r="R272" s="11">
        <v>0</v>
      </c>
      <c r="S272" s="11" t="s">
        <v>1455</v>
      </c>
      <c r="U272" t="str">
        <f t="shared" si="4"/>
        <v>是</v>
      </c>
    </row>
    <row r="273" spans="1:21">
      <c r="A273" s="2" t="str">
        <f>K273&amp;MID(L:L,15,4)</f>
        <v>张国萍5329</v>
      </c>
      <c r="B273" s="7" t="s">
        <v>1463</v>
      </c>
      <c r="C273" s="7" t="s">
        <v>1446</v>
      </c>
      <c r="D273" s="7">
        <v>52</v>
      </c>
      <c r="E273" s="7" t="s">
        <v>687</v>
      </c>
      <c r="F273" s="7" t="s">
        <v>4702</v>
      </c>
      <c r="G273" s="7" t="s">
        <v>4703</v>
      </c>
      <c r="H273" s="7" t="s">
        <v>1450</v>
      </c>
      <c r="I273" s="7" t="s">
        <v>4704</v>
      </c>
      <c r="J273" s="7" t="s">
        <v>1452</v>
      </c>
      <c r="K273" s="7" t="s">
        <v>1387</v>
      </c>
      <c r="L273" s="7" t="s">
        <v>1388</v>
      </c>
      <c r="M273" s="7" t="s">
        <v>1461</v>
      </c>
      <c r="N273" s="7" t="s">
        <v>1462</v>
      </c>
      <c r="O273" s="11">
        <v>3</v>
      </c>
      <c r="P273" s="11">
        <v>44</v>
      </c>
      <c r="Q273" s="11">
        <v>2.5</v>
      </c>
      <c r="R273" s="11">
        <v>0.5</v>
      </c>
      <c r="S273" s="11" t="s">
        <v>1455</v>
      </c>
      <c r="U273" t="str">
        <f t="shared" si="4"/>
        <v>是</v>
      </c>
    </row>
    <row r="274" spans="1:21">
      <c r="A274" s="2" t="str">
        <f>K274&amp;MID(L:L,15,4)</f>
        <v>钟耀坤3314</v>
      </c>
      <c r="B274" s="7" t="s">
        <v>2111</v>
      </c>
      <c r="C274" s="7" t="s">
        <v>1446</v>
      </c>
      <c r="D274" s="7">
        <v>48</v>
      </c>
      <c r="E274" s="7" t="s">
        <v>1124</v>
      </c>
      <c r="F274" s="7" t="s">
        <v>4705</v>
      </c>
      <c r="G274" s="7" t="s">
        <v>4706</v>
      </c>
      <c r="H274" s="7" t="s">
        <v>1450</v>
      </c>
      <c r="I274" s="7" t="s">
        <v>4707</v>
      </c>
      <c r="J274" s="7" t="s">
        <v>1452</v>
      </c>
      <c r="K274" s="7" t="s">
        <v>741</v>
      </c>
      <c r="L274" s="7" t="s">
        <v>742</v>
      </c>
      <c r="M274" s="7" t="s">
        <v>1461</v>
      </c>
      <c r="N274" s="7" t="s">
        <v>1467</v>
      </c>
      <c r="O274" s="11">
        <v>3</v>
      </c>
      <c r="P274" s="11">
        <v>15</v>
      </c>
      <c r="Q274" s="11">
        <v>3</v>
      </c>
      <c r="R274" s="11">
        <v>0</v>
      </c>
      <c r="S274" s="11" t="s">
        <v>1455</v>
      </c>
      <c r="U274" t="str">
        <f t="shared" si="4"/>
        <v>是</v>
      </c>
    </row>
    <row r="275" spans="1:21">
      <c r="A275" s="2" t="str">
        <f>K275&amp;MID(L:L,15,4)</f>
        <v>邓文灿1217</v>
      </c>
      <c r="B275" s="7" t="s">
        <v>2637</v>
      </c>
      <c r="C275" s="7" t="s">
        <v>1457</v>
      </c>
      <c r="D275" s="7">
        <v>51</v>
      </c>
      <c r="E275" s="7" t="s">
        <v>2638</v>
      </c>
      <c r="F275" s="7" t="s">
        <v>4708</v>
      </c>
      <c r="G275" s="7" t="s">
        <v>4709</v>
      </c>
      <c r="H275" s="7" t="s">
        <v>1450</v>
      </c>
      <c r="I275" s="7" t="s">
        <v>4710</v>
      </c>
      <c r="J275" s="7" t="s">
        <v>1452</v>
      </c>
      <c r="K275" s="7" t="s">
        <v>149</v>
      </c>
      <c r="L275" s="7" t="s">
        <v>150</v>
      </c>
      <c r="M275" s="7" t="s">
        <v>1453</v>
      </c>
      <c r="N275" s="7" t="s">
        <v>23</v>
      </c>
      <c r="O275" s="11">
        <v>1</v>
      </c>
      <c r="P275" s="11">
        <v>40</v>
      </c>
      <c r="Q275" s="11">
        <v>1.5</v>
      </c>
      <c r="R275" s="11">
        <v>0</v>
      </c>
      <c r="S275" s="11" t="s">
        <v>1455</v>
      </c>
      <c r="U275" t="str">
        <f t="shared" si="4"/>
        <v>是</v>
      </c>
    </row>
    <row r="276" spans="1:21">
      <c r="A276" s="2" t="str">
        <f>K276&amp;MID(L:L,15,4)</f>
        <v>刘启良5615</v>
      </c>
      <c r="B276" s="7" t="s">
        <v>2642</v>
      </c>
      <c r="C276" s="7" t="s">
        <v>1446</v>
      </c>
      <c r="D276" s="7">
        <v>58</v>
      </c>
      <c r="E276" s="7" t="s">
        <v>2643</v>
      </c>
      <c r="F276" s="7" t="s">
        <v>4711</v>
      </c>
      <c r="G276" s="7" t="s">
        <v>4712</v>
      </c>
      <c r="H276" s="7" t="s">
        <v>1450</v>
      </c>
      <c r="I276" s="7" t="s">
        <v>4713</v>
      </c>
      <c r="J276" s="7" t="s">
        <v>1452</v>
      </c>
      <c r="K276" s="7" t="s">
        <v>407</v>
      </c>
      <c r="L276" s="7" t="s">
        <v>2647</v>
      </c>
      <c r="M276" s="7" t="s">
        <v>1461</v>
      </c>
      <c r="N276" s="7" t="s">
        <v>23</v>
      </c>
      <c r="O276" s="11">
        <v>5</v>
      </c>
      <c r="P276" s="11">
        <v>51</v>
      </c>
      <c r="Q276" s="11">
        <v>3</v>
      </c>
      <c r="R276" s="11">
        <v>2</v>
      </c>
      <c r="S276" s="11" t="s">
        <v>1455</v>
      </c>
      <c r="U276" t="str">
        <f t="shared" si="4"/>
        <v>是</v>
      </c>
    </row>
    <row r="277" spans="1:21">
      <c r="A277" s="2" t="str">
        <f>K277&amp;MID(L:L,15,4)</f>
        <v>王颖欣1243</v>
      </c>
      <c r="B277" s="7" t="s">
        <v>2648</v>
      </c>
      <c r="C277" s="7" t="s">
        <v>1457</v>
      </c>
      <c r="D277" s="7">
        <v>51</v>
      </c>
      <c r="E277" s="7" t="s">
        <v>917</v>
      </c>
      <c r="F277" s="7" t="s">
        <v>4714</v>
      </c>
      <c r="G277" s="7" t="s">
        <v>4715</v>
      </c>
      <c r="H277" s="7" t="s">
        <v>1450</v>
      </c>
      <c r="I277" s="7" t="s">
        <v>4716</v>
      </c>
      <c r="J277" s="7" t="s">
        <v>1452</v>
      </c>
      <c r="K277" s="7" t="s">
        <v>915</v>
      </c>
      <c r="L277" s="7" t="s">
        <v>916</v>
      </c>
      <c r="M277" s="7" t="s">
        <v>1461</v>
      </c>
      <c r="N277" s="7" t="s">
        <v>23</v>
      </c>
      <c r="O277" s="11">
        <v>4</v>
      </c>
      <c r="P277" s="11">
        <v>5</v>
      </c>
      <c r="Q277" s="11">
        <v>3</v>
      </c>
      <c r="R277" s="11">
        <v>1</v>
      </c>
      <c r="S277" s="11" t="s">
        <v>1455</v>
      </c>
      <c r="U277" t="str">
        <f t="shared" si="4"/>
        <v>是</v>
      </c>
    </row>
    <row r="278" spans="1:21">
      <c r="A278" s="2" t="str">
        <f>K278&amp;MID(L:L,15,4)</f>
        <v>李玉清2725</v>
      </c>
      <c r="B278" s="7" t="s">
        <v>2652</v>
      </c>
      <c r="C278" s="7" t="s">
        <v>1444</v>
      </c>
      <c r="D278" s="7">
        <v>43</v>
      </c>
      <c r="E278" s="7" t="s">
        <v>2653</v>
      </c>
      <c r="F278" s="7" t="s">
        <v>4717</v>
      </c>
      <c r="G278" s="7" t="s">
        <v>4718</v>
      </c>
      <c r="H278" s="7" t="s">
        <v>1450</v>
      </c>
      <c r="I278" s="7" t="s">
        <v>4719</v>
      </c>
      <c r="J278" s="7" t="s">
        <v>1452</v>
      </c>
      <c r="K278" s="7" t="s">
        <v>702</v>
      </c>
      <c r="L278" s="7" t="s">
        <v>703</v>
      </c>
      <c r="M278" s="7" t="s">
        <v>1461</v>
      </c>
      <c r="N278" s="7" t="s">
        <v>1467</v>
      </c>
      <c r="O278" s="11">
        <v>3</v>
      </c>
      <c r="P278" s="11">
        <v>4</v>
      </c>
      <c r="Q278" s="11">
        <v>3</v>
      </c>
      <c r="R278" s="11">
        <v>0</v>
      </c>
      <c r="S278" s="11" t="s">
        <v>1455</v>
      </c>
      <c r="U278" t="str">
        <f t="shared" si="4"/>
        <v>是</v>
      </c>
    </row>
    <row r="279" spans="1:21">
      <c r="A279" s="2" t="str">
        <f>K279&amp;MID(L:L,15,4)</f>
        <v>陈德胜0910</v>
      </c>
      <c r="B279" s="7" t="s">
        <v>2662</v>
      </c>
      <c r="C279" s="7" t="s">
        <v>1446</v>
      </c>
      <c r="D279" s="7">
        <v>38</v>
      </c>
      <c r="E279" s="7" t="s">
        <v>2663</v>
      </c>
      <c r="F279" s="7" t="s">
        <v>4720</v>
      </c>
      <c r="G279" s="7" t="s">
        <v>4721</v>
      </c>
      <c r="H279" s="7" t="s">
        <v>1450</v>
      </c>
      <c r="I279" s="7" t="s">
        <v>4722</v>
      </c>
      <c r="J279" s="7" t="s">
        <v>1452</v>
      </c>
      <c r="K279" s="7" t="s">
        <v>658</v>
      </c>
      <c r="L279" s="7" t="s">
        <v>659</v>
      </c>
      <c r="M279" s="7" t="s">
        <v>1453</v>
      </c>
      <c r="N279" s="7" t="s">
        <v>23</v>
      </c>
      <c r="O279" s="11">
        <v>1</v>
      </c>
      <c r="P279" s="11">
        <v>38</v>
      </c>
      <c r="Q279" s="11">
        <v>1.5</v>
      </c>
      <c r="R279" s="11">
        <v>0</v>
      </c>
      <c r="S279" s="11" t="s">
        <v>1455</v>
      </c>
      <c r="U279" t="str">
        <f t="shared" si="4"/>
        <v>是</v>
      </c>
    </row>
    <row r="280" spans="1:21">
      <c r="A280" s="2" t="str">
        <f>K280&amp;MID(L:L,15,4)</f>
        <v>王务贞0023</v>
      </c>
      <c r="B280" s="7" t="s">
        <v>2666</v>
      </c>
      <c r="C280" s="7" t="s">
        <v>1446</v>
      </c>
      <c r="D280" s="7">
        <v>61</v>
      </c>
      <c r="E280" s="7" t="s">
        <v>2667</v>
      </c>
      <c r="F280" s="7" t="s">
        <v>4723</v>
      </c>
      <c r="G280" s="7" t="s">
        <v>4724</v>
      </c>
      <c r="H280" s="7" t="s">
        <v>1450</v>
      </c>
      <c r="I280" s="7" t="s">
        <v>4725</v>
      </c>
      <c r="J280" s="7" t="s">
        <v>1452</v>
      </c>
      <c r="K280" s="7" t="s">
        <v>1250</v>
      </c>
      <c r="L280" s="7" t="s">
        <v>1251</v>
      </c>
      <c r="M280" s="7" t="s">
        <v>1461</v>
      </c>
      <c r="N280" s="7" t="s">
        <v>1462</v>
      </c>
      <c r="O280" s="11">
        <v>1</v>
      </c>
      <c r="P280" s="11">
        <v>31</v>
      </c>
      <c r="Q280" s="11">
        <v>2.5</v>
      </c>
      <c r="R280" s="11">
        <v>-1.5</v>
      </c>
      <c r="S280" s="11" t="s">
        <v>1520</v>
      </c>
      <c r="U280" t="str">
        <f t="shared" si="4"/>
        <v>否</v>
      </c>
    </row>
    <row r="281" spans="1:21">
      <c r="A281" s="2" t="str">
        <f>K281&amp;MID(L:L,15,4)</f>
        <v>何国英4825</v>
      </c>
      <c r="B281" s="7" t="s">
        <v>2198</v>
      </c>
      <c r="C281" s="7" t="s">
        <v>1446</v>
      </c>
      <c r="D281" s="7">
        <v>56</v>
      </c>
      <c r="E281" s="7" t="s">
        <v>2199</v>
      </c>
      <c r="F281" s="7" t="s">
        <v>4726</v>
      </c>
      <c r="G281" s="7" t="s">
        <v>4727</v>
      </c>
      <c r="H281" s="7" t="s">
        <v>2673</v>
      </c>
      <c r="I281" s="7" t="s">
        <v>4728</v>
      </c>
      <c r="J281" s="7" t="s">
        <v>1452</v>
      </c>
      <c r="K281" s="7" t="s">
        <v>183</v>
      </c>
      <c r="L281" s="7" t="s">
        <v>184</v>
      </c>
      <c r="M281" s="7" t="s">
        <v>1461</v>
      </c>
      <c r="N281" s="7" t="s">
        <v>23</v>
      </c>
      <c r="O281" s="11">
        <v>5</v>
      </c>
      <c r="P281" s="11">
        <v>26</v>
      </c>
      <c r="Q281" s="11">
        <v>3</v>
      </c>
      <c r="R281" s="11">
        <v>2</v>
      </c>
      <c r="S281" s="11" t="s">
        <v>1455</v>
      </c>
      <c r="U281" t="str">
        <f t="shared" si="4"/>
        <v>是</v>
      </c>
    </row>
    <row r="282" spans="1:21">
      <c r="A282" s="2" t="str">
        <f>K282&amp;MID(L:L,15,4)</f>
        <v>温新群2747</v>
      </c>
      <c r="B282" s="7" t="s">
        <v>2675</v>
      </c>
      <c r="C282" s="7" t="s">
        <v>1446</v>
      </c>
      <c r="D282" s="7">
        <v>54</v>
      </c>
      <c r="E282" s="7" t="s">
        <v>2676</v>
      </c>
      <c r="F282" s="7" t="s">
        <v>4729</v>
      </c>
      <c r="G282" s="7" t="s">
        <v>4730</v>
      </c>
      <c r="H282" s="7" t="s">
        <v>1450</v>
      </c>
      <c r="I282" s="7" t="s">
        <v>4731</v>
      </c>
      <c r="J282" s="7" t="s">
        <v>1452</v>
      </c>
      <c r="K282" s="7" t="s">
        <v>573</v>
      </c>
      <c r="L282" s="7" t="s">
        <v>574</v>
      </c>
      <c r="M282" s="7" t="s">
        <v>1453</v>
      </c>
      <c r="N282" s="7" t="s">
        <v>23</v>
      </c>
      <c r="O282" s="11">
        <v>5</v>
      </c>
      <c r="P282" s="11">
        <v>49</v>
      </c>
      <c r="Q282" s="11">
        <v>1.5</v>
      </c>
      <c r="R282" s="11">
        <v>3.5</v>
      </c>
      <c r="S282" s="11" t="s">
        <v>1455</v>
      </c>
      <c r="U282" t="str">
        <f t="shared" si="4"/>
        <v>是</v>
      </c>
    </row>
    <row r="283" spans="1:21">
      <c r="A283" s="2" t="str">
        <f>K283&amp;MID(L:L,15,4)</f>
        <v>蒋金荣4817</v>
      </c>
      <c r="B283" s="7" t="s">
        <v>2680</v>
      </c>
      <c r="C283" s="7" t="s">
        <v>1446</v>
      </c>
      <c r="D283" s="7">
        <v>34</v>
      </c>
      <c r="E283" s="7" t="s">
        <v>317</v>
      </c>
      <c r="F283" s="7" t="s">
        <v>4732</v>
      </c>
      <c r="G283" s="7" t="s">
        <v>4733</v>
      </c>
      <c r="H283" s="7" t="s">
        <v>1450</v>
      </c>
      <c r="I283" s="7" t="s">
        <v>4734</v>
      </c>
      <c r="J283" s="7" t="s">
        <v>1452</v>
      </c>
      <c r="K283" s="7" t="s">
        <v>314</v>
      </c>
      <c r="L283" s="7" t="s">
        <v>315</v>
      </c>
      <c r="M283" s="7" t="s">
        <v>1461</v>
      </c>
      <c r="N283" s="7" t="s">
        <v>23</v>
      </c>
      <c r="O283" s="11">
        <v>4</v>
      </c>
      <c r="P283" s="11">
        <v>36</v>
      </c>
      <c r="Q283" s="11">
        <v>3</v>
      </c>
      <c r="R283" s="11">
        <v>1</v>
      </c>
      <c r="S283" s="11" t="s">
        <v>1455</v>
      </c>
      <c r="U283" t="str">
        <f t="shared" si="4"/>
        <v>是</v>
      </c>
    </row>
    <row r="284" spans="1:21">
      <c r="A284" s="2" t="str">
        <f>K284&amp;MID(L:L,15,4)</f>
        <v>李棣华4091</v>
      </c>
      <c r="B284" s="7" t="s">
        <v>2684</v>
      </c>
      <c r="C284" s="7" t="s">
        <v>1446</v>
      </c>
      <c r="D284" s="7">
        <v>55</v>
      </c>
      <c r="E284" s="7" t="s">
        <v>2685</v>
      </c>
      <c r="F284" s="7" t="s">
        <v>4735</v>
      </c>
      <c r="G284" s="7" t="s">
        <v>4736</v>
      </c>
      <c r="H284" s="7" t="s">
        <v>1450</v>
      </c>
      <c r="I284" s="7" t="s">
        <v>3742</v>
      </c>
      <c r="J284" s="7" t="s">
        <v>1452</v>
      </c>
      <c r="K284" s="7" t="s">
        <v>363</v>
      </c>
      <c r="L284" s="7" t="s">
        <v>364</v>
      </c>
      <c r="M284" s="7" t="s">
        <v>1461</v>
      </c>
      <c r="N284" s="7" t="s">
        <v>23</v>
      </c>
      <c r="O284" s="11">
        <v>3</v>
      </c>
      <c r="P284" s="11">
        <v>0</v>
      </c>
      <c r="Q284" s="11">
        <v>3</v>
      </c>
      <c r="R284" s="11">
        <v>0</v>
      </c>
      <c r="S284" s="11" t="s">
        <v>1455</v>
      </c>
      <c r="U284" t="str">
        <f t="shared" si="4"/>
        <v>是</v>
      </c>
    </row>
    <row r="285" spans="1:21">
      <c r="A285" s="2" t="str">
        <f>K285&amp;MID(L:L,15,4)</f>
        <v>吴丽珍1525</v>
      </c>
      <c r="B285" s="7" t="s">
        <v>2114</v>
      </c>
      <c r="C285" s="7" t="s">
        <v>1446</v>
      </c>
      <c r="D285" s="7">
        <v>61</v>
      </c>
      <c r="E285" s="7" t="s">
        <v>2115</v>
      </c>
      <c r="F285" s="7" t="s">
        <v>4737</v>
      </c>
      <c r="G285" s="7" t="s">
        <v>4738</v>
      </c>
      <c r="H285" s="7" t="s">
        <v>1450</v>
      </c>
      <c r="I285" s="7" t="s">
        <v>2072</v>
      </c>
      <c r="J285" s="7" t="s">
        <v>1452</v>
      </c>
      <c r="K285" s="7" t="s">
        <v>869</v>
      </c>
      <c r="L285" s="7" t="s">
        <v>870</v>
      </c>
      <c r="M285" s="7" t="s">
        <v>1461</v>
      </c>
      <c r="N285" s="7" t="s">
        <v>1454</v>
      </c>
      <c r="O285" s="11">
        <v>3</v>
      </c>
      <c r="P285" s="11">
        <v>0</v>
      </c>
      <c r="Q285" s="11">
        <v>3</v>
      </c>
      <c r="R285" s="11">
        <v>0</v>
      </c>
      <c r="S285" s="11" t="s">
        <v>1455</v>
      </c>
      <c r="U285" t="str">
        <f t="shared" si="4"/>
        <v>是</v>
      </c>
    </row>
    <row r="286" spans="1:21">
      <c r="A286" s="2" t="str">
        <f>K286&amp;MID(L:L,15,4)</f>
        <v>崔玉娥4261</v>
      </c>
      <c r="B286" s="7" t="s">
        <v>1736</v>
      </c>
      <c r="C286" s="7" t="s">
        <v>1446</v>
      </c>
      <c r="D286" s="7">
        <v>48</v>
      </c>
      <c r="E286" s="7" t="s">
        <v>1737</v>
      </c>
      <c r="F286" s="7" t="s">
        <v>4739</v>
      </c>
      <c r="G286" s="7" t="s">
        <v>4740</v>
      </c>
      <c r="H286" s="7" t="s">
        <v>1450</v>
      </c>
      <c r="I286" s="7" t="s">
        <v>4741</v>
      </c>
      <c r="J286" s="7" t="s">
        <v>1452</v>
      </c>
      <c r="K286" s="7" t="s">
        <v>110</v>
      </c>
      <c r="L286" s="7" t="s">
        <v>111</v>
      </c>
      <c r="M286" s="7" t="s">
        <v>1453</v>
      </c>
      <c r="N286" s="7" t="s">
        <v>23</v>
      </c>
      <c r="O286" s="11">
        <v>1</v>
      </c>
      <c r="P286" s="11">
        <v>39</v>
      </c>
      <c r="Q286" s="11">
        <v>1.5</v>
      </c>
      <c r="R286" s="11">
        <v>0</v>
      </c>
      <c r="S286" s="11" t="s">
        <v>1455</v>
      </c>
      <c r="U286" t="str">
        <f t="shared" si="4"/>
        <v>是</v>
      </c>
    </row>
    <row r="287" spans="1:21">
      <c r="A287" s="2" t="str">
        <f>K287&amp;MID(L:L,15,4)</f>
        <v>梁国英1528</v>
      </c>
      <c r="B287" s="7" t="s">
        <v>2695</v>
      </c>
      <c r="C287" s="7" t="s">
        <v>1446</v>
      </c>
      <c r="D287" s="7">
        <v>44</v>
      </c>
      <c r="E287" s="7" t="s">
        <v>288</v>
      </c>
      <c r="F287" s="7" t="s">
        <v>4742</v>
      </c>
      <c r="G287" s="7" t="s">
        <v>4743</v>
      </c>
      <c r="H287" s="7" t="s">
        <v>1450</v>
      </c>
      <c r="I287" s="7" t="s">
        <v>4744</v>
      </c>
      <c r="J287" s="7" t="s">
        <v>1452</v>
      </c>
      <c r="K287" s="7" t="s">
        <v>285</v>
      </c>
      <c r="L287" s="7" t="s">
        <v>286</v>
      </c>
      <c r="M287" s="7" t="s">
        <v>1461</v>
      </c>
      <c r="N287" s="7" t="s">
        <v>23</v>
      </c>
      <c r="O287" s="11">
        <v>9</v>
      </c>
      <c r="P287" s="11">
        <v>53</v>
      </c>
      <c r="Q287" s="11">
        <v>3</v>
      </c>
      <c r="R287" s="11">
        <v>6</v>
      </c>
      <c r="S287" s="11" t="s">
        <v>1455</v>
      </c>
      <c r="U287" t="str">
        <f t="shared" si="4"/>
        <v>是</v>
      </c>
    </row>
    <row r="288" spans="1:21">
      <c r="A288" s="2" t="str">
        <f>K288&amp;MID(L:L,15,4)</f>
        <v>杜观2121</v>
      </c>
      <c r="B288" s="7" t="s">
        <v>2699</v>
      </c>
      <c r="C288" s="7" t="s">
        <v>1457</v>
      </c>
      <c r="D288" s="7">
        <v>55</v>
      </c>
      <c r="E288" s="7" t="s">
        <v>2700</v>
      </c>
      <c r="F288" s="7" t="s">
        <v>4745</v>
      </c>
      <c r="G288" s="7" t="s">
        <v>4746</v>
      </c>
      <c r="H288" s="7" t="s">
        <v>1450</v>
      </c>
      <c r="I288" s="7" t="s">
        <v>4747</v>
      </c>
      <c r="J288" s="7" t="s">
        <v>1452</v>
      </c>
      <c r="K288" s="7" t="s">
        <v>128</v>
      </c>
      <c r="L288" s="7" t="s">
        <v>129</v>
      </c>
      <c r="M288" s="7" t="s">
        <v>1453</v>
      </c>
      <c r="N288" s="7" t="s">
        <v>23</v>
      </c>
      <c r="O288" s="11">
        <v>2</v>
      </c>
      <c r="P288" s="11">
        <v>25</v>
      </c>
      <c r="Q288" s="11">
        <v>1.5</v>
      </c>
      <c r="R288" s="11">
        <v>0.5</v>
      </c>
      <c r="S288" s="11" t="s">
        <v>1455</v>
      </c>
      <c r="U288" t="str">
        <f t="shared" si="4"/>
        <v>是</v>
      </c>
    </row>
    <row r="289" spans="1:21">
      <c r="A289" s="2" t="str">
        <f>K289&amp;MID(L:L,15,4)</f>
        <v>胡少明1813</v>
      </c>
      <c r="B289" s="7" t="s">
        <v>2704</v>
      </c>
      <c r="C289" s="7" t="s">
        <v>1446</v>
      </c>
      <c r="D289" s="7">
        <v>45</v>
      </c>
      <c r="E289" s="7" t="s">
        <v>2705</v>
      </c>
      <c r="F289" s="7" t="s">
        <v>4748</v>
      </c>
      <c r="G289" s="7" t="s">
        <v>4749</v>
      </c>
      <c r="H289" s="7" t="s">
        <v>1450</v>
      </c>
      <c r="I289" s="7" t="s">
        <v>4750</v>
      </c>
      <c r="J289" s="7" t="s">
        <v>1452</v>
      </c>
      <c r="K289" s="7" t="s">
        <v>825</v>
      </c>
      <c r="L289" s="7" t="s">
        <v>826</v>
      </c>
      <c r="M289" s="7" t="s">
        <v>1453</v>
      </c>
      <c r="N289" s="7" t="s">
        <v>23</v>
      </c>
      <c r="O289" s="11">
        <v>1</v>
      </c>
      <c r="P289" s="11">
        <v>37</v>
      </c>
      <c r="Q289" s="11">
        <v>1.5</v>
      </c>
      <c r="R289" s="11">
        <v>0</v>
      </c>
      <c r="S289" s="11" t="s">
        <v>1455</v>
      </c>
      <c r="U289" t="str">
        <f t="shared" si="4"/>
        <v>是</v>
      </c>
    </row>
    <row r="290" spans="1:21">
      <c r="A290" s="2" t="str">
        <f>K290&amp;MID(L:L,15,4)</f>
        <v>陈启池2419</v>
      </c>
      <c r="B290" s="7" t="s">
        <v>2652</v>
      </c>
      <c r="C290" s="7" t="s">
        <v>1444</v>
      </c>
      <c r="D290" s="7">
        <v>43</v>
      </c>
      <c r="E290" s="7" t="s">
        <v>2653</v>
      </c>
      <c r="F290" s="7" t="s">
        <v>4751</v>
      </c>
      <c r="G290" s="7" t="s">
        <v>4752</v>
      </c>
      <c r="H290" s="7" t="s">
        <v>1450</v>
      </c>
      <c r="I290" s="7" t="s">
        <v>4753</v>
      </c>
      <c r="J290" s="7" t="s">
        <v>1452</v>
      </c>
      <c r="K290" s="7" t="s">
        <v>591</v>
      </c>
      <c r="L290" s="7" t="s">
        <v>592</v>
      </c>
      <c r="M290" s="7" t="s">
        <v>1461</v>
      </c>
      <c r="N290" s="7" t="s">
        <v>23</v>
      </c>
      <c r="O290" s="11">
        <v>3</v>
      </c>
      <c r="P290" s="11">
        <v>9</v>
      </c>
      <c r="Q290" s="11">
        <v>3</v>
      </c>
      <c r="R290" s="11">
        <v>0</v>
      </c>
      <c r="S290" s="11" t="s">
        <v>1455</v>
      </c>
      <c r="U290" t="str">
        <f t="shared" si="4"/>
        <v>是</v>
      </c>
    </row>
    <row r="291" spans="1:21">
      <c r="A291" s="2" t="str">
        <f>K291&amp;MID(L:L,15,4)</f>
        <v>吴华妹6028</v>
      </c>
      <c r="B291" s="7" t="s">
        <v>2581</v>
      </c>
      <c r="C291" s="7" t="s">
        <v>1457</v>
      </c>
      <c r="D291" s="7">
        <v>53</v>
      </c>
      <c r="E291" s="7" t="s">
        <v>2582</v>
      </c>
      <c r="F291" s="7" t="s">
        <v>4754</v>
      </c>
      <c r="G291" s="7" t="s">
        <v>4755</v>
      </c>
      <c r="H291" s="7" t="s">
        <v>1450</v>
      </c>
      <c r="I291" s="7" t="s">
        <v>4756</v>
      </c>
      <c r="J291" s="7" t="s">
        <v>1452</v>
      </c>
      <c r="K291" s="7" t="s">
        <v>510</v>
      </c>
      <c r="L291" s="7" t="s">
        <v>511</v>
      </c>
      <c r="M291" s="7" t="s">
        <v>1453</v>
      </c>
      <c r="N291" s="7" t="s">
        <v>23</v>
      </c>
      <c r="O291" s="11">
        <v>2</v>
      </c>
      <c r="P291" s="11">
        <v>8</v>
      </c>
      <c r="Q291" s="11">
        <v>1.5</v>
      </c>
      <c r="R291" s="11">
        <v>0.5</v>
      </c>
      <c r="S291" s="11" t="s">
        <v>1455</v>
      </c>
      <c r="U291" t="str">
        <f t="shared" si="4"/>
        <v>是</v>
      </c>
    </row>
    <row r="292" spans="1:21">
      <c r="A292" s="2" t="str">
        <f>K292&amp;MID(L:L,15,4)</f>
        <v>刘义昌1615</v>
      </c>
      <c r="B292" s="7" t="s">
        <v>2128</v>
      </c>
      <c r="C292" s="7" t="s">
        <v>1446</v>
      </c>
      <c r="D292" s="7">
        <v>59</v>
      </c>
      <c r="E292" s="7" t="s">
        <v>2129</v>
      </c>
      <c r="F292" s="7" t="s">
        <v>4757</v>
      </c>
      <c r="G292" s="7" t="s">
        <v>4758</v>
      </c>
      <c r="H292" s="7" t="s">
        <v>1450</v>
      </c>
      <c r="I292" s="7" t="s">
        <v>4759</v>
      </c>
      <c r="J292" s="7" t="s">
        <v>1452</v>
      </c>
      <c r="K292" s="7" t="s">
        <v>414</v>
      </c>
      <c r="L292" s="7" t="s">
        <v>415</v>
      </c>
      <c r="M292" s="7" t="s">
        <v>1461</v>
      </c>
      <c r="N292" s="7" t="s">
        <v>23</v>
      </c>
      <c r="O292" s="11">
        <v>4</v>
      </c>
      <c r="P292" s="11">
        <v>26</v>
      </c>
      <c r="Q292" s="11">
        <v>3</v>
      </c>
      <c r="R292" s="11">
        <v>1</v>
      </c>
      <c r="S292" s="11" t="s">
        <v>1455</v>
      </c>
      <c r="U292" t="str">
        <f t="shared" si="4"/>
        <v>是</v>
      </c>
    </row>
    <row r="293" spans="1:21">
      <c r="A293" s="2" t="str">
        <f>K293&amp;MID(L:L,15,4)</f>
        <v>吴卓成0013</v>
      </c>
      <c r="B293" s="7" t="s">
        <v>1761</v>
      </c>
      <c r="C293" s="7" t="s">
        <v>1446</v>
      </c>
      <c r="D293" s="7">
        <v>57</v>
      </c>
      <c r="E293" s="7" t="s">
        <v>1762</v>
      </c>
      <c r="F293" s="7" t="s">
        <v>4760</v>
      </c>
      <c r="G293" s="7" t="s">
        <v>4761</v>
      </c>
      <c r="H293" s="7" t="s">
        <v>1450</v>
      </c>
      <c r="I293" s="7" t="s">
        <v>4762</v>
      </c>
      <c r="J293" s="7" t="s">
        <v>1452</v>
      </c>
      <c r="K293" s="7" t="s">
        <v>523</v>
      </c>
      <c r="L293" s="7" t="s">
        <v>524</v>
      </c>
      <c r="M293" s="7" t="s">
        <v>1461</v>
      </c>
      <c r="N293" s="7" t="s">
        <v>23</v>
      </c>
      <c r="O293" s="11">
        <v>3</v>
      </c>
      <c r="P293" s="11">
        <v>10</v>
      </c>
      <c r="Q293" s="11">
        <v>3</v>
      </c>
      <c r="R293" s="11">
        <v>0</v>
      </c>
      <c r="S293" s="11" t="s">
        <v>1455</v>
      </c>
      <c r="U293" t="str">
        <f t="shared" si="4"/>
        <v>是</v>
      </c>
    </row>
    <row r="294" spans="1:21">
      <c r="A294" s="2" t="str">
        <f>K294&amp;MID(L:L,15,4)</f>
        <v>陈桂森0622</v>
      </c>
      <c r="B294" s="7" t="s">
        <v>4676</v>
      </c>
      <c r="C294" s="7" t="s">
        <v>1457</v>
      </c>
      <c r="D294" s="7">
        <v>49</v>
      </c>
      <c r="E294" s="7" t="s">
        <v>4677</v>
      </c>
      <c r="F294" s="7" t="s">
        <v>4763</v>
      </c>
      <c r="G294" s="7" t="s">
        <v>4764</v>
      </c>
      <c r="H294" s="7" t="s">
        <v>1450</v>
      </c>
      <c r="I294" s="7" t="s">
        <v>4765</v>
      </c>
      <c r="J294" s="7" t="s">
        <v>1452</v>
      </c>
      <c r="K294" s="7" t="s">
        <v>1264</v>
      </c>
      <c r="L294" s="7" t="s">
        <v>1265</v>
      </c>
      <c r="M294" s="7" t="s">
        <v>1461</v>
      </c>
      <c r="N294" s="7" t="s">
        <v>1462</v>
      </c>
      <c r="O294" s="11">
        <v>6</v>
      </c>
      <c r="P294" s="11">
        <v>41</v>
      </c>
      <c r="Q294" s="11">
        <v>2.5</v>
      </c>
      <c r="R294" s="11">
        <v>3.5</v>
      </c>
      <c r="S294" s="11" t="s">
        <v>1455</v>
      </c>
      <c r="U294" t="str">
        <f t="shared" si="4"/>
        <v>是</v>
      </c>
    </row>
    <row r="295" spans="1:21">
      <c r="A295" s="2" t="str">
        <f>K295&amp;MID(L:L,15,4)</f>
        <v>胡少群1649</v>
      </c>
      <c r="B295" s="7" t="s">
        <v>1689</v>
      </c>
      <c r="C295" s="7" t="s">
        <v>1457</v>
      </c>
      <c r="D295" s="7">
        <v>33</v>
      </c>
      <c r="E295" s="7" t="s">
        <v>1690</v>
      </c>
      <c r="F295" s="7" t="s">
        <v>4766</v>
      </c>
      <c r="G295" s="7" t="s">
        <v>4767</v>
      </c>
      <c r="H295" s="7" t="s">
        <v>1450</v>
      </c>
      <c r="I295" s="7" t="s">
        <v>4768</v>
      </c>
      <c r="J295" s="7" t="s">
        <v>1452</v>
      </c>
      <c r="K295" s="7" t="s">
        <v>862</v>
      </c>
      <c r="L295" s="7" t="s">
        <v>863</v>
      </c>
      <c r="M295" s="7" t="s">
        <v>1461</v>
      </c>
      <c r="N295" s="7" t="s">
        <v>1454</v>
      </c>
      <c r="O295" s="11">
        <v>3</v>
      </c>
      <c r="P295" s="11">
        <v>12</v>
      </c>
      <c r="Q295" s="11">
        <v>3</v>
      </c>
      <c r="R295" s="11">
        <v>0</v>
      </c>
      <c r="S295" s="11" t="s">
        <v>1455</v>
      </c>
      <c r="U295" t="str">
        <f t="shared" si="4"/>
        <v>是</v>
      </c>
    </row>
    <row r="296" spans="1:21">
      <c r="A296" s="2" t="str">
        <f>K296&amp;MID(L:L,15,4)</f>
        <v>肖转娣182X</v>
      </c>
      <c r="B296" s="7" t="s">
        <v>2724</v>
      </c>
      <c r="C296" s="7" t="s">
        <v>1446</v>
      </c>
      <c r="D296" s="7">
        <v>35</v>
      </c>
      <c r="E296" s="7" t="s">
        <v>2725</v>
      </c>
      <c r="F296" s="7" t="s">
        <v>4769</v>
      </c>
      <c r="G296" s="7" t="s">
        <v>4770</v>
      </c>
      <c r="H296" s="7" t="s">
        <v>1450</v>
      </c>
      <c r="I296" s="7" t="s">
        <v>4771</v>
      </c>
      <c r="J296" s="7" t="s">
        <v>1452</v>
      </c>
      <c r="K296" s="7" t="s">
        <v>851</v>
      </c>
      <c r="L296" s="7" t="s">
        <v>852</v>
      </c>
      <c r="M296" s="7" t="s">
        <v>1461</v>
      </c>
      <c r="N296" s="7" t="s">
        <v>23</v>
      </c>
      <c r="O296" s="11">
        <v>3</v>
      </c>
      <c r="P296" s="11">
        <v>9</v>
      </c>
      <c r="Q296" s="11">
        <v>3</v>
      </c>
      <c r="R296" s="11">
        <v>0</v>
      </c>
      <c r="S296" s="11" t="s">
        <v>1455</v>
      </c>
      <c r="U296" t="str">
        <f t="shared" si="4"/>
        <v>是</v>
      </c>
    </row>
    <row r="297" spans="1:21">
      <c r="A297" s="2" t="str">
        <f>K297&amp;MID(L:L,15,4)</f>
        <v>区平仙514X</v>
      </c>
      <c r="B297" s="7" t="s">
        <v>3664</v>
      </c>
      <c r="C297" s="7" t="s">
        <v>1446</v>
      </c>
      <c r="D297" s="7">
        <v>60</v>
      </c>
      <c r="E297" s="7" t="s">
        <v>3665</v>
      </c>
      <c r="F297" s="7" t="s">
        <v>4772</v>
      </c>
      <c r="G297" s="7" t="s">
        <v>4773</v>
      </c>
      <c r="H297" s="7" t="s">
        <v>1580</v>
      </c>
      <c r="I297" s="7" t="s">
        <v>4774</v>
      </c>
      <c r="J297" s="7" t="s">
        <v>1452</v>
      </c>
      <c r="K297" s="7" t="s">
        <v>443</v>
      </c>
      <c r="L297" s="7" t="s">
        <v>444</v>
      </c>
      <c r="M297" s="7" t="s">
        <v>1453</v>
      </c>
      <c r="N297" s="7" t="s">
        <v>23</v>
      </c>
      <c r="O297" s="11">
        <v>1</v>
      </c>
      <c r="P297" s="11">
        <v>48</v>
      </c>
      <c r="Q297" s="11">
        <v>1.5</v>
      </c>
      <c r="R297" s="11">
        <v>0</v>
      </c>
      <c r="S297" s="11" t="s">
        <v>1455</v>
      </c>
      <c r="U297" t="str">
        <f t="shared" si="4"/>
        <v>是</v>
      </c>
    </row>
    <row r="298" spans="1:21">
      <c r="A298" s="2" t="str">
        <f>K298&amp;MID(L:L,15,4)</f>
        <v>苏剑明0913</v>
      </c>
      <c r="B298" s="7" t="s">
        <v>2729</v>
      </c>
      <c r="C298" s="7" t="s">
        <v>1446</v>
      </c>
      <c r="D298" s="7">
        <v>35</v>
      </c>
      <c r="E298" s="7" t="s">
        <v>2730</v>
      </c>
      <c r="F298" s="7" t="s">
        <v>4775</v>
      </c>
      <c r="G298" s="7" t="s">
        <v>4776</v>
      </c>
      <c r="H298" s="7" t="s">
        <v>2733</v>
      </c>
      <c r="I298" s="7" t="s">
        <v>4777</v>
      </c>
      <c r="J298" s="7" t="s">
        <v>1452</v>
      </c>
      <c r="K298" s="7" t="s">
        <v>529</v>
      </c>
      <c r="L298" s="7" t="s">
        <v>530</v>
      </c>
      <c r="M298" s="7" t="s">
        <v>1453</v>
      </c>
      <c r="N298" s="7" t="s">
        <v>23</v>
      </c>
      <c r="O298" s="11">
        <v>2</v>
      </c>
      <c r="P298" s="11">
        <v>4</v>
      </c>
      <c r="Q298" s="11">
        <v>1.5</v>
      </c>
      <c r="R298" s="11">
        <v>0.5</v>
      </c>
      <c r="S298" s="11" t="s">
        <v>1455</v>
      </c>
      <c r="U298" t="str">
        <f t="shared" si="4"/>
        <v>是</v>
      </c>
    </row>
    <row r="299" spans="1:21">
      <c r="A299" s="2" t="str">
        <f>K299&amp;MID(L:L,15,4)</f>
        <v>李琼1920</v>
      </c>
      <c r="B299" s="7" t="s">
        <v>2735</v>
      </c>
      <c r="C299" s="7" t="s">
        <v>1444</v>
      </c>
      <c r="D299" s="7">
        <v>64</v>
      </c>
      <c r="E299" s="7" t="s">
        <v>2736</v>
      </c>
      <c r="F299" s="7" t="s">
        <v>4778</v>
      </c>
      <c r="G299" s="7" t="s">
        <v>4779</v>
      </c>
      <c r="H299" s="7" t="s">
        <v>1450</v>
      </c>
      <c r="I299" s="7" t="s">
        <v>4780</v>
      </c>
      <c r="J299" s="7" t="s">
        <v>1452</v>
      </c>
      <c r="K299" s="7" t="s">
        <v>374</v>
      </c>
      <c r="L299" s="7" t="s">
        <v>375</v>
      </c>
      <c r="M299" s="7" t="s">
        <v>1461</v>
      </c>
      <c r="N299" s="7" t="s">
        <v>23</v>
      </c>
      <c r="O299" s="11">
        <v>5</v>
      </c>
      <c r="P299" s="11">
        <v>46</v>
      </c>
      <c r="Q299" s="11">
        <v>3</v>
      </c>
      <c r="R299" s="11">
        <v>2</v>
      </c>
      <c r="S299" s="11" t="s">
        <v>1455</v>
      </c>
      <c r="U299" t="str">
        <f t="shared" si="4"/>
        <v>是</v>
      </c>
    </row>
    <row r="300" spans="1:21">
      <c r="A300" s="2" t="str">
        <f>K300&amp;MID(L:L,15,4)</f>
        <v>陈艳金0969</v>
      </c>
      <c r="B300" s="7" t="s">
        <v>2740</v>
      </c>
      <c r="C300" s="7" t="s">
        <v>1457</v>
      </c>
      <c r="D300" s="7">
        <v>52</v>
      </c>
      <c r="E300" s="7" t="s">
        <v>2741</v>
      </c>
      <c r="F300" s="7" t="s">
        <v>4781</v>
      </c>
      <c r="G300" s="7" t="s">
        <v>4782</v>
      </c>
      <c r="H300" s="7" t="s">
        <v>1450</v>
      </c>
      <c r="I300" s="7" t="s">
        <v>4783</v>
      </c>
      <c r="J300" s="7" t="s">
        <v>1452</v>
      </c>
      <c r="K300" s="7" t="s">
        <v>101</v>
      </c>
      <c r="L300" s="7" t="s">
        <v>102</v>
      </c>
      <c r="M300" s="7" t="s">
        <v>1461</v>
      </c>
      <c r="N300" s="7" t="s">
        <v>23</v>
      </c>
      <c r="O300" s="11">
        <v>3</v>
      </c>
      <c r="P300" s="11">
        <v>12</v>
      </c>
      <c r="Q300" s="11">
        <v>3</v>
      </c>
      <c r="R300" s="11">
        <v>0</v>
      </c>
      <c r="S300" s="11" t="s">
        <v>1455</v>
      </c>
      <c r="U300" t="str">
        <f t="shared" si="4"/>
        <v>是</v>
      </c>
    </row>
    <row r="301" spans="1:21">
      <c r="A301" s="2" t="str">
        <f>K301&amp;MID(L:L,15,4)</f>
        <v>孔雁屏6029</v>
      </c>
      <c r="B301" s="7" t="s">
        <v>2745</v>
      </c>
      <c r="C301" s="7" t="s">
        <v>1457</v>
      </c>
      <c r="D301" s="7">
        <v>61</v>
      </c>
      <c r="E301" s="7" t="s">
        <v>328</v>
      </c>
      <c r="F301" s="7" t="s">
        <v>4784</v>
      </c>
      <c r="G301" s="7" t="s">
        <v>4785</v>
      </c>
      <c r="H301" s="7" t="s">
        <v>1450</v>
      </c>
      <c r="I301" s="7" t="s">
        <v>4786</v>
      </c>
      <c r="J301" s="7" t="s">
        <v>1452</v>
      </c>
      <c r="K301" s="7" t="s">
        <v>325</v>
      </c>
      <c r="L301" s="7" t="s">
        <v>326</v>
      </c>
      <c r="M301" s="7" t="s">
        <v>1461</v>
      </c>
      <c r="N301" s="7" t="s">
        <v>23</v>
      </c>
      <c r="O301" s="11">
        <v>5</v>
      </c>
      <c r="P301" s="11">
        <v>18</v>
      </c>
      <c r="Q301" s="11">
        <v>3</v>
      </c>
      <c r="R301" s="11">
        <v>2</v>
      </c>
      <c r="S301" s="11" t="s">
        <v>1455</v>
      </c>
      <c r="U301" t="str">
        <f t="shared" si="4"/>
        <v>是</v>
      </c>
    </row>
    <row r="302" spans="1:21">
      <c r="A302" s="2" t="str">
        <f>K302&amp;MID(L:L,15,4)</f>
        <v>曾宝琰033X</v>
      </c>
      <c r="B302" s="7" t="s">
        <v>2754</v>
      </c>
      <c r="C302" s="7" t="s">
        <v>1457</v>
      </c>
      <c r="D302" s="7">
        <v>62</v>
      </c>
      <c r="E302" s="7" t="s">
        <v>2755</v>
      </c>
      <c r="F302" s="7" t="s">
        <v>4787</v>
      </c>
      <c r="G302" s="7" t="s">
        <v>4595</v>
      </c>
      <c r="H302" s="7" t="s">
        <v>1450</v>
      </c>
      <c r="I302" s="7" t="s">
        <v>4788</v>
      </c>
      <c r="J302" s="7" t="s">
        <v>1452</v>
      </c>
      <c r="K302" s="7" t="s">
        <v>26</v>
      </c>
      <c r="L302" s="7" t="s">
        <v>27</v>
      </c>
      <c r="M302" s="7" t="s">
        <v>1461</v>
      </c>
      <c r="N302" s="7" t="s">
        <v>23</v>
      </c>
      <c r="O302" s="11">
        <v>4</v>
      </c>
      <c r="P302" s="11">
        <v>12</v>
      </c>
      <c r="Q302" s="11">
        <v>3</v>
      </c>
      <c r="R302" s="11">
        <v>1</v>
      </c>
      <c r="S302" s="11" t="s">
        <v>1455</v>
      </c>
      <c r="U302" t="str">
        <f t="shared" si="4"/>
        <v>是</v>
      </c>
    </row>
    <row r="303" spans="1:21">
      <c r="A303" s="2" t="str">
        <f>K303&amp;MID(L:L,15,4)</f>
        <v>陈詠霓0342</v>
      </c>
      <c r="B303" s="7" t="s">
        <v>2759</v>
      </c>
      <c r="C303" s="7" t="s">
        <v>1446</v>
      </c>
      <c r="D303" s="7">
        <v>57</v>
      </c>
      <c r="E303" s="7" t="s">
        <v>109</v>
      </c>
      <c r="F303" s="7" t="s">
        <v>4789</v>
      </c>
      <c r="G303" s="7" t="s">
        <v>4790</v>
      </c>
      <c r="H303" s="7" t="s">
        <v>1450</v>
      </c>
      <c r="I303" s="7" t="s">
        <v>4791</v>
      </c>
      <c r="J303" s="7" t="s">
        <v>1452</v>
      </c>
      <c r="K303" s="7" t="s">
        <v>105</v>
      </c>
      <c r="L303" s="7" t="s">
        <v>106</v>
      </c>
      <c r="M303" s="7" t="s">
        <v>1461</v>
      </c>
      <c r="N303" s="7" t="s">
        <v>23</v>
      </c>
      <c r="O303" s="11">
        <v>5</v>
      </c>
      <c r="P303" s="11">
        <v>3</v>
      </c>
      <c r="Q303" s="11">
        <v>3</v>
      </c>
      <c r="R303" s="11">
        <v>2</v>
      </c>
      <c r="S303" s="11" t="s">
        <v>1455</v>
      </c>
      <c r="U303" t="str">
        <f t="shared" si="4"/>
        <v>是</v>
      </c>
    </row>
    <row r="304" spans="1:21">
      <c r="A304" s="2" t="str">
        <f>K304&amp;MID(L:L,15,4)</f>
        <v>麦根0625</v>
      </c>
      <c r="B304" s="7" t="s">
        <v>2763</v>
      </c>
      <c r="C304" s="7" t="s">
        <v>1444</v>
      </c>
      <c r="D304" s="7">
        <v>61</v>
      </c>
      <c r="E304" s="7" t="s">
        <v>2764</v>
      </c>
      <c r="F304" s="7" t="s">
        <v>4792</v>
      </c>
      <c r="G304" s="7" t="s">
        <v>4793</v>
      </c>
      <c r="H304" s="7" t="s">
        <v>1450</v>
      </c>
      <c r="I304" s="7" t="s">
        <v>4794</v>
      </c>
      <c r="J304" s="7" t="s">
        <v>1452</v>
      </c>
      <c r="K304" s="7" t="s">
        <v>1169</v>
      </c>
      <c r="L304" s="7" t="s">
        <v>1170</v>
      </c>
      <c r="M304" s="7" t="s">
        <v>1461</v>
      </c>
      <c r="N304" s="7" t="s">
        <v>1462</v>
      </c>
      <c r="O304" s="11">
        <v>3</v>
      </c>
      <c r="P304" s="11">
        <v>18</v>
      </c>
      <c r="Q304" s="11">
        <v>2.5</v>
      </c>
      <c r="R304" s="11">
        <v>0.5</v>
      </c>
      <c r="S304" s="11" t="s">
        <v>1455</v>
      </c>
      <c r="U304" t="str">
        <f t="shared" si="4"/>
        <v>是</v>
      </c>
    </row>
    <row r="305" spans="1:21">
      <c r="A305" s="2" t="str">
        <f>K305&amp;MID(L:L,15,4)</f>
        <v>张惠新1514</v>
      </c>
      <c r="B305" s="7" t="s">
        <v>2401</v>
      </c>
      <c r="C305" s="7" t="s">
        <v>1457</v>
      </c>
      <c r="D305" s="7">
        <v>53</v>
      </c>
      <c r="E305" s="7" t="s">
        <v>1133</v>
      </c>
      <c r="F305" s="7" t="s">
        <v>4795</v>
      </c>
      <c r="G305" s="7" t="s">
        <v>4796</v>
      </c>
      <c r="H305" s="7" t="s">
        <v>1450</v>
      </c>
      <c r="I305" s="7" t="s">
        <v>4797</v>
      </c>
      <c r="J305" s="7" t="s">
        <v>1452</v>
      </c>
      <c r="K305" s="7" t="s">
        <v>1389</v>
      </c>
      <c r="L305" s="7" t="s">
        <v>1390</v>
      </c>
      <c r="M305" s="7" t="s">
        <v>1461</v>
      </c>
      <c r="N305" s="7" t="s">
        <v>1462</v>
      </c>
      <c r="O305" s="11">
        <v>3</v>
      </c>
      <c r="P305" s="11">
        <v>21</v>
      </c>
      <c r="Q305" s="11">
        <v>2.5</v>
      </c>
      <c r="R305" s="11">
        <v>0.5</v>
      </c>
      <c r="S305" s="11" t="s">
        <v>1455</v>
      </c>
      <c r="U305" t="str">
        <f t="shared" si="4"/>
        <v>是</v>
      </c>
    </row>
    <row r="306" spans="1:21">
      <c r="A306" s="2" t="str">
        <f>K306&amp;MID(L:L,15,4)</f>
        <v>赵冠真0018</v>
      </c>
      <c r="B306" s="7" t="s">
        <v>2341</v>
      </c>
      <c r="C306" s="7" t="s">
        <v>1446</v>
      </c>
      <c r="D306" s="7">
        <v>54</v>
      </c>
      <c r="E306" s="7" t="s">
        <v>1422</v>
      </c>
      <c r="F306" s="7" t="s">
        <v>4798</v>
      </c>
      <c r="G306" s="7" t="s">
        <v>4799</v>
      </c>
      <c r="H306" s="7" t="s">
        <v>4800</v>
      </c>
      <c r="I306" s="7" t="s">
        <v>4801</v>
      </c>
      <c r="J306" s="7" t="s">
        <v>1452</v>
      </c>
      <c r="K306" s="7" t="s">
        <v>1419</v>
      </c>
      <c r="L306" s="7" t="s">
        <v>1420</v>
      </c>
      <c r="M306" s="7" t="s">
        <v>1461</v>
      </c>
      <c r="N306" s="7" t="s">
        <v>1462</v>
      </c>
      <c r="O306" s="11">
        <v>2</v>
      </c>
      <c r="P306" s="11">
        <v>32</v>
      </c>
      <c r="Q306" s="11">
        <v>2.5</v>
      </c>
      <c r="R306" s="11">
        <v>0</v>
      </c>
      <c r="S306" s="11" t="s">
        <v>1455</v>
      </c>
      <c r="U306" t="str">
        <f t="shared" si="4"/>
        <v>是</v>
      </c>
    </row>
    <row r="307" spans="1:21">
      <c r="A307" s="2" t="str">
        <f>K307&amp;MID(L:L,15,4)</f>
        <v>周灼焰2715</v>
      </c>
      <c r="B307" s="7" t="s">
        <v>1445</v>
      </c>
      <c r="C307" s="7" t="s">
        <v>1446</v>
      </c>
      <c r="D307" s="7">
        <v>39</v>
      </c>
      <c r="E307" s="7" t="s">
        <v>1447</v>
      </c>
      <c r="F307" s="7" t="s">
        <v>4802</v>
      </c>
      <c r="G307" s="7" t="s">
        <v>4803</v>
      </c>
      <c r="H307" s="7" t="s">
        <v>4804</v>
      </c>
      <c r="I307" s="7" t="s">
        <v>4805</v>
      </c>
      <c r="J307" s="7" t="s">
        <v>1452</v>
      </c>
      <c r="K307" s="7" t="s">
        <v>1215</v>
      </c>
      <c r="L307" s="7" t="s">
        <v>1216</v>
      </c>
      <c r="M307" s="7" t="s">
        <v>1453</v>
      </c>
      <c r="N307" s="7" t="s">
        <v>1462</v>
      </c>
      <c r="O307" s="11">
        <v>3</v>
      </c>
      <c r="P307" s="11">
        <v>6</v>
      </c>
      <c r="Q307" s="11">
        <v>2.5</v>
      </c>
      <c r="R307" s="11">
        <v>0.5</v>
      </c>
      <c r="S307" s="11" t="s">
        <v>1455</v>
      </c>
      <c r="U307" t="str">
        <f t="shared" si="4"/>
        <v>是</v>
      </c>
    </row>
    <row r="308" spans="1:21">
      <c r="A308" s="2" t="str">
        <f>K308&amp;MID(L:L,15,4)</f>
        <v>汤瑞东003X</v>
      </c>
      <c r="B308" s="7" t="s">
        <v>2771</v>
      </c>
      <c r="C308" s="7" t="s">
        <v>1457</v>
      </c>
      <c r="D308" s="7">
        <v>53</v>
      </c>
      <c r="E308" s="7" t="s">
        <v>2772</v>
      </c>
      <c r="F308" s="7" t="s">
        <v>4806</v>
      </c>
      <c r="G308" s="7" t="s">
        <v>4807</v>
      </c>
      <c r="H308" s="7" t="s">
        <v>2275</v>
      </c>
      <c r="I308" s="7" t="s">
        <v>4808</v>
      </c>
      <c r="J308" s="7" t="s">
        <v>1452</v>
      </c>
      <c r="K308" s="7" t="s">
        <v>651</v>
      </c>
      <c r="L308" s="7" t="s">
        <v>652</v>
      </c>
      <c r="M308" s="7" t="s">
        <v>1453</v>
      </c>
      <c r="N308" s="7" t="s">
        <v>23</v>
      </c>
      <c r="O308" s="11">
        <v>1</v>
      </c>
      <c r="P308" s="11">
        <v>35</v>
      </c>
      <c r="Q308" s="11">
        <v>1.5</v>
      </c>
      <c r="R308" s="11">
        <v>0</v>
      </c>
      <c r="S308" s="11" t="s">
        <v>1455</v>
      </c>
      <c r="U308" t="str">
        <f t="shared" si="4"/>
        <v>是</v>
      </c>
    </row>
    <row r="309" spans="1:21">
      <c r="A309" s="2" t="str">
        <f>K309&amp;MID(L:L,15,4)</f>
        <v>王带娣3633</v>
      </c>
      <c r="B309" s="7" t="s">
        <v>3805</v>
      </c>
      <c r="C309" s="7" t="s">
        <v>1457</v>
      </c>
      <c r="D309" s="7">
        <v>35</v>
      </c>
      <c r="E309" s="7" t="s">
        <v>3806</v>
      </c>
      <c r="F309" s="7" t="s">
        <v>4809</v>
      </c>
      <c r="G309" s="7" t="s">
        <v>4810</v>
      </c>
      <c r="H309" s="7" t="s">
        <v>1450</v>
      </c>
      <c r="I309" s="7" t="s">
        <v>4811</v>
      </c>
      <c r="J309" s="7" t="s">
        <v>1452</v>
      </c>
      <c r="K309" s="7" t="s">
        <v>788</v>
      </c>
      <c r="L309" s="7" t="s">
        <v>789</v>
      </c>
      <c r="M309" s="7" t="s">
        <v>1453</v>
      </c>
      <c r="N309" s="7" t="s">
        <v>1454</v>
      </c>
      <c r="O309" s="11">
        <v>22</v>
      </c>
      <c r="P309" s="11">
        <v>37</v>
      </c>
      <c r="Q309" s="11">
        <v>1.5</v>
      </c>
      <c r="R309" s="11">
        <v>20.5</v>
      </c>
      <c r="S309" s="11" t="s">
        <v>1520</v>
      </c>
      <c r="U309" t="str">
        <f t="shared" si="4"/>
        <v>否</v>
      </c>
    </row>
    <row r="310" spans="1:21">
      <c r="A310" s="2" t="str">
        <f>K310&amp;MID(L:L,15,4)</f>
        <v>何丽芬5129</v>
      </c>
      <c r="B310" s="7" t="s">
        <v>2169</v>
      </c>
      <c r="C310" s="7" t="s">
        <v>1446</v>
      </c>
      <c r="D310" s="7">
        <v>30</v>
      </c>
      <c r="E310" s="7" t="s">
        <v>1071</v>
      </c>
      <c r="F310" s="7" t="s">
        <v>4812</v>
      </c>
      <c r="G310" s="7" t="s">
        <v>4813</v>
      </c>
      <c r="H310" s="7" t="s">
        <v>2778</v>
      </c>
      <c r="I310" s="7" t="s">
        <v>4814</v>
      </c>
      <c r="J310" s="7" t="s">
        <v>1452</v>
      </c>
      <c r="K310" s="7" t="s">
        <v>1068</v>
      </c>
      <c r="L310" s="7" t="s">
        <v>1069</v>
      </c>
      <c r="M310" s="7" t="s">
        <v>1461</v>
      </c>
      <c r="N310" s="7" t="s">
        <v>23</v>
      </c>
      <c r="O310" s="11">
        <v>4</v>
      </c>
      <c r="P310" s="11">
        <v>6</v>
      </c>
      <c r="Q310" s="11">
        <v>3</v>
      </c>
      <c r="R310" s="11">
        <v>1</v>
      </c>
      <c r="S310" s="11" t="s">
        <v>1455</v>
      </c>
      <c r="U310" t="str">
        <f t="shared" si="4"/>
        <v>是</v>
      </c>
    </row>
    <row r="311" spans="1:21">
      <c r="A311" s="2" t="str">
        <f>K311&amp;MID(L:L,15,4)</f>
        <v>覃汉莲122X</v>
      </c>
      <c r="B311" s="7" t="s">
        <v>2780</v>
      </c>
      <c r="C311" s="7" t="s">
        <v>1444</v>
      </c>
      <c r="D311" s="7">
        <v>54</v>
      </c>
      <c r="E311" s="7" t="s">
        <v>2781</v>
      </c>
      <c r="F311" s="7" t="s">
        <v>4815</v>
      </c>
      <c r="G311" s="7" t="s">
        <v>4816</v>
      </c>
      <c r="H311" s="7" t="s">
        <v>1450</v>
      </c>
      <c r="I311" s="7" t="s">
        <v>4817</v>
      </c>
      <c r="J311" s="7" t="s">
        <v>1452</v>
      </c>
      <c r="K311" s="7" t="s">
        <v>492</v>
      </c>
      <c r="L311" s="7" t="s">
        <v>493</v>
      </c>
      <c r="M311" s="7" t="s">
        <v>1461</v>
      </c>
      <c r="N311" s="7" t="s">
        <v>23</v>
      </c>
      <c r="O311" s="11">
        <v>3</v>
      </c>
      <c r="P311" s="11">
        <v>17</v>
      </c>
      <c r="Q311" s="11">
        <v>3</v>
      </c>
      <c r="R311" s="11">
        <v>0</v>
      </c>
      <c r="S311" s="11" t="s">
        <v>1455</v>
      </c>
      <c r="U311" t="str">
        <f t="shared" si="4"/>
        <v>是</v>
      </c>
    </row>
    <row r="312" spans="1:21">
      <c r="A312" s="2" t="str">
        <f>K312&amp;MID(L:L,15,4)</f>
        <v>简惠京3026</v>
      </c>
      <c r="B312" s="7" t="s">
        <v>2785</v>
      </c>
      <c r="C312" s="7" t="s">
        <v>1457</v>
      </c>
      <c r="D312" s="7">
        <v>55</v>
      </c>
      <c r="E312" s="7" t="s">
        <v>2786</v>
      </c>
      <c r="F312" s="7" t="s">
        <v>4818</v>
      </c>
      <c r="G312" s="7" t="s">
        <v>4819</v>
      </c>
      <c r="H312" s="7" t="s">
        <v>1450</v>
      </c>
      <c r="I312" s="7" t="s">
        <v>4820</v>
      </c>
      <c r="J312" s="7" t="s">
        <v>1452</v>
      </c>
      <c r="K312" s="7" t="s">
        <v>251</v>
      </c>
      <c r="L312" s="7" t="s">
        <v>252</v>
      </c>
      <c r="M312" s="7" t="s">
        <v>1461</v>
      </c>
      <c r="N312" s="7" t="s">
        <v>23</v>
      </c>
      <c r="O312" s="11">
        <v>3</v>
      </c>
      <c r="P312" s="11">
        <v>41</v>
      </c>
      <c r="Q312" s="11">
        <v>3</v>
      </c>
      <c r="R312" s="11">
        <v>0</v>
      </c>
      <c r="S312" s="11" t="s">
        <v>1455</v>
      </c>
      <c r="U312" t="str">
        <f t="shared" si="4"/>
        <v>是</v>
      </c>
    </row>
    <row r="313" spans="1:21">
      <c r="A313" s="2" t="str">
        <f>K313&amp;MID(L:L,15,4)</f>
        <v>黄群1426</v>
      </c>
      <c r="B313" s="7" t="s">
        <v>2790</v>
      </c>
      <c r="C313" s="7" t="s">
        <v>1446</v>
      </c>
      <c r="D313" s="7">
        <v>56</v>
      </c>
      <c r="E313" s="7" t="s">
        <v>220</v>
      </c>
      <c r="F313" s="7" t="s">
        <v>4821</v>
      </c>
      <c r="G313" s="7" t="s">
        <v>4822</v>
      </c>
      <c r="H313" s="7" t="s">
        <v>1450</v>
      </c>
      <c r="I313" s="7" t="s">
        <v>4823</v>
      </c>
      <c r="J313" s="7" t="s">
        <v>1452</v>
      </c>
      <c r="K313" s="7" t="s">
        <v>217</v>
      </c>
      <c r="L313" s="7" t="s">
        <v>218</v>
      </c>
      <c r="M313" s="7" t="s">
        <v>1461</v>
      </c>
      <c r="N313" s="7" t="s">
        <v>23</v>
      </c>
      <c r="O313" s="11">
        <v>4</v>
      </c>
      <c r="P313" s="11">
        <v>16</v>
      </c>
      <c r="Q313" s="11">
        <v>3</v>
      </c>
      <c r="R313" s="11">
        <v>1</v>
      </c>
      <c r="S313" s="11" t="s">
        <v>1455</v>
      </c>
      <c r="U313" t="str">
        <f t="shared" si="4"/>
        <v>是</v>
      </c>
    </row>
    <row r="314" spans="1:21">
      <c r="A314" s="2" t="str">
        <f>K314&amp;MID(L:L,15,4)</f>
        <v>马兆垣0036</v>
      </c>
      <c r="B314" s="7" t="s">
        <v>2794</v>
      </c>
      <c r="C314" s="7" t="s">
        <v>1446</v>
      </c>
      <c r="D314" s="7">
        <v>59</v>
      </c>
      <c r="E314" s="7" t="s">
        <v>2795</v>
      </c>
      <c r="F314" s="7" t="s">
        <v>4824</v>
      </c>
      <c r="G314" s="7" t="s">
        <v>4825</v>
      </c>
      <c r="H314" s="7" t="s">
        <v>2798</v>
      </c>
      <c r="I314" s="7" t="s">
        <v>4826</v>
      </c>
      <c r="J314" s="7" t="s">
        <v>1452</v>
      </c>
      <c r="K314" s="7" t="s">
        <v>486</v>
      </c>
      <c r="L314" s="7" t="s">
        <v>487</v>
      </c>
      <c r="M314" s="7" t="s">
        <v>1461</v>
      </c>
      <c r="N314" s="7" t="s">
        <v>23</v>
      </c>
      <c r="O314" s="11">
        <v>8</v>
      </c>
      <c r="P314" s="11">
        <v>50</v>
      </c>
      <c r="Q314" s="11">
        <v>3</v>
      </c>
      <c r="R314" s="11">
        <v>5</v>
      </c>
      <c r="S314" s="11" t="s">
        <v>1455</v>
      </c>
      <c r="U314" t="str">
        <f t="shared" si="4"/>
        <v>是</v>
      </c>
    </row>
    <row r="315" spans="1:21">
      <c r="A315" s="2" t="str">
        <f>K315&amp;MID(L:L,15,4)</f>
        <v>张惠芳0042</v>
      </c>
      <c r="B315" s="7" t="s">
        <v>2802</v>
      </c>
      <c r="C315" s="7" t="s">
        <v>1446</v>
      </c>
      <c r="D315" s="7">
        <v>58</v>
      </c>
      <c r="E315" s="7" t="s">
        <v>2803</v>
      </c>
      <c r="F315" s="7" t="s">
        <v>4827</v>
      </c>
      <c r="G315" s="7" t="s">
        <v>4828</v>
      </c>
      <c r="H315" s="7" t="s">
        <v>1580</v>
      </c>
      <c r="I315" s="7" t="s">
        <v>4829</v>
      </c>
      <c r="J315" s="7" t="s">
        <v>1452</v>
      </c>
      <c r="K315" s="7" t="s">
        <v>548</v>
      </c>
      <c r="L315" s="7" t="s">
        <v>549</v>
      </c>
      <c r="M315" s="7" t="s">
        <v>1561</v>
      </c>
      <c r="N315" s="7" t="s">
        <v>23</v>
      </c>
      <c r="O315" s="11">
        <v>4</v>
      </c>
      <c r="P315" s="11">
        <v>59</v>
      </c>
      <c r="Q315" s="11">
        <v>3</v>
      </c>
      <c r="R315" s="11">
        <v>1</v>
      </c>
      <c r="S315" s="11" t="s">
        <v>1455</v>
      </c>
      <c r="U315" t="str">
        <f t="shared" si="4"/>
        <v>是</v>
      </c>
    </row>
    <row r="316" spans="1:21">
      <c r="A316" s="2" t="str">
        <f>K316&amp;MID(L:L,15,4)</f>
        <v>伍东成3915</v>
      </c>
      <c r="B316" s="7" t="s">
        <v>2532</v>
      </c>
      <c r="C316" s="7" t="s">
        <v>1457</v>
      </c>
      <c r="D316" s="7">
        <v>48</v>
      </c>
      <c r="E316" s="7" t="s">
        <v>2533</v>
      </c>
      <c r="F316" s="7" t="s">
        <v>4830</v>
      </c>
      <c r="G316" s="7" t="s">
        <v>4831</v>
      </c>
      <c r="H316" s="7" t="s">
        <v>1450</v>
      </c>
      <c r="I316" s="7" t="s">
        <v>4832</v>
      </c>
      <c r="J316" s="7" t="s">
        <v>1452</v>
      </c>
      <c r="K316" s="7" t="s">
        <v>526</v>
      </c>
      <c r="L316" s="7" t="s">
        <v>527</v>
      </c>
      <c r="M316" s="7" t="s">
        <v>1461</v>
      </c>
      <c r="N316" s="7" t="s">
        <v>23</v>
      </c>
      <c r="O316" s="11">
        <v>8</v>
      </c>
      <c r="P316" s="11">
        <v>9</v>
      </c>
      <c r="Q316" s="11">
        <v>3</v>
      </c>
      <c r="R316" s="11">
        <v>5</v>
      </c>
      <c r="S316" s="11" t="s">
        <v>1455</v>
      </c>
      <c r="U316" t="str">
        <f t="shared" si="4"/>
        <v>是</v>
      </c>
    </row>
    <row r="317" spans="1:21">
      <c r="A317" s="2" t="str">
        <f>K317&amp;MID(L:L,15,4)</f>
        <v>刘汉棉185X</v>
      </c>
      <c r="B317" s="7" t="s">
        <v>2810</v>
      </c>
      <c r="C317" s="7" t="s">
        <v>1457</v>
      </c>
      <c r="D317" s="7">
        <v>50</v>
      </c>
      <c r="E317" s="7" t="s">
        <v>2811</v>
      </c>
      <c r="F317" s="7" t="s">
        <v>4833</v>
      </c>
      <c r="G317" s="7" t="s">
        <v>4834</v>
      </c>
      <c r="H317" s="7" t="s">
        <v>1450</v>
      </c>
      <c r="I317" s="7" t="s">
        <v>4835</v>
      </c>
      <c r="J317" s="7" t="s">
        <v>1452</v>
      </c>
      <c r="K317" s="7" t="s">
        <v>436</v>
      </c>
      <c r="L317" s="7" t="s">
        <v>2815</v>
      </c>
      <c r="M317" s="7" t="s">
        <v>1772</v>
      </c>
      <c r="N317" s="7" t="s">
        <v>23</v>
      </c>
      <c r="O317" s="11">
        <v>3</v>
      </c>
      <c r="P317" s="11">
        <v>29</v>
      </c>
      <c r="Q317" s="11">
        <v>3</v>
      </c>
      <c r="R317" s="11">
        <v>0</v>
      </c>
      <c r="S317" s="11" t="s">
        <v>1455</v>
      </c>
      <c r="U317" t="str">
        <f t="shared" si="4"/>
        <v>是</v>
      </c>
    </row>
    <row r="318" spans="1:21">
      <c r="A318" s="2" t="str">
        <f>K318&amp;MID(L:L,15,4)</f>
        <v>陈廷远0613</v>
      </c>
      <c r="B318" s="7" t="s">
        <v>2763</v>
      </c>
      <c r="C318" s="7" t="s">
        <v>1444</v>
      </c>
      <c r="D318" s="7">
        <v>61</v>
      </c>
      <c r="E318" s="7" t="s">
        <v>2764</v>
      </c>
      <c r="F318" s="7" t="s">
        <v>4836</v>
      </c>
      <c r="G318" s="7" t="s">
        <v>4837</v>
      </c>
      <c r="H318" s="7" t="s">
        <v>1450</v>
      </c>
      <c r="I318" s="7" t="s">
        <v>4838</v>
      </c>
      <c r="J318" s="7" t="s">
        <v>1452</v>
      </c>
      <c r="K318" s="7" t="s">
        <v>1173</v>
      </c>
      <c r="L318" s="7" t="s">
        <v>1174</v>
      </c>
      <c r="M318" s="7" t="s">
        <v>1461</v>
      </c>
      <c r="N318" s="7" t="s">
        <v>1462</v>
      </c>
      <c r="O318" s="11">
        <v>24</v>
      </c>
      <c r="P318" s="11">
        <v>28</v>
      </c>
      <c r="Q318" s="11">
        <v>2.5</v>
      </c>
      <c r="R318" s="11">
        <v>21.5</v>
      </c>
      <c r="S318" s="11" t="s">
        <v>1520</v>
      </c>
      <c r="U318" t="str">
        <f t="shared" si="4"/>
        <v>否</v>
      </c>
    </row>
    <row r="319" spans="1:21">
      <c r="A319" s="2" t="str">
        <f>K319&amp;MID(L:L,15,4)</f>
        <v>陈润甜4521</v>
      </c>
      <c r="B319" s="7" t="s">
        <v>2785</v>
      </c>
      <c r="C319" s="7" t="s">
        <v>1457</v>
      </c>
      <c r="D319" s="7">
        <v>55</v>
      </c>
      <c r="E319" s="7" t="s">
        <v>2786</v>
      </c>
      <c r="F319" s="7" t="s">
        <v>4839</v>
      </c>
      <c r="G319" s="7" t="s">
        <v>4840</v>
      </c>
      <c r="H319" s="7" t="s">
        <v>1450</v>
      </c>
      <c r="I319" s="7" t="s">
        <v>1746</v>
      </c>
      <c r="J319" s="7" t="s">
        <v>1452</v>
      </c>
      <c r="K319" s="7" t="s">
        <v>723</v>
      </c>
      <c r="L319" s="7" t="s">
        <v>724</v>
      </c>
      <c r="M319" s="7" t="s">
        <v>1461</v>
      </c>
      <c r="N319" s="7" t="s">
        <v>1467</v>
      </c>
      <c r="O319" s="11">
        <v>3</v>
      </c>
      <c r="P319" s="11">
        <v>12</v>
      </c>
      <c r="Q319" s="11">
        <v>3</v>
      </c>
      <c r="R319" s="11">
        <v>0</v>
      </c>
      <c r="S319" s="11" t="s">
        <v>1455</v>
      </c>
      <c r="U319" t="str">
        <f t="shared" si="4"/>
        <v>是</v>
      </c>
    </row>
    <row r="320" spans="1:21">
      <c r="A320" s="2" t="str">
        <f>K320&amp;MID(L:L,15,4)</f>
        <v>李平仪0049</v>
      </c>
      <c r="B320" s="7" t="s">
        <v>2178</v>
      </c>
      <c r="C320" s="7" t="s">
        <v>1444</v>
      </c>
      <c r="D320" s="7">
        <v>52</v>
      </c>
      <c r="E320" s="7" t="s">
        <v>2179</v>
      </c>
      <c r="F320" s="7" t="s">
        <v>4841</v>
      </c>
      <c r="G320" s="7" t="s">
        <v>4842</v>
      </c>
      <c r="H320" s="7" t="s">
        <v>1450</v>
      </c>
      <c r="I320" s="7" t="s">
        <v>4843</v>
      </c>
      <c r="J320" s="7" t="s">
        <v>1452</v>
      </c>
      <c r="K320" s="7" t="s">
        <v>930</v>
      </c>
      <c r="L320" s="7" t="s">
        <v>931</v>
      </c>
      <c r="M320" s="7" t="s">
        <v>1461</v>
      </c>
      <c r="N320" s="7" t="s">
        <v>23</v>
      </c>
      <c r="O320" s="11">
        <v>3</v>
      </c>
      <c r="P320" s="11">
        <v>56</v>
      </c>
      <c r="Q320" s="11">
        <v>3</v>
      </c>
      <c r="R320" s="11">
        <v>0</v>
      </c>
      <c r="S320" s="11" t="s">
        <v>1455</v>
      </c>
      <c r="U320" t="str">
        <f t="shared" si="4"/>
        <v>是</v>
      </c>
    </row>
    <row r="321" spans="1:21">
      <c r="A321" s="2" t="str">
        <f>K321&amp;MID(L:L,15,4)</f>
        <v>邝锐冲1231</v>
      </c>
      <c r="B321" s="7" t="s">
        <v>2825</v>
      </c>
      <c r="C321" s="7" t="s">
        <v>1446</v>
      </c>
      <c r="D321" s="7">
        <v>36</v>
      </c>
      <c r="E321" s="7" t="s">
        <v>2826</v>
      </c>
      <c r="F321" s="7" t="s">
        <v>4844</v>
      </c>
      <c r="G321" s="7" t="s">
        <v>4845</v>
      </c>
      <c r="H321" s="7" t="s">
        <v>1450</v>
      </c>
      <c r="I321" s="7" t="s">
        <v>4846</v>
      </c>
      <c r="J321" s="7" t="s">
        <v>1452</v>
      </c>
      <c r="K321" s="7" t="s">
        <v>970</v>
      </c>
      <c r="L321" s="7" t="s">
        <v>971</v>
      </c>
      <c r="M321" s="7" t="s">
        <v>1453</v>
      </c>
      <c r="N321" s="7" t="s">
        <v>23</v>
      </c>
      <c r="O321" s="11">
        <v>9</v>
      </c>
      <c r="P321" s="11">
        <v>41</v>
      </c>
      <c r="Q321" s="11">
        <v>1.5</v>
      </c>
      <c r="R321" s="11">
        <v>7.5</v>
      </c>
      <c r="S321" s="11" t="s">
        <v>1455</v>
      </c>
      <c r="U321" t="str">
        <f t="shared" si="4"/>
        <v>是</v>
      </c>
    </row>
    <row r="322" spans="1:21">
      <c r="A322" s="2" t="str">
        <f>K322&amp;MID(L:L,15,4)</f>
        <v>黎晓君0020</v>
      </c>
      <c r="B322" s="7" t="s">
        <v>2830</v>
      </c>
      <c r="C322" s="7" t="s">
        <v>1457</v>
      </c>
      <c r="D322" s="7">
        <v>47</v>
      </c>
      <c r="E322" s="7" t="s">
        <v>2831</v>
      </c>
      <c r="F322" s="7" t="s">
        <v>4847</v>
      </c>
      <c r="G322" s="7" t="s">
        <v>4848</v>
      </c>
      <c r="H322" s="7" t="s">
        <v>1450</v>
      </c>
      <c r="I322" s="7" t="s">
        <v>4849</v>
      </c>
      <c r="J322" s="7" t="s">
        <v>1452</v>
      </c>
      <c r="K322" s="7" t="s">
        <v>353</v>
      </c>
      <c r="L322" s="7" t="s">
        <v>354</v>
      </c>
      <c r="M322" s="7" t="s">
        <v>1453</v>
      </c>
      <c r="N322" s="7" t="s">
        <v>23</v>
      </c>
      <c r="O322" s="11">
        <v>8</v>
      </c>
      <c r="P322" s="11">
        <v>29</v>
      </c>
      <c r="Q322" s="11">
        <v>1.5</v>
      </c>
      <c r="R322" s="11">
        <v>6.5</v>
      </c>
      <c r="S322" s="11" t="s">
        <v>1455</v>
      </c>
      <c r="U322" t="str">
        <f t="shared" si="4"/>
        <v>是</v>
      </c>
    </row>
    <row r="323" spans="1:21">
      <c r="A323" s="2" t="str">
        <f>K323&amp;MID(L:L,15,4)</f>
        <v>梁福洪0015</v>
      </c>
      <c r="B323" s="7" t="s">
        <v>2835</v>
      </c>
      <c r="C323" s="7" t="s">
        <v>1446</v>
      </c>
      <c r="D323" s="7">
        <v>53</v>
      </c>
      <c r="E323" s="7" t="s">
        <v>2836</v>
      </c>
      <c r="F323" s="7" t="s">
        <v>4850</v>
      </c>
      <c r="G323" s="7" t="s">
        <v>4851</v>
      </c>
      <c r="H323" s="7" t="s">
        <v>1450</v>
      </c>
      <c r="I323" s="7" t="s">
        <v>4852</v>
      </c>
      <c r="J323" s="7" t="s">
        <v>1452</v>
      </c>
      <c r="K323" s="7" t="s">
        <v>768</v>
      </c>
      <c r="L323" s="7" t="s">
        <v>769</v>
      </c>
      <c r="M323" s="7" t="s">
        <v>1461</v>
      </c>
      <c r="N323" s="7" t="s">
        <v>1454</v>
      </c>
      <c r="O323" s="11">
        <v>4</v>
      </c>
      <c r="P323" s="11">
        <v>6</v>
      </c>
      <c r="Q323" s="11">
        <v>3</v>
      </c>
      <c r="R323" s="11">
        <v>1</v>
      </c>
      <c r="S323" s="11" t="s">
        <v>1455</v>
      </c>
      <c r="U323" t="str">
        <f t="shared" ref="U323:U345" si="5">S323</f>
        <v>是</v>
      </c>
    </row>
    <row r="324" spans="1:21">
      <c r="A324" s="2" t="str">
        <f>K324&amp;MID(L:L,15,4)</f>
        <v>陈就娣002X</v>
      </c>
      <c r="B324" s="7" t="s">
        <v>2840</v>
      </c>
      <c r="C324" s="7" t="s">
        <v>1446</v>
      </c>
      <c r="D324" s="7">
        <v>48</v>
      </c>
      <c r="E324" s="7" t="s">
        <v>2841</v>
      </c>
      <c r="F324" s="7" t="s">
        <v>4853</v>
      </c>
      <c r="G324" s="7" t="s">
        <v>4854</v>
      </c>
      <c r="H324" s="7" t="s">
        <v>1450</v>
      </c>
      <c r="I324" s="7" t="s">
        <v>4855</v>
      </c>
      <c r="J324" s="7" t="s">
        <v>1452</v>
      </c>
      <c r="K324" s="7" t="s">
        <v>720</v>
      </c>
      <c r="L324" s="7" t="s">
        <v>721</v>
      </c>
      <c r="M324" s="7" t="s">
        <v>1461</v>
      </c>
      <c r="N324" s="7" t="s">
        <v>1467</v>
      </c>
      <c r="O324" s="11">
        <v>3</v>
      </c>
      <c r="P324" s="11">
        <v>34</v>
      </c>
      <c r="Q324" s="11">
        <v>3</v>
      </c>
      <c r="R324" s="11">
        <v>0</v>
      </c>
      <c r="S324" s="11" t="s">
        <v>1455</v>
      </c>
      <c r="U324" t="str">
        <f t="shared" si="5"/>
        <v>是</v>
      </c>
    </row>
    <row r="325" spans="1:21">
      <c r="A325" s="2" t="str">
        <f>K325&amp;MID(L:L,15,4)</f>
        <v>陈雪玉0624</v>
      </c>
      <c r="B325" s="7" t="s">
        <v>2845</v>
      </c>
      <c r="C325" s="7" t="s">
        <v>1457</v>
      </c>
      <c r="D325" s="7">
        <v>53</v>
      </c>
      <c r="E325" s="7" t="s">
        <v>2846</v>
      </c>
      <c r="F325" s="7" t="s">
        <v>4856</v>
      </c>
      <c r="G325" s="7" t="s">
        <v>4857</v>
      </c>
      <c r="H325" s="7" t="s">
        <v>1450</v>
      </c>
      <c r="I325" s="7" t="s">
        <v>4858</v>
      </c>
      <c r="J325" s="7" t="s">
        <v>1452</v>
      </c>
      <c r="K325" s="7" t="s">
        <v>98</v>
      </c>
      <c r="L325" s="7" t="s">
        <v>99</v>
      </c>
      <c r="M325" s="7" t="s">
        <v>1461</v>
      </c>
      <c r="N325" s="7" t="s">
        <v>23</v>
      </c>
      <c r="O325" s="11">
        <v>10</v>
      </c>
      <c r="P325" s="11">
        <v>6</v>
      </c>
      <c r="Q325" s="11">
        <v>3</v>
      </c>
      <c r="R325" s="11">
        <v>7</v>
      </c>
      <c r="S325" s="11" t="s">
        <v>1455</v>
      </c>
      <c r="U325" t="str">
        <f t="shared" si="5"/>
        <v>是</v>
      </c>
    </row>
    <row r="326" spans="1:21">
      <c r="A326" s="2" t="str">
        <f>K326&amp;MID(L:L,15,4)</f>
        <v>周炳雄121X</v>
      </c>
      <c r="B326" s="7" t="s">
        <v>2850</v>
      </c>
      <c r="C326" s="7" t="s">
        <v>1444</v>
      </c>
      <c r="D326" s="7">
        <v>60</v>
      </c>
      <c r="E326" s="7" t="s">
        <v>2851</v>
      </c>
      <c r="F326" s="7" t="s">
        <v>4859</v>
      </c>
      <c r="G326" s="7" t="s">
        <v>4860</v>
      </c>
      <c r="H326" s="7" t="s">
        <v>1450</v>
      </c>
      <c r="I326" s="7" t="s">
        <v>4861</v>
      </c>
      <c r="J326" s="7" t="s">
        <v>1452</v>
      </c>
      <c r="K326" s="7" t="s">
        <v>878</v>
      </c>
      <c r="L326" s="7" t="s">
        <v>879</v>
      </c>
      <c r="M326" s="7" t="s">
        <v>1461</v>
      </c>
      <c r="N326" s="7" t="s">
        <v>23</v>
      </c>
      <c r="O326" s="11">
        <v>6</v>
      </c>
      <c r="P326" s="11">
        <v>51</v>
      </c>
      <c r="Q326" s="11">
        <v>3</v>
      </c>
      <c r="R326" s="11">
        <v>3</v>
      </c>
      <c r="S326" s="11" t="s">
        <v>1455</v>
      </c>
      <c r="U326" t="str">
        <f t="shared" si="5"/>
        <v>是</v>
      </c>
    </row>
    <row r="327" spans="1:21">
      <c r="A327" s="2" t="str">
        <f>K327&amp;MID(L:L,15,4)</f>
        <v>谭用维1240</v>
      </c>
      <c r="B327" s="7" t="s">
        <v>1944</v>
      </c>
      <c r="C327" s="7" t="s">
        <v>1457</v>
      </c>
      <c r="D327" s="7">
        <v>48</v>
      </c>
      <c r="E327" s="7" t="s">
        <v>1945</v>
      </c>
      <c r="F327" s="7" t="s">
        <v>4862</v>
      </c>
      <c r="G327" s="7" t="s">
        <v>4863</v>
      </c>
      <c r="H327" s="7" t="s">
        <v>1450</v>
      </c>
      <c r="I327" s="7" t="s">
        <v>4864</v>
      </c>
      <c r="J327" s="7" t="s">
        <v>1452</v>
      </c>
      <c r="K327" s="7" t="s">
        <v>545</v>
      </c>
      <c r="L327" s="7" t="s">
        <v>546</v>
      </c>
      <c r="M327" s="7" t="s">
        <v>1453</v>
      </c>
      <c r="N327" s="7" t="s">
        <v>23</v>
      </c>
      <c r="O327" s="11">
        <v>2</v>
      </c>
      <c r="P327" s="11">
        <v>49</v>
      </c>
      <c r="Q327" s="11">
        <v>1.5</v>
      </c>
      <c r="R327" s="11">
        <v>0.5</v>
      </c>
      <c r="S327" s="11" t="s">
        <v>1455</v>
      </c>
      <c r="U327" t="str">
        <f t="shared" si="5"/>
        <v>是</v>
      </c>
    </row>
    <row r="328" spans="1:21">
      <c r="A328" s="2" t="str">
        <f>K328&amp;MID(L:L,15,4)</f>
        <v>陈祥仪0619</v>
      </c>
      <c r="B328" s="7" t="s">
        <v>2858</v>
      </c>
      <c r="C328" s="7" t="s">
        <v>1446</v>
      </c>
      <c r="D328" s="7">
        <v>45</v>
      </c>
      <c r="E328" s="7" t="s">
        <v>2859</v>
      </c>
      <c r="F328" s="7" t="s">
        <v>4865</v>
      </c>
      <c r="G328" s="7" t="s">
        <v>4866</v>
      </c>
      <c r="H328" s="7" t="s">
        <v>1450</v>
      </c>
      <c r="I328" s="7" t="s">
        <v>4867</v>
      </c>
      <c r="J328" s="7" t="s">
        <v>1452</v>
      </c>
      <c r="K328" s="7" t="s">
        <v>92</v>
      </c>
      <c r="L328" s="7" t="s">
        <v>93</v>
      </c>
      <c r="M328" s="7" t="s">
        <v>1461</v>
      </c>
      <c r="N328" s="7" t="s">
        <v>23</v>
      </c>
      <c r="O328" s="11">
        <v>3</v>
      </c>
      <c r="P328" s="11">
        <v>22</v>
      </c>
      <c r="Q328" s="11">
        <v>3</v>
      </c>
      <c r="R328" s="11">
        <v>0</v>
      </c>
      <c r="S328" s="11" t="s">
        <v>1455</v>
      </c>
      <c r="U328" t="str">
        <f t="shared" si="5"/>
        <v>是</v>
      </c>
    </row>
    <row r="329" spans="1:21">
      <c r="A329" s="2" t="str">
        <f>K329&amp;MID(L:L,15,4)</f>
        <v>罗佐铿4515</v>
      </c>
      <c r="B329" s="7" t="s">
        <v>2863</v>
      </c>
      <c r="C329" s="7" t="s">
        <v>1457</v>
      </c>
      <c r="D329" s="7">
        <v>29</v>
      </c>
      <c r="E329" s="7" t="s">
        <v>2864</v>
      </c>
      <c r="F329" s="7" t="s">
        <v>4868</v>
      </c>
      <c r="G329" s="7" t="s">
        <v>4869</v>
      </c>
      <c r="H329" s="7" t="s">
        <v>1450</v>
      </c>
      <c r="I329" s="7" t="s">
        <v>4870</v>
      </c>
      <c r="J329" s="7" t="s">
        <v>1452</v>
      </c>
      <c r="K329" s="7" t="s">
        <v>476</v>
      </c>
      <c r="L329" s="7" t="s">
        <v>477</v>
      </c>
      <c r="M329" s="7" t="s">
        <v>1461</v>
      </c>
      <c r="N329" s="7" t="s">
        <v>23</v>
      </c>
      <c r="O329" s="11">
        <v>3</v>
      </c>
      <c r="P329" s="11">
        <v>0</v>
      </c>
      <c r="Q329" s="11">
        <v>3</v>
      </c>
      <c r="R329" s="11">
        <v>0</v>
      </c>
      <c r="S329" s="11" t="s">
        <v>1455</v>
      </c>
      <c r="U329" t="str">
        <f t="shared" si="5"/>
        <v>是</v>
      </c>
    </row>
    <row r="330" spans="1:21">
      <c r="A330" s="2" t="str">
        <f>K330&amp;MID(L:L,15,4)</f>
        <v>何全辉0015</v>
      </c>
      <c r="B330" s="7" t="s">
        <v>2178</v>
      </c>
      <c r="C330" s="7" t="s">
        <v>1444</v>
      </c>
      <c r="D330" s="7">
        <v>52</v>
      </c>
      <c r="E330" s="7" t="s">
        <v>2179</v>
      </c>
      <c r="F330" s="7" t="s">
        <v>4871</v>
      </c>
      <c r="G330" s="7" t="s">
        <v>4872</v>
      </c>
      <c r="H330" s="7" t="s">
        <v>1450</v>
      </c>
      <c r="I330" s="7" t="s">
        <v>4873</v>
      </c>
      <c r="J330" s="7" t="s">
        <v>1452</v>
      </c>
      <c r="K330" s="7" t="s">
        <v>928</v>
      </c>
      <c r="L330" s="7" t="s">
        <v>929</v>
      </c>
      <c r="M330" s="7" t="s">
        <v>1461</v>
      </c>
      <c r="N330" s="7" t="s">
        <v>23</v>
      </c>
      <c r="O330" s="11">
        <v>4</v>
      </c>
      <c r="P330" s="11">
        <v>35</v>
      </c>
      <c r="Q330" s="11">
        <v>3</v>
      </c>
      <c r="R330" s="11">
        <v>1</v>
      </c>
      <c r="S330" s="11" t="s">
        <v>1455</v>
      </c>
      <c r="U330" t="str">
        <f t="shared" si="5"/>
        <v>是</v>
      </c>
    </row>
    <row r="331" spans="1:21">
      <c r="A331" s="2" t="str">
        <f>K331&amp;MID(L:L,15,4)</f>
        <v>陈志杰0352</v>
      </c>
      <c r="B331" s="7" t="s">
        <v>2871</v>
      </c>
      <c r="C331" s="7" t="s">
        <v>1446</v>
      </c>
      <c r="D331" s="7">
        <v>53</v>
      </c>
      <c r="E331" s="7" t="s">
        <v>2872</v>
      </c>
      <c r="F331" s="7" t="s">
        <v>4874</v>
      </c>
      <c r="G331" s="7" t="s">
        <v>4875</v>
      </c>
      <c r="H331" s="7" t="s">
        <v>1450</v>
      </c>
      <c r="I331" s="7" t="s">
        <v>4876</v>
      </c>
      <c r="J331" s="7" t="s">
        <v>1452</v>
      </c>
      <c r="K331" s="7" t="s">
        <v>114</v>
      </c>
      <c r="L331" s="7" t="s">
        <v>115</v>
      </c>
      <c r="M331" s="7" t="s">
        <v>1561</v>
      </c>
      <c r="N331" s="7" t="s">
        <v>23</v>
      </c>
      <c r="O331" s="11">
        <v>3</v>
      </c>
      <c r="P331" s="11">
        <v>35</v>
      </c>
      <c r="Q331" s="11">
        <v>3</v>
      </c>
      <c r="R331" s="11">
        <v>0</v>
      </c>
      <c r="S331" s="11" t="s">
        <v>1455</v>
      </c>
      <c r="U331" t="str">
        <f t="shared" si="5"/>
        <v>是</v>
      </c>
    </row>
    <row r="332" spans="1:21">
      <c r="A332" s="2" t="str">
        <f>K332&amp;MID(L:L,15,4)</f>
        <v>黄齐好1226</v>
      </c>
      <c r="B332" s="7" t="s">
        <v>1974</v>
      </c>
      <c r="C332" s="7" t="s">
        <v>1446</v>
      </c>
      <c r="D332" s="7">
        <v>44</v>
      </c>
      <c r="E332" s="7" t="s">
        <v>1043</v>
      </c>
      <c r="F332" s="7" t="s">
        <v>4877</v>
      </c>
      <c r="G332" s="7" t="s">
        <v>4878</v>
      </c>
      <c r="H332" s="7" t="s">
        <v>1450</v>
      </c>
      <c r="I332" s="7" t="s">
        <v>4879</v>
      </c>
      <c r="J332" s="7" t="s">
        <v>1452</v>
      </c>
      <c r="K332" s="7" t="s">
        <v>1041</v>
      </c>
      <c r="L332" s="7" t="s">
        <v>1042</v>
      </c>
      <c r="M332" s="7" t="s">
        <v>1453</v>
      </c>
      <c r="N332" s="7" t="s">
        <v>23</v>
      </c>
      <c r="O332" s="11">
        <v>4</v>
      </c>
      <c r="P332" s="11">
        <v>24</v>
      </c>
      <c r="Q332" s="11">
        <v>1.5</v>
      </c>
      <c r="R332" s="11">
        <v>2.5</v>
      </c>
      <c r="S332" s="11" t="s">
        <v>1455</v>
      </c>
      <c r="U332" t="str">
        <f t="shared" si="5"/>
        <v>是</v>
      </c>
    </row>
    <row r="333" spans="1:21">
      <c r="A333" s="2" t="str">
        <f>K333&amp;MID(L:L,15,4)</f>
        <v>黄星燎1235</v>
      </c>
      <c r="B333" s="7" t="s">
        <v>1699</v>
      </c>
      <c r="C333" s="7" t="s">
        <v>1444</v>
      </c>
      <c r="D333" s="7">
        <v>57</v>
      </c>
      <c r="E333" s="7" t="s">
        <v>1700</v>
      </c>
      <c r="F333" s="7" t="s">
        <v>4880</v>
      </c>
      <c r="G333" s="7" t="s">
        <v>4881</v>
      </c>
      <c r="H333" s="7" t="s">
        <v>1450</v>
      </c>
      <c r="I333" s="7" t="s">
        <v>4882</v>
      </c>
      <c r="J333" s="7" t="s">
        <v>1452</v>
      </c>
      <c r="K333" s="7" t="s">
        <v>270</v>
      </c>
      <c r="L333" s="7" t="s">
        <v>271</v>
      </c>
      <c r="M333" s="7" t="s">
        <v>1461</v>
      </c>
      <c r="N333" s="7" t="s">
        <v>23</v>
      </c>
      <c r="O333" s="11">
        <v>3</v>
      </c>
      <c r="P333" s="11">
        <v>5</v>
      </c>
      <c r="Q333" s="11">
        <v>3</v>
      </c>
      <c r="R333" s="11">
        <v>0</v>
      </c>
      <c r="S333" s="11" t="s">
        <v>1455</v>
      </c>
      <c r="U333" t="str">
        <f t="shared" si="5"/>
        <v>是</v>
      </c>
    </row>
    <row r="334" spans="1:21">
      <c r="A334" s="2" t="str">
        <f>K334&amp;MID(L:L,15,4)</f>
        <v>钟汉2739</v>
      </c>
      <c r="B334" s="7" t="s">
        <v>2881</v>
      </c>
      <c r="C334" s="7" t="s">
        <v>1446</v>
      </c>
      <c r="D334" s="7">
        <v>44</v>
      </c>
      <c r="E334" s="7" t="s">
        <v>2882</v>
      </c>
      <c r="F334" s="7" t="s">
        <v>4883</v>
      </c>
      <c r="G334" s="7" t="s">
        <v>4884</v>
      </c>
      <c r="H334" s="7" t="s">
        <v>2884</v>
      </c>
      <c r="I334" s="7" t="s">
        <v>4885</v>
      </c>
      <c r="J334" s="7" t="s">
        <v>1452</v>
      </c>
      <c r="K334" s="7" t="s">
        <v>666</v>
      </c>
      <c r="L334" s="7" t="s">
        <v>667</v>
      </c>
      <c r="M334" s="7" t="s">
        <v>1453</v>
      </c>
      <c r="N334" s="7" t="s">
        <v>23</v>
      </c>
      <c r="O334" s="11">
        <v>1</v>
      </c>
      <c r="P334" s="11">
        <v>44</v>
      </c>
      <c r="Q334" s="11">
        <v>1.5</v>
      </c>
      <c r="R334" s="11">
        <v>0</v>
      </c>
      <c r="S334" s="11" t="s">
        <v>1455</v>
      </c>
      <c r="U334" t="str">
        <f t="shared" si="5"/>
        <v>是</v>
      </c>
    </row>
    <row r="335" spans="1:21">
      <c r="A335" s="2" t="str">
        <f>K335&amp;MID(L:L,15,4)</f>
        <v>马国文3614</v>
      </c>
      <c r="B335" s="7" t="s">
        <v>3621</v>
      </c>
      <c r="C335" s="7" t="s">
        <v>1457</v>
      </c>
      <c r="D335" s="7">
        <v>41</v>
      </c>
      <c r="E335" s="7" t="s">
        <v>1353</v>
      </c>
      <c r="F335" s="7" t="s">
        <v>4886</v>
      </c>
      <c r="G335" s="7" t="s">
        <v>4887</v>
      </c>
      <c r="H335" s="7" t="s">
        <v>1450</v>
      </c>
      <c r="I335" s="7" t="s">
        <v>4888</v>
      </c>
      <c r="J335" s="7" t="s">
        <v>1452</v>
      </c>
      <c r="K335" s="7" t="s">
        <v>780</v>
      </c>
      <c r="L335" s="7" t="s">
        <v>781</v>
      </c>
      <c r="M335" s="7" t="s">
        <v>1461</v>
      </c>
      <c r="N335" s="7" t="s">
        <v>23</v>
      </c>
      <c r="O335" s="11">
        <v>5</v>
      </c>
      <c r="P335" s="11">
        <v>19</v>
      </c>
      <c r="Q335" s="11">
        <v>3</v>
      </c>
      <c r="R335" s="11">
        <v>2</v>
      </c>
      <c r="S335" s="11" t="s">
        <v>1455</v>
      </c>
      <c r="U335" t="str">
        <f t="shared" si="5"/>
        <v>是</v>
      </c>
    </row>
    <row r="336" spans="1:21">
      <c r="A336" s="2" t="str">
        <f>K336&amp;MID(L:L,15,4)</f>
        <v>谭礼灿1212</v>
      </c>
      <c r="B336" s="7" t="s">
        <v>2886</v>
      </c>
      <c r="C336" s="7" t="s">
        <v>1446</v>
      </c>
      <c r="D336" s="7">
        <v>40</v>
      </c>
      <c r="E336" s="7" t="s">
        <v>2887</v>
      </c>
      <c r="F336" s="7" t="s">
        <v>4889</v>
      </c>
      <c r="G336" s="7" t="s">
        <v>4890</v>
      </c>
      <c r="H336" s="7" t="s">
        <v>2890</v>
      </c>
      <c r="I336" s="7" t="s">
        <v>4891</v>
      </c>
      <c r="J336" s="7" t="s">
        <v>1452</v>
      </c>
      <c r="K336" s="7" t="s">
        <v>539</v>
      </c>
      <c r="L336" s="7" t="s">
        <v>540</v>
      </c>
      <c r="M336" s="7" t="s">
        <v>1461</v>
      </c>
      <c r="N336" s="7" t="s">
        <v>23</v>
      </c>
      <c r="O336" s="11">
        <v>3</v>
      </c>
      <c r="P336" s="11">
        <v>12</v>
      </c>
      <c r="Q336" s="11">
        <v>3</v>
      </c>
      <c r="R336" s="11">
        <v>0</v>
      </c>
      <c r="S336" s="11" t="s">
        <v>1455</v>
      </c>
      <c r="U336" t="str">
        <f t="shared" si="5"/>
        <v>是</v>
      </c>
    </row>
    <row r="337" spans="1:21">
      <c r="A337" s="2" t="str">
        <f>K337&amp;MID(L:L,15,4)</f>
        <v>周关6023</v>
      </c>
      <c r="B337" s="7" t="s">
        <v>2892</v>
      </c>
      <c r="C337" s="7" t="s">
        <v>1446</v>
      </c>
      <c r="D337" s="7">
        <v>45</v>
      </c>
      <c r="E337" s="7" t="s">
        <v>2320</v>
      </c>
      <c r="F337" s="7" t="s">
        <v>4892</v>
      </c>
      <c r="G337" s="7" t="s">
        <v>4893</v>
      </c>
      <c r="H337" s="7" t="s">
        <v>1450</v>
      </c>
      <c r="I337" s="7" t="s">
        <v>4894</v>
      </c>
      <c r="J337" s="7" t="s">
        <v>1452</v>
      </c>
      <c r="K337" s="7" t="s">
        <v>606</v>
      </c>
      <c r="L337" s="7" t="s">
        <v>607</v>
      </c>
      <c r="M337" s="7" t="s">
        <v>1453</v>
      </c>
      <c r="N337" s="7" t="s">
        <v>23</v>
      </c>
      <c r="O337" s="11">
        <v>2</v>
      </c>
      <c r="P337" s="11">
        <v>10</v>
      </c>
      <c r="Q337" s="11">
        <v>1.5</v>
      </c>
      <c r="R337" s="11">
        <v>0.5</v>
      </c>
      <c r="S337" s="11" t="s">
        <v>1455</v>
      </c>
      <c r="U337" t="str">
        <f t="shared" si="5"/>
        <v>是</v>
      </c>
    </row>
    <row r="338" spans="1:21">
      <c r="A338" s="2" t="str">
        <f>K338&amp;MID(L:L,15,4)</f>
        <v>戴英明0918</v>
      </c>
      <c r="B338" s="7" t="s">
        <v>2091</v>
      </c>
      <c r="C338" s="7" t="s">
        <v>1446</v>
      </c>
      <c r="D338" s="7">
        <v>58</v>
      </c>
      <c r="E338" s="7" t="s">
        <v>2092</v>
      </c>
      <c r="F338" s="7" t="s">
        <v>4895</v>
      </c>
      <c r="G338" s="7" t="s">
        <v>4896</v>
      </c>
      <c r="H338" s="7" t="s">
        <v>1450</v>
      </c>
      <c r="I338" s="7" t="s">
        <v>4897</v>
      </c>
      <c r="J338" s="7" t="s">
        <v>1452</v>
      </c>
      <c r="K338" s="7" t="s">
        <v>118</v>
      </c>
      <c r="L338" s="7" t="s">
        <v>119</v>
      </c>
      <c r="M338" s="7" t="s">
        <v>1461</v>
      </c>
      <c r="N338" s="7" t="s">
        <v>23</v>
      </c>
      <c r="O338" s="11">
        <v>4</v>
      </c>
      <c r="P338" s="11">
        <v>1</v>
      </c>
      <c r="Q338" s="11">
        <v>3</v>
      </c>
      <c r="R338" s="11">
        <v>1</v>
      </c>
      <c r="S338" s="11" t="s">
        <v>1455</v>
      </c>
      <c r="U338" t="str">
        <f t="shared" si="5"/>
        <v>是</v>
      </c>
    </row>
    <row r="339" spans="1:21">
      <c r="A339" s="2" t="str">
        <f>K339&amp;MID(L:L,15,4)</f>
        <v/>
      </c>
      <c r="B339" s="7"/>
      <c r="C339" s="7"/>
      <c r="D339" s="7"/>
      <c r="E339" s="7"/>
      <c r="F339" s="7"/>
      <c r="G339" s="7"/>
      <c r="H339" s="7"/>
      <c r="I339" s="7"/>
      <c r="J339" s="7"/>
      <c r="K339" s="7"/>
      <c r="L339" s="7"/>
      <c r="M339" s="7"/>
      <c r="N339" s="7"/>
      <c r="O339" s="11"/>
      <c r="P339" s="11"/>
      <c r="Q339" s="11"/>
      <c r="R339" s="11"/>
      <c r="S339" s="11"/>
      <c r="U339">
        <f t="shared" si="5"/>
        <v>0</v>
      </c>
    </row>
    <row r="340" spans="1:21">
      <c r="A340" s="2" t="str">
        <f>K340&amp;MID(L:L,15,4)</f>
        <v/>
      </c>
      <c r="B340" s="7"/>
      <c r="C340" s="7"/>
      <c r="D340" s="7"/>
      <c r="E340" s="7"/>
      <c r="F340" s="7"/>
      <c r="G340" s="7"/>
      <c r="H340" s="7"/>
      <c r="I340" s="7"/>
      <c r="J340" s="7"/>
      <c r="K340" s="7"/>
      <c r="L340" s="7"/>
      <c r="M340" s="7"/>
      <c r="N340" s="7"/>
      <c r="O340" s="11"/>
      <c r="P340" s="11"/>
      <c r="Q340" s="11"/>
      <c r="R340" s="11"/>
      <c r="S340" s="11"/>
      <c r="U340">
        <f t="shared" si="5"/>
        <v>0</v>
      </c>
    </row>
    <row r="341" spans="1:21">
      <c r="A341" s="2" t="str">
        <f>K341&amp;MID(L:L,15,4)</f>
        <v/>
      </c>
      <c r="B341" s="7"/>
      <c r="C341" s="7"/>
      <c r="D341" s="7"/>
      <c r="E341" s="7"/>
      <c r="F341" s="7"/>
      <c r="G341" s="7"/>
      <c r="H341" s="7"/>
      <c r="I341" s="7"/>
      <c r="J341" s="7"/>
      <c r="K341" s="7"/>
      <c r="L341" s="7"/>
      <c r="M341" s="7"/>
      <c r="N341" s="7"/>
      <c r="O341" s="11"/>
      <c r="P341" s="11"/>
      <c r="Q341" s="11"/>
      <c r="R341" s="11"/>
      <c r="S341" s="11"/>
      <c r="U341">
        <f t="shared" si="5"/>
        <v>0</v>
      </c>
    </row>
    <row r="342" spans="1:21">
      <c r="A342" s="2" t="str">
        <f>K342&amp;MID(L:L,15,4)</f>
        <v/>
      </c>
      <c r="B342" s="7"/>
      <c r="C342" s="7"/>
      <c r="D342" s="7"/>
      <c r="E342" s="7"/>
      <c r="F342" s="7"/>
      <c r="G342" s="7"/>
      <c r="H342" s="7"/>
      <c r="I342" s="7"/>
      <c r="J342" s="7"/>
      <c r="K342" s="7"/>
      <c r="L342" s="7"/>
      <c r="M342" s="7"/>
      <c r="N342" s="7"/>
      <c r="O342" s="11"/>
      <c r="P342" s="11"/>
      <c r="Q342" s="11"/>
      <c r="R342" s="11"/>
      <c r="S342" s="11"/>
      <c r="U342">
        <f t="shared" si="5"/>
        <v>0</v>
      </c>
    </row>
    <row r="343" spans="1:21">
      <c r="A343" s="2" t="str">
        <f>K343&amp;MID(L:L,15,4)</f>
        <v/>
      </c>
      <c r="B343" s="7"/>
      <c r="C343" s="7"/>
      <c r="D343" s="7"/>
      <c r="E343" s="7"/>
      <c r="F343" s="7"/>
      <c r="G343" s="7"/>
      <c r="H343" s="7"/>
      <c r="I343" s="7"/>
      <c r="J343" s="7"/>
      <c r="K343" s="7"/>
      <c r="L343" s="7"/>
      <c r="M343" s="7"/>
      <c r="N343" s="7"/>
      <c r="O343" s="11"/>
      <c r="P343" s="11"/>
      <c r="Q343" s="11"/>
      <c r="R343" s="11"/>
      <c r="S343" s="11"/>
      <c r="U343">
        <f t="shared" si="5"/>
        <v>0</v>
      </c>
    </row>
    <row r="344" spans="1:21">
      <c r="A344" s="2" t="str">
        <f>K344&amp;MID(L:L,15,4)</f>
        <v/>
      </c>
      <c r="B344" s="7"/>
      <c r="C344" s="7"/>
      <c r="D344" s="7"/>
      <c r="E344" s="7"/>
      <c r="F344" s="7"/>
      <c r="G344" s="7"/>
      <c r="H344" s="7"/>
      <c r="I344" s="7"/>
      <c r="J344" s="7"/>
      <c r="K344" s="7"/>
      <c r="L344" s="7"/>
      <c r="M344" s="7"/>
      <c r="N344" s="7"/>
      <c r="O344" s="11"/>
      <c r="P344" s="11"/>
      <c r="Q344" s="11"/>
      <c r="R344" s="11"/>
      <c r="S344" s="11"/>
      <c r="U344">
        <f t="shared" si="5"/>
        <v>0</v>
      </c>
    </row>
    <row r="345" spans="1:21">
      <c r="A345" s="2" t="str">
        <f>K345&amp;MID(L:L,15,4)</f>
        <v/>
      </c>
      <c r="B345" s="7"/>
      <c r="C345" s="7"/>
      <c r="D345" s="7"/>
      <c r="E345" s="7"/>
      <c r="F345" s="7"/>
      <c r="G345" s="7"/>
      <c r="H345" s="7"/>
      <c r="I345" s="7"/>
      <c r="J345" s="7"/>
      <c r="K345" s="7"/>
      <c r="L345" s="7"/>
      <c r="M345" s="7"/>
      <c r="N345" s="7"/>
      <c r="O345" s="11"/>
      <c r="P345" s="11"/>
      <c r="Q345" s="11"/>
      <c r="R345" s="11"/>
      <c r="S345" s="11"/>
      <c r="U345">
        <f t="shared" si="5"/>
        <v>0</v>
      </c>
    </row>
    <row r="346" spans="1:1">
      <c r="A346" s="2" t="str">
        <f>K346&amp;MID(L:L,15,4)</f>
        <v/>
      </c>
    </row>
    <row r="347" spans="1:1">
      <c r="A347" s="2" t="str">
        <f>K347&amp;MID(L:L,15,4)</f>
        <v/>
      </c>
    </row>
    <row r="348" spans="1:1">
      <c r="A348" s="2" t="str">
        <f>K348&amp;MID(L:L,15,4)</f>
        <v/>
      </c>
    </row>
    <row r="349" spans="1:1">
      <c r="A349" s="2" t="str">
        <f>K349&amp;MID(L:L,15,4)</f>
        <v/>
      </c>
    </row>
    <row r="350" spans="1:1">
      <c r="A350" s="2" t="str">
        <f>K350&amp;MID(L:L,15,4)</f>
        <v/>
      </c>
    </row>
    <row r="351" spans="1:1">
      <c r="A351" s="2" t="str">
        <f>K351&amp;MID(L:L,15,4)</f>
        <v/>
      </c>
    </row>
    <row r="352" spans="1:1">
      <c r="A352" s="2" t="str">
        <f>K352&amp;MID(L:L,15,4)</f>
        <v/>
      </c>
    </row>
    <row r="353" spans="1:1">
      <c r="A353" s="2" t="str">
        <f>K353&amp;MID(L:L,15,4)</f>
        <v/>
      </c>
    </row>
    <row r="354" spans="1:1">
      <c r="A354" s="2" t="str">
        <f>K354&amp;MID(L:L,15,4)</f>
        <v/>
      </c>
    </row>
    <row r="355" spans="1:1">
      <c r="A355" s="2" t="str">
        <f>K355&amp;MID(L:L,15,4)</f>
        <v/>
      </c>
    </row>
    <row r="356" spans="1:1">
      <c r="A356" s="2" t="str">
        <f>K356&amp;MID(L:L,15,4)</f>
        <v/>
      </c>
    </row>
    <row r="357" spans="1:1">
      <c r="A357" s="2" t="str">
        <f>K357&amp;MID(L:L,15,4)</f>
        <v/>
      </c>
    </row>
    <row r="358" spans="1:1">
      <c r="A358" s="2" t="str">
        <f>K358&amp;MID(L:L,15,4)</f>
        <v/>
      </c>
    </row>
    <row r="359" spans="1:1">
      <c r="A359" s="2" t="str">
        <f>K359&amp;MID(L:L,15,4)</f>
        <v/>
      </c>
    </row>
    <row r="360" spans="1:1">
      <c r="A360" s="2" t="str">
        <f>K360&amp;MID(L:L,15,4)</f>
        <v/>
      </c>
    </row>
    <row r="361" spans="1:1">
      <c r="A361" s="2" t="str">
        <f>K361&amp;MID(L:L,15,4)</f>
        <v/>
      </c>
    </row>
    <row r="362" spans="1:1">
      <c r="A362" s="2" t="str">
        <f>K362&amp;MID(L:L,15,4)</f>
        <v/>
      </c>
    </row>
    <row r="363" spans="1:1">
      <c r="A363" s="2" t="str">
        <f>K363&amp;MID(L:L,15,4)</f>
        <v/>
      </c>
    </row>
    <row r="364" spans="1:1">
      <c r="A364" s="2" t="str">
        <f>K364&amp;MID(L:L,15,4)</f>
        <v/>
      </c>
    </row>
    <row r="365" spans="1:1">
      <c r="A365" s="2" t="str">
        <f>K365&amp;MID(L:L,15,4)</f>
        <v/>
      </c>
    </row>
    <row r="366" spans="1:1">
      <c r="A366" s="2" t="str">
        <f>K366&amp;MID(L:L,15,4)</f>
        <v/>
      </c>
    </row>
    <row r="367" spans="1:1">
      <c r="A367" s="2" t="str">
        <f>K367&amp;MID(L:L,15,4)</f>
        <v/>
      </c>
    </row>
    <row r="368" spans="1:1">
      <c r="A368" s="2" t="str">
        <f>K368&amp;MID(L:L,15,4)</f>
        <v/>
      </c>
    </row>
    <row r="369" spans="1:1">
      <c r="A369" s="2" t="str">
        <f>K369&amp;MID(L:L,15,4)</f>
        <v/>
      </c>
    </row>
    <row r="370" spans="1:1">
      <c r="A370" s="2" t="str">
        <f>K370&amp;MID(L:L,15,4)</f>
        <v/>
      </c>
    </row>
    <row r="371" spans="1:1">
      <c r="A371" s="2" t="str">
        <f>K371&amp;MID(L:L,15,4)</f>
        <v/>
      </c>
    </row>
    <row r="372" spans="1:1">
      <c r="A372" s="2" t="str">
        <f>K372&amp;MID(L:L,15,4)</f>
        <v/>
      </c>
    </row>
    <row r="373" spans="1:1">
      <c r="A373" s="2" t="str">
        <f>K373&amp;MID(L:L,15,4)</f>
        <v/>
      </c>
    </row>
    <row r="374" spans="1:1">
      <c r="A374" s="2" t="str">
        <f>K374&amp;MID(L:L,15,4)</f>
        <v/>
      </c>
    </row>
    <row r="375" spans="1:1">
      <c r="A375" s="2" t="str">
        <f>K375&amp;MID(L:L,15,4)</f>
        <v/>
      </c>
    </row>
    <row r="376" spans="1:1">
      <c r="A376" s="2" t="str">
        <f>K376&amp;MID(L:L,15,4)</f>
        <v/>
      </c>
    </row>
    <row r="377" spans="1:1">
      <c r="A377" s="2" t="str">
        <f>K377&amp;MID(L:L,15,4)</f>
        <v/>
      </c>
    </row>
    <row r="378" spans="1:1">
      <c r="A378" s="2" t="str">
        <f>K378&amp;MID(L:L,15,4)</f>
        <v/>
      </c>
    </row>
    <row r="379" spans="1:1">
      <c r="A379" s="2" t="str">
        <f>K379&amp;MID(L:L,15,4)</f>
        <v/>
      </c>
    </row>
    <row r="380" spans="1:1">
      <c r="A380" s="2" t="str">
        <f>K380&amp;MID(L:L,15,4)</f>
        <v/>
      </c>
    </row>
    <row r="381" spans="1:1">
      <c r="A381" s="2" t="str">
        <f>K381&amp;MID(L:L,15,4)</f>
        <v/>
      </c>
    </row>
    <row r="382" spans="1:1">
      <c r="A382" s="2" t="str">
        <f>K382&amp;MID(L:L,15,4)</f>
        <v/>
      </c>
    </row>
    <row r="383" spans="1:1">
      <c r="A383" s="2" t="str">
        <f>K383&amp;MID(L:L,15,4)</f>
        <v/>
      </c>
    </row>
    <row r="384" spans="1:1">
      <c r="A384" s="2" t="str">
        <f>K384&amp;MID(L:L,15,4)</f>
        <v/>
      </c>
    </row>
    <row r="385" spans="1:1">
      <c r="A385" s="2" t="str">
        <f>K385&amp;MID(L:L,15,4)</f>
        <v/>
      </c>
    </row>
    <row r="386" spans="1:1">
      <c r="A386" s="2" t="str">
        <f>K386&amp;MID(L:L,15,4)</f>
        <v/>
      </c>
    </row>
    <row r="387" spans="1:1">
      <c r="A387" s="2" t="str">
        <f>K387&amp;MID(L:L,15,4)</f>
        <v/>
      </c>
    </row>
    <row r="388" spans="1:1">
      <c r="A388" s="2" t="str">
        <f>K388&amp;MID(L:L,15,4)</f>
        <v/>
      </c>
    </row>
    <row r="389" spans="1:1">
      <c r="A389" s="2" t="str">
        <f>K389&amp;MID(L:L,15,4)</f>
        <v/>
      </c>
    </row>
    <row r="390" spans="1:1">
      <c r="A390" s="2" t="str">
        <f>K390&amp;MID(L:L,15,4)</f>
        <v/>
      </c>
    </row>
    <row r="391" spans="1:1">
      <c r="A391" s="2" t="str">
        <f>K391&amp;MID(L:L,15,4)</f>
        <v/>
      </c>
    </row>
    <row r="392" spans="1:1">
      <c r="A392" s="2" t="str">
        <f>K392&amp;MID(L:L,15,4)</f>
        <v/>
      </c>
    </row>
    <row r="393" spans="1:1">
      <c r="A393" s="2" t="str">
        <f>K393&amp;MID(L:L,15,4)</f>
        <v/>
      </c>
    </row>
    <row r="394" spans="1:1">
      <c r="A394" s="2" t="str">
        <f>K394&amp;MID(L:L,15,4)</f>
        <v/>
      </c>
    </row>
    <row r="395" spans="1:1">
      <c r="A395" s="2" t="str">
        <f>K395&amp;MID(L:L,15,4)</f>
        <v/>
      </c>
    </row>
    <row r="396" spans="1:1">
      <c r="A396" s="2" t="str">
        <f>K396&amp;MID(L:L,15,4)</f>
        <v/>
      </c>
    </row>
    <row r="397" spans="1:1">
      <c r="A397" s="2" t="str">
        <f>K397&amp;MID(L:L,15,4)</f>
        <v/>
      </c>
    </row>
    <row r="398" spans="1:1">
      <c r="A398" s="2" t="str">
        <f>K398&amp;MID(L:L,15,4)</f>
        <v/>
      </c>
    </row>
    <row r="399" spans="1:1">
      <c r="A399" s="2" t="str">
        <f>K399&amp;MID(L:L,15,4)</f>
        <v/>
      </c>
    </row>
    <row r="400" spans="1:1">
      <c r="A400" s="2" t="str">
        <f>K400&amp;MID(L:L,15,4)</f>
        <v/>
      </c>
    </row>
    <row r="401" spans="1:1">
      <c r="A401" s="2" t="str">
        <f>K401&amp;MID(L:L,15,4)</f>
        <v/>
      </c>
    </row>
    <row r="402" spans="1:1">
      <c r="A402" s="2" t="str">
        <f>K402&amp;MID(L:L,15,4)</f>
        <v/>
      </c>
    </row>
    <row r="403" spans="1:1">
      <c r="A403" s="2" t="str">
        <f>K403&amp;MID(L:L,15,4)</f>
        <v/>
      </c>
    </row>
    <row r="404" spans="1:1">
      <c r="A404" s="2" t="str">
        <f>K404&amp;MID(L:L,15,4)</f>
        <v/>
      </c>
    </row>
    <row r="405" spans="1:1">
      <c r="A405" s="2" t="str">
        <f>K405&amp;MID(L:L,15,4)</f>
        <v/>
      </c>
    </row>
    <row r="406" spans="1:1">
      <c r="A406" s="2" t="str">
        <f>K406&amp;MID(L:L,15,4)</f>
        <v/>
      </c>
    </row>
    <row r="407" spans="1:1">
      <c r="A407" s="2" t="str">
        <f>K407&amp;MID(L:L,15,4)</f>
        <v/>
      </c>
    </row>
    <row r="408" spans="1:1">
      <c r="A408" s="2" t="str">
        <f>K408&amp;MID(L:L,15,4)</f>
        <v/>
      </c>
    </row>
    <row r="409" spans="1:1">
      <c r="A409" s="2" t="str">
        <f>K409&amp;MID(L:L,15,4)</f>
        <v/>
      </c>
    </row>
    <row r="410" spans="1:1">
      <c r="A410" s="2" t="str">
        <f>K410&amp;MID(L:L,15,4)</f>
        <v/>
      </c>
    </row>
    <row r="411" spans="1:1">
      <c r="A411" s="2" t="str">
        <f>K411&amp;MID(L:L,15,4)</f>
        <v/>
      </c>
    </row>
    <row r="412" spans="1:1">
      <c r="A412" s="2" t="str">
        <f>K412&amp;MID(L:L,15,4)</f>
        <v/>
      </c>
    </row>
    <row r="413" spans="1:1">
      <c r="A413" s="2" t="str">
        <f>K413&amp;MID(L:L,15,4)</f>
        <v/>
      </c>
    </row>
    <row r="414" spans="1:1">
      <c r="A414" s="2" t="str">
        <f>K414&amp;MID(L:L,15,4)</f>
        <v/>
      </c>
    </row>
    <row r="415" spans="1:1">
      <c r="A415" s="2" t="str">
        <f>K415&amp;MID(L:L,15,4)</f>
        <v/>
      </c>
    </row>
    <row r="416" spans="1:1">
      <c r="A416" s="2" t="str">
        <f>K416&amp;MID(L:L,15,4)</f>
        <v/>
      </c>
    </row>
    <row r="417" spans="1:1">
      <c r="A417" s="2" t="str">
        <f>K417&amp;MID(L:L,15,4)</f>
        <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278" workbookViewId="0">
      <selection activeCell="A321" sqref="A321"/>
    </sheetView>
  </sheetViews>
  <sheetFormatPr defaultColWidth="9" defaultRowHeight="13.5"/>
  <cols>
    <col min="1" max="1" width="13.875" style="2" customWidth="1"/>
    <col min="2" max="2" width="22.625"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4898</v>
      </c>
      <c r="G2" s="7" t="s">
        <v>4899</v>
      </c>
      <c r="H2" s="7" t="s">
        <v>1450</v>
      </c>
      <c r="I2" s="7" t="s">
        <v>4900</v>
      </c>
      <c r="J2" s="7" t="s">
        <v>1452</v>
      </c>
      <c r="K2" s="7" t="s">
        <v>954</v>
      </c>
      <c r="L2" s="7" t="s">
        <v>955</v>
      </c>
      <c r="M2" s="7" t="s">
        <v>1453</v>
      </c>
      <c r="N2" s="7" t="s">
        <v>1454</v>
      </c>
      <c r="O2" s="11">
        <v>3</v>
      </c>
      <c r="P2" s="11">
        <v>40</v>
      </c>
      <c r="Q2" s="11">
        <v>1.5</v>
      </c>
      <c r="R2" s="11">
        <v>1.5</v>
      </c>
      <c r="S2" s="11" t="s">
        <v>1455</v>
      </c>
      <c r="U2" t="str">
        <f>S2</f>
        <v>是</v>
      </c>
    </row>
    <row r="3" spans="1:21">
      <c r="A3" s="2" t="str">
        <f>K3&amp;MID(L:L,15,4)</f>
        <v>刘伟5312</v>
      </c>
      <c r="B3" s="7" t="s">
        <v>1463</v>
      </c>
      <c r="C3" s="7" t="s">
        <v>1446</v>
      </c>
      <c r="D3" s="7">
        <v>52</v>
      </c>
      <c r="E3" s="7" t="s">
        <v>687</v>
      </c>
      <c r="F3" s="7" t="s">
        <v>4901</v>
      </c>
      <c r="G3" s="7" t="s">
        <v>4902</v>
      </c>
      <c r="H3" s="7" t="s">
        <v>1450</v>
      </c>
      <c r="I3" s="7" t="s">
        <v>4903</v>
      </c>
      <c r="J3" s="7" t="s">
        <v>1452</v>
      </c>
      <c r="K3" s="7" t="s">
        <v>681</v>
      </c>
      <c r="L3" s="7" t="s">
        <v>682</v>
      </c>
      <c r="M3" s="7" t="s">
        <v>1461</v>
      </c>
      <c r="N3" s="7" t="s">
        <v>1467</v>
      </c>
      <c r="O3" s="11">
        <v>3</v>
      </c>
      <c r="P3" s="11">
        <v>13</v>
      </c>
      <c r="Q3" s="11">
        <v>3</v>
      </c>
      <c r="R3" s="11">
        <v>0</v>
      </c>
      <c r="S3" s="11" t="s">
        <v>1455</v>
      </c>
      <c r="U3" t="str">
        <f t="shared" ref="U3:U66" si="0">S3</f>
        <v>是</v>
      </c>
    </row>
    <row r="4" spans="1:21">
      <c r="A4" s="2" t="str">
        <f>K4&amp;MID(L:L,15,4)</f>
        <v>练涂寿3338</v>
      </c>
      <c r="B4" s="7" t="s">
        <v>1468</v>
      </c>
      <c r="C4" s="7" t="s">
        <v>1446</v>
      </c>
      <c r="D4" s="7">
        <v>41</v>
      </c>
      <c r="E4" s="7" t="s">
        <v>1096</v>
      </c>
      <c r="F4" s="7" t="s">
        <v>4904</v>
      </c>
      <c r="G4" s="7" t="s">
        <v>4905</v>
      </c>
      <c r="H4" s="7" t="s">
        <v>1450</v>
      </c>
      <c r="I4" s="7" t="s">
        <v>4906</v>
      </c>
      <c r="J4" s="7" t="s">
        <v>1452</v>
      </c>
      <c r="K4" s="7" t="s">
        <v>1093</v>
      </c>
      <c r="L4" s="7" t="s">
        <v>1094</v>
      </c>
      <c r="M4" s="7" t="s">
        <v>1461</v>
      </c>
      <c r="N4" s="7" t="s">
        <v>1467</v>
      </c>
      <c r="O4" s="11">
        <v>3</v>
      </c>
      <c r="P4" s="11">
        <v>10</v>
      </c>
      <c r="Q4" s="11">
        <v>3</v>
      </c>
      <c r="R4" s="11">
        <v>0</v>
      </c>
      <c r="S4" s="11" t="s">
        <v>1455</v>
      </c>
      <c r="U4" t="str">
        <f t="shared" si="0"/>
        <v>是</v>
      </c>
    </row>
    <row r="5" spans="1:21">
      <c r="A5" s="2" t="str">
        <f>K5&amp;MID(L:L,15,4)</f>
        <v>罗惠芬3927</v>
      </c>
      <c r="B5" s="7" t="s">
        <v>2908</v>
      </c>
      <c r="C5" s="7" t="s">
        <v>1446</v>
      </c>
      <c r="D5" s="7">
        <v>52</v>
      </c>
      <c r="E5" s="7" t="s">
        <v>2909</v>
      </c>
      <c r="F5" s="7" t="s">
        <v>4907</v>
      </c>
      <c r="G5" s="7" t="s">
        <v>4908</v>
      </c>
      <c r="H5" s="7" t="s">
        <v>1450</v>
      </c>
      <c r="I5" s="7" t="s">
        <v>4909</v>
      </c>
      <c r="J5" s="7" t="s">
        <v>1452</v>
      </c>
      <c r="K5" s="7" t="s">
        <v>1399</v>
      </c>
      <c r="L5" s="7" t="s">
        <v>1400</v>
      </c>
      <c r="M5" s="7" t="s">
        <v>1461</v>
      </c>
      <c r="N5" s="7" t="s">
        <v>1462</v>
      </c>
      <c r="O5" s="11">
        <v>5</v>
      </c>
      <c r="P5" s="11">
        <v>15</v>
      </c>
      <c r="Q5" s="11">
        <v>2.5</v>
      </c>
      <c r="R5" s="11">
        <v>2.5</v>
      </c>
      <c r="S5" s="11" t="s">
        <v>1455</v>
      </c>
      <c r="U5" t="str">
        <f t="shared" si="0"/>
        <v>是</v>
      </c>
    </row>
    <row r="6" spans="1:21">
      <c r="A6" s="2" t="str">
        <f>K6&amp;MID(L:L,15,4)</f>
        <v>冯宪球2431</v>
      </c>
      <c r="B6" s="7" t="s">
        <v>1472</v>
      </c>
      <c r="C6" s="7" t="s">
        <v>1457</v>
      </c>
      <c r="D6" s="7">
        <v>59</v>
      </c>
      <c r="E6" s="7" t="s">
        <v>158</v>
      </c>
      <c r="F6" s="7" t="s">
        <v>4910</v>
      </c>
      <c r="G6" s="7" t="s">
        <v>4911</v>
      </c>
      <c r="H6" s="7" t="s">
        <v>1450</v>
      </c>
      <c r="I6" s="7" t="s">
        <v>4912</v>
      </c>
      <c r="J6" s="7" t="s">
        <v>1452</v>
      </c>
      <c r="K6" s="7" t="s">
        <v>155</v>
      </c>
      <c r="L6" s="7" t="s">
        <v>156</v>
      </c>
      <c r="M6" s="7" t="s">
        <v>1453</v>
      </c>
      <c r="N6" s="7" t="s">
        <v>23</v>
      </c>
      <c r="O6" s="11">
        <v>2</v>
      </c>
      <c r="P6" s="11">
        <v>24</v>
      </c>
      <c r="Q6" s="11">
        <v>1.5</v>
      </c>
      <c r="R6" s="11">
        <v>0.5</v>
      </c>
      <c r="S6" s="11" t="s">
        <v>1455</v>
      </c>
      <c r="U6" t="str">
        <f t="shared" si="0"/>
        <v>是</v>
      </c>
    </row>
    <row r="7" spans="1:21">
      <c r="A7" s="2" t="str">
        <f>K7&amp;MID(L:L,15,4)</f>
        <v>苏耀波5317</v>
      </c>
      <c r="B7" s="7" t="s">
        <v>1463</v>
      </c>
      <c r="C7" s="7" t="s">
        <v>1446</v>
      </c>
      <c r="D7" s="7">
        <v>52</v>
      </c>
      <c r="E7" s="7" t="s">
        <v>687</v>
      </c>
      <c r="F7" s="7" t="s">
        <v>4913</v>
      </c>
      <c r="G7" s="7" t="s">
        <v>4914</v>
      </c>
      <c r="H7" s="7" t="s">
        <v>1450</v>
      </c>
      <c r="I7" s="7" t="s">
        <v>4915</v>
      </c>
      <c r="J7" s="7" t="s">
        <v>1452</v>
      </c>
      <c r="K7" s="7" t="s">
        <v>1347</v>
      </c>
      <c r="L7" s="7" t="s">
        <v>1348</v>
      </c>
      <c r="M7" s="7" t="s">
        <v>1461</v>
      </c>
      <c r="N7" s="7" t="s">
        <v>1462</v>
      </c>
      <c r="O7" s="11">
        <v>3</v>
      </c>
      <c r="P7" s="11">
        <v>39</v>
      </c>
      <c r="Q7" s="11">
        <v>2.5</v>
      </c>
      <c r="R7" s="11">
        <v>0.5</v>
      </c>
      <c r="S7" s="11" t="s">
        <v>1455</v>
      </c>
      <c r="U7" t="str">
        <f t="shared" si="0"/>
        <v>是</v>
      </c>
    </row>
    <row r="8" spans="1:21">
      <c r="A8" s="2" t="str">
        <f>K8&amp;MID(L:L,15,4)</f>
        <v>伍碧霞0048</v>
      </c>
      <c r="B8" s="7" t="s">
        <v>3921</v>
      </c>
      <c r="C8" s="7" t="s">
        <v>1446</v>
      </c>
      <c r="D8" s="7">
        <v>51</v>
      </c>
      <c r="E8" s="7" t="s">
        <v>3922</v>
      </c>
      <c r="F8" s="7" t="s">
        <v>4916</v>
      </c>
      <c r="G8" s="7" t="s">
        <v>4917</v>
      </c>
      <c r="H8" s="7" t="s">
        <v>1450</v>
      </c>
      <c r="I8" s="7" t="s">
        <v>4918</v>
      </c>
      <c r="J8" s="7" t="s">
        <v>1452</v>
      </c>
      <c r="K8" s="7" t="s">
        <v>1266</v>
      </c>
      <c r="L8" s="7" t="s">
        <v>1267</v>
      </c>
      <c r="M8" s="7" t="s">
        <v>1461</v>
      </c>
      <c r="N8" s="7" t="s">
        <v>1462</v>
      </c>
      <c r="O8" s="11">
        <v>4</v>
      </c>
      <c r="P8" s="11">
        <v>17</v>
      </c>
      <c r="Q8" s="11">
        <v>2.5</v>
      </c>
      <c r="R8" s="11">
        <v>1.5</v>
      </c>
      <c r="S8" s="11" t="s">
        <v>1455</v>
      </c>
      <c r="U8" t="str">
        <f t="shared" si="0"/>
        <v>是</v>
      </c>
    </row>
    <row r="9" spans="1:21">
      <c r="A9" s="2" t="str">
        <f>K9&amp;MID(L:L,15,4)</f>
        <v>肖夏瑛0022</v>
      </c>
      <c r="B9" s="7" t="s">
        <v>1479</v>
      </c>
      <c r="C9" s="7" t="s">
        <v>1457</v>
      </c>
      <c r="D9" s="7">
        <v>41</v>
      </c>
      <c r="E9" s="7" t="s">
        <v>1480</v>
      </c>
      <c r="F9" s="7" t="s">
        <v>4919</v>
      </c>
      <c r="G9" s="7" t="s">
        <v>4920</v>
      </c>
      <c r="H9" s="7" t="s">
        <v>1450</v>
      </c>
      <c r="I9" s="7" t="s">
        <v>4921</v>
      </c>
      <c r="J9" s="7" t="s">
        <v>1452</v>
      </c>
      <c r="K9" s="7" t="s">
        <v>603</v>
      </c>
      <c r="L9" s="7" t="s">
        <v>604</v>
      </c>
      <c r="M9" s="7" t="s">
        <v>1461</v>
      </c>
      <c r="N9" s="7" t="s">
        <v>23</v>
      </c>
      <c r="O9" s="11">
        <v>3</v>
      </c>
      <c r="P9" s="11">
        <v>3</v>
      </c>
      <c r="Q9" s="11">
        <v>3</v>
      </c>
      <c r="R9" s="11">
        <v>0</v>
      </c>
      <c r="S9" s="11" t="s">
        <v>1455</v>
      </c>
      <c r="U9" t="str">
        <f t="shared" si="0"/>
        <v>是</v>
      </c>
    </row>
    <row r="10" spans="1:21">
      <c r="A10" s="2" t="str">
        <f>K10&amp;MID(L:L,15,4)</f>
        <v>陈柏焯0012</v>
      </c>
      <c r="B10" s="7" t="s">
        <v>1484</v>
      </c>
      <c r="C10" s="7" t="s">
        <v>1457</v>
      </c>
      <c r="D10" s="7">
        <v>46</v>
      </c>
      <c r="E10" s="7" t="s">
        <v>1485</v>
      </c>
      <c r="F10" s="7" t="s">
        <v>4922</v>
      </c>
      <c r="G10" s="7" t="s">
        <v>4923</v>
      </c>
      <c r="H10" s="7" t="s">
        <v>1450</v>
      </c>
      <c r="I10" s="7" t="s">
        <v>4924</v>
      </c>
      <c r="J10" s="7" t="s">
        <v>1452</v>
      </c>
      <c r="K10" s="7" t="s">
        <v>31</v>
      </c>
      <c r="L10" s="7" t="s">
        <v>32</v>
      </c>
      <c r="M10" s="7" t="s">
        <v>1453</v>
      </c>
      <c r="N10" s="7" t="s">
        <v>23</v>
      </c>
      <c r="O10" s="11">
        <v>2</v>
      </c>
      <c r="P10" s="11">
        <v>53</v>
      </c>
      <c r="Q10" s="11">
        <v>1.5</v>
      </c>
      <c r="R10" s="11">
        <v>0.5</v>
      </c>
      <c r="S10" s="11" t="s">
        <v>1455</v>
      </c>
      <c r="U10" t="str">
        <f t="shared" si="0"/>
        <v>是</v>
      </c>
    </row>
    <row r="11" spans="1:21">
      <c r="A11" s="2" t="str">
        <f>K11&amp;MID(L:L,15,4)</f>
        <v>陈连意5326</v>
      </c>
      <c r="B11" s="7" t="s">
        <v>1489</v>
      </c>
      <c r="C11" s="7" t="s">
        <v>1446</v>
      </c>
      <c r="D11" s="7">
        <v>64</v>
      </c>
      <c r="E11" s="7" t="s">
        <v>1490</v>
      </c>
      <c r="F11" s="7" t="s">
        <v>4925</v>
      </c>
      <c r="G11" s="7" t="s">
        <v>4926</v>
      </c>
      <c r="H11" s="7" t="s">
        <v>1450</v>
      </c>
      <c r="I11" s="7" t="s">
        <v>4927</v>
      </c>
      <c r="J11" s="7" t="s">
        <v>1452</v>
      </c>
      <c r="K11" s="7" t="s">
        <v>69</v>
      </c>
      <c r="L11" s="7" t="s">
        <v>70</v>
      </c>
      <c r="M11" s="7" t="s">
        <v>1461</v>
      </c>
      <c r="N11" s="7" t="s">
        <v>23</v>
      </c>
      <c r="O11" s="11">
        <v>4</v>
      </c>
      <c r="P11" s="11">
        <v>45</v>
      </c>
      <c r="Q11" s="11">
        <v>3</v>
      </c>
      <c r="R11" s="11">
        <v>1</v>
      </c>
      <c r="S11" s="11" t="s">
        <v>1455</v>
      </c>
      <c r="U11" t="str">
        <f t="shared" si="0"/>
        <v>是</v>
      </c>
    </row>
    <row r="12" spans="1:21">
      <c r="A12" s="2" t="str">
        <f>K12&amp;MID(L:L,15,4)</f>
        <v>苏京弟3246</v>
      </c>
      <c r="B12" s="7" t="s">
        <v>1497</v>
      </c>
      <c r="C12" s="7" t="s">
        <v>1457</v>
      </c>
      <c r="D12" s="7">
        <v>54</v>
      </c>
      <c r="E12" s="7" t="s">
        <v>1273</v>
      </c>
      <c r="F12" s="7" t="s">
        <v>4928</v>
      </c>
      <c r="G12" s="7" t="s">
        <v>4929</v>
      </c>
      <c r="H12" s="7" t="s">
        <v>1450</v>
      </c>
      <c r="I12" s="7" t="s">
        <v>4930</v>
      </c>
      <c r="J12" s="7" t="s">
        <v>1452</v>
      </c>
      <c r="K12" s="7" t="s">
        <v>1270</v>
      </c>
      <c r="L12" s="7" t="s">
        <v>1271</v>
      </c>
      <c r="M12" s="7" t="s">
        <v>1461</v>
      </c>
      <c r="N12" s="7" t="s">
        <v>1462</v>
      </c>
      <c r="O12" s="11">
        <v>6</v>
      </c>
      <c r="P12" s="11">
        <v>5</v>
      </c>
      <c r="Q12" s="11">
        <v>2.5</v>
      </c>
      <c r="R12" s="11">
        <v>3.5</v>
      </c>
      <c r="S12" s="11" t="s">
        <v>1455</v>
      </c>
      <c r="U12" t="str">
        <f t="shared" si="0"/>
        <v>是</v>
      </c>
    </row>
    <row r="13" spans="1:21">
      <c r="A13" s="2" t="str">
        <f>K13&amp;MID(L:L,15,4)</f>
        <v>胡翠容128X</v>
      </c>
      <c r="B13" s="7" t="s">
        <v>1505</v>
      </c>
      <c r="C13" s="7" t="s">
        <v>1446</v>
      </c>
      <c r="D13" s="7">
        <v>42</v>
      </c>
      <c r="E13" s="7" t="s">
        <v>1030</v>
      </c>
      <c r="F13" s="7" t="s">
        <v>4931</v>
      </c>
      <c r="G13" s="7" t="s">
        <v>4932</v>
      </c>
      <c r="H13" s="7" t="s">
        <v>1450</v>
      </c>
      <c r="I13" s="7" t="s">
        <v>4933</v>
      </c>
      <c r="J13" s="7" t="s">
        <v>1452</v>
      </c>
      <c r="K13" s="7" t="s">
        <v>1027</v>
      </c>
      <c r="L13" s="7" t="s">
        <v>1028</v>
      </c>
      <c r="M13" s="7" t="s">
        <v>1453</v>
      </c>
      <c r="N13" s="7" t="s">
        <v>23</v>
      </c>
      <c r="O13" s="11">
        <v>3</v>
      </c>
      <c r="P13" s="11">
        <v>43</v>
      </c>
      <c r="Q13" s="11">
        <v>1.5</v>
      </c>
      <c r="R13" s="11">
        <v>1.5</v>
      </c>
      <c r="S13" s="11" t="s">
        <v>1455</v>
      </c>
      <c r="U13" t="str">
        <f t="shared" si="0"/>
        <v>是</v>
      </c>
    </row>
    <row r="14" spans="1:21">
      <c r="A14" s="2" t="str">
        <f>K14&amp;MID(L:L,15,4)</f>
        <v>姚善存6910</v>
      </c>
      <c r="B14" s="7" t="s">
        <v>1509</v>
      </c>
      <c r="C14" s="7" t="s">
        <v>1446</v>
      </c>
      <c r="D14" s="7">
        <v>53</v>
      </c>
      <c r="E14" s="7" t="s">
        <v>1510</v>
      </c>
      <c r="F14" s="7" t="s">
        <v>4934</v>
      </c>
      <c r="G14" s="7" t="s">
        <v>4935</v>
      </c>
      <c r="H14" s="7" t="s">
        <v>1450</v>
      </c>
      <c r="I14" s="7" t="s">
        <v>2595</v>
      </c>
      <c r="J14" s="7" t="s">
        <v>1452</v>
      </c>
      <c r="K14" s="7" t="s">
        <v>1075</v>
      </c>
      <c r="L14" s="7" t="s">
        <v>1076</v>
      </c>
      <c r="M14" s="7" t="s">
        <v>1461</v>
      </c>
      <c r="N14" s="7" t="s">
        <v>23</v>
      </c>
      <c r="O14" s="11">
        <v>3</v>
      </c>
      <c r="P14" s="11">
        <v>3</v>
      </c>
      <c r="Q14" s="11">
        <v>3</v>
      </c>
      <c r="R14" s="11">
        <v>0</v>
      </c>
      <c r="S14" s="11" t="s">
        <v>1455</v>
      </c>
      <c r="U14" t="str">
        <f t="shared" si="0"/>
        <v>是</v>
      </c>
    </row>
    <row r="15" spans="1:21">
      <c r="A15" s="2" t="str">
        <f>K15&amp;MID(L:L,15,4)</f>
        <v>刘能忠0315</v>
      </c>
      <c r="B15" s="7" t="s">
        <v>1514</v>
      </c>
      <c r="C15" s="7" t="s">
        <v>1446</v>
      </c>
      <c r="D15" s="7">
        <v>51</v>
      </c>
      <c r="E15" s="7" t="s">
        <v>1515</v>
      </c>
      <c r="F15" s="7" t="s">
        <v>4936</v>
      </c>
      <c r="G15" s="7" t="s">
        <v>4937</v>
      </c>
      <c r="H15" s="7" t="s">
        <v>1518</v>
      </c>
      <c r="I15" s="7" t="s">
        <v>4938</v>
      </c>
      <c r="J15" s="7" t="s">
        <v>1452</v>
      </c>
      <c r="K15" s="7" t="s">
        <v>1049</v>
      </c>
      <c r="L15" s="7" t="s">
        <v>1050</v>
      </c>
      <c r="M15" s="7" t="s">
        <v>1461</v>
      </c>
      <c r="N15" s="7" t="s">
        <v>23</v>
      </c>
      <c r="O15" s="11">
        <v>0</v>
      </c>
      <c r="P15" s="11">
        <v>0</v>
      </c>
      <c r="Q15" s="11">
        <v>3</v>
      </c>
      <c r="R15" s="11">
        <v>-3</v>
      </c>
      <c r="S15" s="11" t="s">
        <v>1520</v>
      </c>
      <c r="U15" t="str">
        <f t="shared" si="0"/>
        <v>否</v>
      </c>
    </row>
    <row r="16" spans="1:21">
      <c r="A16" s="2" t="str">
        <f>K16&amp;MID(L:L,15,4)</f>
        <v>刘能忠0315</v>
      </c>
      <c r="B16" s="7" t="s">
        <v>1514</v>
      </c>
      <c r="C16" s="7" t="s">
        <v>1446</v>
      </c>
      <c r="D16" s="7">
        <v>51</v>
      </c>
      <c r="E16" s="7" t="s">
        <v>1515</v>
      </c>
      <c r="F16" s="7" t="s">
        <v>4939</v>
      </c>
      <c r="G16" s="7" t="s">
        <v>4940</v>
      </c>
      <c r="H16" s="7" t="s">
        <v>1518</v>
      </c>
      <c r="I16" s="7" t="s">
        <v>4941</v>
      </c>
      <c r="J16" s="7" t="s">
        <v>1452</v>
      </c>
      <c r="K16" s="7" t="s">
        <v>1049</v>
      </c>
      <c r="L16" s="7" t="s">
        <v>1050</v>
      </c>
      <c r="M16" s="7" t="s">
        <v>1461</v>
      </c>
      <c r="N16" s="7" t="s">
        <v>23</v>
      </c>
      <c r="O16" s="11">
        <v>3</v>
      </c>
      <c r="P16" s="11">
        <v>8</v>
      </c>
      <c r="Q16" s="11">
        <v>3</v>
      </c>
      <c r="R16" s="11">
        <v>0</v>
      </c>
      <c r="S16" s="11" t="s">
        <v>1455</v>
      </c>
      <c r="U16" t="str">
        <f t="shared" si="0"/>
        <v>是</v>
      </c>
    </row>
    <row r="17" spans="1:21">
      <c r="A17" s="2" t="str">
        <f>K17&amp;MID(L:L,15,4)</f>
        <v>麦志华3619</v>
      </c>
      <c r="B17" s="7" t="s">
        <v>1527</v>
      </c>
      <c r="C17" s="7" t="s">
        <v>1446</v>
      </c>
      <c r="D17" s="7">
        <v>51</v>
      </c>
      <c r="E17" s="7" t="s">
        <v>1528</v>
      </c>
      <c r="F17" s="7" t="s">
        <v>4942</v>
      </c>
      <c r="G17" s="7" t="s">
        <v>4943</v>
      </c>
      <c r="H17" s="7" t="s">
        <v>1450</v>
      </c>
      <c r="I17" s="7" t="s">
        <v>4944</v>
      </c>
      <c r="J17" s="7" t="s">
        <v>1452</v>
      </c>
      <c r="K17" s="7" t="s">
        <v>836</v>
      </c>
      <c r="L17" s="7" t="s">
        <v>837</v>
      </c>
      <c r="M17" s="7" t="s">
        <v>1461</v>
      </c>
      <c r="N17" s="7" t="s">
        <v>23</v>
      </c>
      <c r="O17" s="11">
        <v>3</v>
      </c>
      <c r="P17" s="11">
        <v>1</v>
      </c>
      <c r="Q17" s="11">
        <v>3</v>
      </c>
      <c r="R17" s="11">
        <v>0</v>
      </c>
      <c r="S17" s="11" t="s">
        <v>1455</v>
      </c>
      <c r="U17" t="str">
        <f t="shared" si="0"/>
        <v>是</v>
      </c>
    </row>
    <row r="18" spans="1:21">
      <c r="A18" s="2" t="str">
        <f>K18&amp;MID(L:L,15,4)</f>
        <v>陈达兴0614</v>
      </c>
      <c r="B18" s="7" t="s">
        <v>1532</v>
      </c>
      <c r="C18" s="7" t="s">
        <v>1457</v>
      </c>
      <c r="D18" s="7">
        <v>57</v>
      </c>
      <c r="E18" s="7" t="s">
        <v>1533</v>
      </c>
      <c r="F18" s="7" t="s">
        <v>4945</v>
      </c>
      <c r="G18" s="7" t="s">
        <v>4946</v>
      </c>
      <c r="H18" s="7" t="s">
        <v>1450</v>
      </c>
      <c r="I18" s="7" t="s">
        <v>4947</v>
      </c>
      <c r="J18" s="7" t="s">
        <v>1452</v>
      </c>
      <c r="K18" s="7" t="s">
        <v>594</v>
      </c>
      <c r="L18" s="7" t="s">
        <v>595</v>
      </c>
      <c r="M18" s="7" t="s">
        <v>1461</v>
      </c>
      <c r="N18" s="7" t="s">
        <v>23</v>
      </c>
      <c r="O18" s="11">
        <v>2</v>
      </c>
      <c r="P18" s="11">
        <v>58</v>
      </c>
      <c r="Q18" s="11">
        <v>3</v>
      </c>
      <c r="R18" s="11">
        <v>-1</v>
      </c>
      <c r="S18" s="11" t="s">
        <v>1520</v>
      </c>
      <c r="U18" t="str">
        <f t="shared" si="0"/>
        <v>否</v>
      </c>
    </row>
    <row r="19" spans="1:21">
      <c r="A19" s="2" t="str">
        <f>K19&amp;MID(L:L,15,4)</f>
        <v>陈金带1521</v>
      </c>
      <c r="B19" s="7" t="s">
        <v>1537</v>
      </c>
      <c r="C19" s="7" t="s">
        <v>1444</v>
      </c>
      <c r="D19" s="7">
        <v>56</v>
      </c>
      <c r="E19" s="7" t="s">
        <v>1538</v>
      </c>
      <c r="F19" s="7" t="s">
        <v>4948</v>
      </c>
      <c r="G19" s="7" t="s">
        <v>4949</v>
      </c>
      <c r="H19" s="7" t="s">
        <v>1541</v>
      </c>
      <c r="I19" s="7" t="s">
        <v>4950</v>
      </c>
      <c r="J19" s="7" t="s">
        <v>1452</v>
      </c>
      <c r="K19" s="7" t="s">
        <v>763</v>
      </c>
      <c r="L19" s="7" t="s">
        <v>764</v>
      </c>
      <c r="M19" s="7" t="s">
        <v>1453</v>
      </c>
      <c r="N19" s="7" t="s">
        <v>23</v>
      </c>
      <c r="O19" s="11">
        <v>2</v>
      </c>
      <c r="P19" s="11">
        <v>15</v>
      </c>
      <c r="Q19" s="11">
        <v>1.5</v>
      </c>
      <c r="R19" s="11">
        <v>0.5</v>
      </c>
      <c r="S19" s="11" t="s">
        <v>1455</v>
      </c>
      <c r="U19" t="str">
        <f t="shared" si="0"/>
        <v>是</v>
      </c>
    </row>
    <row r="20" spans="1:21">
      <c r="A20" s="2" t="str">
        <f>K20&amp;MID(L:L,15,4)</f>
        <v>冯启平2454</v>
      </c>
      <c r="B20" s="7" t="s">
        <v>1543</v>
      </c>
      <c r="C20" s="7" t="s">
        <v>1446</v>
      </c>
      <c r="D20" s="7">
        <v>40</v>
      </c>
      <c r="E20" s="7" t="s">
        <v>1544</v>
      </c>
      <c r="F20" s="7" t="s">
        <v>4951</v>
      </c>
      <c r="G20" s="7" t="s">
        <v>4952</v>
      </c>
      <c r="H20" s="7" t="s">
        <v>1450</v>
      </c>
      <c r="I20" s="7" t="s">
        <v>4953</v>
      </c>
      <c r="J20" s="7" t="s">
        <v>1452</v>
      </c>
      <c r="K20" s="7" t="s">
        <v>169</v>
      </c>
      <c r="L20" s="7" t="s">
        <v>170</v>
      </c>
      <c r="M20" s="7" t="s">
        <v>1453</v>
      </c>
      <c r="N20" s="7" t="s">
        <v>23</v>
      </c>
      <c r="O20" s="11">
        <v>3</v>
      </c>
      <c r="P20" s="11">
        <v>53</v>
      </c>
      <c r="Q20" s="11">
        <v>1.5</v>
      </c>
      <c r="R20" s="11">
        <v>1.5</v>
      </c>
      <c r="S20" s="11" t="s">
        <v>1455</v>
      </c>
      <c r="U20" t="str">
        <f t="shared" si="0"/>
        <v>是</v>
      </c>
    </row>
    <row r="21" spans="1:21">
      <c r="A21" s="2" t="str">
        <f>K21&amp;MID(L:L,15,4)</f>
        <v>饶海燕3744</v>
      </c>
      <c r="B21" s="7" t="s">
        <v>1548</v>
      </c>
      <c r="C21" s="7" t="s">
        <v>1446</v>
      </c>
      <c r="D21" s="7">
        <v>56</v>
      </c>
      <c r="E21" s="7" t="s">
        <v>1549</v>
      </c>
      <c r="F21" s="7" t="s">
        <v>4954</v>
      </c>
      <c r="G21" s="7" t="s">
        <v>4955</v>
      </c>
      <c r="H21" s="7" t="s">
        <v>1450</v>
      </c>
      <c r="I21" s="7" t="s">
        <v>4956</v>
      </c>
      <c r="J21" s="7" t="s">
        <v>1452</v>
      </c>
      <c r="K21" s="7" t="s">
        <v>795</v>
      </c>
      <c r="L21" s="7" t="s">
        <v>796</v>
      </c>
      <c r="M21" s="7" t="s">
        <v>1461</v>
      </c>
      <c r="N21" s="7" t="s">
        <v>1454</v>
      </c>
      <c r="O21" s="11">
        <v>3</v>
      </c>
      <c r="P21" s="11">
        <v>1</v>
      </c>
      <c r="Q21" s="11">
        <v>3</v>
      </c>
      <c r="R21" s="11">
        <v>0</v>
      </c>
      <c r="S21" s="11" t="s">
        <v>1455</v>
      </c>
      <c r="U21" t="str">
        <f t="shared" si="0"/>
        <v>是</v>
      </c>
    </row>
    <row r="22" spans="1:21">
      <c r="A22" s="2" t="str">
        <f>K22&amp;MID(L:L,15,4)</f>
        <v>许晓佟0346</v>
      </c>
      <c r="B22" s="7" t="s">
        <v>1553</v>
      </c>
      <c r="C22" s="7" t="s">
        <v>1457</v>
      </c>
      <c r="D22" s="7">
        <v>49</v>
      </c>
      <c r="E22" s="7" t="s">
        <v>572</v>
      </c>
      <c r="F22" s="7" t="s">
        <v>4957</v>
      </c>
      <c r="G22" s="7" t="s">
        <v>4958</v>
      </c>
      <c r="H22" s="7" t="s">
        <v>1450</v>
      </c>
      <c r="I22" s="7" t="s">
        <v>4959</v>
      </c>
      <c r="J22" s="7" t="s">
        <v>1452</v>
      </c>
      <c r="K22" s="7" t="s">
        <v>569</v>
      </c>
      <c r="L22" s="7" t="s">
        <v>570</v>
      </c>
      <c r="M22" s="7" t="s">
        <v>1461</v>
      </c>
      <c r="N22" s="7" t="s">
        <v>23</v>
      </c>
      <c r="O22" s="11">
        <v>0</v>
      </c>
      <c r="P22" s="11">
        <v>0</v>
      </c>
      <c r="Q22" s="11">
        <v>3</v>
      </c>
      <c r="R22" s="11">
        <v>-3</v>
      </c>
      <c r="S22" s="11" t="s">
        <v>1520</v>
      </c>
      <c r="U22" t="str">
        <f t="shared" si="0"/>
        <v>否</v>
      </c>
    </row>
    <row r="23" spans="1:21">
      <c r="A23" s="2" t="str">
        <f>K23&amp;MID(L:L,15,4)</f>
        <v>许晓佟0346</v>
      </c>
      <c r="B23" s="7" t="s">
        <v>1553</v>
      </c>
      <c r="C23" s="7" t="s">
        <v>1457</v>
      </c>
      <c r="D23" s="7">
        <v>49</v>
      </c>
      <c r="E23" s="7" t="s">
        <v>572</v>
      </c>
      <c r="F23" s="7" t="s">
        <v>4960</v>
      </c>
      <c r="G23" s="7" t="s">
        <v>4961</v>
      </c>
      <c r="H23" s="7" t="s">
        <v>1450</v>
      </c>
      <c r="I23" s="7" t="s">
        <v>4962</v>
      </c>
      <c r="J23" s="7" t="s">
        <v>1452</v>
      </c>
      <c r="K23" s="7" t="s">
        <v>569</v>
      </c>
      <c r="L23" s="7" t="s">
        <v>570</v>
      </c>
      <c r="M23" s="7" t="s">
        <v>1461</v>
      </c>
      <c r="N23" s="7" t="s">
        <v>23</v>
      </c>
      <c r="O23" s="11">
        <v>3</v>
      </c>
      <c r="P23" s="11">
        <v>56</v>
      </c>
      <c r="Q23" s="11">
        <v>3</v>
      </c>
      <c r="R23" s="11">
        <v>0</v>
      </c>
      <c r="S23" s="11" t="s">
        <v>1455</v>
      </c>
      <c r="U23" t="str">
        <f t="shared" si="0"/>
        <v>是</v>
      </c>
    </row>
    <row r="24" spans="1:21">
      <c r="A24" s="2" t="str">
        <f>K24&amp;MID(L:L,15,4)</f>
        <v>关光霞274X</v>
      </c>
      <c r="B24" s="7" t="s">
        <v>1557</v>
      </c>
      <c r="C24" s="7" t="s">
        <v>1446</v>
      </c>
      <c r="D24" s="7">
        <v>55</v>
      </c>
      <c r="E24" s="7" t="s">
        <v>1289</v>
      </c>
      <c r="F24" s="7" t="s">
        <v>4963</v>
      </c>
      <c r="G24" s="7" t="s">
        <v>4964</v>
      </c>
      <c r="H24" s="7" t="s">
        <v>1450</v>
      </c>
      <c r="I24" s="7" t="s">
        <v>4965</v>
      </c>
      <c r="J24" s="7" t="s">
        <v>1452</v>
      </c>
      <c r="K24" s="7" t="s">
        <v>1290</v>
      </c>
      <c r="L24" s="7" t="s">
        <v>1291</v>
      </c>
      <c r="M24" s="7" t="s">
        <v>1561</v>
      </c>
      <c r="N24" s="7" t="s">
        <v>1462</v>
      </c>
      <c r="O24" s="11">
        <v>3</v>
      </c>
      <c r="P24" s="11">
        <v>3</v>
      </c>
      <c r="Q24" s="11">
        <v>2.5</v>
      </c>
      <c r="R24" s="11">
        <v>0.5</v>
      </c>
      <c r="S24" s="11" t="s">
        <v>1455</v>
      </c>
      <c r="U24" t="str">
        <f t="shared" si="0"/>
        <v>是</v>
      </c>
    </row>
    <row r="25" spans="1:21">
      <c r="A25" s="2" t="str">
        <f>K25&amp;MID(L:L,15,4)</f>
        <v>黄吉3611</v>
      </c>
      <c r="B25" s="7" t="s">
        <v>1557</v>
      </c>
      <c r="C25" s="7" t="s">
        <v>1446</v>
      </c>
      <c r="D25" s="7">
        <v>55</v>
      </c>
      <c r="E25" s="7" t="s">
        <v>1289</v>
      </c>
      <c r="F25" s="7" t="s">
        <v>4966</v>
      </c>
      <c r="G25" s="7" t="s">
        <v>4967</v>
      </c>
      <c r="H25" s="7" t="s">
        <v>1450</v>
      </c>
      <c r="I25" s="7" t="s">
        <v>4968</v>
      </c>
      <c r="J25" s="7" t="s">
        <v>1452</v>
      </c>
      <c r="K25" s="7" t="s">
        <v>1284</v>
      </c>
      <c r="L25" s="7" t="s">
        <v>1285</v>
      </c>
      <c r="M25" s="7" t="s">
        <v>1461</v>
      </c>
      <c r="N25" s="7" t="s">
        <v>1650</v>
      </c>
      <c r="O25" s="11">
        <v>3</v>
      </c>
      <c r="P25" s="11">
        <v>30</v>
      </c>
      <c r="Q25" s="11">
        <v>2</v>
      </c>
      <c r="R25" s="11">
        <v>1</v>
      </c>
      <c r="S25" s="11" t="s">
        <v>1455</v>
      </c>
      <c r="U25" t="str">
        <f t="shared" si="0"/>
        <v>是</v>
      </c>
    </row>
    <row r="26" spans="1:21">
      <c r="A26" s="2" t="str">
        <f>K26&amp;MID(L:L,15,4)</f>
        <v>陈桂梅1224</v>
      </c>
      <c r="B26" s="7" t="s">
        <v>1562</v>
      </c>
      <c r="C26" s="7" t="s">
        <v>1446</v>
      </c>
      <c r="D26" s="7">
        <v>45</v>
      </c>
      <c r="E26" s="7" t="s">
        <v>1563</v>
      </c>
      <c r="F26" s="7" t="s">
        <v>4969</v>
      </c>
      <c r="G26" s="7" t="s">
        <v>4970</v>
      </c>
      <c r="H26" s="7" t="s">
        <v>1450</v>
      </c>
      <c r="I26" s="7" t="s">
        <v>4971</v>
      </c>
      <c r="J26" s="7" t="s">
        <v>1452</v>
      </c>
      <c r="K26" s="7" t="s">
        <v>54</v>
      </c>
      <c r="L26" s="7" t="s">
        <v>55</v>
      </c>
      <c r="M26" s="7" t="s">
        <v>1453</v>
      </c>
      <c r="N26" s="7" t="s">
        <v>23</v>
      </c>
      <c r="O26" s="11">
        <v>2</v>
      </c>
      <c r="P26" s="11">
        <v>48</v>
      </c>
      <c r="Q26" s="11">
        <v>1.5</v>
      </c>
      <c r="R26" s="11">
        <v>0.5</v>
      </c>
      <c r="S26" s="11" t="s">
        <v>1455</v>
      </c>
      <c r="U26" t="str">
        <f t="shared" si="0"/>
        <v>是</v>
      </c>
    </row>
    <row r="27" spans="1:21">
      <c r="A27" s="2" t="str">
        <f>K27&amp;MID(L:L,15,4)</f>
        <v>陈少好1223</v>
      </c>
      <c r="B27" s="7" t="s">
        <v>1567</v>
      </c>
      <c r="C27" s="7" t="s">
        <v>1446</v>
      </c>
      <c r="D27" s="7">
        <v>58</v>
      </c>
      <c r="E27" s="7" t="s">
        <v>1568</v>
      </c>
      <c r="F27" s="7" t="s">
        <v>4972</v>
      </c>
      <c r="G27" s="7" t="s">
        <v>4973</v>
      </c>
      <c r="H27" s="7" t="s">
        <v>1450</v>
      </c>
      <c r="I27" s="7" t="s">
        <v>4974</v>
      </c>
      <c r="J27" s="7" t="s">
        <v>1452</v>
      </c>
      <c r="K27" s="7" t="s">
        <v>86</v>
      </c>
      <c r="L27" s="7" t="s">
        <v>87</v>
      </c>
      <c r="M27" s="7" t="s">
        <v>1453</v>
      </c>
      <c r="N27" s="7" t="s">
        <v>23</v>
      </c>
      <c r="O27" s="11">
        <v>1</v>
      </c>
      <c r="P27" s="11">
        <v>53</v>
      </c>
      <c r="Q27" s="11">
        <v>1.5</v>
      </c>
      <c r="R27" s="11">
        <v>0</v>
      </c>
      <c r="S27" s="11" t="s">
        <v>1455</v>
      </c>
      <c r="U27" t="str">
        <f t="shared" si="0"/>
        <v>是</v>
      </c>
    </row>
    <row r="28" spans="1:21">
      <c r="A28" s="2" t="str">
        <f>K28&amp;MID(L:L,15,4)</f>
        <v>朱珍珠1622</v>
      </c>
      <c r="B28" s="7" t="s">
        <v>1572</v>
      </c>
      <c r="C28" s="7" t="s">
        <v>1446</v>
      </c>
      <c r="D28" s="7">
        <v>63</v>
      </c>
      <c r="E28" s="7" t="s">
        <v>1573</v>
      </c>
      <c r="F28" s="7" t="s">
        <v>4975</v>
      </c>
      <c r="G28" s="7" t="s">
        <v>4976</v>
      </c>
      <c r="H28" s="7" t="s">
        <v>1450</v>
      </c>
      <c r="I28" s="7" t="s">
        <v>4977</v>
      </c>
      <c r="J28" s="7" t="s">
        <v>1452</v>
      </c>
      <c r="K28" s="7" t="s">
        <v>765</v>
      </c>
      <c r="L28" s="7" t="s">
        <v>766</v>
      </c>
      <c r="M28" s="7" t="s">
        <v>1461</v>
      </c>
      <c r="N28" s="7" t="s">
        <v>23</v>
      </c>
      <c r="O28" s="11">
        <v>5</v>
      </c>
      <c r="P28" s="11">
        <v>5</v>
      </c>
      <c r="Q28" s="11">
        <v>3</v>
      </c>
      <c r="R28" s="11">
        <v>2</v>
      </c>
      <c r="S28" s="11" t="s">
        <v>1455</v>
      </c>
      <c r="U28" t="str">
        <f t="shared" si="0"/>
        <v>是</v>
      </c>
    </row>
    <row r="29" spans="1:21">
      <c r="A29" s="2" t="str">
        <f>K29&amp;MID(L:L,15,4)</f>
        <v>江海清1733</v>
      </c>
      <c r="B29" s="7" t="s">
        <v>1577</v>
      </c>
      <c r="C29" s="7" t="s">
        <v>1446</v>
      </c>
      <c r="D29" s="7">
        <v>57</v>
      </c>
      <c r="E29" s="7" t="s">
        <v>502</v>
      </c>
      <c r="F29" s="7" t="s">
        <v>4978</v>
      </c>
      <c r="G29" s="7" t="s">
        <v>4979</v>
      </c>
      <c r="H29" s="7" t="s">
        <v>1580</v>
      </c>
      <c r="I29" s="7" t="s">
        <v>4980</v>
      </c>
      <c r="J29" s="7" t="s">
        <v>1452</v>
      </c>
      <c r="K29" s="7" t="s">
        <v>292</v>
      </c>
      <c r="L29" s="7" t="s">
        <v>293</v>
      </c>
      <c r="M29" s="7" t="s">
        <v>1453</v>
      </c>
      <c r="N29" s="7" t="s">
        <v>23</v>
      </c>
      <c r="O29" s="11">
        <v>20</v>
      </c>
      <c r="P29" s="11">
        <v>29</v>
      </c>
      <c r="Q29" s="11">
        <v>1.5</v>
      </c>
      <c r="R29" s="11">
        <v>18.5</v>
      </c>
      <c r="S29" s="11" t="s">
        <v>1520</v>
      </c>
      <c r="U29" t="str">
        <f t="shared" si="0"/>
        <v>否</v>
      </c>
    </row>
    <row r="30" spans="1:21">
      <c r="A30" s="2" t="str">
        <f>K30&amp;MID(L:L,15,4)</f>
        <v>何丽珍1421</v>
      </c>
      <c r="B30" s="7" t="s">
        <v>4981</v>
      </c>
      <c r="C30" s="7" t="s">
        <v>1446</v>
      </c>
      <c r="D30" s="7">
        <v>57</v>
      </c>
      <c r="E30" s="7" t="s">
        <v>896</v>
      </c>
      <c r="F30" s="7" t="s">
        <v>4982</v>
      </c>
      <c r="G30" s="7" t="s">
        <v>4983</v>
      </c>
      <c r="H30" s="7" t="s">
        <v>1450</v>
      </c>
      <c r="I30" s="7" t="s">
        <v>4984</v>
      </c>
      <c r="J30" s="7" t="s">
        <v>1452</v>
      </c>
      <c r="K30" s="7" t="s">
        <v>893</v>
      </c>
      <c r="L30" s="7" t="s">
        <v>894</v>
      </c>
      <c r="M30" s="7" t="s">
        <v>1461</v>
      </c>
      <c r="N30" s="7" t="s">
        <v>23</v>
      </c>
      <c r="O30" s="11">
        <v>4</v>
      </c>
      <c r="P30" s="11">
        <v>7</v>
      </c>
      <c r="Q30" s="11">
        <v>3</v>
      </c>
      <c r="R30" s="11">
        <v>1</v>
      </c>
      <c r="S30" s="11" t="s">
        <v>1455</v>
      </c>
      <c r="U30" t="str">
        <f t="shared" si="0"/>
        <v>是</v>
      </c>
    </row>
    <row r="31" spans="1:21">
      <c r="A31" s="2" t="str">
        <f>K31&amp;MID(L:L,15,4)</f>
        <v>孔碧霞3027</v>
      </c>
      <c r="B31" s="7" t="s">
        <v>1582</v>
      </c>
      <c r="C31" s="7" t="s">
        <v>1446</v>
      </c>
      <c r="D31" s="7">
        <v>52</v>
      </c>
      <c r="E31" s="7" t="s">
        <v>1583</v>
      </c>
      <c r="F31" s="7" t="s">
        <v>4985</v>
      </c>
      <c r="G31" s="7" t="s">
        <v>4986</v>
      </c>
      <c r="H31" s="7" t="s">
        <v>1450</v>
      </c>
      <c r="I31" s="7" t="s">
        <v>4987</v>
      </c>
      <c r="J31" s="7" t="s">
        <v>1452</v>
      </c>
      <c r="K31" s="7" t="s">
        <v>318</v>
      </c>
      <c r="L31" s="7" t="s">
        <v>319</v>
      </c>
      <c r="M31" s="7" t="s">
        <v>1461</v>
      </c>
      <c r="N31" s="7" t="s">
        <v>23</v>
      </c>
      <c r="O31" s="11">
        <v>3</v>
      </c>
      <c r="P31" s="11">
        <v>3</v>
      </c>
      <c r="Q31" s="11">
        <v>3</v>
      </c>
      <c r="R31" s="11">
        <v>0</v>
      </c>
      <c r="S31" s="11" t="s">
        <v>1455</v>
      </c>
      <c r="U31" t="str">
        <f t="shared" si="0"/>
        <v>是</v>
      </c>
    </row>
    <row r="32" spans="1:21">
      <c r="A32" s="2" t="str">
        <f>K32&amp;MID(L:L,15,4)</f>
        <v>温金水5434</v>
      </c>
      <c r="B32" s="7" t="s">
        <v>1587</v>
      </c>
      <c r="C32" s="7" t="s">
        <v>1446</v>
      </c>
      <c r="D32" s="7">
        <v>52</v>
      </c>
      <c r="E32" s="7" t="s">
        <v>1588</v>
      </c>
      <c r="F32" s="7" t="s">
        <v>4988</v>
      </c>
      <c r="G32" s="7" t="s">
        <v>4989</v>
      </c>
      <c r="H32" s="7" t="s">
        <v>1450</v>
      </c>
      <c r="I32" s="7" t="s">
        <v>4990</v>
      </c>
      <c r="J32" s="7" t="s">
        <v>1452</v>
      </c>
      <c r="K32" s="7" t="s">
        <v>566</v>
      </c>
      <c r="L32" s="7" t="s">
        <v>567</v>
      </c>
      <c r="M32" s="7" t="s">
        <v>1461</v>
      </c>
      <c r="N32" s="7" t="s">
        <v>23</v>
      </c>
      <c r="O32" s="11">
        <v>11</v>
      </c>
      <c r="P32" s="11">
        <v>28</v>
      </c>
      <c r="Q32" s="11">
        <v>3</v>
      </c>
      <c r="R32" s="11">
        <v>8</v>
      </c>
      <c r="S32" s="11" t="s">
        <v>1455</v>
      </c>
      <c r="U32" t="str">
        <f t="shared" si="0"/>
        <v>是</v>
      </c>
    </row>
    <row r="33" spans="1:21">
      <c r="A33" s="2" t="str">
        <f>K33&amp;MID(L:L,15,4)</f>
        <v>温金水5434</v>
      </c>
      <c r="B33" s="7" t="s">
        <v>1587</v>
      </c>
      <c r="C33" s="7" t="s">
        <v>1446</v>
      </c>
      <c r="D33" s="7">
        <v>52</v>
      </c>
      <c r="E33" s="7" t="s">
        <v>1588</v>
      </c>
      <c r="F33" s="7" t="s">
        <v>4991</v>
      </c>
      <c r="G33" s="7" t="s">
        <v>4992</v>
      </c>
      <c r="H33" s="7" t="s">
        <v>1450</v>
      </c>
      <c r="I33" s="7" t="s">
        <v>3858</v>
      </c>
      <c r="J33" s="7" t="s">
        <v>1452</v>
      </c>
      <c r="K33" s="7" t="s">
        <v>566</v>
      </c>
      <c r="L33" s="7" t="s">
        <v>567</v>
      </c>
      <c r="M33" s="7" t="s">
        <v>1461</v>
      </c>
      <c r="N33" s="7" t="s">
        <v>23</v>
      </c>
      <c r="O33" s="11">
        <v>3</v>
      </c>
      <c r="P33" s="11">
        <v>56</v>
      </c>
      <c r="Q33" s="11">
        <v>3</v>
      </c>
      <c r="R33" s="11">
        <v>0</v>
      </c>
      <c r="S33" s="11" t="s">
        <v>1455</v>
      </c>
      <c r="U33" t="str">
        <f t="shared" si="0"/>
        <v>是</v>
      </c>
    </row>
    <row r="34" spans="1:21">
      <c r="A34" s="2" t="str">
        <f>K34&amp;MID(L:L,15,4)</f>
        <v>苏金莲6022</v>
      </c>
      <c r="B34" s="7" t="s">
        <v>1595</v>
      </c>
      <c r="C34" s="7" t="s">
        <v>1446</v>
      </c>
      <c r="D34" s="7">
        <v>51</v>
      </c>
      <c r="E34" s="7" t="s">
        <v>1596</v>
      </c>
      <c r="F34" s="7" t="s">
        <v>4993</v>
      </c>
      <c r="G34" s="7" t="s">
        <v>4994</v>
      </c>
      <c r="H34" s="7" t="s">
        <v>1450</v>
      </c>
      <c r="I34" s="7" t="s">
        <v>4995</v>
      </c>
      <c r="J34" s="7" t="s">
        <v>1452</v>
      </c>
      <c r="K34" s="7" t="s">
        <v>228</v>
      </c>
      <c r="L34" s="7" t="s">
        <v>229</v>
      </c>
      <c r="M34" s="7" t="s">
        <v>1461</v>
      </c>
      <c r="N34" s="7" t="s">
        <v>23</v>
      </c>
      <c r="O34" s="11">
        <v>4</v>
      </c>
      <c r="P34" s="11">
        <v>20</v>
      </c>
      <c r="Q34" s="11">
        <v>3</v>
      </c>
      <c r="R34" s="11">
        <v>1</v>
      </c>
      <c r="S34" s="11" t="s">
        <v>1455</v>
      </c>
      <c r="U34" t="str">
        <f t="shared" si="0"/>
        <v>是</v>
      </c>
    </row>
    <row r="35" spans="1:21">
      <c r="A35" s="2" t="str">
        <f>K35&amp;MID(L:L,15,4)</f>
        <v>梁国荣5118</v>
      </c>
      <c r="B35" s="7" t="s">
        <v>1600</v>
      </c>
      <c r="C35" s="7" t="s">
        <v>1446</v>
      </c>
      <c r="D35" s="7">
        <v>60</v>
      </c>
      <c r="E35" s="7" t="s">
        <v>1370</v>
      </c>
      <c r="F35" s="7" t="s">
        <v>4996</v>
      </c>
      <c r="G35" s="7" t="s">
        <v>4997</v>
      </c>
      <c r="H35" s="7" t="s">
        <v>1450</v>
      </c>
      <c r="I35" s="7" t="s">
        <v>4998</v>
      </c>
      <c r="J35" s="7" t="s">
        <v>1452</v>
      </c>
      <c r="K35" s="7" t="s">
        <v>1367</v>
      </c>
      <c r="L35" s="7" t="s">
        <v>1368</v>
      </c>
      <c r="M35" s="7" t="s">
        <v>1461</v>
      </c>
      <c r="N35" s="7" t="s">
        <v>1462</v>
      </c>
      <c r="O35" s="11">
        <v>6</v>
      </c>
      <c r="P35" s="11">
        <v>15</v>
      </c>
      <c r="Q35" s="11">
        <v>2.5</v>
      </c>
      <c r="R35" s="11">
        <v>3.5</v>
      </c>
      <c r="S35" s="11" t="s">
        <v>1455</v>
      </c>
      <c r="U35" t="str">
        <f t="shared" si="0"/>
        <v>是</v>
      </c>
    </row>
    <row r="36" spans="1:21">
      <c r="A36" s="2" t="str">
        <f>K36&amp;MID(L:L,15,4)</f>
        <v>谢见兴1243</v>
      </c>
      <c r="B36" s="7" t="s">
        <v>1604</v>
      </c>
      <c r="C36" s="7" t="s">
        <v>1457</v>
      </c>
      <c r="D36" s="7">
        <v>59</v>
      </c>
      <c r="E36" s="7" t="s">
        <v>1605</v>
      </c>
      <c r="F36" s="7" t="s">
        <v>4999</v>
      </c>
      <c r="G36" s="7" t="s">
        <v>5000</v>
      </c>
      <c r="H36" s="7" t="s">
        <v>1450</v>
      </c>
      <c r="I36" s="7" t="s">
        <v>5001</v>
      </c>
      <c r="J36" s="7" t="s">
        <v>1452</v>
      </c>
      <c r="K36" s="7" t="s">
        <v>609</v>
      </c>
      <c r="L36" s="7" t="s">
        <v>610</v>
      </c>
      <c r="M36" s="7" t="s">
        <v>1453</v>
      </c>
      <c r="N36" s="7" t="s">
        <v>23</v>
      </c>
      <c r="O36" s="11">
        <v>2</v>
      </c>
      <c r="P36" s="11">
        <v>54</v>
      </c>
      <c r="Q36" s="11">
        <v>1.5</v>
      </c>
      <c r="R36" s="11">
        <v>0.5</v>
      </c>
      <c r="S36" s="11" t="s">
        <v>1455</v>
      </c>
      <c r="U36" t="str">
        <f t="shared" si="0"/>
        <v>是</v>
      </c>
    </row>
    <row r="37" spans="1:21">
      <c r="A37" s="2" t="str">
        <f>K37&amp;MID(L:L,15,4)</f>
        <v>王少鸾0325</v>
      </c>
      <c r="B37" s="7" t="s">
        <v>1514</v>
      </c>
      <c r="C37" s="7" t="s">
        <v>1446</v>
      </c>
      <c r="D37" s="7">
        <v>51</v>
      </c>
      <c r="E37" s="7" t="s">
        <v>1515</v>
      </c>
      <c r="F37" s="7" t="s">
        <v>5002</v>
      </c>
      <c r="G37" s="7" t="s">
        <v>5003</v>
      </c>
      <c r="H37" s="7" t="s">
        <v>1450</v>
      </c>
      <c r="I37" s="7" t="s">
        <v>1466</v>
      </c>
      <c r="J37" s="7" t="s">
        <v>1452</v>
      </c>
      <c r="K37" s="7" t="s">
        <v>1053</v>
      </c>
      <c r="L37" s="7" t="s">
        <v>1054</v>
      </c>
      <c r="M37" s="7" t="s">
        <v>1461</v>
      </c>
      <c r="N37" s="7" t="s">
        <v>23</v>
      </c>
      <c r="O37" s="11">
        <v>3</v>
      </c>
      <c r="P37" s="11">
        <v>7</v>
      </c>
      <c r="Q37" s="11">
        <v>3</v>
      </c>
      <c r="R37" s="11">
        <v>0</v>
      </c>
      <c r="S37" s="11" t="s">
        <v>1455</v>
      </c>
      <c r="U37" t="str">
        <f t="shared" si="0"/>
        <v>是</v>
      </c>
    </row>
    <row r="38" spans="1:21">
      <c r="A38" s="2" t="str">
        <f>K38&amp;MID(L:L,15,4)</f>
        <v>梁友来0622</v>
      </c>
      <c r="B38" s="7" t="s">
        <v>1617</v>
      </c>
      <c r="C38" s="7" t="s">
        <v>1446</v>
      </c>
      <c r="D38" s="7">
        <v>43</v>
      </c>
      <c r="E38" s="7" t="s">
        <v>1618</v>
      </c>
      <c r="F38" s="7" t="s">
        <v>5004</v>
      </c>
      <c r="G38" s="7" t="s">
        <v>5005</v>
      </c>
      <c r="H38" s="7" t="s">
        <v>1450</v>
      </c>
      <c r="I38" s="7" t="s">
        <v>5006</v>
      </c>
      <c r="J38" s="7" t="s">
        <v>1452</v>
      </c>
      <c r="K38" s="7" t="s">
        <v>416</v>
      </c>
      <c r="L38" s="7" t="s">
        <v>417</v>
      </c>
      <c r="M38" s="7" t="s">
        <v>1453</v>
      </c>
      <c r="N38" s="7" t="s">
        <v>23</v>
      </c>
      <c r="O38" s="11">
        <v>12</v>
      </c>
      <c r="P38" s="11">
        <v>26</v>
      </c>
      <c r="Q38" s="11">
        <v>1.5</v>
      </c>
      <c r="R38" s="11">
        <v>10.5</v>
      </c>
      <c r="S38" s="11" t="s">
        <v>1455</v>
      </c>
      <c r="U38" t="str">
        <f t="shared" si="0"/>
        <v>是</v>
      </c>
    </row>
    <row r="39" spans="1:21">
      <c r="A39" s="2" t="str">
        <f>K39&amp;MID(L:L,15,4)</f>
        <v>陈伯荣2149</v>
      </c>
      <c r="B39" s="7" t="s">
        <v>1622</v>
      </c>
      <c r="C39" s="7" t="s">
        <v>1446</v>
      </c>
      <c r="D39" s="7">
        <v>50</v>
      </c>
      <c r="E39" s="7" t="s">
        <v>1623</v>
      </c>
      <c r="F39" s="7" t="s">
        <v>5007</v>
      </c>
      <c r="G39" s="7" t="s">
        <v>5008</v>
      </c>
      <c r="H39" s="7" t="s">
        <v>1450</v>
      </c>
      <c r="I39" s="7" t="s">
        <v>5009</v>
      </c>
      <c r="J39" s="7" t="s">
        <v>1452</v>
      </c>
      <c r="K39" s="7" t="s">
        <v>1112</v>
      </c>
      <c r="L39" s="7" t="s">
        <v>1113</v>
      </c>
      <c r="M39" s="7" t="s">
        <v>1461</v>
      </c>
      <c r="N39" s="7" t="s">
        <v>23</v>
      </c>
      <c r="O39" s="11">
        <v>6</v>
      </c>
      <c r="P39" s="11">
        <v>10</v>
      </c>
      <c r="Q39" s="11">
        <v>3</v>
      </c>
      <c r="R39" s="11">
        <v>3</v>
      </c>
      <c r="S39" s="11" t="s">
        <v>1455</v>
      </c>
      <c r="U39" t="str">
        <f t="shared" si="0"/>
        <v>是</v>
      </c>
    </row>
    <row r="40" spans="1:21">
      <c r="A40" s="2" t="str">
        <f>K40&amp;MID(L:L,15,4)</f>
        <v>王衍明1212</v>
      </c>
      <c r="B40" s="7" t="s">
        <v>1627</v>
      </c>
      <c r="C40" s="7" t="s">
        <v>1457</v>
      </c>
      <c r="D40" s="7">
        <v>49</v>
      </c>
      <c r="E40" s="7" t="s">
        <v>562</v>
      </c>
      <c r="F40" s="7" t="s">
        <v>5010</v>
      </c>
      <c r="G40" s="7" t="s">
        <v>5011</v>
      </c>
      <c r="H40" s="7" t="s">
        <v>1450</v>
      </c>
      <c r="I40" s="7" t="s">
        <v>5012</v>
      </c>
      <c r="J40" s="7" t="s">
        <v>1452</v>
      </c>
      <c r="K40" s="7" t="s">
        <v>559</v>
      </c>
      <c r="L40" s="7" t="s">
        <v>560</v>
      </c>
      <c r="M40" s="7" t="s">
        <v>1461</v>
      </c>
      <c r="N40" s="7" t="s">
        <v>23</v>
      </c>
      <c r="O40" s="11">
        <v>11</v>
      </c>
      <c r="P40" s="11">
        <v>16</v>
      </c>
      <c r="Q40" s="11">
        <v>3</v>
      </c>
      <c r="R40" s="11">
        <v>8</v>
      </c>
      <c r="S40" s="11" t="s">
        <v>1455</v>
      </c>
      <c r="U40" t="str">
        <f t="shared" si="0"/>
        <v>是</v>
      </c>
    </row>
    <row r="41" spans="1:21">
      <c r="A41" s="2" t="str">
        <f>K41&amp;MID(L:L,15,4)</f>
        <v>黎再钊0058</v>
      </c>
      <c r="B41" s="7" t="s">
        <v>1631</v>
      </c>
      <c r="C41" s="7" t="s">
        <v>1446</v>
      </c>
      <c r="D41" s="7">
        <v>34</v>
      </c>
      <c r="E41" s="7" t="s">
        <v>1632</v>
      </c>
      <c r="F41" s="7" t="s">
        <v>5013</v>
      </c>
      <c r="G41" s="7" t="s">
        <v>5014</v>
      </c>
      <c r="H41" s="7" t="s">
        <v>1450</v>
      </c>
      <c r="I41" s="7" t="s">
        <v>5015</v>
      </c>
      <c r="J41" s="7" t="s">
        <v>1452</v>
      </c>
      <c r="K41" s="7" t="s">
        <v>357</v>
      </c>
      <c r="L41" s="7" t="s">
        <v>358</v>
      </c>
      <c r="M41" s="7" t="s">
        <v>1453</v>
      </c>
      <c r="N41" s="7" t="s">
        <v>23</v>
      </c>
      <c r="O41" s="11">
        <v>9</v>
      </c>
      <c r="P41" s="11">
        <v>35</v>
      </c>
      <c r="Q41" s="11">
        <v>1.5</v>
      </c>
      <c r="R41" s="11">
        <v>7.5</v>
      </c>
      <c r="S41" s="11" t="s">
        <v>1455</v>
      </c>
      <c r="U41" t="str">
        <f t="shared" si="0"/>
        <v>是</v>
      </c>
    </row>
    <row r="42" spans="1:21">
      <c r="A42" s="2" t="str">
        <f>K42&amp;MID(L:L,15,4)</f>
        <v>周绍辉0019</v>
      </c>
      <c r="B42" s="7" t="s">
        <v>1636</v>
      </c>
      <c r="C42" s="7" t="s">
        <v>1446</v>
      </c>
      <c r="D42" s="7">
        <v>43</v>
      </c>
      <c r="E42" s="7" t="s">
        <v>1637</v>
      </c>
      <c r="F42" s="7" t="s">
        <v>5016</v>
      </c>
      <c r="G42" s="7" t="s">
        <v>5017</v>
      </c>
      <c r="H42" s="7" t="s">
        <v>1450</v>
      </c>
      <c r="I42" s="7" t="s">
        <v>5018</v>
      </c>
      <c r="J42" s="7" t="s">
        <v>1452</v>
      </c>
      <c r="K42" s="7" t="s">
        <v>699</v>
      </c>
      <c r="L42" s="7" t="s">
        <v>700</v>
      </c>
      <c r="M42" s="7" t="s">
        <v>1453</v>
      </c>
      <c r="N42" s="7" t="s">
        <v>23</v>
      </c>
      <c r="O42" s="11">
        <v>4</v>
      </c>
      <c r="P42" s="11">
        <v>50</v>
      </c>
      <c r="Q42" s="11">
        <v>1.5</v>
      </c>
      <c r="R42" s="11">
        <v>2.5</v>
      </c>
      <c r="S42" s="11" t="s">
        <v>1455</v>
      </c>
      <c r="U42" t="str">
        <f t="shared" si="0"/>
        <v>是</v>
      </c>
    </row>
    <row r="43" spans="1:21">
      <c r="A43" s="2" t="str">
        <f>K43&amp;MID(L:L,15,4)</f>
        <v>区伟贤1218</v>
      </c>
      <c r="B43" s="7" t="s">
        <v>3017</v>
      </c>
      <c r="C43" s="7" t="s">
        <v>1446</v>
      </c>
      <c r="D43" s="7">
        <v>45</v>
      </c>
      <c r="E43" s="7" t="s">
        <v>1220</v>
      </c>
      <c r="F43" s="7" t="s">
        <v>5019</v>
      </c>
      <c r="G43" s="7" t="s">
        <v>5020</v>
      </c>
      <c r="H43" s="7" t="s">
        <v>1450</v>
      </c>
      <c r="I43" s="7" t="s">
        <v>5021</v>
      </c>
      <c r="J43" s="7" t="s">
        <v>1452</v>
      </c>
      <c r="K43" s="7" t="s">
        <v>1403</v>
      </c>
      <c r="L43" s="7" t="s">
        <v>1404</v>
      </c>
      <c r="M43" s="7" t="s">
        <v>1461</v>
      </c>
      <c r="N43" s="7" t="s">
        <v>1157</v>
      </c>
      <c r="O43" s="11">
        <v>3</v>
      </c>
      <c r="P43" s="11">
        <v>0</v>
      </c>
      <c r="Q43" s="11">
        <v>2.5</v>
      </c>
      <c r="R43" s="11">
        <v>0.5</v>
      </c>
      <c r="S43" s="11" t="s">
        <v>1455</v>
      </c>
      <c r="U43" t="str">
        <f t="shared" si="0"/>
        <v>是</v>
      </c>
    </row>
    <row r="44" spans="1:21">
      <c r="A44" s="2" t="str">
        <f>K44&amp;MID(L:L,15,4)</f>
        <v>叶仙1243</v>
      </c>
      <c r="B44" s="7" t="s">
        <v>1641</v>
      </c>
      <c r="C44" s="7" t="s">
        <v>1444</v>
      </c>
      <c r="D44" s="7">
        <v>47</v>
      </c>
      <c r="E44" s="7" t="s">
        <v>1642</v>
      </c>
      <c r="F44" s="7" t="s">
        <v>5022</v>
      </c>
      <c r="G44" s="7" t="s">
        <v>5023</v>
      </c>
      <c r="H44" s="7" t="s">
        <v>1450</v>
      </c>
      <c r="I44" s="7" t="s">
        <v>5024</v>
      </c>
      <c r="J44" s="7" t="s">
        <v>1452</v>
      </c>
      <c r="K44" s="7" t="s">
        <v>637</v>
      </c>
      <c r="L44" s="7" t="s">
        <v>638</v>
      </c>
      <c r="M44" s="7" t="s">
        <v>1453</v>
      </c>
      <c r="N44" s="7" t="s">
        <v>23</v>
      </c>
      <c r="O44" s="11">
        <v>6</v>
      </c>
      <c r="P44" s="11">
        <v>36</v>
      </c>
      <c r="Q44" s="11">
        <v>1.5</v>
      </c>
      <c r="R44" s="11">
        <v>4.5</v>
      </c>
      <c r="S44" s="11" t="s">
        <v>1455</v>
      </c>
      <c r="U44" t="str">
        <f t="shared" si="0"/>
        <v>是</v>
      </c>
    </row>
    <row r="45" spans="1:21">
      <c r="A45" s="2" t="str">
        <f>K45&amp;MID(L:L,15,4)</f>
        <v>杨金铭3128</v>
      </c>
      <c r="B45" s="7" t="s">
        <v>1646</v>
      </c>
      <c r="C45" s="7" t="s">
        <v>1446</v>
      </c>
      <c r="D45" s="7">
        <v>58</v>
      </c>
      <c r="E45" s="7" t="s">
        <v>1341</v>
      </c>
      <c r="F45" s="7" t="s">
        <v>5025</v>
      </c>
      <c r="G45" s="7" t="s">
        <v>5026</v>
      </c>
      <c r="H45" s="7" t="s">
        <v>1450</v>
      </c>
      <c r="I45" s="7" t="s">
        <v>5027</v>
      </c>
      <c r="J45" s="7" t="s">
        <v>1452</v>
      </c>
      <c r="K45" s="7" t="s">
        <v>1338</v>
      </c>
      <c r="L45" s="7" t="s">
        <v>1339</v>
      </c>
      <c r="M45" s="7" t="s">
        <v>1561</v>
      </c>
      <c r="N45" s="7" t="s">
        <v>1650</v>
      </c>
      <c r="O45" s="11">
        <v>3</v>
      </c>
      <c r="P45" s="11">
        <v>25</v>
      </c>
      <c r="Q45" s="11">
        <v>2</v>
      </c>
      <c r="R45" s="11">
        <v>1</v>
      </c>
      <c r="S45" s="11" t="s">
        <v>1455</v>
      </c>
      <c r="U45" t="str">
        <f t="shared" si="0"/>
        <v>是</v>
      </c>
    </row>
    <row r="46" spans="1:21">
      <c r="A46" s="2" t="str">
        <f>K46&amp;MID(L:L,15,4)</f>
        <v>黄炳宽0978</v>
      </c>
      <c r="B46" s="7" t="s">
        <v>1651</v>
      </c>
      <c r="C46" s="7" t="s">
        <v>1446</v>
      </c>
      <c r="D46" s="7">
        <v>49</v>
      </c>
      <c r="E46" s="7" t="s">
        <v>234</v>
      </c>
      <c r="F46" s="7" t="s">
        <v>5028</v>
      </c>
      <c r="G46" s="7" t="s">
        <v>5029</v>
      </c>
      <c r="H46" s="7" t="s">
        <v>1450</v>
      </c>
      <c r="I46" s="7" t="s">
        <v>5030</v>
      </c>
      <c r="J46" s="7" t="s">
        <v>1452</v>
      </c>
      <c r="K46" s="7" t="s">
        <v>231</v>
      </c>
      <c r="L46" s="7" t="s">
        <v>232</v>
      </c>
      <c r="M46" s="7" t="s">
        <v>1453</v>
      </c>
      <c r="N46" s="7" t="s">
        <v>23</v>
      </c>
      <c r="O46" s="11">
        <v>1</v>
      </c>
      <c r="P46" s="11">
        <v>45</v>
      </c>
      <c r="Q46" s="11">
        <v>1.5</v>
      </c>
      <c r="R46" s="11">
        <v>0</v>
      </c>
      <c r="S46" s="11" t="s">
        <v>1455</v>
      </c>
      <c r="U46" t="str">
        <f t="shared" si="0"/>
        <v>是</v>
      </c>
    </row>
    <row r="47" spans="1:21">
      <c r="A47" s="2" t="str">
        <f>K47&amp;MID(L:L,15,4)</f>
        <v>高格卿5123</v>
      </c>
      <c r="B47" s="7" t="s">
        <v>1655</v>
      </c>
      <c r="C47" s="7" t="s">
        <v>1446</v>
      </c>
      <c r="D47" s="7">
        <v>56</v>
      </c>
      <c r="E47" s="7" t="s">
        <v>1656</v>
      </c>
      <c r="F47" s="7" t="s">
        <v>5031</v>
      </c>
      <c r="G47" s="7" t="s">
        <v>5032</v>
      </c>
      <c r="H47" s="7" t="s">
        <v>1450</v>
      </c>
      <c r="I47" s="7" t="s">
        <v>5033</v>
      </c>
      <c r="J47" s="7" t="s">
        <v>1452</v>
      </c>
      <c r="K47" s="7" t="s">
        <v>162</v>
      </c>
      <c r="L47" s="7" t="s">
        <v>163</v>
      </c>
      <c r="M47" s="7" t="s">
        <v>1453</v>
      </c>
      <c r="N47" s="7" t="s">
        <v>23</v>
      </c>
      <c r="O47" s="11">
        <v>2</v>
      </c>
      <c r="P47" s="11">
        <v>9</v>
      </c>
      <c r="Q47" s="11">
        <v>1.5</v>
      </c>
      <c r="R47" s="11">
        <v>0.5</v>
      </c>
      <c r="S47" s="11" t="s">
        <v>1455</v>
      </c>
      <c r="U47" t="str">
        <f t="shared" si="0"/>
        <v>是</v>
      </c>
    </row>
    <row r="48" spans="1:21">
      <c r="A48" s="2" t="str">
        <f>K48&amp;MID(L:L,15,4)</f>
        <v>何耀灿0650</v>
      </c>
      <c r="B48" s="7" t="s">
        <v>1660</v>
      </c>
      <c r="C48" s="7" t="s">
        <v>1444</v>
      </c>
      <c r="D48" s="7">
        <v>56</v>
      </c>
      <c r="E48" s="7" t="s">
        <v>1661</v>
      </c>
      <c r="F48" s="7" t="s">
        <v>5034</v>
      </c>
      <c r="G48" s="7" t="s">
        <v>5035</v>
      </c>
      <c r="H48" s="7" t="s">
        <v>1450</v>
      </c>
      <c r="I48" s="7" t="s">
        <v>5036</v>
      </c>
      <c r="J48" s="7" t="s">
        <v>1452</v>
      </c>
      <c r="K48" s="7" t="s">
        <v>730</v>
      </c>
      <c r="L48" s="7" t="s">
        <v>731</v>
      </c>
      <c r="M48" s="7" t="s">
        <v>1461</v>
      </c>
      <c r="N48" s="7" t="s">
        <v>1454</v>
      </c>
      <c r="O48" s="11">
        <v>3</v>
      </c>
      <c r="P48" s="11">
        <v>8</v>
      </c>
      <c r="Q48" s="11">
        <v>3</v>
      </c>
      <c r="R48" s="11">
        <v>0</v>
      </c>
      <c r="S48" s="11" t="s">
        <v>1455</v>
      </c>
      <c r="U48" t="str">
        <f t="shared" si="0"/>
        <v>是</v>
      </c>
    </row>
    <row r="49" spans="1:21">
      <c r="A49" s="2" t="str">
        <f>K49&amp;MID(L:L,15,4)</f>
        <v>黎剑强0033</v>
      </c>
      <c r="B49" s="7" t="s">
        <v>1665</v>
      </c>
      <c r="C49" s="7" t="s">
        <v>1457</v>
      </c>
      <c r="D49" s="7">
        <v>47</v>
      </c>
      <c r="E49" s="7" t="s">
        <v>1666</v>
      </c>
      <c r="F49" s="7" t="s">
        <v>5037</v>
      </c>
      <c r="G49" s="7" t="s">
        <v>5038</v>
      </c>
      <c r="H49" s="7" t="s">
        <v>1450</v>
      </c>
      <c r="I49" s="7" t="s">
        <v>5039</v>
      </c>
      <c r="J49" s="7" t="s">
        <v>1452</v>
      </c>
      <c r="K49" s="7" t="s">
        <v>345</v>
      </c>
      <c r="L49" s="7" t="s">
        <v>346</v>
      </c>
      <c r="M49" s="7" t="s">
        <v>1461</v>
      </c>
      <c r="N49" s="7" t="s">
        <v>23</v>
      </c>
      <c r="O49" s="11">
        <v>4</v>
      </c>
      <c r="P49" s="11">
        <v>40</v>
      </c>
      <c r="Q49" s="11">
        <v>3</v>
      </c>
      <c r="R49" s="11">
        <v>1</v>
      </c>
      <c r="S49" s="11" t="s">
        <v>1455</v>
      </c>
      <c r="U49" t="str">
        <f t="shared" si="0"/>
        <v>是</v>
      </c>
    </row>
    <row r="50" spans="1:21">
      <c r="A50" s="2" t="str">
        <f>K50&amp;MID(L:L,15,4)</f>
        <v>刘光秀1217</v>
      </c>
      <c r="B50" s="7" t="s">
        <v>2610</v>
      </c>
      <c r="C50" s="7" t="s">
        <v>1446</v>
      </c>
      <c r="D50" s="7">
        <v>48</v>
      </c>
      <c r="E50" s="7" t="s">
        <v>2611</v>
      </c>
      <c r="F50" s="7" t="s">
        <v>5040</v>
      </c>
      <c r="G50" s="7" t="s">
        <v>5041</v>
      </c>
      <c r="H50" s="7" t="s">
        <v>1450</v>
      </c>
      <c r="I50" s="7" t="s">
        <v>5042</v>
      </c>
      <c r="J50" s="7" t="s">
        <v>1452</v>
      </c>
      <c r="K50" s="7" t="s">
        <v>1245</v>
      </c>
      <c r="L50" s="7" t="s">
        <v>1246</v>
      </c>
      <c r="M50" s="7" t="s">
        <v>1453</v>
      </c>
      <c r="N50" s="7" t="s">
        <v>1462</v>
      </c>
      <c r="O50" s="11">
        <v>3</v>
      </c>
      <c r="P50" s="11">
        <v>8</v>
      </c>
      <c r="Q50" s="11">
        <v>2.5</v>
      </c>
      <c r="R50" s="11">
        <v>0.5</v>
      </c>
      <c r="S50" s="11" t="s">
        <v>1455</v>
      </c>
      <c r="U50" t="str">
        <f t="shared" si="0"/>
        <v>是</v>
      </c>
    </row>
    <row r="51" spans="1:21">
      <c r="A51" s="2" t="str">
        <f>K51&amp;MID(L:L,15,4)</f>
        <v>郭妹1229</v>
      </c>
      <c r="B51" s="7" t="s">
        <v>1646</v>
      </c>
      <c r="C51" s="7" t="s">
        <v>1446</v>
      </c>
      <c r="D51" s="7">
        <v>58</v>
      </c>
      <c r="E51" s="7" t="s">
        <v>1341</v>
      </c>
      <c r="F51" s="7" t="s">
        <v>5043</v>
      </c>
      <c r="G51" s="7" t="s">
        <v>5044</v>
      </c>
      <c r="H51" s="7" t="s">
        <v>1450</v>
      </c>
      <c r="I51" s="7" t="s">
        <v>5045</v>
      </c>
      <c r="J51" s="7" t="s">
        <v>1452</v>
      </c>
      <c r="K51" s="7" t="s">
        <v>1343</v>
      </c>
      <c r="L51" s="7" t="s">
        <v>1344</v>
      </c>
      <c r="M51" s="7" t="s">
        <v>1461</v>
      </c>
      <c r="N51" s="7" t="s">
        <v>1650</v>
      </c>
      <c r="O51" s="11">
        <v>5</v>
      </c>
      <c r="P51" s="11">
        <v>46</v>
      </c>
      <c r="Q51" s="11">
        <v>2</v>
      </c>
      <c r="R51" s="11">
        <v>3</v>
      </c>
      <c r="S51" s="11" t="s">
        <v>1455</v>
      </c>
      <c r="U51" t="str">
        <f t="shared" si="0"/>
        <v>是</v>
      </c>
    </row>
    <row r="52" spans="1:21">
      <c r="A52" s="2" t="str">
        <f>K52&amp;MID(L:L,15,4)</f>
        <v>冯玉桂1005</v>
      </c>
      <c r="B52" s="7" t="s">
        <v>1670</v>
      </c>
      <c r="C52" s="7" t="s">
        <v>1446</v>
      </c>
      <c r="D52" s="7">
        <v>41</v>
      </c>
      <c r="E52" s="7" t="s">
        <v>1671</v>
      </c>
      <c r="F52" s="7" t="s">
        <v>5046</v>
      </c>
      <c r="G52" s="7" t="s">
        <v>5047</v>
      </c>
      <c r="H52" s="7" t="s">
        <v>1450</v>
      </c>
      <c r="I52" s="7" t="s">
        <v>5048</v>
      </c>
      <c r="J52" s="7" t="s">
        <v>1452</v>
      </c>
      <c r="K52" s="7" t="s">
        <v>180</v>
      </c>
      <c r="L52" s="7" t="s">
        <v>181</v>
      </c>
      <c r="M52" s="7" t="s">
        <v>1453</v>
      </c>
      <c r="N52" s="7" t="s">
        <v>23</v>
      </c>
      <c r="O52" s="11">
        <v>1</v>
      </c>
      <c r="P52" s="11">
        <v>56</v>
      </c>
      <c r="Q52" s="11">
        <v>1.5</v>
      </c>
      <c r="R52" s="11">
        <v>0</v>
      </c>
      <c r="S52" s="11" t="s">
        <v>1455</v>
      </c>
      <c r="U52" t="str">
        <f t="shared" si="0"/>
        <v>是</v>
      </c>
    </row>
    <row r="53" spans="1:21">
      <c r="A53" s="2" t="str">
        <f>K53&amp;MID(L:L,15,4)</f>
        <v>冯炳威2717</v>
      </c>
      <c r="B53" s="7" t="s">
        <v>1675</v>
      </c>
      <c r="C53" s="7" t="s">
        <v>1446</v>
      </c>
      <c r="D53" s="7">
        <v>62</v>
      </c>
      <c r="E53" s="7" t="s">
        <v>1238</v>
      </c>
      <c r="F53" s="7" t="s">
        <v>5049</v>
      </c>
      <c r="G53" s="7" t="s">
        <v>5050</v>
      </c>
      <c r="H53" s="7" t="s">
        <v>1450</v>
      </c>
      <c r="I53" s="7" t="s">
        <v>5051</v>
      </c>
      <c r="J53" s="7" t="s">
        <v>1452</v>
      </c>
      <c r="K53" s="7" t="s">
        <v>1235</v>
      </c>
      <c r="L53" s="7" t="s">
        <v>1236</v>
      </c>
      <c r="M53" s="7" t="s">
        <v>1461</v>
      </c>
      <c r="N53" s="7" t="s">
        <v>1462</v>
      </c>
      <c r="O53" s="11">
        <v>3</v>
      </c>
      <c r="P53" s="11">
        <v>44</v>
      </c>
      <c r="Q53" s="11">
        <v>2.5</v>
      </c>
      <c r="R53" s="11">
        <v>0.5</v>
      </c>
      <c r="S53" s="11" t="s">
        <v>1455</v>
      </c>
      <c r="U53" t="str">
        <f t="shared" si="0"/>
        <v>是</v>
      </c>
    </row>
    <row r="54" spans="1:21">
      <c r="A54" s="2" t="str">
        <f>K54&amp;MID(L:L,15,4)</f>
        <v>黄美伦1029</v>
      </c>
      <c r="B54" s="7" t="s">
        <v>1679</v>
      </c>
      <c r="C54" s="7" t="s">
        <v>1446</v>
      </c>
      <c r="D54" s="7">
        <v>35</v>
      </c>
      <c r="E54" s="7" t="s">
        <v>1680</v>
      </c>
      <c r="F54" s="7" t="s">
        <v>5052</v>
      </c>
      <c r="G54" s="7" t="s">
        <v>5053</v>
      </c>
      <c r="H54" s="7" t="s">
        <v>1450</v>
      </c>
      <c r="I54" s="7" t="s">
        <v>5054</v>
      </c>
      <c r="J54" s="7" t="s">
        <v>1452</v>
      </c>
      <c r="K54" s="7" t="s">
        <v>1259</v>
      </c>
      <c r="L54" s="7" t="s">
        <v>1260</v>
      </c>
      <c r="M54" s="7" t="s">
        <v>1461</v>
      </c>
      <c r="N54" s="7" t="s">
        <v>1650</v>
      </c>
      <c r="O54" s="11">
        <v>3</v>
      </c>
      <c r="P54" s="11">
        <v>11</v>
      </c>
      <c r="Q54" s="11">
        <v>2</v>
      </c>
      <c r="R54" s="11">
        <v>1</v>
      </c>
      <c r="S54" s="11" t="s">
        <v>1455</v>
      </c>
      <c r="U54" t="str">
        <f t="shared" si="0"/>
        <v>是</v>
      </c>
    </row>
    <row r="55" spans="1:21">
      <c r="A55" s="2" t="str">
        <f>K55&amp;MID(L:L,15,4)</f>
        <v>蔡少英0622</v>
      </c>
      <c r="B55" s="7" t="s">
        <v>1684</v>
      </c>
      <c r="C55" s="7" t="s">
        <v>1444</v>
      </c>
      <c r="D55" s="7">
        <v>47</v>
      </c>
      <c r="E55" s="7" t="s">
        <v>787</v>
      </c>
      <c r="F55" s="7" t="s">
        <v>5055</v>
      </c>
      <c r="G55" s="7" t="s">
        <v>5056</v>
      </c>
      <c r="H55" s="7" t="s">
        <v>1687</v>
      </c>
      <c r="I55" s="7" t="s">
        <v>2921</v>
      </c>
      <c r="J55" s="7" t="s">
        <v>1452</v>
      </c>
      <c r="K55" s="7" t="s">
        <v>784</v>
      </c>
      <c r="L55" s="7" t="s">
        <v>785</v>
      </c>
      <c r="M55" s="7" t="s">
        <v>1461</v>
      </c>
      <c r="N55" s="7" t="s">
        <v>23</v>
      </c>
      <c r="O55" s="11">
        <v>3</v>
      </c>
      <c r="P55" s="11">
        <v>0</v>
      </c>
      <c r="Q55" s="11">
        <v>3</v>
      </c>
      <c r="R55" s="11">
        <v>0</v>
      </c>
      <c r="S55" s="11" t="s">
        <v>1455</v>
      </c>
      <c r="U55" t="str">
        <f t="shared" si="0"/>
        <v>是</v>
      </c>
    </row>
    <row r="56" spans="1:21">
      <c r="A56" s="2" t="str">
        <f>K56&amp;MID(L:L,15,4)</f>
        <v>马淑琼4828</v>
      </c>
      <c r="B56" s="7" t="s">
        <v>1689</v>
      </c>
      <c r="C56" s="7" t="s">
        <v>1457</v>
      </c>
      <c r="D56" s="7">
        <v>33</v>
      </c>
      <c r="E56" s="7" t="s">
        <v>1690</v>
      </c>
      <c r="F56" s="7" t="s">
        <v>5057</v>
      </c>
      <c r="G56" s="7" t="s">
        <v>5058</v>
      </c>
      <c r="H56" s="7" t="s">
        <v>1580</v>
      </c>
      <c r="I56" s="7" t="s">
        <v>5059</v>
      </c>
      <c r="J56" s="7" t="s">
        <v>1452</v>
      </c>
      <c r="K56" s="7" t="s">
        <v>844</v>
      </c>
      <c r="L56" s="7" t="s">
        <v>845</v>
      </c>
      <c r="M56" s="7" t="s">
        <v>1461</v>
      </c>
      <c r="N56" s="7" t="s">
        <v>1467</v>
      </c>
      <c r="O56" s="11">
        <v>3</v>
      </c>
      <c r="P56" s="11">
        <v>3</v>
      </c>
      <c r="Q56" s="11">
        <v>3</v>
      </c>
      <c r="R56" s="11">
        <v>0</v>
      </c>
      <c r="S56" s="11" t="s">
        <v>1455</v>
      </c>
      <c r="U56" t="str">
        <f t="shared" si="0"/>
        <v>是</v>
      </c>
    </row>
    <row r="57" spans="1:21">
      <c r="A57" s="2" t="str">
        <f>K57&amp;MID(L:L,15,4)</f>
        <v>黄美操3326</v>
      </c>
      <c r="B57" s="7" t="s">
        <v>1694</v>
      </c>
      <c r="C57" s="7" t="s">
        <v>1457</v>
      </c>
      <c r="D57" s="7">
        <v>49</v>
      </c>
      <c r="E57" s="7" t="s">
        <v>1695</v>
      </c>
      <c r="F57" s="7" t="s">
        <v>5060</v>
      </c>
      <c r="G57" s="7" t="s">
        <v>5061</v>
      </c>
      <c r="H57" s="7" t="s">
        <v>1450</v>
      </c>
      <c r="I57" s="7" t="s">
        <v>5062</v>
      </c>
      <c r="J57" s="7" t="s">
        <v>1452</v>
      </c>
      <c r="K57" s="7" t="s">
        <v>1202</v>
      </c>
      <c r="L57" s="7" t="s">
        <v>1203</v>
      </c>
      <c r="M57" s="7" t="s">
        <v>1461</v>
      </c>
      <c r="N57" s="7" t="s">
        <v>1462</v>
      </c>
      <c r="O57" s="11">
        <v>2</v>
      </c>
      <c r="P57" s="11">
        <v>35</v>
      </c>
      <c r="Q57" s="11">
        <v>2.5</v>
      </c>
      <c r="R57" s="11">
        <v>0</v>
      </c>
      <c r="S57" s="11" t="s">
        <v>1455</v>
      </c>
      <c r="U57" t="str">
        <f t="shared" si="0"/>
        <v>是</v>
      </c>
    </row>
    <row r="58" spans="1:21">
      <c r="A58" s="2" t="str">
        <f>K58&amp;MID(L:L,15,4)</f>
        <v>邝顺容1224</v>
      </c>
      <c r="B58" s="7" t="s">
        <v>1699</v>
      </c>
      <c r="C58" s="7" t="s">
        <v>1444</v>
      </c>
      <c r="D58" s="7">
        <v>57</v>
      </c>
      <c r="E58" s="7" t="s">
        <v>1700</v>
      </c>
      <c r="F58" s="7" t="s">
        <v>5063</v>
      </c>
      <c r="G58" s="7" t="s">
        <v>5064</v>
      </c>
      <c r="H58" s="7" t="s">
        <v>1450</v>
      </c>
      <c r="I58" s="7" t="s">
        <v>5065</v>
      </c>
      <c r="J58" s="7" t="s">
        <v>1452</v>
      </c>
      <c r="K58" s="7" t="s">
        <v>1025</v>
      </c>
      <c r="L58" s="7" t="s">
        <v>1026</v>
      </c>
      <c r="M58" s="7" t="s">
        <v>1453</v>
      </c>
      <c r="N58" s="7" t="s">
        <v>23</v>
      </c>
      <c r="O58" s="11">
        <v>2</v>
      </c>
      <c r="P58" s="11">
        <v>6</v>
      </c>
      <c r="Q58" s="11">
        <v>1.5</v>
      </c>
      <c r="R58" s="11">
        <v>0.5</v>
      </c>
      <c r="S58" s="11" t="s">
        <v>1455</v>
      </c>
      <c r="U58" t="str">
        <f t="shared" si="0"/>
        <v>是</v>
      </c>
    </row>
    <row r="59" spans="1:21">
      <c r="A59" s="2" t="str">
        <f>K59&amp;MID(L:L,15,4)</f>
        <v>张家麟3232</v>
      </c>
      <c r="B59" s="7" t="s">
        <v>1704</v>
      </c>
      <c r="C59" s="7" t="s">
        <v>1446</v>
      </c>
      <c r="D59" s="7">
        <v>60</v>
      </c>
      <c r="E59" s="7" t="s">
        <v>1705</v>
      </c>
      <c r="F59" s="7" t="s">
        <v>5066</v>
      </c>
      <c r="G59" s="7" t="s">
        <v>5067</v>
      </c>
      <c r="H59" s="7" t="s">
        <v>1450</v>
      </c>
      <c r="I59" s="7" t="s">
        <v>5068</v>
      </c>
      <c r="J59" s="7" t="s">
        <v>1452</v>
      </c>
      <c r="K59" s="7" t="s">
        <v>582</v>
      </c>
      <c r="L59" s="7" t="s">
        <v>583</v>
      </c>
      <c r="M59" s="7" t="s">
        <v>1461</v>
      </c>
      <c r="N59" s="7" t="s">
        <v>23</v>
      </c>
      <c r="O59" s="11">
        <v>3</v>
      </c>
      <c r="P59" s="11">
        <v>2</v>
      </c>
      <c r="Q59" s="11">
        <v>3</v>
      </c>
      <c r="R59" s="11">
        <v>0</v>
      </c>
      <c r="S59" s="11" t="s">
        <v>1455</v>
      </c>
      <c r="U59" t="str">
        <f t="shared" si="0"/>
        <v>是</v>
      </c>
    </row>
    <row r="60" spans="1:21">
      <c r="A60" s="2" t="str">
        <f>K60&amp;MID(L:L,15,4)</f>
        <v>郭彦镜0637</v>
      </c>
      <c r="B60" s="7" t="s">
        <v>1709</v>
      </c>
      <c r="C60" s="7" t="s">
        <v>1446</v>
      </c>
      <c r="D60" s="7">
        <v>41</v>
      </c>
      <c r="E60" s="7" t="s">
        <v>1710</v>
      </c>
      <c r="F60" s="7" t="s">
        <v>5069</v>
      </c>
      <c r="G60" s="7" t="s">
        <v>5070</v>
      </c>
      <c r="H60" s="7" t="s">
        <v>1450</v>
      </c>
      <c r="I60" s="7" t="s">
        <v>5071</v>
      </c>
      <c r="J60" s="7" t="s">
        <v>1452</v>
      </c>
      <c r="K60" s="7" t="s">
        <v>172</v>
      </c>
      <c r="L60" s="7" t="s">
        <v>173</v>
      </c>
      <c r="M60" s="7" t="s">
        <v>1453</v>
      </c>
      <c r="N60" s="7" t="s">
        <v>23</v>
      </c>
      <c r="O60" s="11">
        <v>8</v>
      </c>
      <c r="P60" s="11">
        <v>24</v>
      </c>
      <c r="Q60" s="11">
        <v>1.5</v>
      </c>
      <c r="R60" s="11">
        <v>6.5</v>
      </c>
      <c r="S60" s="11" t="s">
        <v>1455</v>
      </c>
      <c r="U60" t="str">
        <f t="shared" si="0"/>
        <v>是</v>
      </c>
    </row>
    <row r="61" spans="1:21">
      <c r="A61" s="2" t="str">
        <f>K61&amp;MID(L:L,15,4)</f>
        <v>梁燕环1420</v>
      </c>
      <c r="B61" s="7" t="s">
        <v>1714</v>
      </c>
      <c r="C61" s="7" t="s">
        <v>1446</v>
      </c>
      <c r="D61" s="7">
        <v>46</v>
      </c>
      <c r="E61" s="7" t="s">
        <v>1715</v>
      </c>
      <c r="F61" s="7" t="s">
        <v>5072</v>
      </c>
      <c r="G61" s="7" t="s">
        <v>5073</v>
      </c>
      <c r="H61" s="7" t="s">
        <v>1450</v>
      </c>
      <c r="I61" s="7" t="s">
        <v>5074</v>
      </c>
      <c r="J61" s="7" t="s">
        <v>1452</v>
      </c>
      <c r="K61" s="7" t="s">
        <v>1186</v>
      </c>
      <c r="L61" s="7" t="s">
        <v>1187</v>
      </c>
      <c r="M61" s="7" t="s">
        <v>1461</v>
      </c>
      <c r="N61" s="7" t="s">
        <v>1462</v>
      </c>
      <c r="O61" s="11">
        <v>24</v>
      </c>
      <c r="P61" s="11">
        <v>21</v>
      </c>
      <c r="Q61" s="11">
        <v>2.5</v>
      </c>
      <c r="R61" s="11">
        <v>21.5</v>
      </c>
      <c r="S61" s="11" t="s">
        <v>1520</v>
      </c>
      <c r="U61" t="str">
        <f t="shared" si="0"/>
        <v>否</v>
      </c>
    </row>
    <row r="62" spans="1:21">
      <c r="A62" s="2" t="str">
        <f>K62&amp;MID(L:L,15,4)</f>
        <v>李环1227</v>
      </c>
      <c r="B62" s="7" t="s">
        <v>1719</v>
      </c>
      <c r="C62" s="7" t="s">
        <v>1457</v>
      </c>
      <c r="D62" s="7">
        <v>57</v>
      </c>
      <c r="E62" s="7" t="s">
        <v>1720</v>
      </c>
      <c r="F62" s="7" t="s">
        <v>5075</v>
      </c>
      <c r="G62" s="7" t="s">
        <v>5076</v>
      </c>
      <c r="H62" s="7" t="s">
        <v>1450</v>
      </c>
      <c r="I62" s="7" t="s">
        <v>5077</v>
      </c>
      <c r="J62" s="7" t="s">
        <v>1452</v>
      </c>
      <c r="K62" s="7" t="s">
        <v>977</v>
      </c>
      <c r="L62" s="7" t="s">
        <v>978</v>
      </c>
      <c r="M62" s="7" t="s">
        <v>1453</v>
      </c>
      <c r="N62" s="7" t="s">
        <v>23</v>
      </c>
      <c r="O62" s="11">
        <v>4</v>
      </c>
      <c r="P62" s="11">
        <v>24</v>
      </c>
      <c r="Q62" s="11">
        <v>1.5</v>
      </c>
      <c r="R62" s="11">
        <v>2.5</v>
      </c>
      <c r="S62" s="11" t="s">
        <v>1455</v>
      </c>
      <c r="U62" t="str">
        <f t="shared" si="0"/>
        <v>是</v>
      </c>
    </row>
    <row r="63" spans="1:21">
      <c r="A63" s="2" t="str">
        <f>K63&amp;MID(L:L,15,4)</f>
        <v>梁翠仪212X</v>
      </c>
      <c r="B63" s="7" t="s">
        <v>1724</v>
      </c>
      <c r="C63" s="7" t="s">
        <v>1446</v>
      </c>
      <c r="D63" s="7">
        <v>55</v>
      </c>
      <c r="E63" s="7" t="s">
        <v>1725</v>
      </c>
      <c r="F63" s="7" t="s">
        <v>5078</v>
      </c>
      <c r="G63" s="7" t="s">
        <v>5079</v>
      </c>
      <c r="H63" s="7" t="s">
        <v>1450</v>
      </c>
      <c r="I63" s="7" t="s">
        <v>5080</v>
      </c>
      <c r="J63" s="7" t="s">
        <v>1452</v>
      </c>
      <c r="K63" s="7" t="s">
        <v>282</v>
      </c>
      <c r="L63" s="7" t="s">
        <v>283</v>
      </c>
      <c r="M63" s="7" t="s">
        <v>1461</v>
      </c>
      <c r="N63" s="7" t="s">
        <v>23</v>
      </c>
      <c r="O63" s="11">
        <v>3</v>
      </c>
      <c r="P63" s="11">
        <v>0</v>
      </c>
      <c r="Q63" s="11">
        <v>3</v>
      </c>
      <c r="R63" s="11">
        <v>0</v>
      </c>
      <c r="S63" s="11" t="s">
        <v>1455</v>
      </c>
      <c r="U63" t="str">
        <f t="shared" si="0"/>
        <v>是</v>
      </c>
    </row>
    <row r="64" spans="1:21">
      <c r="A64" s="2" t="str">
        <f>K64&amp;MID(L:L,15,4)</f>
        <v>陈苏4424</v>
      </c>
      <c r="B64" s="7" t="s">
        <v>1489</v>
      </c>
      <c r="C64" s="7" t="s">
        <v>1446</v>
      </c>
      <c r="D64" s="7">
        <v>64</v>
      </c>
      <c r="E64" s="7" t="s">
        <v>1490</v>
      </c>
      <c r="F64" s="7" t="s">
        <v>5081</v>
      </c>
      <c r="G64" s="7" t="s">
        <v>5082</v>
      </c>
      <c r="H64" s="7" t="s">
        <v>1450</v>
      </c>
      <c r="I64" s="7" t="s">
        <v>5083</v>
      </c>
      <c r="J64" s="7" t="s">
        <v>1452</v>
      </c>
      <c r="K64" s="7" t="s">
        <v>695</v>
      </c>
      <c r="L64" s="7" t="s">
        <v>696</v>
      </c>
      <c r="M64" s="7" t="s">
        <v>1461</v>
      </c>
      <c r="N64" s="7" t="s">
        <v>1454</v>
      </c>
      <c r="O64" s="11">
        <v>3</v>
      </c>
      <c r="P64" s="11">
        <v>18</v>
      </c>
      <c r="Q64" s="11">
        <v>3</v>
      </c>
      <c r="R64" s="11">
        <v>0</v>
      </c>
      <c r="S64" s="11" t="s">
        <v>1455</v>
      </c>
      <c r="U64" t="str">
        <f t="shared" si="0"/>
        <v>是</v>
      </c>
    </row>
    <row r="65" spans="1:21">
      <c r="A65" s="2" t="str">
        <f>K65&amp;MID(L:L,15,4)</f>
        <v>关家强3917</v>
      </c>
      <c r="B65" s="7" t="s">
        <v>1732</v>
      </c>
      <c r="C65" s="7" t="s">
        <v>1457</v>
      </c>
      <c r="D65" s="7">
        <v>53</v>
      </c>
      <c r="E65" s="7" t="s">
        <v>1323</v>
      </c>
      <c r="F65" s="7" t="s">
        <v>5084</v>
      </c>
      <c r="G65" s="7" t="s">
        <v>5085</v>
      </c>
      <c r="H65" s="7" t="s">
        <v>1580</v>
      </c>
      <c r="I65" s="7" t="s">
        <v>5086</v>
      </c>
      <c r="J65" s="7" t="s">
        <v>1452</v>
      </c>
      <c r="K65" s="7" t="s">
        <v>1315</v>
      </c>
      <c r="L65" s="7" t="s">
        <v>1316</v>
      </c>
      <c r="M65" s="7" t="s">
        <v>1461</v>
      </c>
      <c r="N65" s="7" t="s">
        <v>1462</v>
      </c>
      <c r="O65" s="11">
        <v>6</v>
      </c>
      <c r="P65" s="11">
        <v>25</v>
      </c>
      <c r="Q65" s="11">
        <v>2.5</v>
      </c>
      <c r="R65" s="11">
        <v>3.5</v>
      </c>
      <c r="S65" s="11" t="s">
        <v>1455</v>
      </c>
      <c r="U65" t="str">
        <f t="shared" si="0"/>
        <v>是</v>
      </c>
    </row>
    <row r="66" spans="1:21">
      <c r="A66" s="2" t="str">
        <f>K66&amp;MID(L:L,15,4)</f>
        <v>沈达演7211</v>
      </c>
      <c r="B66" s="7" t="s">
        <v>1736</v>
      </c>
      <c r="C66" s="7" t="s">
        <v>1446</v>
      </c>
      <c r="D66" s="7">
        <v>48</v>
      </c>
      <c r="E66" s="7" t="s">
        <v>1737</v>
      </c>
      <c r="F66" s="7" t="s">
        <v>5087</v>
      </c>
      <c r="G66" s="7" t="s">
        <v>5088</v>
      </c>
      <c r="H66" s="7" t="s">
        <v>1740</v>
      </c>
      <c r="I66" s="7" t="s">
        <v>1913</v>
      </c>
      <c r="J66" s="7" t="s">
        <v>1452</v>
      </c>
      <c r="K66" s="7" t="s">
        <v>468</v>
      </c>
      <c r="L66" s="7" t="s">
        <v>469</v>
      </c>
      <c r="M66" s="7" t="s">
        <v>1453</v>
      </c>
      <c r="N66" s="7" t="s">
        <v>23</v>
      </c>
      <c r="O66" s="11">
        <v>1</v>
      </c>
      <c r="P66" s="11">
        <v>38</v>
      </c>
      <c r="Q66" s="11">
        <v>1.5</v>
      </c>
      <c r="R66" s="11">
        <v>0</v>
      </c>
      <c r="S66" s="11" t="s">
        <v>1455</v>
      </c>
      <c r="U66" t="str">
        <f t="shared" si="0"/>
        <v>是</v>
      </c>
    </row>
    <row r="67" spans="1:21">
      <c r="A67" s="2" t="str">
        <f>K67&amp;MID(L:L,15,4)</f>
        <v>陈穗婵4129</v>
      </c>
      <c r="B67" s="7" t="s">
        <v>1742</v>
      </c>
      <c r="C67" s="7" t="s">
        <v>1446</v>
      </c>
      <c r="D67" s="7">
        <v>44</v>
      </c>
      <c r="E67" s="7" t="s">
        <v>1743</v>
      </c>
      <c r="F67" s="7" t="s">
        <v>5089</v>
      </c>
      <c r="G67" s="7" t="s">
        <v>5090</v>
      </c>
      <c r="H67" s="7" t="s">
        <v>1450</v>
      </c>
      <c r="I67" s="7" t="s">
        <v>5091</v>
      </c>
      <c r="J67" s="7" t="s">
        <v>1452</v>
      </c>
      <c r="K67" s="7" t="s">
        <v>726</v>
      </c>
      <c r="L67" s="7" t="s">
        <v>727</v>
      </c>
      <c r="M67" s="7" t="s">
        <v>1461</v>
      </c>
      <c r="N67" s="7" t="s">
        <v>1467</v>
      </c>
      <c r="O67" s="11">
        <v>3</v>
      </c>
      <c r="P67" s="11">
        <v>16</v>
      </c>
      <c r="Q67" s="11">
        <v>3</v>
      </c>
      <c r="R67" s="11">
        <v>0</v>
      </c>
      <c r="S67" s="11" t="s">
        <v>1455</v>
      </c>
      <c r="U67" t="str">
        <f t="shared" ref="U67:U130" si="1">S67</f>
        <v>是</v>
      </c>
    </row>
    <row r="68" spans="1:21">
      <c r="A68" s="2" t="str">
        <f>K68&amp;MID(L:L,15,4)</f>
        <v>梁伟雄3612</v>
      </c>
      <c r="B68" s="7" t="s">
        <v>5092</v>
      </c>
      <c r="C68" s="7" t="s">
        <v>1446</v>
      </c>
      <c r="D68" s="7">
        <v>52</v>
      </c>
      <c r="E68" s="7" t="s">
        <v>5093</v>
      </c>
      <c r="F68" s="7" t="s">
        <v>5094</v>
      </c>
      <c r="G68" s="7" t="s">
        <v>5095</v>
      </c>
      <c r="H68" s="7" t="s">
        <v>1450</v>
      </c>
      <c r="I68" s="7" t="s">
        <v>5096</v>
      </c>
      <c r="J68" s="7" t="s">
        <v>1452</v>
      </c>
      <c r="K68" s="7" t="s">
        <v>385</v>
      </c>
      <c r="L68" s="7" t="s">
        <v>386</v>
      </c>
      <c r="M68" s="7" t="s">
        <v>1461</v>
      </c>
      <c r="N68" s="7" t="s">
        <v>23</v>
      </c>
      <c r="O68" s="11">
        <v>4</v>
      </c>
      <c r="P68" s="11">
        <v>33</v>
      </c>
      <c r="Q68" s="11">
        <v>3</v>
      </c>
      <c r="R68" s="11">
        <v>1</v>
      </c>
      <c r="S68" s="11" t="s">
        <v>1455</v>
      </c>
      <c r="U68" t="str">
        <f t="shared" si="1"/>
        <v>是</v>
      </c>
    </row>
    <row r="69" spans="1:21">
      <c r="A69" s="2" t="str">
        <f>K69&amp;MID(L:L,15,4)</f>
        <v>谭合容1220</v>
      </c>
      <c r="B69" s="7" t="s">
        <v>1751</v>
      </c>
      <c r="C69" s="7" t="s">
        <v>1446</v>
      </c>
      <c r="D69" s="7">
        <v>55</v>
      </c>
      <c r="E69" s="7" t="s">
        <v>1752</v>
      </c>
      <c r="F69" s="7" t="s">
        <v>5097</v>
      </c>
      <c r="G69" s="7" t="s">
        <v>5098</v>
      </c>
      <c r="H69" s="7" t="s">
        <v>1450</v>
      </c>
      <c r="I69" s="7" t="s">
        <v>5099</v>
      </c>
      <c r="J69" s="7" t="s">
        <v>1452</v>
      </c>
      <c r="K69" s="7" t="s">
        <v>999</v>
      </c>
      <c r="L69" s="7" t="s">
        <v>1000</v>
      </c>
      <c r="M69" s="7" t="s">
        <v>1453</v>
      </c>
      <c r="N69" s="7" t="s">
        <v>23</v>
      </c>
      <c r="O69" s="11">
        <v>2</v>
      </c>
      <c r="P69" s="11">
        <v>37</v>
      </c>
      <c r="Q69" s="11">
        <v>1.5</v>
      </c>
      <c r="R69" s="11">
        <v>0.5</v>
      </c>
      <c r="S69" s="11" t="s">
        <v>1455</v>
      </c>
      <c r="U69" t="str">
        <f t="shared" si="1"/>
        <v>是</v>
      </c>
    </row>
    <row r="70" spans="1:21">
      <c r="A70" s="2" t="str">
        <f>K70&amp;MID(L:L,15,4)</f>
        <v>胡旺崧1222</v>
      </c>
      <c r="B70" s="7" t="s">
        <v>1756</v>
      </c>
      <c r="C70" s="7" t="s">
        <v>1457</v>
      </c>
      <c r="D70" s="7">
        <v>49</v>
      </c>
      <c r="E70" s="7" t="s">
        <v>1757</v>
      </c>
      <c r="F70" s="7" t="s">
        <v>5100</v>
      </c>
      <c r="G70" s="7" t="s">
        <v>5101</v>
      </c>
      <c r="H70" s="7" t="s">
        <v>1450</v>
      </c>
      <c r="I70" s="7" t="s">
        <v>5102</v>
      </c>
      <c r="J70" s="7" t="s">
        <v>1452</v>
      </c>
      <c r="K70" s="7" t="s">
        <v>967</v>
      </c>
      <c r="L70" s="7" t="s">
        <v>968</v>
      </c>
      <c r="M70" s="7" t="s">
        <v>1453</v>
      </c>
      <c r="N70" s="7" t="s">
        <v>23</v>
      </c>
      <c r="O70" s="11">
        <v>2</v>
      </c>
      <c r="P70" s="11">
        <v>45</v>
      </c>
      <c r="Q70" s="11">
        <v>1.5</v>
      </c>
      <c r="R70" s="11">
        <v>0.5</v>
      </c>
      <c r="S70" s="11" t="s">
        <v>1455</v>
      </c>
      <c r="U70" t="str">
        <f t="shared" si="1"/>
        <v>是</v>
      </c>
    </row>
    <row r="71" spans="1:21">
      <c r="A71" s="2" t="str">
        <f>K71&amp;MID(L:L,15,4)</f>
        <v>唐汝田3020</v>
      </c>
      <c r="B71" s="7" t="s">
        <v>1761</v>
      </c>
      <c r="C71" s="7" t="s">
        <v>1446</v>
      </c>
      <c r="D71" s="7">
        <v>57</v>
      </c>
      <c r="E71" s="7" t="s">
        <v>1762</v>
      </c>
      <c r="F71" s="7" t="s">
        <v>5103</v>
      </c>
      <c r="G71" s="7" t="s">
        <v>5104</v>
      </c>
      <c r="H71" s="7" t="s">
        <v>1765</v>
      </c>
      <c r="I71" s="7" t="s">
        <v>5105</v>
      </c>
      <c r="J71" s="7" t="s">
        <v>1452</v>
      </c>
      <c r="K71" s="7" t="s">
        <v>497</v>
      </c>
      <c r="L71" s="7" t="s">
        <v>498</v>
      </c>
      <c r="M71" s="7" t="s">
        <v>1453</v>
      </c>
      <c r="N71" s="7" t="s">
        <v>23</v>
      </c>
      <c r="O71" s="11">
        <v>1</v>
      </c>
      <c r="P71" s="11">
        <v>32</v>
      </c>
      <c r="Q71" s="11">
        <v>1.5</v>
      </c>
      <c r="R71" s="11">
        <v>0</v>
      </c>
      <c r="S71" s="11" t="s">
        <v>1455</v>
      </c>
      <c r="U71" t="str">
        <f t="shared" si="1"/>
        <v>是</v>
      </c>
    </row>
    <row r="72" spans="1:21">
      <c r="A72" s="2" t="str">
        <f>K72&amp;MID(L:L,15,4)</f>
        <v>李人琪1828</v>
      </c>
      <c r="B72" s="7" t="s">
        <v>1767</v>
      </c>
      <c r="C72" s="7" t="s">
        <v>1446</v>
      </c>
      <c r="D72" s="7">
        <v>57</v>
      </c>
      <c r="E72" s="7" t="s">
        <v>1768</v>
      </c>
      <c r="F72" s="7" t="s">
        <v>5106</v>
      </c>
      <c r="G72" s="7" t="s">
        <v>5107</v>
      </c>
      <c r="H72" s="7" t="s">
        <v>1450</v>
      </c>
      <c r="I72" s="7" t="s">
        <v>5108</v>
      </c>
      <c r="J72" s="7" t="s">
        <v>1452</v>
      </c>
      <c r="K72" s="7" t="s">
        <v>897</v>
      </c>
      <c r="L72" s="7" t="s">
        <v>898</v>
      </c>
      <c r="M72" s="7" t="s">
        <v>1772</v>
      </c>
      <c r="N72" s="7" t="s">
        <v>1467</v>
      </c>
      <c r="O72" s="11">
        <v>3</v>
      </c>
      <c r="P72" s="11">
        <v>4</v>
      </c>
      <c r="Q72" s="11">
        <v>3</v>
      </c>
      <c r="R72" s="11">
        <v>0</v>
      </c>
      <c r="S72" s="11" t="s">
        <v>1455</v>
      </c>
      <c r="U72" t="str">
        <f t="shared" si="1"/>
        <v>是</v>
      </c>
    </row>
    <row r="73" spans="1:21">
      <c r="A73" s="2" t="str">
        <f>K73&amp;MID(L:L,15,4)</f>
        <v>黄良从1013</v>
      </c>
      <c r="B73" s="7" t="s">
        <v>1773</v>
      </c>
      <c r="C73" s="7" t="s">
        <v>1446</v>
      </c>
      <c r="D73" s="7">
        <v>52</v>
      </c>
      <c r="E73" s="7" t="s">
        <v>1774</v>
      </c>
      <c r="F73" s="7" t="s">
        <v>5109</v>
      </c>
      <c r="G73" s="7" t="s">
        <v>5110</v>
      </c>
      <c r="H73" s="7" t="s">
        <v>1450</v>
      </c>
      <c r="I73" s="7" t="s">
        <v>5111</v>
      </c>
      <c r="J73" s="7" t="s">
        <v>1452</v>
      </c>
      <c r="K73" s="7" t="s">
        <v>207</v>
      </c>
      <c r="L73" s="7" t="s">
        <v>208</v>
      </c>
      <c r="M73" s="7" t="s">
        <v>1461</v>
      </c>
      <c r="N73" s="7" t="s">
        <v>23</v>
      </c>
      <c r="O73" s="11">
        <v>3</v>
      </c>
      <c r="P73" s="11">
        <v>44</v>
      </c>
      <c r="Q73" s="11">
        <v>3</v>
      </c>
      <c r="R73" s="11">
        <v>0</v>
      </c>
      <c r="S73" s="11" t="s">
        <v>1455</v>
      </c>
      <c r="U73" t="str">
        <f t="shared" si="1"/>
        <v>是</v>
      </c>
    </row>
    <row r="74" spans="1:21">
      <c r="A74" s="2" t="str">
        <f>K74&amp;MID(L:L,15,4)</f>
        <v>杜飞翔1210</v>
      </c>
      <c r="B74" s="7" t="s">
        <v>1778</v>
      </c>
      <c r="C74" s="7" t="s">
        <v>1446</v>
      </c>
      <c r="D74" s="7">
        <v>58</v>
      </c>
      <c r="E74" s="7" t="s">
        <v>1779</v>
      </c>
      <c r="F74" s="7" t="s">
        <v>5112</v>
      </c>
      <c r="G74" s="7" t="s">
        <v>5113</v>
      </c>
      <c r="H74" s="7" t="s">
        <v>1450</v>
      </c>
      <c r="I74" s="7" t="s">
        <v>3870</v>
      </c>
      <c r="J74" s="7" t="s">
        <v>1452</v>
      </c>
      <c r="K74" s="7" t="s">
        <v>121</v>
      </c>
      <c r="L74" s="7" t="s">
        <v>122</v>
      </c>
      <c r="M74" s="7" t="s">
        <v>1461</v>
      </c>
      <c r="N74" s="7" t="s">
        <v>23</v>
      </c>
      <c r="O74" s="11">
        <v>3</v>
      </c>
      <c r="P74" s="11">
        <v>16</v>
      </c>
      <c r="Q74" s="11">
        <v>3</v>
      </c>
      <c r="R74" s="11">
        <v>0</v>
      </c>
      <c r="S74" s="11" t="s">
        <v>1455</v>
      </c>
      <c r="U74" t="str">
        <f t="shared" si="1"/>
        <v>是</v>
      </c>
    </row>
    <row r="75" spans="1:21">
      <c r="A75" s="2" t="str">
        <f>K75&amp;MID(L:L,15,4)</f>
        <v>何凤喜6626</v>
      </c>
      <c r="B75" s="7" t="s">
        <v>1783</v>
      </c>
      <c r="C75" s="7" t="s">
        <v>1446</v>
      </c>
      <c r="D75" s="7">
        <v>59</v>
      </c>
      <c r="E75" s="7" t="s">
        <v>1784</v>
      </c>
      <c r="F75" s="7" t="s">
        <v>5114</v>
      </c>
      <c r="G75" s="7" t="s">
        <v>5115</v>
      </c>
      <c r="H75" s="7" t="s">
        <v>1450</v>
      </c>
      <c r="I75" s="7" t="s">
        <v>5116</v>
      </c>
      <c r="J75" s="7" t="s">
        <v>1452</v>
      </c>
      <c r="K75" s="7" t="s">
        <v>175</v>
      </c>
      <c r="L75" s="7" t="s">
        <v>176</v>
      </c>
      <c r="M75" s="7" t="s">
        <v>1461</v>
      </c>
      <c r="N75" s="7" t="s">
        <v>23</v>
      </c>
      <c r="O75" s="11">
        <v>5</v>
      </c>
      <c r="P75" s="11">
        <v>8</v>
      </c>
      <c r="Q75" s="11">
        <v>3</v>
      </c>
      <c r="R75" s="11">
        <v>2</v>
      </c>
      <c r="S75" s="11" t="s">
        <v>1455</v>
      </c>
      <c r="U75" t="str">
        <f t="shared" si="1"/>
        <v>是</v>
      </c>
    </row>
    <row r="76" spans="1:21">
      <c r="A76" s="2" t="str">
        <f>K76&amp;MID(L:L,15,4)</f>
        <v>梁惠生5133</v>
      </c>
      <c r="B76" s="7" t="s">
        <v>1788</v>
      </c>
      <c r="C76" s="7" t="s">
        <v>1446</v>
      </c>
      <c r="D76" s="7">
        <v>58</v>
      </c>
      <c r="E76" s="7" t="s">
        <v>1789</v>
      </c>
      <c r="F76" s="7" t="s">
        <v>5117</v>
      </c>
      <c r="G76" s="7" t="s">
        <v>5118</v>
      </c>
      <c r="H76" s="7" t="s">
        <v>1450</v>
      </c>
      <c r="I76" s="7" t="s">
        <v>5119</v>
      </c>
      <c r="J76" s="7" t="s">
        <v>1452</v>
      </c>
      <c r="K76" s="7" t="s">
        <v>935</v>
      </c>
      <c r="L76" s="7" t="s">
        <v>936</v>
      </c>
      <c r="M76" s="7" t="s">
        <v>1461</v>
      </c>
      <c r="N76" s="7" t="s">
        <v>23</v>
      </c>
      <c r="O76" s="11">
        <v>3</v>
      </c>
      <c r="P76" s="11">
        <v>2</v>
      </c>
      <c r="Q76" s="11">
        <v>3</v>
      </c>
      <c r="R76" s="11">
        <v>0</v>
      </c>
      <c r="S76" s="11" t="s">
        <v>1455</v>
      </c>
      <c r="U76" t="str">
        <f t="shared" si="1"/>
        <v>是</v>
      </c>
    </row>
    <row r="77" spans="1:21">
      <c r="A77" s="2" t="str">
        <f>K77&amp;MID(L:L,15,4)</f>
        <v>钟月清0026</v>
      </c>
      <c r="B77" s="7" t="s">
        <v>1793</v>
      </c>
      <c r="C77" s="7" t="s">
        <v>1446</v>
      </c>
      <c r="D77" s="7">
        <v>63</v>
      </c>
      <c r="E77" s="7" t="s">
        <v>1794</v>
      </c>
      <c r="F77" s="7" t="s">
        <v>5120</v>
      </c>
      <c r="G77" s="7" t="s">
        <v>5121</v>
      </c>
      <c r="H77" s="7" t="s">
        <v>1450</v>
      </c>
      <c r="I77" s="7" t="s">
        <v>5122</v>
      </c>
      <c r="J77" s="7" t="s">
        <v>1452</v>
      </c>
      <c r="K77" s="7" t="s">
        <v>400</v>
      </c>
      <c r="L77" s="7" t="s">
        <v>401</v>
      </c>
      <c r="M77" s="7" t="s">
        <v>1772</v>
      </c>
      <c r="N77" s="7" t="s">
        <v>23</v>
      </c>
      <c r="O77" s="11">
        <v>3</v>
      </c>
      <c r="P77" s="11">
        <v>59</v>
      </c>
      <c r="Q77" s="11">
        <v>3</v>
      </c>
      <c r="R77" s="11">
        <v>0</v>
      </c>
      <c r="S77" s="11" t="s">
        <v>1455</v>
      </c>
      <c r="U77" t="str">
        <f t="shared" si="1"/>
        <v>是</v>
      </c>
    </row>
    <row r="78" spans="1:21">
      <c r="A78" s="2" t="str">
        <f>K78&amp;MID(L:L,15,4)</f>
        <v>李杏初3622</v>
      </c>
      <c r="B78" s="7" t="s">
        <v>1798</v>
      </c>
      <c r="C78" s="7" t="s">
        <v>1457</v>
      </c>
      <c r="D78" s="7">
        <v>42</v>
      </c>
      <c r="E78" s="7" t="s">
        <v>1799</v>
      </c>
      <c r="F78" s="7" t="s">
        <v>5123</v>
      </c>
      <c r="G78" s="7" t="s">
        <v>5124</v>
      </c>
      <c r="H78" s="7" t="s">
        <v>1450</v>
      </c>
      <c r="I78" s="7" t="s">
        <v>5125</v>
      </c>
      <c r="J78" s="7" t="s">
        <v>1452</v>
      </c>
      <c r="K78" s="7" t="s">
        <v>791</v>
      </c>
      <c r="L78" s="7" t="s">
        <v>792</v>
      </c>
      <c r="M78" s="7" t="s">
        <v>1453</v>
      </c>
      <c r="N78" s="7" t="s">
        <v>1454</v>
      </c>
      <c r="O78" s="11">
        <v>5</v>
      </c>
      <c r="P78" s="11">
        <v>0</v>
      </c>
      <c r="Q78" s="11">
        <v>1.5</v>
      </c>
      <c r="R78" s="11">
        <v>3.5</v>
      </c>
      <c r="S78" s="11" t="s">
        <v>1455</v>
      </c>
      <c r="U78" t="str">
        <f t="shared" si="1"/>
        <v>是</v>
      </c>
    </row>
    <row r="79" spans="1:21">
      <c r="A79" s="2" t="str">
        <f>K79&amp;MID(L:L,15,4)</f>
        <v>胡德恒501X</v>
      </c>
      <c r="B79" s="7" t="s">
        <v>1803</v>
      </c>
      <c r="C79" s="7" t="s">
        <v>1457</v>
      </c>
      <c r="D79" s="7">
        <v>54</v>
      </c>
      <c r="E79" s="7" t="s">
        <v>1804</v>
      </c>
      <c r="F79" s="7" t="s">
        <v>5126</v>
      </c>
      <c r="G79" s="7" t="s">
        <v>5127</v>
      </c>
      <c r="H79" s="7" t="s">
        <v>1450</v>
      </c>
      <c r="I79" s="7" t="s">
        <v>5128</v>
      </c>
      <c r="J79" s="7" t="s">
        <v>1452</v>
      </c>
      <c r="K79" s="7" t="s">
        <v>213</v>
      </c>
      <c r="L79" s="7" t="s">
        <v>214</v>
      </c>
      <c r="M79" s="7" t="s">
        <v>1461</v>
      </c>
      <c r="N79" s="7" t="s">
        <v>23</v>
      </c>
      <c r="O79" s="11">
        <v>3</v>
      </c>
      <c r="P79" s="11">
        <v>42</v>
      </c>
      <c r="Q79" s="11">
        <v>3</v>
      </c>
      <c r="R79" s="11">
        <v>0</v>
      </c>
      <c r="S79" s="11" t="s">
        <v>1455</v>
      </c>
      <c r="U79" t="str">
        <f t="shared" si="1"/>
        <v>是</v>
      </c>
    </row>
    <row r="80" spans="1:21">
      <c r="A80" s="2" t="str">
        <f>K80&amp;MID(L:L,15,4)</f>
        <v>黄伟友0936</v>
      </c>
      <c r="B80" s="7" t="s">
        <v>1808</v>
      </c>
      <c r="C80" s="7" t="s">
        <v>1446</v>
      </c>
      <c r="D80" s="7">
        <v>43</v>
      </c>
      <c r="E80" s="7" t="s">
        <v>1809</v>
      </c>
      <c r="F80" s="7" t="s">
        <v>5129</v>
      </c>
      <c r="G80" s="7" t="s">
        <v>5130</v>
      </c>
      <c r="H80" s="7" t="s">
        <v>1450</v>
      </c>
      <c r="I80" s="7" t="s">
        <v>5131</v>
      </c>
      <c r="J80" s="7" t="s">
        <v>1452</v>
      </c>
      <c r="K80" s="7" t="s">
        <v>1020</v>
      </c>
      <c r="L80" s="7" t="s">
        <v>1021</v>
      </c>
      <c r="M80" s="7" t="s">
        <v>1453</v>
      </c>
      <c r="N80" s="7" t="s">
        <v>23</v>
      </c>
      <c r="O80" s="11">
        <v>2</v>
      </c>
      <c r="P80" s="11">
        <v>4</v>
      </c>
      <c r="Q80" s="11">
        <v>1.5</v>
      </c>
      <c r="R80" s="11">
        <v>0.5</v>
      </c>
      <c r="S80" s="11" t="s">
        <v>1455</v>
      </c>
      <c r="U80" t="str">
        <f t="shared" si="1"/>
        <v>是</v>
      </c>
    </row>
    <row r="81" spans="1:21">
      <c r="A81" s="2" t="str">
        <f>K81&amp;MID(L:L,15,4)</f>
        <v>刘日香1224</v>
      </c>
      <c r="B81" s="7" t="s">
        <v>1813</v>
      </c>
      <c r="C81" s="7" t="s">
        <v>1446</v>
      </c>
      <c r="D81" s="7">
        <v>43</v>
      </c>
      <c r="E81" s="7" t="s">
        <v>1814</v>
      </c>
      <c r="F81" s="7" t="s">
        <v>5132</v>
      </c>
      <c r="G81" s="7" t="s">
        <v>5133</v>
      </c>
      <c r="H81" s="7" t="s">
        <v>1450</v>
      </c>
      <c r="I81" s="7" t="s">
        <v>5134</v>
      </c>
      <c r="J81" s="7" t="s">
        <v>1452</v>
      </c>
      <c r="K81" s="7" t="s">
        <v>986</v>
      </c>
      <c r="L81" s="7" t="s">
        <v>987</v>
      </c>
      <c r="M81" s="7" t="s">
        <v>1453</v>
      </c>
      <c r="N81" s="7" t="s">
        <v>23</v>
      </c>
      <c r="O81" s="11">
        <v>2</v>
      </c>
      <c r="P81" s="11">
        <v>48</v>
      </c>
      <c r="Q81" s="11">
        <v>1.5</v>
      </c>
      <c r="R81" s="11">
        <v>0.5</v>
      </c>
      <c r="S81" s="11" t="s">
        <v>1455</v>
      </c>
      <c r="U81" t="str">
        <f t="shared" si="1"/>
        <v>是</v>
      </c>
    </row>
    <row r="82" spans="1:21">
      <c r="A82" s="2" t="str">
        <f>K82&amp;MID(L:L,15,4)</f>
        <v>卢悦群122X</v>
      </c>
      <c r="B82" s="7" t="s">
        <v>1818</v>
      </c>
      <c r="C82" s="7" t="s">
        <v>1446</v>
      </c>
      <c r="D82" s="7">
        <v>47</v>
      </c>
      <c r="E82" s="7" t="s">
        <v>1819</v>
      </c>
      <c r="F82" s="7" t="s">
        <v>5135</v>
      </c>
      <c r="G82" s="7" t="s">
        <v>5136</v>
      </c>
      <c r="H82" s="7" t="s">
        <v>1450</v>
      </c>
      <c r="I82" s="7" t="s">
        <v>5137</v>
      </c>
      <c r="J82" s="7" t="s">
        <v>1452</v>
      </c>
      <c r="K82" s="7" t="s">
        <v>993</v>
      </c>
      <c r="L82" s="7" t="s">
        <v>994</v>
      </c>
      <c r="M82" s="7" t="s">
        <v>1453</v>
      </c>
      <c r="N82" s="7" t="s">
        <v>23</v>
      </c>
      <c r="O82" s="11">
        <v>5</v>
      </c>
      <c r="P82" s="11">
        <v>17</v>
      </c>
      <c r="Q82" s="11">
        <v>1.5</v>
      </c>
      <c r="R82" s="11">
        <v>3.5</v>
      </c>
      <c r="S82" s="11" t="s">
        <v>1455</v>
      </c>
      <c r="U82" t="str">
        <f t="shared" si="1"/>
        <v>是</v>
      </c>
    </row>
    <row r="83" spans="1:21">
      <c r="A83" s="2" t="str">
        <f>K83&amp;MID(L:L,15,4)</f>
        <v>黄文辉1238</v>
      </c>
      <c r="B83" s="7" t="s">
        <v>1823</v>
      </c>
      <c r="C83" s="7" t="s">
        <v>1446</v>
      </c>
      <c r="D83" s="7">
        <v>58</v>
      </c>
      <c r="E83" s="7" t="s">
        <v>1824</v>
      </c>
      <c r="F83" s="7" t="s">
        <v>5138</v>
      </c>
      <c r="G83" s="7" t="s">
        <v>5139</v>
      </c>
      <c r="H83" s="7" t="s">
        <v>1450</v>
      </c>
      <c r="I83" s="7" t="s">
        <v>5140</v>
      </c>
      <c r="J83" s="7" t="s">
        <v>1452</v>
      </c>
      <c r="K83" s="7" t="s">
        <v>1059</v>
      </c>
      <c r="L83" s="7" t="s">
        <v>1060</v>
      </c>
      <c r="M83" s="7" t="s">
        <v>1453</v>
      </c>
      <c r="N83" s="7" t="s">
        <v>23</v>
      </c>
      <c r="O83" s="11">
        <v>1</v>
      </c>
      <c r="P83" s="11">
        <v>44</v>
      </c>
      <c r="Q83" s="11">
        <v>1.5</v>
      </c>
      <c r="R83" s="11">
        <v>0</v>
      </c>
      <c r="S83" s="11" t="s">
        <v>1455</v>
      </c>
      <c r="U83" t="str">
        <f t="shared" si="1"/>
        <v>是</v>
      </c>
    </row>
    <row r="84" spans="1:21">
      <c r="A84" s="2" t="str">
        <f>K84&amp;MID(L:L,15,4)</f>
        <v>阳乐0042</v>
      </c>
      <c r="B84" s="7" t="s">
        <v>1828</v>
      </c>
      <c r="C84" s="7" t="s">
        <v>1446</v>
      </c>
      <c r="D84" s="7">
        <v>35</v>
      </c>
      <c r="E84" s="7" t="s">
        <v>1128</v>
      </c>
      <c r="F84" s="7" t="s">
        <v>5141</v>
      </c>
      <c r="G84" s="7" t="s">
        <v>5142</v>
      </c>
      <c r="H84" s="7" t="s">
        <v>1450</v>
      </c>
      <c r="I84" s="7" t="s">
        <v>5143</v>
      </c>
      <c r="J84" s="7" t="s">
        <v>1452</v>
      </c>
      <c r="K84" s="7" t="s">
        <v>1125</v>
      </c>
      <c r="L84" s="7" t="s">
        <v>1126</v>
      </c>
      <c r="M84" s="7" t="s">
        <v>1461</v>
      </c>
      <c r="N84" s="7" t="s">
        <v>1454</v>
      </c>
      <c r="O84" s="11">
        <v>7</v>
      </c>
      <c r="P84" s="11">
        <v>40</v>
      </c>
      <c r="Q84" s="11">
        <v>3</v>
      </c>
      <c r="R84" s="11">
        <v>4</v>
      </c>
      <c r="S84" s="11" t="s">
        <v>1455</v>
      </c>
      <c r="U84" t="str">
        <f t="shared" si="1"/>
        <v>是</v>
      </c>
    </row>
    <row r="85" spans="1:21">
      <c r="A85" s="2" t="str">
        <f>K85&amp;MID(L:L,15,4)</f>
        <v>侯金有062X</v>
      </c>
      <c r="B85" s="7" t="s">
        <v>1832</v>
      </c>
      <c r="C85" s="7" t="s">
        <v>1457</v>
      </c>
      <c r="D85" s="7">
        <v>37</v>
      </c>
      <c r="E85" s="7" t="s">
        <v>1833</v>
      </c>
      <c r="F85" s="7" t="s">
        <v>5144</v>
      </c>
      <c r="G85" s="7" t="s">
        <v>5145</v>
      </c>
      <c r="H85" s="7" t="s">
        <v>1450</v>
      </c>
      <c r="I85" s="7" t="s">
        <v>5146</v>
      </c>
      <c r="J85" s="7" t="s">
        <v>1452</v>
      </c>
      <c r="K85" s="7" t="s">
        <v>210</v>
      </c>
      <c r="L85" s="7" t="s">
        <v>211</v>
      </c>
      <c r="M85" s="7" t="s">
        <v>1453</v>
      </c>
      <c r="N85" s="7" t="s">
        <v>23</v>
      </c>
      <c r="O85" s="11">
        <v>4</v>
      </c>
      <c r="P85" s="11">
        <v>26</v>
      </c>
      <c r="Q85" s="11">
        <v>1.5</v>
      </c>
      <c r="R85" s="11">
        <v>2.5</v>
      </c>
      <c r="S85" s="11" t="s">
        <v>1455</v>
      </c>
      <c r="U85" t="str">
        <f t="shared" si="1"/>
        <v>是</v>
      </c>
    </row>
    <row r="86" spans="1:21">
      <c r="A86" s="2" t="str">
        <f>K86&amp;MID(L:L,15,4)</f>
        <v>陈伟安0076</v>
      </c>
      <c r="B86" s="7" t="s">
        <v>3150</v>
      </c>
      <c r="C86" s="7" t="s">
        <v>1446</v>
      </c>
      <c r="D86" s="7">
        <v>42</v>
      </c>
      <c r="E86" s="7" t="s">
        <v>3151</v>
      </c>
      <c r="F86" s="7" t="s">
        <v>5147</v>
      </c>
      <c r="G86" s="7" t="s">
        <v>5148</v>
      </c>
      <c r="H86" s="7" t="s">
        <v>1450</v>
      </c>
      <c r="I86" s="7" t="s">
        <v>5149</v>
      </c>
      <c r="J86" s="7" t="s">
        <v>1452</v>
      </c>
      <c r="K86" s="7" t="s">
        <v>89</v>
      </c>
      <c r="L86" s="7" t="s">
        <v>90</v>
      </c>
      <c r="M86" s="7" t="s">
        <v>1453</v>
      </c>
      <c r="N86" s="7" t="s">
        <v>23</v>
      </c>
      <c r="O86" s="11">
        <v>13</v>
      </c>
      <c r="P86" s="11">
        <v>56</v>
      </c>
      <c r="Q86" s="11">
        <v>1.5</v>
      </c>
      <c r="R86" s="11">
        <v>11.5</v>
      </c>
      <c r="S86" s="11" t="s">
        <v>1455</v>
      </c>
      <c r="U86" t="str">
        <f t="shared" si="1"/>
        <v>是</v>
      </c>
    </row>
    <row r="87" spans="1:21">
      <c r="A87" s="2" t="str">
        <f>K87&amp;MID(L:L,15,4)</f>
        <v>梁国威2117</v>
      </c>
      <c r="B87" s="7" t="s">
        <v>1679</v>
      </c>
      <c r="C87" s="7" t="s">
        <v>1446</v>
      </c>
      <c r="D87" s="7">
        <v>35</v>
      </c>
      <c r="E87" s="7" t="s">
        <v>1680</v>
      </c>
      <c r="F87" s="7" t="s">
        <v>5150</v>
      </c>
      <c r="G87" s="7" t="s">
        <v>5151</v>
      </c>
      <c r="H87" s="7" t="s">
        <v>1450</v>
      </c>
      <c r="I87" s="7" t="s">
        <v>3597</v>
      </c>
      <c r="J87" s="7" t="s">
        <v>1452</v>
      </c>
      <c r="K87" s="7" t="s">
        <v>1055</v>
      </c>
      <c r="L87" s="7" t="s">
        <v>1056</v>
      </c>
      <c r="M87" s="7" t="s">
        <v>1561</v>
      </c>
      <c r="N87" s="7" t="s">
        <v>23</v>
      </c>
      <c r="O87" s="11">
        <v>3</v>
      </c>
      <c r="P87" s="11">
        <v>8</v>
      </c>
      <c r="Q87" s="11">
        <v>3</v>
      </c>
      <c r="R87" s="11">
        <v>0</v>
      </c>
      <c r="S87" s="11" t="s">
        <v>1455</v>
      </c>
      <c r="U87" t="str">
        <f t="shared" si="1"/>
        <v>是</v>
      </c>
    </row>
    <row r="88" spans="1:21">
      <c r="A88" s="2" t="str">
        <f>K88&amp;MID(L:L,15,4)</f>
        <v>张金就3326</v>
      </c>
      <c r="B88" s="7" t="s">
        <v>1468</v>
      </c>
      <c r="C88" s="7" t="s">
        <v>1446</v>
      </c>
      <c r="D88" s="7">
        <v>41</v>
      </c>
      <c r="E88" s="7" t="s">
        <v>1096</v>
      </c>
      <c r="F88" s="7" t="s">
        <v>5152</v>
      </c>
      <c r="G88" s="7" t="s">
        <v>5153</v>
      </c>
      <c r="H88" s="7" t="s">
        <v>1450</v>
      </c>
      <c r="I88" s="7" t="s">
        <v>5154</v>
      </c>
      <c r="J88" s="7" t="s">
        <v>1452</v>
      </c>
      <c r="K88" s="7" t="s">
        <v>1292</v>
      </c>
      <c r="L88" s="7" t="s">
        <v>1293</v>
      </c>
      <c r="M88" s="7" t="s">
        <v>1461</v>
      </c>
      <c r="N88" s="7" t="s">
        <v>1462</v>
      </c>
      <c r="O88" s="11">
        <v>4</v>
      </c>
      <c r="P88" s="11">
        <v>44</v>
      </c>
      <c r="Q88" s="11">
        <v>2.5</v>
      </c>
      <c r="R88" s="11">
        <v>1.5</v>
      </c>
      <c r="S88" s="11" t="s">
        <v>1455</v>
      </c>
      <c r="U88" t="str">
        <f t="shared" si="1"/>
        <v>是</v>
      </c>
    </row>
    <row r="89" spans="1:21">
      <c r="A89" s="2" t="str">
        <f>K89&amp;MID(L:L,15,4)</f>
        <v>何群女1029</v>
      </c>
      <c r="B89" s="7" t="s">
        <v>3164</v>
      </c>
      <c r="C89" s="7" t="s">
        <v>1446</v>
      </c>
      <c r="D89" s="7">
        <v>47</v>
      </c>
      <c r="E89" s="7" t="s">
        <v>3165</v>
      </c>
      <c r="F89" s="7" t="s">
        <v>5155</v>
      </c>
      <c r="G89" s="7" t="s">
        <v>5156</v>
      </c>
      <c r="H89" s="7" t="s">
        <v>1450</v>
      </c>
      <c r="I89" s="7" t="s">
        <v>2197</v>
      </c>
      <c r="J89" s="7" t="s">
        <v>1452</v>
      </c>
      <c r="K89" s="7" t="s">
        <v>1243</v>
      </c>
      <c r="L89" s="7" t="s">
        <v>1244</v>
      </c>
      <c r="M89" s="7" t="s">
        <v>1461</v>
      </c>
      <c r="N89" s="7" t="s">
        <v>1462</v>
      </c>
      <c r="O89" s="11">
        <v>3</v>
      </c>
      <c r="P89" s="11">
        <v>8</v>
      </c>
      <c r="Q89" s="11">
        <v>2.5</v>
      </c>
      <c r="R89" s="11">
        <v>0.5</v>
      </c>
      <c r="S89" s="11" t="s">
        <v>1455</v>
      </c>
      <c r="U89" t="str">
        <f t="shared" si="1"/>
        <v>是</v>
      </c>
    </row>
    <row r="90" spans="1:21">
      <c r="A90" s="2" t="str">
        <f>K90&amp;MID(L:L,15,4)</f>
        <v>周丽银1561</v>
      </c>
      <c r="B90" s="7" t="s">
        <v>1848</v>
      </c>
      <c r="C90" s="7" t="s">
        <v>1457</v>
      </c>
      <c r="D90" s="7">
        <v>38</v>
      </c>
      <c r="E90" s="7" t="s">
        <v>1849</v>
      </c>
      <c r="F90" s="7" t="s">
        <v>5157</v>
      </c>
      <c r="G90" s="7" t="s">
        <v>5158</v>
      </c>
      <c r="H90" s="7" t="s">
        <v>1450</v>
      </c>
      <c r="I90" s="7" t="s">
        <v>5159</v>
      </c>
      <c r="J90" s="7" t="s">
        <v>1452</v>
      </c>
      <c r="K90" s="7" t="s">
        <v>692</v>
      </c>
      <c r="L90" s="7" t="s">
        <v>693</v>
      </c>
      <c r="M90" s="7" t="s">
        <v>1453</v>
      </c>
      <c r="N90" s="7" t="s">
        <v>23</v>
      </c>
      <c r="O90" s="11">
        <v>8</v>
      </c>
      <c r="P90" s="11">
        <v>25</v>
      </c>
      <c r="Q90" s="11">
        <v>1.5</v>
      </c>
      <c r="R90" s="11">
        <v>6.5</v>
      </c>
      <c r="S90" s="11" t="s">
        <v>1520</v>
      </c>
      <c r="U90" t="str">
        <f t="shared" si="1"/>
        <v>否</v>
      </c>
    </row>
    <row r="91" spans="1:21">
      <c r="A91" s="2" t="str">
        <f>K91&amp;MID(L:L,15,4)</f>
        <v>蓝银杏5166</v>
      </c>
      <c r="B91" s="7" t="s">
        <v>1853</v>
      </c>
      <c r="C91" s="7" t="s">
        <v>1457</v>
      </c>
      <c r="D91" s="7">
        <v>62</v>
      </c>
      <c r="E91" s="7" t="s">
        <v>1854</v>
      </c>
      <c r="F91" s="7" t="s">
        <v>5160</v>
      </c>
      <c r="G91" s="7" t="s">
        <v>5161</v>
      </c>
      <c r="H91" s="7" t="s">
        <v>1450</v>
      </c>
      <c r="I91" s="7" t="s">
        <v>5162</v>
      </c>
      <c r="J91" s="7" t="s">
        <v>1452</v>
      </c>
      <c r="K91" s="7" t="s">
        <v>204</v>
      </c>
      <c r="L91" s="7" t="s">
        <v>205</v>
      </c>
      <c r="M91" s="7" t="s">
        <v>1461</v>
      </c>
      <c r="N91" s="7" t="s">
        <v>23</v>
      </c>
      <c r="O91" s="11">
        <v>8</v>
      </c>
      <c r="P91" s="11">
        <v>15</v>
      </c>
      <c r="Q91" s="11">
        <v>3</v>
      </c>
      <c r="R91" s="11">
        <v>5</v>
      </c>
      <c r="S91" s="11" t="s">
        <v>1455</v>
      </c>
      <c r="U91" t="str">
        <f t="shared" si="1"/>
        <v>是</v>
      </c>
    </row>
    <row r="92" spans="1:21">
      <c r="A92" s="2" t="str">
        <f>K92&amp;MID(L:L,15,4)</f>
        <v>谢顺芝3924</v>
      </c>
      <c r="B92" s="7" t="s">
        <v>1858</v>
      </c>
      <c r="C92" s="7" t="s">
        <v>1446</v>
      </c>
      <c r="D92" s="7">
        <v>51</v>
      </c>
      <c r="E92" s="7" t="s">
        <v>1859</v>
      </c>
      <c r="F92" s="7" t="s">
        <v>5163</v>
      </c>
      <c r="G92" s="7" t="s">
        <v>5164</v>
      </c>
      <c r="H92" s="7" t="s">
        <v>1450</v>
      </c>
      <c r="I92" s="7" t="s">
        <v>5165</v>
      </c>
      <c r="J92" s="7" t="s">
        <v>1452</v>
      </c>
      <c r="K92" s="7" t="s">
        <v>642</v>
      </c>
      <c r="L92" s="7" t="s">
        <v>643</v>
      </c>
      <c r="M92" s="7" t="s">
        <v>1453</v>
      </c>
      <c r="N92" s="7" t="s">
        <v>1467</v>
      </c>
      <c r="O92" s="11">
        <v>1</v>
      </c>
      <c r="P92" s="11">
        <v>53</v>
      </c>
      <c r="Q92" s="11">
        <v>1.5</v>
      </c>
      <c r="R92" s="11">
        <v>0</v>
      </c>
      <c r="S92" s="11" t="s">
        <v>1455</v>
      </c>
      <c r="U92" t="str">
        <f t="shared" si="1"/>
        <v>是</v>
      </c>
    </row>
    <row r="93" spans="1:21">
      <c r="A93" s="2" t="str">
        <f>K93&amp;MID(L:L,15,4)</f>
        <v>胡继淑0947</v>
      </c>
      <c r="B93" s="7" t="s">
        <v>1595</v>
      </c>
      <c r="C93" s="7" t="s">
        <v>1446</v>
      </c>
      <c r="D93" s="7">
        <v>51</v>
      </c>
      <c r="E93" s="7" t="s">
        <v>1596</v>
      </c>
      <c r="F93" s="7" t="s">
        <v>5166</v>
      </c>
      <c r="G93" s="7" t="s">
        <v>5167</v>
      </c>
      <c r="H93" s="7" t="s">
        <v>1450</v>
      </c>
      <c r="I93" s="7" t="s">
        <v>5168</v>
      </c>
      <c r="J93" s="7" t="s">
        <v>1452</v>
      </c>
      <c r="K93" s="7" t="s">
        <v>188</v>
      </c>
      <c r="L93" s="7" t="s">
        <v>189</v>
      </c>
      <c r="M93" s="7" t="s">
        <v>1461</v>
      </c>
      <c r="N93" s="7" t="s">
        <v>23</v>
      </c>
      <c r="O93" s="11">
        <v>3</v>
      </c>
      <c r="P93" s="11">
        <v>23</v>
      </c>
      <c r="Q93" s="11">
        <v>3</v>
      </c>
      <c r="R93" s="11">
        <v>0</v>
      </c>
      <c r="S93" s="11" t="s">
        <v>1455</v>
      </c>
      <c r="U93" t="str">
        <f t="shared" si="1"/>
        <v>是</v>
      </c>
    </row>
    <row r="94" spans="1:21">
      <c r="A94" s="2" t="str">
        <f>K94&amp;MID(L:L,15,4)</f>
        <v>周群9567</v>
      </c>
      <c r="B94" s="7" t="s">
        <v>1871</v>
      </c>
      <c r="C94" s="7" t="s">
        <v>1457</v>
      </c>
      <c r="D94" s="7">
        <v>48</v>
      </c>
      <c r="E94" s="7" t="s">
        <v>1872</v>
      </c>
      <c r="F94" s="7" t="s">
        <v>5169</v>
      </c>
      <c r="G94" s="7" t="s">
        <v>5170</v>
      </c>
      <c r="H94" s="7" t="s">
        <v>1875</v>
      </c>
      <c r="I94" s="7" t="s">
        <v>5171</v>
      </c>
      <c r="J94" s="7" t="s">
        <v>1452</v>
      </c>
      <c r="K94" s="7" t="s">
        <v>619</v>
      </c>
      <c r="L94" s="7" t="s">
        <v>620</v>
      </c>
      <c r="M94" s="7" t="s">
        <v>1461</v>
      </c>
      <c r="N94" s="7" t="s">
        <v>23</v>
      </c>
      <c r="O94" s="11">
        <v>9</v>
      </c>
      <c r="P94" s="11">
        <v>36</v>
      </c>
      <c r="Q94" s="11">
        <v>3</v>
      </c>
      <c r="R94" s="11">
        <v>6</v>
      </c>
      <c r="S94" s="11" t="s">
        <v>1455</v>
      </c>
      <c r="U94" t="str">
        <f t="shared" si="1"/>
        <v>是</v>
      </c>
    </row>
    <row r="95" spans="1:21">
      <c r="A95" s="2" t="str">
        <f>K95&amp;MID(L:L,15,4)</f>
        <v>莫有莲4823</v>
      </c>
      <c r="B95" s="7" t="s">
        <v>1877</v>
      </c>
      <c r="C95" s="7" t="s">
        <v>1446</v>
      </c>
      <c r="D95" s="7">
        <v>23</v>
      </c>
      <c r="E95" s="7" t="s">
        <v>1878</v>
      </c>
      <c r="F95" s="7" t="s">
        <v>5172</v>
      </c>
      <c r="G95" s="7" t="s">
        <v>5173</v>
      </c>
      <c r="H95" s="7" t="s">
        <v>1450</v>
      </c>
      <c r="I95" s="7" t="s">
        <v>4590</v>
      </c>
      <c r="J95" s="7" t="s">
        <v>1452</v>
      </c>
      <c r="K95" s="7" t="s">
        <v>1330</v>
      </c>
      <c r="L95" s="7" t="s">
        <v>1331</v>
      </c>
      <c r="M95" s="7" t="s">
        <v>1461</v>
      </c>
      <c r="N95" s="7" t="s">
        <v>1650</v>
      </c>
      <c r="O95" s="11">
        <v>2</v>
      </c>
      <c r="P95" s="11">
        <v>30</v>
      </c>
      <c r="Q95" s="11">
        <v>2</v>
      </c>
      <c r="R95" s="11">
        <v>0</v>
      </c>
      <c r="S95" s="11" t="s">
        <v>1455</v>
      </c>
      <c r="U95" t="str">
        <f t="shared" si="1"/>
        <v>是</v>
      </c>
    </row>
    <row r="96" spans="1:21">
      <c r="A96" s="2" t="str">
        <f>K96&amp;MID(L:L,15,4)</f>
        <v>孔庆彬0915</v>
      </c>
      <c r="B96" s="7" t="s">
        <v>1882</v>
      </c>
      <c r="C96" s="7" t="s">
        <v>1446</v>
      </c>
      <c r="D96" s="7">
        <v>37</v>
      </c>
      <c r="E96" s="7" t="s">
        <v>1883</v>
      </c>
      <c r="F96" s="7" t="s">
        <v>5174</v>
      </c>
      <c r="G96" s="7" t="s">
        <v>5175</v>
      </c>
      <c r="H96" s="7" t="s">
        <v>1450</v>
      </c>
      <c r="I96" s="7" t="s">
        <v>5176</v>
      </c>
      <c r="J96" s="7" t="s">
        <v>1452</v>
      </c>
      <c r="K96" s="7" t="s">
        <v>322</v>
      </c>
      <c r="L96" s="7" t="s">
        <v>323</v>
      </c>
      <c r="M96" s="7" t="s">
        <v>1453</v>
      </c>
      <c r="N96" s="7" t="s">
        <v>23</v>
      </c>
      <c r="O96" s="11">
        <v>1</v>
      </c>
      <c r="P96" s="11">
        <v>42</v>
      </c>
      <c r="Q96" s="11">
        <v>1.5</v>
      </c>
      <c r="R96" s="11">
        <v>0</v>
      </c>
      <c r="S96" s="11" t="s">
        <v>1455</v>
      </c>
      <c r="U96" t="str">
        <f t="shared" si="1"/>
        <v>是</v>
      </c>
    </row>
    <row r="97" spans="1:21">
      <c r="A97" s="2" t="str">
        <f>K97&amp;MID(L:L,15,4)</f>
        <v>叶满0046</v>
      </c>
      <c r="B97" s="7" t="s">
        <v>1887</v>
      </c>
      <c r="C97" s="7" t="s">
        <v>1446</v>
      </c>
      <c r="D97" s="7">
        <v>51</v>
      </c>
      <c r="E97" s="7" t="s">
        <v>1888</v>
      </c>
      <c r="F97" s="7" t="s">
        <v>5177</v>
      </c>
      <c r="G97" s="7" t="s">
        <v>5178</v>
      </c>
      <c r="H97" s="7" t="s">
        <v>1450</v>
      </c>
      <c r="I97" s="7" t="s">
        <v>5179</v>
      </c>
      <c r="J97" s="7" t="s">
        <v>1452</v>
      </c>
      <c r="K97" s="7" t="s">
        <v>909</v>
      </c>
      <c r="L97" s="7" t="s">
        <v>910</v>
      </c>
      <c r="M97" s="7" t="s">
        <v>1453</v>
      </c>
      <c r="N97" s="7" t="s">
        <v>1454</v>
      </c>
      <c r="O97" s="11">
        <v>1</v>
      </c>
      <c r="P97" s="11">
        <v>41</v>
      </c>
      <c r="Q97" s="11">
        <v>1.5</v>
      </c>
      <c r="R97" s="11">
        <v>0</v>
      </c>
      <c r="S97" s="11" t="s">
        <v>1455</v>
      </c>
      <c r="U97" t="str">
        <f t="shared" si="1"/>
        <v>是</v>
      </c>
    </row>
    <row r="98" spans="1:21">
      <c r="A98" s="2" t="str">
        <f>K98&amp;MID(L:L,15,4)</f>
        <v>朱毅0044</v>
      </c>
      <c r="B98" s="7" t="s">
        <v>1892</v>
      </c>
      <c r="C98" s="7" t="s">
        <v>1446</v>
      </c>
      <c r="D98" s="7">
        <v>48</v>
      </c>
      <c r="E98" s="7" t="s">
        <v>1893</v>
      </c>
      <c r="F98" s="7" t="s">
        <v>5180</v>
      </c>
      <c r="G98" s="7" t="s">
        <v>5181</v>
      </c>
      <c r="H98" s="7" t="s">
        <v>1450</v>
      </c>
      <c r="I98" s="7" t="s">
        <v>5182</v>
      </c>
      <c r="J98" s="7" t="s">
        <v>1452</v>
      </c>
      <c r="K98" s="7" t="s">
        <v>1044</v>
      </c>
      <c r="L98" s="7" t="s">
        <v>1897</v>
      </c>
      <c r="M98" s="7" t="s">
        <v>1461</v>
      </c>
      <c r="N98" s="7" t="s">
        <v>1454</v>
      </c>
      <c r="O98" s="11">
        <v>3</v>
      </c>
      <c r="P98" s="11">
        <v>4</v>
      </c>
      <c r="Q98" s="11">
        <v>3</v>
      </c>
      <c r="R98" s="11">
        <v>0</v>
      </c>
      <c r="S98" s="11" t="s">
        <v>1455</v>
      </c>
      <c r="U98" t="str">
        <f t="shared" si="1"/>
        <v>是</v>
      </c>
    </row>
    <row r="99" spans="1:21">
      <c r="A99" s="2" t="str">
        <f>K99&amp;MID(L:L,15,4)</f>
        <v>彭次光5430</v>
      </c>
      <c r="B99" s="7" t="s">
        <v>1898</v>
      </c>
      <c r="C99" s="7" t="s">
        <v>1446</v>
      </c>
      <c r="D99" s="7">
        <v>56</v>
      </c>
      <c r="E99" s="7" t="s">
        <v>1899</v>
      </c>
      <c r="F99" s="7" t="s">
        <v>5183</v>
      </c>
      <c r="G99" s="7" t="s">
        <v>5184</v>
      </c>
      <c r="H99" s="7" t="s">
        <v>1450</v>
      </c>
      <c r="I99" s="7" t="s">
        <v>5185</v>
      </c>
      <c r="J99" s="7" t="s">
        <v>1452</v>
      </c>
      <c r="K99" s="7" t="s">
        <v>512</v>
      </c>
      <c r="L99" s="7" t="s">
        <v>513</v>
      </c>
      <c r="M99" s="7" t="s">
        <v>1453</v>
      </c>
      <c r="N99" s="7" t="s">
        <v>23</v>
      </c>
      <c r="O99" s="11">
        <v>2</v>
      </c>
      <c r="P99" s="11">
        <v>24</v>
      </c>
      <c r="Q99" s="11">
        <v>1.5</v>
      </c>
      <c r="R99" s="11">
        <v>0.5</v>
      </c>
      <c r="S99" s="11" t="s">
        <v>1455</v>
      </c>
      <c r="U99" t="str">
        <f t="shared" si="1"/>
        <v>是</v>
      </c>
    </row>
    <row r="100" spans="1:21">
      <c r="A100" s="2" t="str">
        <f>K100&amp;MID(L:L,15,4)</f>
        <v>苏雪珍0680</v>
      </c>
      <c r="B100" s="7" t="s">
        <v>1903</v>
      </c>
      <c r="C100" s="7" t="s">
        <v>1446</v>
      </c>
      <c r="D100" s="7">
        <v>53</v>
      </c>
      <c r="E100" s="7" t="s">
        <v>1904</v>
      </c>
      <c r="F100" s="7" t="s">
        <v>5186</v>
      </c>
      <c r="G100" s="7" t="s">
        <v>5187</v>
      </c>
      <c r="H100" s="7" t="s">
        <v>1450</v>
      </c>
      <c r="I100" s="7" t="s">
        <v>5188</v>
      </c>
      <c r="J100" s="7" t="s">
        <v>1452</v>
      </c>
      <c r="K100" s="7" t="s">
        <v>490</v>
      </c>
      <c r="L100" s="7" t="s">
        <v>491</v>
      </c>
      <c r="M100" s="7" t="s">
        <v>1453</v>
      </c>
      <c r="N100" s="7" t="s">
        <v>23</v>
      </c>
      <c r="O100" s="11">
        <v>3</v>
      </c>
      <c r="P100" s="11">
        <v>26</v>
      </c>
      <c r="Q100" s="11">
        <v>1.5</v>
      </c>
      <c r="R100" s="11">
        <v>1.5</v>
      </c>
      <c r="S100" s="11" t="s">
        <v>1455</v>
      </c>
      <c r="U100" t="str">
        <f t="shared" si="1"/>
        <v>是</v>
      </c>
    </row>
    <row r="101" spans="1:21">
      <c r="A101" s="2" t="str">
        <f>K101&amp;MID(L:L,15,4)</f>
        <v>江和好0024</v>
      </c>
      <c r="B101" s="7" t="s">
        <v>2537</v>
      </c>
      <c r="C101" s="7" t="s">
        <v>1446</v>
      </c>
      <c r="D101" s="7">
        <v>53</v>
      </c>
      <c r="E101" s="7" t="s">
        <v>2538</v>
      </c>
      <c r="F101" s="7" t="s">
        <v>5189</v>
      </c>
      <c r="G101" s="7" t="s">
        <v>5190</v>
      </c>
      <c r="H101" s="7" t="s">
        <v>3204</v>
      </c>
      <c r="I101" s="7" t="s">
        <v>5191</v>
      </c>
      <c r="J101" s="7" t="s">
        <v>1452</v>
      </c>
      <c r="K101" s="7" t="s">
        <v>297</v>
      </c>
      <c r="L101" s="7" t="s">
        <v>298</v>
      </c>
      <c r="M101" s="7" t="s">
        <v>1453</v>
      </c>
      <c r="N101" s="7" t="s">
        <v>23</v>
      </c>
      <c r="O101" s="11">
        <v>1</v>
      </c>
      <c r="P101" s="11">
        <v>33</v>
      </c>
      <c r="Q101" s="11">
        <v>1.5</v>
      </c>
      <c r="R101" s="11">
        <v>0</v>
      </c>
      <c r="S101" s="11" t="s">
        <v>1455</v>
      </c>
      <c r="U101" t="str">
        <f t="shared" si="1"/>
        <v>是</v>
      </c>
    </row>
    <row r="102" spans="1:21">
      <c r="A102" s="2" t="str">
        <f>K102&amp;MID(L:L,15,4)</f>
        <v>邝鉴谦1213</v>
      </c>
      <c r="B102" s="7" t="s">
        <v>1908</v>
      </c>
      <c r="C102" s="7" t="s">
        <v>1457</v>
      </c>
      <c r="D102" s="7">
        <v>37</v>
      </c>
      <c r="E102" s="7" t="s">
        <v>1909</v>
      </c>
      <c r="F102" s="7" t="s">
        <v>5192</v>
      </c>
      <c r="G102" s="7" t="s">
        <v>5193</v>
      </c>
      <c r="H102" s="7" t="s">
        <v>1912</v>
      </c>
      <c r="I102" s="7" t="s">
        <v>5194</v>
      </c>
      <c r="J102" s="7" t="s">
        <v>1452</v>
      </c>
      <c r="K102" s="7" t="s">
        <v>329</v>
      </c>
      <c r="L102" s="7" t="s">
        <v>330</v>
      </c>
      <c r="M102" s="7" t="s">
        <v>1453</v>
      </c>
      <c r="N102" s="7" t="s">
        <v>23</v>
      </c>
      <c r="O102" s="11">
        <v>2</v>
      </c>
      <c r="P102" s="11">
        <v>14</v>
      </c>
      <c r="Q102" s="11">
        <v>1.5</v>
      </c>
      <c r="R102" s="11">
        <v>0.5</v>
      </c>
      <c r="S102" s="11" t="s">
        <v>1455</v>
      </c>
      <c r="U102" t="str">
        <f t="shared" si="1"/>
        <v>是</v>
      </c>
    </row>
    <row r="103" spans="1:21">
      <c r="A103" s="2" t="str">
        <f>K103&amp;MID(L:L,15,4)</f>
        <v>卢宜才0035</v>
      </c>
      <c r="B103" s="7" t="s">
        <v>1914</v>
      </c>
      <c r="C103" s="7" t="s">
        <v>1446</v>
      </c>
      <c r="D103" s="7">
        <v>51</v>
      </c>
      <c r="E103" s="7" t="s">
        <v>1915</v>
      </c>
      <c r="F103" s="7" t="s">
        <v>5195</v>
      </c>
      <c r="G103" s="7" t="s">
        <v>5196</v>
      </c>
      <c r="H103" s="7" t="s">
        <v>1450</v>
      </c>
      <c r="I103" s="7" t="s">
        <v>2646</v>
      </c>
      <c r="J103" s="7" t="s">
        <v>1452</v>
      </c>
      <c r="K103" s="7" t="s">
        <v>461</v>
      </c>
      <c r="L103" s="7" t="s">
        <v>462</v>
      </c>
      <c r="M103" s="7" t="s">
        <v>1461</v>
      </c>
      <c r="N103" s="7" t="s">
        <v>23</v>
      </c>
      <c r="O103" s="11">
        <v>4</v>
      </c>
      <c r="P103" s="11">
        <v>34</v>
      </c>
      <c r="Q103" s="11">
        <v>3</v>
      </c>
      <c r="R103" s="11">
        <v>1</v>
      </c>
      <c r="S103" s="11" t="s">
        <v>1455</v>
      </c>
      <c r="U103" t="str">
        <f t="shared" si="1"/>
        <v>是</v>
      </c>
    </row>
    <row r="104" spans="1:21">
      <c r="A104" s="2" t="str">
        <f>K104&amp;MID(L:L,15,4)</f>
        <v>卢二妹1225</v>
      </c>
      <c r="B104" s="7" t="s">
        <v>1919</v>
      </c>
      <c r="C104" s="7" t="s">
        <v>1446</v>
      </c>
      <c r="D104" s="7">
        <v>63</v>
      </c>
      <c r="E104" s="7" t="s">
        <v>1920</v>
      </c>
      <c r="F104" s="7" t="s">
        <v>5197</v>
      </c>
      <c r="G104" s="7" t="s">
        <v>5198</v>
      </c>
      <c r="H104" s="7" t="s">
        <v>1450</v>
      </c>
      <c r="I104" s="7" t="s">
        <v>5199</v>
      </c>
      <c r="J104" s="7" t="s">
        <v>1452</v>
      </c>
      <c r="K104" s="7" t="s">
        <v>450</v>
      </c>
      <c r="L104" s="7" t="s">
        <v>451</v>
      </c>
      <c r="M104" s="7" t="s">
        <v>1453</v>
      </c>
      <c r="N104" s="7" t="s">
        <v>23</v>
      </c>
      <c r="O104" s="11">
        <v>5</v>
      </c>
      <c r="P104" s="11">
        <v>18</v>
      </c>
      <c r="Q104" s="11">
        <v>1.5</v>
      </c>
      <c r="R104" s="11">
        <v>3.5</v>
      </c>
      <c r="S104" s="11" t="s">
        <v>1455</v>
      </c>
      <c r="U104" t="str">
        <f t="shared" si="1"/>
        <v>是</v>
      </c>
    </row>
    <row r="105" spans="1:21">
      <c r="A105" s="2" t="str">
        <f>K105&amp;MID(L:L,15,4)</f>
        <v>李光远3619</v>
      </c>
      <c r="B105" s="7" t="s">
        <v>1924</v>
      </c>
      <c r="C105" s="7" t="s">
        <v>1446</v>
      </c>
      <c r="D105" s="7">
        <v>51</v>
      </c>
      <c r="E105" s="7" t="s">
        <v>1925</v>
      </c>
      <c r="F105" s="7" t="s">
        <v>5200</v>
      </c>
      <c r="G105" s="7" t="s">
        <v>5201</v>
      </c>
      <c r="H105" s="7" t="s">
        <v>1450</v>
      </c>
      <c r="I105" s="7" t="s">
        <v>5202</v>
      </c>
      <c r="J105" s="7" t="s">
        <v>1452</v>
      </c>
      <c r="K105" s="7" t="s">
        <v>370</v>
      </c>
      <c r="L105" s="7" t="s">
        <v>371</v>
      </c>
      <c r="M105" s="7" t="s">
        <v>1461</v>
      </c>
      <c r="N105" s="7" t="s">
        <v>23</v>
      </c>
      <c r="O105" s="11">
        <v>3</v>
      </c>
      <c r="P105" s="11">
        <v>33</v>
      </c>
      <c r="Q105" s="11">
        <v>3</v>
      </c>
      <c r="R105" s="11">
        <v>0</v>
      </c>
      <c r="S105" s="11" t="s">
        <v>1455</v>
      </c>
      <c r="U105" t="str">
        <f t="shared" si="1"/>
        <v>是</v>
      </c>
    </row>
    <row r="106" spans="1:21">
      <c r="A106" s="2" t="str">
        <f>K106&amp;MID(L:L,15,4)</f>
        <v>刘景昌4518</v>
      </c>
      <c r="B106" s="7" t="s">
        <v>1929</v>
      </c>
      <c r="C106" s="7" t="s">
        <v>1446</v>
      </c>
      <c r="D106" s="7">
        <v>58</v>
      </c>
      <c r="E106" s="7" t="s">
        <v>1930</v>
      </c>
      <c r="F106" s="7" t="s">
        <v>5203</v>
      </c>
      <c r="G106" s="7" t="s">
        <v>5204</v>
      </c>
      <c r="H106" s="7" t="s">
        <v>1450</v>
      </c>
      <c r="I106" s="7" t="s">
        <v>5205</v>
      </c>
      <c r="J106" s="7" t="s">
        <v>1452</v>
      </c>
      <c r="K106" s="7" t="s">
        <v>404</v>
      </c>
      <c r="L106" s="7" t="s">
        <v>405</v>
      </c>
      <c r="M106" s="7" t="s">
        <v>1461</v>
      </c>
      <c r="N106" s="7" t="s">
        <v>23</v>
      </c>
      <c r="O106" s="11">
        <v>3</v>
      </c>
      <c r="P106" s="11">
        <v>42</v>
      </c>
      <c r="Q106" s="11">
        <v>3</v>
      </c>
      <c r="R106" s="11">
        <v>0</v>
      </c>
      <c r="S106" s="11" t="s">
        <v>1455</v>
      </c>
      <c r="U106" t="str">
        <f t="shared" si="1"/>
        <v>是</v>
      </c>
    </row>
    <row r="107" spans="1:21">
      <c r="A107" s="2" t="str">
        <f>K107&amp;MID(L:L,15,4)</f>
        <v>伍炳基3938</v>
      </c>
      <c r="B107" s="7" t="s">
        <v>1934</v>
      </c>
      <c r="C107" s="7" t="s">
        <v>1446</v>
      </c>
      <c r="D107" s="7">
        <v>47</v>
      </c>
      <c r="E107" s="7" t="s">
        <v>1935</v>
      </c>
      <c r="F107" s="7" t="s">
        <v>5206</v>
      </c>
      <c r="G107" s="7" t="s">
        <v>5207</v>
      </c>
      <c r="H107" s="7" t="s">
        <v>1450</v>
      </c>
      <c r="I107" s="7" t="s">
        <v>5208</v>
      </c>
      <c r="J107" s="7" t="s">
        <v>1452</v>
      </c>
      <c r="K107" s="7" t="s">
        <v>275</v>
      </c>
      <c r="L107" s="7" t="s">
        <v>276</v>
      </c>
      <c r="M107" s="7" t="s">
        <v>1461</v>
      </c>
      <c r="N107" s="7" t="s">
        <v>23</v>
      </c>
      <c r="O107" s="11">
        <v>3</v>
      </c>
      <c r="P107" s="11">
        <v>3</v>
      </c>
      <c r="Q107" s="11">
        <v>3</v>
      </c>
      <c r="R107" s="11">
        <v>0</v>
      </c>
      <c r="S107" s="11" t="s">
        <v>1455</v>
      </c>
      <c r="U107" t="str">
        <f t="shared" si="1"/>
        <v>是</v>
      </c>
    </row>
    <row r="108" spans="1:21">
      <c r="A108" s="2" t="str">
        <f>K108&amp;MID(L:L,15,4)</f>
        <v>伍炳基3938</v>
      </c>
      <c r="B108" s="7" t="s">
        <v>1934</v>
      </c>
      <c r="C108" s="7" t="s">
        <v>1446</v>
      </c>
      <c r="D108" s="7">
        <v>47</v>
      </c>
      <c r="E108" s="7" t="s">
        <v>1935</v>
      </c>
      <c r="F108" s="7" t="s">
        <v>5209</v>
      </c>
      <c r="G108" s="7" t="s">
        <v>5210</v>
      </c>
      <c r="H108" s="7" t="s">
        <v>1450</v>
      </c>
      <c r="I108" s="7" t="s">
        <v>5211</v>
      </c>
      <c r="J108" s="7" t="s">
        <v>1452</v>
      </c>
      <c r="K108" s="7" t="s">
        <v>275</v>
      </c>
      <c r="L108" s="7" t="s">
        <v>276</v>
      </c>
      <c r="M108" s="7" t="s">
        <v>1461</v>
      </c>
      <c r="N108" s="7" t="s">
        <v>23</v>
      </c>
      <c r="O108" s="11">
        <v>5</v>
      </c>
      <c r="P108" s="11">
        <v>19</v>
      </c>
      <c r="Q108" s="11">
        <v>3</v>
      </c>
      <c r="R108" s="11">
        <v>2</v>
      </c>
      <c r="S108" s="11" t="s">
        <v>1455</v>
      </c>
      <c r="U108" t="str">
        <f t="shared" si="1"/>
        <v>是</v>
      </c>
    </row>
    <row r="109" spans="1:21">
      <c r="A109" s="2" t="str">
        <f>K109&amp;MID(L:L,15,4)</f>
        <v>徐金汉1238</v>
      </c>
      <c r="B109" s="7" t="s">
        <v>1939</v>
      </c>
      <c r="C109" s="7" t="s">
        <v>1446</v>
      </c>
      <c r="D109" s="7">
        <v>52</v>
      </c>
      <c r="E109" s="7" t="s">
        <v>1940</v>
      </c>
      <c r="F109" s="7" t="s">
        <v>5212</v>
      </c>
      <c r="G109" s="7" t="s">
        <v>5213</v>
      </c>
      <c r="H109" s="7" t="s">
        <v>1450</v>
      </c>
      <c r="I109" s="7" t="s">
        <v>5214</v>
      </c>
      <c r="J109" s="7" t="s">
        <v>1452</v>
      </c>
      <c r="K109" s="7" t="s">
        <v>616</v>
      </c>
      <c r="L109" s="7" t="s">
        <v>617</v>
      </c>
      <c r="M109" s="7" t="s">
        <v>1453</v>
      </c>
      <c r="N109" s="7" t="s">
        <v>23</v>
      </c>
      <c r="O109" s="11">
        <v>2</v>
      </c>
      <c r="P109" s="11">
        <v>20</v>
      </c>
      <c r="Q109" s="11">
        <v>1.5</v>
      </c>
      <c r="R109" s="11">
        <v>0.5</v>
      </c>
      <c r="S109" s="11" t="s">
        <v>1455</v>
      </c>
      <c r="U109" t="str">
        <f t="shared" si="1"/>
        <v>是</v>
      </c>
    </row>
    <row r="110" spans="1:21">
      <c r="A110" s="2" t="str">
        <f>K110&amp;MID(L:L,15,4)</f>
        <v>袁有美4227</v>
      </c>
      <c r="B110" s="7" t="s">
        <v>1944</v>
      </c>
      <c r="C110" s="7" t="s">
        <v>1457</v>
      </c>
      <c r="D110" s="7">
        <v>48</v>
      </c>
      <c r="E110" s="7" t="s">
        <v>1945</v>
      </c>
      <c r="F110" s="7" t="s">
        <v>5215</v>
      </c>
      <c r="G110" s="7" t="s">
        <v>5216</v>
      </c>
      <c r="H110" s="7" t="s">
        <v>1450</v>
      </c>
      <c r="I110" s="7" t="s">
        <v>5217</v>
      </c>
      <c r="J110" s="7" t="s">
        <v>1452</v>
      </c>
      <c r="K110" s="7" t="s">
        <v>913</v>
      </c>
      <c r="L110" s="7" t="s">
        <v>914</v>
      </c>
      <c r="M110" s="7" t="s">
        <v>1461</v>
      </c>
      <c r="N110" s="7" t="s">
        <v>1467</v>
      </c>
      <c r="O110" s="11">
        <v>4</v>
      </c>
      <c r="P110" s="11">
        <v>15</v>
      </c>
      <c r="Q110" s="11">
        <v>3</v>
      </c>
      <c r="R110" s="11">
        <v>1</v>
      </c>
      <c r="S110" s="11" t="s">
        <v>1455</v>
      </c>
      <c r="U110" t="str">
        <f t="shared" si="1"/>
        <v>是</v>
      </c>
    </row>
    <row r="111" spans="1:21">
      <c r="A111" s="2" t="str">
        <f>K111&amp;MID(L:L,15,4)</f>
        <v>梁梅芳5148</v>
      </c>
      <c r="B111" s="7" t="s">
        <v>1949</v>
      </c>
      <c r="C111" s="7" t="s">
        <v>1457</v>
      </c>
      <c r="D111" s="7">
        <v>53</v>
      </c>
      <c r="E111" s="7" t="s">
        <v>1950</v>
      </c>
      <c r="F111" s="7" t="s">
        <v>5218</v>
      </c>
      <c r="G111" s="7" t="s">
        <v>5219</v>
      </c>
      <c r="H111" s="7" t="s">
        <v>1450</v>
      </c>
      <c r="I111" s="7" t="s">
        <v>5220</v>
      </c>
      <c r="J111" s="7" t="s">
        <v>1452</v>
      </c>
      <c r="K111" s="7" t="s">
        <v>305</v>
      </c>
      <c r="L111" s="7" t="s">
        <v>306</v>
      </c>
      <c r="M111" s="7" t="s">
        <v>1461</v>
      </c>
      <c r="N111" s="7" t="s">
        <v>23</v>
      </c>
      <c r="O111" s="11">
        <v>3</v>
      </c>
      <c r="P111" s="11">
        <v>41</v>
      </c>
      <c r="Q111" s="11">
        <v>3</v>
      </c>
      <c r="R111" s="11">
        <v>0</v>
      </c>
      <c r="S111" s="11" t="s">
        <v>1455</v>
      </c>
      <c r="U111" t="str">
        <f t="shared" si="1"/>
        <v>是</v>
      </c>
    </row>
    <row r="112" spans="1:21">
      <c r="A112" s="2" t="str">
        <f>K112&amp;MID(L:L,15,4)</f>
        <v>何达铿331X</v>
      </c>
      <c r="B112" s="7" t="s">
        <v>4208</v>
      </c>
      <c r="C112" s="7" t="s">
        <v>1446</v>
      </c>
      <c r="D112" s="7">
        <v>53</v>
      </c>
      <c r="E112" s="7" t="s">
        <v>4209</v>
      </c>
      <c r="F112" s="7" t="s">
        <v>5221</v>
      </c>
      <c r="G112" s="7" t="s">
        <v>5222</v>
      </c>
      <c r="H112" s="7" t="s">
        <v>1450</v>
      </c>
      <c r="I112" s="7" t="s">
        <v>5223</v>
      </c>
      <c r="J112" s="7" t="s">
        <v>1452</v>
      </c>
      <c r="K112" s="7" t="s">
        <v>1225</v>
      </c>
      <c r="L112" s="7" t="s">
        <v>1226</v>
      </c>
      <c r="M112" s="7" t="s">
        <v>1461</v>
      </c>
      <c r="N112" s="7" t="s">
        <v>1462</v>
      </c>
      <c r="O112" s="11">
        <v>2</v>
      </c>
      <c r="P112" s="11">
        <v>31</v>
      </c>
      <c r="Q112" s="11">
        <v>2.5</v>
      </c>
      <c r="R112" s="11">
        <v>0</v>
      </c>
      <c r="S112" s="11" t="s">
        <v>1455</v>
      </c>
      <c r="U112" t="str">
        <f t="shared" si="1"/>
        <v>是</v>
      </c>
    </row>
    <row r="113" spans="1:21">
      <c r="A113" s="2" t="str">
        <f>K113&amp;MID(L:L,15,4)</f>
        <v>梁伟标3610</v>
      </c>
      <c r="B113" s="7" t="s">
        <v>1954</v>
      </c>
      <c r="C113" s="7" t="s">
        <v>1446</v>
      </c>
      <c r="D113" s="7">
        <v>50</v>
      </c>
      <c r="E113" s="7" t="s">
        <v>1168</v>
      </c>
      <c r="F113" s="7" t="s">
        <v>5224</v>
      </c>
      <c r="G113" s="7" t="s">
        <v>5225</v>
      </c>
      <c r="H113" s="7" t="s">
        <v>1450</v>
      </c>
      <c r="I113" s="7" t="s">
        <v>5226</v>
      </c>
      <c r="J113" s="7" t="s">
        <v>1452</v>
      </c>
      <c r="K113" s="7" t="s">
        <v>1165</v>
      </c>
      <c r="L113" s="7" t="s">
        <v>1166</v>
      </c>
      <c r="M113" s="7" t="s">
        <v>1461</v>
      </c>
      <c r="N113" s="7" t="s">
        <v>1462</v>
      </c>
      <c r="O113" s="11">
        <v>3</v>
      </c>
      <c r="P113" s="11">
        <v>3</v>
      </c>
      <c r="Q113" s="11">
        <v>2.5</v>
      </c>
      <c r="R113" s="11">
        <v>0.5</v>
      </c>
      <c r="S113" s="11" t="s">
        <v>1455</v>
      </c>
      <c r="U113" t="str">
        <f t="shared" si="1"/>
        <v>是</v>
      </c>
    </row>
    <row r="114" spans="1:21">
      <c r="A114" s="2" t="str">
        <f>K114&amp;MID(L:L,15,4)</f>
        <v>杨清葵2728</v>
      </c>
      <c r="B114" s="7" t="s">
        <v>1958</v>
      </c>
      <c r="C114" s="7" t="s">
        <v>1446</v>
      </c>
      <c r="D114" s="7">
        <v>34</v>
      </c>
      <c r="E114" s="7" t="s">
        <v>962</v>
      </c>
      <c r="F114" s="7" t="s">
        <v>5227</v>
      </c>
      <c r="G114" s="7" t="s">
        <v>5228</v>
      </c>
      <c r="H114" s="7" t="s">
        <v>1450</v>
      </c>
      <c r="I114" s="7" t="s">
        <v>5229</v>
      </c>
      <c r="J114" s="7" t="s">
        <v>1452</v>
      </c>
      <c r="K114" s="7" t="s">
        <v>957</v>
      </c>
      <c r="L114" s="7" t="s">
        <v>958</v>
      </c>
      <c r="M114" s="7" t="s">
        <v>1453</v>
      </c>
      <c r="N114" s="7" t="s">
        <v>1467</v>
      </c>
      <c r="O114" s="11">
        <v>8</v>
      </c>
      <c r="P114" s="11">
        <v>5</v>
      </c>
      <c r="Q114" s="11">
        <v>1.5</v>
      </c>
      <c r="R114" s="11">
        <v>6.5</v>
      </c>
      <c r="S114" s="11" t="s">
        <v>1455</v>
      </c>
      <c r="U114" t="str">
        <f t="shared" si="1"/>
        <v>是</v>
      </c>
    </row>
    <row r="115" spans="1:21">
      <c r="A115" s="2" t="str">
        <f>K115&amp;MID(L:L,15,4)</f>
        <v>张翠维0624</v>
      </c>
      <c r="B115" s="7" t="s">
        <v>1962</v>
      </c>
      <c r="C115" s="7" t="s">
        <v>1446</v>
      </c>
      <c r="D115" s="7">
        <v>49</v>
      </c>
      <c r="E115" s="7" t="s">
        <v>1963</v>
      </c>
      <c r="F115" s="7" t="s">
        <v>5230</v>
      </c>
      <c r="G115" s="7" t="s">
        <v>5231</v>
      </c>
      <c r="H115" s="7" t="s">
        <v>1450</v>
      </c>
      <c r="I115" s="7" t="s">
        <v>5232</v>
      </c>
      <c r="J115" s="7" t="s">
        <v>1452</v>
      </c>
      <c r="K115" s="7" t="s">
        <v>334</v>
      </c>
      <c r="L115" s="7" t="s">
        <v>335</v>
      </c>
      <c r="M115" s="7" t="s">
        <v>1453</v>
      </c>
      <c r="N115" s="7" t="s">
        <v>23</v>
      </c>
      <c r="O115" s="11">
        <v>3</v>
      </c>
      <c r="P115" s="11">
        <v>43</v>
      </c>
      <c r="Q115" s="11">
        <v>1.5</v>
      </c>
      <c r="R115" s="11">
        <v>1.5</v>
      </c>
      <c r="S115" s="11" t="s">
        <v>1455</v>
      </c>
      <c r="U115" t="str">
        <f t="shared" si="1"/>
        <v>是</v>
      </c>
    </row>
    <row r="116" spans="1:21">
      <c r="A116" s="2" t="str">
        <f>K116&amp;MID(L:L,15,4)</f>
        <v>陈丽华3928</v>
      </c>
      <c r="B116" s="7" t="s">
        <v>1967</v>
      </c>
      <c r="C116" s="7" t="s">
        <v>1446</v>
      </c>
      <c r="D116" s="7">
        <v>49</v>
      </c>
      <c r="E116" s="7" t="s">
        <v>1108</v>
      </c>
      <c r="F116" s="7" t="s">
        <v>5233</v>
      </c>
      <c r="G116" s="7" t="s">
        <v>5234</v>
      </c>
      <c r="H116" s="7" t="s">
        <v>1450</v>
      </c>
      <c r="I116" s="7" t="s">
        <v>5235</v>
      </c>
      <c r="J116" s="7" t="s">
        <v>1452</v>
      </c>
      <c r="K116" s="7" t="s">
        <v>1109</v>
      </c>
      <c r="L116" s="7" t="s">
        <v>1110</v>
      </c>
      <c r="M116" s="7" t="s">
        <v>1461</v>
      </c>
      <c r="N116" s="7" t="s">
        <v>1467</v>
      </c>
      <c r="O116" s="11">
        <v>3</v>
      </c>
      <c r="P116" s="11">
        <v>36</v>
      </c>
      <c r="Q116" s="11">
        <v>3</v>
      </c>
      <c r="R116" s="11">
        <v>0</v>
      </c>
      <c r="S116" s="11" t="s">
        <v>1455</v>
      </c>
      <c r="U116" t="str">
        <f t="shared" si="1"/>
        <v>是</v>
      </c>
    </row>
    <row r="117" spans="1:21">
      <c r="A117" s="2" t="str">
        <f>K117&amp;MID(L:L,15,4)</f>
        <v>陈有妹142X</v>
      </c>
      <c r="B117" s="7" t="s">
        <v>5236</v>
      </c>
      <c r="C117" s="7" t="s">
        <v>1457</v>
      </c>
      <c r="D117" s="7">
        <v>58</v>
      </c>
      <c r="E117" s="7" t="s">
        <v>1102</v>
      </c>
      <c r="F117" s="7" t="s">
        <v>5237</v>
      </c>
      <c r="G117" s="7" t="s">
        <v>5238</v>
      </c>
      <c r="H117" s="7" t="s">
        <v>5239</v>
      </c>
      <c r="I117" s="7" t="s">
        <v>5240</v>
      </c>
      <c r="J117" s="7" t="s">
        <v>1452</v>
      </c>
      <c r="K117" s="7" t="s">
        <v>1097</v>
      </c>
      <c r="L117" s="7" t="s">
        <v>1098</v>
      </c>
      <c r="M117" s="7" t="s">
        <v>1461</v>
      </c>
      <c r="N117" s="7" t="s">
        <v>1454</v>
      </c>
      <c r="O117" s="11">
        <v>4</v>
      </c>
      <c r="P117" s="11">
        <v>0</v>
      </c>
      <c r="Q117" s="11">
        <v>3</v>
      </c>
      <c r="R117" s="11">
        <v>1</v>
      </c>
      <c r="S117" s="11" t="s">
        <v>1455</v>
      </c>
      <c r="U117" t="str">
        <f t="shared" si="1"/>
        <v>是</v>
      </c>
    </row>
    <row r="118" spans="1:21">
      <c r="A118" s="2" t="str">
        <f>K118&amp;MID(L:L,15,4)</f>
        <v>黄笑英3045</v>
      </c>
      <c r="B118" s="7" t="s">
        <v>1840</v>
      </c>
      <c r="C118" s="7" t="s">
        <v>1457</v>
      </c>
      <c r="D118" s="7">
        <v>50</v>
      </c>
      <c r="E118" s="7" t="s">
        <v>1841</v>
      </c>
      <c r="F118" s="7" t="s">
        <v>5241</v>
      </c>
      <c r="G118" s="7" t="s">
        <v>5242</v>
      </c>
      <c r="H118" s="7" t="s">
        <v>1450</v>
      </c>
      <c r="I118" s="7" t="s">
        <v>5243</v>
      </c>
      <c r="J118" s="7" t="s">
        <v>1452</v>
      </c>
      <c r="K118" s="7" t="s">
        <v>425</v>
      </c>
      <c r="L118" s="7" t="s">
        <v>426</v>
      </c>
      <c r="M118" s="7" t="s">
        <v>1461</v>
      </c>
      <c r="N118" s="7" t="s">
        <v>23</v>
      </c>
      <c r="O118" s="11">
        <v>6</v>
      </c>
      <c r="P118" s="11">
        <v>39</v>
      </c>
      <c r="Q118" s="11">
        <v>3</v>
      </c>
      <c r="R118" s="11">
        <v>3</v>
      </c>
      <c r="S118" s="11" t="s">
        <v>1455</v>
      </c>
      <c r="U118" t="str">
        <f t="shared" si="1"/>
        <v>是</v>
      </c>
    </row>
    <row r="119" spans="1:21">
      <c r="A119" s="2" t="str">
        <f>K119&amp;MID(L:L,15,4)</f>
        <v>王玉珍0723</v>
      </c>
      <c r="B119" s="7" t="s">
        <v>5236</v>
      </c>
      <c r="C119" s="7" t="s">
        <v>1457</v>
      </c>
      <c r="D119" s="7">
        <v>58</v>
      </c>
      <c r="E119" s="7" t="s">
        <v>1102</v>
      </c>
      <c r="F119" s="7" t="s">
        <v>5244</v>
      </c>
      <c r="G119" s="7" t="s">
        <v>5245</v>
      </c>
      <c r="H119" s="7" t="s">
        <v>1450</v>
      </c>
      <c r="I119" s="7" t="s">
        <v>5246</v>
      </c>
      <c r="J119" s="7" t="s">
        <v>1452</v>
      </c>
      <c r="K119" s="7" t="s">
        <v>1294</v>
      </c>
      <c r="L119" s="7" t="s">
        <v>1295</v>
      </c>
      <c r="M119" s="7" t="s">
        <v>1461</v>
      </c>
      <c r="N119" s="7" t="s">
        <v>1650</v>
      </c>
      <c r="O119" s="11">
        <v>2</v>
      </c>
      <c r="P119" s="11">
        <v>7</v>
      </c>
      <c r="Q119" s="11">
        <v>2</v>
      </c>
      <c r="R119" s="11">
        <v>0</v>
      </c>
      <c r="S119" s="11" t="s">
        <v>1455</v>
      </c>
      <c r="U119" t="str">
        <f t="shared" si="1"/>
        <v>是</v>
      </c>
    </row>
    <row r="120" spans="1:21">
      <c r="A120" s="2" t="str">
        <f>K120&amp;MID(L:L,15,4)</f>
        <v>王彩珍1227</v>
      </c>
      <c r="B120" s="7" t="s">
        <v>1974</v>
      </c>
      <c r="C120" s="7" t="s">
        <v>1446</v>
      </c>
      <c r="D120" s="7">
        <v>44</v>
      </c>
      <c r="E120" s="7" t="s">
        <v>1043</v>
      </c>
      <c r="F120" s="7" t="s">
        <v>5247</v>
      </c>
      <c r="G120" s="7" t="s">
        <v>5248</v>
      </c>
      <c r="H120" s="7" t="s">
        <v>1450</v>
      </c>
      <c r="I120" s="7" t="s">
        <v>5249</v>
      </c>
      <c r="J120" s="7" t="s">
        <v>1452</v>
      </c>
      <c r="K120" s="7" t="s">
        <v>554</v>
      </c>
      <c r="L120" s="7" t="s">
        <v>555</v>
      </c>
      <c r="M120" s="7" t="s">
        <v>1461</v>
      </c>
      <c r="N120" s="7" t="s">
        <v>23</v>
      </c>
      <c r="O120" s="11">
        <v>5</v>
      </c>
      <c r="P120" s="11">
        <v>31</v>
      </c>
      <c r="Q120" s="11">
        <v>3</v>
      </c>
      <c r="R120" s="11">
        <v>2</v>
      </c>
      <c r="S120" s="11" t="s">
        <v>1455</v>
      </c>
      <c r="U120" t="str">
        <f t="shared" si="1"/>
        <v>是</v>
      </c>
    </row>
    <row r="121" spans="1:21">
      <c r="A121" s="2" t="str">
        <f>K121&amp;MID(L:L,15,4)</f>
        <v>吴翠薇2742</v>
      </c>
      <c r="B121" s="7" t="s">
        <v>1978</v>
      </c>
      <c r="C121" s="7" t="s">
        <v>1457</v>
      </c>
      <c r="D121" s="7">
        <v>53</v>
      </c>
      <c r="E121" s="7" t="s">
        <v>1979</v>
      </c>
      <c r="F121" s="7" t="s">
        <v>5250</v>
      </c>
      <c r="G121" s="7" t="s">
        <v>5251</v>
      </c>
      <c r="H121" s="7" t="s">
        <v>1982</v>
      </c>
      <c r="I121" s="7" t="s">
        <v>5252</v>
      </c>
      <c r="J121" s="7" t="s">
        <v>1452</v>
      </c>
      <c r="K121" s="7" t="s">
        <v>672</v>
      </c>
      <c r="L121" s="7" t="s">
        <v>673</v>
      </c>
      <c r="M121" s="7" t="s">
        <v>1461</v>
      </c>
      <c r="N121" s="7" t="s">
        <v>23</v>
      </c>
      <c r="O121" s="11">
        <v>3</v>
      </c>
      <c r="P121" s="11">
        <v>1</v>
      </c>
      <c r="Q121" s="11">
        <v>3</v>
      </c>
      <c r="R121" s="11">
        <v>0</v>
      </c>
      <c r="S121" s="11" t="s">
        <v>1455</v>
      </c>
      <c r="U121" t="str">
        <f t="shared" si="1"/>
        <v>是</v>
      </c>
    </row>
    <row r="122" spans="1:21">
      <c r="A122" s="2" t="str">
        <f>K122&amp;MID(L:L,15,4)</f>
        <v>卢顺爱1226</v>
      </c>
      <c r="B122" s="7" t="s">
        <v>1604</v>
      </c>
      <c r="C122" s="7" t="s">
        <v>1457</v>
      </c>
      <c r="D122" s="7">
        <v>59</v>
      </c>
      <c r="E122" s="7" t="s">
        <v>1605</v>
      </c>
      <c r="F122" s="7" t="s">
        <v>5253</v>
      </c>
      <c r="G122" s="7" t="s">
        <v>5254</v>
      </c>
      <c r="H122" s="7" t="s">
        <v>1986</v>
      </c>
      <c r="I122" s="7" t="s">
        <v>5255</v>
      </c>
      <c r="J122" s="7" t="s">
        <v>1452</v>
      </c>
      <c r="K122" s="7" t="s">
        <v>458</v>
      </c>
      <c r="L122" s="7" t="s">
        <v>459</v>
      </c>
      <c r="M122" s="7" t="s">
        <v>1453</v>
      </c>
      <c r="N122" s="7" t="s">
        <v>23</v>
      </c>
      <c r="O122" s="11">
        <v>3</v>
      </c>
      <c r="P122" s="11">
        <v>20</v>
      </c>
      <c r="Q122" s="11">
        <v>1.5</v>
      </c>
      <c r="R122" s="11">
        <v>1.5</v>
      </c>
      <c r="S122" s="11" t="s">
        <v>1455</v>
      </c>
      <c r="U122" t="str">
        <f t="shared" si="1"/>
        <v>是</v>
      </c>
    </row>
    <row r="123" spans="1:21">
      <c r="A123" s="2" t="str">
        <f>K123&amp;MID(L:L,15,4)</f>
        <v>简泽云1245</v>
      </c>
      <c r="B123" s="7" t="s">
        <v>1991</v>
      </c>
      <c r="C123" s="7" t="s">
        <v>1446</v>
      </c>
      <c r="D123" s="7">
        <v>58</v>
      </c>
      <c r="E123" s="7" t="s">
        <v>1992</v>
      </c>
      <c r="F123" s="7" t="s">
        <v>5256</v>
      </c>
      <c r="G123" s="7" t="s">
        <v>5257</v>
      </c>
      <c r="H123" s="7" t="s">
        <v>1450</v>
      </c>
      <c r="I123" s="7" t="s">
        <v>5258</v>
      </c>
      <c r="J123" s="7" t="s">
        <v>1452</v>
      </c>
      <c r="K123" s="7" t="s">
        <v>626</v>
      </c>
      <c r="L123" s="7" t="s">
        <v>627</v>
      </c>
      <c r="M123" s="7" t="s">
        <v>1461</v>
      </c>
      <c r="N123" s="7" t="s">
        <v>1467</v>
      </c>
      <c r="O123" s="11">
        <v>3</v>
      </c>
      <c r="P123" s="11">
        <v>12</v>
      </c>
      <c r="Q123" s="11">
        <v>3</v>
      </c>
      <c r="R123" s="11">
        <v>0</v>
      </c>
      <c r="S123" s="11" t="s">
        <v>1455</v>
      </c>
      <c r="U123" t="str">
        <f t="shared" si="1"/>
        <v>是</v>
      </c>
    </row>
    <row r="124" spans="1:21">
      <c r="A124" s="2" t="str">
        <f>K124&amp;MID(L:L,15,4)</f>
        <v>陈蝶娇5424</v>
      </c>
      <c r="B124" s="7" t="s">
        <v>1996</v>
      </c>
      <c r="C124" s="7" t="s">
        <v>1446</v>
      </c>
      <c r="D124" s="7">
        <v>63</v>
      </c>
      <c r="E124" s="7" t="s">
        <v>1997</v>
      </c>
      <c r="F124" s="7" t="s">
        <v>5259</v>
      </c>
      <c r="G124" s="7" t="s">
        <v>5260</v>
      </c>
      <c r="H124" s="7" t="s">
        <v>1450</v>
      </c>
      <c r="I124" s="7" t="s">
        <v>5261</v>
      </c>
      <c r="J124" s="7" t="s">
        <v>1452</v>
      </c>
      <c r="K124" s="7" t="s">
        <v>51</v>
      </c>
      <c r="L124" s="7" t="s">
        <v>52</v>
      </c>
      <c r="M124" s="7" t="s">
        <v>1453</v>
      </c>
      <c r="N124" s="7" t="s">
        <v>23</v>
      </c>
      <c r="O124" s="11">
        <v>2</v>
      </c>
      <c r="P124" s="11">
        <v>33</v>
      </c>
      <c r="Q124" s="11">
        <v>1.5</v>
      </c>
      <c r="R124" s="11">
        <v>0.5</v>
      </c>
      <c r="S124" s="11" t="s">
        <v>1455</v>
      </c>
      <c r="U124" t="str">
        <f t="shared" si="1"/>
        <v>是</v>
      </c>
    </row>
    <row r="125" spans="1:21">
      <c r="A125" s="2" t="str">
        <f>K125&amp;MID(L:L,15,4)</f>
        <v>周彩燕0045</v>
      </c>
      <c r="B125" s="7" t="s">
        <v>2001</v>
      </c>
      <c r="C125" s="7" t="s">
        <v>1446</v>
      </c>
      <c r="D125" s="7">
        <v>55</v>
      </c>
      <c r="E125" s="7" t="s">
        <v>2002</v>
      </c>
      <c r="F125" s="7" t="s">
        <v>5262</v>
      </c>
      <c r="G125" s="7" t="s">
        <v>5263</v>
      </c>
      <c r="H125" s="7" t="s">
        <v>1450</v>
      </c>
      <c r="I125" s="7" t="s">
        <v>5264</v>
      </c>
      <c r="J125" s="7" t="s">
        <v>1452</v>
      </c>
      <c r="K125" s="7" t="s">
        <v>810</v>
      </c>
      <c r="L125" s="7" t="s">
        <v>811</v>
      </c>
      <c r="M125" s="7" t="s">
        <v>1453</v>
      </c>
      <c r="N125" s="7" t="s">
        <v>23</v>
      </c>
      <c r="O125" s="11">
        <v>1</v>
      </c>
      <c r="P125" s="11">
        <v>30</v>
      </c>
      <c r="Q125" s="11">
        <v>1.5</v>
      </c>
      <c r="R125" s="11">
        <v>0</v>
      </c>
      <c r="S125" s="11" t="s">
        <v>1455</v>
      </c>
      <c r="U125" t="str">
        <f t="shared" si="1"/>
        <v>是</v>
      </c>
    </row>
    <row r="126" spans="1:21">
      <c r="A126" s="2" t="str">
        <f>K126&amp;MID(L:L,15,4)</f>
        <v>邓锦文0633</v>
      </c>
      <c r="B126" s="7" t="s">
        <v>2006</v>
      </c>
      <c r="C126" s="7" t="s">
        <v>1446</v>
      </c>
      <c r="D126" s="7">
        <v>41</v>
      </c>
      <c r="E126" s="7" t="s">
        <v>1833</v>
      </c>
      <c r="F126" s="7" t="s">
        <v>5265</v>
      </c>
      <c r="G126" s="7" t="s">
        <v>5266</v>
      </c>
      <c r="H126" s="7" t="s">
        <v>1450</v>
      </c>
      <c r="I126" s="7" t="s">
        <v>3253</v>
      </c>
      <c r="J126" s="7" t="s">
        <v>1452</v>
      </c>
      <c r="K126" s="7" t="s">
        <v>131</v>
      </c>
      <c r="L126" s="7" t="s">
        <v>132</v>
      </c>
      <c r="M126" s="7" t="s">
        <v>1453</v>
      </c>
      <c r="N126" s="7" t="s">
        <v>23</v>
      </c>
      <c r="O126" s="11">
        <v>2</v>
      </c>
      <c r="P126" s="11">
        <v>10</v>
      </c>
      <c r="Q126" s="11">
        <v>1.5</v>
      </c>
      <c r="R126" s="11">
        <v>0.5</v>
      </c>
      <c r="S126" s="11" t="s">
        <v>1455</v>
      </c>
      <c r="U126" t="str">
        <f t="shared" si="1"/>
        <v>是</v>
      </c>
    </row>
    <row r="127" spans="1:21">
      <c r="A127" s="2" t="str">
        <f>K127&amp;MID(L:L,15,4)</f>
        <v>戴秋燕1569</v>
      </c>
      <c r="B127" s="7" t="s">
        <v>2010</v>
      </c>
      <c r="C127" s="7" t="s">
        <v>1457</v>
      </c>
      <c r="D127" s="7">
        <v>30</v>
      </c>
      <c r="E127" s="7" t="s">
        <v>2011</v>
      </c>
      <c r="F127" s="7" t="s">
        <v>5267</v>
      </c>
      <c r="G127" s="7" t="s">
        <v>5268</v>
      </c>
      <c r="H127" s="7" t="s">
        <v>1450</v>
      </c>
      <c r="I127" s="7" t="s">
        <v>5269</v>
      </c>
      <c r="J127" s="7" t="s">
        <v>1452</v>
      </c>
      <c r="K127" s="7" t="s">
        <v>125</v>
      </c>
      <c r="L127" s="7" t="s">
        <v>126</v>
      </c>
      <c r="M127" s="7" t="s">
        <v>1453</v>
      </c>
      <c r="N127" s="7" t="s">
        <v>23</v>
      </c>
      <c r="O127" s="11">
        <v>3</v>
      </c>
      <c r="P127" s="11">
        <v>31</v>
      </c>
      <c r="Q127" s="11">
        <v>1.5</v>
      </c>
      <c r="R127" s="11">
        <v>1.5</v>
      </c>
      <c r="S127" s="11" t="s">
        <v>1455</v>
      </c>
      <c r="U127" t="str">
        <f t="shared" si="1"/>
        <v>是</v>
      </c>
    </row>
    <row r="128" spans="1:21">
      <c r="A128" s="2" t="str">
        <f>K128&amp;MID(L:L,15,4)</f>
        <v>苏洁贞5626</v>
      </c>
      <c r="B128" s="7" t="s">
        <v>2015</v>
      </c>
      <c r="C128" s="7" t="s">
        <v>1446</v>
      </c>
      <c r="D128" s="7">
        <v>59</v>
      </c>
      <c r="E128" s="7" t="s">
        <v>2016</v>
      </c>
      <c r="F128" s="7" t="s">
        <v>5270</v>
      </c>
      <c r="G128" s="7" t="s">
        <v>5271</v>
      </c>
      <c r="H128" s="7" t="s">
        <v>1450</v>
      </c>
      <c r="I128" s="7" t="s">
        <v>5272</v>
      </c>
      <c r="J128" s="7" t="s">
        <v>1452</v>
      </c>
      <c r="K128" s="7" t="s">
        <v>533</v>
      </c>
      <c r="L128" s="7" t="s">
        <v>534</v>
      </c>
      <c r="M128" s="7" t="s">
        <v>1461</v>
      </c>
      <c r="N128" s="7" t="s">
        <v>23</v>
      </c>
      <c r="O128" s="11">
        <v>3</v>
      </c>
      <c r="P128" s="11">
        <v>24</v>
      </c>
      <c r="Q128" s="11">
        <v>3</v>
      </c>
      <c r="R128" s="11">
        <v>0</v>
      </c>
      <c r="S128" s="11" t="s">
        <v>1455</v>
      </c>
      <c r="U128" t="str">
        <f t="shared" si="1"/>
        <v>是</v>
      </c>
    </row>
    <row r="129" spans="1:21">
      <c r="A129" s="2" t="str">
        <f>K129&amp;MID(L:L,15,4)</f>
        <v>欧赛娥1241</v>
      </c>
      <c r="B129" s="7" t="s">
        <v>2020</v>
      </c>
      <c r="C129" s="7" t="s">
        <v>1446</v>
      </c>
      <c r="D129" s="7">
        <v>60</v>
      </c>
      <c r="E129" s="7" t="s">
        <v>2021</v>
      </c>
      <c r="F129" s="7" t="s">
        <v>5273</v>
      </c>
      <c r="G129" s="7" t="s">
        <v>5274</v>
      </c>
      <c r="H129" s="7" t="s">
        <v>1450</v>
      </c>
      <c r="I129" s="7" t="s">
        <v>2566</v>
      </c>
      <c r="J129" s="7" t="s">
        <v>1452</v>
      </c>
      <c r="K129" s="7" t="s">
        <v>432</v>
      </c>
      <c r="L129" s="7" t="s">
        <v>433</v>
      </c>
      <c r="M129" s="7" t="s">
        <v>1453</v>
      </c>
      <c r="N129" s="7" t="s">
        <v>23</v>
      </c>
      <c r="O129" s="11">
        <v>3</v>
      </c>
      <c r="P129" s="11">
        <v>17</v>
      </c>
      <c r="Q129" s="11">
        <v>1.5</v>
      </c>
      <c r="R129" s="11">
        <v>1.5</v>
      </c>
      <c r="S129" s="11" t="s">
        <v>1455</v>
      </c>
      <c r="U129" t="str">
        <f t="shared" si="1"/>
        <v>是</v>
      </c>
    </row>
    <row r="130" spans="1:21">
      <c r="A130" s="2" t="str">
        <f>K130&amp;MID(L:L,15,4)</f>
        <v>罗丽秀162X</v>
      </c>
      <c r="B130" s="7" t="s">
        <v>1501</v>
      </c>
      <c r="C130" s="7" t="s">
        <v>1446</v>
      </c>
      <c r="D130" s="7">
        <v>53</v>
      </c>
      <c r="E130" s="7" t="s">
        <v>1120</v>
      </c>
      <c r="F130" s="7" t="s">
        <v>5275</v>
      </c>
      <c r="G130" s="7" t="s">
        <v>5276</v>
      </c>
      <c r="H130" s="7" t="s">
        <v>1450</v>
      </c>
      <c r="I130" s="7" t="s">
        <v>4968</v>
      </c>
      <c r="J130" s="7" t="s">
        <v>1452</v>
      </c>
      <c r="K130" s="7" t="s">
        <v>1304</v>
      </c>
      <c r="L130" s="7" t="s">
        <v>1305</v>
      </c>
      <c r="M130" s="7" t="s">
        <v>1461</v>
      </c>
      <c r="N130" s="7" t="s">
        <v>1462</v>
      </c>
      <c r="O130" s="11">
        <v>3</v>
      </c>
      <c r="P130" s="11">
        <v>30</v>
      </c>
      <c r="Q130" s="11">
        <v>2.5</v>
      </c>
      <c r="R130" s="11">
        <v>0.5</v>
      </c>
      <c r="S130" s="11" t="s">
        <v>1455</v>
      </c>
      <c r="U130" t="str">
        <f t="shared" si="1"/>
        <v>是</v>
      </c>
    </row>
    <row r="131" spans="1:21">
      <c r="A131" s="2" t="str">
        <f>K131&amp;MID(L:L,15,4)</f>
        <v>陈汤兰1521</v>
      </c>
      <c r="B131" s="7" t="s">
        <v>1537</v>
      </c>
      <c r="C131" s="7" t="s">
        <v>1444</v>
      </c>
      <c r="D131" s="7">
        <v>56</v>
      </c>
      <c r="E131" s="7" t="s">
        <v>1538</v>
      </c>
      <c r="F131" s="7" t="s">
        <v>5277</v>
      </c>
      <c r="G131" s="7" t="s">
        <v>5278</v>
      </c>
      <c r="H131" s="7" t="s">
        <v>1450</v>
      </c>
      <c r="I131" s="7" t="s">
        <v>5279</v>
      </c>
      <c r="J131" s="7" t="s">
        <v>1452</v>
      </c>
      <c r="K131" s="7" t="s">
        <v>758</v>
      </c>
      <c r="L131" s="7" t="s">
        <v>759</v>
      </c>
      <c r="M131" s="7" t="s">
        <v>1453</v>
      </c>
      <c r="N131" s="7" t="s">
        <v>23</v>
      </c>
      <c r="O131" s="11">
        <v>1</v>
      </c>
      <c r="P131" s="11">
        <v>36</v>
      </c>
      <c r="Q131" s="11">
        <v>1.5</v>
      </c>
      <c r="R131" s="11">
        <v>0</v>
      </c>
      <c r="S131" s="11" t="s">
        <v>1455</v>
      </c>
      <c r="U131" t="str">
        <f t="shared" ref="U131:U194" si="2">S131</f>
        <v>是</v>
      </c>
    </row>
    <row r="132" spans="1:21">
      <c r="A132" s="2" t="str">
        <f>K132&amp;MID(L:L,15,4)</f>
        <v>黄炳泉1253</v>
      </c>
      <c r="B132" s="7" t="s">
        <v>2025</v>
      </c>
      <c r="C132" s="7" t="s">
        <v>1446</v>
      </c>
      <c r="D132" s="7">
        <v>56</v>
      </c>
      <c r="E132" s="7" t="s">
        <v>2026</v>
      </c>
      <c r="F132" s="7" t="s">
        <v>5280</v>
      </c>
      <c r="G132" s="7" t="s">
        <v>5281</v>
      </c>
      <c r="H132" s="7" t="s">
        <v>1450</v>
      </c>
      <c r="I132" s="7" t="s">
        <v>5282</v>
      </c>
      <c r="J132" s="7" t="s">
        <v>1452</v>
      </c>
      <c r="K132" s="7" t="s">
        <v>235</v>
      </c>
      <c r="L132" s="7" t="s">
        <v>236</v>
      </c>
      <c r="M132" s="7" t="s">
        <v>1453</v>
      </c>
      <c r="N132" s="7" t="s">
        <v>23</v>
      </c>
      <c r="O132" s="11">
        <v>20</v>
      </c>
      <c r="P132" s="11">
        <v>43</v>
      </c>
      <c r="Q132" s="11">
        <v>1.5</v>
      </c>
      <c r="R132" s="11">
        <v>18.5</v>
      </c>
      <c r="S132" s="11" t="s">
        <v>1520</v>
      </c>
      <c r="U132" t="str">
        <f t="shared" si="2"/>
        <v>否</v>
      </c>
    </row>
    <row r="133" spans="1:21">
      <c r="A133" s="2" t="str">
        <f>K133&amp;MID(L:L,15,4)</f>
        <v>江翠好0082</v>
      </c>
      <c r="B133" s="7" t="s">
        <v>5283</v>
      </c>
      <c r="C133" s="7" t="s">
        <v>1457</v>
      </c>
      <c r="D133" s="7">
        <v>49</v>
      </c>
      <c r="E133" s="7" t="s">
        <v>260</v>
      </c>
      <c r="F133" s="7" t="s">
        <v>5284</v>
      </c>
      <c r="G133" s="7" t="s">
        <v>5285</v>
      </c>
      <c r="H133" s="7" t="s">
        <v>1450</v>
      </c>
      <c r="I133" s="7" t="s">
        <v>5286</v>
      </c>
      <c r="J133" s="7" t="s">
        <v>1452</v>
      </c>
      <c r="K133" s="7" t="s">
        <v>257</v>
      </c>
      <c r="L133" s="7" t="s">
        <v>258</v>
      </c>
      <c r="M133" s="7" t="s">
        <v>1453</v>
      </c>
      <c r="N133" s="7" t="s">
        <v>23</v>
      </c>
      <c r="O133" s="11">
        <v>1</v>
      </c>
      <c r="P133" s="11">
        <v>32</v>
      </c>
      <c r="Q133" s="11">
        <v>1.5</v>
      </c>
      <c r="R133" s="11">
        <v>0</v>
      </c>
      <c r="S133" s="11" t="s">
        <v>1455</v>
      </c>
      <c r="U133" t="str">
        <f t="shared" si="2"/>
        <v>是</v>
      </c>
    </row>
    <row r="134" spans="1:21">
      <c r="A134" s="2" t="str">
        <f>K134&amp;MID(L:L,15,4)</f>
        <v>陈志雄1555</v>
      </c>
      <c r="B134" s="7" t="s">
        <v>2030</v>
      </c>
      <c r="C134" s="7" t="s">
        <v>1446</v>
      </c>
      <c r="D134" s="7">
        <v>29</v>
      </c>
      <c r="E134" s="7" t="s">
        <v>2031</v>
      </c>
      <c r="F134" s="7" t="s">
        <v>5287</v>
      </c>
      <c r="G134" s="7" t="s">
        <v>5288</v>
      </c>
      <c r="H134" s="7" t="s">
        <v>1450</v>
      </c>
      <c r="I134" s="7" t="s">
        <v>5289</v>
      </c>
      <c r="J134" s="7" t="s">
        <v>1452</v>
      </c>
      <c r="K134" s="7" t="s">
        <v>813</v>
      </c>
      <c r="L134" s="7" t="s">
        <v>814</v>
      </c>
      <c r="M134" s="7" t="s">
        <v>1461</v>
      </c>
      <c r="N134" s="7" t="s">
        <v>23</v>
      </c>
      <c r="O134" s="11">
        <v>21</v>
      </c>
      <c r="P134" s="11">
        <v>51</v>
      </c>
      <c r="Q134" s="11">
        <v>3</v>
      </c>
      <c r="R134" s="11">
        <v>18</v>
      </c>
      <c r="S134" s="11" t="s">
        <v>1520</v>
      </c>
      <c r="U134" t="str">
        <f t="shared" si="2"/>
        <v>否</v>
      </c>
    </row>
    <row r="135" spans="1:21">
      <c r="A135" s="2" t="str">
        <f>K135&amp;MID(L:L,15,4)</f>
        <v>郑鉴之241X</v>
      </c>
      <c r="B135" s="7" t="s">
        <v>1732</v>
      </c>
      <c r="C135" s="7" t="s">
        <v>1457</v>
      </c>
      <c r="D135" s="7">
        <v>53</v>
      </c>
      <c r="E135" s="7" t="s">
        <v>1323</v>
      </c>
      <c r="F135" s="7" t="s">
        <v>5290</v>
      </c>
      <c r="G135" s="7" t="s">
        <v>5291</v>
      </c>
      <c r="H135" s="7" t="s">
        <v>1450</v>
      </c>
      <c r="I135" s="7" t="s">
        <v>4817</v>
      </c>
      <c r="J135" s="7" t="s">
        <v>1452</v>
      </c>
      <c r="K135" s="7" t="s">
        <v>1320</v>
      </c>
      <c r="L135" s="7" t="s">
        <v>1321</v>
      </c>
      <c r="M135" s="7" t="s">
        <v>1772</v>
      </c>
      <c r="N135" s="7" t="s">
        <v>1462</v>
      </c>
      <c r="O135" s="11">
        <v>3</v>
      </c>
      <c r="P135" s="11">
        <v>17</v>
      </c>
      <c r="Q135" s="11">
        <v>2.5</v>
      </c>
      <c r="R135" s="11">
        <v>0.5</v>
      </c>
      <c r="S135" s="11" t="s">
        <v>1455</v>
      </c>
      <c r="U135" t="str">
        <f t="shared" si="2"/>
        <v>是</v>
      </c>
    </row>
    <row r="136" spans="1:21">
      <c r="A136" s="2" t="str">
        <f>K136&amp;MID(L:L,15,4)</f>
        <v>苏盛江2111</v>
      </c>
      <c r="B136" s="7" t="s">
        <v>2038</v>
      </c>
      <c r="C136" s="7" t="s">
        <v>1446</v>
      </c>
      <c r="D136" s="7">
        <v>42</v>
      </c>
      <c r="E136" s="7" t="s">
        <v>2039</v>
      </c>
      <c r="F136" s="7" t="s">
        <v>5292</v>
      </c>
      <c r="G136" s="7" t="s">
        <v>5293</v>
      </c>
      <c r="H136" s="7" t="s">
        <v>2042</v>
      </c>
      <c r="I136" s="7" t="s">
        <v>5294</v>
      </c>
      <c r="J136" s="7" t="s">
        <v>1452</v>
      </c>
      <c r="K136" s="7" t="s">
        <v>712</v>
      </c>
      <c r="L136" s="7" t="s">
        <v>713</v>
      </c>
      <c r="M136" s="7" t="s">
        <v>1461</v>
      </c>
      <c r="N136" s="7" t="s">
        <v>1454</v>
      </c>
      <c r="O136" s="11">
        <v>8</v>
      </c>
      <c r="P136" s="11">
        <v>21</v>
      </c>
      <c r="Q136" s="11">
        <v>3</v>
      </c>
      <c r="R136" s="11">
        <v>5</v>
      </c>
      <c r="S136" s="11" t="s">
        <v>1455</v>
      </c>
      <c r="U136" t="str">
        <f t="shared" si="2"/>
        <v>是</v>
      </c>
    </row>
    <row r="137" spans="1:21">
      <c r="A137" s="2" t="str">
        <f>K137&amp;MID(L:L,15,4)</f>
        <v>邝间1240</v>
      </c>
      <c r="B137" s="7" t="s">
        <v>2044</v>
      </c>
      <c r="C137" s="7" t="s">
        <v>1446</v>
      </c>
      <c r="D137" s="7">
        <v>35</v>
      </c>
      <c r="E137" s="7" t="s">
        <v>1034</v>
      </c>
      <c r="F137" s="7" t="s">
        <v>5295</v>
      </c>
      <c r="G137" s="7" t="s">
        <v>5296</v>
      </c>
      <c r="H137" s="7" t="s">
        <v>1450</v>
      </c>
      <c r="I137" s="7" t="s">
        <v>5297</v>
      </c>
      <c r="J137" s="7" t="s">
        <v>1452</v>
      </c>
      <c r="K137" s="7" t="s">
        <v>1031</v>
      </c>
      <c r="L137" s="7" t="s">
        <v>1032</v>
      </c>
      <c r="M137" s="7" t="s">
        <v>1453</v>
      </c>
      <c r="N137" s="7" t="s">
        <v>23</v>
      </c>
      <c r="O137" s="11">
        <v>2</v>
      </c>
      <c r="P137" s="11">
        <v>0</v>
      </c>
      <c r="Q137" s="11">
        <v>1.5</v>
      </c>
      <c r="R137" s="11">
        <v>0.5</v>
      </c>
      <c r="S137" s="11" t="s">
        <v>1455</v>
      </c>
      <c r="U137" t="str">
        <f t="shared" si="2"/>
        <v>是</v>
      </c>
    </row>
    <row r="138" spans="1:21">
      <c r="A138" s="2" t="str">
        <f>K138&amp;MID(L:L,15,4)</f>
        <v>黎细妹0622</v>
      </c>
      <c r="B138" s="7" t="s">
        <v>2048</v>
      </c>
      <c r="C138" s="7" t="s">
        <v>1446</v>
      </c>
      <c r="D138" s="7">
        <v>47</v>
      </c>
      <c r="E138" s="7" t="s">
        <v>2049</v>
      </c>
      <c r="F138" s="7" t="s">
        <v>5298</v>
      </c>
      <c r="G138" s="7" t="s">
        <v>5299</v>
      </c>
      <c r="H138" s="7" t="s">
        <v>1450</v>
      </c>
      <c r="I138" s="7" t="s">
        <v>5300</v>
      </c>
      <c r="J138" s="7" t="s">
        <v>1452</v>
      </c>
      <c r="K138" s="7" t="s">
        <v>349</v>
      </c>
      <c r="L138" s="7" t="s">
        <v>350</v>
      </c>
      <c r="M138" s="7" t="s">
        <v>1461</v>
      </c>
      <c r="N138" s="7" t="s">
        <v>23</v>
      </c>
      <c r="O138" s="11">
        <v>0</v>
      </c>
      <c r="P138" s="11">
        <v>3</v>
      </c>
      <c r="Q138" s="11">
        <v>3</v>
      </c>
      <c r="R138" s="11">
        <v>-3</v>
      </c>
      <c r="S138" s="11" t="s">
        <v>1520</v>
      </c>
      <c r="U138" t="str">
        <f t="shared" si="2"/>
        <v>否</v>
      </c>
    </row>
    <row r="139" spans="1:21">
      <c r="A139" s="2" t="str">
        <f>K139&amp;MID(L:L,15,4)</f>
        <v>江锐华0972</v>
      </c>
      <c r="B139" s="7" t="s">
        <v>2053</v>
      </c>
      <c r="C139" s="7" t="s">
        <v>1446</v>
      </c>
      <c r="D139" s="7">
        <v>50</v>
      </c>
      <c r="E139" s="7" t="s">
        <v>2054</v>
      </c>
      <c r="F139" s="7" t="s">
        <v>5301</v>
      </c>
      <c r="G139" s="7" t="s">
        <v>5302</v>
      </c>
      <c r="H139" s="7" t="s">
        <v>1450</v>
      </c>
      <c r="I139" s="7" t="s">
        <v>5303</v>
      </c>
      <c r="J139" s="7" t="s">
        <v>1452</v>
      </c>
      <c r="K139" s="7" t="s">
        <v>301</v>
      </c>
      <c r="L139" s="7" t="s">
        <v>302</v>
      </c>
      <c r="M139" s="7" t="s">
        <v>1461</v>
      </c>
      <c r="N139" s="7" t="s">
        <v>23</v>
      </c>
      <c r="O139" s="11">
        <v>10</v>
      </c>
      <c r="P139" s="11">
        <v>25</v>
      </c>
      <c r="Q139" s="11">
        <v>3</v>
      </c>
      <c r="R139" s="11">
        <v>7</v>
      </c>
      <c r="S139" s="11" t="s">
        <v>1455</v>
      </c>
      <c r="U139" t="str">
        <f t="shared" si="2"/>
        <v>是</v>
      </c>
    </row>
    <row r="140" spans="1:21">
      <c r="A140" s="2" t="str">
        <f>K140&amp;MID(L:L,15,4)</f>
        <v>杨福如2734</v>
      </c>
      <c r="B140" s="7" t="s">
        <v>2058</v>
      </c>
      <c r="C140" s="7" t="s">
        <v>1457</v>
      </c>
      <c r="D140" s="7">
        <v>57</v>
      </c>
      <c r="E140" s="7" t="s">
        <v>2059</v>
      </c>
      <c r="F140" s="7" t="s">
        <v>5304</v>
      </c>
      <c r="G140" s="7" t="s">
        <v>5305</v>
      </c>
      <c r="H140" s="7" t="s">
        <v>1450</v>
      </c>
      <c r="I140" s="7" t="s">
        <v>5306</v>
      </c>
      <c r="J140" s="7" t="s">
        <v>1452</v>
      </c>
      <c r="K140" s="7" t="s">
        <v>629</v>
      </c>
      <c r="L140" s="7" t="s">
        <v>630</v>
      </c>
      <c r="M140" s="7" t="s">
        <v>1453</v>
      </c>
      <c r="N140" s="7" t="s">
        <v>23</v>
      </c>
      <c r="O140" s="11">
        <v>1</v>
      </c>
      <c r="P140" s="11">
        <v>30</v>
      </c>
      <c r="Q140" s="11">
        <v>1.5</v>
      </c>
      <c r="R140" s="11">
        <v>0</v>
      </c>
      <c r="S140" s="11" t="s">
        <v>1455</v>
      </c>
      <c r="U140" t="str">
        <f t="shared" si="2"/>
        <v>是</v>
      </c>
    </row>
    <row r="141" spans="1:21">
      <c r="A141" s="2" t="str">
        <f>K141&amp;MID(L:L,15,4)</f>
        <v>冯伟2110</v>
      </c>
      <c r="B141" s="7" t="s">
        <v>2063</v>
      </c>
      <c r="C141" s="7" t="s">
        <v>1457</v>
      </c>
      <c r="D141" s="7">
        <v>55</v>
      </c>
      <c r="E141" s="7" t="s">
        <v>2064</v>
      </c>
      <c r="F141" s="7" t="s">
        <v>5307</v>
      </c>
      <c r="G141" s="7" t="s">
        <v>5308</v>
      </c>
      <c r="H141" s="7" t="s">
        <v>1450</v>
      </c>
      <c r="I141" s="7" t="s">
        <v>5080</v>
      </c>
      <c r="J141" s="7" t="s">
        <v>1452</v>
      </c>
      <c r="K141" s="7" t="s">
        <v>140</v>
      </c>
      <c r="L141" s="7" t="s">
        <v>141</v>
      </c>
      <c r="M141" s="7" t="s">
        <v>1461</v>
      </c>
      <c r="N141" s="7" t="s">
        <v>23</v>
      </c>
      <c r="O141" s="11">
        <v>3</v>
      </c>
      <c r="P141" s="11">
        <v>0</v>
      </c>
      <c r="Q141" s="11">
        <v>3</v>
      </c>
      <c r="R141" s="11">
        <v>0</v>
      </c>
      <c r="S141" s="11" t="s">
        <v>1455</v>
      </c>
      <c r="U141" t="str">
        <f t="shared" si="2"/>
        <v>是</v>
      </c>
    </row>
    <row r="142" spans="1:21">
      <c r="A142" s="2" t="str">
        <f>K142&amp;MID(L:L,15,4)</f>
        <v>钟杏容4827</v>
      </c>
      <c r="B142" s="7" t="s">
        <v>2068</v>
      </c>
      <c r="C142" s="7" t="s">
        <v>1446</v>
      </c>
      <c r="D142" s="7">
        <v>26</v>
      </c>
      <c r="E142" s="7" t="s">
        <v>2069</v>
      </c>
      <c r="F142" s="7" t="s">
        <v>5309</v>
      </c>
      <c r="G142" s="7" t="s">
        <v>5310</v>
      </c>
      <c r="H142" s="7" t="s">
        <v>1450</v>
      </c>
      <c r="I142" s="7" t="s">
        <v>5311</v>
      </c>
      <c r="J142" s="7" t="s">
        <v>1452</v>
      </c>
      <c r="K142" s="7" t="s">
        <v>440</v>
      </c>
      <c r="L142" s="7" t="s">
        <v>441</v>
      </c>
      <c r="M142" s="7" t="s">
        <v>1461</v>
      </c>
      <c r="N142" s="7" t="s">
        <v>23</v>
      </c>
      <c r="O142" s="11">
        <v>3</v>
      </c>
      <c r="P142" s="11">
        <v>0</v>
      </c>
      <c r="Q142" s="11">
        <v>3</v>
      </c>
      <c r="R142" s="11">
        <v>0</v>
      </c>
      <c r="S142" s="11" t="s">
        <v>1455</v>
      </c>
      <c r="U142" t="str">
        <f t="shared" si="2"/>
        <v>是</v>
      </c>
    </row>
    <row r="143" spans="1:21">
      <c r="A143" s="2" t="str">
        <f>K143&amp;MID(L:L,15,4)</f>
        <v>汤文俊3011</v>
      </c>
      <c r="B143" s="7" t="s">
        <v>2073</v>
      </c>
      <c r="C143" s="7" t="s">
        <v>1446</v>
      </c>
      <c r="D143" s="7">
        <v>53</v>
      </c>
      <c r="E143" s="7" t="s">
        <v>2074</v>
      </c>
      <c r="F143" s="7" t="s">
        <v>5312</v>
      </c>
      <c r="G143" s="7" t="s">
        <v>5313</v>
      </c>
      <c r="H143" s="7" t="s">
        <v>1450</v>
      </c>
      <c r="I143" s="7" t="s">
        <v>5314</v>
      </c>
      <c r="J143" s="7" t="s">
        <v>1452</v>
      </c>
      <c r="K143" s="7" t="s">
        <v>177</v>
      </c>
      <c r="L143" s="7" t="s">
        <v>178</v>
      </c>
      <c r="M143" s="7" t="s">
        <v>1461</v>
      </c>
      <c r="N143" s="7" t="s">
        <v>23</v>
      </c>
      <c r="O143" s="11">
        <v>3</v>
      </c>
      <c r="P143" s="11">
        <v>18</v>
      </c>
      <c r="Q143" s="11">
        <v>3</v>
      </c>
      <c r="R143" s="11">
        <v>0</v>
      </c>
      <c r="S143" s="11" t="s">
        <v>1455</v>
      </c>
      <c r="U143" t="str">
        <f t="shared" si="2"/>
        <v>是</v>
      </c>
    </row>
    <row r="144" spans="1:21">
      <c r="A144" s="2" t="str">
        <f>K144&amp;MID(L:L,15,4)</f>
        <v>李凤珍0028</v>
      </c>
      <c r="B144" s="7" t="s">
        <v>2078</v>
      </c>
      <c r="C144" s="7" t="s">
        <v>1457</v>
      </c>
      <c r="D144" s="7">
        <v>54</v>
      </c>
      <c r="E144" s="7" t="s">
        <v>2079</v>
      </c>
      <c r="F144" s="7" t="s">
        <v>5315</v>
      </c>
      <c r="G144" s="7" t="s">
        <v>5316</v>
      </c>
      <c r="H144" s="7" t="s">
        <v>1450</v>
      </c>
      <c r="I144" s="7" t="s">
        <v>5317</v>
      </c>
      <c r="J144" s="7" t="s">
        <v>1452</v>
      </c>
      <c r="K144" s="7" t="s">
        <v>367</v>
      </c>
      <c r="L144" s="7" t="s">
        <v>368</v>
      </c>
      <c r="M144" s="7" t="s">
        <v>1453</v>
      </c>
      <c r="N144" s="7" t="s">
        <v>23</v>
      </c>
      <c r="O144" s="11">
        <v>5</v>
      </c>
      <c r="P144" s="11">
        <v>41</v>
      </c>
      <c r="Q144" s="11">
        <v>1.5</v>
      </c>
      <c r="R144" s="11">
        <v>3.5</v>
      </c>
      <c r="S144" s="11" t="s">
        <v>1455</v>
      </c>
      <c r="U144" t="str">
        <f t="shared" si="2"/>
        <v>是</v>
      </c>
    </row>
    <row r="145" spans="1:21">
      <c r="A145" s="2" t="str">
        <f>K145&amp;MID(L:L,15,4)</f>
        <v>郑炳权5110</v>
      </c>
      <c r="B145" s="7" t="s">
        <v>2083</v>
      </c>
      <c r="C145" s="7" t="s">
        <v>1446</v>
      </c>
      <c r="D145" s="7">
        <v>50</v>
      </c>
      <c r="E145" s="7" t="s">
        <v>2084</v>
      </c>
      <c r="F145" s="7" t="s">
        <v>5318</v>
      </c>
      <c r="G145" s="7" t="s">
        <v>5319</v>
      </c>
      <c r="H145" s="7" t="s">
        <v>1450</v>
      </c>
      <c r="I145" s="7" t="s">
        <v>1839</v>
      </c>
      <c r="J145" s="7" t="s">
        <v>1452</v>
      </c>
      <c r="K145" s="7" t="s">
        <v>662</v>
      </c>
      <c r="L145" s="7" t="s">
        <v>663</v>
      </c>
      <c r="M145" s="7" t="s">
        <v>1461</v>
      </c>
      <c r="N145" s="7" t="s">
        <v>23</v>
      </c>
      <c r="O145" s="11">
        <v>4</v>
      </c>
      <c r="P145" s="11">
        <v>36</v>
      </c>
      <c r="Q145" s="11">
        <v>3</v>
      </c>
      <c r="R145" s="11">
        <v>1</v>
      </c>
      <c r="S145" s="11" t="s">
        <v>1455</v>
      </c>
      <c r="U145" t="str">
        <f t="shared" si="2"/>
        <v>是</v>
      </c>
    </row>
    <row r="146" spans="1:21">
      <c r="A146" s="2" t="str">
        <f>K146&amp;MID(L:L,15,4)</f>
        <v>李诗鑑1217</v>
      </c>
      <c r="B146" s="7" t="s">
        <v>1719</v>
      </c>
      <c r="C146" s="7" t="s">
        <v>1457</v>
      </c>
      <c r="D146" s="7">
        <v>57</v>
      </c>
      <c r="E146" s="7" t="s">
        <v>1720</v>
      </c>
      <c r="F146" s="7" t="s">
        <v>5320</v>
      </c>
      <c r="G146" s="7" t="s">
        <v>5321</v>
      </c>
      <c r="H146" s="7" t="s">
        <v>1450</v>
      </c>
      <c r="I146" s="7" t="s">
        <v>5322</v>
      </c>
      <c r="J146" s="7" t="s">
        <v>1452</v>
      </c>
      <c r="K146" s="7" t="s">
        <v>980</v>
      </c>
      <c r="L146" s="7" t="s">
        <v>981</v>
      </c>
      <c r="M146" s="7" t="s">
        <v>1453</v>
      </c>
      <c r="N146" s="7" t="s">
        <v>23</v>
      </c>
      <c r="O146" s="11">
        <v>4</v>
      </c>
      <c r="P146" s="11">
        <v>3</v>
      </c>
      <c r="Q146" s="11">
        <v>1.5</v>
      </c>
      <c r="R146" s="11">
        <v>2.5</v>
      </c>
      <c r="S146" s="11" t="s">
        <v>1455</v>
      </c>
      <c r="U146" t="str">
        <f t="shared" si="2"/>
        <v>是</v>
      </c>
    </row>
    <row r="147" spans="1:21">
      <c r="A147" s="2" t="str">
        <f>K147&amp;MID(L:L,15,4)</f>
        <v>周床0923</v>
      </c>
      <c r="B147" s="7" t="s">
        <v>5323</v>
      </c>
      <c r="C147" s="7" t="s">
        <v>1446</v>
      </c>
      <c r="D147" s="7">
        <v>56</v>
      </c>
      <c r="E147" s="7" t="s">
        <v>5324</v>
      </c>
      <c r="F147" s="7" t="s">
        <v>5325</v>
      </c>
      <c r="G147" s="7" t="s">
        <v>5326</v>
      </c>
      <c r="H147" s="7" t="s">
        <v>1450</v>
      </c>
      <c r="I147" s="7" t="s">
        <v>5327</v>
      </c>
      <c r="J147" s="7" t="s">
        <v>1452</v>
      </c>
      <c r="K147" s="7" t="s">
        <v>600</v>
      </c>
      <c r="L147" s="7" t="s">
        <v>601</v>
      </c>
      <c r="M147" s="7" t="s">
        <v>1453</v>
      </c>
      <c r="N147" s="7" t="s">
        <v>23</v>
      </c>
      <c r="O147" s="11">
        <v>1</v>
      </c>
      <c r="P147" s="11">
        <v>42</v>
      </c>
      <c r="Q147" s="11">
        <v>1.5</v>
      </c>
      <c r="R147" s="11">
        <v>0</v>
      </c>
      <c r="S147" s="11" t="s">
        <v>1455</v>
      </c>
      <c r="U147" t="str">
        <f t="shared" si="2"/>
        <v>是</v>
      </c>
    </row>
    <row r="148" spans="1:21">
      <c r="A148" s="2" t="str">
        <f>K148&amp;MID(L:L,15,4)</f>
        <v>刘伟娟4823</v>
      </c>
      <c r="B148" s="7" t="s">
        <v>2096</v>
      </c>
      <c r="C148" s="7" t="s">
        <v>1457</v>
      </c>
      <c r="D148" s="7">
        <v>50</v>
      </c>
      <c r="E148" s="7" t="s">
        <v>2097</v>
      </c>
      <c r="F148" s="7" t="s">
        <v>5328</v>
      </c>
      <c r="G148" s="7" t="s">
        <v>5329</v>
      </c>
      <c r="H148" s="7" t="s">
        <v>1450</v>
      </c>
      <c r="I148" s="7" t="s">
        <v>4215</v>
      </c>
      <c r="J148" s="7" t="s">
        <v>1452</v>
      </c>
      <c r="K148" s="7" t="s">
        <v>410</v>
      </c>
      <c r="L148" s="7" t="s">
        <v>411</v>
      </c>
      <c r="M148" s="7" t="s">
        <v>1461</v>
      </c>
      <c r="N148" s="7" t="s">
        <v>23</v>
      </c>
      <c r="O148" s="11">
        <v>3</v>
      </c>
      <c r="P148" s="11">
        <v>5</v>
      </c>
      <c r="Q148" s="11">
        <v>3</v>
      </c>
      <c r="R148" s="11">
        <v>0</v>
      </c>
      <c r="S148" s="11" t="s">
        <v>1455</v>
      </c>
      <c r="U148" t="str">
        <f t="shared" si="2"/>
        <v>是</v>
      </c>
    </row>
    <row r="149" spans="1:21">
      <c r="A149" s="2" t="str">
        <f>K149&amp;MID(L:L,15,4)</f>
        <v>王有根1226</v>
      </c>
      <c r="B149" s="7" t="s">
        <v>2101</v>
      </c>
      <c r="C149" s="7" t="s">
        <v>1446</v>
      </c>
      <c r="D149" s="7">
        <v>41</v>
      </c>
      <c r="E149" s="7" t="s">
        <v>1006</v>
      </c>
      <c r="F149" s="7" t="s">
        <v>5330</v>
      </c>
      <c r="G149" s="7" t="s">
        <v>5331</v>
      </c>
      <c r="H149" s="7" t="s">
        <v>2104</v>
      </c>
      <c r="I149" s="7" t="s">
        <v>5332</v>
      </c>
      <c r="J149" s="7" t="s">
        <v>1452</v>
      </c>
      <c r="K149" s="7" t="s">
        <v>1003</v>
      </c>
      <c r="L149" s="7" t="s">
        <v>1004</v>
      </c>
      <c r="M149" s="7" t="s">
        <v>1453</v>
      </c>
      <c r="N149" s="7" t="s">
        <v>23</v>
      </c>
      <c r="O149" s="11">
        <v>3</v>
      </c>
      <c r="P149" s="11">
        <v>7</v>
      </c>
      <c r="Q149" s="11">
        <v>1.5</v>
      </c>
      <c r="R149" s="11">
        <v>1.5</v>
      </c>
      <c r="S149" s="11" t="s">
        <v>1455</v>
      </c>
      <c r="U149" t="str">
        <f t="shared" si="2"/>
        <v>是</v>
      </c>
    </row>
    <row r="150" spans="1:21">
      <c r="A150" s="2" t="str">
        <f>K150&amp;MID(L:L,15,4)</f>
        <v>江树坚2739</v>
      </c>
      <c r="B150" s="7" t="s">
        <v>2106</v>
      </c>
      <c r="C150" s="7" t="s">
        <v>1446</v>
      </c>
      <c r="D150" s="7">
        <v>42</v>
      </c>
      <c r="E150" s="7" t="s">
        <v>2107</v>
      </c>
      <c r="F150" s="7" t="s">
        <v>5333</v>
      </c>
      <c r="G150" s="7" t="s">
        <v>5334</v>
      </c>
      <c r="H150" s="7" t="s">
        <v>1450</v>
      </c>
      <c r="I150" s="7" t="s">
        <v>5335</v>
      </c>
      <c r="J150" s="7" t="s">
        <v>1452</v>
      </c>
      <c r="K150" s="7" t="s">
        <v>261</v>
      </c>
      <c r="L150" s="7" t="s">
        <v>262</v>
      </c>
      <c r="M150" s="7" t="s">
        <v>1453</v>
      </c>
      <c r="N150" s="7" t="s">
        <v>23</v>
      </c>
      <c r="O150" s="11">
        <v>1</v>
      </c>
      <c r="P150" s="11">
        <v>52</v>
      </c>
      <c r="Q150" s="11">
        <v>1.5</v>
      </c>
      <c r="R150" s="11">
        <v>0</v>
      </c>
      <c r="S150" s="11" t="s">
        <v>1455</v>
      </c>
      <c r="U150" t="str">
        <f t="shared" si="2"/>
        <v>是</v>
      </c>
    </row>
    <row r="151" spans="1:21">
      <c r="A151" s="2" t="str">
        <f>K151&amp;MID(L:L,15,4)</f>
        <v>黎炽光0055</v>
      </c>
      <c r="B151" s="7" t="s">
        <v>2383</v>
      </c>
      <c r="C151" s="7" t="s">
        <v>1446</v>
      </c>
      <c r="D151" s="7">
        <v>38</v>
      </c>
      <c r="E151" s="7" t="s">
        <v>2384</v>
      </c>
      <c r="F151" s="7" t="s">
        <v>5336</v>
      </c>
      <c r="G151" s="7" t="s">
        <v>5337</v>
      </c>
      <c r="H151" s="7" t="s">
        <v>1912</v>
      </c>
      <c r="I151" s="7" t="s">
        <v>5338</v>
      </c>
      <c r="J151" s="7" t="s">
        <v>1452</v>
      </c>
      <c r="K151" s="7" t="s">
        <v>974</v>
      </c>
      <c r="L151" s="7" t="s">
        <v>975</v>
      </c>
      <c r="M151" s="7" t="s">
        <v>1453</v>
      </c>
      <c r="N151" s="7" t="s">
        <v>23</v>
      </c>
      <c r="O151" s="11">
        <v>2</v>
      </c>
      <c r="P151" s="11">
        <v>58</v>
      </c>
      <c r="Q151" s="11">
        <v>1.5</v>
      </c>
      <c r="R151" s="11">
        <v>0.5</v>
      </c>
      <c r="S151" s="11" t="s">
        <v>1455</v>
      </c>
      <c r="U151" t="str">
        <f t="shared" si="2"/>
        <v>是</v>
      </c>
    </row>
    <row r="152" spans="1:21">
      <c r="A152" s="2" t="str">
        <f>K152&amp;MID(L:L,15,4)</f>
        <v>区玉珍3320</v>
      </c>
      <c r="B152" s="7" t="s">
        <v>2111</v>
      </c>
      <c r="C152" s="7" t="s">
        <v>1446</v>
      </c>
      <c r="D152" s="7">
        <v>48</v>
      </c>
      <c r="E152" s="7" t="s">
        <v>1124</v>
      </c>
      <c r="F152" s="7" t="s">
        <v>5339</v>
      </c>
      <c r="G152" s="7" t="s">
        <v>5340</v>
      </c>
      <c r="H152" s="7" t="s">
        <v>1450</v>
      </c>
      <c r="I152" s="7" t="s">
        <v>5341</v>
      </c>
      <c r="J152" s="7" t="s">
        <v>1452</v>
      </c>
      <c r="K152" s="7" t="s">
        <v>1122</v>
      </c>
      <c r="L152" s="7" t="s">
        <v>1123</v>
      </c>
      <c r="M152" s="7" t="s">
        <v>1461</v>
      </c>
      <c r="N152" s="7" t="s">
        <v>1454</v>
      </c>
      <c r="O152" s="11">
        <v>4</v>
      </c>
      <c r="P152" s="11">
        <v>29</v>
      </c>
      <c r="Q152" s="11">
        <v>3</v>
      </c>
      <c r="R152" s="11">
        <v>1</v>
      </c>
      <c r="S152" s="11" t="s">
        <v>1455</v>
      </c>
      <c r="U152" t="str">
        <f t="shared" si="2"/>
        <v>是</v>
      </c>
    </row>
    <row r="153" spans="1:21">
      <c r="A153" s="2" t="str">
        <f>K153&amp;MID(L:L,15,4)</f>
        <v>孙伟新2116</v>
      </c>
      <c r="B153" s="7" t="s">
        <v>2114</v>
      </c>
      <c r="C153" s="7" t="s">
        <v>1446</v>
      </c>
      <c r="D153" s="7">
        <v>61</v>
      </c>
      <c r="E153" s="7" t="s">
        <v>2115</v>
      </c>
      <c r="F153" s="7" t="s">
        <v>5342</v>
      </c>
      <c r="G153" s="7" t="s">
        <v>5343</v>
      </c>
      <c r="H153" s="7" t="s">
        <v>1765</v>
      </c>
      <c r="I153" s="7" t="s">
        <v>5344</v>
      </c>
      <c r="J153" s="7" t="s">
        <v>1452</v>
      </c>
      <c r="K153" s="7" t="s">
        <v>1262</v>
      </c>
      <c r="L153" s="7" t="s">
        <v>1263</v>
      </c>
      <c r="M153" s="7" t="s">
        <v>1461</v>
      </c>
      <c r="N153" s="7" t="s">
        <v>1462</v>
      </c>
      <c r="O153" s="11">
        <v>2</v>
      </c>
      <c r="P153" s="11">
        <v>30</v>
      </c>
      <c r="Q153" s="11">
        <v>2.5</v>
      </c>
      <c r="R153" s="11">
        <v>0</v>
      </c>
      <c r="S153" s="11" t="s">
        <v>1455</v>
      </c>
      <c r="U153" t="str">
        <f t="shared" si="2"/>
        <v>是</v>
      </c>
    </row>
    <row r="154" spans="1:21">
      <c r="A154" s="2" t="str">
        <f>K154&amp;MID(L:L,15,4)</f>
        <v>陈儒林3613</v>
      </c>
      <c r="B154" s="7" t="s">
        <v>2283</v>
      </c>
      <c r="C154" s="7" t="s">
        <v>1446</v>
      </c>
      <c r="D154" s="7">
        <v>55</v>
      </c>
      <c r="E154" s="7" t="s">
        <v>2284</v>
      </c>
      <c r="F154" s="7" t="s">
        <v>5345</v>
      </c>
      <c r="G154" s="7" t="s">
        <v>5117</v>
      </c>
      <c r="H154" s="7" t="s">
        <v>1450</v>
      </c>
      <c r="I154" s="7" t="s">
        <v>5346</v>
      </c>
      <c r="J154" s="7" t="s">
        <v>1452</v>
      </c>
      <c r="K154" s="7" t="s">
        <v>81</v>
      </c>
      <c r="L154" s="7" t="s">
        <v>82</v>
      </c>
      <c r="M154" s="7" t="s">
        <v>1461</v>
      </c>
      <c r="N154" s="7" t="s">
        <v>23</v>
      </c>
      <c r="O154" s="11">
        <v>3</v>
      </c>
      <c r="P154" s="11">
        <v>13</v>
      </c>
      <c r="Q154" s="11">
        <v>3</v>
      </c>
      <c r="R154" s="11">
        <v>0</v>
      </c>
      <c r="S154" s="11" t="s">
        <v>1455</v>
      </c>
      <c r="U154" t="str">
        <f t="shared" si="2"/>
        <v>是</v>
      </c>
    </row>
    <row r="155" spans="1:21">
      <c r="A155" s="2" t="str">
        <f>K155&amp;MID(L:L,15,4)</f>
        <v>黄世友002X</v>
      </c>
      <c r="B155" s="7" t="s">
        <v>2119</v>
      </c>
      <c r="C155" s="7" t="s">
        <v>1446</v>
      </c>
      <c r="D155" s="7">
        <v>58</v>
      </c>
      <c r="E155" s="7" t="s">
        <v>924</v>
      </c>
      <c r="F155" s="7" t="s">
        <v>5347</v>
      </c>
      <c r="G155" s="7" t="s">
        <v>5348</v>
      </c>
      <c r="H155" s="7" t="s">
        <v>1450</v>
      </c>
      <c r="I155" s="7" t="s">
        <v>5349</v>
      </c>
      <c r="J155" s="7" t="s">
        <v>1452</v>
      </c>
      <c r="K155" s="7" t="s">
        <v>1205</v>
      </c>
      <c r="L155" s="7" t="s">
        <v>1206</v>
      </c>
      <c r="M155" s="7" t="s">
        <v>1453</v>
      </c>
      <c r="N155" s="7" t="s">
        <v>1462</v>
      </c>
      <c r="O155" s="11">
        <v>8</v>
      </c>
      <c r="P155" s="11">
        <v>10</v>
      </c>
      <c r="Q155" s="11">
        <v>2.5</v>
      </c>
      <c r="R155" s="11">
        <v>5.5</v>
      </c>
      <c r="S155" s="11" t="s">
        <v>1455</v>
      </c>
      <c r="U155" t="str">
        <f t="shared" si="2"/>
        <v>是</v>
      </c>
    </row>
    <row r="156" spans="1:21">
      <c r="A156" s="2" t="str">
        <f>K156&amp;MID(L:L,15,4)</f>
        <v>颜忠户001X</v>
      </c>
      <c r="B156" s="7" t="s">
        <v>2119</v>
      </c>
      <c r="C156" s="7" t="s">
        <v>1446</v>
      </c>
      <c r="D156" s="7">
        <v>58</v>
      </c>
      <c r="E156" s="7" t="s">
        <v>924</v>
      </c>
      <c r="F156" s="7" t="s">
        <v>5350</v>
      </c>
      <c r="G156" s="7" t="s">
        <v>5351</v>
      </c>
      <c r="H156" s="7" t="s">
        <v>1450</v>
      </c>
      <c r="I156" s="7" t="s">
        <v>5352</v>
      </c>
      <c r="J156" s="7" t="s">
        <v>1452</v>
      </c>
      <c r="K156" s="7" t="s">
        <v>921</v>
      </c>
      <c r="L156" s="7" t="s">
        <v>922</v>
      </c>
      <c r="M156" s="7" t="s">
        <v>1453</v>
      </c>
      <c r="N156" s="7" t="s">
        <v>1467</v>
      </c>
      <c r="O156" s="11">
        <v>6</v>
      </c>
      <c r="P156" s="11">
        <v>21</v>
      </c>
      <c r="Q156" s="11">
        <v>1.5</v>
      </c>
      <c r="R156" s="11">
        <v>4.5</v>
      </c>
      <c r="S156" s="11" t="s">
        <v>1455</v>
      </c>
      <c r="U156" t="str">
        <f t="shared" si="2"/>
        <v>是</v>
      </c>
    </row>
    <row r="157" spans="1:21">
      <c r="A157" s="2" t="str">
        <f>K157&amp;MID(L:L,15,4)</f>
        <v>黄锦才1219</v>
      </c>
      <c r="B157" s="7" t="s">
        <v>2123</v>
      </c>
      <c r="C157" s="7" t="s">
        <v>1457</v>
      </c>
      <c r="D157" s="7">
        <v>34</v>
      </c>
      <c r="E157" s="7" t="s">
        <v>2124</v>
      </c>
      <c r="F157" s="7" t="s">
        <v>5353</v>
      </c>
      <c r="G157" s="7" t="s">
        <v>5354</v>
      </c>
      <c r="H157" s="7" t="s">
        <v>1450</v>
      </c>
      <c r="I157" s="7" t="s">
        <v>5355</v>
      </c>
      <c r="J157" s="7" t="s">
        <v>1452</v>
      </c>
      <c r="K157" s="7" t="s">
        <v>1013</v>
      </c>
      <c r="L157" s="7" t="s">
        <v>1014</v>
      </c>
      <c r="M157" s="7" t="s">
        <v>1453</v>
      </c>
      <c r="N157" s="7" t="s">
        <v>1454</v>
      </c>
      <c r="O157" s="11">
        <v>4</v>
      </c>
      <c r="P157" s="11">
        <v>56</v>
      </c>
      <c r="Q157" s="11">
        <v>1.5</v>
      </c>
      <c r="R157" s="11">
        <v>2.5</v>
      </c>
      <c r="S157" s="11" t="s">
        <v>1455</v>
      </c>
      <c r="U157" t="str">
        <f t="shared" si="2"/>
        <v>是</v>
      </c>
    </row>
    <row r="158" spans="1:21">
      <c r="A158" s="2" t="str">
        <f>K158&amp;MID(L:L,15,4)</f>
        <v>李新尚1629</v>
      </c>
      <c r="B158" s="7" t="s">
        <v>2128</v>
      </c>
      <c r="C158" s="7" t="s">
        <v>1446</v>
      </c>
      <c r="D158" s="7">
        <v>59</v>
      </c>
      <c r="E158" s="7" t="s">
        <v>2129</v>
      </c>
      <c r="F158" s="7" t="s">
        <v>5356</v>
      </c>
      <c r="G158" s="7" t="s">
        <v>5357</v>
      </c>
      <c r="H158" s="7" t="s">
        <v>2132</v>
      </c>
      <c r="I158" s="7" t="s">
        <v>5358</v>
      </c>
      <c r="J158" s="7" t="s">
        <v>1452</v>
      </c>
      <c r="K158" s="7" t="s">
        <v>279</v>
      </c>
      <c r="L158" s="7" t="s">
        <v>280</v>
      </c>
      <c r="M158" s="7" t="s">
        <v>1453</v>
      </c>
      <c r="N158" s="7" t="s">
        <v>23</v>
      </c>
      <c r="O158" s="11">
        <v>1</v>
      </c>
      <c r="P158" s="11">
        <v>30</v>
      </c>
      <c r="Q158" s="11">
        <v>1.5</v>
      </c>
      <c r="R158" s="11">
        <v>0</v>
      </c>
      <c r="S158" s="11" t="s">
        <v>1455</v>
      </c>
      <c r="U158" t="str">
        <f t="shared" si="2"/>
        <v>是</v>
      </c>
    </row>
    <row r="159" spans="1:21">
      <c r="A159" s="2" t="str">
        <f>K159&amp;MID(L:L,15,4)</f>
        <v>谭晓忠1241</v>
      </c>
      <c r="B159" s="7" t="s">
        <v>2134</v>
      </c>
      <c r="C159" s="7" t="s">
        <v>1446</v>
      </c>
      <c r="D159" s="7">
        <v>61</v>
      </c>
      <c r="E159" s="7" t="s">
        <v>907</v>
      </c>
      <c r="F159" s="7" t="s">
        <v>5359</v>
      </c>
      <c r="G159" s="7" t="s">
        <v>5360</v>
      </c>
      <c r="H159" s="7" t="s">
        <v>1450</v>
      </c>
      <c r="I159" s="7" t="s">
        <v>5361</v>
      </c>
      <c r="J159" s="7" t="s">
        <v>1452</v>
      </c>
      <c r="K159" s="7" t="s">
        <v>904</v>
      </c>
      <c r="L159" s="7" t="s">
        <v>905</v>
      </c>
      <c r="M159" s="7" t="s">
        <v>1461</v>
      </c>
      <c r="N159" s="7" t="s">
        <v>1454</v>
      </c>
      <c r="O159" s="11">
        <v>3</v>
      </c>
      <c r="P159" s="11">
        <v>20</v>
      </c>
      <c r="Q159" s="11">
        <v>3</v>
      </c>
      <c r="R159" s="11">
        <v>0</v>
      </c>
      <c r="S159" s="11" t="s">
        <v>1455</v>
      </c>
      <c r="U159" t="str">
        <f t="shared" si="2"/>
        <v>是</v>
      </c>
    </row>
    <row r="160" spans="1:21">
      <c r="A160" s="2" t="str">
        <f>K160&amp;MID(L:L,15,4)</f>
        <v>廖志坚3334</v>
      </c>
      <c r="B160" s="7" t="s">
        <v>2138</v>
      </c>
      <c r="C160" s="7" t="s">
        <v>1446</v>
      </c>
      <c r="D160" s="7">
        <v>63</v>
      </c>
      <c r="E160" s="7" t="s">
        <v>2139</v>
      </c>
      <c r="F160" s="7" t="s">
        <v>5362</v>
      </c>
      <c r="G160" s="7" t="s">
        <v>5363</v>
      </c>
      <c r="H160" s="7" t="s">
        <v>1450</v>
      </c>
      <c r="I160" s="7" t="s">
        <v>5364</v>
      </c>
      <c r="J160" s="7" t="s">
        <v>1452</v>
      </c>
      <c r="K160" s="7" t="s">
        <v>393</v>
      </c>
      <c r="L160" s="7" t="s">
        <v>394</v>
      </c>
      <c r="M160" s="7" t="s">
        <v>1461</v>
      </c>
      <c r="N160" s="7" t="s">
        <v>23</v>
      </c>
      <c r="O160" s="11">
        <v>3</v>
      </c>
      <c r="P160" s="11">
        <v>29</v>
      </c>
      <c r="Q160" s="11">
        <v>3</v>
      </c>
      <c r="R160" s="11">
        <v>0</v>
      </c>
      <c r="S160" s="11" t="s">
        <v>1455</v>
      </c>
      <c r="U160" t="str">
        <f t="shared" si="2"/>
        <v>是</v>
      </c>
    </row>
    <row r="161" spans="1:21">
      <c r="A161" s="2" t="str">
        <f>K161&amp;MID(L:L,15,4)</f>
        <v>刘焕秀0067</v>
      </c>
      <c r="B161" s="7" t="s">
        <v>2142</v>
      </c>
      <c r="C161" s="7" t="s">
        <v>1446</v>
      </c>
      <c r="D161" s="7">
        <v>52</v>
      </c>
      <c r="E161" s="7" t="s">
        <v>2143</v>
      </c>
      <c r="F161" s="7" t="s">
        <v>5365</v>
      </c>
      <c r="G161" s="7" t="s">
        <v>5366</v>
      </c>
      <c r="H161" s="7" t="s">
        <v>1450</v>
      </c>
      <c r="I161" s="7" t="s">
        <v>5367</v>
      </c>
      <c r="J161" s="7" t="s">
        <v>1452</v>
      </c>
      <c r="K161" s="7" t="s">
        <v>586</v>
      </c>
      <c r="L161" s="7" t="s">
        <v>587</v>
      </c>
      <c r="M161" s="7" t="s">
        <v>1453</v>
      </c>
      <c r="N161" s="7" t="s">
        <v>23</v>
      </c>
      <c r="O161" s="11">
        <v>2</v>
      </c>
      <c r="P161" s="11">
        <v>36</v>
      </c>
      <c r="Q161" s="11">
        <v>1.5</v>
      </c>
      <c r="R161" s="11">
        <v>0.5</v>
      </c>
      <c r="S161" s="11" t="s">
        <v>1455</v>
      </c>
      <c r="U161" t="str">
        <f t="shared" si="2"/>
        <v>是</v>
      </c>
    </row>
    <row r="162" spans="1:21">
      <c r="A162" s="2" t="str">
        <f>K162&amp;MID(L:L,15,4)</f>
        <v>苏桂霞4221</v>
      </c>
      <c r="B162" s="7" t="s">
        <v>2147</v>
      </c>
      <c r="C162" s="7" t="s">
        <v>1444</v>
      </c>
      <c r="D162" s="7">
        <v>34</v>
      </c>
      <c r="E162" s="7" t="s">
        <v>2148</v>
      </c>
      <c r="F162" s="7" t="s">
        <v>5368</v>
      </c>
      <c r="G162" s="7" t="s">
        <v>5369</v>
      </c>
      <c r="H162" s="7" t="s">
        <v>1450</v>
      </c>
      <c r="I162" s="7" t="s">
        <v>5370</v>
      </c>
      <c r="J162" s="7" t="s">
        <v>1452</v>
      </c>
      <c r="K162" s="7" t="s">
        <v>479</v>
      </c>
      <c r="L162" s="7" t="s">
        <v>480</v>
      </c>
      <c r="M162" s="7" t="s">
        <v>1461</v>
      </c>
      <c r="N162" s="7" t="s">
        <v>23</v>
      </c>
      <c r="O162" s="11">
        <v>3</v>
      </c>
      <c r="P162" s="11">
        <v>6</v>
      </c>
      <c r="Q162" s="11">
        <v>3</v>
      </c>
      <c r="R162" s="11">
        <v>0</v>
      </c>
      <c r="S162" s="11" t="s">
        <v>1455</v>
      </c>
      <c r="U162" t="str">
        <f t="shared" si="2"/>
        <v>是</v>
      </c>
    </row>
    <row r="163" spans="1:21">
      <c r="A163" s="2" t="str">
        <f>K163&amp;MID(L:L,15,4)</f>
        <v>周素玲2746</v>
      </c>
      <c r="B163" s="7" t="s">
        <v>2152</v>
      </c>
      <c r="C163" s="7" t="s">
        <v>1457</v>
      </c>
      <c r="D163" s="7">
        <v>59</v>
      </c>
      <c r="E163" s="7" t="s">
        <v>2153</v>
      </c>
      <c r="F163" s="7" t="s">
        <v>5371</v>
      </c>
      <c r="G163" s="7" t="s">
        <v>5372</v>
      </c>
      <c r="H163" s="7" t="s">
        <v>1450</v>
      </c>
      <c r="I163" s="7" t="s">
        <v>5373</v>
      </c>
      <c r="J163" s="7" t="s">
        <v>1452</v>
      </c>
      <c r="K163" s="7" t="s">
        <v>859</v>
      </c>
      <c r="L163" s="7" t="s">
        <v>860</v>
      </c>
      <c r="M163" s="7" t="s">
        <v>1453</v>
      </c>
      <c r="N163" s="7" t="s">
        <v>23</v>
      </c>
      <c r="O163" s="11">
        <v>3</v>
      </c>
      <c r="P163" s="11">
        <v>21</v>
      </c>
      <c r="Q163" s="11">
        <v>1.5</v>
      </c>
      <c r="R163" s="11">
        <v>1.5</v>
      </c>
      <c r="S163" s="11" t="s">
        <v>1455</v>
      </c>
      <c r="U163" t="str">
        <f t="shared" si="2"/>
        <v>是</v>
      </c>
    </row>
    <row r="164" spans="1:21">
      <c r="A164" s="2" t="str">
        <f>K164&amp;MID(L:L,15,4)</f>
        <v>吕世良0012</v>
      </c>
      <c r="B164" s="7" t="s">
        <v>1704</v>
      </c>
      <c r="C164" s="7" t="s">
        <v>1446</v>
      </c>
      <c r="D164" s="7">
        <v>60</v>
      </c>
      <c r="E164" s="7" t="s">
        <v>1705</v>
      </c>
      <c r="F164" s="7" t="s">
        <v>5374</v>
      </c>
      <c r="G164" s="7" t="s">
        <v>5375</v>
      </c>
      <c r="H164" s="7" t="s">
        <v>1450</v>
      </c>
      <c r="I164" s="7" t="s">
        <v>5376</v>
      </c>
      <c r="J164" s="7" t="s">
        <v>1452</v>
      </c>
      <c r="K164" s="7" t="s">
        <v>429</v>
      </c>
      <c r="L164" s="7" t="s">
        <v>430</v>
      </c>
      <c r="M164" s="7" t="s">
        <v>1461</v>
      </c>
      <c r="N164" s="7" t="s">
        <v>23</v>
      </c>
      <c r="O164" s="11">
        <v>3</v>
      </c>
      <c r="P164" s="11">
        <v>37</v>
      </c>
      <c r="Q164" s="11">
        <v>3</v>
      </c>
      <c r="R164" s="11">
        <v>0</v>
      </c>
      <c r="S164" s="11" t="s">
        <v>1455</v>
      </c>
      <c r="U164" t="str">
        <f t="shared" si="2"/>
        <v>是</v>
      </c>
    </row>
    <row r="165" spans="1:21">
      <c r="A165" s="2" t="str">
        <f>K165&amp;MID(L:L,15,4)</f>
        <v>谭秀芳3326</v>
      </c>
      <c r="B165" s="7" t="s">
        <v>4208</v>
      </c>
      <c r="C165" s="7" t="s">
        <v>1446</v>
      </c>
      <c r="D165" s="7">
        <v>53</v>
      </c>
      <c r="E165" s="7" t="s">
        <v>4209</v>
      </c>
      <c r="F165" s="7" t="s">
        <v>5377</v>
      </c>
      <c r="G165" s="7" t="s">
        <v>5378</v>
      </c>
      <c r="H165" s="7" t="s">
        <v>1450</v>
      </c>
      <c r="I165" s="7" t="s">
        <v>5379</v>
      </c>
      <c r="J165" s="7" t="s">
        <v>1452</v>
      </c>
      <c r="K165" s="7" t="s">
        <v>1229</v>
      </c>
      <c r="L165" s="7" t="s">
        <v>1230</v>
      </c>
      <c r="M165" s="7" t="s">
        <v>1461</v>
      </c>
      <c r="N165" s="7" t="s">
        <v>1650</v>
      </c>
      <c r="O165" s="11">
        <v>2</v>
      </c>
      <c r="P165" s="11">
        <v>0</v>
      </c>
      <c r="Q165" s="11">
        <v>2</v>
      </c>
      <c r="R165" s="11">
        <v>0</v>
      </c>
      <c r="S165" s="11" t="s">
        <v>1455</v>
      </c>
      <c r="U165" t="str">
        <f t="shared" si="2"/>
        <v>是</v>
      </c>
    </row>
    <row r="166" spans="1:21">
      <c r="A166" s="2" t="str">
        <f>K166&amp;MID(L:L,15,4)</f>
        <v>马金祥5110</v>
      </c>
      <c r="B166" s="7" t="s">
        <v>2164</v>
      </c>
      <c r="C166" s="7" t="s">
        <v>1457</v>
      </c>
      <c r="D166" s="7">
        <v>56</v>
      </c>
      <c r="E166" s="7" t="s">
        <v>2165</v>
      </c>
      <c r="F166" s="7" t="s">
        <v>5380</v>
      </c>
      <c r="G166" s="7" t="s">
        <v>5381</v>
      </c>
      <c r="H166" s="7" t="s">
        <v>1450</v>
      </c>
      <c r="I166" s="7" t="s">
        <v>5382</v>
      </c>
      <c r="J166" s="7" t="s">
        <v>1452</v>
      </c>
      <c r="K166" s="7" t="s">
        <v>482</v>
      </c>
      <c r="L166" s="7" t="s">
        <v>483</v>
      </c>
      <c r="M166" s="7" t="s">
        <v>1461</v>
      </c>
      <c r="N166" s="7" t="s">
        <v>23</v>
      </c>
      <c r="O166" s="11">
        <v>3</v>
      </c>
      <c r="P166" s="11">
        <v>6</v>
      </c>
      <c r="Q166" s="11">
        <v>3</v>
      </c>
      <c r="R166" s="11">
        <v>0</v>
      </c>
      <c r="S166" s="11" t="s">
        <v>1455</v>
      </c>
      <c r="U166" t="str">
        <f t="shared" si="2"/>
        <v>是</v>
      </c>
    </row>
    <row r="167" spans="1:21">
      <c r="A167" s="2" t="str">
        <f>K167&amp;MID(L:L,15,4)</f>
        <v>刘家鑫5136</v>
      </c>
      <c r="B167" s="7" t="s">
        <v>2169</v>
      </c>
      <c r="C167" s="7" t="s">
        <v>1446</v>
      </c>
      <c r="D167" s="7">
        <v>30</v>
      </c>
      <c r="E167" s="7" t="s">
        <v>1071</v>
      </c>
      <c r="F167" s="7" t="s">
        <v>5383</v>
      </c>
      <c r="G167" s="7" t="s">
        <v>5384</v>
      </c>
      <c r="H167" s="7" t="s">
        <v>1580</v>
      </c>
      <c r="I167" s="7" t="s">
        <v>5385</v>
      </c>
      <c r="J167" s="7" t="s">
        <v>1452</v>
      </c>
      <c r="K167" s="7" t="s">
        <v>1073</v>
      </c>
      <c r="L167" s="7" t="s">
        <v>1074</v>
      </c>
      <c r="M167" s="7" t="s">
        <v>1461</v>
      </c>
      <c r="N167" s="7" t="s">
        <v>23</v>
      </c>
      <c r="O167" s="11">
        <v>4</v>
      </c>
      <c r="P167" s="11">
        <v>48</v>
      </c>
      <c r="Q167" s="11">
        <v>3</v>
      </c>
      <c r="R167" s="11">
        <v>1</v>
      </c>
      <c r="S167" s="11" t="s">
        <v>1455</v>
      </c>
      <c r="U167" t="str">
        <f t="shared" si="2"/>
        <v>是</v>
      </c>
    </row>
    <row r="168" spans="1:21">
      <c r="A168" s="2" t="str">
        <f>K168&amp;MID(L:L,15,4)</f>
        <v>陈执喜2120</v>
      </c>
      <c r="B168" s="7" t="s">
        <v>4362</v>
      </c>
      <c r="C168" s="7" t="s">
        <v>1457</v>
      </c>
      <c r="D168" s="7">
        <v>35</v>
      </c>
      <c r="E168" s="7" t="s">
        <v>4363</v>
      </c>
      <c r="F168" s="7" t="s">
        <v>5386</v>
      </c>
      <c r="G168" s="7" t="s">
        <v>5387</v>
      </c>
      <c r="H168" s="7" t="s">
        <v>1450</v>
      </c>
      <c r="I168" s="7" t="s">
        <v>5388</v>
      </c>
      <c r="J168" s="7" t="s">
        <v>1452</v>
      </c>
      <c r="K168" s="7" t="s">
        <v>807</v>
      </c>
      <c r="L168" s="7" t="s">
        <v>808</v>
      </c>
      <c r="M168" s="7" t="s">
        <v>1453</v>
      </c>
      <c r="N168" s="7" t="s">
        <v>23</v>
      </c>
      <c r="O168" s="11">
        <v>3</v>
      </c>
      <c r="P168" s="11">
        <v>8</v>
      </c>
      <c r="Q168" s="11">
        <v>1.5</v>
      </c>
      <c r="R168" s="11">
        <v>1.5</v>
      </c>
      <c r="S168" s="11" t="s">
        <v>1455</v>
      </c>
      <c r="U168" t="str">
        <f t="shared" si="2"/>
        <v>是</v>
      </c>
    </row>
    <row r="169" spans="1:21">
      <c r="A169" s="2" t="str">
        <f>K169&amp;MID(L:L,15,4)</f>
        <v>陈生波0638</v>
      </c>
      <c r="B169" s="7" t="s">
        <v>2173</v>
      </c>
      <c r="C169" s="7" t="s">
        <v>1446</v>
      </c>
      <c r="D169" s="7">
        <v>48</v>
      </c>
      <c r="E169" s="7" t="s">
        <v>2174</v>
      </c>
      <c r="F169" s="7" t="s">
        <v>5389</v>
      </c>
      <c r="G169" s="7" t="s">
        <v>5390</v>
      </c>
      <c r="H169" s="7" t="s">
        <v>1450</v>
      </c>
      <c r="I169" s="7" t="s">
        <v>5391</v>
      </c>
      <c r="J169" s="7" t="s">
        <v>1452</v>
      </c>
      <c r="K169" s="7" t="s">
        <v>883</v>
      </c>
      <c r="L169" s="7" t="s">
        <v>884</v>
      </c>
      <c r="M169" s="7" t="s">
        <v>1461</v>
      </c>
      <c r="N169" s="7" t="s">
        <v>1467</v>
      </c>
      <c r="O169" s="11">
        <v>3</v>
      </c>
      <c r="P169" s="11">
        <v>52</v>
      </c>
      <c r="Q169" s="11">
        <v>3</v>
      </c>
      <c r="R169" s="11">
        <v>0</v>
      </c>
      <c r="S169" s="11" t="s">
        <v>1455</v>
      </c>
      <c r="U169" t="str">
        <f t="shared" si="2"/>
        <v>是</v>
      </c>
    </row>
    <row r="170" spans="1:21">
      <c r="A170" s="2" t="str">
        <f>K170&amp;MID(L:L,15,4)</f>
        <v>陈莹4829</v>
      </c>
      <c r="B170" s="7" t="s">
        <v>2178</v>
      </c>
      <c r="C170" s="7" t="s">
        <v>1444</v>
      </c>
      <c r="D170" s="7">
        <v>52</v>
      </c>
      <c r="E170" s="7" t="s">
        <v>2179</v>
      </c>
      <c r="F170" s="7" t="s">
        <v>5392</v>
      </c>
      <c r="G170" s="7" t="s">
        <v>5393</v>
      </c>
      <c r="H170" s="7" t="s">
        <v>1450</v>
      </c>
      <c r="I170" s="7" t="s">
        <v>5394</v>
      </c>
      <c r="J170" s="7" t="s">
        <v>1452</v>
      </c>
      <c r="K170" s="7" t="s">
        <v>925</v>
      </c>
      <c r="L170" s="7" t="s">
        <v>926</v>
      </c>
      <c r="M170" s="7" t="s">
        <v>1461</v>
      </c>
      <c r="N170" s="7" t="s">
        <v>23</v>
      </c>
      <c r="O170" s="11">
        <v>3</v>
      </c>
      <c r="P170" s="11">
        <v>11</v>
      </c>
      <c r="Q170" s="11">
        <v>3</v>
      </c>
      <c r="R170" s="11">
        <v>0</v>
      </c>
      <c r="S170" s="11" t="s">
        <v>1455</v>
      </c>
      <c r="U170" t="str">
        <f t="shared" si="2"/>
        <v>是</v>
      </c>
    </row>
    <row r="171" spans="1:21">
      <c r="A171" s="2" t="str">
        <f>K171&amp;MID(L:L,15,4)</f>
        <v>李笑银0029</v>
      </c>
      <c r="B171" s="7" t="s">
        <v>1887</v>
      </c>
      <c r="C171" s="7" t="s">
        <v>1446</v>
      </c>
      <c r="D171" s="7">
        <v>51</v>
      </c>
      <c r="E171" s="7" t="s">
        <v>1888</v>
      </c>
      <c r="F171" s="7" t="s">
        <v>5395</v>
      </c>
      <c r="G171" s="7" t="s">
        <v>5396</v>
      </c>
      <c r="H171" s="7" t="s">
        <v>1450</v>
      </c>
      <c r="I171" s="7" t="s">
        <v>5397</v>
      </c>
      <c r="J171" s="7" t="s">
        <v>1452</v>
      </c>
      <c r="K171" s="7" t="s">
        <v>918</v>
      </c>
      <c r="L171" s="7" t="s">
        <v>919</v>
      </c>
      <c r="M171" s="7" t="s">
        <v>1461</v>
      </c>
      <c r="N171" s="7" t="s">
        <v>23</v>
      </c>
      <c r="O171" s="11">
        <v>4</v>
      </c>
      <c r="P171" s="11">
        <v>38</v>
      </c>
      <c r="Q171" s="11">
        <v>3</v>
      </c>
      <c r="R171" s="11">
        <v>1</v>
      </c>
      <c r="S171" s="11" t="s">
        <v>1455</v>
      </c>
      <c r="U171" t="str">
        <f t="shared" si="2"/>
        <v>是</v>
      </c>
    </row>
    <row r="172" spans="1:21">
      <c r="A172" s="2" t="str">
        <f>K172&amp;MID(L:L,15,4)</f>
        <v>黄满生5439</v>
      </c>
      <c r="B172" s="7" t="s">
        <v>2186</v>
      </c>
      <c r="C172" s="7" t="s">
        <v>1446</v>
      </c>
      <c r="D172" s="7">
        <v>40</v>
      </c>
      <c r="E172" s="7" t="s">
        <v>2187</v>
      </c>
      <c r="F172" s="7" t="s">
        <v>5398</v>
      </c>
      <c r="G172" s="7" t="s">
        <v>5399</v>
      </c>
      <c r="H172" s="7" t="s">
        <v>1450</v>
      </c>
      <c r="I172" s="7" t="s">
        <v>5400</v>
      </c>
      <c r="J172" s="7" t="s">
        <v>1452</v>
      </c>
      <c r="K172" s="7" t="s">
        <v>828</v>
      </c>
      <c r="L172" s="7" t="s">
        <v>829</v>
      </c>
      <c r="M172" s="7" t="s">
        <v>1453</v>
      </c>
      <c r="N172" s="7" t="s">
        <v>23</v>
      </c>
      <c r="O172" s="11">
        <v>3</v>
      </c>
      <c r="P172" s="11">
        <v>17</v>
      </c>
      <c r="Q172" s="11">
        <v>1.5</v>
      </c>
      <c r="R172" s="11">
        <v>1.5</v>
      </c>
      <c r="S172" s="11" t="s">
        <v>1455</v>
      </c>
      <c r="U172" t="str">
        <f t="shared" si="2"/>
        <v>是</v>
      </c>
    </row>
    <row r="173" spans="1:21">
      <c r="A173" s="2" t="str">
        <f>K173&amp;MID(L:L,15,4)</f>
        <v>区英杰2812</v>
      </c>
      <c r="B173" s="7" t="s">
        <v>1509</v>
      </c>
      <c r="C173" s="7" t="s">
        <v>1446</v>
      </c>
      <c r="D173" s="7">
        <v>53</v>
      </c>
      <c r="E173" s="7" t="s">
        <v>1510</v>
      </c>
      <c r="F173" s="7" t="s">
        <v>5401</v>
      </c>
      <c r="G173" s="7" t="s">
        <v>5402</v>
      </c>
      <c r="H173" s="7" t="s">
        <v>1450</v>
      </c>
      <c r="I173" s="7" t="s">
        <v>5403</v>
      </c>
      <c r="J173" s="7" t="s">
        <v>1452</v>
      </c>
      <c r="K173" s="7" t="s">
        <v>1281</v>
      </c>
      <c r="L173" s="7" t="s">
        <v>1282</v>
      </c>
      <c r="M173" s="7" t="s">
        <v>1461</v>
      </c>
      <c r="N173" s="7" t="s">
        <v>1650</v>
      </c>
      <c r="O173" s="11">
        <v>2</v>
      </c>
      <c r="P173" s="11">
        <v>7</v>
      </c>
      <c r="Q173" s="11">
        <v>2</v>
      </c>
      <c r="R173" s="11">
        <v>0</v>
      </c>
      <c r="S173" s="11" t="s">
        <v>1455</v>
      </c>
      <c r="U173" t="str">
        <f t="shared" si="2"/>
        <v>是</v>
      </c>
    </row>
    <row r="174" spans="1:21">
      <c r="A174" s="2" t="str">
        <f>K174&amp;MID(L:L,15,4)</f>
        <v>朱杏连0928</v>
      </c>
      <c r="B174" s="7" t="s">
        <v>2191</v>
      </c>
      <c r="C174" s="7" t="s">
        <v>1446</v>
      </c>
      <c r="D174" s="7">
        <v>56</v>
      </c>
      <c r="E174" s="7" t="s">
        <v>708</v>
      </c>
      <c r="F174" s="7" t="s">
        <v>5404</v>
      </c>
      <c r="G174" s="7" t="s">
        <v>5405</v>
      </c>
      <c r="H174" s="7" t="s">
        <v>1450</v>
      </c>
      <c r="I174" s="7" t="s">
        <v>5406</v>
      </c>
      <c r="J174" s="7" t="s">
        <v>1452</v>
      </c>
      <c r="K174" s="7" t="s">
        <v>705</v>
      </c>
      <c r="L174" s="7" t="s">
        <v>706</v>
      </c>
      <c r="M174" s="7" t="s">
        <v>1453</v>
      </c>
      <c r="N174" s="7" t="s">
        <v>23</v>
      </c>
      <c r="O174" s="11">
        <v>3</v>
      </c>
      <c r="P174" s="11">
        <v>40</v>
      </c>
      <c r="Q174" s="11">
        <v>1.5</v>
      </c>
      <c r="R174" s="11">
        <v>1.5</v>
      </c>
      <c r="S174" s="11" t="s">
        <v>1455</v>
      </c>
      <c r="U174" t="str">
        <f t="shared" si="2"/>
        <v>是</v>
      </c>
    </row>
    <row r="175" spans="1:21">
      <c r="A175" s="2" t="str">
        <f>K175&amp;MID(L:L,15,4)</f>
        <v>陈炳有6612</v>
      </c>
      <c r="B175" s="7" t="s">
        <v>1783</v>
      </c>
      <c r="C175" s="7" t="s">
        <v>1446</v>
      </c>
      <c r="D175" s="7">
        <v>59</v>
      </c>
      <c r="E175" s="7" t="s">
        <v>1784</v>
      </c>
      <c r="F175" s="7" t="s">
        <v>5407</v>
      </c>
      <c r="G175" s="7" t="s">
        <v>5408</v>
      </c>
      <c r="H175" s="7" t="s">
        <v>1450</v>
      </c>
      <c r="I175" s="7" t="s">
        <v>5409</v>
      </c>
      <c r="J175" s="7" t="s">
        <v>1452</v>
      </c>
      <c r="K175" s="7" t="s">
        <v>41</v>
      </c>
      <c r="L175" s="7" t="s">
        <v>42</v>
      </c>
      <c r="M175" s="7" t="s">
        <v>1461</v>
      </c>
      <c r="N175" s="7" t="s">
        <v>23</v>
      </c>
      <c r="O175" s="11">
        <v>3</v>
      </c>
      <c r="P175" s="11">
        <v>25</v>
      </c>
      <c r="Q175" s="11">
        <v>3</v>
      </c>
      <c r="R175" s="11">
        <v>0</v>
      </c>
      <c r="S175" s="11" t="s">
        <v>1455</v>
      </c>
      <c r="U175" t="str">
        <f t="shared" si="2"/>
        <v>是</v>
      </c>
    </row>
    <row r="176" spans="1:21">
      <c r="A176" s="2" t="str">
        <f>K176&amp;MID(L:L,15,4)</f>
        <v>黄大珠3223</v>
      </c>
      <c r="B176" s="7" t="s">
        <v>2198</v>
      </c>
      <c r="C176" s="7" t="s">
        <v>1446</v>
      </c>
      <c r="D176" s="7">
        <v>56</v>
      </c>
      <c r="E176" s="7" t="s">
        <v>2199</v>
      </c>
      <c r="F176" s="7" t="s">
        <v>5410</v>
      </c>
      <c r="G176" s="7" t="s">
        <v>5411</v>
      </c>
      <c r="H176" s="7" t="s">
        <v>1450</v>
      </c>
      <c r="I176" s="7" t="s">
        <v>5412</v>
      </c>
      <c r="J176" s="7" t="s">
        <v>1452</v>
      </c>
      <c r="K176" s="7" t="s">
        <v>191</v>
      </c>
      <c r="L176" s="7" t="s">
        <v>192</v>
      </c>
      <c r="M176" s="7" t="s">
        <v>1461</v>
      </c>
      <c r="N176" s="7" t="s">
        <v>23</v>
      </c>
      <c r="O176" s="11">
        <v>3</v>
      </c>
      <c r="P176" s="11">
        <v>1</v>
      </c>
      <c r="Q176" s="11">
        <v>3</v>
      </c>
      <c r="R176" s="11">
        <v>0</v>
      </c>
      <c r="S176" s="11" t="s">
        <v>1455</v>
      </c>
      <c r="U176" t="str">
        <f t="shared" si="2"/>
        <v>是</v>
      </c>
    </row>
    <row r="177" spans="1:21">
      <c r="A177" s="2" t="str">
        <f>K177&amp;MID(L:L,15,4)</f>
        <v>袁颖儿0081</v>
      </c>
      <c r="B177" s="7" t="s">
        <v>2203</v>
      </c>
      <c r="C177" s="7" t="s">
        <v>1446</v>
      </c>
      <c r="D177" s="7">
        <v>61</v>
      </c>
      <c r="E177" s="7" t="s">
        <v>2204</v>
      </c>
      <c r="F177" s="7" t="s">
        <v>5413</v>
      </c>
      <c r="G177" s="7" t="s">
        <v>5414</v>
      </c>
      <c r="H177" s="7" t="s">
        <v>1450</v>
      </c>
      <c r="I177" s="7" t="s">
        <v>5415</v>
      </c>
      <c r="J177" s="7" t="s">
        <v>1452</v>
      </c>
      <c r="K177" s="7" t="s">
        <v>645</v>
      </c>
      <c r="L177" s="7" t="s">
        <v>646</v>
      </c>
      <c r="M177" s="7" t="s">
        <v>1461</v>
      </c>
      <c r="N177" s="7" t="s">
        <v>23</v>
      </c>
      <c r="O177" s="11">
        <v>10</v>
      </c>
      <c r="P177" s="11">
        <v>57</v>
      </c>
      <c r="Q177" s="11">
        <v>3</v>
      </c>
      <c r="R177" s="11">
        <v>7</v>
      </c>
      <c r="S177" s="11" t="s">
        <v>1455</v>
      </c>
      <c r="U177" t="str">
        <f t="shared" si="2"/>
        <v>是</v>
      </c>
    </row>
    <row r="178" spans="1:21">
      <c r="A178" s="2" t="str">
        <f>K178&amp;MID(L:L,15,4)</f>
        <v>陆艳英332X</v>
      </c>
      <c r="B178" s="7" t="s">
        <v>2111</v>
      </c>
      <c r="C178" s="7" t="s">
        <v>1446</v>
      </c>
      <c r="D178" s="7">
        <v>48</v>
      </c>
      <c r="E178" s="7" t="s">
        <v>1124</v>
      </c>
      <c r="F178" s="7" t="s">
        <v>5416</v>
      </c>
      <c r="G178" s="7" t="s">
        <v>5417</v>
      </c>
      <c r="H178" s="7" t="s">
        <v>1450</v>
      </c>
      <c r="I178" s="7" t="s">
        <v>5418</v>
      </c>
      <c r="J178" s="7" t="s">
        <v>1452</v>
      </c>
      <c r="K178" s="7" t="s">
        <v>737</v>
      </c>
      <c r="L178" s="7" t="s">
        <v>738</v>
      </c>
      <c r="M178" s="7" t="s">
        <v>1461</v>
      </c>
      <c r="N178" s="7" t="s">
        <v>1467</v>
      </c>
      <c r="O178" s="11">
        <v>4</v>
      </c>
      <c r="P178" s="11">
        <v>8</v>
      </c>
      <c r="Q178" s="11">
        <v>3</v>
      </c>
      <c r="R178" s="11">
        <v>1</v>
      </c>
      <c r="S178" s="11" t="s">
        <v>1455</v>
      </c>
      <c r="U178" t="str">
        <f t="shared" si="2"/>
        <v>是</v>
      </c>
    </row>
    <row r="179" spans="1:21">
      <c r="A179" s="2" t="str">
        <f>K179&amp;MID(L:L,15,4)</f>
        <v>卢少英0345</v>
      </c>
      <c r="B179" s="7" t="s">
        <v>2211</v>
      </c>
      <c r="C179" s="7" t="s">
        <v>1457</v>
      </c>
      <c r="D179" s="7">
        <v>44</v>
      </c>
      <c r="E179" s="7" t="s">
        <v>2212</v>
      </c>
      <c r="F179" s="7" t="s">
        <v>5419</v>
      </c>
      <c r="G179" s="7" t="s">
        <v>5420</v>
      </c>
      <c r="H179" s="7" t="s">
        <v>1450</v>
      </c>
      <c r="I179" s="7" t="s">
        <v>5421</v>
      </c>
      <c r="J179" s="7" t="s">
        <v>1452</v>
      </c>
      <c r="K179" s="7" t="s">
        <v>419</v>
      </c>
      <c r="L179" s="7" t="s">
        <v>420</v>
      </c>
      <c r="M179" s="7" t="s">
        <v>1461</v>
      </c>
      <c r="N179" s="7" t="s">
        <v>23</v>
      </c>
      <c r="O179" s="11">
        <v>4</v>
      </c>
      <c r="P179" s="11">
        <v>6</v>
      </c>
      <c r="Q179" s="11">
        <v>3</v>
      </c>
      <c r="R179" s="11">
        <v>1</v>
      </c>
      <c r="S179" s="11" t="s">
        <v>1455</v>
      </c>
      <c r="U179" t="str">
        <f t="shared" si="2"/>
        <v>是</v>
      </c>
    </row>
    <row r="180" spans="1:21">
      <c r="A180" s="2" t="str">
        <f>K180&amp;MID(L:L,15,4)</f>
        <v>梁作仪5412</v>
      </c>
      <c r="B180" s="7" t="s">
        <v>2216</v>
      </c>
      <c r="C180" s="7" t="s">
        <v>1446</v>
      </c>
      <c r="D180" s="7">
        <v>51</v>
      </c>
      <c r="E180" s="7" t="s">
        <v>2217</v>
      </c>
      <c r="F180" s="7" t="s">
        <v>5422</v>
      </c>
      <c r="G180" s="7" t="s">
        <v>5423</v>
      </c>
      <c r="H180" s="7" t="s">
        <v>1450</v>
      </c>
      <c r="I180" s="7" t="s">
        <v>5424</v>
      </c>
      <c r="J180" s="7" t="s">
        <v>1452</v>
      </c>
      <c r="K180" s="7" t="s">
        <v>951</v>
      </c>
      <c r="L180" s="7" t="s">
        <v>952</v>
      </c>
      <c r="M180" s="7" t="s">
        <v>1461</v>
      </c>
      <c r="N180" s="7" t="s">
        <v>23</v>
      </c>
      <c r="O180" s="11">
        <v>3</v>
      </c>
      <c r="P180" s="11">
        <v>4</v>
      </c>
      <c r="Q180" s="11">
        <v>3</v>
      </c>
      <c r="R180" s="11">
        <v>0</v>
      </c>
      <c r="S180" s="11" t="s">
        <v>1455</v>
      </c>
      <c r="U180" t="str">
        <f t="shared" si="2"/>
        <v>是</v>
      </c>
    </row>
    <row r="181" spans="1:21">
      <c r="A181" s="2" t="str">
        <f>K181&amp;MID(L:L,15,4)</f>
        <v>胡汝银0042</v>
      </c>
      <c r="B181" s="7" t="s">
        <v>2221</v>
      </c>
      <c r="C181" s="7" t="s">
        <v>1446</v>
      </c>
      <c r="D181" s="7">
        <v>54</v>
      </c>
      <c r="E181" s="7" t="s">
        <v>2222</v>
      </c>
      <c r="F181" s="7" t="s">
        <v>5425</v>
      </c>
      <c r="G181" s="7" t="s">
        <v>5426</v>
      </c>
      <c r="H181" s="7" t="s">
        <v>1450</v>
      </c>
      <c r="I181" s="7" t="s">
        <v>5427</v>
      </c>
      <c r="J181" s="7" t="s">
        <v>1452</v>
      </c>
      <c r="K181" s="7" t="s">
        <v>221</v>
      </c>
      <c r="L181" s="7" t="s">
        <v>222</v>
      </c>
      <c r="M181" s="7" t="s">
        <v>1453</v>
      </c>
      <c r="N181" s="7" t="s">
        <v>23</v>
      </c>
      <c r="O181" s="11">
        <v>1</v>
      </c>
      <c r="P181" s="11">
        <v>52</v>
      </c>
      <c r="Q181" s="11">
        <v>1.5</v>
      </c>
      <c r="R181" s="11">
        <v>0</v>
      </c>
      <c r="S181" s="11" t="s">
        <v>1455</v>
      </c>
      <c r="U181" t="str">
        <f t="shared" si="2"/>
        <v>是</v>
      </c>
    </row>
    <row r="182" spans="1:21">
      <c r="A182" s="2" t="str">
        <f>K182&amp;MID(L:L,15,4)</f>
        <v>卢霓4828</v>
      </c>
      <c r="B182" s="7" t="s">
        <v>2226</v>
      </c>
      <c r="C182" s="7" t="s">
        <v>1446</v>
      </c>
      <c r="D182" s="7">
        <v>45</v>
      </c>
      <c r="E182" s="7" t="s">
        <v>2227</v>
      </c>
      <c r="F182" s="7" t="s">
        <v>5428</v>
      </c>
      <c r="G182" s="7" t="s">
        <v>5429</v>
      </c>
      <c r="H182" s="7" t="s">
        <v>1450</v>
      </c>
      <c r="I182" s="7" t="s">
        <v>5430</v>
      </c>
      <c r="J182" s="7" t="s">
        <v>1452</v>
      </c>
      <c r="K182" s="7" t="s">
        <v>866</v>
      </c>
      <c r="L182" s="7" t="s">
        <v>867</v>
      </c>
      <c r="M182" s="7" t="s">
        <v>1461</v>
      </c>
      <c r="N182" s="7" t="s">
        <v>1454</v>
      </c>
      <c r="O182" s="11">
        <v>3</v>
      </c>
      <c r="P182" s="11">
        <v>0</v>
      </c>
      <c r="Q182" s="11">
        <v>3</v>
      </c>
      <c r="R182" s="11">
        <v>0</v>
      </c>
      <c r="S182" s="11" t="s">
        <v>1455</v>
      </c>
      <c r="U182" t="str">
        <f t="shared" si="2"/>
        <v>是</v>
      </c>
    </row>
    <row r="183" spans="1:21">
      <c r="A183" s="2" t="str">
        <f>K183&amp;MID(L:L,15,4)</f>
        <v>梁润可5124</v>
      </c>
      <c r="B183" s="7" t="s">
        <v>2231</v>
      </c>
      <c r="C183" s="7" t="s">
        <v>1446</v>
      </c>
      <c r="D183" s="7">
        <v>52</v>
      </c>
      <c r="E183" s="7" t="s">
        <v>2232</v>
      </c>
      <c r="F183" s="7" t="s">
        <v>5431</v>
      </c>
      <c r="G183" s="7" t="s">
        <v>5432</v>
      </c>
      <c r="H183" s="7" t="s">
        <v>1450</v>
      </c>
      <c r="I183" s="7" t="s">
        <v>5433</v>
      </c>
      <c r="J183" s="7" t="s">
        <v>1452</v>
      </c>
      <c r="K183" s="7" t="s">
        <v>337</v>
      </c>
      <c r="L183" s="7" t="s">
        <v>338</v>
      </c>
      <c r="M183" s="7" t="s">
        <v>1453</v>
      </c>
      <c r="N183" s="7" t="s">
        <v>23</v>
      </c>
      <c r="O183" s="11">
        <v>1</v>
      </c>
      <c r="P183" s="11">
        <v>39</v>
      </c>
      <c r="Q183" s="11">
        <v>1.5</v>
      </c>
      <c r="R183" s="11">
        <v>0</v>
      </c>
      <c r="S183" s="11" t="s">
        <v>1455</v>
      </c>
      <c r="U183" t="str">
        <f t="shared" si="2"/>
        <v>是</v>
      </c>
    </row>
    <row r="184" spans="1:21">
      <c r="A184" s="2" t="str">
        <f>K184&amp;MID(L:L,15,4)</f>
        <v>许娇0929</v>
      </c>
      <c r="B184" s="7" t="s">
        <v>2236</v>
      </c>
      <c r="C184" s="7" t="s">
        <v>1446</v>
      </c>
      <c r="D184" s="7">
        <v>57</v>
      </c>
      <c r="E184" s="7" t="s">
        <v>2237</v>
      </c>
      <c r="F184" s="7" t="s">
        <v>5434</v>
      </c>
      <c r="G184" s="7" t="s">
        <v>5435</v>
      </c>
      <c r="H184" s="7" t="s">
        <v>1450</v>
      </c>
      <c r="I184" s="7" t="s">
        <v>5436</v>
      </c>
      <c r="J184" s="7" t="s">
        <v>1452</v>
      </c>
      <c r="K184" s="7" t="s">
        <v>1010</v>
      </c>
      <c r="L184" s="7" t="s">
        <v>1011</v>
      </c>
      <c r="M184" s="7" t="s">
        <v>1453</v>
      </c>
      <c r="N184" s="7" t="s">
        <v>23</v>
      </c>
      <c r="O184" s="11">
        <v>4</v>
      </c>
      <c r="P184" s="11">
        <v>24</v>
      </c>
      <c r="Q184" s="11">
        <v>1.5</v>
      </c>
      <c r="R184" s="11">
        <v>2.5</v>
      </c>
      <c r="S184" s="11" t="s">
        <v>1455</v>
      </c>
      <c r="U184" t="str">
        <f t="shared" si="2"/>
        <v>是</v>
      </c>
    </row>
    <row r="185" spans="1:21">
      <c r="A185" s="2" t="str">
        <f>K185&amp;MID(L:L,15,4)</f>
        <v>邓苏1225</v>
      </c>
      <c r="B185" s="7" t="s">
        <v>2241</v>
      </c>
      <c r="C185" s="7" t="s">
        <v>1457</v>
      </c>
      <c r="D185" s="7">
        <v>59</v>
      </c>
      <c r="E185" s="7" t="s">
        <v>2242</v>
      </c>
      <c r="F185" s="7" t="s">
        <v>5437</v>
      </c>
      <c r="G185" s="7" t="s">
        <v>5438</v>
      </c>
      <c r="H185" s="7" t="s">
        <v>1450</v>
      </c>
      <c r="I185" s="7" t="s">
        <v>5439</v>
      </c>
      <c r="J185" s="7" t="s">
        <v>1452</v>
      </c>
      <c r="K185" s="7" t="s">
        <v>143</v>
      </c>
      <c r="L185" s="7" t="s">
        <v>144</v>
      </c>
      <c r="M185" s="7" t="s">
        <v>1453</v>
      </c>
      <c r="N185" s="7" t="s">
        <v>23</v>
      </c>
      <c r="O185" s="11">
        <v>2</v>
      </c>
      <c r="P185" s="11">
        <v>8</v>
      </c>
      <c r="Q185" s="11">
        <v>1.5</v>
      </c>
      <c r="R185" s="11">
        <v>0.5</v>
      </c>
      <c r="S185" s="11" t="s">
        <v>1455</v>
      </c>
      <c r="U185" t="str">
        <f t="shared" si="2"/>
        <v>是</v>
      </c>
    </row>
    <row r="186" spans="1:21">
      <c r="A186" s="2" t="str">
        <f>K186&amp;MID(L:L,15,4)</f>
        <v>吴宝婵5347</v>
      </c>
      <c r="B186" s="7" t="s">
        <v>2246</v>
      </c>
      <c r="C186" s="7" t="s">
        <v>1446</v>
      </c>
      <c r="D186" s="7">
        <v>52</v>
      </c>
      <c r="E186" s="7" t="s">
        <v>2247</v>
      </c>
      <c r="F186" s="7" t="s">
        <v>5440</v>
      </c>
      <c r="G186" s="7" t="s">
        <v>5441</v>
      </c>
      <c r="H186" s="7" t="s">
        <v>1450</v>
      </c>
      <c r="I186" s="7" t="s">
        <v>5442</v>
      </c>
      <c r="J186" s="7" t="s">
        <v>1452</v>
      </c>
      <c r="K186" s="7" t="s">
        <v>747</v>
      </c>
      <c r="L186" s="7" t="s">
        <v>748</v>
      </c>
      <c r="M186" s="7" t="s">
        <v>1461</v>
      </c>
      <c r="N186" s="7" t="s">
        <v>1467</v>
      </c>
      <c r="O186" s="11">
        <v>3</v>
      </c>
      <c r="P186" s="11">
        <v>10</v>
      </c>
      <c r="Q186" s="11">
        <v>3</v>
      </c>
      <c r="R186" s="11">
        <v>0</v>
      </c>
      <c r="S186" s="11" t="s">
        <v>1455</v>
      </c>
      <c r="U186" t="str">
        <f t="shared" si="2"/>
        <v>是</v>
      </c>
    </row>
    <row r="187" spans="1:21">
      <c r="A187" s="2" t="str">
        <f>K187&amp;MID(L:L,15,4)</f>
        <v>李观妹2441</v>
      </c>
      <c r="B187" s="7" t="s">
        <v>1497</v>
      </c>
      <c r="C187" s="7" t="s">
        <v>1457</v>
      </c>
      <c r="D187" s="7">
        <v>54</v>
      </c>
      <c r="E187" s="7" t="s">
        <v>1273</v>
      </c>
      <c r="F187" s="7" t="s">
        <v>5443</v>
      </c>
      <c r="G187" s="7" t="s">
        <v>5444</v>
      </c>
      <c r="H187" s="7" t="s">
        <v>2253</v>
      </c>
      <c r="I187" s="7" t="s">
        <v>5445</v>
      </c>
      <c r="J187" s="7" t="s">
        <v>1452</v>
      </c>
      <c r="K187" s="7" t="s">
        <v>750</v>
      </c>
      <c r="L187" s="7" t="s">
        <v>751</v>
      </c>
      <c r="M187" s="7" t="s">
        <v>1461</v>
      </c>
      <c r="N187" s="7" t="s">
        <v>1467</v>
      </c>
      <c r="O187" s="11">
        <v>4</v>
      </c>
      <c r="P187" s="11">
        <v>28</v>
      </c>
      <c r="Q187" s="11">
        <v>3</v>
      </c>
      <c r="R187" s="11">
        <v>1</v>
      </c>
      <c r="S187" s="11" t="s">
        <v>1455</v>
      </c>
      <c r="U187" t="str">
        <f t="shared" si="2"/>
        <v>是</v>
      </c>
    </row>
    <row r="188" spans="1:21">
      <c r="A188" s="2" t="str">
        <f>K188&amp;MID(L:L,15,4)</f>
        <v>潘秀珍1521</v>
      </c>
      <c r="B188" s="7" t="s">
        <v>2255</v>
      </c>
      <c r="C188" s="7" t="s">
        <v>1457</v>
      </c>
      <c r="D188" s="7">
        <v>23</v>
      </c>
      <c r="E188" s="7" t="s">
        <v>2256</v>
      </c>
      <c r="F188" s="7" t="s">
        <v>5446</v>
      </c>
      <c r="G188" s="7" t="s">
        <v>5447</v>
      </c>
      <c r="H188" s="7" t="s">
        <v>1450</v>
      </c>
      <c r="I188" s="7" t="s">
        <v>3377</v>
      </c>
      <c r="J188" s="7" t="s">
        <v>1452</v>
      </c>
      <c r="K188" s="7" t="s">
        <v>847</v>
      </c>
      <c r="L188" s="7" t="s">
        <v>848</v>
      </c>
      <c r="M188" s="7" t="s">
        <v>1461</v>
      </c>
      <c r="N188" s="7" t="s">
        <v>23</v>
      </c>
      <c r="O188" s="11">
        <v>3</v>
      </c>
      <c r="P188" s="11">
        <v>12</v>
      </c>
      <c r="Q188" s="11">
        <v>3</v>
      </c>
      <c r="R188" s="11">
        <v>0</v>
      </c>
      <c r="S188" s="11" t="s">
        <v>1455</v>
      </c>
      <c r="U188" t="str">
        <f t="shared" si="2"/>
        <v>是</v>
      </c>
    </row>
    <row r="189" spans="1:21">
      <c r="A189" s="2" t="str">
        <f>K189&amp;MID(L:L,15,4)</f>
        <v>邓仁爱0913</v>
      </c>
      <c r="B189" s="7" t="s">
        <v>2260</v>
      </c>
      <c r="C189" s="7" t="s">
        <v>1446</v>
      </c>
      <c r="D189" s="7">
        <v>43</v>
      </c>
      <c r="E189" s="7" t="s">
        <v>2261</v>
      </c>
      <c r="F189" s="7" t="s">
        <v>5448</v>
      </c>
      <c r="G189" s="7" t="s">
        <v>5449</v>
      </c>
      <c r="H189" s="7" t="s">
        <v>1450</v>
      </c>
      <c r="I189" s="7" t="s">
        <v>5450</v>
      </c>
      <c r="J189" s="7" t="s">
        <v>1452</v>
      </c>
      <c r="K189" s="7" t="s">
        <v>136</v>
      </c>
      <c r="L189" s="7" t="s">
        <v>137</v>
      </c>
      <c r="M189" s="7" t="s">
        <v>1461</v>
      </c>
      <c r="N189" s="7" t="s">
        <v>23</v>
      </c>
      <c r="O189" s="11">
        <v>4</v>
      </c>
      <c r="P189" s="11">
        <v>49</v>
      </c>
      <c r="Q189" s="11">
        <v>3</v>
      </c>
      <c r="R189" s="11">
        <v>1</v>
      </c>
      <c r="S189" s="11" t="s">
        <v>1455</v>
      </c>
      <c r="U189" t="str">
        <f t="shared" si="2"/>
        <v>是</v>
      </c>
    </row>
    <row r="190" spans="1:21">
      <c r="A190" s="2" t="str">
        <f>K190&amp;MID(L:L,15,4)</f>
        <v>危桂珍0625</v>
      </c>
      <c r="B190" s="7" t="s">
        <v>2265</v>
      </c>
      <c r="C190" s="7" t="s">
        <v>1446</v>
      </c>
      <c r="D190" s="7">
        <v>54</v>
      </c>
      <c r="E190" s="7" t="s">
        <v>2266</v>
      </c>
      <c r="F190" s="7" t="s">
        <v>5451</v>
      </c>
      <c r="G190" s="7" t="s">
        <v>5452</v>
      </c>
      <c r="H190" s="7" t="s">
        <v>1450</v>
      </c>
      <c r="I190" s="7" t="s">
        <v>5453</v>
      </c>
      <c r="J190" s="7" t="s">
        <v>1452</v>
      </c>
      <c r="K190" s="7" t="s">
        <v>563</v>
      </c>
      <c r="L190" s="7" t="s">
        <v>564</v>
      </c>
      <c r="M190" s="7" t="s">
        <v>1453</v>
      </c>
      <c r="N190" s="7" t="s">
        <v>23</v>
      </c>
      <c r="O190" s="11">
        <v>1</v>
      </c>
      <c r="P190" s="11">
        <v>33</v>
      </c>
      <c r="Q190" s="11">
        <v>1.5</v>
      </c>
      <c r="R190" s="11">
        <v>0</v>
      </c>
      <c r="S190" s="11" t="s">
        <v>1455</v>
      </c>
      <c r="U190" t="str">
        <f t="shared" si="2"/>
        <v>是</v>
      </c>
    </row>
    <row r="191" spans="1:21">
      <c r="A191" s="2" t="str">
        <f>K191&amp;MID(L:L,15,4)</f>
        <v>林杏贤0425</v>
      </c>
      <c r="B191" s="7" t="s">
        <v>1567</v>
      </c>
      <c r="C191" s="7" t="s">
        <v>1446</v>
      </c>
      <c r="D191" s="7">
        <v>58</v>
      </c>
      <c r="E191" s="7" t="s">
        <v>1568</v>
      </c>
      <c r="F191" s="7" t="s">
        <v>5454</v>
      </c>
      <c r="G191" s="7" t="s">
        <v>5455</v>
      </c>
      <c r="H191" s="7" t="s">
        <v>1450</v>
      </c>
      <c r="I191" s="7" t="s">
        <v>5456</v>
      </c>
      <c r="J191" s="7" t="s">
        <v>1452</v>
      </c>
      <c r="K191" s="7" t="s">
        <v>422</v>
      </c>
      <c r="L191" s="7" t="s">
        <v>423</v>
      </c>
      <c r="M191" s="7" t="s">
        <v>1453</v>
      </c>
      <c r="N191" s="7" t="s">
        <v>23</v>
      </c>
      <c r="O191" s="11">
        <v>2</v>
      </c>
      <c r="P191" s="11">
        <v>1</v>
      </c>
      <c r="Q191" s="11">
        <v>1.5</v>
      </c>
      <c r="R191" s="11">
        <v>0.5</v>
      </c>
      <c r="S191" s="11" t="s">
        <v>1455</v>
      </c>
      <c r="U191" t="str">
        <f t="shared" si="2"/>
        <v>是</v>
      </c>
    </row>
    <row r="192" spans="1:21">
      <c r="A192" s="2" t="str">
        <f>K192&amp;MID(L:L,15,4)</f>
        <v>彭友0922</v>
      </c>
      <c r="B192" s="7" t="s">
        <v>1675</v>
      </c>
      <c r="C192" s="7" t="s">
        <v>1446</v>
      </c>
      <c r="D192" s="7">
        <v>62</v>
      </c>
      <c r="E192" s="7" t="s">
        <v>1238</v>
      </c>
      <c r="F192" s="7" t="s">
        <v>5457</v>
      </c>
      <c r="G192" s="7" t="s">
        <v>5458</v>
      </c>
      <c r="H192" s="7" t="s">
        <v>2275</v>
      </c>
      <c r="I192" s="7" t="s">
        <v>5459</v>
      </c>
      <c r="J192" s="7" t="s">
        <v>1452</v>
      </c>
      <c r="K192" s="7" t="s">
        <v>515</v>
      </c>
      <c r="L192" s="7" t="s">
        <v>516</v>
      </c>
      <c r="M192" s="7" t="s">
        <v>1453</v>
      </c>
      <c r="N192" s="7" t="s">
        <v>23</v>
      </c>
      <c r="O192" s="11">
        <v>1</v>
      </c>
      <c r="P192" s="11">
        <v>46</v>
      </c>
      <c r="Q192" s="11">
        <v>1.5</v>
      </c>
      <c r="R192" s="11">
        <v>0</v>
      </c>
      <c r="S192" s="11" t="s">
        <v>1455</v>
      </c>
      <c r="U192" t="str">
        <f t="shared" si="2"/>
        <v>是</v>
      </c>
    </row>
    <row r="193" spans="1:21">
      <c r="A193" s="2" t="str">
        <f>K193&amp;MID(L:L,15,4)</f>
        <v>伍颂熹0315</v>
      </c>
      <c r="B193" s="7" t="s">
        <v>1967</v>
      </c>
      <c r="C193" s="7" t="s">
        <v>1446</v>
      </c>
      <c r="D193" s="7">
        <v>49</v>
      </c>
      <c r="E193" s="7" t="s">
        <v>1108</v>
      </c>
      <c r="F193" s="7" t="s">
        <v>5460</v>
      </c>
      <c r="G193" s="7" t="s">
        <v>5461</v>
      </c>
      <c r="H193" s="7" t="s">
        <v>1450</v>
      </c>
      <c r="I193" s="7" t="s">
        <v>5462</v>
      </c>
      <c r="J193" s="7" t="s">
        <v>1452</v>
      </c>
      <c r="K193" s="7" t="s">
        <v>1103</v>
      </c>
      <c r="L193" s="7" t="s">
        <v>1104</v>
      </c>
      <c r="M193" s="7" t="s">
        <v>1453</v>
      </c>
      <c r="N193" s="7" t="s">
        <v>23</v>
      </c>
      <c r="O193" s="11">
        <v>2</v>
      </c>
      <c r="P193" s="11">
        <v>13</v>
      </c>
      <c r="Q193" s="11">
        <v>1.5</v>
      </c>
      <c r="R193" s="11">
        <v>0.5</v>
      </c>
      <c r="S193" s="11" t="s">
        <v>1455</v>
      </c>
      <c r="U193" t="str">
        <f t="shared" si="2"/>
        <v>是</v>
      </c>
    </row>
    <row r="194" spans="1:21">
      <c r="A194" s="2" t="str">
        <f>K194&amp;MID(L:L,15,4)</f>
        <v>邓佩慧1820</v>
      </c>
      <c r="B194" s="7" t="s">
        <v>2283</v>
      </c>
      <c r="C194" s="7" t="s">
        <v>1446</v>
      </c>
      <c r="D194" s="7">
        <v>55</v>
      </c>
      <c r="E194" s="7" t="s">
        <v>2284</v>
      </c>
      <c r="F194" s="7" t="s">
        <v>5463</v>
      </c>
      <c r="G194" s="7" t="s">
        <v>5464</v>
      </c>
      <c r="H194" s="7" t="s">
        <v>1450</v>
      </c>
      <c r="I194" s="7" t="s">
        <v>5465</v>
      </c>
      <c r="J194" s="7" t="s">
        <v>1452</v>
      </c>
      <c r="K194" s="7" t="s">
        <v>134</v>
      </c>
      <c r="L194" s="7" t="s">
        <v>135</v>
      </c>
      <c r="M194" s="7" t="s">
        <v>1461</v>
      </c>
      <c r="N194" s="7" t="s">
        <v>23</v>
      </c>
      <c r="O194" s="11">
        <v>3</v>
      </c>
      <c r="P194" s="11">
        <v>2</v>
      </c>
      <c r="Q194" s="11">
        <v>3</v>
      </c>
      <c r="R194" s="11">
        <v>0</v>
      </c>
      <c r="S194" s="11" t="s">
        <v>1455</v>
      </c>
      <c r="U194" t="str">
        <f t="shared" si="2"/>
        <v>是</v>
      </c>
    </row>
    <row r="195" spans="1:21">
      <c r="A195" s="2" t="str">
        <f>K195&amp;MID(L:L,15,4)</f>
        <v>宋情国5113</v>
      </c>
      <c r="B195" s="7" t="s">
        <v>1949</v>
      </c>
      <c r="C195" s="7" t="s">
        <v>1457</v>
      </c>
      <c r="D195" s="7">
        <v>53</v>
      </c>
      <c r="E195" s="7" t="s">
        <v>1950</v>
      </c>
      <c r="F195" s="7" t="s">
        <v>5466</v>
      </c>
      <c r="G195" s="7" t="s">
        <v>5467</v>
      </c>
      <c r="H195" s="7" t="s">
        <v>2042</v>
      </c>
      <c r="I195" s="7" t="s">
        <v>5468</v>
      </c>
      <c r="J195" s="7" t="s">
        <v>1452</v>
      </c>
      <c r="K195" s="7" t="s">
        <v>474</v>
      </c>
      <c r="L195" s="7" t="s">
        <v>475</v>
      </c>
      <c r="M195" s="7" t="s">
        <v>1461</v>
      </c>
      <c r="N195" s="7" t="s">
        <v>23</v>
      </c>
      <c r="O195" s="11">
        <v>3</v>
      </c>
      <c r="P195" s="11">
        <v>23</v>
      </c>
      <c r="Q195" s="11">
        <v>3</v>
      </c>
      <c r="R195" s="11">
        <v>0</v>
      </c>
      <c r="S195" s="11" t="s">
        <v>1455</v>
      </c>
      <c r="U195" t="str">
        <f t="shared" ref="U195:U258" si="3">S195</f>
        <v>是</v>
      </c>
    </row>
    <row r="196" spans="1:21">
      <c r="A196" s="2" t="str">
        <f>K196&amp;MID(L:L,15,4)</f>
        <v>邓英财0914</v>
      </c>
      <c r="B196" s="7" t="s">
        <v>2293</v>
      </c>
      <c r="C196" s="7" t="s">
        <v>1457</v>
      </c>
      <c r="D196" s="7">
        <v>44</v>
      </c>
      <c r="E196" s="7" t="s">
        <v>2294</v>
      </c>
      <c r="F196" s="7" t="s">
        <v>5469</v>
      </c>
      <c r="G196" s="7" t="s">
        <v>5470</v>
      </c>
      <c r="H196" s="7" t="s">
        <v>1450</v>
      </c>
      <c r="I196" s="7" t="s">
        <v>5471</v>
      </c>
      <c r="J196" s="7" t="s">
        <v>1452</v>
      </c>
      <c r="K196" s="7" t="s">
        <v>152</v>
      </c>
      <c r="L196" s="7" t="s">
        <v>153</v>
      </c>
      <c r="M196" s="7" t="s">
        <v>1453</v>
      </c>
      <c r="N196" s="7" t="s">
        <v>23</v>
      </c>
      <c r="O196" s="11">
        <v>2</v>
      </c>
      <c r="P196" s="11">
        <v>30</v>
      </c>
      <c r="Q196" s="11">
        <v>1.5</v>
      </c>
      <c r="R196" s="11">
        <v>0.5</v>
      </c>
      <c r="S196" s="11" t="s">
        <v>1455</v>
      </c>
      <c r="U196" t="str">
        <f t="shared" si="3"/>
        <v>是</v>
      </c>
    </row>
    <row r="197" spans="1:21">
      <c r="A197" s="2" t="str">
        <f>K197&amp;MID(L:L,15,4)</f>
        <v>周仲萍1825</v>
      </c>
      <c r="B197" s="7" t="s">
        <v>2298</v>
      </c>
      <c r="C197" s="7" t="s">
        <v>1446</v>
      </c>
      <c r="D197" s="7">
        <v>58</v>
      </c>
      <c r="E197" s="7" t="s">
        <v>2299</v>
      </c>
      <c r="F197" s="7" t="s">
        <v>5472</v>
      </c>
      <c r="G197" s="7" t="s">
        <v>5473</v>
      </c>
      <c r="H197" s="7" t="s">
        <v>1450</v>
      </c>
      <c r="I197" s="7" t="s">
        <v>4719</v>
      </c>
      <c r="J197" s="7" t="s">
        <v>1452</v>
      </c>
      <c r="K197" s="7" t="s">
        <v>771</v>
      </c>
      <c r="L197" s="7" t="s">
        <v>772</v>
      </c>
      <c r="M197" s="7" t="s">
        <v>1461</v>
      </c>
      <c r="N197" s="7" t="s">
        <v>1454</v>
      </c>
      <c r="O197" s="11">
        <v>3</v>
      </c>
      <c r="P197" s="11">
        <v>4</v>
      </c>
      <c r="Q197" s="11">
        <v>3</v>
      </c>
      <c r="R197" s="11">
        <v>0</v>
      </c>
      <c r="S197" s="11" t="s">
        <v>1455</v>
      </c>
      <c r="U197" t="str">
        <f t="shared" si="3"/>
        <v>是</v>
      </c>
    </row>
    <row r="198" spans="1:21">
      <c r="A198" s="2" t="str">
        <f>K198&amp;MID(L:L,15,4)</f>
        <v>梁金好4822</v>
      </c>
      <c r="B198" s="7" t="s">
        <v>2303</v>
      </c>
      <c r="C198" s="7" t="s">
        <v>1446</v>
      </c>
      <c r="D198" s="7">
        <v>34</v>
      </c>
      <c r="E198" s="7" t="s">
        <v>2304</v>
      </c>
      <c r="F198" s="7" t="s">
        <v>5474</v>
      </c>
      <c r="G198" s="7" t="s">
        <v>5475</v>
      </c>
      <c r="H198" s="7" t="s">
        <v>1580</v>
      </c>
      <c r="I198" s="7" t="s">
        <v>5476</v>
      </c>
      <c r="J198" s="7" t="s">
        <v>1452</v>
      </c>
      <c r="K198" s="7" t="s">
        <v>634</v>
      </c>
      <c r="L198" s="7" t="s">
        <v>635</v>
      </c>
      <c r="M198" s="7" t="s">
        <v>1461</v>
      </c>
      <c r="N198" s="7" t="s">
        <v>1467</v>
      </c>
      <c r="O198" s="11">
        <v>13</v>
      </c>
      <c r="P198" s="11">
        <v>1</v>
      </c>
      <c r="Q198" s="11">
        <v>3</v>
      </c>
      <c r="R198" s="11">
        <v>10</v>
      </c>
      <c r="S198" s="11" t="s">
        <v>1520</v>
      </c>
      <c r="U198" t="str">
        <f t="shared" si="3"/>
        <v>否</v>
      </c>
    </row>
    <row r="199" spans="1:21">
      <c r="A199" s="2" t="str">
        <f>K199&amp;MID(L:L,15,4)</f>
        <v>何桂芳0025</v>
      </c>
      <c r="B199" s="7" t="s">
        <v>2308</v>
      </c>
      <c r="C199" s="7" t="s">
        <v>1446</v>
      </c>
      <c r="D199" s="7">
        <v>58</v>
      </c>
      <c r="E199" s="7" t="s">
        <v>2309</v>
      </c>
      <c r="F199" s="7" t="s">
        <v>5477</v>
      </c>
      <c r="G199" s="7" t="s">
        <v>5478</v>
      </c>
      <c r="H199" s="7" t="s">
        <v>1450</v>
      </c>
      <c r="I199" s="7" t="s">
        <v>5479</v>
      </c>
      <c r="J199" s="7" t="s">
        <v>1452</v>
      </c>
      <c r="K199" s="7" t="s">
        <v>678</v>
      </c>
      <c r="L199" s="7" t="s">
        <v>679</v>
      </c>
      <c r="M199" s="7" t="s">
        <v>1461</v>
      </c>
      <c r="N199" s="7" t="s">
        <v>23</v>
      </c>
      <c r="O199" s="11">
        <v>3</v>
      </c>
      <c r="P199" s="11">
        <v>59</v>
      </c>
      <c r="Q199" s="11">
        <v>3</v>
      </c>
      <c r="R199" s="11">
        <v>0</v>
      </c>
      <c r="S199" s="11" t="s">
        <v>1455</v>
      </c>
      <c r="U199" t="str">
        <f t="shared" si="3"/>
        <v>是</v>
      </c>
    </row>
    <row r="200" spans="1:21">
      <c r="A200" s="2" t="str">
        <f>K200&amp;MID(L:L,15,4)</f>
        <v>陆永深3315</v>
      </c>
      <c r="B200" s="7" t="s">
        <v>2908</v>
      </c>
      <c r="C200" s="7" t="s">
        <v>1446</v>
      </c>
      <c r="D200" s="7">
        <v>52</v>
      </c>
      <c r="E200" s="7" t="s">
        <v>2909</v>
      </c>
      <c r="F200" s="7" t="s">
        <v>5480</v>
      </c>
      <c r="G200" s="7" t="s">
        <v>5481</v>
      </c>
      <c r="H200" s="7" t="s">
        <v>1450</v>
      </c>
      <c r="I200" s="7" t="s">
        <v>5482</v>
      </c>
      <c r="J200" s="7" t="s">
        <v>1452</v>
      </c>
      <c r="K200" s="7" t="s">
        <v>1394</v>
      </c>
      <c r="L200" s="7" t="s">
        <v>1395</v>
      </c>
      <c r="M200" s="7" t="s">
        <v>1461</v>
      </c>
      <c r="N200" s="7" t="s">
        <v>1462</v>
      </c>
      <c r="O200" s="11">
        <v>3</v>
      </c>
      <c r="P200" s="11">
        <v>1</v>
      </c>
      <c r="Q200" s="11">
        <v>2.5</v>
      </c>
      <c r="R200" s="11">
        <v>0.5</v>
      </c>
      <c r="S200" s="11" t="s">
        <v>1455</v>
      </c>
      <c r="U200" t="str">
        <f t="shared" si="3"/>
        <v>是</v>
      </c>
    </row>
    <row r="201" spans="1:21">
      <c r="A201" s="2" t="str">
        <f>K201&amp;MID(L:L,15,4)</f>
        <v>冯桂弟6023</v>
      </c>
      <c r="B201" s="7" t="s">
        <v>2892</v>
      </c>
      <c r="C201" s="7" t="s">
        <v>1446</v>
      </c>
      <c r="D201" s="7">
        <v>45</v>
      </c>
      <c r="E201" s="7" t="s">
        <v>2320</v>
      </c>
      <c r="F201" s="7" t="s">
        <v>5483</v>
      </c>
      <c r="G201" s="7" t="s">
        <v>5484</v>
      </c>
      <c r="H201" s="7" t="s">
        <v>3468</v>
      </c>
      <c r="I201" s="7" t="s">
        <v>5485</v>
      </c>
      <c r="J201" s="7" t="s">
        <v>1452</v>
      </c>
      <c r="K201" s="7" t="s">
        <v>1192</v>
      </c>
      <c r="L201" s="7" t="s">
        <v>1193</v>
      </c>
      <c r="M201" s="7" t="s">
        <v>1453</v>
      </c>
      <c r="N201" s="7" t="s">
        <v>1462</v>
      </c>
      <c r="O201" s="11">
        <v>3</v>
      </c>
      <c r="P201" s="11">
        <v>57</v>
      </c>
      <c r="Q201" s="11">
        <v>2.5</v>
      </c>
      <c r="R201" s="11">
        <v>0.5</v>
      </c>
      <c r="S201" s="11" t="s">
        <v>1455</v>
      </c>
      <c r="U201" t="str">
        <f t="shared" si="3"/>
        <v>是</v>
      </c>
    </row>
    <row r="202" spans="1:21">
      <c r="A202" s="2" t="str">
        <f>K202&amp;MID(L:L,15,4)</f>
        <v>吴容根6016</v>
      </c>
      <c r="B202" s="7" t="s">
        <v>2319</v>
      </c>
      <c r="C202" s="7" t="s">
        <v>1457</v>
      </c>
      <c r="D202" s="7">
        <v>51</v>
      </c>
      <c r="E202" s="7" t="s">
        <v>2320</v>
      </c>
      <c r="F202" s="7" t="s">
        <v>5486</v>
      </c>
      <c r="G202" s="7" t="s">
        <v>5487</v>
      </c>
      <c r="H202" s="7" t="s">
        <v>1450</v>
      </c>
      <c r="I202" s="7" t="s">
        <v>5488</v>
      </c>
      <c r="J202" s="7" t="s">
        <v>1452</v>
      </c>
      <c r="K202" s="7" t="s">
        <v>521</v>
      </c>
      <c r="L202" s="7" t="s">
        <v>522</v>
      </c>
      <c r="M202" s="7" t="s">
        <v>1453</v>
      </c>
      <c r="N202" s="7" t="s">
        <v>23</v>
      </c>
      <c r="O202" s="11">
        <v>2</v>
      </c>
      <c r="P202" s="11">
        <v>30</v>
      </c>
      <c r="Q202" s="11">
        <v>1.5</v>
      </c>
      <c r="R202" s="11">
        <v>0.5</v>
      </c>
      <c r="S202" s="11" t="s">
        <v>1455</v>
      </c>
      <c r="U202" t="str">
        <f t="shared" si="3"/>
        <v>是</v>
      </c>
    </row>
    <row r="203" spans="1:21">
      <c r="A203" s="2" t="str">
        <f>K203&amp;MID(L:L,15,4)</f>
        <v>徐妹0042</v>
      </c>
      <c r="B203" s="7" t="s">
        <v>2324</v>
      </c>
      <c r="C203" s="7" t="s">
        <v>1446</v>
      </c>
      <c r="D203" s="7">
        <v>48</v>
      </c>
      <c r="E203" s="7" t="s">
        <v>966</v>
      </c>
      <c r="F203" s="7" t="s">
        <v>5489</v>
      </c>
      <c r="G203" s="7" t="s">
        <v>5490</v>
      </c>
      <c r="H203" s="7" t="s">
        <v>1450</v>
      </c>
      <c r="I203" s="7" t="s">
        <v>5491</v>
      </c>
      <c r="J203" s="7" t="s">
        <v>1452</v>
      </c>
      <c r="K203" s="7" t="s">
        <v>963</v>
      </c>
      <c r="L203" s="7" t="s">
        <v>964</v>
      </c>
      <c r="M203" s="7" t="s">
        <v>1453</v>
      </c>
      <c r="N203" s="7" t="s">
        <v>23</v>
      </c>
      <c r="O203" s="11">
        <v>3</v>
      </c>
      <c r="P203" s="11">
        <v>55</v>
      </c>
      <c r="Q203" s="11">
        <v>1.5</v>
      </c>
      <c r="R203" s="11">
        <v>1.5</v>
      </c>
      <c r="S203" s="11" t="s">
        <v>1455</v>
      </c>
      <c r="U203" t="str">
        <f t="shared" si="3"/>
        <v>是</v>
      </c>
    </row>
    <row r="204" spans="1:21">
      <c r="A204" s="2" t="str">
        <f>K204&amp;MID(L:L,15,4)</f>
        <v>越灼炎0011</v>
      </c>
      <c r="B204" s="7" t="s">
        <v>2328</v>
      </c>
      <c r="C204" s="7" t="s">
        <v>1446</v>
      </c>
      <c r="D204" s="7">
        <v>46</v>
      </c>
      <c r="E204" s="7" t="s">
        <v>2329</v>
      </c>
      <c r="F204" s="7" t="s">
        <v>5492</v>
      </c>
      <c r="G204" s="7" t="s">
        <v>5493</v>
      </c>
      <c r="H204" s="7" t="s">
        <v>1450</v>
      </c>
      <c r="I204" s="7" t="s">
        <v>5494</v>
      </c>
      <c r="J204" s="7" t="s">
        <v>1452</v>
      </c>
      <c r="K204" s="7" t="s">
        <v>648</v>
      </c>
      <c r="L204" s="7" t="s">
        <v>649</v>
      </c>
      <c r="M204" s="7" t="s">
        <v>1453</v>
      </c>
      <c r="N204" s="7" t="s">
        <v>23</v>
      </c>
      <c r="O204" s="11">
        <v>1</v>
      </c>
      <c r="P204" s="11">
        <v>59</v>
      </c>
      <c r="Q204" s="11">
        <v>1.5</v>
      </c>
      <c r="R204" s="11">
        <v>0</v>
      </c>
      <c r="S204" s="11" t="s">
        <v>1455</v>
      </c>
      <c r="U204" t="str">
        <f t="shared" si="3"/>
        <v>是</v>
      </c>
    </row>
    <row r="205" spans="1:21">
      <c r="A205" s="2" t="str">
        <f>K205&amp;MID(L:L,15,4)</f>
        <v>龙佩霜0944</v>
      </c>
      <c r="B205" s="7" t="s">
        <v>2333</v>
      </c>
      <c r="C205" s="7" t="s">
        <v>1457</v>
      </c>
      <c r="D205" s="7">
        <v>36</v>
      </c>
      <c r="E205" s="7" t="s">
        <v>2334</v>
      </c>
      <c r="F205" s="7" t="s">
        <v>5495</v>
      </c>
      <c r="G205" s="7" t="s">
        <v>5496</v>
      </c>
      <c r="H205" s="7" t="s">
        <v>1450</v>
      </c>
      <c r="I205" s="7" t="s">
        <v>5497</v>
      </c>
      <c r="J205" s="7" t="s">
        <v>1452</v>
      </c>
      <c r="K205" s="7" t="s">
        <v>445</v>
      </c>
      <c r="L205" s="7" t="s">
        <v>446</v>
      </c>
      <c r="M205" s="7" t="s">
        <v>1461</v>
      </c>
      <c r="N205" s="7" t="s">
        <v>23</v>
      </c>
      <c r="O205" s="11">
        <v>4</v>
      </c>
      <c r="P205" s="11">
        <v>3</v>
      </c>
      <c r="Q205" s="11">
        <v>3</v>
      </c>
      <c r="R205" s="11">
        <v>1</v>
      </c>
      <c r="S205" s="11" t="s">
        <v>1455</v>
      </c>
      <c r="U205" t="str">
        <f t="shared" si="3"/>
        <v>是</v>
      </c>
    </row>
    <row r="206" spans="1:21">
      <c r="A206" s="2" t="str">
        <f>K206&amp;MID(L:L,15,4)</f>
        <v>王秀兰182X</v>
      </c>
      <c r="B206" s="7" t="s">
        <v>1924</v>
      </c>
      <c r="C206" s="7" t="s">
        <v>1446</v>
      </c>
      <c r="D206" s="7">
        <v>51</v>
      </c>
      <c r="E206" s="7" t="s">
        <v>1925</v>
      </c>
      <c r="F206" s="7" t="s">
        <v>5498</v>
      </c>
      <c r="G206" s="7" t="s">
        <v>5499</v>
      </c>
      <c r="H206" s="7" t="s">
        <v>1450</v>
      </c>
      <c r="I206" s="7" t="s">
        <v>5500</v>
      </c>
      <c r="J206" s="7" t="s">
        <v>1452</v>
      </c>
      <c r="K206" s="7" t="s">
        <v>557</v>
      </c>
      <c r="L206" s="7" t="s">
        <v>558</v>
      </c>
      <c r="M206" s="7" t="s">
        <v>1461</v>
      </c>
      <c r="N206" s="7" t="s">
        <v>23</v>
      </c>
      <c r="O206" s="11">
        <v>3</v>
      </c>
      <c r="P206" s="11">
        <v>32</v>
      </c>
      <c r="Q206" s="11">
        <v>3</v>
      </c>
      <c r="R206" s="11">
        <v>0</v>
      </c>
      <c r="S206" s="11" t="s">
        <v>1455</v>
      </c>
      <c r="U206" t="str">
        <f t="shared" si="3"/>
        <v>是</v>
      </c>
    </row>
    <row r="207" spans="1:21">
      <c r="A207" s="2" t="str">
        <f>K207&amp;MID(L:L,15,4)</f>
        <v>李大穗4038</v>
      </c>
      <c r="B207" s="7" t="s">
        <v>2341</v>
      </c>
      <c r="C207" s="7" t="s">
        <v>1446</v>
      </c>
      <c r="D207" s="7">
        <v>54</v>
      </c>
      <c r="E207" s="7" t="s">
        <v>1422</v>
      </c>
      <c r="F207" s="7" t="s">
        <v>5501</v>
      </c>
      <c r="G207" s="7" t="s">
        <v>5502</v>
      </c>
      <c r="H207" s="7" t="s">
        <v>1450</v>
      </c>
      <c r="I207" s="7" t="s">
        <v>1755</v>
      </c>
      <c r="J207" s="7" t="s">
        <v>1452</v>
      </c>
      <c r="K207" s="7" t="s">
        <v>1145</v>
      </c>
      <c r="L207" s="7" t="s">
        <v>1146</v>
      </c>
      <c r="M207" s="7" t="s">
        <v>1461</v>
      </c>
      <c r="N207" s="7" t="s">
        <v>1462</v>
      </c>
      <c r="O207" s="11">
        <v>2</v>
      </c>
      <c r="P207" s="11">
        <v>33</v>
      </c>
      <c r="Q207" s="11">
        <v>2.5</v>
      </c>
      <c r="R207" s="11">
        <v>0</v>
      </c>
      <c r="S207" s="11" t="s">
        <v>1455</v>
      </c>
      <c r="U207" t="str">
        <f t="shared" si="3"/>
        <v>是</v>
      </c>
    </row>
    <row r="208" spans="1:21">
      <c r="A208" s="2" t="str">
        <f>K208&amp;MID(L:L,15,4)</f>
        <v>邓根女0624</v>
      </c>
      <c r="B208" s="7" t="s">
        <v>1612</v>
      </c>
      <c r="C208" s="7" t="s">
        <v>1446</v>
      </c>
      <c r="D208" s="7">
        <v>59</v>
      </c>
      <c r="E208" s="7" t="s">
        <v>1613</v>
      </c>
      <c r="F208" s="7" t="s">
        <v>5503</v>
      </c>
      <c r="G208" s="7" t="s">
        <v>5504</v>
      </c>
      <c r="H208" s="7" t="s">
        <v>1450</v>
      </c>
      <c r="I208" s="7" t="s">
        <v>5505</v>
      </c>
      <c r="J208" s="7" t="s">
        <v>1452</v>
      </c>
      <c r="K208" s="7" t="s">
        <v>1274</v>
      </c>
      <c r="L208" s="7" t="s">
        <v>1275</v>
      </c>
      <c r="M208" s="7" t="s">
        <v>1461</v>
      </c>
      <c r="N208" s="7" t="s">
        <v>1462</v>
      </c>
      <c r="O208" s="11">
        <v>5</v>
      </c>
      <c r="P208" s="11">
        <v>20</v>
      </c>
      <c r="Q208" s="11">
        <v>2.5</v>
      </c>
      <c r="R208" s="11">
        <v>2.5</v>
      </c>
      <c r="S208" s="11" t="s">
        <v>1455</v>
      </c>
      <c r="U208" t="str">
        <f t="shared" si="3"/>
        <v>是</v>
      </c>
    </row>
    <row r="209" spans="1:21">
      <c r="A209" s="2" t="str">
        <f>K209&amp;MID(L:L,15,4)</f>
        <v>彭江秀0014</v>
      </c>
      <c r="B209" s="7" t="s">
        <v>2246</v>
      </c>
      <c r="C209" s="7" t="s">
        <v>1446</v>
      </c>
      <c r="D209" s="7">
        <v>52</v>
      </c>
      <c r="E209" s="7" t="s">
        <v>2247</v>
      </c>
      <c r="F209" s="7" t="s">
        <v>5506</v>
      </c>
      <c r="G209" s="7" t="s">
        <v>5507</v>
      </c>
      <c r="H209" s="7" t="s">
        <v>1450</v>
      </c>
      <c r="I209" s="7" t="s">
        <v>5508</v>
      </c>
      <c r="J209" s="7" t="s">
        <v>1452</v>
      </c>
      <c r="K209" s="7" t="s">
        <v>743</v>
      </c>
      <c r="L209" s="7" t="s">
        <v>744</v>
      </c>
      <c r="M209" s="7" t="s">
        <v>1453</v>
      </c>
      <c r="N209" s="7" t="s">
        <v>1467</v>
      </c>
      <c r="O209" s="11">
        <v>2</v>
      </c>
      <c r="P209" s="11">
        <v>14</v>
      </c>
      <c r="Q209" s="11">
        <v>1.5</v>
      </c>
      <c r="R209" s="11">
        <v>0.5</v>
      </c>
      <c r="S209" s="11" t="s">
        <v>1455</v>
      </c>
      <c r="U209" t="str">
        <f t="shared" si="3"/>
        <v>是</v>
      </c>
    </row>
    <row r="210" spans="1:21">
      <c r="A210" s="2" t="str">
        <f>K210&amp;MID(L:L,15,4)</f>
        <v>洪楚婵482X</v>
      </c>
      <c r="B210" s="7" t="s">
        <v>2147</v>
      </c>
      <c r="C210" s="7" t="s">
        <v>1444</v>
      </c>
      <c r="D210" s="7">
        <v>34</v>
      </c>
      <c r="E210" s="7" t="s">
        <v>2148</v>
      </c>
      <c r="F210" s="7" t="s">
        <v>5509</v>
      </c>
      <c r="G210" s="7" t="s">
        <v>5510</v>
      </c>
      <c r="H210" s="7" t="s">
        <v>1450</v>
      </c>
      <c r="I210" s="7" t="s">
        <v>5511</v>
      </c>
      <c r="J210" s="7" t="s">
        <v>1452</v>
      </c>
      <c r="K210" s="7" t="s">
        <v>1162</v>
      </c>
      <c r="L210" s="7" t="s">
        <v>1163</v>
      </c>
      <c r="M210" s="7" t="s">
        <v>1461</v>
      </c>
      <c r="N210" s="7" t="s">
        <v>1462</v>
      </c>
      <c r="O210" s="11">
        <v>2</v>
      </c>
      <c r="P210" s="11">
        <v>57</v>
      </c>
      <c r="Q210" s="11">
        <v>2.5</v>
      </c>
      <c r="R210" s="11">
        <v>0</v>
      </c>
      <c r="S210" s="11" t="s">
        <v>1455</v>
      </c>
      <c r="U210" t="str">
        <f t="shared" si="3"/>
        <v>是</v>
      </c>
    </row>
    <row r="211" spans="1:21">
      <c r="A211" s="2" t="str">
        <f>K211&amp;MID(L:L,15,4)</f>
        <v>梁贵霏0623</v>
      </c>
      <c r="B211" s="7" t="s">
        <v>2835</v>
      </c>
      <c r="C211" s="7" t="s">
        <v>1446</v>
      </c>
      <c r="D211" s="7">
        <v>53</v>
      </c>
      <c r="E211" s="7" t="s">
        <v>2836</v>
      </c>
      <c r="F211" s="7" t="s">
        <v>5512</v>
      </c>
      <c r="G211" s="7" t="s">
        <v>5513</v>
      </c>
      <c r="H211" s="7" t="s">
        <v>1450</v>
      </c>
      <c r="I211" s="7" t="s">
        <v>5514</v>
      </c>
      <c r="J211" s="7" t="s">
        <v>1452</v>
      </c>
      <c r="K211" s="7" t="s">
        <v>1181</v>
      </c>
      <c r="L211" s="7" t="s">
        <v>1182</v>
      </c>
      <c r="M211" s="7" t="s">
        <v>1461</v>
      </c>
      <c r="N211" s="7" t="s">
        <v>1462</v>
      </c>
      <c r="O211" s="11">
        <v>8</v>
      </c>
      <c r="P211" s="11">
        <v>2</v>
      </c>
      <c r="Q211" s="11">
        <v>2.5</v>
      </c>
      <c r="R211" s="11">
        <v>5.5</v>
      </c>
      <c r="S211" s="11" t="s">
        <v>1455</v>
      </c>
      <c r="U211" t="str">
        <f t="shared" si="3"/>
        <v>是</v>
      </c>
    </row>
    <row r="212" spans="1:21">
      <c r="A212" s="2" t="str">
        <f>K212&amp;MID(L:L,15,4)</f>
        <v>何炳耀0034</v>
      </c>
      <c r="B212" s="7" t="s">
        <v>2351</v>
      </c>
      <c r="C212" s="7" t="s">
        <v>1446</v>
      </c>
      <c r="D212" s="7">
        <v>54</v>
      </c>
      <c r="E212" s="7" t="s">
        <v>2352</v>
      </c>
      <c r="F212" s="7" t="s">
        <v>5515</v>
      </c>
      <c r="G212" s="7" t="s">
        <v>5516</v>
      </c>
      <c r="H212" s="7" t="s">
        <v>1450</v>
      </c>
      <c r="I212" s="7" t="s">
        <v>5517</v>
      </c>
      <c r="J212" s="7" t="s">
        <v>1452</v>
      </c>
      <c r="K212" s="7" t="s">
        <v>198</v>
      </c>
      <c r="L212" s="7" t="s">
        <v>199</v>
      </c>
      <c r="M212" s="7" t="s">
        <v>1461</v>
      </c>
      <c r="N212" s="7" t="s">
        <v>23</v>
      </c>
      <c r="O212" s="11">
        <v>3</v>
      </c>
      <c r="P212" s="11">
        <v>34</v>
      </c>
      <c r="Q212" s="11">
        <v>3</v>
      </c>
      <c r="R212" s="11">
        <v>0</v>
      </c>
      <c r="S212" s="11" t="s">
        <v>1455</v>
      </c>
      <c r="U212" t="str">
        <f t="shared" si="3"/>
        <v>是</v>
      </c>
    </row>
    <row r="213" spans="1:21">
      <c r="A213" s="2" t="str">
        <f>K213&amp;MID(L:L,15,4)</f>
        <v>欧阳可昌0916</v>
      </c>
      <c r="B213" s="7" t="s">
        <v>2356</v>
      </c>
      <c r="C213" s="7" t="s">
        <v>1457</v>
      </c>
      <c r="D213" s="7">
        <v>43</v>
      </c>
      <c r="E213" s="7" t="s">
        <v>384</v>
      </c>
      <c r="F213" s="7" t="s">
        <v>5518</v>
      </c>
      <c r="G213" s="7" t="s">
        <v>5519</v>
      </c>
      <c r="H213" s="7" t="s">
        <v>1450</v>
      </c>
      <c r="I213" s="7" t="s">
        <v>5520</v>
      </c>
      <c r="J213" s="7" t="s">
        <v>1452</v>
      </c>
      <c r="K213" s="7" t="s">
        <v>381</v>
      </c>
      <c r="L213" s="7" t="s">
        <v>382</v>
      </c>
      <c r="M213" s="7" t="s">
        <v>1453</v>
      </c>
      <c r="N213" s="7" t="s">
        <v>23</v>
      </c>
      <c r="O213" s="11">
        <v>2</v>
      </c>
      <c r="P213" s="11">
        <v>6</v>
      </c>
      <c r="Q213" s="11">
        <v>1.5</v>
      </c>
      <c r="R213" s="11">
        <v>0.5</v>
      </c>
      <c r="S213" s="11" t="s">
        <v>1455</v>
      </c>
      <c r="U213" t="str">
        <f t="shared" si="3"/>
        <v>是</v>
      </c>
    </row>
    <row r="214" spans="1:21">
      <c r="A214" s="2" t="str">
        <f>K214&amp;MID(L:L,15,4)</f>
        <v>陈惠群282X</v>
      </c>
      <c r="B214" s="7" t="s">
        <v>1929</v>
      </c>
      <c r="C214" s="7" t="s">
        <v>1446</v>
      </c>
      <c r="D214" s="7">
        <v>58</v>
      </c>
      <c r="E214" s="7" t="s">
        <v>1930</v>
      </c>
      <c r="F214" s="7" t="s">
        <v>5521</v>
      </c>
      <c r="G214" s="7" t="s">
        <v>5522</v>
      </c>
      <c r="H214" s="7" t="s">
        <v>1450</v>
      </c>
      <c r="I214" s="7" t="s">
        <v>5523</v>
      </c>
      <c r="J214" s="7" t="s">
        <v>1452</v>
      </c>
      <c r="K214" s="7" t="s">
        <v>65</v>
      </c>
      <c r="L214" s="7" t="s">
        <v>66</v>
      </c>
      <c r="M214" s="7" t="s">
        <v>1461</v>
      </c>
      <c r="N214" s="7" t="s">
        <v>23</v>
      </c>
      <c r="O214" s="11">
        <v>3</v>
      </c>
      <c r="P214" s="11">
        <v>7</v>
      </c>
      <c r="Q214" s="11">
        <v>3</v>
      </c>
      <c r="R214" s="11">
        <v>0</v>
      </c>
      <c r="S214" s="11" t="s">
        <v>1455</v>
      </c>
      <c r="U214" t="str">
        <f t="shared" si="3"/>
        <v>是</v>
      </c>
    </row>
    <row r="215" spans="1:21">
      <c r="A215" s="2" t="str">
        <f>K215&amp;MID(L:L,15,4)</f>
        <v>周浩冲0255</v>
      </c>
      <c r="B215" s="7" t="s">
        <v>2363</v>
      </c>
      <c r="C215" s="7" t="s">
        <v>1446</v>
      </c>
      <c r="D215" s="7">
        <v>54</v>
      </c>
      <c r="E215" s="7" t="s">
        <v>50</v>
      </c>
      <c r="F215" s="7" t="s">
        <v>5524</v>
      </c>
      <c r="G215" s="7" t="s">
        <v>5525</v>
      </c>
      <c r="H215" s="7" t="s">
        <v>2366</v>
      </c>
      <c r="I215" s="7" t="s">
        <v>5526</v>
      </c>
      <c r="J215" s="7" t="s">
        <v>1452</v>
      </c>
      <c r="K215" s="7" t="s">
        <v>46</v>
      </c>
      <c r="L215" s="7" t="s">
        <v>47</v>
      </c>
      <c r="M215" s="7" t="s">
        <v>1772</v>
      </c>
      <c r="N215" s="7" t="s">
        <v>23</v>
      </c>
      <c r="O215" s="11">
        <v>3</v>
      </c>
      <c r="P215" s="11">
        <v>16</v>
      </c>
      <c r="Q215" s="11">
        <v>3</v>
      </c>
      <c r="R215" s="11">
        <v>0</v>
      </c>
      <c r="S215" s="11" t="s">
        <v>1455</v>
      </c>
      <c r="U215" t="str">
        <f t="shared" si="3"/>
        <v>是</v>
      </c>
    </row>
    <row r="216" spans="1:21">
      <c r="A216" s="2" t="str">
        <f>K216&amp;MID(L:L,15,4)</f>
        <v>陈兴妹3927</v>
      </c>
      <c r="B216" s="7" t="s">
        <v>5527</v>
      </c>
      <c r="C216" s="7" t="s">
        <v>1444</v>
      </c>
      <c r="D216" s="7">
        <v>40</v>
      </c>
      <c r="E216" s="7" t="s">
        <v>5528</v>
      </c>
      <c r="F216" s="7" t="s">
        <v>5529</v>
      </c>
      <c r="G216" s="7" t="s">
        <v>5530</v>
      </c>
      <c r="H216" s="7" t="s">
        <v>1450</v>
      </c>
      <c r="I216" s="7" t="s">
        <v>5531</v>
      </c>
      <c r="J216" s="7" t="s">
        <v>1452</v>
      </c>
      <c r="K216" s="7" t="s">
        <v>95</v>
      </c>
      <c r="L216" s="7" t="s">
        <v>96</v>
      </c>
      <c r="M216" s="7" t="s">
        <v>1453</v>
      </c>
      <c r="N216" s="7" t="s">
        <v>23</v>
      </c>
      <c r="O216" s="11">
        <v>3</v>
      </c>
      <c r="P216" s="11">
        <v>50</v>
      </c>
      <c r="Q216" s="11">
        <v>1.5</v>
      </c>
      <c r="R216" s="11">
        <v>1.5</v>
      </c>
      <c r="S216" s="11" t="s">
        <v>1455</v>
      </c>
      <c r="U216" t="str">
        <f t="shared" si="3"/>
        <v>是</v>
      </c>
    </row>
    <row r="217" spans="1:21">
      <c r="A217" s="2" t="str">
        <f>K217&amp;MID(L:L,15,4)</f>
        <v>黄允祥5110</v>
      </c>
      <c r="B217" s="7" t="s">
        <v>2231</v>
      </c>
      <c r="C217" s="7" t="s">
        <v>1446</v>
      </c>
      <c r="D217" s="7">
        <v>52</v>
      </c>
      <c r="E217" s="7" t="s">
        <v>2232</v>
      </c>
      <c r="F217" s="7" t="s">
        <v>5532</v>
      </c>
      <c r="G217" s="7" t="s">
        <v>5533</v>
      </c>
      <c r="H217" s="7" t="s">
        <v>1450</v>
      </c>
      <c r="I217" s="7" t="s">
        <v>5534</v>
      </c>
      <c r="J217" s="7" t="s">
        <v>1452</v>
      </c>
      <c r="K217" s="7" t="s">
        <v>238</v>
      </c>
      <c r="L217" s="7" t="s">
        <v>239</v>
      </c>
      <c r="M217" s="7" t="s">
        <v>1453</v>
      </c>
      <c r="N217" s="7" t="s">
        <v>23</v>
      </c>
      <c r="O217" s="11">
        <v>1</v>
      </c>
      <c r="P217" s="11">
        <v>40</v>
      </c>
      <c r="Q217" s="11">
        <v>1.5</v>
      </c>
      <c r="R217" s="11">
        <v>0</v>
      </c>
      <c r="S217" s="11" t="s">
        <v>1455</v>
      </c>
      <c r="U217" t="str">
        <f t="shared" si="3"/>
        <v>是</v>
      </c>
    </row>
    <row r="218" spans="1:21">
      <c r="A218" s="2" t="str">
        <f>K218&amp;MID(L:L,15,4)</f>
        <v>黄达生1215</v>
      </c>
      <c r="B218" s="7" t="s">
        <v>2371</v>
      </c>
      <c r="C218" s="7" t="s">
        <v>1457</v>
      </c>
      <c r="D218" s="7">
        <v>49</v>
      </c>
      <c r="E218" s="7" t="s">
        <v>2372</v>
      </c>
      <c r="F218" s="7" t="s">
        <v>5535</v>
      </c>
      <c r="G218" s="7" t="s">
        <v>5536</v>
      </c>
      <c r="H218" s="7" t="s">
        <v>1450</v>
      </c>
      <c r="I218" s="7" t="s">
        <v>5537</v>
      </c>
      <c r="J218" s="7" t="s">
        <v>1452</v>
      </c>
      <c r="K218" s="7" t="s">
        <v>1035</v>
      </c>
      <c r="L218" s="7" t="s">
        <v>1036</v>
      </c>
      <c r="M218" s="7" t="s">
        <v>1453</v>
      </c>
      <c r="N218" s="7" t="s">
        <v>23</v>
      </c>
      <c r="O218" s="11">
        <v>2</v>
      </c>
      <c r="P218" s="11">
        <v>11</v>
      </c>
      <c r="Q218" s="11">
        <v>1.5</v>
      </c>
      <c r="R218" s="11">
        <v>0.5</v>
      </c>
      <c r="S218" s="11" t="s">
        <v>1455</v>
      </c>
      <c r="U218" t="str">
        <f t="shared" si="3"/>
        <v>是</v>
      </c>
    </row>
    <row r="219" spans="1:21">
      <c r="A219" s="2" t="str">
        <f>K219&amp;MID(L:L,15,4)</f>
        <v>梁炳垣0672</v>
      </c>
      <c r="B219" s="7" t="s">
        <v>1675</v>
      </c>
      <c r="C219" s="7" t="s">
        <v>1446</v>
      </c>
      <c r="D219" s="7">
        <v>62</v>
      </c>
      <c r="E219" s="7" t="s">
        <v>1238</v>
      </c>
      <c r="F219" s="7" t="s">
        <v>5538</v>
      </c>
      <c r="G219" s="7" t="s">
        <v>5539</v>
      </c>
      <c r="H219" s="7" t="s">
        <v>1450</v>
      </c>
      <c r="I219" s="7" t="s">
        <v>5540</v>
      </c>
      <c r="J219" s="7" t="s">
        <v>1452</v>
      </c>
      <c r="K219" s="7" t="s">
        <v>1383</v>
      </c>
      <c r="L219" s="7" t="s">
        <v>1384</v>
      </c>
      <c r="M219" s="7" t="s">
        <v>1461</v>
      </c>
      <c r="N219" s="7" t="s">
        <v>1462</v>
      </c>
      <c r="O219" s="11">
        <v>3</v>
      </c>
      <c r="P219" s="11">
        <v>1</v>
      </c>
      <c r="Q219" s="11">
        <v>2.5</v>
      </c>
      <c r="R219" s="11">
        <v>0.5</v>
      </c>
      <c r="S219" s="11" t="s">
        <v>1455</v>
      </c>
      <c r="U219" t="str">
        <f t="shared" si="3"/>
        <v>是</v>
      </c>
    </row>
    <row r="220" spans="1:21">
      <c r="A220" s="2" t="str">
        <f>K220&amp;MID(L:L,15,4)</f>
        <v>吴沛莲4223</v>
      </c>
      <c r="B220" s="7" t="s">
        <v>2376</v>
      </c>
      <c r="C220" s="7" t="s">
        <v>1457</v>
      </c>
      <c r="D220" s="7">
        <v>40</v>
      </c>
      <c r="E220" s="7" t="s">
        <v>843</v>
      </c>
      <c r="F220" s="7" t="s">
        <v>5541</v>
      </c>
      <c r="G220" s="7" t="s">
        <v>5542</v>
      </c>
      <c r="H220" s="7" t="s">
        <v>1450</v>
      </c>
      <c r="I220" s="7" t="s">
        <v>5543</v>
      </c>
      <c r="J220" s="7" t="s">
        <v>1452</v>
      </c>
      <c r="K220" s="7" t="s">
        <v>840</v>
      </c>
      <c r="L220" s="7" t="s">
        <v>841</v>
      </c>
      <c r="M220" s="7" t="s">
        <v>1461</v>
      </c>
      <c r="N220" s="7" t="s">
        <v>23</v>
      </c>
      <c r="O220" s="11">
        <v>3</v>
      </c>
      <c r="P220" s="11">
        <v>31</v>
      </c>
      <c r="Q220" s="11">
        <v>3</v>
      </c>
      <c r="R220" s="11">
        <v>0</v>
      </c>
      <c r="S220" s="11" t="s">
        <v>1455</v>
      </c>
      <c r="U220" t="str">
        <f t="shared" si="3"/>
        <v>是</v>
      </c>
    </row>
    <row r="221" spans="1:21">
      <c r="A221" s="2" t="str">
        <f>K221&amp;MID(L:L,15,4)</f>
        <v>高金桥6021</v>
      </c>
      <c r="B221" s="7" t="s">
        <v>2319</v>
      </c>
      <c r="C221" s="7" t="s">
        <v>1457</v>
      </c>
      <c r="D221" s="7">
        <v>51</v>
      </c>
      <c r="E221" s="7" t="s">
        <v>2320</v>
      </c>
      <c r="F221" s="7" t="s">
        <v>5544</v>
      </c>
      <c r="G221" s="7" t="s">
        <v>5545</v>
      </c>
      <c r="H221" s="7" t="s">
        <v>1450</v>
      </c>
      <c r="I221" s="7" t="s">
        <v>5546</v>
      </c>
      <c r="J221" s="7" t="s">
        <v>1452</v>
      </c>
      <c r="K221" s="7" t="s">
        <v>164</v>
      </c>
      <c r="L221" s="7" t="s">
        <v>165</v>
      </c>
      <c r="M221" s="7" t="s">
        <v>1453</v>
      </c>
      <c r="N221" s="7" t="s">
        <v>23</v>
      </c>
      <c r="O221" s="11">
        <v>1</v>
      </c>
      <c r="P221" s="11">
        <v>38</v>
      </c>
      <c r="Q221" s="11">
        <v>1.5</v>
      </c>
      <c r="R221" s="11">
        <v>0</v>
      </c>
      <c r="S221" s="11" t="s">
        <v>1455</v>
      </c>
      <c r="U221" t="str">
        <f t="shared" si="3"/>
        <v>是</v>
      </c>
    </row>
    <row r="222" spans="1:21">
      <c r="A222" s="2" t="str">
        <f>K222&amp;MID(L:L,15,4)</f>
        <v>罗少群0024</v>
      </c>
      <c r="B222" s="7" t="s">
        <v>2383</v>
      </c>
      <c r="C222" s="7" t="s">
        <v>1446</v>
      </c>
      <c r="D222" s="7">
        <v>38</v>
      </c>
      <c r="E222" s="7" t="s">
        <v>2384</v>
      </c>
      <c r="F222" s="7" t="s">
        <v>5547</v>
      </c>
      <c r="G222" s="7" t="s">
        <v>5548</v>
      </c>
      <c r="H222" s="7" t="s">
        <v>1450</v>
      </c>
      <c r="I222" s="7" t="s">
        <v>5549</v>
      </c>
      <c r="J222" s="7" t="s">
        <v>1452</v>
      </c>
      <c r="K222" s="7" t="s">
        <v>996</v>
      </c>
      <c r="L222" s="7" t="s">
        <v>997</v>
      </c>
      <c r="M222" s="7" t="s">
        <v>1453</v>
      </c>
      <c r="N222" s="7" t="s">
        <v>23</v>
      </c>
      <c r="O222" s="11">
        <v>2</v>
      </c>
      <c r="P222" s="11">
        <v>28</v>
      </c>
      <c r="Q222" s="11">
        <v>1.5</v>
      </c>
      <c r="R222" s="11">
        <v>0.5</v>
      </c>
      <c r="S222" s="11" t="s">
        <v>1455</v>
      </c>
      <c r="U222" t="str">
        <f t="shared" si="3"/>
        <v>是</v>
      </c>
    </row>
    <row r="223" spans="1:21">
      <c r="A223" s="2" t="str">
        <f>K223&amp;MID(L:L,15,4)</f>
        <v>黎富煊0093</v>
      </c>
      <c r="B223" s="7" t="s">
        <v>2388</v>
      </c>
      <c r="C223" s="7" t="s">
        <v>1446</v>
      </c>
      <c r="D223" s="7">
        <v>58</v>
      </c>
      <c r="E223" s="7" t="s">
        <v>2389</v>
      </c>
      <c r="F223" s="7" t="s">
        <v>5550</v>
      </c>
      <c r="G223" s="7" t="s">
        <v>5551</v>
      </c>
      <c r="H223" s="7" t="s">
        <v>1450</v>
      </c>
      <c r="I223" s="7" t="s">
        <v>5552</v>
      </c>
      <c r="J223" s="7" t="s">
        <v>1452</v>
      </c>
      <c r="K223" s="7" t="s">
        <v>339</v>
      </c>
      <c r="L223" s="7" t="s">
        <v>340</v>
      </c>
      <c r="M223" s="7" t="s">
        <v>1453</v>
      </c>
      <c r="N223" s="7" t="s">
        <v>23</v>
      </c>
      <c r="O223" s="11">
        <v>4</v>
      </c>
      <c r="P223" s="11">
        <v>6</v>
      </c>
      <c r="Q223" s="11">
        <v>1.5</v>
      </c>
      <c r="R223" s="11">
        <v>2.5</v>
      </c>
      <c r="S223" s="11" t="s">
        <v>1455</v>
      </c>
      <c r="U223" t="str">
        <f t="shared" si="3"/>
        <v>是</v>
      </c>
    </row>
    <row r="224" spans="1:21">
      <c r="A224" s="2" t="str">
        <f>K224&amp;MID(L:L,15,4)</f>
        <v>马元璋1235</v>
      </c>
      <c r="B224" s="7" t="s">
        <v>2391</v>
      </c>
      <c r="C224" s="7" t="s">
        <v>1446</v>
      </c>
      <c r="D224" s="7">
        <v>54</v>
      </c>
      <c r="E224" s="7" t="s">
        <v>1377</v>
      </c>
      <c r="F224" s="7" t="s">
        <v>5553</v>
      </c>
      <c r="G224" s="7" t="s">
        <v>5554</v>
      </c>
      <c r="H224" s="7" t="s">
        <v>1450</v>
      </c>
      <c r="I224" s="7" t="s">
        <v>5555</v>
      </c>
      <c r="J224" s="7" t="s">
        <v>1452</v>
      </c>
      <c r="K224" s="7" t="s">
        <v>1372</v>
      </c>
      <c r="L224" s="7" t="s">
        <v>1373</v>
      </c>
      <c r="M224" s="7" t="s">
        <v>1772</v>
      </c>
      <c r="N224" s="7" t="s">
        <v>1462</v>
      </c>
      <c r="O224" s="11">
        <v>7</v>
      </c>
      <c r="P224" s="11">
        <v>19</v>
      </c>
      <c r="Q224" s="11">
        <v>2.5</v>
      </c>
      <c r="R224" s="11">
        <v>4.5</v>
      </c>
      <c r="S224" s="11" t="s">
        <v>1455</v>
      </c>
      <c r="U224" t="str">
        <f t="shared" si="3"/>
        <v>是</v>
      </c>
    </row>
    <row r="225" spans="1:21">
      <c r="A225" s="2" t="str">
        <f>K225&amp;MID(L:L,15,4)</f>
        <v>张学凤062X</v>
      </c>
      <c r="B225" s="7" t="s">
        <v>1709</v>
      </c>
      <c r="C225" s="7" t="s">
        <v>1446</v>
      </c>
      <c r="D225" s="7">
        <v>41</v>
      </c>
      <c r="E225" s="7" t="s">
        <v>1710</v>
      </c>
      <c r="F225" s="7" t="s">
        <v>5556</v>
      </c>
      <c r="G225" s="7" t="s">
        <v>5557</v>
      </c>
      <c r="H225" s="7" t="s">
        <v>1450</v>
      </c>
      <c r="I225" s="7" t="s">
        <v>5558</v>
      </c>
      <c r="J225" s="7" t="s">
        <v>1452</v>
      </c>
      <c r="K225" s="7" t="s">
        <v>589</v>
      </c>
      <c r="L225" s="7" t="s">
        <v>590</v>
      </c>
      <c r="M225" s="7" t="s">
        <v>1461</v>
      </c>
      <c r="N225" s="7" t="s">
        <v>23</v>
      </c>
      <c r="O225" s="11">
        <v>4</v>
      </c>
      <c r="P225" s="11">
        <v>2</v>
      </c>
      <c r="Q225" s="11">
        <v>3</v>
      </c>
      <c r="R225" s="11">
        <v>1</v>
      </c>
      <c r="S225" s="11" t="s">
        <v>1455</v>
      </c>
      <c r="U225" t="str">
        <f t="shared" si="3"/>
        <v>是</v>
      </c>
    </row>
    <row r="226" spans="1:21">
      <c r="A226" s="2" t="str">
        <f>K226&amp;MID(L:L,15,4)</f>
        <v>卢桂通1223</v>
      </c>
      <c r="B226" s="7" t="s">
        <v>2396</v>
      </c>
      <c r="C226" s="7" t="s">
        <v>1457</v>
      </c>
      <c r="D226" s="7">
        <v>57</v>
      </c>
      <c r="E226" s="7" t="s">
        <v>2397</v>
      </c>
      <c r="F226" s="7" t="s">
        <v>5559</v>
      </c>
      <c r="G226" s="7" t="s">
        <v>5560</v>
      </c>
      <c r="H226" s="7" t="s">
        <v>2253</v>
      </c>
      <c r="I226" s="7" t="s">
        <v>5561</v>
      </c>
      <c r="J226" s="7" t="s">
        <v>1452</v>
      </c>
      <c r="K226" s="7" t="s">
        <v>990</v>
      </c>
      <c r="L226" s="7" t="s">
        <v>991</v>
      </c>
      <c r="M226" s="7" t="s">
        <v>1453</v>
      </c>
      <c r="N226" s="7" t="s">
        <v>23</v>
      </c>
      <c r="O226" s="11">
        <v>2</v>
      </c>
      <c r="P226" s="11">
        <v>15</v>
      </c>
      <c r="Q226" s="11">
        <v>1.5</v>
      </c>
      <c r="R226" s="11">
        <v>0.5</v>
      </c>
      <c r="S226" s="11" t="s">
        <v>1455</v>
      </c>
      <c r="U226" t="str">
        <f t="shared" si="3"/>
        <v>是</v>
      </c>
    </row>
    <row r="227" spans="1:21">
      <c r="A227" s="2" t="str">
        <f>K227&amp;MID(L:L,15,4)</f>
        <v>谢锦榴2429</v>
      </c>
      <c r="B227" s="7" t="s">
        <v>2401</v>
      </c>
      <c r="C227" s="7" t="s">
        <v>1457</v>
      </c>
      <c r="D227" s="7">
        <v>53</v>
      </c>
      <c r="E227" s="7" t="s">
        <v>1133</v>
      </c>
      <c r="F227" s="7" t="s">
        <v>5562</v>
      </c>
      <c r="G227" s="7" t="s">
        <v>5563</v>
      </c>
      <c r="H227" s="7" t="s">
        <v>1450</v>
      </c>
      <c r="I227" s="7" t="s">
        <v>4042</v>
      </c>
      <c r="J227" s="7" t="s">
        <v>1452</v>
      </c>
      <c r="K227" s="7" t="s">
        <v>1130</v>
      </c>
      <c r="L227" s="7" t="s">
        <v>1131</v>
      </c>
      <c r="M227" s="7" t="s">
        <v>1461</v>
      </c>
      <c r="N227" s="7" t="s">
        <v>1467</v>
      </c>
      <c r="O227" s="11">
        <v>3</v>
      </c>
      <c r="P227" s="11">
        <v>2</v>
      </c>
      <c r="Q227" s="11">
        <v>3</v>
      </c>
      <c r="R227" s="11">
        <v>0</v>
      </c>
      <c r="S227" s="11" t="s">
        <v>1455</v>
      </c>
      <c r="U227" t="str">
        <f t="shared" si="3"/>
        <v>是</v>
      </c>
    </row>
    <row r="228" spans="1:21">
      <c r="A228" s="2" t="str">
        <f>K228&amp;MID(L:L,15,4)</f>
        <v>伍少英0927</v>
      </c>
      <c r="B228" s="7" t="s">
        <v>2236</v>
      </c>
      <c r="C228" s="7" t="s">
        <v>1446</v>
      </c>
      <c r="D228" s="7">
        <v>57</v>
      </c>
      <c r="E228" s="7" t="s">
        <v>2237</v>
      </c>
      <c r="F228" s="7" t="s">
        <v>5564</v>
      </c>
      <c r="G228" s="7" t="s">
        <v>5565</v>
      </c>
      <c r="H228" s="7" t="s">
        <v>1450</v>
      </c>
      <c r="I228" s="7" t="s">
        <v>5566</v>
      </c>
      <c r="J228" s="7" t="s">
        <v>1452</v>
      </c>
      <c r="K228" s="7" t="s">
        <v>1007</v>
      </c>
      <c r="L228" s="7" t="s">
        <v>1008</v>
      </c>
      <c r="M228" s="7" t="s">
        <v>1453</v>
      </c>
      <c r="N228" s="7" t="s">
        <v>23</v>
      </c>
      <c r="O228" s="11">
        <v>4</v>
      </c>
      <c r="P228" s="11">
        <v>42</v>
      </c>
      <c r="Q228" s="11">
        <v>1.5</v>
      </c>
      <c r="R228" s="11">
        <v>2.5</v>
      </c>
      <c r="S228" s="11" t="s">
        <v>1455</v>
      </c>
      <c r="U228" t="str">
        <f t="shared" si="3"/>
        <v>是</v>
      </c>
    </row>
    <row r="229" spans="1:21">
      <c r="A229" s="2" t="str">
        <f>K229&amp;MID(L:L,15,4)</f>
        <v>卢葵英1245</v>
      </c>
      <c r="B229" s="7" t="s">
        <v>2411</v>
      </c>
      <c r="C229" s="7" t="s">
        <v>1446</v>
      </c>
      <c r="D229" s="7">
        <v>58</v>
      </c>
      <c r="E229" s="7" t="s">
        <v>2412</v>
      </c>
      <c r="F229" s="7" t="s">
        <v>5567</v>
      </c>
      <c r="G229" s="7" t="s">
        <v>5568</v>
      </c>
      <c r="H229" s="7" t="s">
        <v>1450</v>
      </c>
      <c r="I229" s="7" t="s">
        <v>5569</v>
      </c>
      <c r="J229" s="7" t="s">
        <v>1452</v>
      </c>
      <c r="K229" s="7" t="s">
        <v>1017</v>
      </c>
      <c r="L229" s="7" t="s">
        <v>1018</v>
      </c>
      <c r="M229" s="7" t="s">
        <v>1453</v>
      </c>
      <c r="N229" s="7" t="s">
        <v>1467</v>
      </c>
      <c r="O229" s="11">
        <v>5</v>
      </c>
      <c r="P229" s="11">
        <v>21</v>
      </c>
      <c r="Q229" s="11">
        <v>1.5</v>
      </c>
      <c r="R229" s="11">
        <v>3.5</v>
      </c>
      <c r="S229" s="11" t="s">
        <v>1455</v>
      </c>
      <c r="U229" t="str">
        <f t="shared" si="3"/>
        <v>是</v>
      </c>
    </row>
    <row r="230" spans="1:21">
      <c r="A230" s="2" t="str">
        <f>K230&amp;MID(L:L,15,4)</f>
        <v>潘锐坚3633</v>
      </c>
      <c r="B230" s="7" t="s">
        <v>1694</v>
      </c>
      <c r="C230" s="7" t="s">
        <v>1457</v>
      </c>
      <c r="D230" s="7">
        <v>49</v>
      </c>
      <c r="E230" s="7" t="s">
        <v>1695</v>
      </c>
      <c r="F230" s="7" t="s">
        <v>5570</v>
      </c>
      <c r="G230" s="7" t="s">
        <v>5571</v>
      </c>
      <c r="H230" s="7" t="s">
        <v>1450</v>
      </c>
      <c r="I230" s="7" t="s">
        <v>5572</v>
      </c>
      <c r="J230" s="7" t="s">
        <v>1452</v>
      </c>
      <c r="K230" s="7" t="s">
        <v>1199</v>
      </c>
      <c r="L230" s="7" t="s">
        <v>1200</v>
      </c>
      <c r="M230" s="7" t="s">
        <v>1461</v>
      </c>
      <c r="N230" s="7" t="s">
        <v>1462</v>
      </c>
      <c r="O230" s="11">
        <v>7</v>
      </c>
      <c r="P230" s="11">
        <v>5</v>
      </c>
      <c r="Q230" s="11">
        <v>2.5</v>
      </c>
      <c r="R230" s="11">
        <v>4.5</v>
      </c>
      <c r="S230" s="11" t="s">
        <v>1455</v>
      </c>
      <c r="U230" t="str">
        <f t="shared" si="3"/>
        <v>是</v>
      </c>
    </row>
    <row r="231" spans="1:21">
      <c r="A231" s="2" t="str">
        <f>K231&amp;MID(L:L,15,4)</f>
        <v>莫锦全4534</v>
      </c>
      <c r="B231" s="7" t="s">
        <v>2419</v>
      </c>
      <c r="C231" s="7" t="s">
        <v>1457</v>
      </c>
      <c r="D231" s="7">
        <v>30</v>
      </c>
      <c r="E231" s="7" t="s">
        <v>2420</v>
      </c>
      <c r="F231" s="7" t="s">
        <v>5573</v>
      </c>
      <c r="G231" s="7" t="s">
        <v>5574</v>
      </c>
      <c r="H231" s="7" t="s">
        <v>1450</v>
      </c>
      <c r="I231" s="7" t="s">
        <v>5575</v>
      </c>
      <c r="J231" s="7" t="s">
        <v>1452</v>
      </c>
      <c r="K231" s="7" t="s">
        <v>77</v>
      </c>
      <c r="L231" s="7" t="s">
        <v>78</v>
      </c>
      <c r="M231" s="7" t="s">
        <v>1461</v>
      </c>
      <c r="N231" s="7" t="s">
        <v>23</v>
      </c>
      <c r="O231" s="11">
        <v>4</v>
      </c>
      <c r="P231" s="11">
        <v>16</v>
      </c>
      <c r="Q231" s="11">
        <v>3</v>
      </c>
      <c r="R231" s="11">
        <v>1</v>
      </c>
      <c r="S231" s="11" t="s">
        <v>1455</v>
      </c>
      <c r="U231" t="str">
        <f t="shared" si="3"/>
        <v>是</v>
      </c>
    </row>
    <row r="232" spans="1:21">
      <c r="A232" s="2" t="str">
        <f>K232&amp;MID(L:L,15,4)</f>
        <v>曹玉兰1522</v>
      </c>
      <c r="B232" s="7" t="s">
        <v>2424</v>
      </c>
      <c r="C232" s="7" t="s">
        <v>1457</v>
      </c>
      <c r="D232" s="7">
        <v>48</v>
      </c>
      <c r="E232" s="7" t="s">
        <v>2425</v>
      </c>
      <c r="F232" s="7" t="s">
        <v>5576</v>
      </c>
      <c r="G232" s="7" t="s">
        <v>5577</v>
      </c>
      <c r="H232" s="7" t="s">
        <v>1450</v>
      </c>
      <c r="I232" s="7" t="s">
        <v>3104</v>
      </c>
      <c r="J232" s="7" t="s">
        <v>1452</v>
      </c>
      <c r="K232" s="7" t="s">
        <v>20</v>
      </c>
      <c r="L232" s="7" t="s">
        <v>21</v>
      </c>
      <c r="M232" s="7" t="s">
        <v>1453</v>
      </c>
      <c r="N232" s="7" t="s">
        <v>23</v>
      </c>
      <c r="O232" s="11">
        <v>2</v>
      </c>
      <c r="P232" s="11">
        <v>23</v>
      </c>
      <c r="Q232" s="11">
        <v>1.5</v>
      </c>
      <c r="R232" s="11">
        <v>0.5</v>
      </c>
      <c r="S232" s="11" t="s">
        <v>1455</v>
      </c>
      <c r="U232" t="str">
        <f t="shared" si="3"/>
        <v>是</v>
      </c>
    </row>
    <row r="233" spans="1:21">
      <c r="A233" s="2" t="str">
        <f>K233&amp;MID(L:L,15,4)</f>
        <v>饶棉粦1416</v>
      </c>
      <c r="B233" s="7" t="s">
        <v>2429</v>
      </c>
      <c r="C233" s="7" t="s">
        <v>1457</v>
      </c>
      <c r="D233" s="7">
        <v>56</v>
      </c>
      <c r="E233" s="7" t="s">
        <v>2430</v>
      </c>
      <c r="F233" s="7" t="s">
        <v>5578</v>
      </c>
      <c r="G233" s="7" t="s">
        <v>5579</v>
      </c>
      <c r="H233" s="7" t="s">
        <v>1450</v>
      </c>
      <c r="I233" s="7" t="s">
        <v>5580</v>
      </c>
      <c r="J233" s="7" t="s">
        <v>1452</v>
      </c>
      <c r="K233" s="7" t="s">
        <v>378</v>
      </c>
      <c r="L233" s="7" t="s">
        <v>379</v>
      </c>
      <c r="M233" s="7" t="s">
        <v>1461</v>
      </c>
      <c r="N233" s="7" t="s">
        <v>23</v>
      </c>
      <c r="O233" s="11">
        <v>4</v>
      </c>
      <c r="P233" s="11">
        <v>1</v>
      </c>
      <c r="Q233" s="11">
        <v>3</v>
      </c>
      <c r="R233" s="11">
        <v>1</v>
      </c>
      <c r="S233" s="11" t="s">
        <v>1455</v>
      </c>
      <c r="U233" t="str">
        <f t="shared" si="3"/>
        <v>是</v>
      </c>
    </row>
    <row r="234" spans="1:21">
      <c r="A234" s="2" t="str">
        <f>K234&amp;MID(L:L,15,4)</f>
        <v>谭维1243</v>
      </c>
      <c r="B234" s="7" t="s">
        <v>2434</v>
      </c>
      <c r="C234" s="7" t="s">
        <v>1446</v>
      </c>
      <c r="D234" s="7">
        <v>60</v>
      </c>
      <c r="E234" s="7" t="s">
        <v>2435</v>
      </c>
      <c r="F234" s="7" t="s">
        <v>5127</v>
      </c>
      <c r="G234" s="7" t="s">
        <v>5581</v>
      </c>
      <c r="H234" s="7" t="s">
        <v>1450</v>
      </c>
      <c r="I234" s="7" t="s">
        <v>5582</v>
      </c>
      <c r="J234" s="7" t="s">
        <v>1452</v>
      </c>
      <c r="K234" s="7" t="s">
        <v>542</v>
      </c>
      <c r="L234" s="7" t="s">
        <v>543</v>
      </c>
      <c r="M234" s="7" t="s">
        <v>1453</v>
      </c>
      <c r="N234" s="7" t="s">
        <v>23</v>
      </c>
      <c r="O234" s="11">
        <v>2</v>
      </c>
      <c r="P234" s="11">
        <v>11</v>
      </c>
      <c r="Q234" s="11">
        <v>1.5</v>
      </c>
      <c r="R234" s="11">
        <v>0.5</v>
      </c>
      <c r="S234" s="11" t="s">
        <v>1455</v>
      </c>
      <c r="U234" t="str">
        <f t="shared" si="3"/>
        <v>是</v>
      </c>
    </row>
    <row r="235" spans="1:21">
      <c r="A235" s="2" t="str">
        <f>K235&amp;MID(L:L,15,4)</f>
        <v>卢宜务1236</v>
      </c>
      <c r="B235" s="7" t="s">
        <v>2439</v>
      </c>
      <c r="C235" s="7" t="s">
        <v>1457</v>
      </c>
      <c r="D235" s="7">
        <v>55</v>
      </c>
      <c r="E235" s="7" t="s">
        <v>2440</v>
      </c>
      <c r="F235" s="7" t="s">
        <v>5583</v>
      </c>
      <c r="G235" s="7" t="s">
        <v>5584</v>
      </c>
      <c r="H235" s="7" t="s">
        <v>1450</v>
      </c>
      <c r="I235" s="7" t="s">
        <v>5585</v>
      </c>
      <c r="J235" s="7" t="s">
        <v>1452</v>
      </c>
      <c r="K235" s="7" t="s">
        <v>465</v>
      </c>
      <c r="L235" s="7" t="s">
        <v>466</v>
      </c>
      <c r="M235" s="7" t="s">
        <v>1453</v>
      </c>
      <c r="N235" s="7" t="s">
        <v>23</v>
      </c>
      <c r="O235" s="11">
        <v>2</v>
      </c>
      <c r="P235" s="11">
        <v>2</v>
      </c>
      <c r="Q235" s="11">
        <v>1.5</v>
      </c>
      <c r="R235" s="11">
        <v>0.5</v>
      </c>
      <c r="S235" s="11" t="s">
        <v>1455</v>
      </c>
      <c r="U235" t="str">
        <f t="shared" si="3"/>
        <v>是</v>
      </c>
    </row>
    <row r="236" spans="1:21">
      <c r="A236" s="2" t="str">
        <f>K236&amp;MID(L:L,15,4)</f>
        <v>周惠卿5024</v>
      </c>
      <c r="B236" s="7" t="s">
        <v>2444</v>
      </c>
      <c r="C236" s="7" t="s">
        <v>1446</v>
      </c>
      <c r="D236" s="7">
        <v>52</v>
      </c>
      <c r="E236" s="7" t="s">
        <v>691</v>
      </c>
      <c r="F236" s="7" t="s">
        <v>5586</v>
      </c>
      <c r="G236" s="7" t="s">
        <v>5587</v>
      </c>
      <c r="H236" s="7" t="s">
        <v>1450</v>
      </c>
      <c r="I236" s="7" t="s">
        <v>5588</v>
      </c>
      <c r="J236" s="7" t="s">
        <v>1452</v>
      </c>
      <c r="K236" s="7" t="s">
        <v>688</v>
      </c>
      <c r="L236" s="7" t="s">
        <v>689</v>
      </c>
      <c r="M236" s="7" t="s">
        <v>1461</v>
      </c>
      <c r="N236" s="7" t="s">
        <v>23</v>
      </c>
      <c r="O236" s="11">
        <v>3</v>
      </c>
      <c r="P236" s="11">
        <v>11</v>
      </c>
      <c r="Q236" s="11">
        <v>3</v>
      </c>
      <c r="R236" s="11">
        <v>0</v>
      </c>
      <c r="S236" s="11" t="s">
        <v>1455</v>
      </c>
      <c r="U236" t="str">
        <f t="shared" si="3"/>
        <v>是</v>
      </c>
    </row>
    <row r="237" spans="1:21">
      <c r="A237" s="2" t="str">
        <f>K237&amp;MID(L:L,15,4)</f>
        <v>孔雪芳0928</v>
      </c>
      <c r="B237" s="7" t="s">
        <v>2216</v>
      </c>
      <c r="C237" s="7" t="s">
        <v>1446</v>
      </c>
      <c r="D237" s="7">
        <v>51</v>
      </c>
      <c r="E237" s="7" t="s">
        <v>2217</v>
      </c>
      <c r="F237" s="7" t="s">
        <v>5589</v>
      </c>
      <c r="G237" s="7" t="s">
        <v>5590</v>
      </c>
      <c r="H237" s="7" t="s">
        <v>2450</v>
      </c>
      <c r="I237" s="7" t="s">
        <v>5591</v>
      </c>
      <c r="J237" s="7" t="s">
        <v>1452</v>
      </c>
      <c r="K237" s="7" t="s">
        <v>947</v>
      </c>
      <c r="L237" s="7" t="s">
        <v>948</v>
      </c>
      <c r="M237" s="7" t="s">
        <v>1461</v>
      </c>
      <c r="N237" s="7" t="s">
        <v>23</v>
      </c>
      <c r="O237" s="11">
        <v>3</v>
      </c>
      <c r="P237" s="11">
        <v>0</v>
      </c>
      <c r="Q237" s="11">
        <v>3</v>
      </c>
      <c r="R237" s="11">
        <v>0</v>
      </c>
      <c r="S237" s="11" t="s">
        <v>1455</v>
      </c>
      <c r="U237" t="str">
        <f t="shared" si="3"/>
        <v>是</v>
      </c>
    </row>
    <row r="238" spans="1:21">
      <c r="A238" s="2" t="str">
        <f>K238&amp;MID(L:L,15,4)</f>
        <v>郭镜明1275</v>
      </c>
      <c r="B238" s="7" t="s">
        <v>5592</v>
      </c>
      <c r="C238" s="7" t="s">
        <v>1446</v>
      </c>
      <c r="D238" s="7">
        <v>48</v>
      </c>
      <c r="E238" s="7" t="s">
        <v>5593</v>
      </c>
      <c r="F238" s="7" t="s">
        <v>5594</v>
      </c>
      <c r="G238" s="7" t="s">
        <v>5595</v>
      </c>
      <c r="H238" s="7" t="s">
        <v>1450</v>
      </c>
      <c r="I238" s="7" t="s">
        <v>5596</v>
      </c>
      <c r="J238" s="7" t="s">
        <v>1452</v>
      </c>
      <c r="K238" s="7" t="s">
        <v>886</v>
      </c>
      <c r="L238" s="7" t="s">
        <v>887</v>
      </c>
      <c r="M238" s="7" t="s">
        <v>1461</v>
      </c>
      <c r="N238" s="7" t="s">
        <v>1454</v>
      </c>
      <c r="O238" s="11">
        <v>4</v>
      </c>
      <c r="P238" s="11">
        <v>47</v>
      </c>
      <c r="Q238" s="11">
        <v>3</v>
      </c>
      <c r="R238" s="11">
        <v>1</v>
      </c>
      <c r="S238" s="11" t="s">
        <v>1455</v>
      </c>
      <c r="U238" t="str">
        <f t="shared" si="3"/>
        <v>是</v>
      </c>
    </row>
    <row r="239" spans="1:21">
      <c r="A239" s="2" t="str">
        <f>K239&amp;MID(L:L,15,4)</f>
        <v>刘亚美0629</v>
      </c>
      <c r="B239" s="7" t="s">
        <v>2452</v>
      </c>
      <c r="C239" s="7" t="s">
        <v>1444</v>
      </c>
      <c r="D239" s="7">
        <v>64</v>
      </c>
      <c r="E239" s="7" t="s">
        <v>509</v>
      </c>
      <c r="F239" s="7" t="s">
        <v>5597</v>
      </c>
      <c r="G239" s="7" t="s">
        <v>5598</v>
      </c>
      <c r="H239" s="7" t="s">
        <v>1450</v>
      </c>
      <c r="I239" s="7" t="s">
        <v>2566</v>
      </c>
      <c r="J239" s="7" t="s">
        <v>1452</v>
      </c>
      <c r="K239" s="7" t="s">
        <v>506</v>
      </c>
      <c r="L239" s="7" t="s">
        <v>507</v>
      </c>
      <c r="M239" s="7" t="s">
        <v>1461</v>
      </c>
      <c r="N239" s="7" t="s">
        <v>23</v>
      </c>
      <c r="O239" s="11">
        <v>3</v>
      </c>
      <c r="P239" s="11">
        <v>17</v>
      </c>
      <c r="Q239" s="11">
        <v>3</v>
      </c>
      <c r="R239" s="11">
        <v>0</v>
      </c>
      <c r="S239" s="11" t="s">
        <v>1455</v>
      </c>
      <c r="U239" t="str">
        <f t="shared" si="3"/>
        <v>是</v>
      </c>
    </row>
    <row r="240" spans="1:21">
      <c r="A240" s="2" t="str">
        <f>K240&amp;MID(L:L,15,4)</f>
        <v>钟月珍2443</v>
      </c>
      <c r="B240" s="7" t="s">
        <v>1582</v>
      </c>
      <c r="C240" s="7" t="s">
        <v>1446</v>
      </c>
      <c r="D240" s="7">
        <v>52</v>
      </c>
      <c r="E240" s="7" t="s">
        <v>1583</v>
      </c>
      <c r="F240" s="7" t="s">
        <v>5599</v>
      </c>
      <c r="G240" s="7" t="s">
        <v>5600</v>
      </c>
      <c r="H240" s="7" t="s">
        <v>1450</v>
      </c>
      <c r="I240" s="7" t="s">
        <v>5601</v>
      </c>
      <c r="J240" s="7" t="s">
        <v>1452</v>
      </c>
      <c r="K240" s="7" t="s">
        <v>675</v>
      </c>
      <c r="L240" s="7" t="s">
        <v>676</v>
      </c>
      <c r="M240" s="7" t="s">
        <v>1461</v>
      </c>
      <c r="N240" s="7" t="s">
        <v>23</v>
      </c>
      <c r="O240" s="11">
        <v>3</v>
      </c>
      <c r="P240" s="11">
        <v>37</v>
      </c>
      <c r="Q240" s="11">
        <v>3</v>
      </c>
      <c r="R240" s="11">
        <v>0</v>
      </c>
      <c r="S240" s="11" t="s">
        <v>1455</v>
      </c>
      <c r="U240" t="str">
        <f t="shared" si="3"/>
        <v>是</v>
      </c>
    </row>
    <row r="241" spans="1:21">
      <c r="A241" s="2" t="str">
        <f>K241&amp;MID(L:L,15,4)</f>
        <v>卢长枝1227</v>
      </c>
      <c r="B241" s="7" t="s">
        <v>2458</v>
      </c>
      <c r="C241" s="7" t="s">
        <v>1457</v>
      </c>
      <c r="D241" s="7">
        <v>51</v>
      </c>
      <c r="E241" s="7" t="s">
        <v>2459</v>
      </c>
      <c r="F241" s="7" t="s">
        <v>5602</v>
      </c>
      <c r="G241" s="7" t="s">
        <v>5603</v>
      </c>
      <c r="H241" s="7" t="s">
        <v>1450</v>
      </c>
      <c r="I241" s="7" t="s">
        <v>5604</v>
      </c>
      <c r="J241" s="7" t="s">
        <v>1452</v>
      </c>
      <c r="K241" s="7" t="s">
        <v>471</v>
      </c>
      <c r="L241" s="7" t="s">
        <v>472</v>
      </c>
      <c r="M241" s="7" t="s">
        <v>1453</v>
      </c>
      <c r="N241" s="7" t="s">
        <v>23</v>
      </c>
      <c r="O241" s="11">
        <v>2</v>
      </c>
      <c r="P241" s="11">
        <v>4</v>
      </c>
      <c r="Q241" s="11">
        <v>1.5</v>
      </c>
      <c r="R241" s="11">
        <v>0.5</v>
      </c>
      <c r="S241" s="11" t="s">
        <v>1455</v>
      </c>
      <c r="U241" t="str">
        <f t="shared" si="3"/>
        <v>是</v>
      </c>
    </row>
    <row r="242" spans="1:21">
      <c r="A242" s="2" t="str">
        <f>K242&amp;MID(L:L,15,4)</f>
        <v>谢雪兴1241</v>
      </c>
      <c r="B242" s="7" t="s">
        <v>2462</v>
      </c>
      <c r="C242" s="7" t="s">
        <v>1446</v>
      </c>
      <c r="D242" s="7">
        <v>48</v>
      </c>
      <c r="E242" s="7" t="s">
        <v>2463</v>
      </c>
      <c r="F242" s="7" t="s">
        <v>5605</v>
      </c>
      <c r="G242" s="7" t="s">
        <v>5606</v>
      </c>
      <c r="H242" s="7" t="s">
        <v>1450</v>
      </c>
      <c r="I242" s="7" t="s">
        <v>5607</v>
      </c>
      <c r="J242" s="7" t="s">
        <v>1452</v>
      </c>
      <c r="K242" s="7" t="s">
        <v>613</v>
      </c>
      <c r="L242" s="7" t="s">
        <v>614</v>
      </c>
      <c r="M242" s="7" t="s">
        <v>1453</v>
      </c>
      <c r="N242" s="7" t="s">
        <v>23</v>
      </c>
      <c r="O242" s="11">
        <v>3</v>
      </c>
      <c r="P242" s="11">
        <v>12</v>
      </c>
      <c r="Q242" s="11">
        <v>1.5</v>
      </c>
      <c r="R242" s="11">
        <v>1.5</v>
      </c>
      <c r="S242" s="11" t="s">
        <v>1455</v>
      </c>
      <c r="U242" t="str">
        <f t="shared" si="3"/>
        <v>是</v>
      </c>
    </row>
    <row r="243" spans="1:21">
      <c r="A243" s="2" t="str">
        <f>K243&amp;MID(L:L,15,4)</f>
        <v>叶媛笑2122</v>
      </c>
      <c r="B243" s="7" t="s">
        <v>2419</v>
      </c>
      <c r="C243" s="7" t="s">
        <v>1457</v>
      </c>
      <c r="D243" s="7">
        <v>30</v>
      </c>
      <c r="E243" s="7" t="s">
        <v>2420</v>
      </c>
      <c r="F243" s="7" t="s">
        <v>5608</v>
      </c>
      <c r="G243" s="7" t="s">
        <v>5609</v>
      </c>
      <c r="H243" s="7" t="s">
        <v>2042</v>
      </c>
      <c r="I243" s="7" t="s">
        <v>5610</v>
      </c>
      <c r="J243" s="7" t="s">
        <v>1452</v>
      </c>
      <c r="K243" s="7" t="s">
        <v>874</v>
      </c>
      <c r="L243" s="7" t="s">
        <v>875</v>
      </c>
      <c r="M243" s="7" t="s">
        <v>1461</v>
      </c>
      <c r="N243" s="7" t="s">
        <v>1467</v>
      </c>
      <c r="O243" s="11">
        <v>5</v>
      </c>
      <c r="P243" s="11">
        <v>46</v>
      </c>
      <c r="Q243" s="11">
        <v>3</v>
      </c>
      <c r="R243" s="11">
        <v>2</v>
      </c>
      <c r="S243" s="11" t="s">
        <v>1455</v>
      </c>
      <c r="U243" t="str">
        <f t="shared" si="3"/>
        <v>是</v>
      </c>
    </row>
    <row r="244" spans="1:21">
      <c r="A244" s="2" t="str">
        <f>K244&amp;MID(L:L,15,4)</f>
        <v>黄惠格1252</v>
      </c>
      <c r="B244" s="7" t="s">
        <v>2470</v>
      </c>
      <c r="C244" s="7" t="s">
        <v>1446</v>
      </c>
      <c r="D244" s="7">
        <v>47</v>
      </c>
      <c r="E244" s="7" t="s">
        <v>1092</v>
      </c>
      <c r="F244" s="7" t="s">
        <v>5611</v>
      </c>
      <c r="G244" s="7" t="s">
        <v>5612</v>
      </c>
      <c r="H244" s="7" t="s">
        <v>1450</v>
      </c>
      <c r="I244" s="7" t="s">
        <v>5613</v>
      </c>
      <c r="J244" s="7" t="s">
        <v>1452</v>
      </c>
      <c r="K244" s="7" t="s">
        <v>1087</v>
      </c>
      <c r="L244" s="7" t="s">
        <v>1088</v>
      </c>
      <c r="M244" s="7" t="s">
        <v>1453</v>
      </c>
      <c r="N244" s="7" t="s">
        <v>23</v>
      </c>
      <c r="O244" s="11">
        <v>2</v>
      </c>
      <c r="P244" s="11">
        <v>4</v>
      </c>
      <c r="Q244" s="11">
        <v>1.5</v>
      </c>
      <c r="R244" s="11">
        <v>0.5</v>
      </c>
      <c r="S244" s="11" t="s">
        <v>1455</v>
      </c>
      <c r="U244" t="str">
        <f t="shared" si="3"/>
        <v>是</v>
      </c>
    </row>
    <row r="245" spans="1:21">
      <c r="A245" s="2" t="str">
        <f>K245&amp;MID(L:L,15,4)</f>
        <v>梁瑞兴5722</v>
      </c>
      <c r="B245" s="7" t="s">
        <v>1747</v>
      </c>
      <c r="C245" s="7" t="s">
        <v>1446</v>
      </c>
      <c r="D245" s="7">
        <v>52</v>
      </c>
      <c r="E245" s="7" t="s">
        <v>1197</v>
      </c>
      <c r="F245" s="7" t="s">
        <v>5614</v>
      </c>
      <c r="G245" s="7" t="s">
        <v>5615</v>
      </c>
      <c r="H245" s="7" t="s">
        <v>1450</v>
      </c>
      <c r="I245" s="7" t="s">
        <v>5616</v>
      </c>
      <c r="J245" s="7" t="s">
        <v>1452</v>
      </c>
      <c r="K245" s="7" t="s">
        <v>1195</v>
      </c>
      <c r="L245" s="7" t="s">
        <v>1196</v>
      </c>
      <c r="M245" s="7" t="s">
        <v>1461</v>
      </c>
      <c r="N245" s="7" t="s">
        <v>1462</v>
      </c>
      <c r="O245" s="11">
        <v>2</v>
      </c>
      <c r="P245" s="11">
        <v>28</v>
      </c>
      <c r="Q245" s="11">
        <v>2.5</v>
      </c>
      <c r="R245" s="11">
        <v>-0.5</v>
      </c>
      <c r="S245" s="11" t="s">
        <v>1520</v>
      </c>
      <c r="U245" t="str">
        <f t="shared" si="3"/>
        <v>否</v>
      </c>
    </row>
    <row r="246" spans="1:21">
      <c r="A246" s="2" t="str">
        <f>K246&amp;MID(L:L,15,4)</f>
        <v>冯二女5124</v>
      </c>
      <c r="B246" s="7" t="s">
        <v>2477</v>
      </c>
      <c r="C246" s="7" t="s">
        <v>1444</v>
      </c>
      <c r="D246" s="7">
        <v>60</v>
      </c>
      <c r="E246" s="7" t="s">
        <v>2478</v>
      </c>
      <c r="F246" s="7" t="s">
        <v>5617</v>
      </c>
      <c r="G246" s="7" t="s">
        <v>5618</v>
      </c>
      <c r="H246" s="7" t="s">
        <v>1450</v>
      </c>
      <c r="I246" s="7" t="s">
        <v>5619</v>
      </c>
      <c r="J246" s="7" t="s">
        <v>1452</v>
      </c>
      <c r="K246" s="7" t="s">
        <v>717</v>
      </c>
      <c r="L246" s="7" t="s">
        <v>718</v>
      </c>
      <c r="M246" s="7" t="s">
        <v>1461</v>
      </c>
      <c r="N246" s="7" t="s">
        <v>1454</v>
      </c>
      <c r="O246" s="11">
        <v>3</v>
      </c>
      <c r="P246" s="11">
        <v>39</v>
      </c>
      <c r="Q246" s="11">
        <v>3</v>
      </c>
      <c r="R246" s="11">
        <v>0</v>
      </c>
      <c r="S246" s="11" t="s">
        <v>1455</v>
      </c>
      <c r="U246" t="str">
        <f t="shared" si="3"/>
        <v>是</v>
      </c>
    </row>
    <row r="247" spans="1:21">
      <c r="A247" s="2" t="str">
        <f>K247&amp;MID(L:L,15,4)</f>
        <v>梁丽珍5129</v>
      </c>
      <c r="B247" s="7" t="s">
        <v>2482</v>
      </c>
      <c r="C247" s="7" t="s">
        <v>1446</v>
      </c>
      <c r="D247" s="7">
        <v>38</v>
      </c>
      <c r="E247" s="7" t="s">
        <v>2483</v>
      </c>
      <c r="F247" s="7" t="s">
        <v>5620</v>
      </c>
      <c r="G247" s="7" t="s">
        <v>5621</v>
      </c>
      <c r="H247" s="7" t="s">
        <v>1450</v>
      </c>
      <c r="I247" s="7" t="s">
        <v>5622</v>
      </c>
      <c r="J247" s="7" t="s">
        <v>1452</v>
      </c>
      <c r="K247" s="7" t="s">
        <v>397</v>
      </c>
      <c r="L247" s="7" t="s">
        <v>398</v>
      </c>
      <c r="M247" s="7" t="s">
        <v>1453</v>
      </c>
      <c r="N247" s="7" t="s">
        <v>23</v>
      </c>
      <c r="O247" s="11">
        <v>2</v>
      </c>
      <c r="P247" s="11">
        <v>1</v>
      </c>
      <c r="Q247" s="11">
        <v>1.5</v>
      </c>
      <c r="R247" s="11">
        <v>0.5</v>
      </c>
      <c r="S247" s="11" t="s">
        <v>1455</v>
      </c>
      <c r="U247" t="str">
        <f t="shared" si="3"/>
        <v>是</v>
      </c>
    </row>
    <row r="248" spans="1:21">
      <c r="A248" s="2" t="str">
        <f>K248&amp;MID(L:L,15,4)</f>
        <v>刘桂容1225</v>
      </c>
      <c r="B248" s="7" t="s">
        <v>2487</v>
      </c>
      <c r="C248" s="7" t="s">
        <v>1446</v>
      </c>
      <c r="D248" s="7">
        <v>34</v>
      </c>
      <c r="E248" s="7" t="s">
        <v>2488</v>
      </c>
      <c r="F248" s="7" t="s">
        <v>5623</v>
      </c>
      <c r="G248" s="7" t="s">
        <v>5624</v>
      </c>
      <c r="H248" s="7" t="s">
        <v>1450</v>
      </c>
      <c r="I248" s="7" t="s">
        <v>5625</v>
      </c>
      <c r="J248" s="7" t="s">
        <v>1452</v>
      </c>
      <c r="K248" s="7" t="s">
        <v>983</v>
      </c>
      <c r="L248" s="7" t="s">
        <v>984</v>
      </c>
      <c r="M248" s="7" t="s">
        <v>1453</v>
      </c>
      <c r="N248" s="7" t="s">
        <v>23</v>
      </c>
      <c r="O248" s="11">
        <v>2</v>
      </c>
      <c r="P248" s="11">
        <v>25</v>
      </c>
      <c r="Q248" s="11">
        <v>1.5</v>
      </c>
      <c r="R248" s="11">
        <v>0.5</v>
      </c>
      <c r="S248" s="11" t="s">
        <v>1455</v>
      </c>
      <c r="U248" t="str">
        <f t="shared" si="3"/>
        <v>是</v>
      </c>
    </row>
    <row r="249" spans="1:21">
      <c r="A249" s="2" t="str">
        <f>K249&amp;MID(L:L,15,4)</f>
        <v>刘世莲0044</v>
      </c>
      <c r="B249" s="7" t="s">
        <v>2492</v>
      </c>
      <c r="C249" s="7" t="s">
        <v>1446</v>
      </c>
      <c r="D249" s="7">
        <v>51</v>
      </c>
      <c r="E249" s="7" t="s">
        <v>2493</v>
      </c>
      <c r="F249" s="7" t="s">
        <v>5626</v>
      </c>
      <c r="G249" s="7" t="s">
        <v>5627</v>
      </c>
      <c r="H249" s="7" t="s">
        <v>1450</v>
      </c>
      <c r="I249" s="7" t="s">
        <v>5628</v>
      </c>
      <c r="J249" s="7" t="s">
        <v>1452</v>
      </c>
      <c r="K249" s="7" t="s">
        <v>1085</v>
      </c>
      <c r="L249" s="7" t="s">
        <v>1086</v>
      </c>
      <c r="M249" s="7" t="s">
        <v>1461</v>
      </c>
      <c r="N249" s="7" t="s">
        <v>23</v>
      </c>
      <c r="O249" s="11">
        <v>4</v>
      </c>
      <c r="P249" s="11">
        <v>38</v>
      </c>
      <c r="Q249" s="11">
        <v>3</v>
      </c>
      <c r="R249" s="11">
        <v>1</v>
      </c>
      <c r="S249" s="11" t="s">
        <v>1455</v>
      </c>
      <c r="U249" t="str">
        <f t="shared" si="3"/>
        <v>是</v>
      </c>
    </row>
    <row r="250" spans="1:21">
      <c r="A250" s="2" t="str">
        <f>K250&amp;MID(L:L,15,4)</f>
        <v>左桂英036X</v>
      </c>
      <c r="B250" s="7" t="s">
        <v>3164</v>
      </c>
      <c r="C250" s="7" t="s">
        <v>1446</v>
      </c>
      <c r="D250" s="7">
        <v>47</v>
      </c>
      <c r="E250" s="7" t="s">
        <v>3165</v>
      </c>
      <c r="F250" s="7" t="s">
        <v>5629</v>
      </c>
      <c r="G250" s="7" t="s">
        <v>5630</v>
      </c>
      <c r="H250" s="7" t="s">
        <v>1450</v>
      </c>
      <c r="I250" s="7" t="s">
        <v>5220</v>
      </c>
      <c r="J250" s="7" t="s">
        <v>1452</v>
      </c>
      <c r="K250" s="7" t="s">
        <v>1239</v>
      </c>
      <c r="L250" s="7" t="s">
        <v>1240</v>
      </c>
      <c r="M250" s="7" t="s">
        <v>1461</v>
      </c>
      <c r="N250" s="7" t="s">
        <v>1462</v>
      </c>
      <c r="O250" s="11">
        <v>3</v>
      </c>
      <c r="P250" s="11">
        <v>41</v>
      </c>
      <c r="Q250" s="11">
        <v>2.5</v>
      </c>
      <c r="R250" s="11">
        <v>0.5</v>
      </c>
      <c r="S250" s="11" t="s">
        <v>1455</v>
      </c>
      <c r="U250" t="str">
        <f t="shared" si="3"/>
        <v>是</v>
      </c>
    </row>
    <row r="251" spans="1:21">
      <c r="A251" s="2" t="str">
        <f>K251&amp;MID(L:L,15,4)</f>
        <v>罗妹3625</v>
      </c>
      <c r="B251" s="7" t="s">
        <v>1877</v>
      </c>
      <c r="C251" s="7" t="s">
        <v>1446</v>
      </c>
      <c r="D251" s="7">
        <v>23</v>
      </c>
      <c r="E251" s="7" t="s">
        <v>1878</v>
      </c>
      <c r="F251" s="7" t="s">
        <v>5631</v>
      </c>
      <c r="G251" s="7" t="s">
        <v>5632</v>
      </c>
      <c r="H251" s="7" t="s">
        <v>1580</v>
      </c>
      <c r="I251" s="7" t="s">
        <v>2118</v>
      </c>
      <c r="J251" s="7" t="s">
        <v>1452</v>
      </c>
      <c r="K251" s="7" t="s">
        <v>1334</v>
      </c>
      <c r="L251" s="7" t="s">
        <v>1335</v>
      </c>
      <c r="M251" s="7" t="s">
        <v>1461</v>
      </c>
      <c r="N251" s="7" t="s">
        <v>1462</v>
      </c>
      <c r="O251" s="11">
        <v>2</v>
      </c>
      <c r="P251" s="11">
        <v>30</v>
      </c>
      <c r="Q251" s="11">
        <v>2.5</v>
      </c>
      <c r="R251" s="11">
        <v>0</v>
      </c>
      <c r="S251" s="11" t="s">
        <v>1455</v>
      </c>
      <c r="U251" t="str">
        <f t="shared" si="3"/>
        <v>是</v>
      </c>
    </row>
    <row r="252" spans="1:21">
      <c r="A252" s="2" t="str">
        <f>K252&amp;MID(L:L,15,4)</f>
        <v>黄伟松5034</v>
      </c>
      <c r="B252" s="7" t="s">
        <v>1501</v>
      </c>
      <c r="C252" s="7" t="s">
        <v>1446</v>
      </c>
      <c r="D252" s="7">
        <v>53</v>
      </c>
      <c r="E252" s="7" t="s">
        <v>1120</v>
      </c>
      <c r="F252" s="7" t="s">
        <v>5633</v>
      </c>
      <c r="G252" s="7" t="s">
        <v>5634</v>
      </c>
      <c r="H252" s="7" t="s">
        <v>1450</v>
      </c>
      <c r="I252" s="7" t="s">
        <v>5635</v>
      </c>
      <c r="J252" s="7" t="s">
        <v>1452</v>
      </c>
      <c r="K252" s="7" t="s">
        <v>1117</v>
      </c>
      <c r="L252" s="7" t="s">
        <v>1118</v>
      </c>
      <c r="M252" s="7" t="s">
        <v>1461</v>
      </c>
      <c r="N252" s="7" t="s">
        <v>1454</v>
      </c>
      <c r="O252" s="11">
        <v>4</v>
      </c>
      <c r="P252" s="11">
        <v>16</v>
      </c>
      <c r="Q252" s="11">
        <v>3</v>
      </c>
      <c r="R252" s="11">
        <v>1</v>
      </c>
      <c r="S252" s="11" t="s">
        <v>1455</v>
      </c>
      <c r="U252" t="str">
        <f t="shared" si="3"/>
        <v>是</v>
      </c>
    </row>
    <row r="253" spans="1:21">
      <c r="A253" s="2" t="str">
        <f>K253&amp;MID(L:L,15,4)</f>
        <v>黄见崧1247</v>
      </c>
      <c r="B253" s="7" t="s">
        <v>2648</v>
      </c>
      <c r="C253" s="7" t="s">
        <v>1457</v>
      </c>
      <c r="D253" s="7">
        <v>51</v>
      </c>
      <c r="E253" s="7" t="s">
        <v>917</v>
      </c>
      <c r="F253" s="7" t="s">
        <v>5636</v>
      </c>
      <c r="G253" s="7" t="s">
        <v>5637</v>
      </c>
      <c r="H253" s="7" t="s">
        <v>2366</v>
      </c>
      <c r="I253" s="7" t="s">
        <v>5638</v>
      </c>
      <c r="J253" s="7" t="s">
        <v>1452</v>
      </c>
      <c r="K253" s="7" t="s">
        <v>248</v>
      </c>
      <c r="L253" s="7" t="s">
        <v>249</v>
      </c>
      <c r="M253" s="7" t="s">
        <v>1453</v>
      </c>
      <c r="N253" s="7" t="s">
        <v>23</v>
      </c>
      <c r="O253" s="11">
        <v>6</v>
      </c>
      <c r="P253" s="11">
        <v>55</v>
      </c>
      <c r="Q253" s="11">
        <v>1.5</v>
      </c>
      <c r="R253" s="11">
        <v>4.5</v>
      </c>
      <c r="S253" s="11" t="s">
        <v>1455</v>
      </c>
      <c r="U253" t="str">
        <f t="shared" si="3"/>
        <v>是</v>
      </c>
    </row>
    <row r="254" spans="1:21">
      <c r="A254" s="2" t="str">
        <f>K254&amp;MID(L:L,15,4)</f>
        <v>邓伟兰1526</v>
      </c>
      <c r="B254" s="7" t="s">
        <v>2507</v>
      </c>
      <c r="C254" s="7" t="s">
        <v>1457</v>
      </c>
      <c r="D254" s="7">
        <v>55</v>
      </c>
      <c r="E254" s="7" t="s">
        <v>2508</v>
      </c>
      <c r="F254" s="7" t="s">
        <v>5639</v>
      </c>
      <c r="G254" s="7" t="s">
        <v>5640</v>
      </c>
      <c r="H254" s="7" t="s">
        <v>1450</v>
      </c>
      <c r="I254" s="7" t="s">
        <v>5641</v>
      </c>
      <c r="J254" s="7" t="s">
        <v>1452</v>
      </c>
      <c r="K254" s="7" t="s">
        <v>146</v>
      </c>
      <c r="L254" s="7" t="s">
        <v>147</v>
      </c>
      <c r="M254" s="7" t="s">
        <v>1453</v>
      </c>
      <c r="N254" s="7" t="s">
        <v>23</v>
      </c>
      <c r="O254" s="11">
        <v>2</v>
      </c>
      <c r="P254" s="11">
        <v>57</v>
      </c>
      <c r="Q254" s="11">
        <v>1.5</v>
      </c>
      <c r="R254" s="11">
        <v>0.5</v>
      </c>
      <c r="S254" s="11" t="s">
        <v>1455</v>
      </c>
      <c r="U254" t="str">
        <f t="shared" si="3"/>
        <v>是</v>
      </c>
    </row>
    <row r="255" spans="1:21">
      <c r="A255" s="2" t="str">
        <f>K255&amp;MID(L:L,15,4)</f>
        <v>王琴4826</v>
      </c>
      <c r="B255" s="7" t="s">
        <v>3017</v>
      </c>
      <c r="C255" s="7" t="s">
        <v>1446</v>
      </c>
      <c r="D255" s="7">
        <v>45</v>
      </c>
      <c r="E255" s="7" t="s">
        <v>1220</v>
      </c>
      <c r="F255" s="7" t="s">
        <v>5642</v>
      </c>
      <c r="G255" s="7" t="s">
        <v>5643</v>
      </c>
      <c r="H255" s="7" t="s">
        <v>1450</v>
      </c>
      <c r="I255" s="7" t="s">
        <v>5644</v>
      </c>
      <c r="J255" s="7" t="s">
        <v>1452</v>
      </c>
      <c r="K255" s="7" t="s">
        <v>1217</v>
      </c>
      <c r="L255" s="7" t="s">
        <v>1218</v>
      </c>
      <c r="M255" s="7" t="s">
        <v>1461</v>
      </c>
      <c r="N255" s="7" t="s">
        <v>1157</v>
      </c>
      <c r="O255" s="11">
        <v>2</v>
      </c>
      <c r="P255" s="11">
        <v>59</v>
      </c>
      <c r="Q255" s="11">
        <v>2.5</v>
      </c>
      <c r="R255" s="11">
        <v>0</v>
      </c>
      <c r="S255" s="11" t="s">
        <v>1455</v>
      </c>
      <c r="U255" t="str">
        <f t="shared" si="3"/>
        <v>是</v>
      </c>
    </row>
    <row r="256" spans="1:21">
      <c r="A256" s="2" t="str">
        <f>K256&amp;MID(L:L,15,4)</f>
        <v>王雪萍182X</v>
      </c>
      <c r="B256" s="7" t="s">
        <v>3621</v>
      </c>
      <c r="C256" s="7" t="s">
        <v>1457</v>
      </c>
      <c r="D256" s="7">
        <v>41</v>
      </c>
      <c r="E256" s="7" t="s">
        <v>1353</v>
      </c>
      <c r="F256" s="7" t="s">
        <v>5645</v>
      </c>
      <c r="G256" s="7" t="s">
        <v>5646</v>
      </c>
      <c r="H256" s="7" t="s">
        <v>1450</v>
      </c>
      <c r="I256" s="7" t="s">
        <v>5647</v>
      </c>
      <c r="J256" s="7" t="s">
        <v>1452</v>
      </c>
      <c r="K256" s="7" t="s">
        <v>1350</v>
      </c>
      <c r="L256" s="7" t="s">
        <v>1351</v>
      </c>
      <c r="M256" s="7" t="s">
        <v>1461</v>
      </c>
      <c r="N256" s="7" t="s">
        <v>1157</v>
      </c>
      <c r="O256" s="11">
        <v>9</v>
      </c>
      <c r="P256" s="11">
        <v>8</v>
      </c>
      <c r="Q256" s="11">
        <v>2.5</v>
      </c>
      <c r="R256" s="11">
        <v>6.5</v>
      </c>
      <c r="S256" s="11" t="s">
        <v>1455</v>
      </c>
      <c r="U256" t="str">
        <f t="shared" si="3"/>
        <v>是</v>
      </c>
    </row>
    <row r="257" spans="1:21">
      <c r="A257" s="2" t="str">
        <f>K257&amp;MID(L:L,15,4)</f>
        <v>江翠媥0643</v>
      </c>
      <c r="B257" s="7" t="s">
        <v>1617</v>
      </c>
      <c r="C257" s="7" t="s">
        <v>1446</v>
      </c>
      <c r="D257" s="7">
        <v>43</v>
      </c>
      <c r="E257" s="7" t="s">
        <v>1618</v>
      </c>
      <c r="F257" s="7" t="s">
        <v>5648</v>
      </c>
      <c r="G257" s="7" t="s">
        <v>5649</v>
      </c>
      <c r="H257" s="7" t="s">
        <v>2514</v>
      </c>
      <c r="I257" s="7" t="s">
        <v>5650</v>
      </c>
      <c r="J257" s="7" t="s">
        <v>1452</v>
      </c>
      <c r="K257" s="7" t="s">
        <v>289</v>
      </c>
      <c r="L257" s="7" t="s">
        <v>290</v>
      </c>
      <c r="M257" s="7" t="s">
        <v>1453</v>
      </c>
      <c r="N257" s="7" t="s">
        <v>23</v>
      </c>
      <c r="O257" s="11">
        <v>2</v>
      </c>
      <c r="P257" s="11">
        <v>21</v>
      </c>
      <c r="Q257" s="11">
        <v>1.5</v>
      </c>
      <c r="R257" s="11">
        <v>0.5</v>
      </c>
      <c r="S257" s="11" t="s">
        <v>1455</v>
      </c>
      <c r="U257" t="str">
        <f t="shared" si="3"/>
        <v>是</v>
      </c>
    </row>
    <row r="258" spans="1:21">
      <c r="A258" s="2" t="str">
        <f>K258&amp;MID(L:L,15,4)</f>
        <v>甄要萍3322</v>
      </c>
      <c r="B258" s="7" t="s">
        <v>1954</v>
      </c>
      <c r="C258" s="7" t="s">
        <v>1446</v>
      </c>
      <c r="D258" s="7">
        <v>50</v>
      </c>
      <c r="E258" s="7" t="s">
        <v>1168</v>
      </c>
      <c r="F258" s="7" t="s">
        <v>5651</v>
      </c>
      <c r="G258" s="7" t="s">
        <v>5652</v>
      </c>
      <c r="H258" s="7" t="s">
        <v>1765</v>
      </c>
      <c r="I258" s="7" t="s">
        <v>5653</v>
      </c>
      <c r="J258" s="7" t="s">
        <v>1452</v>
      </c>
      <c r="K258" s="7" t="s">
        <v>1175</v>
      </c>
      <c r="L258" s="7" t="s">
        <v>1176</v>
      </c>
      <c r="M258" s="7" t="s">
        <v>1461</v>
      </c>
      <c r="N258" s="7" t="s">
        <v>1650</v>
      </c>
      <c r="O258" s="11">
        <v>3</v>
      </c>
      <c r="P258" s="11">
        <v>1</v>
      </c>
      <c r="Q258" s="11">
        <v>2</v>
      </c>
      <c r="R258" s="11">
        <v>1</v>
      </c>
      <c r="S258" s="11" t="s">
        <v>1455</v>
      </c>
      <c r="U258" t="str">
        <f t="shared" si="3"/>
        <v>是</v>
      </c>
    </row>
    <row r="259" spans="1:21">
      <c r="A259" s="2" t="str">
        <f>K259&amp;MID(L:L,15,4)</f>
        <v>潘金逢1532</v>
      </c>
      <c r="B259" s="7" t="s">
        <v>2519</v>
      </c>
      <c r="C259" s="7" t="s">
        <v>1457</v>
      </c>
      <c r="D259" s="7">
        <v>49</v>
      </c>
      <c r="E259" s="7" t="s">
        <v>2520</v>
      </c>
      <c r="F259" s="7" t="s">
        <v>5654</v>
      </c>
      <c r="G259" s="7" t="s">
        <v>5655</v>
      </c>
      <c r="H259" s="7" t="s">
        <v>1450</v>
      </c>
      <c r="I259" s="7" t="s">
        <v>5656</v>
      </c>
      <c r="J259" s="7" t="s">
        <v>1452</v>
      </c>
      <c r="K259" s="7" t="s">
        <v>503</v>
      </c>
      <c r="L259" s="7" t="s">
        <v>504</v>
      </c>
      <c r="M259" s="7" t="s">
        <v>1461</v>
      </c>
      <c r="N259" s="7" t="s">
        <v>23</v>
      </c>
      <c r="O259" s="11">
        <v>3</v>
      </c>
      <c r="P259" s="11">
        <v>15</v>
      </c>
      <c r="Q259" s="11">
        <v>3</v>
      </c>
      <c r="R259" s="11">
        <v>0</v>
      </c>
      <c r="S259" s="11" t="s">
        <v>1455</v>
      </c>
      <c r="U259" t="str">
        <f t="shared" ref="U259:U322" si="4">S259</f>
        <v>是</v>
      </c>
    </row>
    <row r="260" spans="1:21">
      <c r="A260" s="2" t="str">
        <f>K260&amp;MID(L:L,15,4)</f>
        <v>梁有勤5623</v>
      </c>
      <c r="B260" s="7" t="s">
        <v>4618</v>
      </c>
      <c r="C260" s="7" t="s">
        <v>1446</v>
      </c>
      <c r="D260" s="7">
        <v>40</v>
      </c>
      <c r="E260" s="7" t="s">
        <v>1067</v>
      </c>
      <c r="F260" s="7" t="s">
        <v>5657</v>
      </c>
      <c r="G260" s="7" t="s">
        <v>5658</v>
      </c>
      <c r="H260" s="7" t="s">
        <v>1450</v>
      </c>
      <c r="I260" s="7" t="s">
        <v>5659</v>
      </c>
      <c r="J260" s="7" t="s">
        <v>1452</v>
      </c>
      <c r="K260" s="7" t="s">
        <v>1063</v>
      </c>
      <c r="L260" s="7" t="s">
        <v>1064</v>
      </c>
      <c r="M260" s="7" t="s">
        <v>1461</v>
      </c>
      <c r="N260" s="7" t="s">
        <v>23</v>
      </c>
      <c r="O260" s="11">
        <v>4</v>
      </c>
      <c r="P260" s="11">
        <v>1</v>
      </c>
      <c r="Q260" s="11">
        <v>3</v>
      </c>
      <c r="R260" s="11">
        <v>1</v>
      </c>
      <c r="S260" s="11" t="s">
        <v>1455</v>
      </c>
      <c r="U260" t="str">
        <f t="shared" si="4"/>
        <v>是</v>
      </c>
    </row>
    <row r="261" spans="1:21">
      <c r="A261" s="2" t="str">
        <f>K261&amp;MID(L:L,15,4)</f>
        <v>潘记滔0635</v>
      </c>
      <c r="B261" s="7" t="s">
        <v>1577</v>
      </c>
      <c r="C261" s="7" t="s">
        <v>1446</v>
      </c>
      <c r="D261" s="7">
        <v>57</v>
      </c>
      <c r="E261" s="7" t="s">
        <v>502</v>
      </c>
      <c r="F261" s="7" t="s">
        <v>5660</v>
      </c>
      <c r="G261" s="7" t="s">
        <v>5661</v>
      </c>
      <c r="H261" s="7" t="s">
        <v>1450</v>
      </c>
      <c r="I261" s="7" t="s">
        <v>5662</v>
      </c>
      <c r="J261" s="7" t="s">
        <v>1452</v>
      </c>
      <c r="K261" s="7" t="s">
        <v>500</v>
      </c>
      <c r="L261" s="7" t="s">
        <v>501</v>
      </c>
      <c r="M261" s="7" t="s">
        <v>1453</v>
      </c>
      <c r="N261" s="7" t="s">
        <v>23</v>
      </c>
      <c r="O261" s="11">
        <v>4</v>
      </c>
      <c r="P261" s="11">
        <v>49</v>
      </c>
      <c r="Q261" s="11">
        <v>1.5</v>
      </c>
      <c r="R261" s="11">
        <v>2.5</v>
      </c>
      <c r="S261" s="11" t="s">
        <v>1455</v>
      </c>
      <c r="U261" t="str">
        <f t="shared" si="4"/>
        <v>是</v>
      </c>
    </row>
    <row r="262" spans="1:21">
      <c r="A262" s="2" t="str">
        <f>K262&amp;MID(L:L,15,4)</f>
        <v>何英3029</v>
      </c>
      <c r="B262" s="7" t="s">
        <v>2527</v>
      </c>
      <c r="C262" s="7" t="s">
        <v>1446</v>
      </c>
      <c r="D262" s="7">
        <v>39</v>
      </c>
      <c r="E262" s="7" t="s">
        <v>2528</v>
      </c>
      <c r="F262" s="7" t="s">
        <v>5663</v>
      </c>
      <c r="G262" s="7" t="s">
        <v>5664</v>
      </c>
      <c r="H262" s="7" t="s">
        <v>1450</v>
      </c>
      <c r="I262" s="7" t="s">
        <v>5665</v>
      </c>
      <c r="J262" s="7" t="s">
        <v>1452</v>
      </c>
      <c r="K262" s="7" t="s">
        <v>579</v>
      </c>
      <c r="L262" s="7" t="s">
        <v>580</v>
      </c>
      <c r="M262" s="7" t="s">
        <v>1461</v>
      </c>
      <c r="N262" s="7" t="s">
        <v>23</v>
      </c>
      <c r="O262" s="11">
        <v>3</v>
      </c>
      <c r="P262" s="11">
        <v>2</v>
      </c>
      <c r="Q262" s="11">
        <v>3</v>
      </c>
      <c r="R262" s="11">
        <v>0</v>
      </c>
      <c r="S262" s="11" t="s">
        <v>1455</v>
      </c>
      <c r="U262" t="str">
        <f t="shared" si="4"/>
        <v>是</v>
      </c>
    </row>
    <row r="263" spans="1:21">
      <c r="A263" s="2" t="str">
        <f>K263&amp;MID(L:L,15,4)</f>
        <v>徐玉莦3621</v>
      </c>
      <c r="B263" s="7" t="s">
        <v>2532</v>
      </c>
      <c r="C263" s="7" t="s">
        <v>1457</v>
      </c>
      <c r="D263" s="7">
        <v>48</v>
      </c>
      <c r="E263" s="7" t="s">
        <v>2533</v>
      </c>
      <c r="F263" s="7" t="s">
        <v>5666</v>
      </c>
      <c r="G263" s="7" t="s">
        <v>5667</v>
      </c>
      <c r="H263" s="7" t="s">
        <v>1450</v>
      </c>
      <c r="I263" s="7" t="s">
        <v>5668</v>
      </c>
      <c r="J263" s="7" t="s">
        <v>1452</v>
      </c>
      <c r="K263" s="7" t="s">
        <v>552</v>
      </c>
      <c r="L263" s="7" t="s">
        <v>553</v>
      </c>
      <c r="M263" s="7" t="s">
        <v>1461</v>
      </c>
      <c r="N263" s="7" t="s">
        <v>23</v>
      </c>
      <c r="O263" s="11">
        <v>3</v>
      </c>
      <c r="P263" s="11">
        <v>3</v>
      </c>
      <c r="Q263" s="11">
        <v>3</v>
      </c>
      <c r="R263" s="11">
        <v>0</v>
      </c>
      <c r="S263" s="11" t="s">
        <v>1455</v>
      </c>
      <c r="U263" t="str">
        <f t="shared" si="4"/>
        <v>是</v>
      </c>
    </row>
    <row r="264" spans="1:21">
      <c r="A264" s="2" t="str">
        <f>K264&amp;MID(L:L,15,4)</f>
        <v>黄金枝0126</v>
      </c>
      <c r="B264" s="7" t="s">
        <v>2537</v>
      </c>
      <c r="C264" s="7" t="s">
        <v>1446</v>
      </c>
      <c r="D264" s="7">
        <v>53</v>
      </c>
      <c r="E264" s="7" t="s">
        <v>2538</v>
      </c>
      <c r="F264" s="7" t="s">
        <v>5669</v>
      </c>
      <c r="G264" s="7" t="s">
        <v>5670</v>
      </c>
      <c r="H264" s="7" t="s">
        <v>1450</v>
      </c>
      <c r="I264" s="7" t="s">
        <v>5671</v>
      </c>
      <c r="J264" s="7" t="s">
        <v>1452</v>
      </c>
      <c r="K264" s="7" t="s">
        <v>254</v>
      </c>
      <c r="L264" s="7" t="s">
        <v>255</v>
      </c>
      <c r="M264" s="7" t="s">
        <v>1453</v>
      </c>
      <c r="N264" s="7" t="s">
        <v>23</v>
      </c>
      <c r="O264" s="11">
        <v>3</v>
      </c>
      <c r="P264" s="11">
        <v>2</v>
      </c>
      <c r="Q264" s="11">
        <v>1.5</v>
      </c>
      <c r="R264" s="11">
        <v>1.5</v>
      </c>
      <c r="S264" s="11" t="s">
        <v>1455</v>
      </c>
      <c r="U264" t="str">
        <f t="shared" si="4"/>
        <v>是</v>
      </c>
    </row>
    <row r="265" spans="1:21">
      <c r="A265" s="2" t="str">
        <f>K265&amp;MID(L:L,15,4)</f>
        <v>陈宝娴482X</v>
      </c>
      <c r="B265" s="7" t="s">
        <v>2542</v>
      </c>
      <c r="C265" s="7" t="s">
        <v>1457</v>
      </c>
      <c r="D265" s="7">
        <v>64</v>
      </c>
      <c r="E265" s="7" t="s">
        <v>2543</v>
      </c>
      <c r="F265" s="7" t="s">
        <v>5672</v>
      </c>
      <c r="G265" s="7" t="s">
        <v>5673</v>
      </c>
      <c r="H265" s="7" t="s">
        <v>1450</v>
      </c>
      <c r="I265" s="7" t="s">
        <v>5674</v>
      </c>
      <c r="J265" s="7" t="s">
        <v>1452</v>
      </c>
      <c r="K265" s="7" t="s">
        <v>536</v>
      </c>
      <c r="L265" s="7" t="s">
        <v>537</v>
      </c>
      <c r="M265" s="7" t="s">
        <v>1461</v>
      </c>
      <c r="N265" s="7" t="s">
        <v>23</v>
      </c>
      <c r="O265" s="11">
        <v>4</v>
      </c>
      <c r="P265" s="11">
        <v>15</v>
      </c>
      <c r="Q265" s="11">
        <v>3</v>
      </c>
      <c r="R265" s="11">
        <v>1</v>
      </c>
      <c r="S265" s="11" t="s">
        <v>1455</v>
      </c>
      <c r="U265" t="str">
        <f t="shared" si="4"/>
        <v>是</v>
      </c>
    </row>
    <row r="266" spans="1:21">
      <c r="A266" s="2" t="str">
        <f>K266&amp;MID(L:L,15,4)</f>
        <v>高格开5129</v>
      </c>
      <c r="B266" s="7" t="s">
        <v>1655</v>
      </c>
      <c r="C266" s="7" t="s">
        <v>1446</v>
      </c>
      <c r="D266" s="7">
        <v>56</v>
      </c>
      <c r="E266" s="7" t="s">
        <v>1656</v>
      </c>
      <c r="F266" s="7" t="s">
        <v>5675</v>
      </c>
      <c r="G266" s="7" t="s">
        <v>5676</v>
      </c>
      <c r="H266" s="7" t="s">
        <v>1450</v>
      </c>
      <c r="I266" s="7" t="s">
        <v>5677</v>
      </c>
      <c r="J266" s="7" t="s">
        <v>1452</v>
      </c>
      <c r="K266" s="7" t="s">
        <v>159</v>
      </c>
      <c r="L266" s="7" t="s">
        <v>160</v>
      </c>
      <c r="M266" s="7" t="s">
        <v>1453</v>
      </c>
      <c r="N266" s="7" t="s">
        <v>23</v>
      </c>
      <c r="O266" s="11">
        <v>1</v>
      </c>
      <c r="P266" s="11">
        <v>35</v>
      </c>
      <c r="Q266" s="11">
        <v>1.5</v>
      </c>
      <c r="R266" s="11">
        <v>0</v>
      </c>
      <c r="S266" s="11" t="s">
        <v>1455</v>
      </c>
      <c r="U266" t="str">
        <f t="shared" si="4"/>
        <v>是</v>
      </c>
    </row>
    <row r="267" spans="1:21">
      <c r="A267" s="2" t="str">
        <f>K267&amp;MID(L:L,15,4)</f>
        <v>廖连晓4841</v>
      </c>
      <c r="B267" s="7" t="s">
        <v>2550</v>
      </c>
      <c r="C267" s="7" t="s">
        <v>1457</v>
      </c>
      <c r="D267" s="7">
        <v>61</v>
      </c>
      <c r="E267" s="7" t="s">
        <v>2551</v>
      </c>
      <c r="F267" s="7" t="s">
        <v>5678</v>
      </c>
      <c r="G267" s="7" t="s">
        <v>5679</v>
      </c>
      <c r="H267" s="7" t="s">
        <v>1450</v>
      </c>
      <c r="I267" s="7" t="s">
        <v>5680</v>
      </c>
      <c r="J267" s="7" t="s">
        <v>1452</v>
      </c>
      <c r="K267" s="7" t="s">
        <v>804</v>
      </c>
      <c r="L267" s="7" t="s">
        <v>805</v>
      </c>
      <c r="M267" s="7" t="s">
        <v>1461</v>
      </c>
      <c r="N267" s="7" t="s">
        <v>23</v>
      </c>
      <c r="O267" s="11">
        <v>5</v>
      </c>
      <c r="P267" s="11">
        <v>24</v>
      </c>
      <c r="Q267" s="11">
        <v>3</v>
      </c>
      <c r="R267" s="11">
        <v>2</v>
      </c>
      <c r="S267" s="11" t="s">
        <v>1455</v>
      </c>
      <c r="U267" t="str">
        <f t="shared" si="4"/>
        <v>是</v>
      </c>
    </row>
    <row r="268" spans="1:21">
      <c r="A268" s="2" t="str">
        <f>K268&amp;MID(L:L,15,4)</f>
        <v>梁润洪3937</v>
      </c>
      <c r="B268" s="7" t="s">
        <v>5527</v>
      </c>
      <c r="C268" s="7" t="s">
        <v>1444</v>
      </c>
      <c r="D268" s="7">
        <v>40</v>
      </c>
      <c r="E268" s="7" t="s">
        <v>5528</v>
      </c>
      <c r="F268" s="7" t="s">
        <v>5681</v>
      </c>
      <c r="G268" s="7" t="s">
        <v>5682</v>
      </c>
      <c r="H268" s="7" t="s">
        <v>1450</v>
      </c>
      <c r="I268" s="7" t="s">
        <v>5683</v>
      </c>
      <c r="J268" s="7" t="s">
        <v>1452</v>
      </c>
      <c r="K268" s="7" t="s">
        <v>312</v>
      </c>
      <c r="L268" s="7" t="s">
        <v>313</v>
      </c>
      <c r="M268" s="7" t="s">
        <v>1453</v>
      </c>
      <c r="N268" s="7" t="s">
        <v>23</v>
      </c>
      <c r="O268" s="11">
        <v>1</v>
      </c>
      <c r="P268" s="11">
        <v>44</v>
      </c>
      <c r="Q268" s="11">
        <v>1.5</v>
      </c>
      <c r="R268" s="11">
        <v>0</v>
      </c>
      <c r="S268" s="11" t="s">
        <v>1455</v>
      </c>
      <c r="U268" t="str">
        <f t="shared" si="4"/>
        <v>是</v>
      </c>
    </row>
    <row r="269" spans="1:21">
      <c r="A269" s="2" t="str">
        <f>K269&amp;MID(L:L,15,4)</f>
        <v>邝就甜1227</v>
      </c>
      <c r="B269" s="7" t="s">
        <v>2555</v>
      </c>
      <c r="C269" s="7" t="s">
        <v>1446</v>
      </c>
      <c r="D269" s="7">
        <v>47</v>
      </c>
      <c r="E269" s="7" t="s">
        <v>2556</v>
      </c>
      <c r="F269" s="7" t="s">
        <v>5684</v>
      </c>
      <c r="G269" s="7" t="s">
        <v>5685</v>
      </c>
      <c r="H269" s="7" t="s">
        <v>1450</v>
      </c>
      <c r="I269" s="7" t="s">
        <v>5686</v>
      </c>
      <c r="J269" s="7" t="s">
        <v>1452</v>
      </c>
      <c r="K269" s="7" t="s">
        <v>932</v>
      </c>
      <c r="L269" s="7" t="s">
        <v>933</v>
      </c>
      <c r="M269" s="7" t="s">
        <v>1453</v>
      </c>
      <c r="N269" s="7" t="s">
        <v>23</v>
      </c>
      <c r="O269" s="11">
        <v>2</v>
      </c>
      <c r="P269" s="11">
        <v>54</v>
      </c>
      <c r="Q269" s="11">
        <v>1.5</v>
      </c>
      <c r="R269" s="11">
        <v>0.5</v>
      </c>
      <c r="S269" s="11" t="s">
        <v>1455</v>
      </c>
      <c r="U269" t="str">
        <f t="shared" si="4"/>
        <v>是</v>
      </c>
    </row>
    <row r="270" spans="1:21">
      <c r="A270" s="2" t="str">
        <f>K270&amp;MID(L:L,15,4)</f>
        <v>林有志2135</v>
      </c>
      <c r="B270" s="7" t="s">
        <v>1724</v>
      </c>
      <c r="C270" s="7" t="s">
        <v>1446</v>
      </c>
      <c r="D270" s="7">
        <v>55</v>
      </c>
      <c r="E270" s="7" t="s">
        <v>1725</v>
      </c>
      <c r="F270" s="7" t="s">
        <v>5687</v>
      </c>
      <c r="G270" s="7" t="s">
        <v>5688</v>
      </c>
      <c r="H270" s="7" t="s">
        <v>1982</v>
      </c>
      <c r="I270" s="7" t="s">
        <v>5689</v>
      </c>
      <c r="J270" s="7" t="s">
        <v>1452</v>
      </c>
      <c r="K270" s="7" t="s">
        <v>395</v>
      </c>
      <c r="L270" s="7" t="s">
        <v>396</v>
      </c>
      <c r="M270" s="7" t="s">
        <v>1461</v>
      </c>
      <c r="N270" s="7" t="s">
        <v>23</v>
      </c>
      <c r="O270" s="11">
        <v>6</v>
      </c>
      <c r="P270" s="11">
        <v>59</v>
      </c>
      <c r="Q270" s="11">
        <v>3</v>
      </c>
      <c r="R270" s="11">
        <v>3</v>
      </c>
      <c r="S270" s="11" t="s">
        <v>1455</v>
      </c>
      <c r="U270" t="str">
        <f t="shared" si="4"/>
        <v>是</v>
      </c>
    </row>
    <row r="271" spans="1:21">
      <c r="A271" s="2" t="str">
        <f>K271&amp;MID(L:L,15,4)</f>
        <v>黄志涛0318</v>
      </c>
      <c r="B271" s="7" t="s">
        <v>2563</v>
      </c>
      <c r="C271" s="7" t="s">
        <v>1446</v>
      </c>
      <c r="D271" s="7">
        <v>63</v>
      </c>
      <c r="E271" s="7" t="s">
        <v>457</v>
      </c>
      <c r="F271" s="7" t="s">
        <v>5690</v>
      </c>
      <c r="G271" s="7" t="s">
        <v>5691</v>
      </c>
      <c r="H271" s="7" t="s">
        <v>1450</v>
      </c>
      <c r="I271" s="7" t="s">
        <v>3811</v>
      </c>
      <c r="J271" s="7" t="s">
        <v>1452</v>
      </c>
      <c r="K271" s="7" t="s">
        <v>454</v>
      </c>
      <c r="L271" s="7" t="s">
        <v>455</v>
      </c>
      <c r="M271" s="7" t="s">
        <v>1461</v>
      </c>
      <c r="N271" s="7" t="s">
        <v>23</v>
      </c>
      <c r="O271" s="11">
        <v>3</v>
      </c>
      <c r="P271" s="11">
        <v>21</v>
      </c>
      <c r="Q271" s="11">
        <v>3</v>
      </c>
      <c r="R271" s="11">
        <v>0</v>
      </c>
      <c r="S271" s="11" t="s">
        <v>1455</v>
      </c>
      <c r="U271" t="str">
        <f t="shared" si="4"/>
        <v>是</v>
      </c>
    </row>
    <row r="272" spans="1:21">
      <c r="A272" s="2" t="str">
        <f>K272&amp;MID(L:L,15,4)</f>
        <v>梁容5140</v>
      </c>
      <c r="B272" s="7" t="s">
        <v>3664</v>
      </c>
      <c r="C272" s="7" t="s">
        <v>1446</v>
      </c>
      <c r="D272" s="7">
        <v>60</v>
      </c>
      <c r="E272" s="7" t="s">
        <v>3665</v>
      </c>
      <c r="F272" s="7" t="s">
        <v>5692</v>
      </c>
      <c r="G272" s="7" t="s">
        <v>5693</v>
      </c>
      <c r="H272" s="7" t="s">
        <v>2450</v>
      </c>
      <c r="I272" s="7" t="s">
        <v>5694</v>
      </c>
      <c r="J272" s="7" t="s">
        <v>1452</v>
      </c>
      <c r="K272" s="7" t="s">
        <v>308</v>
      </c>
      <c r="L272" s="7" t="s">
        <v>309</v>
      </c>
      <c r="M272" s="7" t="s">
        <v>1453</v>
      </c>
      <c r="N272" s="7" t="s">
        <v>23</v>
      </c>
      <c r="O272" s="11">
        <v>2</v>
      </c>
      <c r="P272" s="11">
        <v>8</v>
      </c>
      <c r="Q272" s="11">
        <v>1.5</v>
      </c>
      <c r="R272" s="11">
        <v>0.5</v>
      </c>
      <c r="S272" s="11" t="s">
        <v>1455</v>
      </c>
      <c r="U272" t="str">
        <f t="shared" si="4"/>
        <v>是</v>
      </c>
    </row>
    <row r="273" spans="1:21">
      <c r="A273" s="2" t="str">
        <f>K273&amp;MID(L:L,15,4)</f>
        <v>徐玉平0921</v>
      </c>
      <c r="B273" s="7" t="s">
        <v>2572</v>
      </c>
      <c r="C273" s="7" t="s">
        <v>1457</v>
      </c>
      <c r="D273" s="7">
        <v>49</v>
      </c>
      <c r="E273" s="7" t="s">
        <v>1040</v>
      </c>
      <c r="F273" s="7" t="s">
        <v>5695</v>
      </c>
      <c r="G273" s="7" t="s">
        <v>5696</v>
      </c>
      <c r="H273" s="7" t="s">
        <v>1580</v>
      </c>
      <c r="I273" s="7" t="s">
        <v>5697</v>
      </c>
      <c r="J273" s="7" t="s">
        <v>1452</v>
      </c>
      <c r="K273" s="7" t="s">
        <v>1037</v>
      </c>
      <c r="L273" s="7" t="s">
        <v>1038</v>
      </c>
      <c r="M273" s="7" t="s">
        <v>1453</v>
      </c>
      <c r="N273" s="7" t="s">
        <v>1467</v>
      </c>
      <c r="O273" s="11">
        <v>2</v>
      </c>
      <c r="P273" s="11">
        <v>16</v>
      </c>
      <c r="Q273" s="11">
        <v>1.5</v>
      </c>
      <c r="R273" s="11">
        <v>0.5</v>
      </c>
      <c r="S273" s="11" t="s">
        <v>1455</v>
      </c>
      <c r="U273" t="str">
        <f t="shared" si="4"/>
        <v>是</v>
      </c>
    </row>
    <row r="274" spans="1:21">
      <c r="A274" s="2" t="str">
        <f>K274&amp;MID(L:L,15,4)</f>
        <v>黄广奀1237</v>
      </c>
      <c r="B274" s="7" t="s">
        <v>2576</v>
      </c>
      <c r="C274" s="7" t="s">
        <v>1457</v>
      </c>
      <c r="D274" s="7">
        <v>60</v>
      </c>
      <c r="E274" s="7" t="s">
        <v>2577</v>
      </c>
      <c r="F274" s="7" t="s">
        <v>5698</v>
      </c>
      <c r="G274" s="7" t="s">
        <v>5699</v>
      </c>
      <c r="H274" s="7" t="s">
        <v>1450</v>
      </c>
      <c r="I274" s="7" t="s">
        <v>5700</v>
      </c>
      <c r="J274" s="7" t="s">
        <v>1452</v>
      </c>
      <c r="K274" s="7" t="s">
        <v>242</v>
      </c>
      <c r="L274" s="7" t="s">
        <v>243</v>
      </c>
      <c r="M274" s="7" t="s">
        <v>1453</v>
      </c>
      <c r="N274" s="7" t="s">
        <v>23</v>
      </c>
      <c r="O274" s="11">
        <v>6</v>
      </c>
      <c r="P274" s="11">
        <v>6</v>
      </c>
      <c r="Q274" s="11">
        <v>1.5</v>
      </c>
      <c r="R274" s="11">
        <v>4.5</v>
      </c>
      <c r="S274" s="11" t="s">
        <v>1455</v>
      </c>
      <c r="U274" t="str">
        <f t="shared" si="4"/>
        <v>是</v>
      </c>
    </row>
    <row r="275" spans="1:21">
      <c r="A275" s="2" t="str">
        <f>K275&amp;MID(L:L,15,4)</f>
        <v>黄弟6021</v>
      </c>
      <c r="B275" s="7" t="s">
        <v>2581</v>
      </c>
      <c r="C275" s="7" t="s">
        <v>1457</v>
      </c>
      <c r="D275" s="7">
        <v>53</v>
      </c>
      <c r="E275" s="7" t="s">
        <v>2582</v>
      </c>
      <c r="F275" s="7" t="s">
        <v>5701</v>
      </c>
      <c r="G275" s="7" t="s">
        <v>5702</v>
      </c>
      <c r="H275" s="7" t="s">
        <v>1450</v>
      </c>
      <c r="I275" s="7" t="s">
        <v>4870</v>
      </c>
      <c r="J275" s="7" t="s">
        <v>1452</v>
      </c>
      <c r="K275" s="7" t="s">
        <v>194</v>
      </c>
      <c r="L275" s="7" t="s">
        <v>195</v>
      </c>
      <c r="M275" s="7" t="s">
        <v>1453</v>
      </c>
      <c r="N275" s="7" t="s">
        <v>23</v>
      </c>
      <c r="O275" s="11">
        <v>3</v>
      </c>
      <c r="P275" s="11">
        <v>0</v>
      </c>
      <c r="Q275" s="11">
        <v>1.5</v>
      </c>
      <c r="R275" s="11">
        <v>1.5</v>
      </c>
      <c r="S275" s="11" t="s">
        <v>1455</v>
      </c>
      <c r="U275" t="str">
        <f t="shared" si="4"/>
        <v>是</v>
      </c>
    </row>
    <row r="276" spans="1:21">
      <c r="A276" s="2" t="str">
        <f>K276&amp;MID(L:L,15,4)</f>
        <v>许焕莲3329</v>
      </c>
      <c r="B276" s="7" t="s">
        <v>2586</v>
      </c>
      <c r="C276" s="7" t="s">
        <v>1457</v>
      </c>
      <c r="D276" s="7">
        <v>52</v>
      </c>
      <c r="E276" s="7" t="s">
        <v>2587</v>
      </c>
      <c r="F276" s="7" t="s">
        <v>5703</v>
      </c>
      <c r="G276" s="7" t="s">
        <v>5704</v>
      </c>
      <c r="H276" s="7" t="s">
        <v>1450</v>
      </c>
      <c r="I276" s="7" t="s">
        <v>5705</v>
      </c>
      <c r="J276" s="7" t="s">
        <v>1452</v>
      </c>
      <c r="K276" s="7" t="s">
        <v>622</v>
      </c>
      <c r="L276" s="7" t="s">
        <v>623</v>
      </c>
      <c r="M276" s="7" t="s">
        <v>1453</v>
      </c>
      <c r="N276" s="7" t="s">
        <v>23</v>
      </c>
      <c r="O276" s="11">
        <v>10</v>
      </c>
      <c r="P276" s="11">
        <v>14</v>
      </c>
      <c r="Q276" s="11">
        <v>1.5</v>
      </c>
      <c r="R276" s="11">
        <v>8.5</v>
      </c>
      <c r="S276" s="11" t="s">
        <v>1455</v>
      </c>
      <c r="U276" t="str">
        <f t="shared" si="4"/>
        <v>是</v>
      </c>
    </row>
    <row r="277" spans="1:21">
      <c r="A277" s="2" t="str">
        <f>K277&amp;MID(L:L,15,4)</f>
        <v>余焕基1014</v>
      </c>
      <c r="B277" s="7" t="s">
        <v>2591</v>
      </c>
      <c r="C277" s="7" t="s">
        <v>1446</v>
      </c>
      <c r="D277" s="7">
        <v>50</v>
      </c>
      <c r="E277" s="7" t="s">
        <v>2592</v>
      </c>
      <c r="F277" s="7" t="s">
        <v>5706</v>
      </c>
      <c r="G277" s="7" t="s">
        <v>5707</v>
      </c>
      <c r="H277" s="7" t="s">
        <v>1450</v>
      </c>
      <c r="I277" s="7" t="s">
        <v>5708</v>
      </c>
      <c r="J277" s="7" t="s">
        <v>1452</v>
      </c>
      <c r="K277" s="7" t="s">
        <v>597</v>
      </c>
      <c r="L277" s="7" t="s">
        <v>598</v>
      </c>
      <c r="M277" s="7" t="s">
        <v>1461</v>
      </c>
      <c r="N277" s="7" t="s">
        <v>23</v>
      </c>
      <c r="O277" s="11">
        <v>3</v>
      </c>
      <c r="P277" s="11">
        <v>6</v>
      </c>
      <c r="Q277" s="11">
        <v>3</v>
      </c>
      <c r="R277" s="11">
        <v>0</v>
      </c>
      <c r="S277" s="11" t="s">
        <v>1455</v>
      </c>
      <c r="U277" t="str">
        <f t="shared" si="4"/>
        <v>是</v>
      </c>
    </row>
    <row r="278" spans="1:21">
      <c r="A278" s="2" t="str">
        <f>K278&amp;MID(L:L,15,4)</f>
        <v>陈和272X</v>
      </c>
      <c r="B278" s="7" t="s">
        <v>2596</v>
      </c>
      <c r="C278" s="7" t="s">
        <v>1446</v>
      </c>
      <c r="D278" s="7">
        <v>59</v>
      </c>
      <c r="E278" s="7" t="s">
        <v>2597</v>
      </c>
      <c r="F278" s="7" t="s">
        <v>5709</v>
      </c>
      <c r="G278" s="7" t="s">
        <v>5710</v>
      </c>
      <c r="H278" s="7" t="s">
        <v>1450</v>
      </c>
      <c r="I278" s="7" t="s">
        <v>5711</v>
      </c>
      <c r="J278" s="7" t="s">
        <v>1452</v>
      </c>
      <c r="K278" s="7" t="s">
        <v>58</v>
      </c>
      <c r="L278" s="7" t="s">
        <v>59</v>
      </c>
      <c r="M278" s="7" t="s">
        <v>1453</v>
      </c>
      <c r="N278" s="7" t="s">
        <v>23</v>
      </c>
      <c r="O278" s="11">
        <v>3</v>
      </c>
      <c r="P278" s="11">
        <v>47</v>
      </c>
      <c r="Q278" s="11">
        <v>1.5</v>
      </c>
      <c r="R278" s="11">
        <v>1.5</v>
      </c>
      <c r="S278" s="11" t="s">
        <v>1455</v>
      </c>
      <c r="U278" t="str">
        <f t="shared" si="4"/>
        <v>是</v>
      </c>
    </row>
    <row r="279" spans="1:21">
      <c r="A279" s="2" t="str">
        <f>K279&amp;MID(L:L,15,4)</f>
        <v>李大秀0029</v>
      </c>
      <c r="B279" s="7" t="s">
        <v>2601</v>
      </c>
      <c r="C279" s="7" t="s">
        <v>1446</v>
      </c>
      <c r="D279" s="7">
        <v>53</v>
      </c>
      <c r="E279" s="7" t="s">
        <v>2602</v>
      </c>
      <c r="F279" s="7" t="s">
        <v>5712</v>
      </c>
      <c r="G279" s="7" t="s">
        <v>5713</v>
      </c>
      <c r="H279" s="7" t="s">
        <v>1450</v>
      </c>
      <c r="I279" s="7" t="s">
        <v>5714</v>
      </c>
      <c r="J279" s="7" t="s">
        <v>1452</v>
      </c>
      <c r="K279" s="7" t="s">
        <v>360</v>
      </c>
      <c r="L279" s="7" t="s">
        <v>361</v>
      </c>
      <c r="M279" s="7" t="s">
        <v>1453</v>
      </c>
      <c r="N279" s="7" t="s">
        <v>23</v>
      </c>
      <c r="O279" s="11">
        <v>4</v>
      </c>
      <c r="P279" s="11">
        <v>48</v>
      </c>
      <c r="Q279" s="11">
        <v>1.5</v>
      </c>
      <c r="R279" s="11">
        <v>2.5</v>
      </c>
      <c r="S279" s="11" t="s">
        <v>1455</v>
      </c>
      <c r="U279" t="str">
        <f t="shared" si="4"/>
        <v>是</v>
      </c>
    </row>
    <row r="280" spans="1:21">
      <c r="A280" s="2" t="str">
        <f>K280&amp;MID(L:L,15,4)</f>
        <v>黄景昌0619</v>
      </c>
      <c r="B280" s="7" t="s">
        <v>4676</v>
      </c>
      <c r="C280" s="7" t="s">
        <v>1457</v>
      </c>
      <c r="D280" s="7">
        <v>49</v>
      </c>
      <c r="E280" s="7" t="s">
        <v>4677</v>
      </c>
      <c r="F280" s="7" t="s">
        <v>5715</v>
      </c>
      <c r="G280" s="7" t="s">
        <v>5716</v>
      </c>
      <c r="H280" s="7" t="s">
        <v>1450</v>
      </c>
      <c r="I280" s="7" t="s">
        <v>5717</v>
      </c>
      <c r="J280" s="7" t="s">
        <v>1452</v>
      </c>
      <c r="K280" s="7" t="s">
        <v>901</v>
      </c>
      <c r="L280" s="7" t="s">
        <v>902</v>
      </c>
      <c r="M280" s="7" t="s">
        <v>1461</v>
      </c>
      <c r="N280" s="7" t="s">
        <v>23</v>
      </c>
      <c r="O280" s="11">
        <v>24</v>
      </c>
      <c r="P280" s="11">
        <v>28</v>
      </c>
      <c r="Q280" s="11">
        <v>3</v>
      </c>
      <c r="R280" s="11">
        <v>21</v>
      </c>
      <c r="S280" s="11" t="s">
        <v>1520</v>
      </c>
      <c r="U280" t="str">
        <f t="shared" si="4"/>
        <v>否</v>
      </c>
    </row>
    <row r="281" spans="1:21">
      <c r="A281" s="2" t="str">
        <f>K281&amp;MID(L:L,15,4)</f>
        <v>曹永坚0911</v>
      </c>
      <c r="B281" s="7" t="s">
        <v>2606</v>
      </c>
      <c r="C281" s="7" t="s">
        <v>1457</v>
      </c>
      <c r="D281" s="7">
        <v>41</v>
      </c>
      <c r="E281" s="7" t="s">
        <v>892</v>
      </c>
      <c r="F281" s="7" t="s">
        <v>5718</v>
      </c>
      <c r="G281" s="7" t="s">
        <v>5719</v>
      </c>
      <c r="H281" s="7" t="s">
        <v>1450</v>
      </c>
      <c r="I281" s="7" t="s">
        <v>5720</v>
      </c>
      <c r="J281" s="7" t="s">
        <v>1452</v>
      </c>
      <c r="K281" s="7" t="s">
        <v>889</v>
      </c>
      <c r="L281" s="7" t="s">
        <v>890</v>
      </c>
      <c r="M281" s="7" t="s">
        <v>1461</v>
      </c>
      <c r="N281" s="7" t="s">
        <v>23</v>
      </c>
      <c r="O281" s="11">
        <v>3</v>
      </c>
      <c r="P281" s="11">
        <v>3</v>
      </c>
      <c r="Q281" s="11">
        <v>3</v>
      </c>
      <c r="R281" s="11">
        <v>0</v>
      </c>
      <c r="S281" s="11" t="s">
        <v>1455</v>
      </c>
      <c r="U281" t="str">
        <f t="shared" si="4"/>
        <v>是</v>
      </c>
    </row>
    <row r="282" spans="1:21">
      <c r="A282" s="2" t="str">
        <f>K282&amp;MID(L:L,15,4)</f>
        <v>胡润甜1240</v>
      </c>
      <c r="B282" s="7" t="s">
        <v>2610</v>
      </c>
      <c r="C282" s="7" t="s">
        <v>1446</v>
      </c>
      <c r="D282" s="7">
        <v>48</v>
      </c>
      <c r="E282" s="7" t="s">
        <v>2611</v>
      </c>
      <c r="F282" s="7" t="s">
        <v>5721</v>
      </c>
      <c r="G282" s="7" t="s">
        <v>5722</v>
      </c>
      <c r="H282" s="7" t="s">
        <v>1450</v>
      </c>
      <c r="I282" s="7" t="s">
        <v>5723</v>
      </c>
      <c r="J282" s="7" t="s">
        <v>1452</v>
      </c>
      <c r="K282" s="7" t="s">
        <v>225</v>
      </c>
      <c r="L282" s="7" t="s">
        <v>226</v>
      </c>
      <c r="M282" s="7" t="s">
        <v>1453</v>
      </c>
      <c r="N282" s="7" t="s">
        <v>23</v>
      </c>
      <c r="O282" s="11">
        <v>4</v>
      </c>
      <c r="P282" s="11">
        <v>35</v>
      </c>
      <c r="Q282" s="11">
        <v>1.5</v>
      </c>
      <c r="R282" s="11">
        <v>2.5</v>
      </c>
      <c r="S282" s="11" t="s">
        <v>1455</v>
      </c>
      <c r="U282" t="str">
        <f t="shared" si="4"/>
        <v>是</v>
      </c>
    </row>
    <row r="283" spans="1:21">
      <c r="A283" s="2" t="str">
        <f>K283&amp;MID(L:L,15,4)</f>
        <v>江业祥061X</v>
      </c>
      <c r="B283" s="7" t="s">
        <v>1903</v>
      </c>
      <c r="C283" s="7" t="s">
        <v>1446</v>
      </c>
      <c r="D283" s="7">
        <v>53</v>
      </c>
      <c r="E283" s="7" t="s">
        <v>1904</v>
      </c>
      <c r="F283" s="7" t="s">
        <v>5724</v>
      </c>
      <c r="G283" s="7" t="s">
        <v>5725</v>
      </c>
      <c r="H283" s="7" t="s">
        <v>1450</v>
      </c>
      <c r="I283" s="7" t="s">
        <v>5726</v>
      </c>
      <c r="J283" s="7" t="s">
        <v>1452</v>
      </c>
      <c r="K283" s="7" t="s">
        <v>264</v>
      </c>
      <c r="L283" s="7" t="s">
        <v>265</v>
      </c>
      <c r="M283" s="7" t="s">
        <v>1461</v>
      </c>
      <c r="N283" s="7" t="s">
        <v>23</v>
      </c>
      <c r="O283" s="11">
        <v>6</v>
      </c>
      <c r="P283" s="11">
        <v>3</v>
      </c>
      <c r="Q283" s="11">
        <v>3</v>
      </c>
      <c r="R283" s="11">
        <v>3</v>
      </c>
      <c r="S283" s="11" t="s">
        <v>1455</v>
      </c>
      <c r="U283" t="str">
        <f t="shared" si="4"/>
        <v>是</v>
      </c>
    </row>
    <row r="284" spans="1:21">
      <c r="A284" s="2" t="str">
        <f>K284&amp;MID(L:L,15,4)</f>
        <v>刘炳彩4723</v>
      </c>
      <c r="B284" s="7" t="s">
        <v>2618</v>
      </c>
      <c r="C284" s="7" t="s">
        <v>1446</v>
      </c>
      <c r="D284" s="7">
        <v>57</v>
      </c>
      <c r="E284" s="7" t="s">
        <v>2619</v>
      </c>
      <c r="F284" s="7" t="s">
        <v>5727</v>
      </c>
      <c r="G284" s="7" t="s">
        <v>5728</v>
      </c>
      <c r="H284" s="7" t="s">
        <v>1450</v>
      </c>
      <c r="I284" s="7" t="s">
        <v>3873</v>
      </c>
      <c r="J284" s="7" t="s">
        <v>1452</v>
      </c>
      <c r="K284" s="7" t="s">
        <v>855</v>
      </c>
      <c r="L284" s="7" t="s">
        <v>856</v>
      </c>
      <c r="M284" s="7" t="s">
        <v>1453</v>
      </c>
      <c r="N284" s="7" t="s">
        <v>23</v>
      </c>
      <c r="O284" s="11">
        <v>3</v>
      </c>
      <c r="P284" s="11">
        <v>2</v>
      </c>
      <c r="Q284" s="11">
        <v>1.5</v>
      </c>
      <c r="R284" s="11">
        <v>1.5</v>
      </c>
      <c r="S284" s="11" t="s">
        <v>1455</v>
      </c>
      <c r="U284" t="str">
        <f t="shared" si="4"/>
        <v>是</v>
      </c>
    </row>
    <row r="285" spans="1:21">
      <c r="A285" s="2" t="str">
        <f>K285&amp;MID(L:L,15,4)</f>
        <v>邓润好1263</v>
      </c>
      <c r="B285" s="7" t="s">
        <v>2371</v>
      </c>
      <c r="C285" s="7" t="s">
        <v>1457</v>
      </c>
      <c r="D285" s="7">
        <v>49</v>
      </c>
      <c r="E285" s="7" t="s">
        <v>2372</v>
      </c>
      <c r="F285" s="7" t="s">
        <v>5729</v>
      </c>
      <c r="G285" s="7" t="s">
        <v>5730</v>
      </c>
      <c r="H285" s="7" t="s">
        <v>1450</v>
      </c>
      <c r="I285" s="7" t="s">
        <v>4426</v>
      </c>
      <c r="J285" s="7" t="s">
        <v>1452</v>
      </c>
      <c r="K285" s="7" t="s">
        <v>816</v>
      </c>
      <c r="L285" s="7" t="s">
        <v>817</v>
      </c>
      <c r="M285" s="7" t="s">
        <v>1453</v>
      </c>
      <c r="N285" s="7" t="s">
        <v>23</v>
      </c>
      <c r="O285" s="11">
        <v>2</v>
      </c>
      <c r="P285" s="11">
        <v>8</v>
      </c>
      <c r="Q285" s="11">
        <v>1.5</v>
      </c>
      <c r="R285" s="11">
        <v>0.5</v>
      </c>
      <c r="S285" s="11" t="s">
        <v>1455</v>
      </c>
      <c r="U285" t="str">
        <f t="shared" si="4"/>
        <v>是</v>
      </c>
    </row>
    <row r="286" spans="1:21">
      <c r="A286" s="2" t="str">
        <f>K286&amp;MID(L:L,15,4)</f>
        <v>冼意芬3944</v>
      </c>
      <c r="B286" s="7" t="s">
        <v>2626</v>
      </c>
      <c r="C286" s="7" t="s">
        <v>1457</v>
      </c>
      <c r="D286" s="7">
        <v>62</v>
      </c>
      <c r="E286" s="7" t="s">
        <v>2627</v>
      </c>
      <c r="F286" s="7" t="s">
        <v>5731</v>
      </c>
      <c r="G286" s="7" t="s">
        <v>5732</v>
      </c>
      <c r="H286" s="7" t="s">
        <v>1450</v>
      </c>
      <c r="I286" s="7" t="s">
        <v>5733</v>
      </c>
      <c r="J286" s="7" t="s">
        <v>1452</v>
      </c>
      <c r="K286" s="7" t="s">
        <v>36</v>
      </c>
      <c r="L286" s="7" t="s">
        <v>37</v>
      </c>
      <c r="M286" s="7" t="s">
        <v>1461</v>
      </c>
      <c r="N286" s="7" t="s">
        <v>23</v>
      </c>
      <c r="O286" s="11">
        <v>3</v>
      </c>
      <c r="P286" s="11">
        <v>9</v>
      </c>
      <c r="Q286" s="11">
        <v>3</v>
      </c>
      <c r="R286" s="11">
        <v>0</v>
      </c>
      <c r="S286" s="11" t="s">
        <v>1455</v>
      </c>
      <c r="U286" t="str">
        <f t="shared" si="4"/>
        <v>是</v>
      </c>
    </row>
    <row r="287" spans="1:21">
      <c r="A287" s="2" t="str">
        <f>K287&amp;MID(L:L,15,4)</f>
        <v>麦积南5138</v>
      </c>
      <c r="B287" s="7" t="s">
        <v>2492</v>
      </c>
      <c r="C287" s="7" t="s">
        <v>1446</v>
      </c>
      <c r="D287" s="7">
        <v>51</v>
      </c>
      <c r="E287" s="7" t="s">
        <v>2493</v>
      </c>
      <c r="F287" s="7" t="s">
        <v>5734</v>
      </c>
      <c r="G287" s="7" t="s">
        <v>5735</v>
      </c>
      <c r="H287" s="7" t="s">
        <v>1450</v>
      </c>
      <c r="I287" s="7" t="s">
        <v>5400</v>
      </c>
      <c r="J287" s="7" t="s">
        <v>1452</v>
      </c>
      <c r="K287" s="7" t="s">
        <v>1080</v>
      </c>
      <c r="L287" s="7" t="s">
        <v>1081</v>
      </c>
      <c r="M287" s="7" t="s">
        <v>1461</v>
      </c>
      <c r="N287" s="7" t="s">
        <v>23</v>
      </c>
      <c r="O287" s="11">
        <v>3</v>
      </c>
      <c r="P287" s="11">
        <v>17</v>
      </c>
      <c r="Q287" s="11">
        <v>3</v>
      </c>
      <c r="R287" s="11">
        <v>0</v>
      </c>
      <c r="S287" s="11" t="s">
        <v>1455</v>
      </c>
      <c r="U287" t="str">
        <f t="shared" si="4"/>
        <v>是</v>
      </c>
    </row>
    <row r="288" spans="1:21">
      <c r="A288" s="2" t="str">
        <f>K288&amp;MID(L:L,15,4)</f>
        <v>张国萍5329</v>
      </c>
      <c r="B288" s="7" t="s">
        <v>1463</v>
      </c>
      <c r="C288" s="7" t="s">
        <v>1446</v>
      </c>
      <c r="D288" s="7">
        <v>52</v>
      </c>
      <c r="E288" s="7" t="s">
        <v>687</v>
      </c>
      <c r="F288" s="7" t="s">
        <v>5736</v>
      </c>
      <c r="G288" s="7" t="s">
        <v>5737</v>
      </c>
      <c r="H288" s="7" t="s">
        <v>1450</v>
      </c>
      <c r="I288" s="7" t="s">
        <v>5738</v>
      </c>
      <c r="J288" s="7" t="s">
        <v>1452</v>
      </c>
      <c r="K288" s="7" t="s">
        <v>1387</v>
      </c>
      <c r="L288" s="7" t="s">
        <v>1388</v>
      </c>
      <c r="M288" s="7" t="s">
        <v>1461</v>
      </c>
      <c r="N288" s="7" t="s">
        <v>1462</v>
      </c>
      <c r="O288" s="11">
        <v>3</v>
      </c>
      <c r="P288" s="11">
        <v>13</v>
      </c>
      <c r="Q288" s="11">
        <v>2.5</v>
      </c>
      <c r="R288" s="11">
        <v>0.5</v>
      </c>
      <c r="S288" s="11" t="s">
        <v>1455</v>
      </c>
      <c r="U288" t="str">
        <f t="shared" si="4"/>
        <v>是</v>
      </c>
    </row>
    <row r="289" spans="1:21">
      <c r="A289" s="2" t="str">
        <f>K289&amp;MID(L:L,15,4)</f>
        <v>钟耀坤3314</v>
      </c>
      <c r="B289" s="7" t="s">
        <v>2111</v>
      </c>
      <c r="C289" s="7" t="s">
        <v>1446</v>
      </c>
      <c r="D289" s="7">
        <v>48</v>
      </c>
      <c r="E289" s="7" t="s">
        <v>1124</v>
      </c>
      <c r="F289" s="7" t="s">
        <v>5739</v>
      </c>
      <c r="G289" s="7" t="s">
        <v>5740</v>
      </c>
      <c r="H289" s="7" t="s">
        <v>1450</v>
      </c>
      <c r="I289" s="7" t="s">
        <v>5741</v>
      </c>
      <c r="J289" s="7" t="s">
        <v>1452</v>
      </c>
      <c r="K289" s="7" t="s">
        <v>741</v>
      </c>
      <c r="L289" s="7" t="s">
        <v>742</v>
      </c>
      <c r="M289" s="7" t="s">
        <v>1461</v>
      </c>
      <c r="N289" s="7" t="s">
        <v>1467</v>
      </c>
      <c r="O289" s="11">
        <v>4</v>
      </c>
      <c r="P289" s="11">
        <v>37</v>
      </c>
      <c r="Q289" s="11">
        <v>3</v>
      </c>
      <c r="R289" s="11">
        <v>1</v>
      </c>
      <c r="S289" s="11" t="s">
        <v>1455</v>
      </c>
      <c r="U289" t="str">
        <f t="shared" si="4"/>
        <v>是</v>
      </c>
    </row>
    <row r="290" spans="1:21">
      <c r="A290" s="2" t="str">
        <f>K290&amp;MID(L:L,15,4)</f>
        <v>邓文灿1217</v>
      </c>
      <c r="B290" s="7" t="s">
        <v>2637</v>
      </c>
      <c r="C290" s="7" t="s">
        <v>1457</v>
      </c>
      <c r="D290" s="7">
        <v>51</v>
      </c>
      <c r="E290" s="7" t="s">
        <v>2638</v>
      </c>
      <c r="F290" s="7" t="s">
        <v>5742</v>
      </c>
      <c r="G290" s="7" t="s">
        <v>5743</v>
      </c>
      <c r="H290" s="7" t="s">
        <v>1450</v>
      </c>
      <c r="I290" s="7" t="s">
        <v>5744</v>
      </c>
      <c r="J290" s="7" t="s">
        <v>1452</v>
      </c>
      <c r="K290" s="7" t="s">
        <v>149</v>
      </c>
      <c r="L290" s="7" t="s">
        <v>150</v>
      </c>
      <c r="M290" s="7" t="s">
        <v>1453</v>
      </c>
      <c r="N290" s="7" t="s">
        <v>23</v>
      </c>
      <c r="O290" s="11">
        <v>2</v>
      </c>
      <c r="P290" s="11">
        <v>23</v>
      </c>
      <c r="Q290" s="11">
        <v>1.5</v>
      </c>
      <c r="R290" s="11">
        <v>0.5</v>
      </c>
      <c r="S290" s="11" t="s">
        <v>1455</v>
      </c>
      <c r="U290" t="str">
        <f t="shared" si="4"/>
        <v>是</v>
      </c>
    </row>
    <row r="291" spans="1:21">
      <c r="A291" s="2" t="str">
        <f>K291&amp;MID(L:L,15,4)</f>
        <v>刘启良5615</v>
      </c>
      <c r="B291" s="7" t="s">
        <v>2642</v>
      </c>
      <c r="C291" s="7" t="s">
        <v>1446</v>
      </c>
      <c r="D291" s="7">
        <v>58</v>
      </c>
      <c r="E291" s="7" t="s">
        <v>2643</v>
      </c>
      <c r="F291" s="7" t="s">
        <v>5745</v>
      </c>
      <c r="G291" s="7" t="s">
        <v>5746</v>
      </c>
      <c r="H291" s="7" t="s">
        <v>1450</v>
      </c>
      <c r="I291" s="7" t="s">
        <v>5747</v>
      </c>
      <c r="J291" s="7" t="s">
        <v>1452</v>
      </c>
      <c r="K291" s="7" t="s">
        <v>407</v>
      </c>
      <c r="L291" s="7" t="s">
        <v>2647</v>
      </c>
      <c r="M291" s="7" t="s">
        <v>1461</v>
      </c>
      <c r="N291" s="7" t="s">
        <v>23</v>
      </c>
      <c r="O291" s="11">
        <v>5</v>
      </c>
      <c r="P291" s="11">
        <v>40</v>
      </c>
      <c r="Q291" s="11">
        <v>3</v>
      </c>
      <c r="R291" s="11">
        <v>2</v>
      </c>
      <c r="S291" s="11" t="s">
        <v>1455</v>
      </c>
      <c r="U291" t="str">
        <f t="shared" si="4"/>
        <v>是</v>
      </c>
    </row>
    <row r="292" spans="1:21">
      <c r="A292" s="2" t="str">
        <f>K292&amp;MID(L:L,15,4)</f>
        <v>王颖欣1243</v>
      </c>
      <c r="B292" s="7" t="s">
        <v>2648</v>
      </c>
      <c r="C292" s="7" t="s">
        <v>1457</v>
      </c>
      <c r="D292" s="7">
        <v>51</v>
      </c>
      <c r="E292" s="7" t="s">
        <v>917</v>
      </c>
      <c r="F292" s="7" t="s">
        <v>5748</v>
      </c>
      <c r="G292" s="7" t="s">
        <v>5749</v>
      </c>
      <c r="H292" s="7" t="s">
        <v>1450</v>
      </c>
      <c r="I292" s="7" t="s">
        <v>5750</v>
      </c>
      <c r="J292" s="7" t="s">
        <v>1452</v>
      </c>
      <c r="K292" s="7" t="s">
        <v>915</v>
      </c>
      <c r="L292" s="7" t="s">
        <v>916</v>
      </c>
      <c r="M292" s="7" t="s">
        <v>1461</v>
      </c>
      <c r="N292" s="7" t="s">
        <v>23</v>
      </c>
      <c r="O292" s="11">
        <v>4</v>
      </c>
      <c r="P292" s="11">
        <v>33</v>
      </c>
      <c r="Q292" s="11">
        <v>3</v>
      </c>
      <c r="R292" s="11">
        <v>1</v>
      </c>
      <c r="S292" s="11" t="s">
        <v>1455</v>
      </c>
      <c r="U292" t="str">
        <f t="shared" si="4"/>
        <v>是</v>
      </c>
    </row>
    <row r="293" spans="1:21">
      <c r="A293" s="2" t="str">
        <f>K293&amp;MID(L:L,15,4)</f>
        <v>李玉清2725</v>
      </c>
      <c r="B293" s="7" t="s">
        <v>2652</v>
      </c>
      <c r="C293" s="7" t="s">
        <v>1444</v>
      </c>
      <c r="D293" s="7">
        <v>43</v>
      </c>
      <c r="E293" s="7" t="s">
        <v>2653</v>
      </c>
      <c r="F293" s="7" t="s">
        <v>5751</v>
      </c>
      <c r="G293" s="7" t="s">
        <v>5752</v>
      </c>
      <c r="H293" s="7" t="s">
        <v>1450</v>
      </c>
      <c r="I293" s="7" t="s">
        <v>5753</v>
      </c>
      <c r="J293" s="7" t="s">
        <v>1452</v>
      </c>
      <c r="K293" s="7" t="s">
        <v>702</v>
      </c>
      <c r="L293" s="7" t="s">
        <v>703</v>
      </c>
      <c r="M293" s="7" t="s">
        <v>1461</v>
      </c>
      <c r="N293" s="7" t="s">
        <v>1467</v>
      </c>
      <c r="O293" s="11">
        <v>3</v>
      </c>
      <c r="P293" s="11">
        <v>7</v>
      </c>
      <c r="Q293" s="11">
        <v>3</v>
      </c>
      <c r="R293" s="11">
        <v>0</v>
      </c>
      <c r="S293" s="11" t="s">
        <v>1455</v>
      </c>
      <c r="U293" t="str">
        <f t="shared" si="4"/>
        <v>是</v>
      </c>
    </row>
    <row r="294" spans="1:21">
      <c r="A294" s="2" t="str">
        <f>K294&amp;MID(L:L,15,4)</f>
        <v>王务贞0023</v>
      </c>
      <c r="B294" s="7" t="s">
        <v>2666</v>
      </c>
      <c r="C294" s="7" t="s">
        <v>1446</v>
      </c>
      <c r="D294" s="7">
        <v>61</v>
      </c>
      <c r="E294" s="7" t="s">
        <v>2667</v>
      </c>
      <c r="F294" s="7" t="s">
        <v>5754</v>
      </c>
      <c r="G294" s="7" t="s">
        <v>5755</v>
      </c>
      <c r="H294" s="7" t="s">
        <v>1450</v>
      </c>
      <c r="I294" s="7" t="s">
        <v>5756</v>
      </c>
      <c r="J294" s="7" t="s">
        <v>1452</v>
      </c>
      <c r="K294" s="7" t="s">
        <v>1250</v>
      </c>
      <c r="L294" s="7" t="s">
        <v>1251</v>
      </c>
      <c r="M294" s="7" t="s">
        <v>1461</v>
      </c>
      <c r="N294" s="7" t="s">
        <v>1462</v>
      </c>
      <c r="O294" s="11">
        <v>1</v>
      </c>
      <c r="P294" s="11">
        <v>37</v>
      </c>
      <c r="Q294" s="11">
        <v>2.5</v>
      </c>
      <c r="R294" s="11">
        <v>-1.5</v>
      </c>
      <c r="S294" s="11" t="s">
        <v>1520</v>
      </c>
      <c r="U294" t="str">
        <f t="shared" si="4"/>
        <v>否</v>
      </c>
    </row>
    <row r="295" spans="1:21">
      <c r="A295" s="2" t="str">
        <f>K295&amp;MID(L:L,15,4)</f>
        <v>何国英4825</v>
      </c>
      <c r="B295" s="7" t="s">
        <v>2198</v>
      </c>
      <c r="C295" s="7" t="s">
        <v>1446</v>
      </c>
      <c r="D295" s="7">
        <v>56</v>
      </c>
      <c r="E295" s="7" t="s">
        <v>2199</v>
      </c>
      <c r="F295" s="7" t="s">
        <v>5757</v>
      </c>
      <c r="G295" s="7" t="s">
        <v>5758</v>
      </c>
      <c r="H295" s="7" t="s">
        <v>2673</v>
      </c>
      <c r="I295" s="7" t="s">
        <v>5759</v>
      </c>
      <c r="J295" s="7" t="s">
        <v>1452</v>
      </c>
      <c r="K295" s="7" t="s">
        <v>183</v>
      </c>
      <c r="L295" s="7" t="s">
        <v>184</v>
      </c>
      <c r="M295" s="7" t="s">
        <v>1461</v>
      </c>
      <c r="N295" s="7" t="s">
        <v>23</v>
      </c>
      <c r="O295" s="11">
        <v>3</v>
      </c>
      <c r="P295" s="11">
        <v>13</v>
      </c>
      <c r="Q295" s="11">
        <v>3</v>
      </c>
      <c r="R295" s="11">
        <v>0</v>
      </c>
      <c r="S295" s="11" t="s">
        <v>1455</v>
      </c>
      <c r="U295" t="str">
        <f t="shared" si="4"/>
        <v>是</v>
      </c>
    </row>
    <row r="296" spans="1:21">
      <c r="A296" s="2" t="str">
        <f>K296&amp;MID(L:L,15,4)</f>
        <v>温新群2747</v>
      </c>
      <c r="B296" s="7" t="s">
        <v>2675</v>
      </c>
      <c r="C296" s="7" t="s">
        <v>1446</v>
      </c>
      <c r="D296" s="7">
        <v>54</v>
      </c>
      <c r="E296" s="7" t="s">
        <v>2676</v>
      </c>
      <c r="F296" s="7" t="s">
        <v>5760</v>
      </c>
      <c r="G296" s="7" t="s">
        <v>5761</v>
      </c>
      <c r="H296" s="7" t="s">
        <v>1450</v>
      </c>
      <c r="I296" s="7" t="s">
        <v>5762</v>
      </c>
      <c r="J296" s="7" t="s">
        <v>1452</v>
      </c>
      <c r="K296" s="7" t="s">
        <v>573</v>
      </c>
      <c r="L296" s="7" t="s">
        <v>574</v>
      </c>
      <c r="M296" s="7" t="s">
        <v>1453</v>
      </c>
      <c r="N296" s="7" t="s">
        <v>23</v>
      </c>
      <c r="O296" s="11">
        <v>4</v>
      </c>
      <c r="P296" s="11">
        <v>58</v>
      </c>
      <c r="Q296" s="11">
        <v>1.5</v>
      </c>
      <c r="R296" s="11">
        <v>2.5</v>
      </c>
      <c r="S296" s="11" t="s">
        <v>1455</v>
      </c>
      <c r="U296" t="str">
        <f t="shared" si="4"/>
        <v>是</v>
      </c>
    </row>
    <row r="297" spans="1:21">
      <c r="A297" s="2" t="str">
        <f>K297&amp;MID(L:L,15,4)</f>
        <v>蒋金荣4817</v>
      </c>
      <c r="B297" s="7" t="s">
        <v>2680</v>
      </c>
      <c r="C297" s="7" t="s">
        <v>1446</v>
      </c>
      <c r="D297" s="7">
        <v>34</v>
      </c>
      <c r="E297" s="7" t="s">
        <v>317</v>
      </c>
      <c r="F297" s="7" t="s">
        <v>5763</v>
      </c>
      <c r="G297" s="7" t="s">
        <v>5764</v>
      </c>
      <c r="H297" s="7" t="s">
        <v>1450</v>
      </c>
      <c r="I297" s="7" t="s">
        <v>3742</v>
      </c>
      <c r="J297" s="7" t="s">
        <v>1452</v>
      </c>
      <c r="K297" s="7" t="s">
        <v>314</v>
      </c>
      <c r="L297" s="7" t="s">
        <v>315</v>
      </c>
      <c r="M297" s="7" t="s">
        <v>1461</v>
      </c>
      <c r="N297" s="7" t="s">
        <v>23</v>
      </c>
      <c r="O297" s="11">
        <v>3</v>
      </c>
      <c r="P297" s="11">
        <v>0</v>
      </c>
      <c r="Q297" s="11">
        <v>3</v>
      </c>
      <c r="R297" s="11">
        <v>0</v>
      </c>
      <c r="S297" s="11" t="s">
        <v>1455</v>
      </c>
      <c r="U297" t="str">
        <f t="shared" si="4"/>
        <v>是</v>
      </c>
    </row>
    <row r="298" spans="1:21">
      <c r="A298" s="2" t="str">
        <f>K298&amp;MID(L:L,15,4)</f>
        <v>李棣华4091</v>
      </c>
      <c r="B298" s="7" t="s">
        <v>2684</v>
      </c>
      <c r="C298" s="7" t="s">
        <v>1446</v>
      </c>
      <c r="D298" s="7">
        <v>55</v>
      </c>
      <c r="E298" s="7" t="s">
        <v>2685</v>
      </c>
      <c r="F298" s="7" t="s">
        <v>5765</v>
      </c>
      <c r="G298" s="7" t="s">
        <v>5766</v>
      </c>
      <c r="H298" s="7" t="s">
        <v>1450</v>
      </c>
      <c r="I298" s="7" t="s">
        <v>5080</v>
      </c>
      <c r="J298" s="7" t="s">
        <v>1452</v>
      </c>
      <c r="K298" s="7" t="s">
        <v>363</v>
      </c>
      <c r="L298" s="7" t="s">
        <v>364</v>
      </c>
      <c r="M298" s="7" t="s">
        <v>1461</v>
      </c>
      <c r="N298" s="7" t="s">
        <v>23</v>
      </c>
      <c r="O298" s="11">
        <v>3</v>
      </c>
      <c r="P298" s="11">
        <v>0</v>
      </c>
      <c r="Q298" s="11">
        <v>3</v>
      </c>
      <c r="R298" s="11">
        <v>0</v>
      </c>
      <c r="S298" s="11" t="s">
        <v>1455</v>
      </c>
      <c r="U298" t="str">
        <f t="shared" si="4"/>
        <v>是</v>
      </c>
    </row>
    <row r="299" spans="1:21">
      <c r="A299" s="2" t="str">
        <f>K299&amp;MID(L:L,15,4)</f>
        <v>吴丽珍1525</v>
      </c>
      <c r="B299" s="7" t="s">
        <v>2114</v>
      </c>
      <c r="C299" s="7" t="s">
        <v>1446</v>
      </c>
      <c r="D299" s="7">
        <v>61</v>
      </c>
      <c r="E299" s="7" t="s">
        <v>2115</v>
      </c>
      <c r="F299" s="7" t="s">
        <v>5767</v>
      </c>
      <c r="G299" s="7" t="s">
        <v>5768</v>
      </c>
      <c r="H299" s="7" t="s">
        <v>1450</v>
      </c>
      <c r="I299" s="7" t="s">
        <v>5769</v>
      </c>
      <c r="J299" s="7" t="s">
        <v>1452</v>
      </c>
      <c r="K299" s="7" t="s">
        <v>869</v>
      </c>
      <c r="L299" s="7" t="s">
        <v>870</v>
      </c>
      <c r="M299" s="7" t="s">
        <v>1461</v>
      </c>
      <c r="N299" s="7" t="s">
        <v>1454</v>
      </c>
      <c r="O299" s="11">
        <v>3</v>
      </c>
      <c r="P299" s="11">
        <v>0</v>
      </c>
      <c r="Q299" s="11">
        <v>3</v>
      </c>
      <c r="R299" s="11">
        <v>0</v>
      </c>
      <c r="S299" s="11" t="s">
        <v>1455</v>
      </c>
      <c r="U299" t="str">
        <f t="shared" si="4"/>
        <v>是</v>
      </c>
    </row>
    <row r="300" spans="1:21">
      <c r="A300" s="2" t="str">
        <f>K300&amp;MID(L:L,15,4)</f>
        <v>吴娓薇182X</v>
      </c>
      <c r="B300" s="7" t="s">
        <v>1978</v>
      </c>
      <c r="C300" s="7" t="s">
        <v>1457</v>
      </c>
      <c r="D300" s="7">
        <v>53</v>
      </c>
      <c r="E300" s="7" t="s">
        <v>1979</v>
      </c>
      <c r="F300" s="7" t="s">
        <v>5770</v>
      </c>
      <c r="G300" s="7" t="s">
        <v>5771</v>
      </c>
      <c r="H300" s="7" t="s">
        <v>1450</v>
      </c>
      <c r="I300" s="7" t="s">
        <v>5772</v>
      </c>
      <c r="J300" s="7" t="s">
        <v>1452</v>
      </c>
      <c r="K300" s="7" t="s">
        <v>1252</v>
      </c>
      <c r="L300" s="7" t="s">
        <v>1253</v>
      </c>
      <c r="M300" s="7" t="s">
        <v>1461</v>
      </c>
      <c r="N300" s="7" t="s">
        <v>1462</v>
      </c>
      <c r="O300" s="11">
        <v>3</v>
      </c>
      <c r="P300" s="11">
        <v>1</v>
      </c>
      <c r="Q300" s="11">
        <v>2.5</v>
      </c>
      <c r="R300" s="11">
        <v>0.5</v>
      </c>
      <c r="S300" s="11" t="s">
        <v>1455</v>
      </c>
      <c r="U300" t="str">
        <f t="shared" si="4"/>
        <v>是</v>
      </c>
    </row>
    <row r="301" spans="1:21">
      <c r="A301" s="2" t="str">
        <f>K301&amp;MID(L:L,15,4)</f>
        <v>崔玉娥4261</v>
      </c>
      <c r="B301" s="7" t="s">
        <v>1736</v>
      </c>
      <c r="C301" s="7" t="s">
        <v>1446</v>
      </c>
      <c r="D301" s="7">
        <v>48</v>
      </c>
      <c r="E301" s="7" t="s">
        <v>1737</v>
      </c>
      <c r="F301" s="7" t="s">
        <v>5773</v>
      </c>
      <c r="G301" s="7" t="s">
        <v>5774</v>
      </c>
      <c r="H301" s="7" t="s">
        <v>1450</v>
      </c>
      <c r="I301" s="7" t="s">
        <v>5775</v>
      </c>
      <c r="J301" s="7" t="s">
        <v>1452</v>
      </c>
      <c r="K301" s="7" t="s">
        <v>110</v>
      </c>
      <c r="L301" s="7" t="s">
        <v>111</v>
      </c>
      <c r="M301" s="7" t="s">
        <v>1453</v>
      </c>
      <c r="N301" s="7" t="s">
        <v>23</v>
      </c>
      <c r="O301" s="11">
        <v>2</v>
      </c>
      <c r="P301" s="11">
        <v>5</v>
      </c>
      <c r="Q301" s="11">
        <v>1.5</v>
      </c>
      <c r="R301" s="11">
        <v>0.5</v>
      </c>
      <c r="S301" s="11" t="s">
        <v>1455</v>
      </c>
      <c r="U301" t="str">
        <f t="shared" si="4"/>
        <v>是</v>
      </c>
    </row>
    <row r="302" spans="1:21">
      <c r="A302" s="2" t="str">
        <f>K302&amp;MID(L:L,15,4)</f>
        <v>梁国英1528</v>
      </c>
      <c r="B302" s="7" t="s">
        <v>2695</v>
      </c>
      <c r="C302" s="7" t="s">
        <v>1446</v>
      </c>
      <c r="D302" s="7">
        <v>44</v>
      </c>
      <c r="E302" s="7" t="s">
        <v>288</v>
      </c>
      <c r="F302" s="7" t="s">
        <v>5776</v>
      </c>
      <c r="G302" s="7" t="s">
        <v>5777</v>
      </c>
      <c r="H302" s="7" t="s">
        <v>1450</v>
      </c>
      <c r="I302" s="7" t="s">
        <v>5778</v>
      </c>
      <c r="J302" s="7" t="s">
        <v>1452</v>
      </c>
      <c r="K302" s="7" t="s">
        <v>285</v>
      </c>
      <c r="L302" s="7" t="s">
        <v>286</v>
      </c>
      <c r="M302" s="7" t="s">
        <v>1461</v>
      </c>
      <c r="N302" s="7" t="s">
        <v>23</v>
      </c>
      <c r="O302" s="11">
        <v>9</v>
      </c>
      <c r="P302" s="11">
        <v>55</v>
      </c>
      <c r="Q302" s="11">
        <v>3</v>
      </c>
      <c r="R302" s="11">
        <v>6</v>
      </c>
      <c r="S302" s="11" t="s">
        <v>1455</v>
      </c>
      <c r="U302" t="str">
        <f t="shared" si="4"/>
        <v>是</v>
      </c>
    </row>
    <row r="303" spans="1:21">
      <c r="A303" s="2" t="str">
        <f>K303&amp;MID(L:L,15,4)</f>
        <v>杜观2121</v>
      </c>
      <c r="B303" s="7" t="s">
        <v>2699</v>
      </c>
      <c r="C303" s="7" t="s">
        <v>1457</v>
      </c>
      <c r="D303" s="7">
        <v>55</v>
      </c>
      <c r="E303" s="7" t="s">
        <v>2700</v>
      </c>
      <c r="F303" s="7" t="s">
        <v>5779</v>
      </c>
      <c r="G303" s="7" t="s">
        <v>5780</v>
      </c>
      <c r="H303" s="7" t="s">
        <v>1450</v>
      </c>
      <c r="I303" s="7" t="s">
        <v>5781</v>
      </c>
      <c r="J303" s="7" t="s">
        <v>1452</v>
      </c>
      <c r="K303" s="7" t="s">
        <v>128</v>
      </c>
      <c r="L303" s="7" t="s">
        <v>129</v>
      </c>
      <c r="M303" s="7" t="s">
        <v>1453</v>
      </c>
      <c r="N303" s="7" t="s">
        <v>23</v>
      </c>
      <c r="O303" s="11">
        <v>1</v>
      </c>
      <c r="P303" s="11">
        <v>51</v>
      </c>
      <c r="Q303" s="11">
        <v>1.5</v>
      </c>
      <c r="R303" s="11">
        <v>0</v>
      </c>
      <c r="S303" s="11" t="s">
        <v>1455</v>
      </c>
      <c r="U303" t="str">
        <f t="shared" si="4"/>
        <v>是</v>
      </c>
    </row>
    <row r="304" spans="1:21">
      <c r="A304" s="2" t="str">
        <f>K304&amp;MID(L:L,15,4)</f>
        <v>胡少明1813</v>
      </c>
      <c r="B304" s="7" t="s">
        <v>2704</v>
      </c>
      <c r="C304" s="7" t="s">
        <v>1446</v>
      </c>
      <c r="D304" s="7">
        <v>45</v>
      </c>
      <c r="E304" s="7" t="s">
        <v>2705</v>
      </c>
      <c r="F304" s="7" t="s">
        <v>5782</v>
      </c>
      <c r="G304" s="7" t="s">
        <v>5783</v>
      </c>
      <c r="H304" s="7" t="s">
        <v>1450</v>
      </c>
      <c r="I304" s="7" t="s">
        <v>5784</v>
      </c>
      <c r="J304" s="7" t="s">
        <v>1452</v>
      </c>
      <c r="K304" s="7" t="s">
        <v>825</v>
      </c>
      <c r="L304" s="7" t="s">
        <v>826</v>
      </c>
      <c r="M304" s="7" t="s">
        <v>1453</v>
      </c>
      <c r="N304" s="7" t="s">
        <v>23</v>
      </c>
      <c r="O304" s="11">
        <v>1</v>
      </c>
      <c r="P304" s="11">
        <v>30</v>
      </c>
      <c r="Q304" s="11">
        <v>1.5</v>
      </c>
      <c r="R304" s="11">
        <v>0</v>
      </c>
      <c r="S304" s="11" t="s">
        <v>1455</v>
      </c>
      <c r="U304" t="str">
        <f t="shared" si="4"/>
        <v>是</v>
      </c>
    </row>
    <row r="305" spans="1:21">
      <c r="A305" s="2" t="str">
        <f>K305&amp;MID(L:L,15,4)</f>
        <v>陈启池2419</v>
      </c>
      <c r="B305" s="7" t="s">
        <v>2652</v>
      </c>
      <c r="C305" s="7" t="s">
        <v>1444</v>
      </c>
      <c r="D305" s="7">
        <v>43</v>
      </c>
      <c r="E305" s="7" t="s">
        <v>2653</v>
      </c>
      <c r="F305" s="7" t="s">
        <v>5785</v>
      </c>
      <c r="G305" s="7" t="s">
        <v>5786</v>
      </c>
      <c r="H305" s="7" t="s">
        <v>1450</v>
      </c>
      <c r="I305" s="7" t="s">
        <v>5787</v>
      </c>
      <c r="J305" s="7" t="s">
        <v>1452</v>
      </c>
      <c r="K305" s="7" t="s">
        <v>591</v>
      </c>
      <c r="L305" s="7" t="s">
        <v>592</v>
      </c>
      <c r="M305" s="7" t="s">
        <v>1461</v>
      </c>
      <c r="N305" s="7" t="s">
        <v>23</v>
      </c>
      <c r="O305" s="11">
        <v>3</v>
      </c>
      <c r="P305" s="11">
        <v>6</v>
      </c>
      <c r="Q305" s="11">
        <v>3</v>
      </c>
      <c r="R305" s="11">
        <v>0</v>
      </c>
      <c r="S305" s="11" t="s">
        <v>1455</v>
      </c>
      <c r="U305" t="str">
        <f t="shared" si="4"/>
        <v>是</v>
      </c>
    </row>
    <row r="306" spans="1:21">
      <c r="A306" s="2" t="str">
        <f>K306&amp;MID(L:L,15,4)</f>
        <v>吴华妹6028</v>
      </c>
      <c r="B306" s="7" t="s">
        <v>2581</v>
      </c>
      <c r="C306" s="7" t="s">
        <v>1457</v>
      </c>
      <c r="D306" s="7">
        <v>53</v>
      </c>
      <c r="E306" s="7" t="s">
        <v>2582</v>
      </c>
      <c r="F306" s="7" t="s">
        <v>5788</v>
      </c>
      <c r="G306" s="7" t="s">
        <v>5789</v>
      </c>
      <c r="H306" s="7" t="s">
        <v>1450</v>
      </c>
      <c r="I306" s="7" t="s">
        <v>5790</v>
      </c>
      <c r="J306" s="7" t="s">
        <v>1452</v>
      </c>
      <c r="K306" s="7" t="s">
        <v>510</v>
      </c>
      <c r="L306" s="7" t="s">
        <v>511</v>
      </c>
      <c r="M306" s="7" t="s">
        <v>1453</v>
      </c>
      <c r="N306" s="7" t="s">
        <v>23</v>
      </c>
      <c r="O306" s="11">
        <v>2</v>
      </c>
      <c r="P306" s="11">
        <v>20</v>
      </c>
      <c r="Q306" s="11">
        <v>1.5</v>
      </c>
      <c r="R306" s="11">
        <v>0.5</v>
      </c>
      <c r="S306" s="11" t="s">
        <v>1455</v>
      </c>
      <c r="U306" t="str">
        <f t="shared" si="4"/>
        <v>是</v>
      </c>
    </row>
    <row r="307" spans="1:21">
      <c r="A307" s="2" t="str">
        <f>K307&amp;MID(L:L,15,4)</f>
        <v>刘义昌1615</v>
      </c>
      <c r="B307" s="7" t="s">
        <v>2128</v>
      </c>
      <c r="C307" s="7" t="s">
        <v>1446</v>
      </c>
      <c r="D307" s="7">
        <v>59</v>
      </c>
      <c r="E307" s="7" t="s">
        <v>2129</v>
      </c>
      <c r="F307" s="7" t="s">
        <v>5791</v>
      </c>
      <c r="G307" s="7" t="s">
        <v>5792</v>
      </c>
      <c r="H307" s="7" t="s">
        <v>1450</v>
      </c>
      <c r="I307" s="7" t="s">
        <v>5793</v>
      </c>
      <c r="J307" s="7" t="s">
        <v>1452</v>
      </c>
      <c r="K307" s="7" t="s">
        <v>414</v>
      </c>
      <c r="L307" s="7" t="s">
        <v>415</v>
      </c>
      <c r="M307" s="7" t="s">
        <v>1461</v>
      </c>
      <c r="N307" s="7" t="s">
        <v>23</v>
      </c>
      <c r="O307" s="11">
        <v>3</v>
      </c>
      <c r="P307" s="11">
        <v>20</v>
      </c>
      <c r="Q307" s="11">
        <v>3</v>
      </c>
      <c r="R307" s="11">
        <v>0</v>
      </c>
      <c r="S307" s="11" t="s">
        <v>1455</v>
      </c>
      <c r="U307" t="str">
        <f t="shared" si="4"/>
        <v>是</v>
      </c>
    </row>
    <row r="308" spans="1:21">
      <c r="A308" s="2" t="str">
        <f>K308&amp;MID(L:L,15,4)</f>
        <v>吴卓成0013</v>
      </c>
      <c r="B308" s="7" t="s">
        <v>1761</v>
      </c>
      <c r="C308" s="7" t="s">
        <v>1446</v>
      </c>
      <c r="D308" s="7">
        <v>57</v>
      </c>
      <c r="E308" s="7" t="s">
        <v>1762</v>
      </c>
      <c r="F308" s="7" t="s">
        <v>5794</v>
      </c>
      <c r="G308" s="7" t="s">
        <v>5795</v>
      </c>
      <c r="H308" s="7" t="s">
        <v>1450</v>
      </c>
      <c r="I308" s="7" t="s">
        <v>5796</v>
      </c>
      <c r="J308" s="7" t="s">
        <v>1452</v>
      </c>
      <c r="K308" s="7" t="s">
        <v>523</v>
      </c>
      <c r="L308" s="7" t="s">
        <v>524</v>
      </c>
      <c r="M308" s="7" t="s">
        <v>1461</v>
      </c>
      <c r="N308" s="7" t="s">
        <v>23</v>
      </c>
      <c r="O308" s="11">
        <v>3</v>
      </c>
      <c r="P308" s="11">
        <v>2</v>
      </c>
      <c r="Q308" s="11">
        <v>3</v>
      </c>
      <c r="R308" s="11">
        <v>0</v>
      </c>
      <c r="S308" s="11" t="s">
        <v>1455</v>
      </c>
      <c r="U308" t="str">
        <f t="shared" si="4"/>
        <v>是</v>
      </c>
    </row>
    <row r="309" spans="1:21">
      <c r="A309" s="2" t="str">
        <f>K309&amp;MID(L:L,15,4)</f>
        <v>胡少群1649</v>
      </c>
      <c r="B309" s="7" t="s">
        <v>1689</v>
      </c>
      <c r="C309" s="7" t="s">
        <v>1457</v>
      </c>
      <c r="D309" s="7">
        <v>33</v>
      </c>
      <c r="E309" s="7" t="s">
        <v>1690</v>
      </c>
      <c r="F309" s="7" t="s">
        <v>5797</v>
      </c>
      <c r="G309" s="7" t="s">
        <v>5798</v>
      </c>
      <c r="H309" s="7" t="s">
        <v>1450</v>
      </c>
      <c r="I309" s="7" t="s">
        <v>5799</v>
      </c>
      <c r="J309" s="7" t="s">
        <v>1452</v>
      </c>
      <c r="K309" s="7" t="s">
        <v>862</v>
      </c>
      <c r="L309" s="7" t="s">
        <v>863</v>
      </c>
      <c r="M309" s="7" t="s">
        <v>1461</v>
      </c>
      <c r="N309" s="7" t="s">
        <v>1454</v>
      </c>
      <c r="O309" s="11">
        <v>3</v>
      </c>
      <c r="P309" s="11">
        <v>3</v>
      </c>
      <c r="Q309" s="11">
        <v>3</v>
      </c>
      <c r="R309" s="11">
        <v>0</v>
      </c>
      <c r="S309" s="11" t="s">
        <v>1455</v>
      </c>
      <c r="U309" t="str">
        <f t="shared" si="4"/>
        <v>是</v>
      </c>
    </row>
    <row r="310" spans="1:21">
      <c r="A310" s="2" t="str">
        <f>K310&amp;MID(L:L,15,4)</f>
        <v>区平仙514X</v>
      </c>
      <c r="B310" s="7" t="s">
        <v>3664</v>
      </c>
      <c r="C310" s="7" t="s">
        <v>1446</v>
      </c>
      <c r="D310" s="7">
        <v>60</v>
      </c>
      <c r="E310" s="7" t="s">
        <v>3665</v>
      </c>
      <c r="F310" s="7" t="s">
        <v>5800</v>
      </c>
      <c r="G310" s="7" t="s">
        <v>5801</v>
      </c>
      <c r="H310" s="7" t="s">
        <v>1580</v>
      </c>
      <c r="I310" s="7" t="s">
        <v>5802</v>
      </c>
      <c r="J310" s="7" t="s">
        <v>1452</v>
      </c>
      <c r="K310" s="7" t="s">
        <v>443</v>
      </c>
      <c r="L310" s="7" t="s">
        <v>444</v>
      </c>
      <c r="M310" s="7" t="s">
        <v>1453</v>
      </c>
      <c r="N310" s="7" t="s">
        <v>23</v>
      </c>
      <c r="O310" s="11">
        <v>1</v>
      </c>
      <c r="P310" s="11">
        <v>34</v>
      </c>
      <c r="Q310" s="11">
        <v>1.5</v>
      </c>
      <c r="R310" s="11">
        <v>0</v>
      </c>
      <c r="S310" s="11" t="s">
        <v>1455</v>
      </c>
      <c r="U310" t="str">
        <f t="shared" si="4"/>
        <v>是</v>
      </c>
    </row>
    <row r="311" spans="1:21">
      <c r="A311" s="2" t="str">
        <f>K311&amp;MID(L:L,15,4)</f>
        <v>苏剑明0913</v>
      </c>
      <c r="B311" s="7" t="s">
        <v>2729</v>
      </c>
      <c r="C311" s="7" t="s">
        <v>1446</v>
      </c>
      <c r="D311" s="7">
        <v>35</v>
      </c>
      <c r="E311" s="7" t="s">
        <v>2730</v>
      </c>
      <c r="F311" s="7" t="s">
        <v>5803</v>
      </c>
      <c r="G311" s="7" t="s">
        <v>5804</v>
      </c>
      <c r="H311" s="7" t="s">
        <v>2733</v>
      </c>
      <c r="I311" s="7" t="s">
        <v>5805</v>
      </c>
      <c r="J311" s="7" t="s">
        <v>1452</v>
      </c>
      <c r="K311" s="7" t="s">
        <v>529</v>
      </c>
      <c r="L311" s="7" t="s">
        <v>530</v>
      </c>
      <c r="M311" s="7" t="s">
        <v>1453</v>
      </c>
      <c r="N311" s="7" t="s">
        <v>23</v>
      </c>
      <c r="O311" s="11">
        <v>2</v>
      </c>
      <c r="P311" s="11">
        <v>5</v>
      </c>
      <c r="Q311" s="11">
        <v>1.5</v>
      </c>
      <c r="R311" s="11">
        <v>0.5</v>
      </c>
      <c r="S311" s="11" t="s">
        <v>1455</v>
      </c>
      <c r="U311" t="str">
        <f t="shared" si="4"/>
        <v>是</v>
      </c>
    </row>
    <row r="312" spans="1:21">
      <c r="A312" s="2" t="str">
        <f>K312&amp;MID(L:L,15,4)</f>
        <v>李琼1920</v>
      </c>
      <c r="B312" s="7" t="s">
        <v>2735</v>
      </c>
      <c r="C312" s="7" t="s">
        <v>1444</v>
      </c>
      <c r="D312" s="7">
        <v>64</v>
      </c>
      <c r="E312" s="7" t="s">
        <v>2736</v>
      </c>
      <c r="F312" s="7" t="s">
        <v>5806</v>
      </c>
      <c r="G312" s="7" t="s">
        <v>5807</v>
      </c>
      <c r="H312" s="7" t="s">
        <v>1450</v>
      </c>
      <c r="I312" s="7" t="s">
        <v>5808</v>
      </c>
      <c r="J312" s="7" t="s">
        <v>1452</v>
      </c>
      <c r="K312" s="7" t="s">
        <v>374</v>
      </c>
      <c r="L312" s="7" t="s">
        <v>375</v>
      </c>
      <c r="M312" s="7" t="s">
        <v>1461</v>
      </c>
      <c r="N312" s="7" t="s">
        <v>23</v>
      </c>
      <c r="O312" s="11">
        <v>3</v>
      </c>
      <c r="P312" s="11">
        <v>52</v>
      </c>
      <c r="Q312" s="11">
        <v>3</v>
      </c>
      <c r="R312" s="11">
        <v>0</v>
      </c>
      <c r="S312" s="11" t="s">
        <v>1455</v>
      </c>
      <c r="U312" t="str">
        <f t="shared" si="4"/>
        <v>是</v>
      </c>
    </row>
    <row r="313" spans="1:21">
      <c r="A313" s="2" t="str">
        <f>K313&amp;MID(L:L,15,4)</f>
        <v>陈艳金0969</v>
      </c>
      <c r="B313" s="7" t="s">
        <v>2740</v>
      </c>
      <c r="C313" s="7" t="s">
        <v>1457</v>
      </c>
      <c r="D313" s="7">
        <v>52</v>
      </c>
      <c r="E313" s="7" t="s">
        <v>2741</v>
      </c>
      <c r="F313" s="7" t="s">
        <v>5809</v>
      </c>
      <c r="G313" s="7" t="s">
        <v>5810</v>
      </c>
      <c r="H313" s="7" t="s">
        <v>1450</v>
      </c>
      <c r="I313" s="7" t="s">
        <v>5811</v>
      </c>
      <c r="J313" s="7" t="s">
        <v>1452</v>
      </c>
      <c r="K313" s="7" t="s">
        <v>101</v>
      </c>
      <c r="L313" s="7" t="s">
        <v>102</v>
      </c>
      <c r="M313" s="7" t="s">
        <v>1461</v>
      </c>
      <c r="N313" s="7" t="s">
        <v>23</v>
      </c>
      <c r="O313" s="11">
        <v>3</v>
      </c>
      <c r="P313" s="11">
        <v>7</v>
      </c>
      <c r="Q313" s="11">
        <v>3</v>
      </c>
      <c r="R313" s="11">
        <v>0</v>
      </c>
      <c r="S313" s="11" t="s">
        <v>1455</v>
      </c>
      <c r="U313" t="str">
        <f t="shared" si="4"/>
        <v>是</v>
      </c>
    </row>
    <row r="314" spans="1:21">
      <c r="A314" s="2" t="str">
        <f>K314&amp;MID(L:L,15,4)</f>
        <v>孔雁屏6029</v>
      </c>
      <c r="B314" s="7" t="s">
        <v>2745</v>
      </c>
      <c r="C314" s="7" t="s">
        <v>1457</v>
      </c>
      <c r="D314" s="7">
        <v>61</v>
      </c>
      <c r="E314" s="7" t="s">
        <v>328</v>
      </c>
      <c r="F314" s="7" t="s">
        <v>5812</v>
      </c>
      <c r="G314" s="7" t="s">
        <v>5813</v>
      </c>
      <c r="H314" s="7" t="s">
        <v>1450</v>
      </c>
      <c r="I314" s="7" t="s">
        <v>5814</v>
      </c>
      <c r="J314" s="7" t="s">
        <v>1452</v>
      </c>
      <c r="K314" s="7" t="s">
        <v>325</v>
      </c>
      <c r="L314" s="7" t="s">
        <v>326</v>
      </c>
      <c r="M314" s="7" t="s">
        <v>1461</v>
      </c>
      <c r="N314" s="7" t="s">
        <v>23</v>
      </c>
      <c r="O314" s="11">
        <v>7</v>
      </c>
      <c r="P314" s="11">
        <v>23</v>
      </c>
      <c r="Q314" s="11">
        <v>3</v>
      </c>
      <c r="R314" s="11">
        <v>4</v>
      </c>
      <c r="S314" s="11" t="s">
        <v>1455</v>
      </c>
      <c r="U314" t="str">
        <f t="shared" si="4"/>
        <v>是</v>
      </c>
    </row>
    <row r="315" spans="1:21">
      <c r="A315" s="2" t="str">
        <f>K315&amp;MID(L:L,15,4)</f>
        <v>曾宝琰033X</v>
      </c>
      <c r="B315" s="7" t="s">
        <v>2754</v>
      </c>
      <c r="C315" s="7" t="s">
        <v>1457</v>
      </c>
      <c r="D315" s="7">
        <v>62</v>
      </c>
      <c r="E315" s="7" t="s">
        <v>2755</v>
      </c>
      <c r="F315" s="7" t="s">
        <v>5815</v>
      </c>
      <c r="G315" s="7" t="s">
        <v>5816</v>
      </c>
      <c r="H315" s="7" t="s">
        <v>1450</v>
      </c>
      <c r="I315" s="7" t="s">
        <v>5817</v>
      </c>
      <c r="J315" s="7" t="s">
        <v>1452</v>
      </c>
      <c r="K315" s="7" t="s">
        <v>26</v>
      </c>
      <c r="L315" s="7" t="s">
        <v>27</v>
      </c>
      <c r="M315" s="7" t="s">
        <v>1461</v>
      </c>
      <c r="N315" s="7" t="s">
        <v>23</v>
      </c>
      <c r="O315" s="11">
        <v>7</v>
      </c>
      <c r="P315" s="11">
        <v>36</v>
      </c>
      <c r="Q315" s="11">
        <v>3</v>
      </c>
      <c r="R315" s="11">
        <v>4</v>
      </c>
      <c r="S315" s="11" t="s">
        <v>1455</v>
      </c>
      <c r="U315" t="str">
        <f t="shared" si="4"/>
        <v>是</v>
      </c>
    </row>
    <row r="316" spans="1:21">
      <c r="A316" s="2" t="str">
        <f>K316&amp;MID(L:L,15,4)</f>
        <v>陈詠霓0342</v>
      </c>
      <c r="B316" s="7" t="s">
        <v>2759</v>
      </c>
      <c r="C316" s="7" t="s">
        <v>1446</v>
      </c>
      <c r="D316" s="7">
        <v>57</v>
      </c>
      <c r="E316" s="7" t="s">
        <v>109</v>
      </c>
      <c r="F316" s="7" t="s">
        <v>5818</v>
      </c>
      <c r="G316" s="7" t="s">
        <v>5819</v>
      </c>
      <c r="H316" s="7" t="s">
        <v>1450</v>
      </c>
      <c r="I316" s="7" t="s">
        <v>5820</v>
      </c>
      <c r="J316" s="7" t="s">
        <v>1452</v>
      </c>
      <c r="K316" s="7" t="s">
        <v>105</v>
      </c>
      <c r="L316" s="7" t="s">
        <v>106</v>
      </c>
      <c r="M316" s="7" t="s">
        <v>1461</v>
      </c>
      <c r="N316" s="7" t="s">
        <v>23</v>
      </c>
      <c r="O316" s="11">
        <v>6</v>
      </c>
      <c r="P316" s="11">
        <v>54</v>
      </c>
      <c r="Q316" s="11">
        <v>3</v>
      </c>
      <c r="R316" s="11">
        <v>3</v>
      </c>
      <c r="S316" s="11" t="s">
        <v>1455</v>
      </c>
      <c r="U316" t="str">
        <f t="shared" si="4"/>
        <v>是</v>
      </c>
    </row>
    <row r="317" spans="1:21">
      <c r="A317" s="2" t="str">
        <f>K317&amp;MID(L:L,15,4)</f>
        <v>黎焯秦0036</v>
      </c>
      <c r="B317" s="7" t="s">
        <v>5283</v>
      </c>
      <c r="C317" s="7" t="s">
        <v>1457</v>
      </c>
      <c r="D317" s="7">
        <v>49</v>
      </c>
      <c r="E317" s="7" t="s">
        <v>260</v>
      </c>
      <c r="F317" s="7" t="s">
        <v>5821</v>
      </c>
      <c r="G317" s="7" t="s">
        <v>5822</v>
      </c>
      <c r="H317" s="7" t="s">
        <v>1450</v>
      </c>
      <c r="I317" s="7" t="s">
        <v>5823</v>
      </c>
      <c r="J317" s="7" t="s">
        <v>1452</v>
      </c>
      <c r="K317" s="7" t="s">
        <v>273</v>
      </c>
      <c r="L317" s="7" t="s">
        <v>274</v>
      </c>
      <c r="M317" s="7" t="s">
        <v>1461</v>
      </c>
      <c r="N317" s="7" t="s">
        <v>23</v>
      </c>
      <c r="O317" s="11">
        <v>3</v>
      </c>
      <c r="P317" s="11">
        <v>10</v>
      </c>
      <c r="Q317" s="11">
        <v>3</v>
      </c>
      <c r="R317" s="11">
        <v>0</v>
      </c>
      <c r="S317" s="11" t="s">
        <v>1455</v>
      </c>
      <c r="U317" t="str">
        <f t="shared" si="4"/>
        <v>是</v>
      </c>
    </row>
    <row r="318" spans="1:21">
      <c r="A318" s="2" t="str">
        <f>K318&amp;MID(L:L,15,4)</f>
        <v>黎焯秦0036</v>
      </c>
      <c r="B318" s="7" t="s">
        <v>5283</v>
      </c>
      <c r="C318" s="7" t="s">
        <v>1457</v>
      </c>
      <c r="D318" s="7">
        <v>49</v>
      </c>
      <c r="E318" s="7" t="s">
        <v>260</v>
      </c>
      <c r="F318" s="7" t="s">
        <v>5824</v>
      </c>
      <c r="G318" s="7" t="s">
        <v>5825</v>
      </c>
      <c r="H318" s="7" t="s">
        <v>1450</v>
      </c>
      <c r="I318" s="7" t="s">
        <v>5826</v>
      </c>
      <c r="J318" s="7" t="s">
        <v>1452</v>
      </c>
      <c r="K318" s="7" t="s">
        <v>273</v>
      </c>
      <c r="L318" s="7" t="s">
        <v>274</v>
      </c>
      <c r="M318" s="7" t="s">
        <v>1461</v>
      </c>
      <c r="N318" s="7" t="s">
        <v>23</v>
      </c>
      <c r="O318" s="11">
        <v>3</v>
      </c>
      <c r="P318" s="11">
        <v>0</v>
      </c>
      <c r="Q318" s="11">
        <v>3</v>
      </c>
      <c r="R318" s="11">
        <v>0</v>
      </c>
      <c r="S318" s="11" t="s">
        <v>1455</v>
      </c>
      <c r="U318" t="str">
        <f t="shared" si="4"/>
        <v>是</v>
      </c>
    </row>
    <row r="319" spans="1:21">
      <c r="A319" s="2" t="str">
        <f>K319&amp;MID(L:L,15,4)</f>
        <v>麦根0625</v>
      </c>
      <c r="B319" s="7" t="s">
        <v>2763</v>
      </c>
      <c r="C319" s="7" t="s">
        <v>1444</v>
      </c>
      <c r="D319" s="7">
        <v>61</v>
      </c>
      <c r="E319" s="7" t="s">
        <v>2764</v>
      </c>
      <c r="F319" s="7" t="s">
        <v>5827</v>
      </c>
      <c r="G319" s="7" t="s">
        <v>5828</v>
      </c>
      <c r="H319" s="7" t="s">
        <v>1450</v>
      </c>
      <c r="I319" s="7" t="s">
        <v>5829</v>
      </c>
      <c r="J319" s="7" t="s">
        <v>1452</v>
      </c>
      <c r="K319" s="7" t="s">
        <v>1169</v>
      </c>
      <c r="L319" s="7" t="s">
        <v>1170</v>
      </c>
      <c r="M319" s="7" t="s">
        <v>1461</v>
      </c>
      <c r="N319" s="7" t="s">
        <v>1462</v>
      </c>
      <c r="O319" s="11">
        <v>3</v>
      </c>
      <c r="P319" s="11">
        <v>59</v>
      </c>
      <c r="Q319" s="11">
        <v>2.5</v>
      </c>
      <c r="R319" s="11">
        <v>0.5</v>
      </c>
      <c r="S319" s="11" t="s">
        <v>1455</v>
      </c>
      <c r="U319" t="str">
        <f t="shared" si="4"/>
        <v>是</v>
      </c>
    </row>
    <row r="320" spans="1:21">
      <c r="A320" s="2" t="str">
        <f>K320&amp;MID(L:L,15,4)</f>
        <v>张惠新1514</v>
      </c>
      <c r="B320" s="7" t="s">
        <v>2401</v>
      </c>
      <c r="C320" s="7" t="s">
        <v>1457</v>
      </c>
      <c r="D320" s="7">
        <v>53</v>
      </c>
      <c r="E320" s="7" t="s">
        <v>1133</v>
      </c>
      <c r="F320" s="7" t="s">
        <v>5830</v>
      </c>
      <c r="G320" s="7" t="s">
        <v>5831</v>
      </c>
      <c r="H320" s="7" t="s">
        <v>1450</v>
      </c>
      <c r="I320" s="7" t="s">
        <v>5832</v>
      </c>
      <c r="J320" s="7" t="s">
        <v>1452</v>
      </c>
      <c r="K320" s="7" t="s">
        <v>1389</v>
      </c>
      <c r="L320" s="7" t="s">
        <v>1390</v>
      </c>
      <c r="M320" s="7" t="s">
        <v>1461</v>
      </c>
      <c r="N320" s="7" t="s">
        <v>1462</v>
      </c>
      <c r="O320" s="11">
        <v>6</v>
      </c>
      <c r="P320" s="11">
        <v>3</v>
      </c>
      <c r="Q320" s="11">
        <v>2.5</v>
      </c>
      <c r="R320" s="11">
        <v>3.5</v>
      </c>
      <c r="S320" s="11" t="s">
        <v>1455</v>
      </c>
      <c r="U320" t="str">
        <f t="shared" si="4"/>
        <v>是</v>
      </c>
    </row>
    <row r="321" spans="1:21">
      <c r="A321" s="2" t="str">
        <f>K321&amp;MID(L:L,15,4)</f>
        <v>赵冠真0018</v>
      </c>
      <c r="B321" s="7" t="s">
        <v>2341</v>
      </c>
      <c r="C321" s="7" t="s">
        <v>1446</v>
      </c>
      <c r="D321" s="7">
        <v>54</v>
      </c>
      <c r="E321" s="7" t="s">
        <v>1422</v>
      </c>
      <c r="F321" s="7" t="s">
        <v>5833</v>
      </c>
      <c r="G321" s="7" t="s">
        <v>5834</v>
      </c>
      <c r="H321" s="7" t="s">
        <v>4800</v>
      </c>
      <c r="I321" s="7" t="s">
        <v>5835</v>
      </c>
      <c r="J321" s="7" t="s">
        <v>1452</v>
      </c>
      <c r="K321" s="7" t="s">
        <v>1419</v>
      </c>
      <c r="L321" s="7" t="s">
        <v>1420</v>
      </c>
      <c r="M321" s="7" t="s">
        <v>1461</v>
      </c>
      <c r="N321" s="7" t="s">
        <v>1462</v>
      </c>
      <c r="O321" s="11">
        <v>2</v>
      </c>
      <c r="P321" s="11">
        <v>44</v>
      </c>
      <c r="Q321" s="11">
        <v>2.5</v>
      </c>
      <c r="R321" s="11">
        <v>0</v>
      </c>
      <c r="S321" s="11" t="s">
        <v>1455</v>
      </c>
      <c r="U321" t="str">
        <f t="shared" si="4"/>
        <v>是</v>
      </c>
    </row>
    <row r="322" spans="1:21">
      <c r="A322" s="2" t="str">
        <f>K322&amp;MID(L:L,15,4)</f>
        <v>周灼焰2715</v>
      </c>
      <c r="B322" s="7" t="s">
        <v>1445</v>
      </c>
      <c r="C322" s="7" t="s">
        <v>1446</v>
      </c>
      <c r="D322" s="7">
        <v>39</v>
      </c>
      <c r="E322" s="7" t="s">
        <v>1447</v>
      </c>
      <c r="F322" s="7" t="s">
        <v>5836</v>
      </c>
      <c r="G322" s="7" t="s">
        <v>5837</v>
      </c>
      <c r="H322" s="7" t="s">
        <v>4804</v>
      </c>
      <c r="I322" s="7" t="s">
        <v>5838</v>
      </c>
      <c r="J322" s="7" t="s">
        <v>1452</v>
      </c>
      <c r="K322" s="7" t="s">
        <v>1215</v>
      </c>
      <c r="L322" s="7" t="s">
        <v>1216</v>
      </c>
      <c r="M322" s="7" t="s">
        <v>1453</v>
      </c>
      <c r="N322" s="7" t="s">
        <v>1462</v>
      </c>
      <c r="O322" s="11">
        <v>3</v>
      </c>
      <c r="P322" s="11">
        <v>19</v>
      </c>
      <c r="Q322" s="11">
        <v>2.5</v>
      </c>
      <c r="R322" s="11">
        <v>0.5</v>
      </c>
      <c r="S322" s="11" t="s">
        <v>1455</v>
      </c>
      <c r="U322" t="str">
        <f t="shared" si="4"/>
        <v>是</v>
      </c>
    </row>
    <row r="323" spans="1:21">
      <c r="A323" s="2" t="str">
        <f>K323&amp;MID(L:L,15,4)</f>
        <v>汤瑞东003X</v>
      </c>
      <c r="B323" s="7" t="s">
        <v>2771</v>
      </c>
      <c r="C323" s="7" t="s">
        <v>1457</v>
      </c>
      <c r="D323" s="7">
        <v>53</v>
      </c>
      <c r="E323" s="7" t="s">
        <v>2772</v>
      </c>
      <c r="F323" s="7" t="s">
        <v>5839</v>
      </c>
      <c r="G323" s="7" t="s">
        <v>5840</v>
      </c>
      <c r="H323" s="7" t="s">
        <v>2275</v>
      </c>
      <c r="I323" s="7" t="s">
        <v>5841</v>
      </c>
      <c r="J323" s="7" t="s">
        <v>1452</v>
      </c>
      <c r="K323" s="7" t="s">
        <v>651</v>
      </c>
      <c r="L323" s="7" t="s">
        <v>652</v>
      </c>
      <c r="M323" s="7" t="s">
        <v>1453</v>
      </c>
      <c r="N323" s="7" t="s">
        <v>23</v>
      </c>
      <c r="O323" s="11">
        <v>1</v>
      </c>
      <c r="P323" s="11">
        <v>42</v>
      </c>
      <c r="Q323" s="11">
        <v>1.5</v>
      </c>
      <c r="R323" s="11">
        <v>0</v>
      </c>
      <c r="S323" s="11" t="s">
        <v>1455</v>
      </c>
      <c r="U323" t="str">
        <f t="shared" ref="U323:U386" si="5">S323</f>
        <v>是</v>
      </c>
    </row>
    <row r="324" spans="1:21">
      <c r="A324" s="2" t="str">
        <f>K324&amp;MID(L:L,15,4)</f>
        <v>王带娣3633</v>
      </c>
      <c r="B324" s="7" t="s">
        <v>3805</v>
      </c>
      <c r="C324" s="7" t="s">
        <v>1457</v>
      </c>
      <c r="D324" s="7">
        <v>35</v>
      </c>
      <c r="E324" s="7" t="s">
        <v>3806</v>
      </c>
      <c r="F324" s="7" t="s">
        <v>5842</v>
      </c>
      <c r="G324" s="7" t="s">
        <v>5843</v>
      </c>
      <c r="H324" s="7" t="s">
        <v>1450</v>
      </c>
      <c r="I324" s="7" t="s">
        <v>5844</v>
      </c>
      <c r="J324" s="7" t="s">
        <v>1452</v>
      </c>
      <c r="K324" s="7" t="s">
        <v>788</v>
      </c>
      <c r="L324" s="7" t="s">
        <v>789</v>
      </c>
      <c r="M324" s="7" t="s">
        <v>1453</v>
      </c>
      <c r="N324" s="7" t="s">
        <v>1454</v>
      </c>
      <c r="O324" s="11">
        <v>1</v>
      </c>
      <c r="P324" s="11">
        <v>31</v>
      </c>
      <c r="Q324" s="11">
        <v>1.5</v>
      </c>
      <c r="R324" s="11">
        <v>0</v>
      </c>
      <c r="S324" s="11" t="s">
        <v>1455</v>
      </c>
      <c r="U324" t="str">
        <f t="shared" si="5"/>
        <v>是</v>
      </c>
    </row>
    <row r="325" spans="1:21">
      <c r="A325" s="2" t="str">
        <f>K325&amp;MID(L:L,15,4)</f>
        <v>何丽芬5129</v>
      </c>
      <c r="B325" s="7" t="s">
        <v>2169</v>
      </c>
      <c r="C325" s="7" t="s">
        <v>1446</v>
      </c>
      <c r="D325" s="7">
        <v>30</v>
      </c>
      <c r="E325" s="7" t="s">
        <v>1071</v>
      </c>
      <c r="F325" s="7" t="s">
        <v>5845</v>
      </c>
      <c r="G325" s="7" t="s">
        <v>5846</v>
      </c>
      <c r="H325" s="7" t="s">
        <v>2778</v>
      </c>
      <c r="I325" s="7" t="s">
        <v>5847</v>
      </c>
      <c r="J325" s="7" t="s">
        <v>1452</v>
      </c>
      <c r="K325" s="7" t="s">
        <v>1068</v>
      </c>
      <c r="L325" s="7" t="s">
        <v>1069</v>
      </c>
      <c r="M325" s="7" t="s">
        <v>1461</v>
      </c>
      <c r="N325" s="7" t="s">
        <v>23</v>
      </c>
      <c r="O325" s="11">
        <v>3</v>
      </c>
      <c r="P325" s="11">
        <v>11</v>
      </c>
      <c r="Q325" s="11">
        <v>3</v>
      </c>
      <c r="R325" s="11">
        <v>0</v>
      </c>
      <c r="S325" s="11" t="s">
        <v>1455</v>
      </c>
      <c r="U325" t="str">
        <f t="shared" si="5"/>
        <v>是</v>
      </c>
    </row>
    <row r="326" spans="1:21">
      <c r="A326" s="2" t="str">
        <f>K326&amp;MID(L:L,15,4)</f>
        <v>覃汉莲122X</v>
      </c>
      <c r="B326" s="7" t="s">
        <v>2780</v>
      </c>
      <c r="C326" s="7" t="s">
        <v>1444</v>
      </c>
      <c r="D326" s="7">
        <v>54</v>
      </c>
      <c r="E326" s="7" t="s">
        <v>2781</v>
      </c>
      <c r="F326" s="7" t="s">
        <v>5848</v>
      </c>
      <c r="G326" s="7" t="s">
        <v>5849</v>
      </c>
      <c r="H326" s="7" t="s">
        <v>1450</v>
      </c>
      <c r="I326" s="7" t="s">
        <v>5850</v>
      </c>
      <c r="J326" s="7" t="s">
        <v>1452</v>
      </c>
      <c r="K326" s="7" t="s">
        <v>492</v>
      </c>
      <c r="L326" s="7" t="s">
        <v>493</v>
      </c>
      <c r="M326" s="7" t="s">
        <v>1461</v>
      </c>
      <c r="N326" s="7" t="s">
        <v>23</v>
      </c>
      <c r="O326" s="11">
        <v>3</v>
      </c>
      <c r="P326" s="11">
        <v>24</v>
      </c>
      <c r="Q326" s="11">
        <v>3</v>
      </c>
      <c r="R326" s="11">
        <v>0</v>
      </c>
      <c r="S326" s="11" t="s">
        <v>1455</v>
      </c>
      <c r="U326" t="str">
        <f t="shared" si="5"/>
        <v>是</v>
      </c>
    </row>
    <row r="327" spans="1:21">
      <c r="A327" s="2" t="str">
        <f>K327&amp;MID(L:L,15,4)</f>
        <v>简惠京3026</v>
      </c>
      <c r="B327" s="7" t="s">
        <v>2785</v>
      </c>
      <c r="C327" s="7" t="s">
        <v>1457</v>
      </c>
      <c r="D327" s="7">
        <v>55</v>
      </c>
      <c r="E327" s="7" t="s">
        <v>2786</v>
      </c>
      <c r="F327" s="7" t="s">
        <v>5851</v>
      </c>
      <c r="G327" s="7" t="s">
        <v>5852</v>
      </c>
      <c r="H327" s="7" t="s">
        <v>1450</v>
      </c>
      <c r="I327" s="7" t="s">
        <v>5853</v>
      </c>
      <c r="J327" s="7" t="s">
        <v>1452</v>
      </c>
      <c r="K327" s="7" t="s">
        <v>251</v>
      </c>
      <c r="L327" s="7" t="s">
        <v>252</v>
      </c>
      <c r="M327" s="7" t="s">
        <v>1461</v>
      </c>
      <c r="N327" s="7" t="s">
        <v>23</v>
      </c>
      <c r="O327" s="11">
        <v>4</v>
      </c>
      <c r="P327" s="11">
        <v>11</v>
      </c>
      <c r="Q327" s="11">
        <v>3</v>
      </c>
      <c r="R327" s="11">
        <v>1</v>
      </c>
      <c r="S327" s="11" t="s">
        <v>1455</v>
      </c>
      <c r="U327" t="str">
        <f t="shared" si="5"/>
        <v>是</v>
      </c>
    </row>
    <row r="328" spans="1:21">
      <c r="A328" s="2" t="str">
        <f>K328&amp;MID(L:L,15,4)</f>
        <v>黄群1426</v>
      </c>
      <c r="B328" s="7" t="s">
        <v>2790</v>
      </c>
      <c r="C328" s="7" t="s">
        <v>1446</v>
      </c>
      <c r="D328" s="7">
        <v>56</v>
      </c>
      <c r="E328" s="7" t="s">
        <v>220</v>
      </c>
      <c r="F328" s="7" t="s">
        <v>5854</v>
      </c>
      <c r="G328" s="7" t="s">
        <v>5855</v>
      </c>
      <c r="H328" s="7" t="s">
        <v>1450</v>
      </c>
      <c r="I328" s="7" t="s">
        <v>5856</v>
      </c>
      <c r="J328" s="7" t="s">
        <v>1452</v>
      </c>
      <c r="K328" s="7" t="s">
        <v>217</v>
      </c>
      <c r="L328" s="7" t="s">
        <v>218</v>
      </c>
      <c r="M328" s="7" t="s">
        <v>1461</v>
      </c>
      <c r="N328" s="7" t="s">
        <v>23</v>
      </c>
      <c r="O328" s="11">
        <v>3</v>
      </c>
      <c r="P328" s="11">
        <v>45</v>
      </c>
      <c r="Q328" s="11">
        <v>3</v>
      </c>
      <c r="R328" s="11">
        <v>0</v>
      </c>
      <c r="S328" s="11" t="s">
        <v>1455</v>
      </c>
      <c r="U328" t="str">
        <f t="shared" si="5"/>
        <v>是</v>
      </c>
    </row>
    <row r="329" spans="1:21">
      <c r="A329" s="2" t="str">
        <f>K329&amp;MID(L:L,15,4)</f>
        <v>马兆垣0036</v>
      </c>
      <c r="B329" s="7" t="s">
        <v>2794</v>
      </c>
      <c r="C329" s="7" t="s">
        <v>1446</v>
      </c>
      <c r="D329" s="7">
        <v>59</v>
      </c>
      <c r="E329" s="7" t="s">
        <v>2795</v>
      </c>
      <c r="F329" s="7" t="s">
        <v>5857</v>
      </c>
      <c r="G329" s="7" t="s">
        <v>5858</v>
      </c>
      <c r="H329" s="7" t="s">
        <v>2798</v>
      </c>
      <c r="I329" s="7" t="s">
        <v>5859</v>
      </c>
      <c r="J329" s="7" t="s">
        <v>1452</v>
      </c>
      <c r="K329" s="7" t="s">
        <v>486</v>
      </c>
      <c r="L329" s="7" t="s">
        <v>487</v>
      </c>
      <c r="M329" s="7" t="s">
        <v>1461</v>
      </c>
      <c r="N329" s="7" t="s">
        <v>23</v>
      </c>
      <c r="O329" s="11">
        <v>5</v>
      </c>
      <c r="P329" s="11">
        <v>4</v>
      </c>
      <c r="Q329" s="11">
        <v>3</v>
      </c>
      <c r="R329" s="11">
        <v>2</v>
      </c>
      <c r="S329" s="11" t="s">
        <v>1455</v>
      </c>
      <c r="U329" t="str">
        <f t="shared" si="5"/>
        <v>是</v>
      </c>
    </row>
    <row r="330" spans="1:21">
      <c r="A330" s="2" t="str">
        <f>K330&amp;MID(L:L,15,4)</f>
        <v>蒋傍弟332X</v>
      </c>
      <c r="B330" s="7" t="s">
        <v>2138</v>
      </c>
      <c r="C330" s="7" t="s">
        <v>1446</v>
      </c>
      <c r="D330" s="7">
        <v>63</v>
      </c>
      <c r="E330" s="7" t="s">
        <v>2139</v>
      </c>
      <c r="F330" s="7" t="s">
        <v>5860</v>
      </c>
      <c r="G330" s="7" t="s">
        <v>5861</v>
      </c>
      <c r="H330" s="7" t="s">
        <v>1450</v>
      </c>
      <c r="I330" s="7" t="s">
        <v>5862</v>
      </c>
      <c r="J330" s="7" t="s">
        <v>1452</v>
      </c>
      <c r="K330" s="7" t="s">
        <v>267</v>
      </c>
      <c r="L330" s="7" t="s">
        <v>268</v>
      </c>
      <c r="M330" s="7" t="s">
        <v>1461</v>
      </c>
      <c r="N330" s="7" t="s">
        <v>23</v>
      </c>
      <c r="O330" s="11">
        <v>3</v>
      </c>
      <c r="P330" s="11">
        <v>16</v>
      </c>
      <c r="Q330" s="11">
        <v>3</v>
      </c>
      <c r="R330" s="11">
        <v>0</v>
      </c>
      <c r="S330" s="11" t="s">
        <v>1455</v>
      </c>
      <c r="U330" t="str">
        <f t="shared" si="5"/>
        <v>是</v>
      </c>
    </row>
    <row r="331" spans="1:21">
      <c r="A331" s="2" t="str">
        <f>K331&amp;MID(L:L,15,4)</f>
        <v>张惠芳0042</v>
      </c>
      <c r="B331" s="7" t="s">
        <v>2802</v>
      </c>
      <c r="C331" s="7" t="s">
        <v>1446</v>
      </c>
      <c r="D331" s="7">
        <v>58</v>
      </c>
      <c r="E331" s="7" t="s">
        <v>2803</v>
      </c>
      <c r="F331" s="7" t="s">
        <v>5863</v>
      </c>
      <c r="G331" s="7" t="s">
        <v>5864</v>
      </c>
      <c r="H331" s="7" t="s">
        <v>1580</v>
      </c>
      <c r="I331" s="7" t="s">
        <v>5865</v>
      </c>
      <c r="J331" s="7" t="s">
        <v>1452</v>
      </c>
      <c r="K331" s="7" t="s">
        <v>548</v>
      </c>
      <c r="L331" s="7" t="s">
        <v>549</v>
      </c>
      <c r="M331" s="7" t="s">
        <v>1561</v>
      </c>
      <c r="N331" s="7" t="s">
        <v>23</v>
      </c>
      <c r="O331" s="11">
        <v>0</v>
      </c>
      <c r="P331" s="11">
        <v>0</v>
      </c>
      <c r="Q331" s="11">
        <v>3</v>
      </c>
      <c r="R331" s="11">
        <v>-3</v>
      </c>
      <c r="S331" s="11" t="s">
        <v>1520</v>
      </c>
      <c r="U331" t="str">
        <f t="shared" si="5"/>
        <v>否</v>
      </c>
    </row>
    <row r="332" spans="1:21">
      <c r="A332" s="2" t="str">
        <f>K332&amp;MID(L:L,15,4)</f>
        <v>张惠芳0042</v>
      </c>
      <c r="B332" s="7" t="s">
        <v>2802</v>
      </c>
      <c r="C332" s="7" t="s">
        <v>1446</v>
      </c>
      <c r="D332" s="7">
        <v>58</v>
      </c>
      <c r="E332" s="7" t="s">
        <v>2803</v>
      </c>
      <c r="F332" s="7" t="s">
        <v>5866</v>
      </c>
      <c r="G332" s="7" t="s">
        <v>5867</v>
      </c>
      <c r="H332" s="7" t="s">
        <v>1580</v>
      </c>
      <c r="I332" s="7" t="s">
        <v>5868</v>
      </c>
      <c r="J332" s="7" t="s">
        <v>1452</v>
      </c>
      <c r="K332" s="7" t="s">
        <v>548</v>
      </c>
      <c r="L332" s="7" t="s">
        <v>549</v>
      </c>
      <c r="M332" s="7" t="s">
        <v>1561</v>
      </c>
      <c r="N332" s="7" t="s">
        <v>23</v>
      </c>
      <c r="O332" s="11">
        <v>3</v>
      </c>
      <c r="P332" s="11">
        <v>48</v>
      </c>
      <c r="Q332" s="11">
        <v>3</v>
      </c>
      <c r="R332" s="11">
        <v>0</v>
      </c>
      <c r="S332" s="11" t="s">
        <v>1455</v>
      </c>
      <c r="U332" t="str">
        <f t="shared" si="5"/>
        <v>是</v>
      </c>
    </row>
    <row r="333" spans="1:21">
      <c r="A333" s="2" t="str">
        <f>K333&amp;MID(L:L,15,4)</f>
        <v>张惠芳0042</v>
      </c>
      <c r="B333" s="7" t="s">
        <v>2802</v>
      </c>
      <c r="C333" s="7" t="s">
        <v>1446</v>
      </c>
      <c r="D333" s="7">
        <v>58</v>
      </c>
      <c r="E333" s="7" t="s">
        <v>2803</v>
      </c>
      <c r="F333" s="7" t="s">
        <v>5869</v>
      </c>
      <c r="G333" s="7" t="s">
        <v>5870</v>
      </c>
      <c r="H333" s="7" t="s">
        <v>1580</v>
      </c>
      <c r="I333" s="7" t="s">
        <v>3978</v>
      </c>
      <c r="J333" s="7" t="s">
        <v>1452</v>
      </c>
      <c r="K333" s="7" t="s">
        <v>548</v>
      </c>
      <c r="L333" s="7" t="s">
        <v>549</v>
      </c>
      <c r="M333" s="7" t="s">
        <v>1561</v>
      </c>
      <c r="N333" s="7" t="s">
        <v>23</v>
      </c>
      <c r="O333" s="11">
        <v>0</v>
      </c>
      <c r="P333" s="11">
        <v>0</v>
      </c>
      <c r="Q333" s="11">
        <v>3</v>
      </c>
      <c r="R333" s="11">
        <v>-3</v>
      </c>
      <c r="S333" s="11" t="s">
        <v>1520</v>
      </c>
      <c r="U333" t="str">
        <f t="shared" si="5"/>
        <v>否</v>
      </c>
    </row>
    <row r="334" spans="1:21">
      <c r="A334" s="2" t="str">
        <f>K334&amp;MID(L:L,15,4)</f>
        <v>张惠芳0042</v>
      </c>
      <c r="B334" s="7" t="s">
        <v>2802</v>
      </c>
      <c r="C334" s="7" t="s">
        <v>1446</v>
      </c>
      <c r="D334" s="7">
        <v>58</v>
      </c>
      <c r="E334" s="7" t="s">
        <v>2803</v>
      </c>
      <c r="F334" s="7" t="s">
        <v>5871</v>
      </c>
      <c r="G334" s="7" t="s">
        <v>5872</v>
      </c>
      <c r="H334" s="7" t="s">
        <v>1580</v>
      </c>
      <c r="I334" s="7" t="s">
        <v>2966</v>
      </c>
      <c r="J334" s="7" t="s">
        <v>1452</v>
      </c>
      <c r="K334" s="7" t="s">
        <v>548</v>
      </c>
      <c r="L334" s="7" t="s">
        <v>549</v>
      </c>
      <c r="M334" s="7" t="s">
        <v>1561</v>
      </c>
      <c r="N334" s="7" t="s">
        <v>23</v>
      </c>
      <c r="O334" s="11">
        <v>0</v>
      </c>
      <c r="P334" s="11">
        <v>0</v>
      </c>
      <c r="Q334" s="11">
        <v>3</v>
      </c>
      <c r="R334" s="11">
        <v>-3</v>
      </c>
      <c r="S334" s="11" t="s">
        <v>1520</v>
      </c>
      <c r="U334" t="str">
        <f t="shared" si="5"/>
        <v>否</v>
      </c>
    </row>
    <row r="335" spans="1:21">
      <c r="A335" s="2" t="str">
        <f>K335&amp;MID(L:L,15,4)</f>
        <v>伍东成3915</v>
      </c>
      <c r="B335" s="7" t="s">
        <v>2532</v>
      </c>
      <c r="C335" s="7" t="s">
        <v>1457</v>
      </c>
      <c r="D335" s="7">
        <v>48</v>
      </c>
      <c r="E335" s="7" t="s">
        <v>2533</v>
      </c>
      <c r="F335" s="7" t="s">
        <v>5873</v>
      </c>
      <c r="G335" s="7" t="s">
        <v>5874</v>
      </c>
      <c r="H335" s="7" t="s">
        <v>1450</v>
      </c>
      <c r="I335" s="7" t="s">
        <v>5875</v>
      </c>
      <c r="J335" s="7" t="s">
        <v>1452</v>
      </c>
      <c r="K335" s="7" t="s">
        <v>526</v>
      </c>
      <c r="L335" s="7" t="s">
        <v>527</v>
      </c>
      <c r="M335" s="7" t="s">
        <v>1461</v>
      </c>
      <c r="N335" s="7" t="s">
        <v>23</v>
      </c>
      <c r="O335" s="11">
        <v>4</v>
      </c>
      <c r="P335" s="11">
        <v>26</v>
      </c>
      <c r="Q335" s="11">
        <v>3</v>
      </c>
      <c r="R335" s="11">
        <v>1</v>
      </c>
      <c r="S335" s="11" t="s">
        <v>1455</v>
      </c>
      <c r="U335" t="str">
        <f t="shared" si="5"/>
        <v>是</v>
      </c>
    </row>
    <row r="336" spans="1:21">
      <c r="A336" s="2" t="str">
        <f>K336&amp;MID(L:L,15,4)</f>
        <v>刘汉棉185X</v>
      </c>
      <c r="B336" s="7" t="s">
        <v>2810</v>
      </c>
      <c r="C336" s="7" t="s">
        <v>1457</v>
      </c>
      <c r="D336" s="7">
        <v>50</v>
      </c>
      <c r="E336" s="7" t="s">
        <v>2811</v>
      </c>
      <c r="F336" s="7" t="s">
        <v>5876</v>
      </c>
      <c r="G336" s="7" t="s">
        <v>5877</v>
      </c>
      <c r="H336" s="7" t="s">
        <v>1450</v>
      </c>
      <c r="I336" s="7" t="s">
        <v>5878</v>
      </c>
      <c r="J336" s="7" t="s">
        <v>1452</v>
      </c>
      <c r="K336" s="7" t="s">
        <v>436</v>
      </c>
      <c r="L336" s="7" t="s">
        <v>2815</v>
      </c>
      <c r="M336" s="7" t="s">
        <v>1772</v>
      </c>
      <c r="N336" s="7" t="s">
        <v>23</v>
      </c>
      <c r="O336" s="11">
        <v>3</v>
      </c>
      <c r="P336" s="11">
        <v>42</v>
      </c>
      <c r="Q336" s="11">
        <v>3</v>
      </c>
      <c r="R336" s="11">
        <v>0</v>
      </c>
      <c r="S336" s="11" t="s">
        <v>1455</v>
      </c>
      <c r="U336" t="str">
        <f t="shared" si="5"/>
        <v>是</v>
      </c>
    </row>
    <row r="337" spans="1:21">
      <c r="A337" s="2" t="str">
        <f>K337&amp;MID(L:L,15,4)</f>
        <v>陈润甜4521</v>
      </c>
      <c r="B337" s="7" t="s">
        <v>2785</v>
      </c>
      <c r="C337" s="7" t="s">
        <v>1457</v>
      </c>
      <c r="D337" s="7">
        <v>55</v>
      </c>
      <c r="E337" s="7" t="s">
        <v>2786</v>
      </c>
      <c r="F337" s="7" t="s">
        <v>5879</v>
      </c>
      <c r="G337" s="7" t="s">
        <v>5880</v>
      </c>
      <c r="H337" s="7" t="s">
        <v>1450</v>
      </c>
      <c r="I337" s="7" t="s">
        <v>5881</v>
      </c>
      <c r="J337" s="7" t="s">
        <v>1452</v>
      </c>
      <c r="K337" s="7" t="s">
        <v>723</v>
      </c>
      <c r="L337" s="7" t="s">
        <v>724</v>
      </c>
      <c r="M337" s="7" t="s">
        <v>1461</v>
      </c>
      <c r="N337" s="7" t="s">
        <v>1467</v>
      </c>
      <c r="O337" s="11">
        <v>4</v>
      </c>
      <c r="P337" s="11">
        <v>0</v>
      </c>
      <c r="Q337" s="11">
        <v>3</v>
      </c>
      <c r="R337" s="11">
        <v>1</v>
      </c>
      <c r="S337" s="11" t="s">
        <v>1455</v>
      </c>
      <c r="U337" t="str">
        <f t="shared" si="5"/>
        <v>是</v>
      </c>
    </row>
    <row r="338" spans="1:21">
      <c r="A338" s="2" t="str">
        <f>K338&amp;MID(L:L,15,4)</f>
        <v>李平仪0049</v>
      </c>
      <c r="B338" s="7" t="s">
        <v>2178</v>
      </c>
      <c r="C338" s="7" t="s">
        <v>1444</v>
      </c>
      <c r="D338" s="7">
        <v>52</v>
      </c>
      <c r="E338" s="7" t="s">
        <v>2179</v>
      </c>
      <c r="F338" s="7" t="s">
        <v>5882</v>
      </c>
      <c r="G338" s="7" t="s">
        <v>5883</v>
      </c>
      <c r="H338" s="7" t="s">
        <v>1450</v>
      </c>
      <c r="I338" s="7" t="s">
        <v>5884</v>
      </c>
      <c r="J338" s="7" t="s">
        <v>1452</v>
      </c>
      <c r="K338" s="7" t="s">
        <v>930</v>
      </c>
      <c r="L338" s="7" t="s">
        <v>931</v>
      </c>
      <c r="M338" s="7" t="s">
        <v>1461</v>
      </c>
      <c r="N338" s="7" t="s">
        <v>23</v>
      </c>
      <c r="O338" s="11">
        <v>3</v>
      </c>
      <c r="P338" s="11">
        <v>19</v>
      </c>
      <c r="Q338" s="11">
        <v>3</v>
      </c>
      <c r="R338" s="11">
        <v>0</v>
      </c>
      <c r="S338" s="11" t="s">
        <v>1455</v>
      </c>
      <c r="U338" t="str">
        <f t="shared" si="5"/>
        <v>是</v>
      </c>
    </row>
    <row r="339" spans="1:21">
      <c r="A339" s="2" t="str">
        <f>K339&amp;MID(L:L,15,4)</f>
        <v>邝锐冲1231</v>
      </c>
      <c r="B339" s="7" t="s">
        <v>2825</v>
      </c>
      <c r="C339" s="7" t="s">
        <v>1446</v>
      </c>
      <c r="D339" s="7">
        <v>36</v>
      </c>
      <c r="E339" s="7" t="s">
        <v>2826</v>
      </c>
      <c r="F339" s="7" t="s">
        <v>5885</v>
      </c>
      <c r="G339" s="7" t="s">
        <v>5886</v>
      </c>
      <c r="H339" s="7" t="s">
        <v>1450</v>
      </c>
      <c r="I339" s="7" t="s">
        <v>5887</v>
      </c>
      <c r="J339" s="7" t="s">
        <v>1452</v>
      </c>
      <c r="K339" s="7" t="s">
        <v>970</v>
      </c>
      <c r="L339" s="7" t="s">
        <v>971</v>
      </c>
      <c r="M339" s="7" t="s">
        <v>1453</v>
      </c>
      <c r="N339" s="7" t="s">
        <v>23</v>
      </c>
      <c r="O339" s="11">
        <v>2</v>
      </c>
      <c r="P339" s="11">
        <v>3</v>
      </c>
      <c r="Q339" s="11">
        <v>1.5</v>
      </c>
      <c r="R339" s="11">
        <v>0.5</v>
      </c>
      <c r="S339" s="11" t="s">
        <v>1455</v>
      </c>
      <c r="U339" t="str">
        <f t="shared" si="5"/>
        <v>是</v>
      </c>
    </row>
    <row r="340" spans="1:21">
      <c r="A340" s="2" t="str">
        <f>K340&amp;MID(L:L,15,4)</f>
        <v>黎晓君0020</v>
      </c>
      <c r="B340" s="7" t="s">
        <v>2830</v>
      </c>
      <c r="C340" s="7" t="s">
        <v>1457</v>
      </c>
      <c r="D340" s="7">
        <v>47</v>
      </c>
      <c r="E340" s="7" t="s">
        <v>2831</v>
      </c>
      <c r="F340" s="7" t="s">
        <v>5888</v>
      </c>
      <c r="G340" s="7" t="s">
        <v>5889</v>
      </c>
      <c r="H340" s="7" t="s">
        <v>1450</v>
      </c>
      <c r="I340" s="7" t="s">
        <v>5890</v>
      </c>
      <c r="J340" s="7" t="s">
        <v>1452</v>
      </c>
      <c r="K340" s="7" t="s">
        <v>353</v>
      </c>
      <c r="L340" s="7" t="s">
        <v>354</v>
      </c>
      <c r="M340" s="7" t="s">
        <v>1453</v>
      </c>
      <c r="N340" s="7" t="s">
        <v>23</v>
      </c>
      <c r="O340" s="11">
        <v>4</v>
      </c>
      <c r="P340" s="11">
        <v>51</v>
      </c>
      <c r="Q340" s="11">
        <v>1.5</v>
      </c>
      <c r="R340" s="11">
        <v>2.5</v>
      </c>
      <c r="S340" s="11" t="s">
        <v>1455</v>
      </c>
      <c r="U340" t="str">
        <f t="shared" si="5"/>
        <v>是</v>
      </c>
    </row>
    <row r="341" spans="1:21">
      <c r="A341" s="2" t="str">
        <f>K341&amp;MID(L:L,15,4)</f>
        <v>梁福洪0015</v>
      </c>
      <c r="B341" s="7" t="s">
        <v>2835</v>
      </c>
      <c r="C341" s="7" t="s">
        <v>1446</v>
      </c>
      <c r="D341" s="7">
        <v>53</v>
      </c>
      <c r="E341" s="7" t="s">
        <v>2836</v>
      </c>
      <c r="F341" s="7" t="s">
        <v>5891</v>
      </c>
      <c r="G341" s="7" t="s">
        <v>5892</v>
      </c>
      <c r="H341" s="7" t="s">
        <v>1450</v>
      </c>
      <c r="I341" s="7" t="s">
        <v>5893</v>
      </c>
      <c r="J341" s="7" t="s">
        <v>1452</v>
      </c>
      <c r="K341" s="7" t="s">
        <v>768</v>
      </c>
      <c r="L341" s="7" t="s">
        <v>769</v>
      </c>
      <c r="M341" s="7" t="s">
        <v>1461</v>
      </c>
      <c r="N341" s="7" t="s">
        <v>1454</v>
      </c>
      <c r="O341" s="11">
        <v>5</v>
      </c>
      <c r="P341" s="11">
        <v>1</v>
      </c>
      <c r="Q341" s="11">
        <v>3</v>
      </c>
      <c r="R341" s="11">
        <v>2</v>
      </c>
      <c r="S341" s="11" t="s">
        <v>1455</v>
      </c>
      <c r="U341" t="str">
        <f t="shared" si="5"/>
        <v>是</v>
      </c>
    </row>
    <row r="342" spans="1:21">
      <c r="A342" s="2" t="str">
        <f>K342&amp;MID(L:L,15,4)</f>
        <v>陈就娣002X</v>
      </c>
      <c r="B342" s="7" t="s">
        <v>2840</v>
      </c>
      <c r="C342" s="7" t="s">
        <v>1446</v>
      </c>
      <c r="D342" s="7">
        <v>48</v>
      </c>
      <c r="E342" s="7" t="s">
        <v>2841</v>
      </c>
      <c r="F342" s="7" t="s">
        <v>5894</v>
      </c>
      <c r="G342" s="7" t="s">
        <v>5895</v>
      </c>
      <c r="H342" s="7" t="s">
        <v>1450</v>
      </c>
      <c r="I342" s="7" t="s">
        <v>5896</v>
      </c>
      <c r="J342" s="7" t="s">
        <v>1452</v>
      </c>
      <c r="K342" s="7" t="s">
        <v>720</v>
      </c>
      <c r="L342" s="7" t="s">
        <v>721</v>
      </c>
      <c r="M342" s="7" t="s">
        <v>1461</v>
      </c>
      <c r="N342" s="7" t="s">
        <v>1467</v>
      </c>
      <c r="O342" s="11">
        <v>3</v>
      </c>
      <c r="P342" s="11">
        <v>43</v>
      </c>
      <c r="Q342" s="11">
        <v>3</v>
      </c>
      <c r="R342" s="11">
        <v>0</v>
      </c>
      <c r="S342" s="11" t="s">
        <v>1455</v>
      </c>
      <c r="U342" t="str">
        <f t="shared" si="5"/>
        <v>是</v>
      </c>
    </row>
    <row r="343" spans="1:21">
      <c r="A343" s="2" t="str">
        <f>K343&amp;MID(L:L,15,4)</f>
        <v>陈雪玉0624</v>
      </c>
      <c r="B343" s="7" t="s">
        <v>2845</v>
      </c>
      <c r="C343" s="7" t="s">
        <v>1457</v>
      </c>
      <c r="D343" s="7">
        <v>53</v>
      </c>
      <c r="E343" s="7" t="s">
        <v>2846</v>
      </c>
      <c r="F343" s="7" t="s">
        <v>5897</v>
      </c>
      <c r="G343" s="7" t="s">
        <v>5898</v>
      </c>
      <c r="H343" s="7" t="s">
        <v>1450</v>
      </c>
      <c r="I343" s="7" t="s">
        <v>5899</v>
      </c>
      <c r="J343" s="7" t="s">
        <v>1452</v>
      </c>
      <c r="K343" s="7" t="s">
        <v>98</v>
      </c>
      <c r="L343" s="7" t="s">
        <v>99</v>
      </c>
      <c r="M343" s="7" t="s">
        <v>1461</v>
      </c>
      <c r="N343" s="7" t="s">
        <v>23</v>
      </c>
      <c r="O343" s="11">
        <v>4</v>
      </c>
      <c r="P343" s="11">
        <v>49</v>
      </c>
      <c r="Q343" s="11">
        <v>3</v>
      </c>
      <c r="R343" s="11">
        <v>1</v>
      </c>
      <c r="S343" s="11" t="s">
        <v>1455</v>
      </c>
      <c r="U343" t="str">
        <f t="shared" si="5"/>
        <v>是</v>
      </c>
    </row>
    <row r="344" spans="1:21">
      <c r="A344" s="2" t="str">
        <f>K344&amp;MID(L:L,15,4)</f>
        <v>周炳雄121X</v>
      </c>
      <c r="B344" s="7" t="s">
        <v>2850</v>
      </c>
      <c r="C344" s="7" t="s">
        <v>1444</v>
      </c>
      <c r="D344" s="7">
        <v>60</v>
      </c>
      <c r="E344" s="7" t="s">
        <v>2851</v>
      </c>
      <c r="F344" s="7" t="s">
        <v>5900</v>
      </c>
      <c r="G344" s="7" t="s">
        <v>5901</v>
      </c>
      <c r="H344" s="7" t="s">
        <v>1450</v>
      </c>
      <c r="I344" s="7" t="s">
        <v>5902</v>
      </c>
      <c r="J344" s="7" t="s">
        <v>1452</v>
      </c>
      <c r="K344" s="7" t="s">
        <v>878</v>
      </c>
      <c r="L344" s="7" t="s">
        <v>879</v>
      </c>
      <c r="M344" s="7" t="s">
        <v>1461</v>
      </c>
      <c r="N344" s="7" t="s">
        <v>23</v>
      </c>
      <c r="O344" s="11">
        <v>5</v>
      </c>
      <c r="P344" s="11">
        <v>4</v>
      </c>
      <c r="Q344" s="11">
        <v>3</v>
      </c>
      <c r="R344" s="11">
        <v>2</v>
      </c>
      <c r="S344" s="11" t="s">
        <v>1455</v>
      </c>
      <c r="U344" t="str">
        <f t="shared" si="5"/>
        <v>是</v>
      </c>
    </row>
    <row r="345" spans="1:21">
      <c r="A345" s="2" t="str">
        <f>K345&amp;MID(L:L,15,4)</f>
        <v>谭用维1240</v>
      </c>
      <c r="B345" s="7" t="s">
        <v>1944</v>
      </c>
      <c r="C345" s="7" t="s">
        <v>1457</v>
      </c>
      <c r="D345" s="7">
        <v>48</v>
      </c>
      <c r="E345" s="7" t="s">
        <v>1945</v>
      </c>
      <c r="F345" s="7" t="s">
        <v>5903</v>
      </c>
      <c r="G345" s="7" t="s">
        <v>5904</v>
      </c>
      <c r="H345" s="7" t="s">
        <v>1450</v>
      </c>
      <c r="I345" s="7" t="s">
        <v>5905</v>
      </c>
      <c r="J345" s="7" t="s">
        <v>1452</v>
      </c>
      <c r="K345" s="7" t="s">
        <v>545</v>
      </c>
      <c r="L345" s="7" t="s">
        <v>546</v>
      </c>
      <c r="M345" s="7" t="s">
        <v>1453</v>
      </c>
      <c r="N345" s="7" t="s">
        <v>23</v>
      </c>
      <c r="O345" s="11">
        <v>2</v>
      </c>
      <c r="P345" s="11">
        <v>23</v>
      </c>
      <c r="Q345" s="11">
        <v>1.5</v>
      </c>
      <c r="R345" s="11">
        <v>0.5</v>
      </c>
      <c r="S345" s="11" t="s">
        <v>1455</v>
      </c>
      <c r="U345" t="str">
        <f t="shared" si="5"/>
        <v>是</v>
      </c>
    </row>
    <row r="346" spans="1:21">
      <c r="A346" s="2" t="str">
        <f>K346&amp;MID(L:L,15,4)</f>
        <v>陈祥仪0619</v>
      </c>
      <c r="B346" s="7" t="s">
        <v>2858</v>
      </c>
      <c r="C346" s="7" t="s">
        <v>1446</v>
      </c>
      <c r="D346" s="7">
        <v>45</v>
      </c>
      <c r="E346" s="7" t="s">
        <v>2859</v>
      </c>
      <c r="F346" s="7" t="s">
        <v>5906</v>
      </c>
      <c r="G346" s="7" t="s">
        <v>5907</v>
      </c>
      <c r="H346" s="7" t="s">
        <v>1450</v>
      </c>
      <c r="I346" s="7" t="s">
        <v>5908</v>
      </c>
      <c r="J346" s="7" t="s">
        <v>1452</v>
      </c>
      <c r="K346" s="7" t="s">
        <v>92</v>
      </c>
      <c r="L346" s="7" t="s">
        <v>93</v>
      </c>
      <c r="M346" s="7" t="s">
        <v>1461</v>
      </c>
      <c r="N346" s="7" t="s">
        <v>23</v>
      </c>
      <c r="O346" s="11">
        <v>3</v>
      </c>
      <c r="P346" s="11">
        <v>23</v>
      </c>
      <c r="Q346" s="11">
        <v>3</v>
      </c>
      <c r="R346" s="11">
        <v>0</v>
      </c>
      <c r="S346" s="11" t="s">
        <v>1455</v>
      </c>
      <c r="U346" t="str">
        <f t="shared" si="5"/>
        <v>是</v>
      </c>
    </row>
    <row r="347" spans="1:21">
      <c r="A347" s="2" t="str">
        <f>K347&amp;MID(L:L,15,4)</f>
        <v>罗佐铿4515</v>
      </c>
      <c r="B347" s="7" t="s">
        <v>2863</v>
      </c>
      <c r="C347" s="7" t="s">
        <v>1457</v>
      </c>
      <c r="D347" s="7">
        <v>29</v>
      </c>
      <c r="E347" s="7" t="s">
        <v>2864</v>
      </c>
      <c r="F347" s="7" t="s">
        <v>5909</v>
      </c>
      <c r="G347" s="7" t="s">
        <v>5910</v>
      </c>
      <c r="H347" s="7" t="s">
        <v>1450</v>
      </c>
      <c r="I347" s="7" t="s">
        <v>5911</v>
      </c>
      <c r="J347" s="7" t="s">
        <v>1452</v>
      </c>
      <c r="K347" s="7" t="s">
        <v>476</v>
      </c>
      <c r="L347" s="7" t="s">
        <v>477</v>
      </c>
      <c r="M347" s="7" t="s">
        <v>1461</v>
      </c>
      <c r="N347" s="7" t="s">
        <v>23</v>
      </c>
      <c r="O347" s="11">
        <v>3</v>
      </c>
      <c r="P347" s="11">
        <v>16</v>
      </c>
      <c r="Q347" s="11">
        <v>3</v>
      </c>
      <c r="R347" s="11">
        <v>0</v>
      </c>
      <c r="S347" s="11" t="s">
        <v>1455</v>
      </c>
      <c r="U347" t="str">
        <f t="shared" si="5"/>
        <v>是</v>
      </c>
    </row>
    <row r="348" spans="1:21">
      <c r="A348" s="2" t="str">
        <f>K348&amp;MID(L:L,15,4)</f>
        <v>何全辉0015</v>
      </c>
      <c r="B348" s="7" t="s">
        <v>2178</v>
      </c>
      <c r="C348" s="7" t="s">
        <v>1444</v>
      </c>
      <c r="D348" s="7">
        <v>52</v>
      </c>
      <c r="E348" s="7" t="s">
        <v>2179</v>
      </c>
      <c r="F348" s="7" t="s">
        <v>5912</v>
      </c>
      <c r="G348" s="7" t="s">
        <v>5913</v>
      </c>
      <c r="H348" s="7" t="s">
        <v>1450</v>
      </c>
      <c r="I348" s="7" t="s">
        <v>5914</v>
      </c>
      <c r="J348" s="7" t="s">
        <v>1452</v>
      </c>
      <c r="K348" s="7" t="s">
        <v>928</v>
      </c>
      <c r="L348" s="7" t="s">
        <v>929</v>
      </c>
      <c r="M348" s="7" t="s">
        <v>1461</v>
      </c>
      <c r="N348" s="7" t="s">
        <v>23</v>
      </c>
      <c r="O348" s="11">
        <v>4</v>
      </c>
      <c r="P348" s="11">
        <v>26</v>
      </c>
      <c r="Q348" s="11">
        <v>3</v>
      </c>
      <c r="R348" s="11">
        <v>1</v>
      </c>
      <c r="S348" s="11" t="s">
        <v>1455</v>
      </c>
      <c r="U348" t="str">
        <f t="shared" si="5"/>
        <v>是</v>
      </c>
    </row>
    <row r="349" spans="1:21">
      <c r="A349" s="2" t="str">
        <f>K349&amp;MID(L:L,15,4)</f>
        <v>陈志杰0352</v>
      </c>
      <c r="B349" s="7" t="s">
        <v>2871</v>
      </c>
      <c r="C349" s="7" t="s">
        <v>1446</v>
      </c>
      <c r="D349" s="7">
        <v>53</v>
      </c>
      <c r="E349" s="7" t="s">
        <v>2872</v>
      </c>
      <c r="F349" s="7" t="s">
        <v>5915</v>
      </c>
      <c r="G349" s="7" t="s">
        <v>5916</v>
      </c>
      <c r="H349" s="7" t="s">
        <v>1450</v>
      </c>
      <c r="I349" s="7" t="s">
        <v>5917</v>
      </c>
      <c r="J349" s="7" t="s">
        <v>1452</v>
      </c>
      <c r="K349" s="7" t="s">
        <v>114</v>
      </c>
      <c r="L349" s="7" t="s">
        <v>115</v>
      </c>
      <c r="M349" s="7" t="s">
        <v>1561</v>
      </c>
      <c r="N349" s="7" t="s">
        <v>23</v>
      </c>
      <c r="O349" s="11">
        <v>24</v>
      </c>
      <c r="P349" s="11">
        <v>0</v>
      </c>
      <c r="Q349" s="11">
        <v>3</v>
      </c>
      <c r="R349" s="11">
        <v>21</v>
      </c>
      <c r="S349" s="11" t="s">
        <v>1520</v>
      </c>
      <c r="U349" t="str">
        <f t="shared" si="5"/>
        <v>否</v>
      </c>
    </row>
    <row r="350" spans="1:21">
      <c r="A350" s="2" t="str">
        <f>K350&amp;MID(L:L,15,4)</f>
        <v>黄齐好1226</v>
      </c>
      <c r="B350" s="7" t="s">
        <v>1974</v>
      </c>
      <c r="C350" s="7" t="s">
        <v>1446</v>
      </c>
      <c r="D350" s="7">
        <v>44</v>
      </c>
      <c r="E350" s="7" t="s">
        <v>1043</v>
      </c>
      <c r="F350" s="7" t="s">
        <v>5918</v>
      </c>
      <c r="G350" s="7" t="s">
        <v>5919</v>
      </c>
      <c r="H350" s="7" t="s">
        <v>1450</v>
      </c>
      <c r="I350" s="7" t="s">
        <v>5920</v>
      </c>
      <c r="J350" s="7" t="s">
        <v>1452</v>
      </c>
      <c r="K350" s="7" t="s">
        <v>1041</v>
      </c>
      <c r="L350" s="7" t="s">
        <v>1042</v>
      </c>
      <c r="M350" s="7" t="s">
        <v>1453</v>
      </c>
      <c r="N350" s="7" t="s">
        <v>23</v>
      </c>
      <c r="O350" s="11">
        <v>4</v>
      </c>
      <c r="P350" s="11">
        <v>15</v>
      </c>
      <c r="Q350" s="11">
        <v>1.5</v>
      </c>
      <c r="R350" s="11">
        <v>2.5</v>
      </c>
      <c r="S350" s="11" t="s">
        <v>1455</v>
      </c>
      <c r="U350" t="str">
        <f t="shared" si="5"/>
        <v>是</v>
      </c>
    </row>
    <row r="351" spans="1:21">
      <c r="A351" s="2" t="str">
        <f>K351&amp;MID(L:L,15,4)</f>
        <v>黄星燎1235</v>
      </c>
      <c r="B351" s="7" t="s">
        <v>1699</v>
      </c>
      <c r="C351" s="7" t="s">
        <v>1444</v>
      </c>
      <c r="D351" s="7">
        <v>57</v>
      </c>
      <c r="E351" s="7" t="s">
        <v>1700</v>
      </c>
      <c r="F351" s="7" t="s">
        <v>5921</v>
      </c>
      <c r="G351" s="7" t="s">
        <v>5922</v>
      </c>
      <c r="H351" s="7" t="s">
        <v>1450</v>
      </c>
      <c r="I351" s="7" t="s">
        <v>5923</v>
      </c>
      <c r="J351" s="7" t="s">
        <v>1452</v>
      </c>
      <c r="K351" s="7" t="s">
        <v>270</v>
      </c>
      <c r="L351" s="7" t="s">
        <v>271</v>
      </c>
      <c r="M351" s="7" t="s">
        <v>1461</v>
      </c>
      <c r="N351" s="7" t="s">
        <v>23</v>
      </c>
      <c r="O351" s="11">
        <v>3</v>
      </c>
      <c r="P351" s="11">
        <v>4</v>
      </c>
      <c r="Q351" s="11">
        <v>3</v>
      </c>
      <c r="R351" s="11">
        <v>0</v>
      </c>
      <c r="S351" s="11" t="s">
        <v>1455</v>
      </c>
      <c r="U351" t="str">
        <f t="shared" si="5"/>
        <v>是</v>
      </c>
    </row>
    <row r="352" spans="1:21">
      <c r="A352" s="2" t="str">
        <f>K352&amp;MID(L:L,15,4)</f>
        <v>钟汉2739</v>
      </c>
      <c r="B352" s="7" t="s">
        <v>2881</v>
      </c>
      <c r="C352" s="7" t="s">
        <v>1446</v>
      </c>
      <c r="D352" s="7">
        <v>44</v>
      </c>
      <c r="E352" s="7" t="s">
        <v>2882</v>
      </c>
      <c r="F352" s="7" t="s">
        <v>5924</v>
      </c>
      <c r="G352" s="7" t="s">
        <v>5925</v>
      </c>
      <c r="H352" s="7" t="s">
        <v>2884</v>
      </c>
      <c r="I352" s="7" t="s">
        <v>5926</v>
      </c>
      <c r="J352" s="7" t="s">
        <v>1452</v>
      </c>
      <c r="K352" s="7" t="s">
        <v>666</v>
      </c>
      <c r="L352" s="7" t="s">
        <v>667</v>
      </c>
      <c r="M352" s="7" t="s">
        <v>1453</v>
      </c>
      <c r="N352" s="7" t="s">
        <v>23</v>
      </c>
      <c r="O352" s="11">
        <v>2</v>
      </c>
      <c r="P352" s="11">
        <v>35</v>
      </c>
      <c r="Q352" s="11">
        <v>1.5</v>
      </c>
      <c r="R352" s="11">
        <v>0.5</v>
      </c>
      <c r="S352" s="11" t="s">
        <v>1455</v>
      </c>
      <c r="U352" t="str">
        <f t="shared" si="5"/>
        <v>是</v>
      </c>
    </row>
    <row r="353" spans="1:21">
      <c r="A353" s="2" t="str">
        <f>K353&amp;MID(L:L,15,4)</f>
        <v>马国文3614</v>
      </c>
      <c r="B353" s="7" t="s">
        <v>3621</v>
      </c>
      <c r="C353" s="7" t="s">
        <v>1457</v>
      </c>
      <c r="D353" s="7">
        <v>41</v>
      </c>
      <c r="E353" s="7" t="s">
        <v>1353</v>
      </c>
      <c r="F353" s="7" t="s">
        <v>5927</v>
      </c>
      <c r="G353" s="7" t="s">
        <v>5928</v>
      </c>
      <c r="H353" s="7" t="s">
        <v>1450</v>
      </c>
      <c r="I353" s="7" t="s">
        <v>5929</v>
      </c>
      <c r="J353" s="7" t="s">
        <v>1452</v>
      </c>
      <c r="K353" s="7" t="s">
        <v>780</v>
      </c>
      <c r="L353" s="7" t="s">
        <v>781</v>
      </c>
      <c r="M353" s="7" t="s">
        <v>1461</v>
      </c>
      <c r="N353" s="7" t="s">
        <v>23</v>
      </c>
      <c r="O353" s="11">
        <v>3</v>
      </c>
      <c r="P353" s="11">
        <v>1</v>
      </c>
      <c r="Q353" s="11">
        <v>3</v>
      </c>
      <c r="R353" s="11">
        <v>0</v>
      </c>
      <c r="S353" s="11" t="s">
        <v>1455</v>
      </c>
      <c r="U353" t="str">
        <f t="shared" si="5"/>
        <v>是</v>
      </c>
    </row>
    <row r="354" spans="1:21">
      <c r="A354" s="2" t="str">
        <f>K354&amp;MID(L:L,15,4)</f>
        <v>谭礼灿1212</v>
      </c>
      <c r="B354" s="7" t="s">
        <v>2886</v>
      </c>
      <c r="C354" s="7" t="s">
        <v>1446</v>
      </c>
      <c r="D354" s="7">
        <v>40</v>
      </c>
      <c r="E354" s="7" t="s">
        <v>2887</v>
      </c>
      <c r="F354" s="7" t="s">
        <v>5930</v>
      </c>
      <c r="G354" s="7" t="s">
        <v>5931</v>
      </c>
      <c r="H354" s="7" t="s">
        <v>2890</v>
      </c>
      <c r="I354" s="7" t="s">
        <v>5932</v>
      </c>
      <c r="J354" s="7" t="s">
        <v>1452</v>
      </c>
      <c r="K354" s="7" t="s">
        <v>539</v>
      </c>
      <c r="L354" s="7" t="s">
        <v>540</v>
      </c>
      <c r="M354" s="7" t="s">
        <v>1461</v>
      </c>
      <c r="N354" s="7" t="s">
        <v>23</v>
      </c>
      <c r="O354" s="11">
        <v>3</v>
      </c>
      <c r="P354" s="11">
        <v>3</v>
      </c>
      <c r="Q354" s="11">
        <v>3</v>
      </c>
      <c r="R354" s="11">
        <v>0</v>
      </c>
      <c r="S354" s="11" t="s">
        <v>1455</v>
      </c>
      <c r="U354" t="str">
        <f t="shared" si="5"/>
        <v>是</v>
      </c>
    </row>
    <row r="355" spans="1:21">
      <c r="A355" s="2" t="str">
        <f>K355&amp;MID(L:L,15,4)</f>
        <v>周关6023</v>
      </c>
      <c r="B355" s="7" t="s">
        <v>2892</v>
      </c>
      <c r="C355" s="7" t="s">
        <v>1446</v>
      </c>
      <c r="D355" s="7">
        <v>45</v>
      </c>
      <c r="E355" s="7" t="s">
        <v>2320</v>
      </c>
      <c r="F355" s="7" t="s">
        <v>5933</v>
      </c>
      <c r="G355" s="7" t="s">
        <v>5934</v>
      </c>
      <c r="H355" s="7" t="s">
        <v>1450</v>
      </c>
      <c r="I355" s="7" t="s">
        <v>5935</v>
      </c>
      <c r="J355" s="7" t="s">
        <v>1452</v>
      </c>
      <c r="K355" s="7" t="s">
        <v>606</v>
      </c>
      <c r="L355" s="7" t="s">
        <v>607</v>
      </c>
      <c r="M355" s="7" t="s">
        <v>1453</v>
      </c>
      <c r="N355" s="7" t="s">
        <v>23</v>
      </c>
      <c r="O355" s="11">
        <v>1</v>
      </c>
      <c r="P355" s="11">
        <v>45</v>
      </c>
      <c r="Q355" s="11">
        <v>1.5</v>
      </c>
      <c r="R355" s="11">
        <v>0</v>
      </c>
      <c r="S355" s="11" t="s">
        <v>1455</v>
      </c>
      <c r="U355" t="str">
        <f t="shared" si="5"/>
        <v>是</v>
      </c>
    </row>
    <row r="356" spans="1:21">
      <c r="A356" s="2" t="str">
        <f>K356&amp;MID(L:L,15,4)</f>
        <v>戴英明0918</v>
      </c>
      <c r="B356" s="7" t="s">
        <v>5323</v>
      </c>
      <c r="C356" s="7" t="s">
        <v>1446</v>
      </c>
      <c r="D356" s="7">
        <v>56</v>
      </c>
      <c r="E356" s="7" t="s">
        <v>5324</v>
      </c>
      <c r="F356" s="7" t="s">
        <v>5936</v>
      </c>
      <c r="G356" s="7" t="s">
        <v>5937</v>
      </c>
      <c r="H356" s="7" t="s">
        <v>1450</v>
      </c>
      <c r="I356" s="7" t="s">
        <v>5482</v>
      </c>
      <c r="J356" s="7" t="s">
        <v>1452</v>
      </c>
      <c r="K356" s="7" t="s">
        <v>118</v>
      </c>
      <c r="L356" s="7" t="s">
        <v>119</v>
      </c>
      <c r="M356" s="7" t="s">
        <v>1461</v>
      </c>
      <c r="N356" s="7" t="s">
        <v>23</v>
      </c>
      <c r="O356" s="11">
        <v>3</v>
      </c>
      <c r="P356" s="11">
        <v>1</v>
      </c>
      <c r="Q356" s="11">
        <v>3</v>
      </c>
      <c r="R356" s="11">
        <v>0</v>
      </c>
      <c r="S356" s="11" t="s">
        <v>1455</v>
      </c>
      <c r="U356" t="str">
        <f t="shared" si="5"/>
        <v>是</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autoFilter ref="A1:X417">
    <extLst/>
  </autoFilter>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M273" sqref="M273"/>
    </sheetView>
  </sheetViews>
  <sheetFormatPr defaultColWidth="9" defaultRowHeight="13.5"/>
  <cols>
    <col min="1" max="1" width="13.8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5938</v>
      </c>
      <c r="G2" s="7" t="s">
        <v>5939</v>
      </c>
      <c r="H2" s="7" t="s">
        <v>1450</v>
      </c>
      <c r="I2" s="7" t="s">
        <v>5940</v>
      </c>
      <c r="J2" s="7" t="s">
        <v>1452</v>
      </c>
      <c r="K2" s="7" t="s">
        <v>954</v>
      </c>
      <c r="L2" s="7" t="s">
        <v>955</v>
      </c>
      <c r="M2" s="7" t="s">
        <v>1453</v>
      </c>
      <c r="N2" s="7" t="s">
        <v>1454</v>
      </c>
      <c r="O2" s="11">
        <v>3</v>
      </c>
      <c r="P2" s="11">
        <v>26</v>
      </c>
      <c r="Q2" s="11">
        <v>1.5</v>
      </c>
      <c r="R2" s="11">
        <v>1.5</v>
      </c>
      <c r="S2" s="11" t="s">
        <v>1455</v>
      </c>
      <c r="U2" t="str">
        <f>S2</f>
        <v>是</v>
      </c>
    </row>
    <row r="3" spans="1:21">
      <c r="A3" s="2" t="str">
        <f>K3&amp;MID(L:L,15,4)</f>
        <v>刘伟5312</v>
      </c>
      <c r="B3" s="7" t="s">
        <v>1463</v>
      </c>
      <c r="C3" s="7" t="s">
        <v>1446</v>
      </c>
      <c r="D3" s="7">
        <v>52</v>
      </c>
      <c r="E3" s="7" t="s">
        <v>687</v>
      </c>
      <c r="F3" s="7" t="s">
        <v>5941</v>
      </c>
      <c r="G3" s="7" t="s">
        <v>5942</v>
      </c>
      <c r="H3" s="7" t="s">
        <v>1450</v>
      </c>
      <c r="I3" s="7" t="s">
        <v>1616</v>
      </c>
      <c r="J3" s="7" t="s">
        <v>1452</v>
      </c>
      <c r="K3" s="7" t="s">
        <v>681</v>
      </c>
      <c r="L3" s="7" t="s">
        <v>682</v>
      </c>
      <c r="M3" s="7" t="s">
        <v>1461</v>
      </c>
      <c r="N3" s="7" t="s">
        <v>1467</v>
      </c>
      <c r="O3" s="11">
        <v>3</v>
      </c>
      <c r="P3" s="11">
        <v>8</v>
      </c>
      <c r="Q3" s="11">
        <v>3</v>
      </c>
      <c r="R3" s="11">
        <v>0</v>
      </c>
      <c r="S3" s="11" t="s">
        <v>1455</v>
      </c>
      <c r="U3" t="str">
        <f t="shared" ref="U3:U66" si="0">S3</f>
        <v>是</v>
      </c>
    </row>
    <row r="4" spans="1:21">
      <c r="A4" s="2" t="str">
        <f>K4&amp;MID(L:L,15,4)</f>
        <v>练涂寿3338</v>
      </c>
      <c r="B4" s="7" t="s">
        <v>1468</v>
      </c>
      <c r="C4" s="7" t="s">
        <v>1446</v>
      </c>
      <c r="D4" s="7">
        <v>41</v>
      </c>
      <c r="E4" s="7" t="s">
        <v>1096</v>
      </c>
      <c r="F4" s="7" t="s">
        <v>5943</v>
      </c>
      <c r="G4" s="7" t="s">
        <v>5944</v>
      </c>
      <c r="H4" s="7" t="s">
        <v>1450</v>
      </c>
      <c r="I4" s="7" t="s">
        <v>5945</v>
      </c>
      <c r="J4" s="7" t="s">
        <v>1452</v>
      </c>
      <c r="K4" s="7" t="s">
        <v>1093</v>
      </c>
      <c r="L4" s="7" t="s">
        <v>1094</v>
      </c>
      <c r="M4" s="7" t="s">
        <v>1461</v>
      </c>
      <c r="N4" s="7" t="s">
        <v>1467</v>
      </c>
      <c r="O4" s="11">
        <v>3</v>
      </c>
      <c r="P4" s="11">
        <v>39</v>
      </c>
      <c r="Q4" s="11">
        <v>3</v>
      </c>
      <c r="R4" s="11">
        <v>0</v>
      </c>
      <c r="S4" s="11" t="s">
        <v>1455</v>
      </c>
      <c r="U4" t="str">
        <f t="shared" si="0"/>
        <v>是</v>
      </c>
    </row>
    <row r="5" spans="1:21">
      <c r="A5" s="2" t="str">
        <f>K5&amp;MID(L:L,15,4)</f>
        <v>罗惠芬3927</v>
      </c>
      <c r="B5" s="7" t="s">
        <v>2908</v>
      </c>
      <c r="C5" s="7" t="s">
        <v>1446</v>
      </c>
      <c r="D5" s="7">
        <v>52</v>
      </c>
      <c r="E5" s="7" t="s">
        <v>2909</v>
      </c>
      <c r="F5" s="7" t="s">
        <v>5946</v>
      </c>
      <c r="G5" s="7" t="s">
        <v>5947</v>
      </c>
      <c r="H5" s="7" t="s">
        <v>1450</v>
      </c>
      <c r="I5" s="7" t="s">
        <v>5948</v>
      </c>
      <c r="J5" s="7" t="s">
        <v>1452</v>
      </c>
      <c r="K5" s="7" t="s">
        <v>1399</v>
      </c>
      <c r="L5" s="7" t="s">
        <v>1400</v>
      </c>
      <c r="M5" s="7" t="s">
        <v>1461</v>
      </c>
      <c r="N5" s="7" t="s">
        <v>1462</v>
      </c>
      <c r="O5" s="11">
        <v>3</v>
      </c>
      <c r="P5" s="11">
        <v>26</v>
      </c>
      <c r="Q5" s="11">
        <v>2.5</v>
      </c>
      <c r="R5" s="11">
        <v>0.5</v>
      </c>
      <c r="S5" s="11" t="s">
        <v>1455</v>
      </c>
      <c r="U5" t="str">
        <f t="shared" si="0"/>
        <v>是</v>
      </c>
    </row>
    <row r="6" spans="1:21">
      <c r="A6" s="2" t="str">
        <f>K6&amp;MID(L:L,15,4)</f>
        <v>冯宪球2431</v>
      </c>
      <c r="B6" s="7" t="s">
        <v>1472</v>
      </c>
      <c r="C6" s="7" t="s">
        <v>1457</v>
      </c>
      <c r="D6" s="7">
        <v>59</v>
      </c>
      <c r="E6" s="7" t="s">
        <v>158</v>
      </c>
      <c r="F6" s="7" t="s">
        <v>5949</v>
      </c>
      <c r="G6" s="7" t="s">
        <v>5950</v>
      </c>
      <c r="H6" s="7" t="s">
        <v>1450</v>
      </c>
      <c r="I6" s="7" t="s">
        <v>5951</v>
      </c>
      <c r="J6" s="7" t="s">
        <v>1452</v>
      </c>
      <c r="K6" s="7" t="s">
        <v>155</v>
      </c>
      <c r="L6" s="7" t="s">
        <v>156</v>
      </c>
      <c r="M6" s="7" t="s">
        <v>1453</v>
      </c>
      <c r="N6" s="7" t="s">
        <v>23</v>
      </c>
      <c r="O6" s="11">
        <v>5</v>
      </c>
      <c r="P6" s="11">
        <v>10</v>
      </c>
      <c r="Q6" s="11">
        <v>1.5</v>
      </c>
      <c r="R6" s="11">
        <v>3.5</v>
      </c>
      <c r="S6" s="11" t="s">
        <v>1455</v>
      </c>
      <c r="U6" t="str">
        <f t="shared" si="0"/>
        <v>是</v>
      </c>
    </row>
    <row r="7" spans="1:21">
      <c r="A7" s="2" t="str">
        <f>K7&amp;MID(L:L,15,4)</f>
        <v>苏耀波5317</v>
      </c>
      <c r="B7" s="7" t="s">
        <v>1463</v>
      </c>
      <c r="C7" s="7" t="s">
        <v>1446</v>
      </c>
      <c r="D7" s="7">
        <v>52</v>
      </c>
      <c r="E7" s="7" t="s">
        <v>687</v>
      </c>
      <c r="F7" s="7" t="s">
        <v>5952</v>
      </c>
      <c r="G7" s="7" t="s">
        <v>5953</v>
      </c>
      <c r="H7" s="7" t="s">
        <v>1450</v>
      </c>
      <c r="I7" s="7" t="s">
        <v>5954</v>
      </c>
      <c r="J7" s="7" t="s">
        <v>1452</v>
      </c>
      <c r="K7" s="7" t="s">
        <v>1347</v>
      </c>
      <c r="L7" s="7" t="s">
        <v>1348</v>
      </c>
      <c r="M7" s="7" t="s">
        <v>1461</v>
      </c>
      <c r="N7" s="7" t="s">
        <v>1462</v>
      </c>
      <c r="O7" s="11">
        <v>3</v>
      </c>
      <c r="P7" s="11">
        <v>7</v>
      </c>
      <c r="Q7" s="11">
        <v>2.5</v>
      </c>
      <c r="R7" s="11">
        <v>0.5</v>
      </c>
      <c r="S7" s="11" t="s">
        <v>1455</v>
      </c>
      <c r="U7" t="str">
        <f t="shared" si="0"/>
        <v>是</v>
      </c>
    </row>
    <row r="8" spans="1:21">
      <c r="A8" s="2" t="str">
        <f>K8&amp;MID(L:L,15,4)</f>
        <v>伍碧霞0048</v>
      </c>
      <c r="B8" s="7" t="s">
        <v>3921</v>
      </c>
      <c r="C8" s="7" t="s">
        <v>1446</v>
      </c>
      <c r="D8" s="7">
        <v>51</v>
      </c>
      <c r="E8" s="7" t="s">
        <v>3922</v>
      </c>
      <c r="F8" s="7" t="s">
        <v>5955</v>
      </c>
      <c r="G8" s="7" t="s">
        <v>5956</v>
      </c>
      <c r="H8" s="7" t="s">
        <v>1450</v>
      </c>
      <c r="I8" s="7" t="s">
        <v>5957</v>
      </c>
      <c r="J8" s="7" t="s">
        <v>1452</v>
      </c>
      <c r="K8" s="7" t="s">
        <v>1266</v>
      </c>
      <c r="L8" s="7" t="s">
        <v>1267</v>
      </c>
      <c r="M8" s="7" t="s">
        <v>1461</v>
      </c>
      <c r="N8" s="7" t="s">
        <v>1462</v>
      </c>
      <c r="O8" s="11">
        <v>4</v>
      </c>
      <c r="P8" s="11">
        <v>14</v>
      </c>
      <c r="Q8" s="11">
        <v>2.5</v>
      </c>
      <c r="R8" s="11">
        <v>1.5</v>
      </c>
      <c r="S8" s="11" t="s">
        <v>1455</v>
      </c>
      <c r="U8" t="str">
        <f t="shared" si="0"/>
        <v>是</v>
      </c>
    </row>
    <row r="9" spans="1:21">
      <c r="A9" s="2" t="str">
        <f>K9&amp;MID(L:L,15,4)</f>
        <v>肖夏瑛0022</v>
      </c>
      <c r="B9" s="7" t="s">
        <v>1479</v>
      </c>
      <c r="C9" s="7" t="s">
        <v>1457</v>
      </c>
      <c r="D9" s="7">
        <v>41</v>
      </c>
      <c r="E9" s="7" t="s">
        <v>1480</v>
      </c>
      <c r="F9" s="7" t="s">
        <v>5958</v>
      </c>
      <c r="G9" s="7" t="s">
        <v>5959</v>
      </c>
      <c r="H9" s="7" t="s">
        <v>1450</v>
      </c>
      <c r="I9" s="7" t="s">
        <v>1599</v>
      </c>
      <c r="J9" s="7" t="s">
        <v>1452</v>
      </c>
      <c r="K9" s="7" t="s">
        <v>603</v>
      </c>
      <c r="L9" s="7" t="s">
        <v>604</v>
      </c>
      <c r="M9" s="7" t="s">
        <v>1461</v>
      </c>
      <c r="N9" s="7" t="s">
        <v>23</v>
      </c>
      <c r="O9" s="11">
        <v>3</v>
      </c>
      <c r="P9" s="11">
        <v>31</v>
      </c>
      <c r="Q9" s="11">
        <v>3</v>
      </c>
      <c r="R9" s="11">
        <v>0</v>
      </c>
      <c r="S9" s="11" t="s">
        <v>1455</v>
      </c>
      <c r="U9" t="str">
        <f t="shared" si="0"/>
        <v>是</v>
      </c>
    </row>
    <row r="10" spans="1:21">
      <c r="A10" s="2" t="str">
        <f>K10&amp;MID(L:L,15,4)</f>
        <v>陈柏焯0012</v>
      </c>
      <c r="B10" s="7" t="s">
        <v>1484</v>
      </c>
      <c r="C10" s="7" t="s">
        <v>1457</v>
      </c>
      <c r="D10" s="7">
        <v>46</v>
      </c>
      <c r="E10" s="7" t="s">
        <v>1485</v>
      </c>
      <c r="F10" s="7" t="s">
        <v>5960</v>
      </c>
      <c r="G10" s="7" t="s">
        <v>5961</v>
      </c>
      <c r="H10" s="7" t="s">
        <v>1450</v>
      </c>
      <c r="I10" s="7" t="s">
        <v>5962</v>
      </c>
      <c r="J10" s="7" t="s">
        <v>1452</v>
      </c>
      <c r="K10" s="7" t="s">
        <v>31</v>
      </c>
      <c r="L10" s="7" t="s">
        <v>32</v>
      </c>
      <c r="M10" s="7" t="s">
        <v>1453</v>
      </c>
      <c r="N10" s="7" t="s">
        <v>23</v>
      </c>
      <c r="O10" s="11">
        <v>2</v>
      </c>
      <c r="P10" s="11">
        <v>58</v>
      </c>
      <c r="Q10" s="11">
        <v>1.5</v>
      </c>
      <c r="R10" s="11">
        <v>0.5</v>
      </c>
      <c r="S10" s="11" t="s">
        <v>1455</v>
      </c>
      <c r="U10" t="str">
        <f t="shared" si="0"/>
        <v>是</v>
      </c>
    </row>
    <row r="11" spans="1:21">
      <c r="A11" s="2" t="str">
        <f>K11&amp;MID(L:L,15,4)</f>
        <v>陈连意5326</v>
      </c>
      <c r="B11" s="7" t="s">
        <v>1489</v>
      </c>
      <c r="C11" s="7" t="s">
        <v>1446</v>
      </c>
      <c r="D11" s="7">
        <v>64</v>
      </c>
      <c r="E11" s="7" t="s">
        <v>1490</v>
      </c>
      <c r="F11" s="7" t="s">
        <v>5963</v>
      </c>
      <c r="G11" s="7" t="s">
        <v>5964</v>
      </c>
      <c r="H11" s="7" t="s">
        <v>1450</v>
      </c>
      <c r="I11" s="7" t="s">
        <v>5965</v>
      </c>
      <c r="J11" s="7" t="s">
        <v>1452</v>
      </c>
      <c r="K11" s="7" t="s">
        <v>69</v>
      </c>
      <c r="L11" s="7" t="s">
        <v>70</v>
      </c>
      <c r="M11" s="7" t="s">
        <v>1461</v>
      </c>
      <c r="N11" s="7" t="s">
        <v>23</v>
      </c>
      <c r="O11" s="11">
        <v>5</v>
      </c>
      <c r="P11" s="11">
        <v>7</v>
      </c>
      <c r="Q11" s="11">
        <v>3</v>
      </c>
      <c r="R11" s="11">
        <v>2</v>
      </c>
      <c r="S11" s="11" t="s">
        <v>1455</v>
      </c>
      <c r="U11" t="str">
        <f t="shared" si="0"/>
        <v>是</v>
      </c>
    </row>
    <row r="12" spans="1:21">
      <c r="A12" s="2" t="str">
        <f>K12&amp;MID(L:L,15,4)</f>
        <v>苏京弟3246</v>
      </c>
      <c r="B12" s="7" t="s">
        <v>1497</v>
      </c>
      <c r="C12" s="7" t="s">
        <v>1457</v>
      </c>
      <c r="D12" s="7">
        <v>54</v>
      </c>
      <c r="E12" s="7" t="s">
        <v>1273</v>
      </c>
      <c r="F12" s="7" t="s">
        <v>5966</v>
      </c>
      <c r="G12" s="7" t="s">
        <v>5967</v>
      </c>
      <c r="H12" s="7" t="s">
        <v>1450</v>
      </c>
      <c r="I12" s="7" t="s">
        <v>5968</v>
      </c>
      <c r="J12" s="7" t="s">
        <v>1452</v>
      </c>
      <c r="K12" s="7" t="s">
        <v>1270</v>
      </c>
      <c r="L12" s="7" t="s">
        <v>1271</v>
      </c>
      <c r="M12" s="7" t="s">
        <v>1461</v>
      </c>
      <c r="N12" s="7" t="s">
        <v>1462</v>
      </c>
      <c r="O12" s="11">
        <v>7</v>
      </c>
      <c r="P12" s="11">
        <v>43</v>
      </c>
      <c r="Q12" s="11">
        <v>2.5</v>
      </c>
      <c r="R12" s="11">
        <v>4.5</v>
      </c>
      <c r="S12" s="11" t="s">
        <v>1455</v>
      </c>
      <c r="U12" t="str">
        <f t="shared" si="0"/>
        <v>是</v>
      </c>
    </row>
    <row r="13" spans="1:21">
      <c r="A13" s="2" t="str">
        <f>K13&amp;MID(L:L,15,4)</f>
        <v>廖官金0437</v>
      </c>
      <c r="B13" s="7" t="s">
        <v>1501</v>
      </c>
      <c r="C13" s="7" t="s">
        <v>1446</v>
      </c>
      <c r="D13" s="7">
        <v>53</v>
      </c>
      <c r="E13" s="7" t="s">
        <v>1120</v>
      </c>
      <c r="F13" s="7" t="s">
        <v>5969</v>
      </c>
      <c r="G13" s="7" t="s">
        <v>5970</v>
      </c>
      <c r="H13" s="7" t="s">
        <v>1450</v>
      </c>
      <c r="I13" s="7" t="s">
        <v>5971</v>
      </c>
      <c r="J13" s="7" t="s">
        <v>1452</v>
      </c>
      <c r="K13" s="7" t="s">
        <v>1308</v>
      </c>
      <c r="L13" s="7" t="s">
        <v>1309</v>
      </c>
      <c r="M13" s="7" t="s">
        <v>1461</v>
      </c>
      <c r="N13" s="7" t="s">
        <v>1462</v>
      </c>
      <c r="O13" s="11">
        <v>3</v>
      </c>
      <c r="P13" s="11">
        <v>28</v>
      </c>
      <c r="Q13" s="11">
        <v>2.5</v>
      </c>
      <c r="R13" s="11">
        <v>0.5</v>
      </c>
      <c r="S13" s="11" t="s">
        <v>1455</v>
      </c>
      <c r="U13" t="str">
        <f t="shared" si="0"/>
        <v>是</v>
      </c>
    </row>
    <row r="14" spans="1:21">
      <c r="A14" s="2" t="str">
        <f>K14&amp;MID(L:L,15,4)</f>
        <v>胡翠容128X</v>
      </c>
      <c r="B14" s="7" t="s">
        <v>1505</v>
      </c>
      <c r="C14" s="7" t="s">
        <v>1446</v>
      </c>
      <c r="D14" s="7">
        <v>42</v>
      </c>
      <c r="E14" s="7" t="s">
        <v>1030</v>
      </c>
      <c r="F14" s="7" t="s">
        <v>5972</v>
      </c>
      <c r="G14" s="7" t="s">
        <v>5973</v>
      </c>
      <c r="H14" s="7" t="s">
        <v>1450</v>
      </c>
      <c r="I14" s="7" t="s">
        <v>5974</v>
      </c>
      <c r="J14" s="7" t="s">
        <v>1452</v>
      </c>
      <c r="K14" s="7" t="s">
        <v>1027</v>
      </c>
      <c r="L14" s="7" t="s">
        <v>1028</v>
      </c>
      <c r="M14" s="7" t="s">
        <v>1453</v>
      </c>
      <c r="N14" s="7" t="s">
        <v>23</v>
      </c>
      <c r="O14" s="11">
        <v>4</v>
      </c>
      <c r="P14" s="11">
        <v>45</v>
      </c>
      <c r="Q14" s="11">
        <v>1.5</v>
      </c>
      <c r="R14" s="11">
        <v>2.5</v>
      </c>
      <c r="S14" s="11" t="s">
        <v>1455</v>
      </c>
      <c r="U14" t="str">
        <f t="shared" si="0"/>
        <v>是</v>
      </c>
    </row>
    <row r="15" spans="1:21">
      <c r="A15" s="2" t="str">
        <f>K15&amp;MID(L:L,15,4)</f>
        <v>姚善存6910</v>
      </c>
      <c r="B15" s="7" t="s">
        <v>1509</v>
      </c>
      <c r="C15" s="7" t="s">
        <v>1446</v>
      </c>
      <c r="D15" s="7">
        <v>53</v>
      </c>
      <c r="E15" s="7" t="s">
        <v>1510</v>
      </c>
      <c r="F15" s="7" t="s">
        <v>5975</v>
      </c>
      <c r="G15" s="7" t="s">
        <v>5976</v>
      </c>
      <c r="H15" s="7" t="s">
        <v>1450</v>
      </c>
      <c r="I15" s="7" t="s">
        <v>5977</v>
      </c>
      <c r="J15" s="7" t="s">
        <v>1452</v>
      </c>
      <c r="K15" s="7" t="s">
        <v>1075</v>
      </c>
      <c r="L15" s="7" t="s">
        <v>1076</v>
      </c>
      <c r="M15" s="7" t="s">
        <v>1461</v>
      </c>
      <c r="N15" s="7" t="s">
        <v>23</v>
      </c>
      <c r="O15" s="11">
        <v>3</v>
      </c>
      <c r="P15" s="11">
        <v>15</v>
      </c>
      <c r="Q15" s="11">
        <v>3</v>
      </c>
      <c r="R15" s="11">
        <v>0</v>
      </c>
      <c r="S15" s="11" t="s">
        <v>1455</v>
      </c>
      <c r="U15" t="str">
        <f t="shared" si="0"/>
        <v>是</v>
      </c>
    </row>
    <row r="16" spans="1:21">
      <c r="A16" s="2" t="str">
        <f>K16&amp;MID(L:L,15,4)</f>
        <v>刘能忠0315</v>
      </c>
      <c r="B16" s="7" t="s">
        <v>1514</v>
      </c>
      <c r="C16" s="7" t="s">
        <v>1446</v>
      </c>
      <c r="D16" s="7">
        <v>51</v>
      </c>
      <c r="E16" s="7" t="s">
        <v>1515</v>
      </c>
      <c r="F16" s="7" t="s">
        <v>5978</v>
      </c>
      <c r="G16" s="7" t="s">
        <v>5979</v>
      </c>
      <c r="H16" s="7" t="s">
        <v>1518</v>
      </c>
      <c r="I16" s="7" t="s">
        <v>5980</v>
      </c>
      <c r="J16" s="7" t="s">
        <v>1452</v>
      </c>
      <c r="K16" s="7" t="s">
        <v>1049</v>
      </c>
      <c r="L16" s="7" t="s">
        <v>1050</v>
      </c>
      <c r="M16" s="7" t="s">
        <v>1461</v>
      </c>
      <c r="N16" s="7" t="s">
        <v>23</v>
      </c>
      <c r="O16" s="11">
        <v>3</v>
      </c>
      <c r="P16" s="11">
        <v>19</v>
      </c>
      <c r="Q16" s="11">
        <v>3</v>
      </c>
      <c r="R16" s="11">
        <v>0</v>
      </c>
      <c r="S16" s="11" t="s">
        <v>1455</v>
      </c>
      <c r="U16" t="str">
        <f t="shared" si="0"/>
        <v>是</v>
      </c>
    </row>
    <row r="17" spans="1:21">
      <c r="A17" s="2" t="str">
        <f>K17&amp;MID(L:L,15,4)</f>
        <v>麦志华3619</v>
      </c>
      <c r="B17" s="7" t="s">
        <v>1527</v>
      </c>
      <c r="C17" s="7" t="s">
        <v>1446</v>
      </c>
      <c r="D17" s="7">
        <v>51</v>
      </c>
      <c r="E17" s="7" t="s">
        <v>1528</v>
      </c>
      <c r="F17" s="7" t="s">
        <v>5981</v>
      </c>
      <c r="G17" s="7" t="s">
        <v>5982</v>
      </c>
      <c r="H17" s="7" t="s">
        <v>1450</v>
      </c>
      <c r="I17" s="7" t="s">
        <v>3481</v>
      </c>
      <c r="J17" s="7" t="s">
        <v>1452</v>
      </c>
      <c r="K17" s="7" t="s">
        <v>836</v>
      </c>
      <c r="L17" s="7" t="s">
        <v>837</v>
      </c>
      <c r="M17" s="7" t="s">
        <v>1461</v>
      </c>
      <c r="N17" s="7" t="s">
        <v>23</v>
      </c>
      <c r="O17" s="11">
        <v>3</v>
      </c>
      <c r="P17" s="11">
        <v>0</v>
      </c>
      <c r="Q17" s="11">
        <v>3</v>
      </c>
      <c r="R17" s="11">
        <v>0</v>
      </c>
      <c r="S17" s="11" t="s">
        <v>1455</v>
      </c>
      <c r="U17" t="str">
        <f t="shared" si="0"/>
        <v>是</v>
      </c>
    </row>
    <row r="18" spans="1:21">
      <c r="A18" s="2" t="str">
        <f>K18&amp;MID(L:L,15,4)</f>
        <v>陈达兴0614</v>
      </c>
      <c r="B18" s="7" t="s">
        <v>1532</v>
      </c>
      <c r="C18" s="7" t="s">
        <v>1457</v>
      </c>
      <c r="D18" s="7">
        <v>57</v>
      </c>
      <c r="E18" s="7" t="s">
        <v>1533</v>
      </c>
      <c r="F18" s="7" t="s">
        <v>5983</v>
      </c>
      <c r="G18" s="7" t="s">
        <v>5984</v>
      </c>
      <c r="H18" s="7" t="s">
        <v>1450</v>
      </c>
      <c r="I18" s="7" t="s">
        <v>3630</v>
      </c>
      <c r="J18" s="7" t="s">
        <v>1452</v>
      </c>
      <c r="K18" s="7" t="s">
        <v>594</v>
      </c>
      <c r="L18" s="7" t="s">
        <v>595</v>
      </c>
      <c r="M18" s="7" t="s">
        <v>1461</v>
      </c>
      <c r="N18" s="7" t="s">
        <v>23</v>
      </c>
      <c r="O18" s="11">
        <v>3</v>
      </c>
      <c r="P18" s="11">
        <v>3</v>
      </c>
      <c r="Q18" s="11">
        <v>3</v>
      </c>
      <c r="R18" s="11">
        <v>0</v>
      </c>
      <c r="S18" s="11" t="s">
        <v>1455</v>
      </c>
      <c r="U18" t="str">
        <f t="shared" si="0"/>
        <v>是</v>
      </c>
    </row>
    <row r="19" spans="1:21">
      <c r="A19" s="2" t="str">
        <f>K19&amp;MID(L:L,15,4)</f>
        <v>陈金带1521</v>
      </c>
      <c r="B19" s="7" t="s">
        <v>1537</v>
      </c>
      <c r="C19" s="7" t="s">
        <v>1444</v>
      </c>
      <c r="D19" s="7">
        <v>56</v>
      </c>
      <c r="E19" s="7" t="s">
        <v>1538</v>
      </c>
      <c r="F19" s="7" t="s">
        <v>5985</v>
      </c>
      <c r="G19" s="7" t="s">
        <v>5986</v>
      </c>
      <c r="H19" s="7" t="s">
        <v>1541</v>
      </c>
      <c r="I19" s="7" t="s">
        <v>5987</v>
      </c>
      <c r="J19" s="7" t="s">
        <v>1452</v>
      </c>
      <c r="K19" s="7" t="s">
        <v>763</v>
      </c>
      <c r="L19" s="7" t="s">
        <v>764</v>
      </c>
      <c r="M19" s="7" t="s">
        <v>1453</v>
      </c>
      <c r="N19" s="7" t="s">
        <v>23</v>
      </c>
      <c r="O19" s="11">
        <v>1</v>
      </c>
      <c r="P19" s="11">
        <v>43</v>
      </c>
      <c r="Q19" s="11">
        <v>1.5</v>
      </c>
      <c r="R19" s="11">
        <v>0</v>
      </c>
      <c r="S19" s="11" t="s">
        <v>1455</v>
      </c>
      <c r="U19" t="str">
        <f t="shared" si="0"/>
        <v>是</v>
      </c>
    </row>
    <row r="20" spans="1:21">
      <c r="A20" s="2" t="str">
        <f>K20&amp;MID(L:L,15,4)</f>
        <v>陈金带1521</v>
      </c>
      <c r="B20" s="7" t="s">
        <v>1537</v>
      </c>
      <c r="C20" s="7" t="s">
        <v>1444</v>
      </c>
      <c r="D20" s="7">
        <v>56</v>
      </c>
      <c r="E20" s="7" t="s">
        <v>1538</v>
      </c>
      <c r="F20" s="7" t="s">
        <v>5988</v>
      </c>
      <c r="G20" s="7" t="s">
        <v>5989</v>
      </c>
      <c r="H20" s="7" t="s">
        <v>1541</v>
      </c>
      <c r="I20" s="7" t="s">
        <v>5990</v>
      </c>
      <c r="J20" s="7" t="s">
        <v>1452</v>
      </c>
      <c r="K20" s="7" t="s">
        <v>763</v>
      </c>
      <c r="L20" s="7" t="s">
        <v>764</v>
      </c>
      <c r="M20" s="7" t="s">
        <v>1453</v>
      </c>
      <c r="N20" s="7" t="s">
        <v>23</v>
      </c>
      <c r="O20" s="11">
        <v>0</v>
      </c>
      <c r="P20" s="11">
        <v>0</v>
      </c>
      <c r="Q20" s="11">
        <v>1.5</v>
      </c>
      <c r="R20" s="11">
        <v>-1.5</v>
      </c>
      <c r="S20" s="11" t="s">
        <v>1520</v>
      </c>
      <c r="U20" t="str">
        <f t="shared" si="0"/>
        <v>否</v>
      </c>
    </row>
    <row r="21" spans="1:21">
      <c r="A21" s="2" t="str">
        <f>K21&amp;MID(L:L,15,4)</f>
        <v>冯启平2454</v>
      </c>
      <c r="B21" s="7" t="s">
        <v>1543</v>
      </c>
      <c r="C21" s="7" t="s">
        <v>1446</v>
      </c>
      <c r="D21" s="7">
        <v>40</v>
      </c>
      <c r="E21" s="7" t="s">
        <v>1544</v>
      </c>
      <c r="F21" s="7" t="s">
        <v>5991</v>
      </c>
      <c r="G21" s="7" t="s">
        <v>5992</v>
      </c>
      <c r="H21" s="7" t="s">
        <v>1450</v>
      </c>
      <c r="I21" s="7" t="s">
        <v>5993</v>
      </c>
      <c r="J21" s="7" t="s">
        <v>1452</v>
      </c>
      <c r="K21" s="7" t="s">
        <v>169</v>
      </c>
      <c r="L21" s="7" t="s">
        <v>170</v>
      </c>
      <c r="M21" s="7" t="s">
        <v>1453</v>
      </c>
      <c r="N21" s="7" t="s">
        <v>23</v>
      </c>
      <c r="O21" s="11">
        <v>1</v>
      </c>
      <c r="P21" s="11">
        <v>42</v>
      </c>
      <c r="Q21" s="11">
        <v>1.5</v>
      </c>
      <c r="R21" s="11">
        <v>0</v>
      </c>
      <c r="S21" s="11" t="s">
        <v>1455</v>
      </c>
      <c r="U21" t="str">
        <f t="shared" si="0"/>
        <v>是</v>
      </c>
    </row>
    <row r="22" spans="1:21">
      <c r="A22" s="2" t="str">
        <f>K22&amp;MID(L:L,15,4)</f>
        <v>饶海燕3744</v>
      </c>
      <c r="B22" s="7" t="s">
        <v>1548</v>
      </c>
      <c r="C22" s="7" t="s">
        <v>1446</v>
      </c>
      <c r="D22" s="7">
        <v>56</v>
      </c>
      <c r="E22" s="7" t="s">
        <v>1549</v>
      </c>
      <c r="F22" s="7" t="s">
        <v>5994</v>
      </c>
      <c r="G22" s="7" t="s">
        <v>5995</v>
      </c>
      <c r="H22" s="7" t="s">
        <v>1450</v>
      </c>
      <c r="I22" s="7" t="s">
        <v>5996</v>
      </c>
      <c r="J22" s="7" t="s">
        <v>1452</v>
      </c>
      <c r="K22" s="7" t="s">
        <v>795</v>
      </c>
      <c r="L22" s="7" t="s">
        <v>796</v>
      </c>
      <c r="M22" s="7" t="s">
        <v>1461</v>
      </c>
      <c r="N22" s="7" t="s">
        <v>1454</v>
      </c>
      <c r="O22" s="11">
        <v>3</v>
      </c>
      <c r="P22" s="11">
        <v>5</v>
      </c>
      <c r="Q22" s="11">
        <v>3</v>
      </c>
      <c r="R22" s="11">
        <v>0</v>
      </c>
      <c r="S22" s="11" t="s">
        <v>1455</v>
      </c>
      <c r="U22" t="str">
        <f t="shared" si="0"/>
        <v>是</v>
      </c>
    </row>
    <row r="23" spans="1:21">
      <c r="A23" s="2" t="str">
        <f>K23&amp;MID(L:L,15,4)</f>
        <v>许晓佟0346</v>
      </c>
      <c r="B23" s="7" t="s">
        <v>1553</v>
      </c>
      <c r="C23" s="7" t="s">
        <v>1457</v>
      </c>
      <c r="D23" s="7">
        <v>49</v>
      </c>
      <c r="E23" s="7" t="s">
        <v>572</v>
      </c>
      <c r="F23" s="7" t="s">
        <v>5997</v>
      </c>
      <c r="G23" s="7" t="s">
        <v>5998</v>
      </c>
      <c r="H23" s="7" t="s">
        <v>1450</v>
      </c>
      <c r="I23" s="7" t="s">
        <v>5999</v>
      </c>
      <c r="J23" s="7" t="s">
        <v>1452</v>
      </c>
      <c r="K23" s="7" t="s">
        <v>569</v>
      </c>
      <c r="L23" s="7" t="s">
        <v>570</v>
      </c>
      <c r="M23" s="7" t="s">
        <v>1461</v>
      </c>
      <c r="N23" s="7" t="s">
        <v>23</v>
      </c>
      <c r="O23" s="11">
        <v>3</v>
      </c>
      <c r="P23" s="11">
        <v>51</v>
      </c>
      <c r="Q23" s="11">
        <v>3</v>
      </c>
      <c r="R23" s="11">
        <v>0</v>
      </c>
      <c r="S23" s="11" t="s">
        <v>1455</v>
      </c>
      <c r="U23" t="str">
        <f t="shared" si="0"/>
        <v>是</v>
      </c>
    </row>
    <row r="24" spans="1:21">
      <c r="A24" s="2" t="str">
        <f>K24&amp;MID(L:L,15,4)</f>
        <v>关光霞274X</v>
      </c>
      <c r="B24" s="7" t="s">
        <v>1557</v>
      </c>
      <c r="C24" s="7" t="s">
        <v>1446</v>
      </c>
      <c r="D24" s="7">
        <v>55</v>
      </c>
      <c r="E24" s="7" t="s">
        <v>1289</v>
      </c>
      <c r="F24" s="7" t="s">
        <v>6000</v>
      </c>
      <c r="G24" s="7" t="s">
        <v>6001</v>
      </c>
      <c r="H24" s="7" t="s">
        <v>1450</v>
      </c>
      <c r="I24" s="7" t="s">
        <v>6002</v>
      </c>
      <c r="J24" s="7" t="s">
        <v>1452</v>
      </c>
      <c r="K24" s="7" t="s">
        <v>1290</v>
      </c>
      <c r="L24" s="7" t="s">
        <v>1291</v>
      </c>
      <c r="M24" s="7" t="s">
        <v>1561</v>
      </c>
      <c r="N24" s="7" t="s">
        <v>1462</v>
      </c>
      <c r="O24" s="11">
        <v>3</v>
      </c>
      <c r="P24" s="11">
        <v>3</v>
      </c>
      <c r="Q24" s="11">
        <v>2.5</v>
      </c>
      <c r="R24" s="11">
        <v>0.5</v>
      </c>
      <c r="S24" s="11" t="s">
        <v>1455</v>
      </c>
      <c r="U24" t="str">
        <f t="shared" si="0"/>
        <v>是</v>
      </c>
    </row>
    <row r="25" spans="1:21">
      <c r="A25" s="2" t="str">
        <f>K25&amp;MID(L:L,15,4)</f>
        <v>黄吉3611</v>
      </c>
      <c r="B25" s="7" t="s">
        <v>1557</v>
      </c>
      <c r="C25" s="7" t="s">
        <v>1446</v>
      </c>
      <c r="D25" s="7">
        <v>55</v>
      </c>
      <c r="E25" s="7" t="s">
        <v>1289</v>
      </c>
      <c r="F25" s="7" t="s">
        <v>6003</v>
      </c>
      <c r="G25" s="7" t="s">
        <v>6004</v>
      </c>
      <c r="H25" s="7" t="s">
        <v>1450</v>
      </c>
      <c r="I25" s="7" t="s">
        <v>3879</v>
      </c>
      <c r="J25" s="7" t="s">
        <v>1452</v>
      </c>
      <c r="K25" s="7" t="s">
        <v>1284</v>
      </c>
      <c r="L25" s="7" t="s">
        <v>1285</v>
      </c>
      <c r="M25" s="7" t="s">
        <v>1461</v>
      </c>
      <c r="N25" s="7" t="s">
        <v>1650</v>
      </c>
      <c r="O25" s="11">
        <v>3</v>
      </c>
      <c r="P25" s="11">
        <v>11</v>
      </c>
      <c r="Q25" s="11">
        <v>2</v>
      </c>
      <c r="R25" s="11">
        <v>1</v>
      </c>
      <c r="S25" s="11" t="s">
        <v>1455</v>
      </c>
      <c r="U25" t="str">
        <f t="shared" si="0"/>
        <v>是</v>
      </c>
    </row>
    <row r="26" spans="1:21">
      <c r="A26" s="2" t="str">
        <f>K26&amp;MID(L:L,15,4)</f>
        <v>陈桂梅1224</v>
      </c>
      <c r="B26" s="7" t="s">
        <v>1562</v>
      </c>
      <c r="C26" s="7" t="s">
        <v>1446</v>
      </c>
      <c r="D26" s="7">
        <v>45</v>
      </c>
      <c r="E26" s="7" t="s">
        <v>1563</v>
      </c>
      <c r="F26" s="7" t="s">
        <v>6005</v>
      </c>
      <c r="G26" s="7" t="s">
        <v>6006</v>
      </c>
      <c r="H26" s="7" t="s">
        <v>1450</v>
      </c>
      <c r="I26" s="7" t="s">
        <v>5379</v>
      </c>
      <c r="J26" s="7" t="s">
        <v>1452</v>
      </c>
      <c r="K26" s="7" t="s">
        <v>54</v>
      </c>
      <c r="L26" s="7" t="s">
        <v>55</v>
      </c>
      <c r="M26" s="7" t="s">
        <v>1453</v>
      </c>
      <c r="N26" s="7" t="s">
        <v>23</v>
      </c>
      <c r="O26" s="11">
        <v>2</v>
      </c>
      <c r="P26" s="11">
        <v>0</v>
      </c>
      <c r="Q26" s="11">
        <v>1.5</v>
      </c>
      <c r="R26" s="11">
        <v>0.5</v>
      </c>
      <c r="S26" s="11" t="s">
        <v>1455</v>
      </c>
      <c r="U26" t="str">
        <f t="shared" si="0"/>
        <v>是</v>
      </c>
    </row>
    <row r="27" spans="1:21">
      <c r="A27" s="2" t="str">
        <f>K27&amp;MID(L:L,15,4)</f>
        <v>陈少好1223</v>
      </c>
      <c r="B27" s="7" t="s">
        <v>1567</v>
      </c>
      <c r="C27" s="7" t="s">
        <v>1446</v>
      </c>
      <c r="D27" s="7">
        <v>58</v>
      </c>
      <c r="E27" s="7" t="s">
        <v>1568</v>
      </c>
      <c r="F27" s="7" t="s">
        <v>6007</v>
      </c>
      <c r="G27" s="7" t="s">
        <v>6008</v>
      </c>
      <c r="H27" s="7" t="s">
        <v>1450</v>
      </c>
      <c r="I27" s="7" t="s">
        <v>6009</v>
      </c>
      <c r="J27" s="7" t="s">
        <v>1452</v>
      </c>
      <c r="K27" s="7" t="s">
        <v>86</v>
      </c>
      <c r="L27" s="7" t="s">
        <v>87</v>
      </c>
      <c r="M27" s="7" t="s">
        <v>1453</v>
      </c>
      <c r="N27" s="7" t="s">
        <v>23</v>
      </c>
      <c r="O27" s="11">
        <v>1</v>
      </c>
      <c r="P27" s="11">
        <v>37</v>
      </c>
      <c r="Q27" s="11">
        <v>1.5</v>
      </c>
      <c r="R27" s="11">
        <v>0</v>
      </c>
      <c r="S27" s="11" t="s">
        <v>1455</v>
      </c>
      <c r="U27" t="str">
        <f t="shared" si="0"/>
        <v>是</v>
      </c>
    </row>
    <row r="28" spans="1:21">
      <c r="A28" s="2" t="str">
        <f>K28&amp;MID(L:L,15,4)</f>
        <v>朱珍珠1622</v>
      </c>
      <c r="B28" s="7" t="s">
        <v>1572</v>
      </c>
      <c r="C28" s="7" t="s">
        <v>1446</v>
      </c>
      <c r="D28" s="7">
        <v>63</v>
      </c>
      <c r="E28" s="7" t="s">
        <v>1573</v>
      </c>
      <c r="F28" s="7" t="s">
        <v>6010</v>
      </c>
      <c r="G28" s="7" t="s">
        <v>6011</v>
      </c>
      <c r="H28" s="7" t="s">
        <v>1450</v>
      </c>
      <c r="I28" s="7" t="s">
        <v>6012</v>
      </c>
      <c r="J28" s="7" t="s">
        <v>1452</v>
      </c>
      <c r="K28" s="7" t="s">
        <v>765</v>
      </c>
      <c r="L28" s="7" t="s">
        <v>766</v>
      </c>
      <c r="M28" s="7" t="s">
        <v>1461</v>
      </c>
      <c r="N28" s="7" t="s">
        <v>23</v>
      </c>
      <c r="O28" s="11">
        <v>0</v>
      </c>
      <c r="P28" s="11">
        <v>2</v>
      </c>
      <c r="Q28" s="11">
        <v>3</v>
      </c>
      <c r="R28" s="11">
        <v>-3</v>
      </c>
      <c r="S28" s="11" t="s">
        <v>1520</v>
      </c>
      <c r="U28" t="str">
        <f t="shared" si="0"/>
        <v>否</v>
      </c>
    </row>
    <row r="29" spans="1:21">
      <c r="A29" s="2" t="str">
        <f>K29&amp;MID(L:L,15,4)</f>
        <v>朱珍珠1622</v>
      </c>
      <c r="B29" s="7" t="s">
        <v>1572</v>
      </c>
      <c r="C29" s="7" t="s">
        <v>1446</v>
      </c>
      <c r="D29" s="7">
        <v>63</v>
      </c>
      <c r="E29" s="7" t="s">
        <v>1573</v>
      </c>
      <c r="F29" s="7" t="s">
        <v>6013</v>
      </c>
      <c r="G29" s="7" t="s">
        <v>6014</v>
      </c>
      <c r="H29" s="7" t="s">
        <v>1450</v>
      </c>
      <c r="I29" s="7" t="s">
        <v>6015</v>
      </c>
      <c r="J29" s="7" t="s">
        <v>1452</v>
      </c>
      <c r="K29" s="7" t="s">
        <v>765</v>
      </c>
      <c r="L29" s="7" t="s">
        <v>766</v>
      </c>
      <c r="M29" s="7" t="s">
        <v>1461</v>
      </c>
      <c r="N29" s="7" t="s">
        <v>23</v>
      </c>
      <c r="O29" s="11">
        <v>3</v>
      </c>
      <c r="P29" s="11">
        <v>19</v>
      </c>
      <c r="Q29" s="11">
        <v>3</v>
      </c>
      <c r="R29" s="11">
        <v>0</v>
      </c>
      <c r="S29" s="11" t="s">
        <v>1455</v>
      </c>
      <c r="U29" t="str">
        <f t="shared" si="0"/>
        <v>是</v>
      </c>
    </row>
    <row r="30" spans="1:21">
      <c r="A30" s="2" t="str">
        <f>K30&amp;MID(L:L,15,4)</f>
        <v>江海清1733</v>
      </c>
      <c r="B30" s="7" t="s">
        <v>1577</v>
      </c>
      <c r="C30" s="7" t="s">
        <v>1446</v>
      </c>
      <c r="D30" s="7">
        <v>57</v>
      </c>
      <c r="E30" s="7" t="s">
        <v>502</v>
      </c>
      <c r="F30" s="7" t="s">
        <v>6016</v>
      </c>
      <c r="G30" s="7" t="s">
        <v>6017</v>
      </c>
      <c r="H30" s="7" t="s">
        <v>1580</v>
      </c>
      <c r="I30" s="7" t="s">
        <v>1723</v>
      </c>
      <c r="J30" s="7" t="s">
        <v>1452</v>
      </c>
      <c r="K30" s="7" t="s">
        <v>292</v>
      </c>
      <c r="L30" s="7" t="s">
        <v>293</v>
      </c>
      <c r="M30" s="7" t="s">
        <v>1453</v>
      </c>
      <c r="N30" s="7" t="s">
        <v>23</v>
      </c>
      <c r="O30" s="11">
        <v>2</v>
      </c>
      <c r="P30" s="11">
        <v>0</v>
      </c>
      <c r="Q30" s="11">
        <v>1.5</v>
      </c>
      <c r="R30" s="11">
        <v>0.5</v>
      </c>
      <c r="S30" s="11" t="s">
        <v>1455</v>
      </c>
      <c r="U30" t="str">
        <f t="shared" si="0"/>
        <v>是</v>
      </c>
    </row>
    <row r="31" spans="1:21">
      <c r="A31" s="2" t="str">
        <f>K31&amp;MID(L:L,15,4)</f>
        <v>何丽珍1421</v>
      </c>
      <c r="B31" s="7" t="s">
        <v>4981</v>
      </c>
      <c r="C31" s="7" t="s">
        <v>1446</v>
      </c>
      <c r="D31" s="7">
        <v>57</v>
      </c>
      <c r="E31" s="7" t="s">
        <v>896</v>
      </c>
      <c r="F31" s="7" t="s">
        <v>6018</v>
      </c>
      <c r="G31" s="7" t="s">
        <v>6019</v>
      </c>
      <c r="H31" s="7" t="s">
        <v>1450</v>
      </c>
      <c r="I31" s="7" t="s">
        <v>6020</v>
      </c>
      <c r="J31" s="7" t="s">
        <v>1452</v>
      </c>
      <c r="K31" s="7" t="s">
        <v>893</v>
      </c>
      <c r="L31" s="7" t="s">
        <v>894</v>
      </c>
      <c r="M31" s="7" t="s">
        <v>1461</v>
      </c>
      <c r="N31" s="7" t="s">
        <v>23</v>
      </c>
      <c r="O31" s="11">
        <v>12</v>
      </c>
      <c r="P31" s="11">
        <v>11</v>
      </c>
      <c r="Q31" s="11">
        <v>3</v>
      </c>
      <c r="R31" s="11">
        <v>9</v>
      </c>
      <c r="S31" s="11" t="s">
        <v>1455</v>
      </c>
      <c r="U31" t="str">
        <f t="shared" si="0"/>
        <v>是</v>
      </c>
    </row>
    <row r="32" spans="1:21">
      <c r="A32" s="2" t="str">
        <f>K32&amp;MID(L:L,15,4)</f>
        <v>孔碧霞3027</v>
      </c>
      <c r="B32" s="7" t="s">
        <v>1582</v>
      </c>
      <c r="C32" s="7" t="s">
        <v>1446</v>
      </c>
      <c r="D32" s="7">
        <v>52</v>
      </c>
      <c r="E32" s="7" t="s">
        <v>1583</v>
      </c>
      <c r="F32" s="7" t="s">
        <v>6021</v>
      </c>
      <c r="G32" s="7" t="s">
        <v>6022</v>
      </c>
      <c r="H32" s="7" t="s">
        <v>1450</v>
      </c>
      <c r="I32" s="7" t="s">
        <v>6023</v>
      </c>
      <c r="J32" s="7" t="s">
        <v>1452</v>
      </c>
      <c r="K32" s="7" t="s">
        <v>318</v>
      </c>
      <c r="L32" s="7" t="s">
        <v>319</v>
      </c>
      <c r="M32" s="7" t="s">
        <v>1461</v>
      </c>
      <c r="N32" s="7" t="s">
        <v>23</v>
      </c>
      <c r="O32" s="11">
        <v>12</v>
      </c>
      <c r="P32" s="11">
        <v>52</v>
      </c>
      <c r="Q32" s="11">
        <v>3</v>
      </c>
      <c r="R32" s="11">
        <v>9</v>
      </c>
      <c r="S32" s="11" t="s">
        <v>1520</v>
      </c>
      <c r="U32" t="str">
        <f t="shared" si="0"/>
        <v>否</v>
      </c>
    </row>
    <row r="33" spans="1:21">
      <c r="A33" s="2" t="str">
        <f>K33&amp;MID(L:L,15,4)</f>
        <v>温金水5434</v>
      </c>
      <c r="B33" s="7" t="s">
        <v>1587</v>
      </c>
      <c r="C33" s="7" t="s">
        <v>1446</v>
      </c>
      <c r="D33" s="7">
        <v>52</v>
      </c>
      <c r="E33" s="7" t="s">
        <v>1588</v>
      </c>
      <c r="F33" s="7" t="s">
        <v>6024</v>
      </c>
      <c r="G33" s="7" t="s">
        <v>6025</v>
      </c>
      <c r="H33" s="7" t="s">
        <v>1450</v>
      </c>
      <c r="I33" s="7" t="s">
        <v>6026</v>
      </c>
      <c r="J33" s="7" t="s">
        <v>1452</v>
      </c>
      <c r="K33" s="7" t="s">
        <v>566</v>
      </c>
      <c r="L33" s="7" t="s">
        <v>567</v>
      </c>
      <c r="M33" s="7" t="s">
        <v>1461</v>
      </c>
      <c r="N33" s="7" t="s">
        <v>23</v>
      </c>
      <c r="O33" s="11">
        <v>13</v>
      </c>
      <c r="P33" s="11">
        <v>0</v>
      </c>
      <c r="Q33" s="11">
        <v>3</v>
      </c>
      <c r="R33" s="11">
        <v>10</v>
      </c>
      <c r="S33" s="11" t="s">
        <v>1455</v>
      </c>
      <c r="U33" t="str">
        <f t="shared" si="0"/>
        <v>是</v>
      </c>
    </row>
    <row r="34" spans="1:21">
      <c r="A34" s="2" t="str">
        <f>K34&amp;MID(L:L,15,4)</f>
        <v>温金水5434</v>
      </c>
      <c r="B34" s="7" t="s">
        <v>1587</v>
      </c>
      <c r="C34" s="7" t="s">
        <v>1446</v>
      </c>
      <c r="D34" s="7">
        <v>52</v>
      </c>
      <c r="E34" s="7" t="s">
        <v>1588</v>
      </c>
      <c r="F34" s="7" t="s">
        <v>6027</v>
      </c>
      <c r="G34" s="7" t="s">
        <v>6028</v>
      </c>
      <c r="H34" s="7" t="s">
        <v>1450</v>
      </c>
      <c r="I34" s="7" t="s">
        <v>6029</v>
      </c>
      <c r="J34" s="7" t="s">
        <v>1452</v>
      </c>
      <c r="K34" s="7" t="s">
        <v>566</v>
      </c>
      <c r="L34" s="7" t="s">
        <v>567</v>
      </c>
      <c r="M34" s="7" t="s">
        <v>1461</v>
      </c>
      <c r="N34" s="7" t="s">
        <v>23</v>
      </c>
      <c r="O34" s="11">
        <v>2</v>
      </c>
      <c r="P34" s="11">
        <v>32</v>
      </c>
      <c r="Q34" s="11">
        <v>3</v>
      </c>
      <c r="R34" s="11">
        <v>-1</v>
      </c>
      <c r="S34" s="11" t="s">
        <v>1520</v>
      </c>
      <c r="U34" t="str">
        <f t="shared" si="0"/>
        <v>否</v>
      </c>
    </row>
    <row r="35" spans="1:21">
      <c r="A35" s="2" t="str">
        <f>K35&amp;MID(L:L,15,4)</f>
        <v>苏金莲6022</v>
      </c>
      <c r="B35" s="7" t="s">
        <v>1595</v>
      </c>
      <c r="C35" s="7" t="s">
        <v>1446</v>
      </c>
      <c r="D35" s="7">
        <v>51</v>
      </c>
      <c r="E35" s="7" t="s">
        <v>1596</v>
      </c>
      <c r="F35" s="7" t="s">
        <v>6030</v>
      </c>
      <c r="G35" s="7" t="s">
        <v>6031</v>
      </c>
      <c r="H35" s="7" t="s">
        <v>1450</v>
      </c>
      <c r="I35" s="7" t="s">
        <v>6032</v>
      </c>
      <c r="J35" s="7" t="s">
        <v>1452</v>
      </c>
      <c r="K35" s="7" t="s">
        <v>228</v>
      </c>
      <c r="L35" s="7" t="s">
        <v>229</v>
      </c>
      <c r="M35" s="7" t="s">
        <v>1461</v>
      </c>
      <c r="N35" s="7" t="s">
        <v>23</v>
      </c>
      <c r="O35" s="11">
        <v>3</v>
      </c>
      <c r="P35" s="11">
        <v>27</v>
      </c>
      <c r="Q35" s="11">
        <v>3</v>
      </c>
      <c r="R35" s="11">
        <v>0</v>
      </c>
      <c r="S35" s="11" t="s">
        <v>1455</v>
      </c>
      <c r="U35" t="str">
        <f t="shared" si="0"/>
        <v>是</v>
      </c>
    </row>
    <row r="36" spans="1:21">
      <c r="A36" s="2" t="str">
        <f>K36&amp;MID(L:L,15,4)</f>
        <v>梁国荣5118</v>
      </c>
      <c r="B36" s="7" t="s">
        <v>1600</v>
      </c>
      <c r="C36" s="7" t="s">
        <v>1446</v>
      </c>
      <c r="D36" s="7">
        <v>60</v>
      </c>
      <c r="E36" s="7" t="s">
        <v>1370</v>
      </c>
      <c r="F36" s="7" t="s">
        <v>6033</v>
      </c>
      <c r="G36" s="7" t="s">
        <v>6034</v>
      </c>
      <c r="H36" s="7" t="s">
        <v>1450</v>
      </c>
      <c r="I36" s="7" t="s">
        <v>6035</v>
      </c>
      <c r="J36" s="7" t="s">
        <v>1452</v>
      </c>
      <c r="K36" s="7" t="s">
        <v>1367</v>
      </c>
      <c r="L36" s="7" t="s">
        <v>1368</v>
      </c>
      <c r="M36" s="7" t="s">
        <v>1461</v>
      </c>
      <c r="N36" s="7" t="s">
        <v>1462</v>
      </c>
      <c r="O36" s="11">
        <v>3</v>
      </c>
      <c r="P36" s="11">
        <v>0</v>
      </c>
      <c r="Q36" s="11">
        <v>2.5</v>
      </c>
      <c r="R36" s="11">
        <v>0.5</v>
      </c>
      <c r="S36" s="11" t="s">
        <v>1455</v>
      </c>
      <c r="U36" t="str">
        <f t="shared" si="0"/>
        <v>是</v>
      </c>
    </row>
    <row r="37" spans="1:21">
      <c r="A37" s="2" t="str">
        <f>K37&amp;MID(L:L,15,4)</f>
        <v>谢见兴1243</v>
      </c>
      <c r="B37" s="7" t="s">
        <v>1604</v>
      </c>
      <c r="C37" s="7" t="s">
        <v>1457</v>
      </c>
      <c r="D37" s="7">
        <v>59</v>
      </c>
      <c r="E37" s="7" t="s">
        <v>1605</v>
      </c>
      <c r="F37" s="7" t="s">
        <v>6036</v>
      </c>
      <c r="G37" s="7" t="s">
        <v>6037</v>
      </c>
      <c r="H37" s="7" t="s">
        <v>1450</v>
      </c>
      <c r="I37" s="7" t="s">
        <v>6038</v>
      </c>
      <c r="J37" s="7" t="s">
        <v>1452</v>
      </c>
      <c r="K37" s="7" t="s">
        <v>609</v>
      </c>
      <c r="L37" s="7" t="s">
        <v>610</v>
      </c>
      <c r="M37" s="7" t="s">
        <v>1453</v>
      </c>
      <c r="N37" s="7" t="s">
        <v>23</v>
      </c>
      <c r="O37" s="11">
        <v>4</v>
      </c>
      <c r="P37" s="11">
        <v>44</v>
      </c>
      <c r="Q37" s="11">
        <v>1.5</v>
      </c>
      <c r="R37" s="11">
        <v>2.5</v>
      </c>
      <c r="S37" s="11" t="s">
        <v>1455</v>
      </c>
      <c r="U37" t="str">
        <f t="shared" si="0"/>
        <v>是</v>
      </c>
    </row>
    <row r="38" spans="1:21">
      <c r="A38" s="2" t="str">
        <f>K38&amp;MID(L:L,15,4)</f>
        <v>王少鸾0325</v>
      </c>
      <c r="B38" s="7" t="s">
        <v>1514</v>
      </c>
      <c r="C38" s="7" t="s">
        <v>1446</v>
      </c>
      <c r="D38" s="7">
        <v>51</v>
      </c>
      <c r="E38" s="7" t="s">
        <v>1515</v>
      </c>
      <c r="F38" s="7" t="s">
        <v>6039</v>
      </c>
      <c r="G38" s="7" t="s">
        <v>6040</v>
      </c>
      <c r="H38" s="7" t="s">
        <v>1450</v>
      </c>
      <c r="I38" s="7" t="s">
        <v>6041</v>
      </c>
      <c r="J38" s="7" t="s">
        <v>1452</v>
      </c>
      <c r="K38" s="7" t="s">
        <v>1053</v>
      </c>
      <c r="L38" s="7" t="s">
        <v>1054</v>
      </c>
      <c r="M38" s="7" t="s">
        <v>1461</v>
      </c>
      <c r="N38" s="7" t="s">
        <v>23</v>
      </c>
      <c r="O38" s="11">
        <v>3</v>
      </c>
      <c r="P38" s="11">
        <v>22</v>
      </c>
      <c r="Q38" s="11">
        <v>3</v>
      </c>
      <c r="R38" s="11">
        <v>0</v>
      </c>
      <c r="S38" s="11" t="s">
        <v>1455</v>
      </c>
      <c r="U38" t="str">
        <f t="shared" si="0"/>
        <v>是</v>
      </c>
    </row>
    <row r="39" spans="1:21">
      <c r="A39" s="2" t="str">
        <f>K39&amp;MID(L:L,15,4)</f>
        <v>何国栋5417</v>
      </c>
      <c r="B39" s="7" t="s">
        <v>1612</v>
      </c>
      <c r="C39" s="7" t="s">
        <v>1446</v>
      </c>
      <c r="D39" s="7">
        <v>59</v>
      </c>
      <c r="E39" s="7" t="s">
        <v>1613</v>
      </c>
      <c r="F39" s="7" t="s">
        <v>5944</v>
      </c>
      <c r="G39" s="7" t="s">
        <v>6042</v>
      </c>
      <c r="H39" s="7" t="s">
        <v>1450</v>
      </c>
      <c r="I39" s="7" t="s">
        <v>6043</v>
      </c>
      <c r="J39" s="7" t="s">
        <v>1452</v>
      </c>
      <c r="K39" s="7" t="s">
        <v>1277</v>
      </c>
      <c r="L39" s="7" t="s">
        <v>1278</v>
      </c>
      <c r="M39" s="7" t="s">
        <v>1461</v>
      </c>
      <c r="N39" s="7" t="s">
        <v>1462</v>
      </c>
      <c r="O39" s="11">
        <v>2</v>
      </c>
      <c r="P39" s="11">
        <v>42</v>
      </c>
      <c r="Q39" s="11">
        <v>2.5</v>
      </c>
      <c r="R39" s="11">
        <v>0</v>
      </c>
      <c r="S39" s="11" t="s">
        <v>1455</v>
      </c>
      <c r="U39" t="str">
        <f t="shared" si="0"/>
        <v>是</v>
      </c>
    </row>
    <row r="40" spans="1:21">
      <c r="A40" s="2" t="str">
        <f>K40&amp;MID(L:L,15,4)</f>
        <v>梁友来0622</v>
      </c>
      <c r="B40" s="7" t="s">
        <v>1617</v>
      </c>
      <c r="C40" s="7" t="s">
        <v>1446</v>
      </c>
      <c r="D40" s="7">
        <v>43</v>
      </c>
      <c r="E40" s="7" t="s">
        <v>1618</v>
      </c>
      <c r="F40" s="7" t="s">
        <v>6044</v>
      </c>
      <c r="G40" s="7" t="s">
        <v>6045</v>
      </c>
      <c r="H40" s="7" t="s">
        <v>1450</v>
      </c>
      <c r="I40" s="7" t="s">
        <v>6046</v>
      </c>
      <c r="J40" s="7" t="s">
        <v>1452</v>
      </c>
      <c r="K40" s="7" t="s">
        <v>416</v>
      </c>
      <c r="L40" s="7" t="s">
        <v>417</v>
      </c>
      <c r="M40" s="7" t="s">
        <v>1453</v>
      </c>
      <c r="N40" s="7" t="s">
        <v>23</v>
      </c>
      <c r="O40" s="11">
        <v>16</v>
      </c>
      <c r="P40" s="11">
        <v>34</v>
      </c>
      <c r="Q40" s="11">
        <v>1.5</v>
      </c>
      <c r="R40" s="11">
        <v>14.5</v>
      </c>
      <c r="S40" s="11" t="s">
        <v>1455</v>
      </c>
      <c r="U40" t="str">
        <f t="shared" si="0"/>
        <v>是</v>
      </c>
    </row>
    <row r="41" spans="1:21">
      <c r="A41" s="2" t="str">
        <f>K41&amp;MID(L:L,15,4)</f>
        <v>陈伯荣2149</v>
      </c>
      <c r="B41" s="7" t="s">
        <v>1622</v>
      </c>
      <c r="C41" s="7" t="s">
        <v>1446</v>
      </c>
      <c r="D41" s="7">
        <v>50</v>
      </c>
      <c r="E41" s="7" t="s">
        <v>1623</v>
      </c>
      <c r="F41" s="7" t="s">
        <v>6047</v>
      </c>
      <c r="G41" s="7" t="s">
        <v>6048</v>
      </c>
      <c r="H41" s="7" t="s">
        <v>1450</v>
      </c>
      <c r="I41" s="7" t="s">
        <v>6049</v>
      </c>
      <c r="J41" s="7" t="s">
        <v>1452</v>
      </c>
      <c r="K41" s="7" t="s">
        <v>1112</v>
      </c>
      <c r="L41" s="7" t="s">
        <v>1113</v>
      </c>
      <c r="M41" s="7" t="s">
        <v>1461</v>
      </c>
      <c r="N41" s="7" t="s">
        <v>23</v>
      </c>
      <c r="O41" s="11">
        <v>3</v>
      </c>
      <c r="P41" s="11">
        <v>44</v>
      </c>
      <c r="Q41" s="11">
        <v>3</v>
      </c>
      <c r="R41" s="11">
        <v>0</v>
      </c>
      <c r="S41" s="11" t="s">
        <v>1455</v>
      </c>
      <c r="U41" t="str">
        <f t="shared" si="0"/>
        <v>是</v>
      </c>
    </row>
    <row r="42" spans="1:21">
      <c r="A42" s="2" t="str">
        <f>K42&amp;MID(L:L,15,4)</f>
        <v>王衍明1212</v>
      </c>
      <c r="B42" s="7" t="s">
        <v>1627</v>
      </c>
      <c r="C42" s="7" t="s">
        <v>1457</v>
      </c>
      <c r="D42" s="7">
        <v>49</v>
      </c>
      <c r="E42" s="7" t="s">
        <v>562</v>
      </c>
      <c r="F42" s="7" t="s">
        <v>6050</v>
      </c>
      <c r="G42" s="7" t="s">
        <v>6051</v>
      </c>
      <c r="H42" s="7" t="s">
        <v>1450</v>
      </c>
      <c r="I42" s="7" t="s">
        <v>6052</v>
      </c>
      <c r="J42" s="7" t="s">
        <v>1452</v>
      </c>
      <c r="K42" s="7" t="s">
        <v>559</v>
      </c>
      <c r="L42" s="7" t="s">
        <v>560</v>
      </c>
      <c r="M42" s="7" t="s">
        <v>1461</v>
      </c>
      <c r="N42" s="7" t="s">
        <v>23</v>
      </c>
      <c r="O42" s="11">
        <v>3</v>
      </c>
      <c r="P42" s="11">
        <v>44</v>
      </c>
      <c r="Q42" s="11">
        <v>3</v>
      </c>
      <c r="R42" s="11">
        <v>0</v>
      </c>
      <c r="S42" s="11" t="s">
        <v>1455</v>
      </c>
      <c r="U42" t="str">
        <f t="shared" si="0"/>
        <v>是</v>
      </c>
    </row>
    <row r="43" spans="1:21">
      <c r="A43" s="2" t="str">
        <f>K43&amp;MID(L:L,15,4)</f>
        <v>黎再钊0058</v>
      </c>
      <c r="B43" s="7" t="s">
        <v>1631</v>
      </c>
      <c r="C43" s="7" t="s">
        <v>1446</v>
      </c>
      <c r="D43" s="7">
        <v>34</v>
      </c>
      <c r="E43" s="7" t="s">
        <v>1632</v>
      </c>
      <c r="F43" s="7" t="s">
        <v>6053</v>
      </c>
      <c r="G43" s="7" t="s">
        <v>6054</v>
      </c>
      <c r="H43" s="7" t="s">
        <v>1450</v>
      </c>
      <c r="I43" s="7" t="s">
        <v>6055</v>
      </c>
      <c r="J43" s="7" t="s">
        <v>1452</v>
      </c>
      <c r="K43" s="7" t="s">
        <v>357</v>
      </c>
      <c r="L43" s="7" t="s">
        <v>358</v>
      </c>
      <c r="M43" s="7" t="s">
        <v>1453</v>
      </c>
      <c r="N43" s="7" t="s">
        <v>23</v>
      </c>
      <c r="O43" s="11">
        <v>9</v>
      </c>
      <c r="P43" s="11">
        <v>50</v>
      </c>
      <c r="Q43" s="11">
        <v>1.5</v>
      </c>
      <c r="R43" s="11">
        <v>7.5</v>
      </c>
      <c r="S43" s="11" t="s">
        <v>1455</v>
      </c>
      <c r="U43" t="str">
        <f t="shared" si="0"/>
        <v>是</v>
      </c>
    </row>
    <row r="44" spans="1:21">
      <c r="A44" s="2" t="str">
        <f>K44&amp;MID(L:L,15,4)</f>
        <v>周绍辉0019</v>
      </c>
      <c r="B44" s="7" t="s">
        <v>1636</v>
      </c>
      <c r="C44" s="7" t="s">
        <v>1446</v>
      </c>
      <c r="D44" s="7">
        <v>43</v>
      </c>
      <c r="E44" s="7" t="s">
        <v>1637</v>
      </c>
      <c r="F44" s="7" t="s">
        <v>6056</v>
      </c>
      <c r="G44" s="7" t="s">
        <v>6057</v>
      </c>
      <c r="H44" s="7" t="s">
        <v>1450</v>
      </c>
      <c r="I44" s="7" t="s">
        <v>6058</v>
      </c>
      <c r="J44" s="7" t="s">
        <v>1452</v>
      </c>
      <c r="K44" s="7" t="s">
        <v>699</v>
      </c>
      <c r="L44" s="7" t="s">
        <v>700</v>
      </c>
      <c r="M44" s="7" t="s">
        <v>1453</v>
      </c>
      <c r="N44" s="7" t="s">
        <v>23</v>
      </c>
      <c r="O44" s="11">
        <v>2</v>
      </c>
      <c r="P44" s="11">
        <v>39</v>
      </c>
      <c r="Q44" s="11">
        <v>1.5</v>
      </c>
      <c r="R44" s="11">
        <v>0.5</v>
      </c>
      <c r="S44" s="11" t="s">
        <v>1455</v>
      </c>
      <c r="U44" t="str">
        <f t="shared" si="0"/>
        <v>是</v>
      </c>
    </row>
    <row r="45" spans="1:21">
      <c r="A45" s="2" t="str">
        <f>K45&amp;MID(L:L,15,4)</f>
        <v>叶仙1243</v>
      </c>
      <c r="B45" s="7" t="s">
        <v>1641</v>
      </c>
      <c r="C45" s="7" t="s">
        <v>1444</v>
      </c>
      <c r="D45" s="7">
        <v>47</v>
      </c>
      <c r="E45" s="7" t="s">
        <v>1642</v>
      </c>
      <c r="F45" s="7" t="s">
        <v>6059</v>
      </c>
      <c r="G45" s="7" t="s">
        <v>6060</v>
      </c>
      <c r="H45" s="7" t="s">
        <v>1450</v>
      </c>
      <c r="I45" s="7" t="s">
        <v>6061</v>
      </c>
      <c r="J45" s="7" t="s">
        <v>1452</v>
      </c>
      <c r="K45" s="7" t="s">
        <v>637</v>
      </c>
      <c r="L45" s="7" t="s">
        <v>638</v>
      </c>
      <c r="M45" s="7" t="s">
        <v>1453</v>
      </c>
      <c r="N45" s="7" t="s">
        <v>23</v>
      </c>
      <c r="O45" s="11">
        <v>6</v>
      </c>
      <c r="P45" s="11">
        <v>28</v>
      </c>
      <c r="Q45" s="11">
        <v>1.5</v>
      </c>
      <c r="R45" s="11">
        <v>4.5</v>
      </c>
      <c r="S45" s="11" t="s">
        <v>1455</v>
      </c>
      <c r="U45" t="str">
        <f t="shared" si="0"/>
        <v>是</v>
      </c>
    </row>
    <row r="46" spans="1:21">
      <c r="A46" s="2" t="str">
        <f>K46&amp;MID(L:L,15,4)</f>
        <v>杨金铭3128</v>
      </c>
      <c r="B46" s="7" t="s">
        <v>1646</v>
      </c>
      <c r="C46" s="7" t="s">
        <v>1446</v>
      </c>
      <c r="D46" s="7">
        <v>58</v>
      </c>
      <c r="E46" s="7" t="s">
        <v>1341</v>
      </c>
      <c r="F46" s="7" t="s">
        <v>6062</v>
      </c>
      <c r="G46" s="7" t="s">
        <v>6063</v>
      </c>
      <c r="H46" s="7" t="s">
        <v>1450</v>
      </c>
      <c r="I46" s="7" t="s">
        <v>6064</v>
      </c>
      <c r="J46" s="7" t="s">
        <v>1452</v>
      </c>
      <c r="K46" s="7" t="s">
        <v>1338</v>
      </c>
      <c r="L46" s="7" t="s">
        <v>1339</v>
      </c>
      <c r="M46" s="7" t="s">
        <v>1561</v>
      </c>
      <c r="N46" s="7" t="s">
        <v>1650</v>
      </c>
      <c r="O46" s="11">
        <v>6</v>
      </c>
      <c r="P46" s="11">
        <v>1</v>
      </c>
      <c r="Q46" s="11">
        <v>2</v>
      </c>
      <c r="R46" s="11">
        <v>4</v>
      </c>
      <c r="S46" s="11" t="s">
        <v>1455</v>
      </c>
      <c r="U46" t="str">
        <f t="shared" si="0"/>
        <v>是</v>
      </c>
    </row>
    <row r="47" spans="1:21">
      <c r="A47" s="2" t="str">
        <f>K47&amp;MID(L:L,15,4)</f>
        <v>黄炳宽0978</v>
      </c>
      <c r="B47" s="7" t="s">
        <v>1651</v>
      </c>
      <c r="C47" s="7" t="s">
        <v>1446</v>
      </c>
      <c r="D47" s="7">
        <v>49</v>
      </c>
      <c r="E47" s="7" t="s">
        <v>234</v>
      </c>
      <c r="F47" s="7" t="s">
        <v>6065</v>
      </c>
      <c r="G47" s="7" t="s">
        <v>6066</v>
      </c>
      <c r="H47" s="7" t="s">
        <v>1450</v>
      </c>
      <c r="I47" s="7" t="s">
        <v>6067</v>
      </c>
      <c r="J47" s="7" t="s">
        <v>1452</v>
      </c>
      <c r="K47" s="7" t="s">
        <v>231</v>
      </c>
      <c r="L47" s="7" t="s">
        <v>232</v>
      </c>
      <c r="M47" s="7" t="s">
        <v>1453</v>
      </c>
      <c r="N47" s="7" t="s">
        <v>23</v>
      </c>
      <c r="O47" s="11">
        <v>1</v>
      </c>
      <c r="P47" s="11">
        <v>37</v>
      </c>
      <c r="Q47" s="11">
        <v>1.5</v>
      </c>
      <c r="R47" s="11">
        <v>0</v>
      </c>
      <c r="S47" s="11" t="s">
        <v>1455</v>
      </c>
      <c r="U47" t="str">
        <f t="shared" si="0"/>
        <v>是</v>
      </c>
    </row>
    <row r="48" spans="1:21">
      <c r="A48" s="2" t="str">
        <f>K48&amp;MID(L:L,15,4)</f>
        <v>高格卿5123</v>
      </c>
      <c r="B48" s="7" t="s">
        <v>1655</v>
      </c>
      <c r="C48" s="7" t="s">
        <v>1446</v>
      </c>
      <c r="D48" s="7">
        <v>56</v>
      </c>
      <c r="E48" s="7" t="s">
        <v>1656</v>
      </c>
      <c r="F48" s="7" t="s">
        <v>6068</v>
      </c>
      <c r="G48" s="7" t="s">
        <v>6069</v>
      </c>
      <c r="H48" s="7" t="s">
        <v>1450</v>
      </c>
      <c r="I48" s="7" t="s">
        <v>6070</v>
      </c>
      <c r="J48" s="7" t="s">
        <v>1452</v>
      </c>
      <c r="K48" s="7" t="s">
        <v>162</v>
      </c>
      <c r="L48" s="7" t="s">
        <v>163</v>
      </c>
      <c r="M48" s="7" t="s">
        <v>1453</v>
      </c>
      <c r="N48" s="7" t="s">
        <v>23</v>
      </c>
      <c r="O48" s="11">
        <v>7</v>
      </c>
      <c r="P48" s="11">
        <v>7</v>
      </c>
      <c r="Q48" s="11">
        <v>1.5</v>
      </c>
      <c r="R48" s="11">
        <v>5.5</v>
      </c>
      <c r="S48" s="11" t="s">
        <v>1455</v>
      </c>
      <c r="U48" t="str">
        <f t="shared" si="0"/>
        <v>是</v>
      </c>
    </row>
    <row r="49" spans="1:21">
      <c r="A49" s="2" t="str">
        <f>K49&amp;MID(L:L,15,4)</f>
        <v>何耀灿0650</v>
      </c>
      <c r="B49" s="7" t="s">
        <v>1660</v>
      </c>
      <c r="C49" s="7" t="s">
        <v>1444</v>
      </c>
      <c r="D49" s="7">
        <v>56</v>
      </c>
      <c r="E49" s="7" t="s">
        <v>1661</v>
      </c>
      <c r="F49" s="7" t="s">
        <v>6071</v>
      </c>
      <c r="G49" s="7" t="s">
        <v>6072</v>
      </c>
      <c r="H49" s="7" t="s">
        <v>1450</v>
      </c>
      <c r="I49" s="7" t="s">
        <v>6073</v>
      </c>
      <c r="J49" s="7" t="s">
        <v>1452</v>
      </c>
      <c r="K49" s="7" t="s">
        <v>730</v>
      </c>
      <c r="L49" s="7" t="s">
        <v>731</v>
      </c>
      <c r="M49" s="7" t="s">
        <v>1461</v>
      </c>
      <c r="N49" s="7" t="s">
        <v>1454</v>
      </c>
      <c r="O49" s="11">
        <v>3</v>
      </c>
      <c r="P49" s="11">
        <v>37</v>
      </c>
      <c r="Q49" s="11">
        <v>3</v>
      </c>
      <c r="R49" s="11">
        <v>0</v>
      </c>
      <c r="S49" s="11" t="s">
        <v>1455</v>
      </c>
      <c r="U49" t="str">
        <f t="shared" si="0"/>
        <v>是</v>
      </c>
    </row>
    <row r="50" spans="1:21">
      <c r="A50" s="2" t="str">
        <f>K50&amp;MID(L:L,15,4)</f>
        <v>黎剑强0033</v>
      </c>
      <c r="B50" s="7" t="s">
        <v>1665</v>
      </c>
      <c r="C50" s="7" t="s">
        <v>1457</v>
      </c>
      <c r="D50" s="7">
        <v>47</v>
      </c>
      <c r="E50" s="7" t="s">
        <v>1666</v>
      </c>
      <c r="F50" s="7" t="s">
        <v>6074</v>
      </c>
      <c r="G50" s="7" t="s">
        <v>6075</v>
      </c>
      <c r="H50" s="7" t="s">
        <v>1450</v>
      </c>
      <c r="I50" s="7" t="s">
        <v>6076</v>
      </c>
      <c r="J50" s="7" t="s">
        <v>1452</v>
      </c>
      <c r="K50" s="7" t="s">
        <v>345</v>
      </c>
      <c r="L50" s="7" t="s">
        <v>346</v>
      </c>
      <c r="M50" s="7" t="s">
        <v>1461</v>
      </c>
      <c r="N50" s="7" t="s">
        <v>23</v>
      </c>
      <c r="O50" s="11">
        <v>6</v>
      </c>
      <c r="P50" s="11">
        <v>34</v>
      </c>
      <c r="Q50" s="11">
        <v>3</v>
      </c>
      <c r="R50" s="11">
        <v>3</v>
      </c>
      <c r="S50" s="11" t="s">
        <v>1455</v>
      </c>
      <c r="U50" t="str">
        <f t="shared" si="0"/>
        <v>是</v>
      </c>
    </row>
    <row r="51" spans="1:21">
      <c r="A51" s="2" t="str">
        <f>K51&amp;MID(L:L,15,4)</f>
        <v>刘光秀1217</v>
      </c>
      <c r="B51" s="7" t="s">
        <v>2610</v>
      </c>
      <c r="C51" s="7" t="s">
        <v>1446</v>
      </c>
      <c r="D51" s="7">
        <v>48</v>
      </c>
      <c r="E51" s="7" t="s">
        <v>2611</v>
      </c>
      <c r="F51" s="7" t="s">
        <v>6077</v>
      </c>
      <c r="G51" s="7" t="s">
        <v>6078</v>
      </c>
      <c r="H51" s="7" t="s">
        <v>1450</v>
      </c>
      <c r="I51" s="7" t="s">
        <v>6079</v>
      </c>
      <c r="J51" s="7" t="s">
        <v>1452</v>
      </c>
      <c r="K51" s="7" t="s">
        <v>1245</v>
      </c>
      <c r="L51" s="7" t="s">
        <v>1246</v>
      </c>
      <c r="M51" s="7" t="s">
        <v>1453</v>
      </c>
      <c r="N51" s="7" t="s">
        <v>1462</v>
      </c>
      <c r="O51" s="11">
        <v>6</v>
      </c>
      <c r="P51" s="11">
        <v>40</v>
      </c>
      <c r="Q51" s="11">
        <v>2.5</v>
      </c>
      <c r="R51" s="11">
        <v>3.5</v>
      </c>
      <c r="S51" s="11" t="s">
        <v>1455</v>
      </c>
      <c r="U51" t="str">
        <f t="shared" si="0"/>
        <v>是</v>
      </c>
    </row>
    <row r="52" spans="1:21">
      <c r="A52" s="2" t="str">
        <f>K52&amp;MID(L:L,15,4)</f>
        <v>郭妹1229</v>
      </c>
      <c r="B52" s="7" t="s">
        <v>1646</v>
      </c>
      <c r="C52" s="7" t="s">
        <v>1446</v>
      </c>
      <c r="D52" s="7">
        <v>58</v>
      </c>
      <c r="E52" s="7" t="s">
        <v>1341</v>
      </c>
      <c r="F52" s="7" t="s">
        <v>6080</v>
      </c>
      <c r="G52" s="7" t="s">
        <v>6081</v>
      </c>
      <c r="H52" s="7" t="s">
        <v>1450</v>
      </c>
      <c r="I52" s="7" t="s">
        <v>6082</v>
      </c>
      <c r="J52" s="7" t="s">
        <v>1452</v>
      </c>
      <c r="K52" s="7" t="s">
        <v>1343</v>
      </c>
      <c r="L52" s="7" t="s">
        <v>1344</v>
      </c>
      <c r="M52" s="7" t="s">
        <v>1461</v>
      </c>
      <c r="N52" s="7" t="s">
        <v>1650</v>
      </c>
      <c r="O52" s="11">
        <v>2</v>
      </c>
      <c r="P52" s="11">
        <v>40</v>
      </c>
      <c r="Q52" s="11">
        <v>2</v>
      </c>
      <c r="R52" s="11">
        <v>0</v>
      </c>
      <c r="S52" s="11" t="s">
        <v>1455</v>
      </c>
      <c r="U52" t="str">
        <f t="shared" si="0"/>
        <v>是</v>
      </c>
    </row>
    <row r="53" spans="1:21">
      <c r="A53" s="2" t="str">
        <f>K53&amp;MID(L:L,15,4)</f>
        <v>冯玉桂1005</v>
      </c>
      <c r="B53" s="7" t="s">
        <v>1670</v>
      </c>
      <c r="C53" s="7" t="s">
        <v>1446</v>
      </c>
      <c r="D53" s="7">
        <v>41</v>
      </c>
      <c r="E53" s="7" t="s">
        <v>1671</v>
      </c>
      <c r="F53" s="7" t="s">
        <v>6083</v>
      </c>
      <c r="G53" s="7" t="s">
        <v>6084</v>
      </c>
      <c r="H53" s="7" t="s">
        <v>1450</v>
      </c>
      <c r="I53" s="7" t="s">
        <v>6085</v>
      </c>
      <c r="J53" s="7" t="s">
        <v>1452</v>
      </c>
      <c r="K53" s="7" t="s">
        <v>180</v>
      </c>
      <c r="L53" s="7" t="s">
        <v>181</v>
      </c>
      <c r="M53" s="7" t="s">
        <v>1453</v>
      </c>
      <c r="N53" s="7" t="s">
        <v>23</v>
      </c>
      <c r="O53" s="11">
        <v>2</v>
      </c>
      <c r="P53" s="11">
        <v>35</v>
      </c>
      <c r="Q53" s="11">
        <v>1.5</v>
      </c>
      <c r="R53" s="11">
        <v>0.5</v>
      </c>
      <c r="S53" s="11" t="s">
        <v>1455</v>
      </c>
      <c r="U53" t="str">
        <f t="shared" si="0"/>
        <v>是</v>
      </c>
    </row>
    <row r="54" spans="1:21">
      <c r="A54" s="2" t="str">
        <f>K54&amp;MID(L:L,15,4)</f>
        <v>冯炳威2717</v>
      </c>
      <c r="B54" s="7" t="s">
        <v>1675</v>
      </c>
      <c r="C54" s="7" t="s">
        <v>1446</v>
      </c>
      <c r="D54" s="7">
        <v>62</v>
      </c>
      <c r="E54" s="7" t="s">
        <v>1238</v>
      </c>
      <c r="F54" s="7" t="s">
        <v>6086</v>
      </c>
      <c r="G54" s="7" t="s">
        <v>6087</v>
      </c>
      <c r="H54" s="7" t="s">
        <v>1450</v>
      </c>
      <c r="I54" s="7" t="s">
        <v>6088</v>
      </c>
      <c r="J54" s="7" t="s">
        <v>1452</v>
      </c>
      <c r="K54" s="7" t="s">
        <v>1235</v>
      </c>
      <c r="L54" s="7" t="s">
        <v>1236</v>
      </c>
      <c r="M54" s="7" t="s">
        <v>1461</v>
      </c>
      <c r="N54" s="7" t="s">
        <v>1462</v>
      </c>
      <c r="O54" s="11">
        <v>3</v>
      </c>
      <c r="P54" s="11">
        <v>35</v>
      </c>
      <c r="Q54" s="11">
        <v>2.5</v>
      </c>
      <c r="R54" s="11">
        <v>0.5</v>
      </c>
      <c r="S54" s="11" t="s">
        <v>1455</v>
      </c>
      <c r="U54" t="str">
        <f t="shared" si="0"/>
        <v>是</v>
      </c>
    </row>
    <row r="55" spans="1:21">
      <c r="A55" s="2" t="str">
        <f>K55&amp;MID(L:L,15,4)</f>
        <v>黄美伦1029</v>
      </c>
      <c r="B55" s="7" t="s">
        <v>1679</v>
      </c>
      <c r="C55" s="7" t="s">
        <v>1446</v>
      </c>
      <c r="D55" s="7">
        <v>35</v>
      </c>
      <c r="E55" s="7" t="s">
        <v>1680</v>
      </c>
      <c r="F55" s="7" t="s">
        <v>6089</v>
      </c>
      <c r="G55" s="7" t="s">
        <v>6090</v>
      </c>
      <c r="H55" s="7" t="s">
        <v>1450</v>
      </c>
      <c r="I55" s="7" t="s">
        <v>6091</v>
      </c>
      <c r="J55" s="7" t="s">
        <v>1452</v>
      </c>
      <c r="K55" s="7" t="s">
        <v>1259</v>
      </c>
      <c r="L55" s="7" t="s">
        <v>1260</v>
      </c>
      <c r="M55" s="7" t="s">
        <v>1461</v>
      </c>
      <c r="N55" s="7" t="s">
        <v>1650</v>
      </c>
      <c r="O55" s="11">
        <v>3</v>
      </c>
      <c r="P55" s="11">
        <v>45</v>
      </c>
      <c r="Q55" s="11">
        <v>2</v>
      </c>
      <c r="R55" s="11">
        <v>1</v>
      </c>
      <c r="S55" s="11" t="s">
        <v>1455</v>
      </c>
      <c r="U55" t="str">
        <f t="shared" si="0"/>
        <v>是</v>
      </c>
    </row>
    <row r="56" spans="1:21">
      <c r="A56" s="2" t="str">
        <f>K56&amp;MID(L:L,15,4)</f>
        <v>蔡少英0622</v>
      </c>
      <c r="B56" s="7" t="s">
        <v>1684</v>
      </c>
      <c r="C56" s="7" t="s">
        <v>1444</v>
      </c>
      <c r="D56" s="7">
        <v>47</v>
      </c>
      <c r="E56" s="7" t="s">
        <v>787</v>
      </c>
      <c r="F56" s="7" t="s">
        <v>6092</v>
      </c>
      <c r="G56" s="7" t="s">
        <v>6093</v>
      </c>
      <c r="H56" s="7" t="s">
        <v>1687</v>
      </c>
      <c r="I56" s="7" t="s">
        <v>6094</v>
      </c>
      <c r="J56" s="7" t="s">
        <v>1452</v>
      </c>
      <c r="K56" s="7" t="s">
        <v>784</v>
      </c>
      <c r="L56" s="7" t="s">
        <v>785</v>
      </c>
      <c r="M56" s="7" t="s">
        <v>1461</v>
      </c>
      <c r="N56" s="7" t="s">
        <v>23</v>
      </c>
      <c r="O56" s="11">
        <v>3</v>
      </c>
      <c r="P56" s="11">
        <v>44</v>
      </c>
      <c r="Q56" s="11">
        <v>3</v>
      </c>
      <c r="R56" s="11">
        <v>0</v>
      </c>
      <c r="S56" s="11" t="s">
        <v>1455</v>
      </c>
      <c r="U56" t="str">
        <f t="shared" si="0"/>
        <v>是</v>
      </c>
    </row>
    <row r="57" spans="1:21">
      <c r="A57" s="2" t="str">
        <f>K57&amp;MID(L:L,15,4)</f>
        <v>马淑琼4828</v>
      </c>
      <c r="B57" s="7" t="s">
        <v>1689</v>
      </c>
      <c r="C57" s="7" t="s">
        <v>1457</v>
      </c>
      <c r="D57" s="7">
        <v>33</v>
      </c>
      <c r="E57" s="7" t="s">
        <v>1690</v>
      </c>
      <c r="F57" s="7" t="s">
        <v>6095</v>
      </c>
      <c r="G57" s="7" t="s">
        <v>6096</v>
      </c>
      <c r="H57" s="7" t="s">
        <v>1580</v>
      </c>
      <c r="I57" s="7" t="s">
        <v>6097</v>
      </c>
      <c r="J57" s="7" t="s">
        <v>1452</v>
      </c>
      <c r="K57" s="7" t="s">
        <v>844</v>
      </c>
      <c r="L57" s="7" t="s">
        <v>845</v>
      </c>
      <c r="M57" s="7" t="s">
        <v>1461</v>
      </c>
      <c r="N57" s="7" t="s">
        <v>1467</v>
      </c>
      <c r="O57" s="11">
        <v>3</v>
      </c>
      <c r="P57" s="11">
        <v>3</v>
      </c>
      <c r="Q57" s="11">
        <v>3</v>
      </c>
      <c r="R57" s="11">
        <v>0</v>
      </c>
      <c r="S57" s="11" t="s">
        <v>1455</v>
      </c>
      <c r="U57" t="str">
        <f t="shared" si="0"/>
        <v>是</v>
      </c>
    </row>
    <row r="58" spans="1:21">
      <c r="A58" s="2" t="str">
        <f>K58&amp;MID(L:L,15,4)</f>
        <v>黄美操3326</v>
      </c>
      <c r="B58" s="7" t="s">
        <v>1694</v>
      </c>
      <c r="C58" s="7" t="s">
        <v>1457</v>
      </c>
      <c r="D58" s="7">
        <v>49</v>
      </c>
      <c r="E58" s="7" t="s">
        <v>1695</v>
      </c>
      <c r="F58" s="7" t="s">
        <v>6098</v>
      </c>
      <c r="G58" s="7" t="s">
        <v>6099</v>
      </c>
      <c r="H58" s="7" t="s">
        <v>1450</v>
      </c>
      <c r="I58" s="7" t="s">
        <v>6100</v>
      </c>
      <c r="J58" s="7" t="s">
        <v>1452</v>
      </c>
      <c r="K58" s="7" t="s">
        <v>1202</v>
      </c>
      <c r="L58" s="7" t="s">
        <v>1203</v>
      </c>
      <c r="M58" s="7" t="s">
        <v>1461</v>
      </c>
      <c r="N58" s="7" t="s">
        <v>1462</v>
      </c>
      <c r="O58" s="11">
        <v>2</v>
      </c>
      <c r="P58" s="11">
        <v>48</v>
      </c>
      <c r="Q58" s="11">
        <v>2.5</v>
      </c>
      <c r="R58" s="11">
        <v>0</v>
      </c>
      <c r="S58" s="11" t="s">
        <v>1455</v>
      </c>
      <c r="U58" t="str">
        <f t="shared" si="0"/>
        <v>是</v>
      </c>
    </row>
    <row r="59" spans="1:21">
      <c r="A59" s="2" t="str">
        <f>K59&amp;MID(L:L,15,4)</f>
        <v>邝顺容1224</v>
      </c>
      <c r="B59" s="7" t="s">
        <v>1699</v>
      </c>
      <c r="C59" s="7" t="s">
        <v>1444</v>
      </c>
      <c r="D59" s="7">
        <v>57</v>
      </c>
      <c r="E59" s="7" t="s">
        <v>1700</v>
      </c>
      <c r="F59" s="7" t="s">
        <v>6101</v>
      </c>
      <c r="G59" s="7" t="s">
        <v>6102</v>
      </c>
      <c r="H59" s="7" t="s">
        <v>1450</v>
      </c>
      <c r="I59" s="7" t="s">
        <v>6103</v>
      </c>
      <c r="J59" s="7" t="s">
        <v>1452</v>
      </c>
      <c r="K59" s="7" t="s">
        <v>1025</v>
      </c>
      <c r="L59" s="7" t="s">
        <v>1026</v>
      </c>
      <c r="M59" s="7" t="s">
        <v>1453</v>
      </c>
      <c r="N59" s="7" t="s">
        <v>23</v>
      </c>
      <c r="O59" s="11">
        <v>2</v>
      </c>
      <c r="P59" s="11">
        <v>27</v>
      </c>
      <c r="Q59" s="11">
        <v>1.5</v>
      </c>
      <c r="R59" s="11">
        <v>0.5</v>
      </c>
      <c r="S59" s="11" t="s">
        <v>1455</v>
      </c>
      <c r="U59" t="str">
        <f t="shared" si="0"/>
        <v>是</v>
      </c>
    </row>
    <row r="60" spans="1:21">
      <c r="A60" s="2" t="str">
        <f>K60&amp;MID(L:L,15,4)</f>
        <v>张家麟3232</v>
      </c>
      <c r="B60" s="7" t="s">
        <v>1704</v>
      </c>
      <c r="C60" s="7" t="s">
        <v>1446</v>
      </c>
      <c r="D60" s="7">
        <v>60</v>
      </c>
      <c r="E60" s="7" t="s">
        <v>1705</v>
      </c>
      <c r="F60" s="7" t="s">
        <v>6104</v>
      </c>
      <c r="G60" s="7" t="s">
        <v>6105</v>
      </c>
      <c r="H60" s="7" t="s">
        <v>1450</v>
      </c>
      <c r="I60" s="7" t="s">
        <v>5591</v>
      </c>
      <c r="J60" s="7" t="s">
        <v>1452</v>
      </c>
      <c r="K60" s="7" t="s">
        <v>582</v>
      </c>
      <c r="L60" s="7" t="s">
        <v>583</v>
      </c>
      <c r="M60" s="7" t="s">
        <v>1461</v>
      </c>
      <c r="N60" s="7" t="s">
        <v>23</v>
      </c>
      <c r="O60" s="11">
        <v>3</v>
      </c>
      <c r="P60" s="11">
        <v>0</v>
      </c>
      <c r="Q60" s="11">
        <v>3</v>
      </c>
      <c r="R60" s="11">
        <v>0</v>
      </c>
      <c r="S60" s="11" t="s">
        <v>1455</v>
      </c>
      <c r="U60" t="str">
        <f t="shared" si="0"/>
        <v>是</v>
      </c>
    </row>
    <row r="61" spans="1:21">
      <c r="A61" s="2" t="str">
        <f>K61&amp;MID(L:L,15,4)</f>
        <v>梁燕环1420</v>
      </c>
      <c r="B61" s="7" t="s">
        <v>1714</v>
      </c>
      <c r="C61" s="7" t="s">
        <v>1446</v>
      </c>
      <c r="D61" s="7">
        <v>46</v>
      </c>
      <c r="E61" s="7" t="s">
        <v>1715</v>
      </c>
      <c r="F61" s="7" t="s">
        <v>6106</v>
      </c>
      <c r="G61" s="7" t="s">
        <v>6107</v>
      </c>
      <c r="H61" s="7" t="s">
        <v>1450</v>
      </c>
      <c r="I61" s="7" t="s">
        <v>6108</v>
      </c>
      <c r="J61" s="7" t="s">
        <v>1452</v>
      </c>
      <c r="K61" s="7" t="s">
        <v>1186</v>
      </c>
      <c r="L61" s="7" t="s">
        <v>1187</v>
      </c>
      <c r="M61" s="7" t="s">
        <v>1461</v>
      </c>
      <c r="N61" s="7" t="s">
        <v>1462</v>
      </c>
      <c r="O61" s="11">
        <v>1</v>
      </c>
      <c r="P61" s="11">
        <v>20</v>
      </c>
      <c r="Q61" s="11">
        <v>2.5</v>
      </c>
      <c r="R61" s="11">
        <v>-1.5</v>
      </c>
      <c r="S61" s="11" t="s">
        <v>1520</v>
      </c>
      <c r="U61" t="str">
        <f t="shared" si="0"/>
        <v>否</v>
      </c>
    </row>
    <row r="62" spans="1:21">
      <c r="A62" s="2" t="str">
        <f>K62&amp;MID(L:L,15,4)</f>
        <v>李环1227</v>
      </c>
      <c r="B62" s="7" t="s">
        <v>1719</v>
      </c>
      <c r="C62" s="7" t="s">
        <v>1457</v>
      </c>
      <c r="D62" s="7">
        <v>57</v>
      </c>
      <c r="E62" s="7" t="s">
        <v>1720</v>
      </c>
      <c r="F62" s="7" t="s">
        <v>6109</v>
      </c>
      <c r="G62" s="7" t="s">
        <v>6110</v>
      </c>
      <c r="H62" s="7" t="s">
        <v>1450</v>
      </c>
      <c r="I62" s="7" t="s">
        <v>6111</v>
      </c>
      <c r="J62" s="7" t="s">
        <v>1452</v>
      </c>
      <c r="K62" s="7" t="s">
        <v>977</v>
      </c>
      <c r="L62" s="7" t="s">
        <v>978</v>
      </c>
      <c r="M62" s="7" t="s">
        <v>1453</v>
      </c>
      <c r="N62" s="7" t="s">
        <v>23</v>
      </c>
      <c r="O62" s="11">
        <v>18</v>
      </c>
      <c r="P62" s="11">
        <v>12</v>
      </c>
      <c r="Q62" s="11">
        <v>1.5</v>
      </c>
      <c r="R62" s="11">
        <v>16.5</v>
      </c>
      <c r="S62" s="11" t="s">
        <v>1520</v>
      </c>
      <c r="U62" t="str">
        <f t="shared" si="0"/>
        <v>否</v>
      </c>
    </row>
    <row r="63" spans="1:21">
      <c r="A63" s="2" t="str">
        <f>K63&amp;MID(L:L,15,4)</f>
        <v>梁翠仪212X</v>
      </c>
      <c r="B63" s="7" t="s">
        <v>1724</v>
      </c>
      <c r="C63" s="7" t="s">
        <v>1446</v>
      </c>
      <c r="D63" s="7">
        <v>55</v>
      </c>
      <c r="E63" s="7" t="s">
        <v>1725</v>
      </c>
      <c r="F63" s="7" t="s">
        <v>6112</v>
      </c>
      <c r="G63" s="7" t="s">
        <v>6113</v>
      </c>
      <c r="H63" s="7" t="s">
        <v>1450</v>
      </c>
      <c r="I63" s="7" t="s">
        <v>6114</v>
      </c>
      <c r="J63" s="7" t="s">
        <v>1452</v>
      </c>
      <c r="K63" s="7" t="s">
        <v>282</v>
      </c>
      <c r="L63" s="7" t="s">
        <v>283</v>
      </c>
      <c r="M63" s="7" t="s">
        <v>1461</v>
      </c>
      <c r="N63" s="7" t="s">
        <v>23</v>
      </c>
      <c r="O63" s="11">
        <v>3</v>
      </c>
      <c r="P63" s="11">
        <v>8</v>
      </c>
      <c r="Q63" s="11">
        <v>3</v>
      </c>
      <c r="R63" s="11">
        <v>0</v>
      </c>
      <c r="S63" s="11" t="s">
        <v>1455</v>
      </c>
      <c r="U63" t="str">
        <f t="shared" si="0"/>
        <v>是</v>
      </c>
    </row>
    <row r="64" spans="1:21">
      <c r="A64" s="2" t="str">
        <f>K64&amp;MID(L:L,15,4)</f>
        <v>陈苏4424</v>
      </c>
      <c r="B64" s="7" t="s">
        <v>1489</v>
      </c>
      <c r="C64" s="7" t="s">
        <v>1446</v>
      </c>
      <c r="D64" s="7">
        <v>64</v>
      </c>
      <c r="E64" s="7" t="s">
        <v>1490</v>
      </c>
      <c r="F64" s="7" t="s">
        <v>6115</v>
      </c>
      <c r="G64" s="7" t="s">
        <v>6116</v>
      </c>
      <c r="H64" s="7" t="s">
        <v>1450</v>
      </c>
      <c r="I64" s="7" t="s">
        <v>3760</v>
      </c>
      <c r="J64" s="7" t="s">
        <v>1452</v>
      </c>
      <c r="K64" s="7" t="s">
        <v>695</v>
      </c>
      <c r="L64" s="7" t="s">
        <v>696</v>
      </c>
      <c r="M64" s="7" t="s">
        <v>1461</v>
      </c>
      <c r="N64" s="7" t="s">
        <v>1454</v>
      </c>
      <c r="O64" s="11">
        <v>3</v>
      </c>
      <c r="P64" s="11">
        <v>8</v>
      </c>
      <c r="Q64" s="11">
        <v>3</v>
      </c>
      <c r="R64" s="11">
        <v>0</v>
      </c>
      <c r="S64" s="11" t="s">
        <v>1455</v>
      </c>
      <c r="U64" t="str">
        <f t="shared" si="0"/>
        <v>是</v>
      </c>
    </row>
    <row r="65" spans="1:21">
      <c r="A65" s="2" t="str">
        <f>K65&amp;MID(L:L,15,4)</f>
        <v>关家强3917</v>
      </c>
      <c r="B65" s="7" t="s">
        <v>1732</v>
      </c>
      <c r="C65" s="7" t="s">
        <v>1457</v>
      </c>
      <c r="D65" s="7">
        <v>53</v>
      </c>
      <c r="E65" s="7" t="s">
        <v>1323</v>
      </c>
      <c r="F65" s="7" t="s">
        <v>6117</v>
      </c>
      <c r="G65" s="7" t="s">
        <v>6118</v>
      </c>
      <c r="H65" s="7" t="s">
        <v>1580</v>
      </c>
      <c r="I65" s="7" t="s">
        <v>6119</v>
      </c>
      <c r="J65" s="7" t="s">
        <v>1452</v>
      </c>
      <c r="K65" s="7" t="s">
        <v>1315</v>
      </c>
      <c r="L65" s="7" t="s">
        <v>1316</v>
      </c>
      <c r="M65" s="7" t="s">
        <v>1461</v>
      </c>
      <c r="N65" s="7" t="s">
        <v>1462</v>
      </c>
      <c r="O65" s="11">
        <v>10</v>
      </c>
      <c r="P65" s="11">
        <v>7</v>
      </c>
      <c r="Q65" s="11">
        <v>2.5</v>
      </c>
      <c r="R65" s="11">
        <v>7.5</v>
      </c>
      <c r="S65" s="11" t="s">
        <v>1455</v>
      </c>
      <c r="U65" t="str">
        <f t="shared" si="0"/>
        <v>是</v>
      </c>
    </row>
    <row r="66" spans="1:21">
      <c r="A66" s="2" t="str">
        <f>K66&amp;MID(L:L,15,4)</f>
        <v>沈达演7211</v>
      </c>
      <c r="B66" s="7" t="s">
        <v>1736</v>
      </c>
      <c r="C66" s="7" t="s">
        <v>1446</v>
      </c>
      <c r="D66" s="7">
        <v>48</v>
      </c>
      <c r="E66" s="7" t="s">
        <v>1737</v>
      </c>
      <c r="F66" s="7" t="s">
        <v>6120</v>
      </c>
      <c r="G66" s="7" t="s">
        <v>6121</v>
      </c>
      <c r="H66" s="7" t="s">
        <v>1740</v>
      </c>
      <c r="I66" s="7" t="s">
        <v>6122</v>
      </c>
      <c r="J66" s="7" t="s">
        <v>1452</v>
      </c>
      <c r="K66" s="7" t="s">
        <v>468</v>
      </c>
      <c r="L66" s="7" t="s">
        <v>469</v>
      </c>
      <c r="M66" s="7" t="s">
        <v>1453</v>
      </c>
      <c r="N66" s="7" t="s">
        <v>23</v>
      </c>
      <c r="O66" s="11">
        <v>1</v>
      </c>
      <c r="P66" s="11">
        <v>32</v>
      </c>
      <c r="Q66" s="11">
        <v>1.5</v>
      </c>
      <c r="R66" s="11">
        <v>0</v>
      </c>
      <c r="S66" s="11" t="s">
        <v>1455</v>
      </c>
      <c r="U66" t="str">
        <f t="shared" si="0"/>
        <v>是</v>
      </c>
    </row>
    <row r="67" spans="1:21">
      <c r="A67" s="2" t="str">
        <f>K67&amp;MID(L:L,15,4)</f>
        <v>陈穗婵4129</v>
      </c>
      <c r="B67" s="7" t="s">
        <v>1742</v>
      </c>
      <c r="C67" s="7" t="s">
        <v>1446</v>
      </c>
      <c r="D67" s="7">
        <v>44</v>
      </c>
      <c r="E67" s="7" t="s">
        <v>1743</v>
      </c>
      <c r="F67" s="7" t="s">
        <v>6123</v>
      </c>
      <c r="G67" s="7" t="s">
        <v>6124</v>
      </c>
      <c r="H67" s="7" t="s">
        <v>1450</v>
      </c>
      <c r="I67" s="7" t="s">
        <v>6125</v>
      </c>
      <c r="J67" s="7" t="s">
        <v>1452</v>
      </c>
      <c r="K67" s="7" t="s">
        <v>726</v>
      </c>
      <c r="L67" s="7" t="s">
        <v>727</v>
      </c>
      <c r="M67" s="7" t="s">
        <v>1461</v>
      </c>
      <c r="N67" s="7" t="s">
        <v>1467</v>
      </c>
      <c r="O67" s="11">
        <v>3</v>
      </c>
      <c r="P67" s="11">
        <v>21</v>
      </c>
      <c r="Q67" s="11">
        <v>3</v>
      </c>
      <c r="R67" s="11">
        <v>0</v>
      </c>
      <c r="S67" s="11" t="s">
        <v>1455</v>
      </c>
      <c r="U67" t="str">
        <f t="shared" ref="U67:U130" si="1">S67</f>
        <v>是</v>
      </c>
    </row>
    <row r="68" spans="1:21">
      <c r="A68" s="2" t="str">
        <f>K68&amp;MID(L:L,15,4)</f>
        <v>梁伟雄3612</v>
      </c>
      <c r="B68" s="7" t="s">
        <v>5092</v>
      </c>
      <c r="C68" s="7" t="s">
        <v>1446</v>
      </c>
      <c r="D68" s="7">
        <v>52</v>
      </c>
      <c r="E68" s="7" t="s">
        <v>5093</v>
      </c>
      <c r="F68" s="7" t="s">
        <v>6126</v>
      </c>
      <c r="G68" s="7" t="s">
        <v>6127</v>
      </c>
      <c r="H68" s="7" t="s">
        <v>1450</v>
      </c>
      <c r="I68" s="7" t="s">
        <v>6128</v>
      </c>
      <c r="J68" s="7" t="s">
        <v>1452</v>
      </c>
      <c r="K68" s="7" t="s">
        <v>385</v>
      </c>
      <c r="L68" s="7" t="s">
        <v>386</v>
      </c>
      <c r="M68" s="7" t="s">
        <v>1461</v>
      </c>
      <c r="N68" s="7" t="s">
        <v>23</v>
      </c>
      <c r="O68" s="11">
        <v>3</v>
      </c>
      <c r="P68" s="11">
        <v>54</v>
      </c>
      <c r="Q68" s="11">
        <v>3</v>
      </c>
      <c r="R68" s="11">
        <v>0</v>
      </c>
      <c r="S68" s="11" t="s">
        <v>1455</v>
      </c>
      <c r="U68" t="str">
        <f t="shared" si="1"/>
        <v>是</v>
      </c>
    </row>
    <row r="69" spans="1:21">
      <c r="A69" s="2" t="str">
        <f>K69&amp;MID(L:L,15,4)</f>
        <v>谭合容1220</v>
      </c>
      <c r="B69" s="7" t="s">
        <v>1751</v>
      </c>
      <c r="C69" s="7" t="s">
        <v>1446</v>
      </c>
      <c r="D69" s="7">
        <v>55</v>
      </c>
      <c r="E69" s="7" t="s">
        <v>1752</v>
      </c>
      <c r="F69" s="7" t="s">
        <v>6129</v>
      </c>
      <c r="G69" s="7" t="s">
        <v>6130</v>
      </c>
      <c r="H69" s="7" t="s">
        <v>1450</v>
      </c>
      <c r="I69" s="7" t="s">
        <v>6131</v>
      </c>
      <c r="J69" s="7" t="s">
        <v>1452</v>
      </c>
      <c r="K69" s="7" t="s">
        <v>999</v>
      </c>
      <c r="L69" s="7" t="s">
        <v>1000</v>
      </c>
      <c r="M69" s="7" t="s">
        <v>1453</v>
      </c>
      <c r="N69" s="7" t="s">
        <v>23</v>
      </c>
      <c r="O69" s="11">
        <v>3</v>
      </c>
      <c r="P69" s="11">
        <v>26</v>
      </c>
      <c r="Q69" s="11">
        <v>1.5</v>
      </c>
      <c r="R69" s="11">
        <v>1.5</v>
      </c>
      <c r="S69" s="11" t="s">
        <v>1455</v>
      </c>
      <c r="U69" t="str">
        <f t="shared" si="1"/>
        <v>是</v>
      </c>
    </row>
    <row r="70" spans="1:21">
      <c r="A70" s="2" t="str">
        <f>K70&amp;MID(L:L,15,4)</f>
        <v>胡旺崧1222</v>
      </c>
      <c r="B70" s="7" t="s">
        <v>1756</v>
      </c>
      <c r="C70" s="7" t="s">
        <v>1457</v>
      </c>
      <c r="D70" s="7">
        <v>49</v>
      </c>
      <c r="E70" s="7" t="s">
        <v>1757</v>
      </c>
      <c r="F70" s="7" t="s">
        <v>6132</v>
      </c>
      <c r="G70" s="7" t="s">
        <v>6133</v>
      </c>
      <c r="H70" s="7" t="s">
        <v>1450</v>
      </c>
      <c r="I70" s="7" t="s">
        <v>6134</v>
      </c>
      <c r="J70" s="7" t="s">
        <v>1452</v>
      </c>
      <c r="K70" s="7" t="s">
        <v>967</v>
      </c>
      <c r="L70" s="7" t="s">
        <v>968</v>
      </c>
      <c r="M70" s="7" t="s">
        <v>1453</v>
      </c>
      <c r="N70" s="7" t="s">
        <v>23</v>
      </c>
      <c r="O70" s="11">
        <v>12</v>
      </c>
      <c r="P70" s="11">
        <v>17</v>
      </c>
      <c r="Q70" s="11">
        <v>1.5</v>
      </c>
      <c r="R70" s="11">
        <v>10.5</v>
      </c>
      <c r="S70" s="11" t="s">
        <v>1455</v>
      </c>
      <c r="U70" t="str">
        <f t="shared" si="1"/>
        <v>是</v>
      </c>
    </row>
    <row r="71" spans="1:21">
      <c r="A71" s="2" t="str">
        <f>K71&amp;MID(L:L,15,4)</f>
        <v>唐汝田3020</v>
      </c>
      <c r="B71" s="7" t="s">
        <v>1761</v>
      </c>
      <c r="C71" s="7" t="s">
        <v>1446</v>
      </c>
      <c r="D71" s="7">
        <v>57</v>
      </c>
      <c r="E71" s="7" t="s">
        <v>1762</v>
      </c>
      <c r="F71" s="7" t="s">
        <v>6135</v>
      </c>
      <c r="G71" s="7" t="s">
        <v>6136</v>
      </c>
      <c r="H71" s="7" t="s">
        <v>1765</v>
      </c>
      <c r="I71" s="7" t="s">
        <v>6137</v>
      </c>
      <c r="J71" s="7" t="s">
        <v>1452</v>
      </c>
      <c r="K71" s="7" t="s">
        <v>497</v>
      </c>
      <c r="L71" s="7" t="s">
        <v>498</v>
      </c>
      <c r="M71" s="7" t="s">
        <v>1453</v>
      </c>
      <c r="N71" s="7" t="s">
        <v>23</v>
      </c>
      <c r="O71" s="11">
        <v>1</v>
      </c>
      <c r="P71" s="11">
        <v>48</v>
      </c>
      <c r="Q71" s="11">
        <v>1.5</v>
      </c>
      <c r="R71" s="11">
        <v>0</v>
      </c>
      <c r="S71" s="11" t="s">
        <v>1455</v>
      </c>
      <c r="U71" t="str">
        <f t="shared" si="1"/>
        <v>是</v>
      </c>
    </row>
    <row r="72" spans="1:21">
      <c r="A72" s="2" t="str">
        <f>K72&amp;MID(L:L,15,4)</f>
        <v>唐汝田3020</v>
      </c>
      <c r="B72" s="7" t="s">
        <v>1761</v>
      </c>
      <c r="C72" s="7" t="s">
        <v>1446</v>
      </c>
      <c r="D72" s="7">
        <v>57</v>
      </c>
      <c r="E72" s="7" t="s">
        <v>1762</v>
      </c>
      <c r="F72" s="7" t="s">
        <v>6138</v>
      </c>
      <c r="G72" s="7" t="s">
        <v>6139</v>
      </c>
      <c r="H72" s="7" t="s">
        <v>1765</v>
      </c>
      <c r="I72" s="7" t="s">
        <v>6140</v>
      </c>
      <c r="J72" s="7" t="s">
        <v>1452</v>
      </c>
      <c r="K72" s="7" t="s">
        <v>497</v>
      </c>
      <c r="L72" s="7" t="s">
        <v>498</v>
      </c>
      <c r="M72" s="7" t="s">
        <v>1453</v>
      </c>
      <c r="N72" s="7" t="s">
        <v>23</v>
      </c>
      <c r="O72" s="11">
        <v>1</v>
      </c>
      <c r="P72" s="11">
        <v>48</v>
      </c>
      <c r="Q72" s="11">
        <v>1.5</v>
      </c>
      <c r="R72" s="11">
        <v>0</v>
      </c>
      <c r="S72" s="11" t="s">
        <v>1455</v>
      </c>
      <c r="U72" t="str">
        <f t="shared" si="1"/>
        <v>是</v>
      </c>
    </row>
    <row r="73" spans="1:21">
      <c r="A73" s="2" t="str">
        <f>K73&amp;MID(L:L,15,4)</f>
        <v>李人琪1828</v>
      </c>
      <c r="B73" s="7" t="s">
        <v>1767</v>
      </c>
      <c r="C73" s="7" t="s">
        <v>1446</v>
      </c>
      <c r="D73" s="7">
        <v>57</v>
      </c>
      <c r="E73" s="7" t="s">
        <v>1768</v>
      </c>
      <c r="F73" s="7" t="s">
        <v>6141</v>
      </c>
      <c r="G73" s="7" t="s">
        <v>6142</v>
      </c>
      <c r="H73" s="7" t="s">
        <v>1450</v>
      </c>
      <c r="I73" s="7" t="s">
        <v>6143</v>
      </c>
      <c r="J73" s="7" t="s">
        <v>1452</v>
      </c>
      <c r="K73" s="7" t="s">
        <v>897</v>
      </c>
      <c r="L73" s="7" t="s">
        <v>898</v>
      </c>
      <c r="M73" s="7" t="s">
        <v>1772</v>
      </c>
      <c r="N73" s="7" t="s">
        <v>1467</v>
      </c>
      <c r="O73" s="11">
        <v>3</v>
      </c>
      <c r="P73" s="11">
        <v>45</v>
      </c>
      <c r="Q73" s="11">
        <v>3</v>
      </c>
      <c r="R73" s="11">
        <v>0</v>
      </c>
      <c r="S73" s="11" t="s">
        <v>1455</v>
      </c>
      <c r="U73" t="str">
        <f t="shared" si="1"/>
        <v>是</v>
      </c>
    </row>
    <row r="74" spans="1:21">
      <c r="A74" s="2" t="str">
        <f>K74&amp;MID(L:L,15,4)</f>
        <v>黄良从1013</v>
      </c>
      <c r="B74" s="7" t="s">
        <v>1773</v>
      </c>
      <c r="C74" s="7" t="s">
        <v>1446</v>
      </c>
      <c r="D74" s="7">
        <v>52</v>
      </c>
      <c r="E74" s="7" t="s">
        <v>1774</v>
      </c>
      <c r="F74" s="7" t="s">
        <v>6144</v>
      </c>
      <c r="G74" s="7" t="s">
        <v>6145</v>
      </c>
      <c r="H74" s="7" t="s">
        <v>1450</v>
      </c>
      <c r="I74" s="7" t="s">
        <v>6146</v>
      </c>
      <c r="J74" s="7" t="s">
        <v>1452</v>
      </c>
      <c r="K74" s="7" t="s">
        <v>207</v>
      </c>
      <c r="L74" s="7" t="s">
        <v>208</v>
      </c>
      <c r="M74" s="7" t="s">
        <v>1461</v>
      </c>
      <c r="N74" s="7" t="s">
        <v>23</v>
      </c>
      <c r="O74" s="11">
        <v>3</v>
      </c>
      <c r="P74" s="11">
        <v>46</v>
      </c>
      <c r="Q74" s="11">
        <v>3</v>
      </c>
      <c r="R74" s="11">
        <v>0</v>
      </c>
      <c r="S74" s="11" t="s">
        <v>1455</v>
      </c>
      <c r="U74" t="str">
        <f t="shared" si="1"/>
        <v>是</v>
      </c>
    </row>
    <row r="75" spans="1:21">
      <c r="A75" s="2" t="str">
        <f>K75&amp;MID(L:L,15,4)</f>
        <v>杜飞翔1210</v>
      </c>
      <c r="B75" s="7" t="s">
        <v>1778</v>
      </c>
      <c r="C75" s="7" t="s">
        <v>1446</v>
      </c>
      <c r="D75" s="7">
        <v>58</v>
      </c>
      <c r="E75" s="7" t="s">
        <v>1779</v>
      </c>
      <c r="F75" s="7" t="s">
        <v>6147</v>
      </c>
      <c r="G75" s="7" t="s">
        <v>6148</v>
      </c>
      <c r="H75" s="7" t="s">
        <v>1450</v>
      </c>
      <c r="I75" s="7" t="s">
        <v>5080</v>
      </c>
      <c r="J75" s="7" t="s">
        <v>1452</v>
      </c>
      <c r="K75" s="7" t="s">
        <v>121</v>
      </c>
      <c r="L75" s="7" t="s">
        <v>122</v>
      </c>
      <c r="M75" s="7" t="s">
        <v>1461</v>
      </c>
      <c r="N75" s="7" t="s">
        <v>23</v>
      </c>
      <c r="O75" s="11">
        <v>3</v>
      </c>
      <c r="P75" s="11">
        <v>0</v>
      </c>
      <c r="Q75" s="11">
        <v>3</v>
      </c>
      <c r="R75" s="11">
        <v>0</v>
      </c>
      <c r="S75" s="11" t="s">
        <v>1455</v>
      </c>
      <c r="U75" t="str">
        <f t="shared" si="1"/>
        <v>是</v>
      </c>
    </row>
    <row r="76" spans="1:21">
      <c r="A76" s="2" t="str">
        <f>K76&amp;MID(L:L,15,4)</f>
        <v>何凤喜6626</v>
      </c>
      <c r="B76" s="7" t="s">
        <v>1783</v>
      </c>
      <c r="C76" s="7" t="s">
        <v>1446</v>
      </c>
      <c r="D76" s="7">
        <v>59</v>
      </c>
      <c r="E76" s="7" t="s">
        <v>1784</v>
      </c>
      <c r="F76" s="7" t="s">
        <v>6149</v>
      </c>
      <c r="G76" s="7" t="s">
        <v>6150</v>
      </c>
      <c r="H76" s="7" t="s">
        <v>1450</v>
      </c>
      <c r="I76" s="7" t="s">
        <v>6151</v>
      </c>
      <c r="J76" s="7" t="s">
        <v>1452</v>
      </c>
      <c r="K76" s="7" t="s">
        <v>175</v>
      </c>
      <c r="L76" s="7" t="s">
        <v>176</v>
      </c>
      <c r="M76" s="7" t="s">
        <v>1461</v>
      </c>
      <c r="N76" s="7" t="s">
        <v>23</v>
      </c>
      <c r="O76" s="11">
        <v>4</v>
      </c>
      <c r="P76" s="11">
        <v>32</v>
      </c>
      <c r="Q76" s="11">
        <v>3</v>
      </c>
      <c r="R76" s="11">
        <v>1</v>
      </c>
      <c r="S76" s="11" t="s">
        <v>1455</v>
      </c>
      <c r="U76" t="str">
        <f t="shared" si="1"/>
        <v>是</v>
      </c>
    </row>
    <row r="77" spans="1:21">
      <c r="A77" s="2" t="str">
        <f>K77&amp;MID(L:L,15,4)</f>
        <v>梁惠生5133</v>
      </c>
      <c r="B77" s="7" t="s">
        <v>1788</v>
      </c>
      <c r="C77" s="7" t="s">
        <v>1446</v>
      </c>
      <c r="D77" s="7">
        <v>58</v>
      </c>
      <c r="E77" s="7" t="s">
        <v>1789</v>
      </c>
      <c r="F77" s="7" t="s">
        <v>6152</v>
      </c>
      <c r="G77" s="7" t="s">
        <v>6153</v>
      </c>
      <c r="H77" s="7" t="s">
        <v>1450</v>
      </c>
      <c r="I77" s="7" t="s">
        <v>2904</v>
      </c>
      <c r="J77" s="7" t="s">
        <v>1452</v>
      </c>
      <c r="K77" s="7" t="s">
        <v>935</v>
      </c>
      <c r="L77" s="7" t="s">
        <v>936</v>
      </c>
      <c r="M77" s="7" t="s">
        <v>1461</v>
      </c>
      <c r="N77" s="7" t="s">
        <v>23</v>
      </c>
      <c r="O77" s="11">
        <v>3</v>
      </c>
      <c r="P77" s="11">
        <v>7</v>
      </c>
      <c r="Q77" s="11">
        <v>3</v>
      </c>
      <c r="R77" s="11">
        <v>0</v>
      </c>
      <c r="S77" s="11" t="s">
        <v>1455</v>
      </c>
      <c r="U77" t="str">
        <f t="shared" si="1"/>
        <v>是</v>
      </c>
    </row>
    <row r="78" spans="1:21">
      <c r="A78" s="2" t="str">
        <f>K78&amp;MID(L:L,15,4)</f>
        <v>钟月清0026</v>
      </c>
      <c r="B78" s="7" t="s">
        <v>1793</v>
      </c>
      <c r="C78" s="7" t="s">
        <v>1446</v>
      </c>
      <c r="D78" s="7">
        <v>63</v>
      </c>
      <c r="E78" s="7" t="s">
        <v>1794</v>
      </c>
      <c r="F78" s="7" t="s">
        <v>6154</v>
      </c>
      <c r="G78" s="7" t="s">
        <v>6155</v>
      </c>
      <c r="H78" s="7" t="s">
        <v>1450</v>
      </c>
      <c r="I78" s="7" t="s">
        <v>6156</v>
      </c>
      <c r="J78" s="7" t="s">
        <v>1452</v>
      </c>
      <c r="K78" s="7" t="s">
        <v>400</v>
      </c>
      <c r="L78" s="7" t="s">
        <v>401</v>
      </c>
      <c r="M78" s="7" t="s">
        <v>1772</v>
      </c>
      <c r="N78" s="7" t="s">
        <v>23</v>
      </c>
      <c r="O78" s="11">
        <v>6</v>
      </c>
      <c r="P78" s="11">
        <v>51</v>
      </c>
      <c r="Q78" s="11">
        <v>3</v>
      </c>
      <c r="R78" s="11">
        <v>3</v>
      </c>
      <c r="S78" s="11" t="s">
        <v>1455</v>
      </c>
      <c r="U78" t="str">
        <f t="shared" si="1"/>
        <v>是</v>
      </c>
    </row>
    <row r="79" spans="1:21">
      <c r="A79" s="2" t="str">
        <f>K79&amp;MID(L:L,15,4)</f>
        <v>李杏初3622</v>
      </c>
      <c r="B79" s="7" t="s">
        <v>1798</v>
      </c>
      <c r="C79" s="7" t="s">
        <v>1457</v>
      </c>
      <c r="D79" s="7">
        <v>42</v>
      </c>
      <c r="E79" s="7" t="s">
        <v>1799</v>
      </c>
      <c r="F79" s="7" t="s">
        <v>6157</v>
      </c>
      <c r="G79" s="7" t="s">
        <v>6158</v>
      </c>
      <c r="H79" s="7" t="s">
        <v>1450</v>
      </c>
      <c r="I79" s="7" t="s">
        <v>6159</v>
      </c>
      <c r="J79" s="7" t="s">
        <v>1452</v>
      </c>
      <c r="K79" s="7" t="s">
        <v>791</v>
      </c>
      <c r="L79" s="7" t="s">
        <v>792</v>
      </c>
      <c r="M79" s="7" t="s">
        <v>1453</v>
      </c>
      <c r="N79" s="7" t="s">
        <v>1454</v>
      </c>
      <c r="O79" s="11">
        <v>12</v>
      </c>
      <c r="P79" s="11">
        <v>12</v>
      </c>
      <c r="Q79" s="11">
        <v>1.5</v>
      </c>
      <c r="R79" s="11">
        <v>10.5</v>
      </c>
      <c r="S79" s="11" t="s">
        <v>1520</v>
      </c>
      <c r="U79" t="str">
        <f t="shared" si="1"/>
        <v>否</v>
      </c>
    </row>
    <row r="80" spans="1:21">
      <c r="A80" s="2" t="str">
        <f>K80&amp;MID(L:L,15,4)</f>
        <v>胡德恒501X</v>
      </c>
      <c r="B80" s="7" t="s">
        <v>1803</v>
      </c>
      <c r="C80" s="7" t="s">
        <v>1457</v>
      </c>
      <c r="D80" s="7">
        <v>54</v>
      </c>
      <c r="E80" s="7" t="s">
        <v>1804</v>
      </c>
      <c r="F80" s="7" t="s">
        <v>6160</v>
      </c>
      <c r="G80" s="7" t="s">
        <v>6161</v>
      </c>
      <c r="H80" s="7" t="s">
        <v>1450</v>
      </c>
      <c r="I80" s="7" t="s">
        <v>6162</v>
      </c>
      <c r="J80" s="7" t="s">
        <v>1452</v>
      </c>
      <c r="K80" s="7" t="s">
        <v>213</v>
      </c>
      <c r="L80" s="7" t="s">
        <v>214</v>
      </c>
      <c r="M80" s="7" t="s">
        <v>1461</v>
      </c>
      <c r="N80" s="7" t="s">
        <v>23</v>
      </c>
      <c r="O80" s="11">
        <v>4</v>
      </c>
      <c r="P80" s="11">
        <v>44</v>
      </c>
      <c r="Q80" s="11">
        <v>3</v>
      </c>
      <c r="R80" s="11">
        <v>1</v>
      </c>
      <c r="S80" s="11" t="s">
        <v>1455</v>
      </c>
      <c r="U80" t="str">
        <f t="shared" si="1"/>
        <v>是</v>
      </c>
    </row>
    <row r="81" spans="1:21">
      <c r="A81" s="2" t="str">
        <f>K81&amp;MID(L:L,15,4)</f>
        <v>黄伟友0936</v>
      </c>
      <c r="B81" s="7" t="s">
        <v>1808</v>
      </c>
      <c r="C81" s="7" t="s">
        <v>1446</v>
      </c>
      <c r="D81" s="7">
        <v>43</v>
      </c>
      <c r="E81" s="7" t="s">
        <v>1809</v>
      </c>
      <c r="F81" s="7" t="s">
        <v>6163</v>
      </c>
      <c r="G81" s="7" t="s">
        <v>6164</v>
      </c>
      <c r="H81" s="7" t="s">
        <v>1450</v>
      </c>
      <c r="I81" s="7" t="s">
        <v>1760</v>
      </c>
      <c r="J81" s="7" t="s">
        <v>1452</v>
      </c>
      <c r="K81" s="7" t="s">
        <v>1020</v>
      </c>
      <c r="L81" s="7" t="s">
        <v>1021</v>
      </c>
      <c r="M81" s="7" t="s">
        <v>1453</v>
      </c>
      <c r="N81" s="7" t="s">
        <v>23</v>
      </c>
      <c r="O81" s="11">
        <v>2</v>
      </c>
      <c r="P81" s="11">
        <v>0</v>
      </c>
      <c r="Q81" s="11">
        <v>1.5</v>
      </c>
      <c r="R81" s="11">
        <v>0.5</v>
      </c>
      <c r="S81" s="11" t="s">
        <v>1455</v>
      </c>
      <c r="U81" t="str">
        <f t="shared" si="1"/>
        <v>是</v>
      </c>
    </row>
    <row r="82" spans="1:21">
      <c r="A82" s="2" t="str">
        <f>K82&amp;MID(L:L,15,4)</f>
        <v>刘日香1224</v>
      </c>
      <c r="B82" s="7" t="s">
        <v>1813</v>
      </c>
      <c r="C82" s="7" t="s">
        <v>1446</v>
      </c>
      <c r="D82" s="7">
        <v>43</v>
      </c>
      <c r="E82" s="7" t="s">
        <v>1814</v>
      </c>
      <c r="F82" s="7" t="s">
        <v>6165</v>
      </c>
      <c r="G82" s="7" t="s">
        <v>6166</v>
      </c>
      <c r="H82" s="7" t="s">
        <v>1450</v>
      </c>
      <c r="I82" s="7" t="s">
        <v>6167</v>
      </c>
      <c r="J82" s="7" t="s">
        <v>1452</v>
      </c>
      <c r="K82" s="7" t="s">
        <v>986</v>
      </c>
      <c r="L82" s="7" t="s">
        <v>987</v>
      </c>
      <c r="M82" s="7" t="s">
        <v>1453</v>
      </c>
      <c r="N82" s="7" t="s">
        <v>23</v>
      </c>
      <c r="O82" s="11">
        <v>1</v>
      </c>
      <c r="P82" s="11">
        <v>51</v>
      </c>
      <c r="Q82" s="11">
        <v>1.5</v>
      </c>
      <c r="R82" s="11">
        <v>0</v>
      </c>
      <c r="S82" s="11" t="s">
        <v>1455</v>
      </c>
      <c r="U82" t="str">
        <f t="shared" si="1"/>
        <v>是</v>
      </c>
    </row>
    <row r="83" spans="1:21">
      <c r="A83" s="2" t="str">
        <f>K83&amp;MID(L:L,15,4)</f>
        <v>卢悦群122X</v>
      </c>
      <c r="B83" s="7" t="s">
        <v>1818</v>
      </c>
      <c r="C83" s="7" t="s">
        <v>1446</v>
      </c>
      <c r="D83" s="7">
        <v>47</v>
      </c>
      <c r="E83" s="7" t="s">
        <v>1819</v>
      </c>
      <c r="F83" s="7" t="s">
        <v>6168</v>
      </c>
      <c r="G83" s="7" t="s">
        <v>6169</v>
      </c>
      <c r="H83" s="7" t="s">
        <v>1450</v>
      </c>
      <c r="I83" s="7" t="s">
        <v>6170</v>
      </c>
      <c r="J83" s="7" t="s">
        <v>1452</v>
      </c>
      <c r="K83" s="7" t="s">
        <v>993</v>
      </c>
      <c r="L83" s="7" t="s">
        <v>994</v>
      </c>
      <c r="M83" s="7" t="s">
        <v>1453</v>
      </c>
      <c r="N83" s="7" t="s">
        <v>23</v>
      </c>
      <c r="O83" s="11">
        <v>3</v>
      </c>
      <c r="P83" s="11">
        <v>46</v>
      </c>
      <c r="Q83" s="11">
        <v>1.5</v>
      </c>
      <c r="R83" s="11">
        <v>1.5</v>
      </c>
      <c r="S83" s="11" t="s">
        <v>1455</v>
      </c>
      <c r="U83" t="str">
        <f t="shared" si="1"/>
        <v>是</v>
      </c>
    </row>
    <row r="84" spans="1:21">
      <c r="A84" s="2" t="str">
        <f>K84&amp;MID(L:L,15,4)</f>
        <v>黄文辉1238</v>
      </c>
      <c r="B84" s="7" t="s">
        <v>1823</v>
      </c>
      <c r="C84" s="7" t="s">
        <v>1446</v>
      </c>
      <c r="D84" s="7">
        <v>58</v>
      </c>
      <c r="E84" s="7" t="s">
        <v>1824</v>
      </c>
      <c r="F84" s="7" t="s">
        <v>6171</v>
      </c>
      <c r="G84" s="7" t="s">
        <v>6172</v>
      </c>
      <c r="H84" s="7" t="s">
        <v>1450</v>
      </c>
      <c r="I84" s="7" t="s">
        <v>6173</v>
      </c>
      <c r="J84" s="7" t="s">
        <v>1452</v>
      </c>
      <c r="K84" s="7" t="s">
        <v>1059</v>
      </c>
      <c r="L84" s="7" t="s">
        <v>1060</v>
      </c>
      <c r="M84" s="7" t="s">
        <v>1453</v>
      </c>
      <c r="N84" s="7" t="s">
        <v>23</v>
      </c>
      <c r="O84" s="11">
        <v>1</v>
      </c>
      <c r="P84" s="11">
        <v>39</v>
      </c>
      <c r="Q84" s="11">
        <v>1.5</v>
      </c>
      <c r="R84" s="11">
        <v>0</v>
      </c>
      <c r="S84" s="11" t="s">
        <v>1455</v>
      </c>
      <c r="U84" t="str">
        <f t="shared" si="1"/>
        <v>是</v>
      </c>
    </row>
    <row r="85" spans="1:21">
      <c r="A85" s="2" t="str">
        <f>K85&amp;MID(L:L,15,4)</f>
        <v>阳乐0042</v>
      </c>
      <c r="B85" s="7" t="s">
        <v>1828</v>
      </c>
      <c r="C85" s="7" t="s">
        <v>1446</v>
      </c>
      <c r="D85" s="7">
        <v>35</v>
      </c>
      <c r="E85" s="7" t="s">
        <v>1128</v>
      </c>
      <c r="F85" s="7" t="s">
        <v>6174</v>
      </c>
      <c r="G85" s="7" t="s">
        <v>6175</v>
      </c>
      <c r="H85" s="7" t="s">
        <v>1450</v>
      </c>
      <c r="I85" s="7" t="s">
        <v>6176</v>
      </c>
      <c r="J85" s="7" t="s">
        <v>1452</v>
      </c>
      <c r="K85" s="7" t="s">
        <v>1125</v>
      </c>
      <c r="L85" s="7" t="s">
        <v>1126</v>
      </c>
      <c r="M85" s="7" t="s">
        <v>1461</v>
      </c>
      <c r="N85" s="7" t="s">
        <v>1454</v>
      </c>
      <c r="O85" s="11">
        <v>3</v>
      </c>
      <c r="P85" s="11">
        <v>21</v>
      </c>
      <c r="Q85" s="11">
        <v>3</v>
      </c>
      <c r="R85" s="11">
        <v>0</v>
      </c>
      <c r="S85" s="11" t="s">
        <v>1455</v>
      </c>
      <c r="U85" t="str">
        <f t="shared" si="1"/>
        <v>是</v>
      </c>
    </row>
    <row r="86" spans="1:21">
      <c r="A86" s="2" t="str">
        <f>K86&amp;MID(L:L,15,4)</f>
        <v>侯金有062X</v>
      </c>
      <c r="B86" s="7" t="s">
        <v>1832</v>
      </c>
      <c r="C86" s="7" t="s">
        <v>1457</v>
      </c>
      <c r="D86" s="7">
        <v>37</v>
      </c>
      <c r="E86" s="7" t="s">
        <v>1833</v>
      </c>
      <c r="F86" s="7" t="s">
        <v>6177</v>
      </c>
      <c r="G86" s="7" t="s">
        <v>6178</v>
      </c>
      <c r="H86" s="7" t="s">
        <v>1450</v>
      </c>
      <c r="I86" s="7" t="s">
        <v>6179</v>
      </c>
      <c r="J86" s="7" t="s">
        <v>1452</v>
      </c>
      <c r="K86" s="7" t="s">
        <v>210</v>
      </c>
      <c r="L86" s="7" t="s">
        <v>211</v>
      </c>
      <c r="M86" s="7" t="s">
        <v>1453</v>
      </c>
      <c r="N86" s="7" t="s">
        <v>23</v>
      </c>
      <c r="O86" s="11">
        <v>2</v>
      </c>
      <c r="P86" s="11">
        <v>4</v>
      </c>
      <c r="Q86" s="11">
        <v>1.5</v>
      </c>
      <c r="R86" s="11">
        <v>0.5</v>
      </c>
      <c r="S86" s="11" t="s">
        <v>1455</v>
      </c>
      <c r="U86" t="str">
        <f t="shared" si="1"/>
        <v>是</v>
      </c>
    </row>
    <row r="87" spans="1:21">
      <c r="A87" s="2" t="str">
        <f>K87&amp;MID(L:L,15,4)</f>
        <v>陈伟安0076</v>
      </c>
      <c r="B87" s="7" t="s">
        <v>3150</v>
      </c>
      <c r="C87" s="7" t="s">
        <v>1446</v>
      </c>
      <c r="D87" s="7">
        <v>42</v>
      </c>
      <c r="E87" s="7" t="s">
        <v>3151</v>
      </c>
      <c r="F87" s="7" t="s">
        <v>6180</v>
      </c>
      <c r="G87" s="7" t="s">
        <v>6181</v>
      </c>
      <c r="H87" s="7" t="s">
        <v>1450</v>
      </c>
      <c r="I87" s="7" t="s">
        <v>6182</v>
      </c>
      <c r="J87" s="7" t="s">
        <v>1452</v>
      </c>
      <c r="K87" s="7" t="s">
        <v>89</v>
      </c>
      <c r="L87" s="7" t="s">
        <v>90</v>
      </c>
      <c r="M87" s="7" t="s">
        <v>1453</v>
      </c>
      <c r="N87" s="7" t="s">
        <v>23</v>
      </c>
      <c r="O87" s="11">
        <v>4</v>
      </c>
      <c r="P87" s="11">
        <v>17</v>
      </c>
      <c r="Q87" s="11">
        <v>1.5</v>
      </c>
      <c r="R87" s="11">
        <v>2.5</v>
      </c>
      <c r="S87" s="11" t="s">
        <v>1455</v>
      </c>
      <c r="U87" t="str">
        <f t="shared" si="1"/>
        <v>是</v>
      </c>
    </row>
    <row r="88" spans="1:21">
      <c r="A88" s="2" t="str">
        <f>K88&amp;MID(L:L,15,4)</f>
        <v>梁国威2117</v>
      </c>
      <c r="B88" s="7" t="s">
        <v>1679</v>
      </c>
      <c r="C88" s="7" t="s">
        <v>1446</v>
      </c>
      <c r="D88" s="7">
        <v>35</v>
      </c>
      <c r="E88" s="7" t="s">
        <v>1680</v>
      </c>
      <c r="F88" s="7" t="s">
        <v>6183</v>
      </c>
      <c r="G88" s="7" t="s">
        <v>6184</v>
      </c>
      <c r="H88" s="7" t="s">
        <v>1450</v>
      </c>
      <c r="I88" s="7" t="s">
        <v>4299</v>
      </c>
      <c r="J88" s="7" t="s">
        <v>1452</v>
      </c>
      <c r="K88" s="7" t="s">
        <v>1055</v>
      </c>
      <c r="L88" s="7" t="s">
        <v>1056</v>
      </c>
      <c r="M88" s="7" t="s">
        <v>1561</v>
      </c>
      <c r="N88" s="7" t="s">
        <v>23</v>
      </c>
      <c r="O88" s="11">
        <v>3</v>
      </c>
      <c r="P88" s="11">
        <v>2</v>
      </c>
      <c r="Q88" s="11">
        <v>3</v>
      </c>
      <c r="R88" s="11">
        <v>0</v>
      </c>
      <c r="S88" s="11" t="s">
        <v>1455</v>
      </c>
      <c r="U88" t="str">
        <f t="shared" si="1"/>
        <v>是</v>
      </c>
    </row>
    <row r="89" spans="1:21">
      <c r="A89" s="2" t="str">
        <f>K89&amp;MID(L:L,15,4)</f>
        <v>张金就3326</v>
      </c>
      <c r="B89" s="7" t="s">
        <v>1468</v>
      </c>
      <c r="C89" s="7" t="s">
        <v>1446</v>
      </c>
      <c r="D89" s="7">
        <v>41</v>
      </c>
      <c r="E89" s="7" t="s">
        <v>1096</v>
      </c>
      <c r="F89" s="7" t="s">
        <v>6185</v>
      </c>
      <c r="G89" s="7" t="s">
        <v>6186</v>
      </c>
      <c r="H89" s="7" t="s">
        <v>1450</v>
      </c>
      <c r="I89" s="7" t="s">
        <v>6187</v>
      </c>
      <c r="J89" s="7" t="s">
        <v>1452</v>
      </c>
      <c r="K89" s="7" t="s">
        <v>1292</v>
      </c>
      <c r="L89" s="7" t="s">
        <v>1293</v>
      </c>
      <c r="M89" s="7" t="s">
        <v>1461</v>
      </c>
      <c r="N89" s="7" t="s">
        <v>1462</v>
      </c>
      <c r="O89" s="11">
        <v>2</v>
      </c>
      <c r="P89" s="11">
        <v>34</v>
      </c>
      <c r="Q89" s="11">
        <v>2.5</v>
      </c>
      <c r="R89" s="11">
        <v>0</v>
      </c>
      <c r="S89" s="11" t="s">
        <v>1455</v>
      </c>
      <c r="U89" t="str">
        <f t="shared" si="1"/>
        <v>是</v>
      </c>
    </row>
    <row r="90" spans="1:21">
      <c r="A90" s="2" t="str">
        <f>K90&amp;MID(L:L,15,4)</f>
        <v>何群女1029</v>
      </c>
      <c r="B90" s="7" t="s">
        <v>3164</v>
      </c>
      <c r="C90" s="7" t="s">
        <v>1446</v>
      </c>
      <c r="D90" s="7">
        <v>47</v>
      </c>
      <c r="E90" s="7" t="s">
        <v>3165</v>
      </c>
      <c r="F90" s="7" t="s">
        <v>6188</v>
      </c>
      <c r="G90" s="7" t="s">
        <v>6189</v>
      </c>
      <c r="H90" s="7" t="s">
        <v>1450</v>
      </c>
      <c r="I90" s="7" t="s">
        <v>6190</v>
      </c>
      <c r="J90" s="7" t="s">
        <v>1452</v>
      </c>
      <c r="K90" s="7" t="s">
        <v>1243</v>
      </c>
      <c r="L90" s="7" t="s">
        <v>1244</v>
      </c>
      <c r="M90" s="7" t="s">
        <v>1461</v>
      </c>
      <c r="N90" s="7" t="s">
        <v>1462</v>
      </c>
      <c r="O90" s="11">
        <v>4</v>
      </c>
      <c r="P90" s="11">
        <v>5</v>
      </c>
      <c r="Q90" s="11">
        <v>2.5</v>
      </c>
      <c r="R90" s="11">
        <v>1.5</v>
      </c>
      <c r="S90" s="11" t="s">
        <v>1455</v>
      </c>
      <c r="U90" t="str">
        <f t="shared" si="1"/>
        <v>是</v>
      </c>
    </row>
    <row r="91" spans="1:21">
      <c r="A91" s="2" t="str">
        <f>K91&amp;MID(L:L,15,4)</f>
        <v>周丽银1561</v>
      </c>
      <c r="B91" s="7" t="s">
        <v>1848</v>
      </c>
      <c r="C91" s="7" t="s">
        <v>1457</v>
      </c>
      <c r="D91" s="7">
        <v>38</v>
      </c>
      <c r="E91" s="7" t="s">
        <v>1849</v>
      </c>
      <c r="F91" s="7" t="s">
        <v>6191</v>
      </c>
      <c r="G91" s="7" t="s">
        <v>6192</v>
      </c>
      <c r="H91" s="7" t="s">
        <v>1450</v>
      </c>
      <c r="I91" s="7" t="s">
        <v>6193</v>
      </c>
      <c r="J91" s="7" t="s">
        <v>1452</v>
      </c>
      <c r="K91" s="7" t="s">
        <v>692</v>
      </c>
      <c r="L91" s="7" t="s">
        <v>693</v>
      </c>
      <c r="M91" s="7" t="s">
        <v>1453</v>
      </c>
      <c r="N91" s="7" t="s">
        <v>23</v>
      </c>
      <c r="O91" s="11">
        <v>4</v>
      </c>
      <c r="P91" s="11">
        <v>2</v>
      </c>
      <c r="Q91" s="11">
        <v>1.5</v>
      </c>
      <c r="R91" s="11">
        <v>2.5</v>
      </c>
      <c r="S91" s="11" t="s">
        <v>1455</v>
      </c>
      <c r="U91" t="str">
        <f t="shared" si="1"/>
        <v>是</v>
      </c>
    </row>
    <row r="92" spans="1:21">
      <c r="A92" s="2" t="str">
        <f>K92&amp;MID(L:L,15,4)</f>
        <v>蓝银杏5166</v>
      </c>
      <c r="B92" s="7" t="s">
        <v>1853</v>
      </c>
      <c r="C92" s="7" t="s">
        <v>1457</v>
      </c>
      <c r="D92" s="7">
        <v>62</v>
      </c>
      <c r="E92" s="7" t="s">
        <v>1854</v>
      </c>
      <c r="F92" s="7" t="s">
        <v>6194</v>
      </c>
      <c r="G92" s="7" t="s">
        <v>6195</v>
      </c>
      <c r="H92" s="7" t="s">
        <v>1450</v>
      </c>
      <c r="I92" s="7" t="s">
        <v>6196</v>
      </c>
      <c r="J92" s="7" t="s">
        <v>1452</v>
      </c>
      <c r="K92" s="7" t="s">
        <v>204</v>
      </c>
      <c r="L92" s="7" t="s">
        <v>205</v>
      </c>
      <c r="M92" s="7" t="s">
        <v>1461</v>
      </c>
      <c r="N92" s="7" t="s">
        <v>23</v>
      </c>
      <c r="O92" s="11">
        <v>6</v>
      </c>
      <c r="P92" s="11">
        <v>19</v>
      </c>
      <c r="Q92" s="11">
        <v>3</v>
      </c>
      <c r="R92" s="11">
        <v>3</v>
      </c>
      <c r="S92" s="11" t="s">
        <v>1455</v>
      </c>
      <c r="U92" t="str">
        <f t="shared" si="1"/>
        <v>是</v>
      </c>
    </row>
    <row r="93" spans="1:21">
      <c r="A93" s="2" t="str">
        <f>K93&amp;MID(L:L,15,4)</f>
        <v>谢顺芝3924</v>
      </c>
      <c r="B93" s="7" t="s">
        <v>1858</v>
      </c>
      <c r="C93" s="7" t="s">
        <v>1446</v>
      </c>
      <c r="D93" s="7">
        <v>51</v>
      </c>
      <c r="E93" s="7" t="s">
        <v>1859</v>
      </c>
      <c r="F93" s="7" t="s">
        <v>6197</v>
      </c>
      <c r="G93" s="7" t="s">
        <v>6198</v>
      </c>
      <c r="H93" s="7" t="s">
        <v>1450</v>
      </c>
      <c r="I93" s="7" t="s">
        <v>2665</v>
      </c>
      <c r="J93" s="7" t="s">
        <v>1452</v>
      </c>
      <c r="K93" s="7" t="s">
        <v>642</v>
      </c>
      <c r="L93" s="7" t="s">
        <v>643</v>
      </c>
      <c r="M93" s="7" t="s">
        <v>1453</v>
      </c>
      <c r="N93" s="7" t="s">
        <v>1467</v>
      </c>
      <c r="O93" s="11">
        <v>1</v>
      </c>
      <c r="P93" s="11">
        <v>49</v>
      </c>
      <c r="Q93" s="11">
        <v>1.5</v>
      </c>
      <c r="R93" s="11">
        <v>0</v>
      </c>
      <c r="S93" s="11" t="s">
        <v>1455</v>
      </c>
      <c r="U93" t="str">
        <f t="shared" si="1"/>
        <v>是</v>
      </c>
    </row>
    <row r="94" spans="1:21">
      <c r="A94" s="2" t="str">
        <f>K94&amp;MID(L:L,15,4)</f>
        <v>胡继淑0947</v>
      </c>
      <c r="B94" s="7" t="s">
        <v>1595</v>
      </c>
      <c r="C94" s="7" t="s">
        <v>1446</v>
      </c>
      <c r="D94" s="7">
        <v>51</v>
      </c>
      <c r="E94" s="7" t="s">
        <v>1596</v>
      </c>
      <c r="F94" s="7" t="s">
        <v>6199</v>
      </c>
      <c r="G94" s="7" t="s">
        <v>6200</v>
      </c>
      <c r="H94" s="7" t="s">
        <v>1450</v>
      </c>
      <c r="I94" s="7" t="s">
        <v>3555</v>
      </c>
      <c r="J94" s="7" t="s">
        <v>1452</v>
      </c>
      <c r="K94" s="7" t="s">
        <v>188</v>
      </c>
      <c r="L94" s="7" t="s">
        <v>189</v>
      </c>
      <c r="M94" s="7" t="s">
        <v>1461</v>
      </c>
      <c r="N94" s="7" t="s">
        <v>23</v>
      </c>
      <c r="O94" s="11">
        <v>3</v>
      </c>
      <c r="P94" s="11">
        <v>16</v>
      </c>
      <c r="Q94" s="11">
        <v>3</v>
      </c>
      <c r="R94" s="11">
        <v>0</v>
      </c>
      <c r="S94" s="11" t="s">
        <v>1455</v>
      </c>
      <c r="U94" t="str">
        <f t="shared" si="1"/>
        <v>是</v>
      </c>
    </row>
    <row r="95" spans="1:21">
      <c r="A95" s="2" t="str">
        <f>K95&amp;MID(L:L,15,4)</f>
        <v>周群9567</v>
      </c>
      <c r="B95" s="7" t="s">
        <v>1871</v>
      </c>
      <c r="C95" s="7" t="s">
        <v>1457</v>
      </c>
      <c r="D95" s="7">
        <v>48</v>
      </c>
      <c r="E95" s="7" t="s">
        <v>1872</v>
      </c>
      <c r="F95" s="7" t="s">
        <v>6201</v>
      </c>
      <c r="G95" s="7" t="s">
        <v>6202</v>
      </c>
      <c r="H95" s="7" t="s">
        <v>1875</v>
      </c>
      <c r="I95" s="7" t="s">
        <v>6203</v>
      </c>
      <c r="J95" s="7" t="s">
        <v>1452</v>
      </c>
      <c r="K95" s="7" t="s">
        <v>619</v>
      </c>
      <c r="L95" s="7" t="s">
        <v>620</v>
      </c>
      <c r="M95" s="7" t="s">
        <v>1461</v>
      </c>
      <c r="N95" s="7" t="s">
        <v>23</v>
      </c>
      <c r="O95" s="11">
        <v>3</v>
      </c>
      <c r="P95" s="11">
        <v>2</v>
      </c>
      <c r="Q95" s="11">
        <v>3</v>
      </c>
      <c r="R95" s="11">
        <v>0</v>
      </c>
      <c r="S95" s="11" t="s">
        <v>1455</v>
      </c>
      <c r="U95" t="str">
        <f t="shared" si="1"/>
        <v>是</v>
      </c>
    </row>
    <row r="96" spans="1:21">
      <c r="A96" s="2" t="str">
        <f>K96&amp;MID(L:L,15,4)</f>
        <v>孔庆彬0915</v>
      </c>
      <c r="B96" s="7" t="s">
        <v>1882</v>
      </c>
      <c r="C96" s="7" t="s">
        <v>1446</v>
      </c>
      <c r="D96" s="7">
        <v>37</v>
      </c>
      <c r="E96" s="7" t="s">
        <v>1883</v>
      </c>
      <c r="F96" s="7" t="s">
        <v>6204</v>
      </c>
      <c r="G96" s="7" t="s">
        <v>6205</v>
      </c>
      <c r="H96" s="7" t="s">
        <v>1450</v>
      </c>
      <c r="I96" s="7" t="s">
        <v>6206</v>
      </c>
      <c r="J96" s="7" t="s">
        <v>1452</v>
      </c>
      <c r="K96" s="7" t="s">
        <v>322</v>
      </c>
      <c r="L96" s="7" t="s">
        <v>323</v>
      </c>
      <c r="M96" s="7" t="s">
        <v>1453</v>
      </c>
      <c r="N96" s="7" t="s">
        <v>23</v>
      </c>
      <c r="O96" s="11">
        <v>1</v>
      </c>
      <c r="P96" s="11">
        <v>42</v>
      </c>
      <c r="Q96" s="11">
        <v>1.5</v>
      </c>
      <c r="R96" s="11">
        <v>0</v>
      </c>
      <c r="S96" s="11" t="s">
        <v>1455</v>
      </c>
      <c r="U96" t="str">
        <f t="shared" si="1"/>
        <v>是</v>
      </c>
    </row>
    <row r="97" spans="1:21">
      <c r="A97" s="2" t="str">
        <f>K97&amp;MID(L:L,15,4)</f>
        <v>叶满0046</v>
      </c>
      <c r="B97" s="7" t="s">
        <v>1887</v>
      </c>
      <c r="C97" s="7" t="s">
        <v>1446</v>
      </c>
      <c r="D97" s="7">
        <v>51</v>
      </c>
      <c r="E97" s="7" t="s">
        <v>1888</v>
      </c>
      <c r="F97" s="7" t="s">
        <v>6207</v>
      </c>
      <c r="G97" s="7" t="s">
        <v>6208</v>
      </c>
      <c r="H97" s="7" t="s">
        <v>1450</v>
      </c>
      <c r="I97" s="7" t="s">
        <v>6209</v>
      </c>
      <c r="J97" s="7" t="s">
        <v>1452</v>
      </c>
      <c r="K97" s="7" t="s">
        <v>909</v>
      </c>
      <c r="L97" s="7" t="s">
        <v>910</v>
      </c>
      <c r="M97" s="7" t="s">
        <v>1453</v>
      </c>
      <c r="N97" s="7" t="s">
        <v>1454</v>
      </c>
      <c r="O97" s="11">
        <v>3</v>
      </c>
      <c r="P97" s="11">
        <v>46</v>
      </c>
      <c r="Q97" s="11">
        <v>1.5</v>
      </c>
      <c r="R97" s="11">
        <v>1.5</v>
      </c>
      <c r="S97" s="11" t="s">
        <v>1455</v>
      </c>
      <c r="U97" t="str">
        <f t="shared" si="1"/>
        <v>是</v>
      </c>
    </row>
    <row r="98" spans="1:21">
      <c r="A98" s="2" t="str">
        <f>K98&amp;MID(L:L,15,4)</f>
        <v>朱毅0044</v>
      </c>
      <c r="B98" s="7" t="s">
        <v>1892</v>
      </c>
      <c r="C98" s="7" t="s">
        <v>1446</v>
      </c>
      <c r="D98" s="7">
        <v>48</v>
      </c>
      <c r="E98" s="7" t="s">
        <v>1893</v>
      </c>
      <c r="F98" s="7" t="s">
        <v>6210</v>
      </c>
      <c r="G98" s="7" t="s">
        <v>6211</v>
      </c>
      <c r="H98" s="7" t="s">
        <v>1450</v>
      </c>
      <c r="I98" s="7" t="s">
        <v>6212</v>
      </c>
      <c r="J98" s="7" t="s">
        <v>1452</v>
      </c>
      <c r="K98" s="7" t="s">
        <v>1044</v>
      </c>
      <c r="L98" s="7" t="s">
        <v>1897</v>
      </c>
      <c r="M98" s="7" t="s">
        <v>1461</v>
      </c>
      <c r="N98" s="7" t="s">
        <v>1454</v>
      </c>
      <c r="O98" s="11">
        <v>3</v>
      </c>
      <c r="P98" s="11">
        <v>32</v>
      </c>
      <c r="Q98" s="11">
        <v>3</v>
      </c>
      <c r="R98" s="11">
        <v>0</v>
      </c>
      <c r="S98" s="11" t="s">
        <v>1455</v>
      </c>
      <c r="U98" t="str">
        <f t="shared" si="1"/>
        <v>是</v>
      </c>
    </row>
    <row r="99" spans="1:21">
      <c r="A99" s="2" t="str">
        <f>K99&amp;MID(L:L,15,4)</f>
        <v>彭次光5430</v>
      </c>
      <c r="B99" s="7" t="s">
        <v>1898</v>
      </c>
      <c r="C99" s="7" t="s">
        <v>1446</v>
      </c>
      <c r="D99" s="7">
        <v>56</v>
      </c>
      <c r="E99" s="7" t="s">
        <v>1899</v>
      </c>
      <c r="F99" s="7" t="s">
        <v>6213</v>
      </c>
      <c r="G99" s="7" t="s">
        <v>6214</v>
      </c>
      <c r="H99" s="7" t="s">
        <v>1450</v>
      </c>
      <c r="I99" s="7" t="s">
        <v>6215</v>
      </c>
      <c r="J99" s="7" t="s">
        <v>1452</v>
      </c>
      <c r="K99" s="7" t="s">
        <v>512</v>
      </c>
      <c r="L99" s="7" t="s">
        <v>513</v>
      </c>
      <c r="M99" s="7" t="s">
        <v>1453</v>
      </c>
      <c r="N99" s="7" t="s">
        <v>23</v>
      </c>
      <c r="O99" s="11">
        <v>1</v>
      </c>
      <c r="P99" s="11">
        <v>43</v>
      </c>
      <c r="Q99" s="11">
        <v>1.5</v>
      </c>
      <c r="R99" s="11">
        <v>0</v>
      </c>
      <c r="S99" s="11" t="s">
        <v>1455</v>
      </c>
      <c r="U99" t="str">
        <f t="shared" si="1"/>
        <v>是</v>
      </c>
    </row>
    <row r="100" spans="1:21">
      <c r="A100" s="2" t="str">
        <f>K100&amp;MID(L:L,15,4)</f>
        <v>苏雪珍0680</v>
      </c>
      <c r="B100" s="7" t="s">
        <v>1903</v>
      </c>
      <c r="C100" s="7" t="s">
        <v>1446</v>
      </c>
      <c r="D100" s="7">
        <v>53</v>
      </c>
      <c r="E100" s="7" t="s">
        <v>1904</v>
      </c>
      <c r="F100" s="7" t="s">
        <v>6216</v>
      </c>
      <c r="G100" s="7" t="s">
        <v>6217</v>
      </c>
      <c r="H100" s="7" t="s">
        <v>1450</v>
      </c>
      <c r="I100" s="7" t="s">
        <v>6218</v>
      </c>
      <c r="J100" s="7" t="s">
        <v>1452</v>
      </c>
      <c r="K100" s="7" t="s">
        <v>490</v>
      </c>
      <c r="L100" s="7" t="s">
        <v>491</v>
      </c>
      <c r="M100" s="7" t="s">
        <v>1453</v>
      </c>
      <c r="N100" s="7" t="s">
        <v>23</v>
      </c>
      <c r="O100" s="11">
        <v>3</v>
      </c>
      <c r="P100" s="11">
        <v>54</v>
      </c>
      <c r="Q100" s="11">
        <v>1.5</v>
      </c>
      <c r="R100" s="11">
        <v>1.5</v>
      </c>
      <c r="S100" s="11" t="s">
        <v>1455</v>
      </c>
      <c r="U100" t="str">
        <f t="shared" si="1"/>
        <v>是</v>
      </c>
    </row>
    <row r="101" spans="1:21">
      <c r="A101" s="2" t="str">
        <f>K101&amp;MID(L:L,15,4)</f>
        <v>江和好0024</v>
      </c>
      <c r="B101" s="7" t="s">
        <v>2537</v>
      </c>
      <c r="C101" s="7" t="s">
        <v>1446</v>
      </c>
      <c r="D101" s="7">
        <v>53</v>
      </c>
      <c r="E101" s="7" t="s">
        <v>2538</v>
      </c>
      <c r="F101" s="7" t="s">
        <v>6219</v>
      </c>
      <c r="G101" s="7" t="s">
        <v>6220</v>
      </c>
      <c r="H101" s="7" t="s">
        <v>3204</v>
      </c>
      <c r="I101" s="7" t="s">
        <v>6221</v>
      </c>
      <c r="J101" s="7" t="s">
        <v>1452</v>
      </c>
      <c r="K101" s="7" t="s">
        <v>297</v>
      </c>
      <c r="L101" s="7" t="s">
        <v>298</v>
      </c>
      <c r="M101" s="7" t="s">
        <v>1453</v>
      </c>
      <c r="N101" s="7" t="s">
        <v>23</v>
      </c>
      <c r="O101" s="11">
        <v>1</v>
      </c>
      <c r="P101" s="11">
        <v>57</v>
      </c>
      <c r="Q101" s="11">
        <v>1.5</v>
      </c>
      <c r="R101" s="11">
        <v>0</v>
      </c>
      <c r="S101" s="11" t="s">
        <v>1455</v>
      </c>
      <c r="U101" t="str">
        <f t="shared" si="1"/>
        <v>是</v>
      </c>
    </row>
    <row r="102" spans="1:21">
      <c r="A102" s="2" t="str">
        <f>K102&amp;MID(L:L,15,4)</f>
        <v>邝鉴谦1213</v>
      </c>
      <c r="B102" s="7" t="s">
        <v>1908</v>
      </c>
      <c r="C102" s="7" t="s">
        <v>1457</v>
      </c>
      <c r="D102" s="7">
        <v>37</v>
      </c>
      <c r="E102" s="7" t="s">
        <v>1909</v>
      </c>
      <c r="F102" s="7" t="s">
        <v>6222</v>
      </c>
      <c r="G102" s="7" t="s">
        <v>6223</v>
      </c>
      <c r="H102" s="7" t="s">
        <v>1912</v>
      </c>
      <c r="I102" s="7" t="s">
        <v>6224</v>
      </c>
      <c r="J102" s="7" t="s">
        <v>1452</v>
      </c>
      <c r="K102" s="7" t="s">
        <v>329</v>
      </c>
      <c r="L102" s="7" t="s">
        <v>330</v>
      </c>
      <c r="M102" s="7" t="s">
        <v>1453</v>
      </c>
      <c r="N102" s="7" t="s">
        <v>23</v>
      </c>
      <c r="O102" s="11">
        <v>5</v>
      </c>
      <c r="P102" s="11">
        <v>56</v>
      </c>
      <c r="Q102" s="11">
        <v>1.5</v>
      </c>
      <c r="R102" s="11">
        <v>3.5</v>
      </c>
      <c r="S102" s="11" t="s">
        <v>1455</v>
      </c>
      <c r="U102" t="str">
        <f t="shared" si="1"/>
        <v>是</v>
      </c>
    </row>
    <row r="103" spans="1:21">
      <c r="A103" s="2" t="str">
        <f>K103&amp;MID(L:L,15,4)</f>
        <v>卢宜才0035</v>
      </c>
      <c r="B103" s="7" t="s">
        <v>1914</v>
      </c>
      <c r="C103" s="7" t="s">
        <v>1446</v>
      </c>
      <c r="D103" s="7">
        <v>51</v>
      </c>
      <c r="E103" s="7" t="s">
        <v>1915</v>
      </c>
      <c r="F103" s="7" t="s">
        <v>6225</v>
      </c>
      <c r="G103" s="7" t="s">
        <v>6226</v>
      </c>
      <c r="H103" s="7" t="s">
        <v>1450</v>
      </c>
      <c r="I103" s="7" t="s">
        <v>6227</v>
      </c>
      <c r="J103" s="7" t="s">
        <v>1452</v>
      </c>
      <c r="K103" s="7" t="s">
        <v>461</v>
      </c>
      <c r="L103" s="7" t="s">
        <v>462</v>
      </c>
      <c r="M103" s="7" t="s">
        <v>1461</v>
      </c>
      <c r="N103" s="7" t="s">
        <v>23</v>
      </c>
      <c r="O103" s="11">
        <v>5</v>
      </c>
      <c r="P103" s="11">
        <v>5</v>
      </c>
      <c r="Q103" s="11">
        <v>3</v>
      </c>
      <c r="R103" s="11">
        <v>2</v>
      </c>
      <c r="S103" s="11" t="s">
        <v>1455</v>
      </c>
      <c r="U103" t="str">
        <f t="shared" si="1"/>
        <v>是</v>
      </c>
    </row>
    <row r="104" spans="1:21">
      <c r="A104" s="2" t="str">
        <f>K104&amp;MID(L:L,15,4)</f>
        <v>卢二妹1225</v>
      </c>
      <c r="B104" s="7" t="s">
        <v>1919</v>
      </c>
      <c r="C104" s="7" t="s">
        <v>1446</v>
      </c>
      <c r="D104" s="7">
        <v>63</v>
      </c>
      <c r="E104" s="7" t="s">
        <v>1920</v>
      </c>
      <c r="F104" s="7" t="s">
        <v>6228</v>
      </c>
      <c r="G104" s="7" t="s">
        <v>6229</v>
      </c>
      <c r="H104" s="7" t="s">
        <v>1450</v>
      </c>
      <c r="I104" s="7" t="s">
        <v>2526</v>
      </c>
      <c r="J104" s="7" t="s">
        <v>1452</v>
      </c>
      <c r="K104" s="7" t="s">
        <v>450</v>
      </c>
      <c r="L104" s="7" t="s">
        <v>451</v>
      </c>
      <c r="M104" s="7" t="s">
        <v>1453</v>
      </c>
      <c r="N104" s="7" t="s">
        <v>23</v>
      </c>
      <c r="O104" s="11">
        <v>3</v>
      </c>
      <c r="P104" s="11">
        <v>52</v>
      </c>
      <c r="Q104" s="11">
        <v>1.5</v>
      </c>
      <c r="R104" s="11">
        <v>1.5</v>
      </c>
      <c r="S104" s="11" t="s">
        <v>1455</v>
      </c>
      <c r="U104" t="str">
        <f t="shared" si="1"/>
        <v>是</v>
      </c>
    </row>
    <row r="105" spans="1:21">
      <c r="A105" s="2" t="str">
        <f>K105&amp;MID(L:L,15,4)</f>
        <v>李光远3619</v>
      </c>
      <c r="B105" s="7" t="s">
        <v>1924</v>
      </c>
      <c r="C105" s="7" t="s">
        <v>1446</v>
      </c>
      <c r="D105" s="7">
        <v>51</v>
      </c>
      <c r="E105" s="7" t="s">
        <v>1925</v>
      </c>
      <c r="F105" s="7" t="s">
        <v>6230</v>
      </c>
      <c r="G105" s="7" t="s">
        <v>6231</v>
      </c>
      <c r="H105" s="7" t="s">
        <v>1450</v>
      </c>
      <c r="I105" s="7" t="s">
        <v>6232</v>
      </c>
      <c r="J105" s="7" t="s">
        <v>1452</v>
      </c>
      <c r="K105" s="7" t="s">
        <v>370</v>
      </c>
      <c r="L105" s="7" t="s">
        <v>371</v>
      </c>
      <c r="M105" s="7" t="s">
        <v>1461</v>
      </c>
      <c r="N105" s="7" t="s">
        <v>23</v>
      </c>
      <c r="O105" s="11">
        <v>3</v>
      </c>
      <c r="P105" s="11">
        <v>0</v>
      </c>
      <c r="Q105" s="11">
        <v>3</v>
      </c>
      <c r="R105" s="11">
        <v>0</v>
      </c>
      <c r="S105" s="11" t="s">
        <v>1455</v>
      </c>
      <c r="U105" t="str">
        <f t="shared" si="1"/>
        <v>是</v>
      </c>
    </row>
    <row r="106" spans="1:21">
      <c r="A106" s="2" t="str">
        <f>K106&amp;MID(L:L,15,4)</f>
        <v>刘景昌4518</v>
      </c>
      <c r="B106" s="7" t="s">
        <v>1929</v>
      </c>
      <c r="C106" s="7" t="s">
        <v>1446</v>
      </c>
      <c r="D106" s="7">
        <v>58</v>
      </c>
      <c r="E106" s="7" t="s">
        <v>1930</v>
      </c>
      <c r="F106" s="7" t="s">
        <v>6233</v>
      </c>
      <c r="G106" s="7" t="s">
        <v>6234</v>
      </c>
      <c r="H106" s="7" t="s">
        <v>1450</v>
      </c>
      <c r="I106" s="7" t="s">
        <v>6235</v>
      </c>
      <c r="J106" s="7" t="s">
        <v>1452</v>
      </c>
      <c r="K106" s="7" t="s">
        <v>404</v>
      </c>
      <c r="L106" s="7" t="s">
        <v>405</v>
      </c>
      <c r="M106" s="7" t="s">
        <v>1461</v>
      </c>
      <c r="N106" s="7" t="s">
        <v>23</v>
      </c>
      <c r="O106" s="11">
        <v>3</v>
      </c>
      <c r="P106" s="11">
        <v>17</v>
      </c>
      <c r="Q106" s="11">
        <v>3</v>
      </c>
      <c r="R106" s="11">
        <v>0</v>
      </c>
      <c r="S106" s="11" t="s">
        <v>1455</v>
      </c>
      <c r="U106" t="str">
        <f t="shared" si="1"/>
        <v>是</v>
      </c>
    </row>
    <row r="107" spans="1:21">
      <c r="A107" s="2" t="str">
        <f>K107&amp;MID(L:L,15,4)</f>
        <v>伍炳基3938</v>
      </c>
      <c r="B107" s="7" t="s">
        <v>1934</v>
      </c>
      <c r="C107" s="7" t="s">
        <v>1446</v>
      </c>
      <c r="D107" s="7">
        <v>47</v>
      </c>
      <c r="E107" s="7" t="s">
        <v>1935</v>
      </c>
      <c r="F107" s="7" t="s">
        <v>6236</v>
      </c>
      <c r="G107" s="7" t="s">
        <v>6237</v>
      </c>
      <c r="H107" s="7" t="s">
        <v>1450</v>
      </c>
      <c r="I107" s="7" t="s">
        <v>6238</v>
      </c>
      <c r="J107" s="7" t="s">
        <v>1452</v>
      </c>
      <c r="K107" s="7" t="s">
        <v>275</v>
      </c>
      <c r="L107" s="7" t="s">
        <v>276</v>
      </c>
      <c r="M107" s="7" t="s">
        <v>1461</v>
      </c>
      <c r="N107" s="7" t="s">
        <v>23</v>
      </c>
      <c r="O107" s="11">
        <v>3</v>
      </c>
      <c r="P107" s="11">
        <v>43</v>
      </c>
      <c r="Q107" s="11">
        <v>3</v>
      </c>
      <c r="R107" s="11">
        <v>0</v>
      </c>
      <c r="S107" s="11" t="s">
        <v>1455</v>
      </c>
      <c r="U107" t="str">
        <f t="shared" si="1"/>
        <v>是</v>
      </c>
    </row>
    <row r="108" spans="1:21">
      <c r="A108" s="2" t="str">
        <f>K108&amp;MID(L:L,15,4)</f>
        <v>徐金汉1238</v>
      </c>
      <c r="B108" s="7" t="s">
        <v>1939</v>
      </c>
      <c r="C108" s="7" t="s">
        <v>1446</v>
      </c>
      <c r="D108" s="7">
        <v>52</v>
      </c>
      <c r="E108" s="7" t="s">
        <v>1940</v>
      </c>
      <c r="F108" s="7" t="s">
        <v>6239</v>
      </c>
      <c r="G108" s="7" t="s">
        <v>6240</v>
      </c>
      <c r="H108" s="7" t="s">
        <v>1450</v>
      </c>
      <c r="I108" s="7" t="s">
        <v>6241</v>
      </c>
      <c r="J108" s="7" t="s">
        <v>1452</v>
      </c>
      <c r="K108" s="7" t="s">
        <v>616</v>
      </c>
      <c r="L108" s="7" t="s">
        <v>617</v>
      </c>
      <c r="M108" s="7" t="s">
        <v>1453</v>
      </c>
      <c r="N108" s="7" t="s">
        <v>23</v>
      </c>
      <c r="O108" s="11">
        <v>3</v>
      </c>
      <c r="P108" s="11">
        <v>41</v>
      </c>
      <c r="Q108" s="11">
        <v>1.5</v>
      </c>
      <c r="R108" s="11">
        <v>1.5</v>
      </c>
      <c r="S108" s="11" t="s">
        <v>1455</v>
      </c>
      <c r="U108" t="str">
        <f t="shared" si="1"/>
        <v>是</v>
      </c>
    </row>
    <row r="109" spans="1:21">
      <c r="A109" s="2" t="str">
        <f>K109&amp;MID(L:L,15,4)</f>
        <v>袁有美4227</v>
      </c>
      <c r="B109" s="7" t="s">
        <v>1944</v>
      </c>
      <c r="C109" s="7" t="s">
        <v>1457</v>
      </c>
      <c r="D109" s="7">
        <v>48</v>
      </c>
      <c r="E109" s="7" t="s">
        <v>1945</v>
      </c>
      <c r="F109" s="7" t="s">
        <v>6242</v>
      </c>
      <c r="G109" s="7" t="s">
        <v>6243</v>
      </c>
      <c r="H109" s="7" t="s">
        <v>1450</v>
      </c>
      <c r="I109" s="7" t="s">
        <v>6244</v>
      </c>
      <c r="J109" s="7" t="s">
        <v>1452</v>
      </c>
      <c r="K109" s="7" t="s">
        <v>913</v>
      </c>
      <c r="L109" s="7" t="s">
        <v>914</v>
      </c>
      <c r="M109" s="7" t="s">
        <v>1461</v>
      </c>
      <c r="N109" s="7" t="s">
        <v>1467</v>
      </c>
      <c r="O109" s="11">
        <v>3</v>
      </c>
      <c r="P109" s="11">
        <v>14</v>
      </c>
      <c r="Q109" s="11">
        <v>3</v>
      </c>
      <c r="R109" s="11">
        <v>0</v>
      </c>
      <c r="S109" s="11" t="s">
        <v>1455</v>
      </c>
      <c r="U109" t="str">
        <f t="shared" si="1"/>
        <v>是</v>
      </c>
    </row>
    <row r="110" spans="1:21">
      <c r="A110" s="2" t="str">
        <f>K110&amp;MID(L:L,15,4)</f>
        <v>梁梅芳5148</v>
      </c>
      <c r="B110" s="7" t="s">
        <v>1949</v>
      </c>
      <c r="C110" s="7" t="s">
        <v>1457</v>
      </c>
      <c r="D110" s="7">
        <v>53</v>
      </c>
      <c r="E110" s="7" t="s">
        <v>1950</v>
      </c>
      <c r="F110" s="7" t="s">
        <v>6245</v>
      </c>
      <c r="G110" s="7" t="s">
        <v>6246</v>
      </c>
      <c r="H110" s="7" t="s">
        <v>1450</v>
      </c>
      <c r="I110" s="7" t="s">
        <v>2379</v>
      </c>
      <c r="J110" s="7" t="s">
        <v>1452</v>
      </c>
      <c r="K110" s="7" t="s">
        <v>305</v>
      </c>
      <c r="L110" s="7" t="s">
        <v>306</v>
      </c>
      <c r="M110" s="7" t="s">
        <v>1461</v>
      </c>
      <c r="N110" s="7" t="s">
        <v>23</v>
      </c>
      <c r="O110" s="11">
        <v>3</v>
      </c>
      <c r="P110" s="11">
        <v>12</v>
      </c>
      <c r="Q110" s="11">
        <v>3</v>
      </c>
      <c r="R110" s="11">
        <v>0</v>
      </c>
      <c r="S110" s="11" t="s">
        <v>1455</v>
      </c>
      <c r="U110" t="str">
        <f t="shared" si="1"/>
        <v>是</v>
      </c>
    </row>
    <row r="111" spans="1:21">
      <c r="A111" s="2" t="str">
        <f>K111&amp;MID(L:L,15,4)</f>
        <v>何达铿331X</v>
      </c>
      <c r="B111" s="7" t="s">
        <v>4208</v>
      </c>
      <c r="C111" s="7" t="s">
        <v>1446</v>
      </c>
      <c r="D111" s="7">
        <v>53</v>
      </c>
      <c r="E111" s="7" t="s">
        <v>4209</v>
      </c>
      <c r="F111" s="7" t="s">
        <v>6247</v>
      </c>
      <c r="G111" s="7" t="s">
        <v>6248</v>
      </c>
      <c r="H111" s="7" t="s">
        <v>1450</v>
      </c>
      <c r="I111" s="7" t="s">
        <v>6249</v>
      </c>
      <c r="J111" s="7" t="s">
        <v>1452</v>
      </c>
      <c r="K111" s="7" t="s">
        <v>1225</v>
      </c>
      <c r="L111" s="7" t="s">
        <v>1226</v>
      </c>
      <c r="M111" s="7" t="s">
        <v>1461</v>
      </c>
      <c r="N111" s="7" t="s">
        <v>1462</v>
      </c>
      <c r="O111" s="11">
        <v>4</v>
      </c>
      <c r="P111" s="11">
        <v>20</v>
      </c>
      <c r="Q111" s="11">
        <v>2.5</v>
      </c>
      <c r="R111" s="11">
        <v>1.5</v>
      </c>
      <c r="S111" s="11" t="s">
        <v>1455</v>
      </c>
      <c r="U111" t="str">
        <f t="shared" si="1"/>
        <v>是</v>
      </c>
    </row>
    <row r="112" spans="1:21">
      <c r="A112" s="2" t="str">
        <f>K112&amp;MID(L:L,15,4)</f>
        <v>梁伟标3610</v>
      </c>
      <c r="B112" s="7" t="s">
        <v>1954</v>
      </c>
      <c r="C112" s="7" t="s">
        <v>1446</v>
      </c>
      <c r="D112" s="7">
        <v>50</v>
      </c>
      <c r="E112" s="7" t="s">
        <v>1168</v>
      </c>
      <c r="F112" s="7" t="s">
        <v>6250</v>
      </c>
      <c r="G112" s="7" t="s">
        <v>6251</v>
      </c>
      <c r="H112" s="7" t="s">
        <v>1450</v>
      </c>
      <c r="I112" s="7" t="s">
        <v>6252</v>
      </c>
      <c r="J112" s="7" t="s">
        <v>1452</v>
      </c>
      <c r="K112" s="7" t="s">
        <v>1165</v>
      </c>
      <c r="L112" s="7" t="s">
        <v>1166</v>
      </c>
      <c r="M112" s="7" t="s">
        <v>1461</v>
      </c>
      <c r="N112" s="7" t="s">
        <v>1462</v>
      </c>
      <c r="O112" s="11">
        <v>3</v>
      </c>
      <c r="P112" s="11">
        <v>16</v>
      </c>
      <c r="Q112" s="11">
        <v>2.5</v>
      </c>
      <c r="R112" s="11">
        <v>0.5</v>
      </c>
      <c r="S112" s="11" t="s">
        <v>1455</v>
      </c>
      <c r="U112" t="str">
        <f t="shared" si="1"/>
        <v>是</v>
      </c>
    </row>
    <row r="113" spans="1:21">
      <c r="A113" s="2" t="str">
        <f>K113&amp;MID(L:L,15,4)</f>
        <v>杨清葵2728</v>
      </c>
      <c r="B113" s="7" t="s">
        <v>1958</v>
      </c>
      <c r="C113" s="7" t="s">
        <v>1446</v>
      </c>
      <c r="D113" s="7">
        <v>34</v>
      </c>
      <c r="E113" s="7" t="s">
        <v>962</v>
      </c>
      <c r="F113" s="7" t="s">
        <v>6253</v>
      </c>
      <c r="G113" s="7" t="s">
        <v>6254</v>
      </c>
      <c r="H113" s="7" t="s">
        <v>1450</v>
      </c>
      <c r="I113" s="7" t="s">
        <v>6255</v>
      </c>
      <c r="J113" s="7" t="s">
        <v>1452</v>
      </c>
      <c r="K113" s="7" t="s">
        <v>957</v>
      </c>
      <c r="L113" s="7" t="s">
        <v>958</v>
      </c>
      <c r="M113" s="7" t="s">
        <v>1453</v>
      </c>
      <c r="N113" s="7" t="s">
        <v>1467</v>
      </c>
      <c r="O113" s="11">
        <v>6</v>
      </c>
      <c r="P113" s="11">
        <v>39</v>
      </c>
      <c r="Q113" s="11">
        <v>1.5</v>
      </c>
      <c r="R113" s="11">
        <v>4.5</v>
      </c>
      <c r="S113" s="11" t="s">
        <v>1455</v>
      </c>
      <c r="U113" t="str">
        <f t="shared" si="1"/>
        <v>是</v>
      </c>
    </row>
    <row r="114" spans="1:21">
      <c r="A114" s="2" t="str">
        <f>K114&amp;MID(L:L,15,4)</f>
        <v>张翠维0624</v>
      </c>
      <c r="B114" s="7" t="s">
        <v>1962</v>
      </c>
      <c r="C114" s="7" t="s">
        <v>1446</v>
      </c>
      <c r="D114" s="7">
        <v>49</v>
      </c>
      <c r="E114" s="7" t="s">
        <v>1963</v>
      </c>
      <c r="F114" s="7" t="s">
        <v>6256</v>
      </c>
      <c r="G114" s="7" t="s">
        <v>6257</v>
      </c>
      <c r="H114" s="7" t="s">
        <v>1450</v>
      </c>
      <c r="I114" s="7" t="s">
        <v>6258</v>
      </c>
      <c r="J114" s="7" t="s">
        <v>1452</v>
      </c>
      <c r="K114" s="7" t="s">
        <v>334</v>
      </c>
      <c r="L114" s="7" t="s">
        <v>335</v>
      </c>
      <c r="M114" s="7" t="s">
        <v>1453</v>
      </c>
      <c r="N114" s="7" t="s">
        <v>23</v>
      </c>
      <c r="O114" s="11">
        <v>1</v>
      </c>
      <c r="P114" s="11">
        <v>40</v>
      </c>
      <c r="Q114" s="11">
        <v>1.5</v>
      </c>
      <c r="R114" s="11">
        <v>0</v>
      </c>
      <c r="S114" s="11" t="s">
        <v>1455</v>
      </c>
      <c r="U114" t="str">
        <f t="shared" si="1"/>
        <v>是</v>
      </c>
    </row>
    <row r="115" spans="1:21">
      <c r="A115" s="2" t="str">
        <f>K115&amp;MID(L:L,15,4)</f>
        <v>陈丽华3928</v>
      </c>
      <c r="B115" s="7" t="s">
        <v>1967</v>
      </c>
      <c r="C115" s="7" t="s">
        <v>1446</v>
      </c>
      <c r="D115" s="7">
        <v>49</v>
      </c>
      <c r="E115" s="7" t="s">
        <v>1108</v>
      </c>
      <c r="F115" s="7" t="s">
        <v>6259</v>
      </c>
      <c r="G115" s="7" t="s">
        <v>6260</v>
      </c>
      <c r="H115" s="7" t="s">
        <v>1450</v>
      </c>
      <c r="I115" s="7" t="s">
        <v>3472</v>
      </c>
      <c r="J115" s="7" t="s">
        <v>1452</v>
      </c>
      <c r="K115" s="7" t="s">
        <v>1109</v>
      </c>
      <c r="L115" s="7" t="s">
        <v>1110</v>
      </c>
      <c r="M115" s="7" t="s">
        <v>1461</v>
      </c>
      <c r="N115" s="7" t="s">
        <v>1467</v>
      </c>
      <c r="O115" s="11">
        <v>8</v>
      </c>
      <c r="P115" s="11">
        <v>2</v>
      </c>
      <c r="Q115" s="11">
        <v>3</v>
      </c>
      <c r="R115" s="11">
        <v>5</v>
      </c>
      <c r="S115" s="11" t="s">
        <v>1455</v>
      </c>
      <c r="U115" t="str">
        <f t="shared" si="1"/>
        <v>是</v>
      </c>
    </row>
    <row r="116" spans="1:21">
      <c r="A116" s="2" t="str">
        <f>K116&amp;MID(L:L,15,4)</f>
        <v>陈有妹142X</v>
      </c>
      <c r="B116" s="7" t="s">
        <v>5236</v>
      </c>
      <c r="C116" s="7" t="s">
        <v>1457</v>
      </c>
      <c r="D116" s="7">
        <v>58</v>
      </c>
      <c r="E116" s="7" t="s">
        <v>1102</v>
      </c>
      <c r="F116" s="7" t="s">
        <v>6261</v>
      </c>
      <c r="G116" s="7" t="s">
        <v>6262</v>
      </c>
      <c r="H116" s="7" t="s">
        <v>5239</v>
      </c>
      <c r="I116" s="7" t="s">
        <v>6263</v>
      </c>
      <c r="J116" s="7" t="s">
        <v>1452</v>
      </c>
      <c r="K116" s="7" t="s">
        <v>1097</v>
      </c>
      <c r="L116" s="7" t="s">
        <v>1098</v>
      </c>
      <c r="M116" s="7" t="s">
        <v>1461</v>
      </c>
      <c r="N116" s="7" t="s">
        <v>1454</v>
      </c>
      <c r="O116" s="11">
        <v>5</v>
      </c>
      <c r="P116" s="11">
        <v>6</v>
      </c>
      <c r="Q116" s="11">
        <v>3</v>
      </c>
      <c r="R116" s="11">
        <v>2</v>
      </c>
      <c r="S116" s="11" t="s">
        <v>1455</v>
      </c>
      <c r="U116" t="str">
        <f t="shared" si="1"/>
        <v>是</v>
      </c>
    </row>
    <row r="117" spans="1:21">
      <c r="A117" s="2" t="str">
        <f>K117&amp;MID(L:L,15,4)</f>
        <v>黄笑英3045</v>
      </c>
      <c r="B117" s="7" t="s">
        <v>1840</v>
      </c>
      <c r="C117" s="7" t="s">
        <v>1457</v>
      </c>
      <c r="D117" s="7">
        <v>50</v>
      </c>
      <c r="E117" s="7" t="s">
        <v>1841</v>
      </c>
      <c r="F117" s="7" t="s">
        <v>6264</v>
      </c>
      <c r="G117" s="7" t="s">
        <v>6265</v>
      </c>
      <c r="H117" s="7" t="s">
        <v>1450</v>
      </c>
      <c r="I117" s="7" t="s">
        <v>6266</v>
      </c>
      <c r="J117" s="7" t="s">
        <v>1452</v>
      </c>
      <c r="K117" s="7" t="s">
        <v>425</v>
      </c>
      <c r="L117" s="7" t="s">
        <v>426</v>
      </c>
      <c r="M117" s="7" t="s">
        <v>1461</v>
      </c>
      <c r="N117" s="7" t="s">
        <v>23</v>
      </c>
      <c r="O117" s="11">
        <v>7</v>
      </c>
      <c r="P117" s="11">
        <v>40</v>
      </c>
      <c r="Q117" s="11">
        <v>3</v>
      </c>
      <c r="R117" s="11">
        <v>4</v>
      </c>
      <c r="S117" s="11" t="s">
        <v>1455</v>
      </c>
      <c r="U117" t="str">
        <f t="shared" si="1"/>
        <v>是</v>
      </c>
    </row>
    <row r="118" spans="1:21">
      <c r="A118" s="2" t="str">
        <f>K118&amp;MID(L:L,15,4)</f>
        <v>王玉珍0723</v>
      </c>
      <c r="B118" s="7" t="s">
        <v>5236</v>
      </c>
      <c r="C118" s="7" t="s">
        <v>1457</v>
      </c>
      <c r="D118" s="7">
        <v>58</v>
      </c>
      <c r="E118" s="7" t="s">
        <v>1102</v>
      </c>
      <c r="F118" s="7" t="s">
        <v>6267</v>
      </c>
      <c r="G118" s="7" t="s">
        <v>6268</v>
      </c>
      <c r="H118" s="7" t="s">
        <v>1450</v>
      </c>
      <c r="I118" s="7" t="s">
        <v>6269</v>
      </c>
      <c r="J118" s="7" t="s">
        <v>1452</v>
      </c>
      <c r="K118" s="7" t="s">
        <v>1294</v>
      </c>
      <c r="L118" s="7" t="s">
        <v>1295</v>
      </c>
      <c r="M118" s="7" t="s">
        <v>1461</v>
      </c>
      <c r="N118" s="7" t="s">
        <v>1650</v>
      </c>
      <c r="O118" s="11">
        <v>5</v>
      </c>
      <c r="P118" s="11">
        <v>44</v>
      </c>
      <c r="Q118" s="11">
        <v>2</v>
      </c>
      <c r="R118" s="11">
        <v>3</v>
      </c>
      <c r="S118" s="11" t="s">
        <v>1455</v>
      </c>
      <c r="U118" t="str">
        <f t="shared" si="1"/>
        <v>是</v>
      </c>
    </row>
    <row r="119" spans="1:21">
      <c r="A119" s="2" t="str">
        <f>K119&amp;MID(L:L,15,4)</f>
        <v>王彩珍1227</v>
      </c>
      <c r="B119" s="7" t="s">
        <v>1974</v>
      </c>
      <c r="C119" s="7" t="s">
        <v>1446</v>
      </c>
      <c r="D119" s="7">
        <v>44</v>
      </c>
      <c r="E119" s="7" t="s">
        <v>1043</v>
      </c>
      <c r="F119" s="7" t="s">
        <v>6270</v>
      </c>
      <c r="G119" s="7" t="s">
        <v>6271</v>
      </c>
      <c r="H119" s="7" t="s">
        <v>1450</v>
      </c>
      <c r="I119" s="7" t="s">
        <v>6272</v>
      </c>
      <c r="J119" s="7" t="s">
        <v>1452</v>
      </c>
      <c r="K119" s="7" t="s">
        <v>554</v>
      </c>
      <c r="L119" s="7" t="s">
        <v>555</v>
      </c>
      <c r="M119" s="7" t="s">
        <v>1461</v>
      </c>
      <c r="N119" s="7" t="s">
        <v>23</v>
      </c>
      <c r="O119" s="11">
        <v>4</v>
      </c>
      <c r="P119" s="11">
        <v>3</v>
      </c>
      <c r="Q119" s="11">
        <v>3</v>
      </c>
      <c r="R119" s="11">
        <v>1</v>
      </c>
      <c r="S119" s="11" t="s">
        <v>1455</v>
      </c>
      <c r="U119" t="str">
        <f t="shared" si="1"/>
        <v>是</v>
      </c>
    </row>
    <row r="120" spans="1:21">
      <c r="A120" s="2" t="str">
        <f>K120&amp;MID(L:L,15,4)</f>
        <v>吴翠薇2742</v>
      </c>
      <c r="B120" s="7" t="s">
        <v>1978</v>
      </c>
      <c r="C120" s="7" t="s">
        <v>1457</v>
      </c>
      <c r="D120" s="7">
        <v>53</v>
      </c>
      <c r="E120" s="7" t="s">
        <v>1979</v>
      </c>
      <c r="F120" s="7" t="s">
        <v>6273</v>
      </c>
      <c r="G120" s="7" t="s">
        <v>6274</v>
      </c>
      <c r="H120" s="7" t="s">
        <v>1982</v>
      </c>
      <c r="I120" s="7" t="s">
        <v>6275</v>
      </c>
      <c r="J120" s="7" t="s">
        <v>1452</v>
      </c>
      <c r="K120" s="7" t="s">
        <v>672</v>
      </c>
      <c r="L120" s="7" t="s">
        <v>673</v>
      </c>
      <c r="M120" s="7" t="s">
        <v>1461</v>
      </c>
      <c r="N120" s="7" t="s">
        <v>23</v>
      </c>
      <c r="O120" s="11">
        <v>3</v>
      </c>
      <c r="P120" s="11">
        <v>1</v>
      </c>
      <c r="Q120" s="11">
        <v>3</v>
      </c>
      <c r="R120" s="11">
        <v>0</v>
      </c>
      <c r="S120" s="11" t="s">
        <v>1455</v>
      </c>
      <c r="U120" t="str">
        <f t="shared" si="1"/>
        <v>是</v>
      </c>
    </row>
    <row r="121" spans="1:21">
      <c r="A121" s="2" t="str">
        <f>K121&amp;MID(L:L,15,4)</f>
        <v>卢顺爱1226</v>
      </c>
      <c r="B121" s="7" t="s">
        <v>1604</v>
      </c>
      <c r="C121" s="7" t="s">
        <v>1457</v>
      </c>
      <c r="D121" s="7">
        <v>59</v>
      </c>
      <c r="E121" s="7" t="s">
        <v>1605</v>
      </c>
      <c r="F121" s="7" t="s">
        <v>6276</v>
      </c>
      <c r="G121" s="7" t="s">
        <v>6277</v>
      </c>
      <c r="H121" s="7" t="s">
        <v>1986</v>
      </c>
      <c r="I121" s="7" t="s">
        <v>6278</v>
      </c>
      <c r="J121" s="7" t="s">
        <v>1452</v>
      </c>
      <c r="K121" s="7" t="s">
        <v>458</v>
      </c>
      <c r="L121" s="7" t="s">
        <v>459</v>
      </c>
      <c r="M121" s="7" t="s">
        <v>1453</v>
      </c>
      <c r="N121" s="7" t="s">
        <v>23</v>
      </c>
      <c r="O121" s="11">
        <v>6</v>
      </c>
      <c r="P121" s="11">
        <v>8</v>
      </c>
      <c r="Q121" s="11">
        <v>1.5</v>
      </c>
      <c r="R121" s="11">
        <v>4.5</v>
      </c>
      <c r="S121" s="11" t="s">
        <v>1455</v>
      </c>
      <c r="U121" t="str">
        <f t="shared" si="1"/>
        <v>是</v>
      </c>
    </row>
    <row r="122" spans="1:21">
      <c r="A122" s="2" t="str">
        <f>K122&amp;MID(L:L,15,4)</f>
        <v>简泽云1245</v>
      </c>
      <c r="B122" s="7" t="s">
        <v>1991</v>
      </c>
      <c r="C122" s="7" t="s">
        <v>1446</v>
      </c>
      <c r="D122" s="7">
        <v>58</v>
      </c>
      <c r="E122" s="7" t="s">
        <v>1992</v>
      </c>
      <c r="F122" s="7" t="s">
        <v>6279</v>
      </c>
      <c r="G122" s="7" t="s">
        <v>6280</v>
      </c>
      <c r="H122" s="7" t="s">
        <v>1450</v>
      </c>
      <c r="I122" s="7" t="s">
        <v>6281</v>
      </c>
      <c r="J122" s="7" t="s">
        <v>1452</v>
      </c>
      <c r="K122" s="7" t="s">
        <v>626</v>
      </c>
      <c r="L122" s="7" t="s">
        <v>627</v>
      </c>
      <c r="M122" s="7" t="s">
        <v>1461</v>
      </c>
      <c r="N122" s="7" t="s">
        <v>1467</v>
      </c>
      <c r="O122" s="11">
        <v>17</v>
      </c>
      <c r="P122" s="11">
        <v>52</v>
      </c>
      <c r="Q122" s="11">
        <v>3</v>
      </c>
      <c r="R122" s="11">
        <v>14</v>
      </c>
      <c r="S122" s="11" t="s">
        <v>1520</v>
      </c>
      <c r="U122" t="str">
        <f t="shared" si="1"/>
        <v>否</v>
      </c>
    </row>
    <row r="123" spans="1:21">
      <c r="A123" s="2" t="str">
        <f>K123&amp;MID(L:L,15,4)</f>
        <v>陈蝶娇5424</v>
      </c>
      <c r="B123" s="7" t="s">
        <v>1996</v>
      </c>
      <c r="C123" s="7" t="s">
        <v>1446</v>
      </c>
      <c r="D123" s="7">
        <v>63</v>
      </c>
      <c r="E123" s="7" t="s">
        <v>1997</v>
      </c>
      <c r="F123" s="7" t="s">
        <v>6282</v>
      </c>
      <c r="G123" s="7" t="s">
        <v>6283</v>
      </c>
      <c r="H123" s="7" t="s">
        <v>1450</v>
      </c>
      <c r="I123" s="7" t="s">
        <v>6284</v>
      </c>
      <c r="J123" s="7" t="s">
        <v>1452</v>
      </c>
      <c r="K123" s="7" t="s">
        <v>51</v>
      </c>
      <c r="L123" s="7" t="s">
        <v>52</v>
      </c>
      <c r="M123" s="7" t="s">
        <v>1453</v>
      </c>
      <c r="N123" s="7" t="s">
        <v>23</v>
      </c>
      <c r="O123" s="11">
        <v>2</v>
      </c>
      <c r="P123" s="11">
        <v>2</v>
      </c>
      <c r="Q123" s="11">
        <v>1.5</v>
      </c>
      <c r="R123" s="11">
        <v>0.5</v>
      </c>
      <c r="S123" s="11" t="s">
        <v>1455</v>
      </c>
      <c r="U123" t="str">
        <f t="shared" si="1"/>
        <v>是</v>
      </c>
    </row>
    <row r="124" spans="1:21">
      <c r="A124" s="2" t="str">
        <f>K124&amp;MID(L:L,15,4)</f>
        <v>周彩燕0045</v>
      </c>
      <c r="B124" s="7" t="s">
        <v>2001</v>
      </c>
      <c r="C124" s="7" t="s">
        <v>1446</v>
      </c>
      <c r="D124" s="7">
        <v>55</v>
      </c>
      <c r="E124" s="7" t="s">
        <v>2002</v>
      </c>
      <c r="F124" s="7" t="s">
        <v>6285</v>
      </c>
      <c r="G124" s="7" t="s">
        <v>6286</v>
      </c>
      <c r="H124" s="7" t="s">
        <v>1450</v>
      </c>
      <c r="I124" s="7" t="s">
        <v>6287</v>
      </c>
      <c r="J124" s="7" t="s">
        <v>1452</v>
      </c>
      <c r="K124" s="7" t="s">
        <v>810</v>
      </c>
      <c r="L124" s="7" t="s">
        <v>811</v>
      </c>
      <c r="M124" s="7" t="s">
        <v>1453</v>
      </c>
      <c r="N124" s="7" t="s">
        <v>23</v>
      </c>
      <c r="O124" s="11">
        <v>1</v>
      </c>
      <c r="P124" s="11">
        <v>32</v>
      </c>
      <c r="Q124" s="11">
        <v>1.5</v>
      </c>
      <c r="R124" s="11">
        <v>0</v>
      </c>
      <c r="S124" s="11" t="s">
        <v>1455</v>
      </c>
      <c r="U124" t="str">
        <f t="shared" si="1"/>
        <v>是</v>
      </c>
    </row>
    <row r="125" spans="1:21">
      <c r="A125" s="2" t="str">
        <f>K125&amp;MID(L:L,15,4)</f>
        <v>邓锦文0633</v>
      </c>
      <c r="B125" s="7" t="s">
        <v>2006</v>
      </c>
      <c r="C125" s="7" t="s">
        <v>1446</v>
      </c>
      <c r="D125" s="7">
        <v>41</v>
      </c>
      <c r="E125" s="7" t="s">
        <v>1833</v>
      </c>
      <c r="F125" s="7" t="s">
        <v>6288</v>
      </c>
      <c r="G125" s="7" t="s">
        <v>6289</v>
      </c>
      <c r="H125" s="7" t="s">
        <v>1450</v>
      </c>
      <c r="I125" s="7" t="s">
        <v>6290</v>
      </c>
      <c r="J125" s="7" t="s">
        <v>1452</v>
      </c>
      <c r="K125" s="7" t="s">
        <v>131</v>
      </c>
      <c r="L125" s="7" t="s">
        <v>132</v>
      </c>
      <c r="M125" s="7" t="s">
        <v>1453</v>
      </c>
      <c r="N125" s="7" t="s">
        <v>23</v>
      </c>
      <c r="O125" s="11">
        <v>2</v>
      </c>
      <c r="P125" s="11">
        <v>21</v>
      </c>
      <c r="Q125" s="11">
        <v>1.5</v>
      </c>
      <c r="R125" s="11">
        <v>0.5</v>
      </c>
      <c r="S125" s="11" t="s">
        <v>1455</v>
      </c>
      <c r="U125" t="str">
        <f t="shared" si="1"/>
        <v>是</v>
      </c>
    </row>
    <row r="126" spans="1:21">
      <c r="A126" s="2" t="str">
        <f>K126&amp;MID(L:L,15,4)</f>
        <v>戴秋燕1569</v>
      </c>
      <c r="B126" s="7" t="s">
        <v>2010</v>
      </c>
      <c r="C126" s="7" t="s">
        <v>1457</v>
      </c>
      <c r="D126" s="7">
        <v>30</v>
      </c>
      <c r="E126" s="7" t="s">
        <v>2011</v>
      </c>
      <c r="F126" s="7" t="s">
        <v>6291</v>
      </c>
      <c r="G126" s="7" t="s">
        <v>6292</v>
      </c>
      <c r="H126" s="7" t="s">
        <v>1450</v>
      </c>
      <c r="I126" s="7" t="s">
        <v>6293</v>
      </c>
      <c r="J126" s="7" t="s">
        <v>1452</v>
      </c>
      <c r="K126" s="7" t="s">
        <v>125</v>
      </c>
      <c r="L126" s="7" t="s">
        <v>126</v>
      </c>
      <c r="M126" s="7" t="s">
        <v>1453</v>
      </c>
      <c r="N126" s="7" t="s">
        <v>23</v>
      </c>
      <c r="O126" s="11">
        <v>5</v>
      </c>
      <c r="P126" s="11">
        <v>4</v>
      </c>
      <c r="Q126" s="11">
        <v>1.5</v>
      </c>
      <c r="R126" s="11">
        <v>3.5</v>
      </c>
      <c r="S126" s="11" t="s">
        <v>1455</v>
      </c>
      <c r="U126" t="str">
        <f t="shared" si="1"/>
        <v>是</v>
      </c>
    </row>
    <row r="127" spans="1:21">
      <c r="A127" s="2" t="str">
        <f>K127&amp;MID(L:L,15,4)</f>
        <v>苏洁贞5626</v>
      </c>
      <c r="B127" s="7" t="s">
        <v>2015</v>
      </c>
      <c r="C127" s="7" t="s">
        <v>1446</v>
      </c>
      <c r="D127" s="7">
        <v>59</v>
      </c>
      <c r="E127" s="7" t="s">
        <v>2016</v>
      </c>
      <c r="F127" s="7" t="s">
        <v>6294</v>
      </c>
      <c r="G127" s="7" t="s">
        <v>6295</v>
      </c>
      <c r="H127" s="7" t="s">
        <v>1450</v>
      </c>
      <c r="I127" s="7" t="s">
        <v>6296</v>
      </c>
      <c r="J127" s="7" t="s">
        <v>1452</v>
      </c>
      <c r="K127" s="7" t="s">
        <v>533</v>
      </c>
      <c r="L127" s="7" t="s">
        <v>534</v>
      </c>
      <c r="M127" s="7" t="s">
        <v>1461</v>
      </c>
      <c r="N127" s="7" t="s">
        <v>23</v>
      </c>
      <c r="O127" s="11">
        <v>3</v>
      </c>
      <c r="P127" s="11">
        <v>49</v>
      </c>
      <c r="Q127" s="11">
        <v>3</v>
      </c>
      <c r="R127" s="11">
        <v>0</v>
      </c>
      <c r="S127" s="11" t="s">
        <v>1455</v>
      </c>
      <c r="U127" t="str">
        <f t="shared" si="1"/>
        <v>是</v>
      </c>
    </row>
    <row r="128" spans="1:21">
      <c r="A128" s="2" t="str">
        <f>K128&amp;MID(L:L,15,4)</f>
        <v>欧赛娥1241</v>
      </c>
      <c r="B128" s="7" t="s">
        <v>2020</v>
      </c>
      <c r="C128" s="7" t="s">
        <v>1446</v>
      </c>
      <c r="D128" s="7">
        <v>60</v>
      </c>
      <c r="E128" s="7" t="s">
        <v>2021</v>
      </c>
      <c r="F128" s="7" t="s">
        <v>6297</v>
      </c>
      <c r="G128" s="7" t="s">
        <v>6298</v>
      </c>
      <c r="H128" s="7" t="s">
        <v>1450</v>
      </c>
      <c r="I128" s="7" t="s">
        <v>6299</v>
      </c>
      <c r="J128" s="7" t="s">
        <v>1452</v>
      </c>
      <c r="K128" s="7" t="s">
        <v>432</v>
      </c>
      <c r="L128" s="7" t="s">
        <v>433</v>
      </c>
      <c r="M128" s="7" t="s">
        <v>1453</v>
      </c>
      <c r="N128" s="7" t="s">
        <v>23</v>
      </c>
      <c r="O128" s="11">
        <v>2</v>
      </c>
      <c r="P128" s="11">
        <v>37</v>
      </c>
      <c r="Q128" s="11">
        <v>1.5</v>
      </c>
      <c r="R128" s="11">
        <v>0.5</v>
      </c>
      <c r="S128" s="11" t="s">
        <v>1455</v>
      </c>
      <c r="U128" t="str">
        <f t="shared" si="1"/>
        <v>是</v>
      </c>
    </row>
    <row r="129" spans="1:21">
      <c r="A129" s="2" t="str">
        <f>K129&amp;MID(L:L,15,4)</f>
        <v>罗丽秀162X</v>
      </c>
      <c r="B129" s="7" t="s">
        <v>1501</v>
      </c>
      <c r="C129" s="7" t="s">
        <v>1446</v>
      </c>
      <c r="D129" s="7">
        <v>53</v>
      </c>
      <c r="E129" s="7" t="s">
        <v>1120</v>
      </c>
      <c r="F129" s="7" t="s">
        <v>6300</v>
      </c>
      <c r="G129" s="7" t="s">
        <v>6301</v>
      </c>
      <c r="H129" s="7" t="s">
        <v>1450</v>
      </c>
      <c r="I129" s="7" t="s">
        <v>6302</v>
      </c>
      <c r="J129" s="7" t="s">
        <v>1452</v>
      </c>
      <c r="K129" s="7" t="s">
        <v>1304</v>
      </c>
      <c r="L129" s="7" t="s">
        <v>1305</v>
      </c>
      <c r="M129" s="7" t="s">
        <v>1461</v>
      </c>
      <c r="N129" s="7" t="s">
        <v>1462</v>
      </c>
      <c r="O129" s="11">
        <v>11</v>
      </c>
      <c r="P129" s="11">
        <v>7</v>
      </c>
      <c r="Q129" s="11">
        <v>2.5</v>
      </c>
      <c r="R129" s="11">
        <v>8.5</v>
      </c>
      <c r="S129" s="11" t="s">
        <v>1520</v>
      </c>
      <c r="U129" t="str">
        <f t="shared" si="1"/>
        <v>否</v>
      </c>
    </row>
    <row r="130" spans="1:21">
      <c r="A130" s="2" t="str">
        <f>K130&amp;MID(L:L,15,4)</f>
        <v>陈汤兰1521</v>
      </c>
      <c r="B130" s="7" t="s">
        <v>1537</v>
      </c>
      <c r="C130" s="7" t="s">
        <v>1444</v>
      </c>
      <c r="D130" s="7">
        <v>56</v>
      </c>
      <c r="E130" s="7" t="s">
        <v>1538</v>
      </c>
      <c r="F130" s="7" t="s">
        <v>6303</v>
      </c>
      <c r="G130" s="7" t="s">
        <v>6304</v>
      </c>
      <c r="H130" s="7" t="s">
        <v>1450</v>
      </c>
      <c r="I130" s="7" t="s">
        <v>6305</v>
      </c>
      <c r="J130" s="7" t="s">
        <v>1452</v>
      </c>
      <c r="K130" s="7" t="s">
        <v>758</v>
      </c>
      <c r="L130" s="7" t="s">
        <v>759</v>
      </c>
      <c r="M130" s="7" t="s">
        <v>1453</v>
      </c>
      <c r="N130" s="7" t="s">
        <v>23</v>
      </c>
      <c r="O130" s="11">
        <v>2</v>
      </c>
      <c r="P130" s="11">
        <v>6</v>
      </c>
      <c r="Q130" s="11">
        <v>1.5</v>
      </c>
      <c r="R130" s="11">
        <v>0.5</v>
      </c>
      <c r="S130" s="11" t="s">
        <v>1455</v>
      </c>
      <c r="U130" t="str">
        <f t="shared" si="1"/>
        <v>是</v>
      </c>
    </row>
    <row r="131" spans="1:21">
      <c r="A131" s="2" t="str">
        <f>K131&amp;MID(L:L,15,4)</f>
        <v>黄炳泉1253</v>
      </c>
      <c r="B131" s="7" t="s">
        <v>2025</v>
      </c>
      <c r="C131" s="7" t="s">
        <v>1446</v>
      </c>
      <c r="D131" s="7">
        <v>56</v>
      </c>
      <c r="E131" s="7" t="s">
        <v>2026</v>
      </c>
      <c r="F131" s="7" t="s">
        <v>6306</v>
      </c>
      <c r="G131" s="7" t="s">
        <v>6307</v>
      </c>
      <c r="H131" s="7" t="s">
        <v>1450</v>
      </c>
      <c r="I131" s="7" t="s">
        <v>3259</v>
      </c>
      <c r="J131" s="7" t="s">
        <v>1452</v>
      </c>
      <c r="K131" s="7" t="s">
        <v>235</v>
      </c>
      <c r="L131" s="7" t="s">
        <v>236</v>
      </c>
      <c r="M131" s="7" t="s">
        <v>1453</v>
      </c>
      <c r="N131" s="7" t="s">
        <v>23</v>
      </c>
      <c r="O131" s="11">
        <v>2</v>
      </c>
      <c r="P131" s="11">
        <v>8</v>
      </c>
      <c r="Q131" s="11">
        <v>1.5</v>
      </c>
      <c r="R131" s="11">
        <v>0.5</v>
      </c>
      <c r="S131" s="11" t="s">
        <v>1455</v>
      </c>
      <c r="U131" t="str">
        <f t="shared" ref="U131:U194" si="2">S131</f>
        <v>是</v>
      </c>
    </row>
    <row r="132" spans="1:21">
      <c r="A132" s="2" t="str">
        <f>K132&amp;MID(L:L,15,4)</f>
        <v>陈志雄1555</v>
      </c>
      <c r="B132" s="7" t="s">
        <v>2030</v>
      </c>
      <c r="C132" s="7" t="s">
        <v>1446</v>
      </c>
      <c r="D132" s="7">
        <v>29</v>
      </c>
      <c r="E132" s="7" t="s">
        <v>2031</v>
      </c>
      <c r="F132" s="7" t="s">
        <v>6308</v>
      </c>
      <c r="G132" s="7" t="s">
        <v>6309</v>
      </c>
      <c r="H132" s="7" t="s">
        <v>1450</v>
      </c>
      <c r="I132" s="7" t="s">
        <v>6310</v>
      </c>
      <c r="J132" s="7" t="s">
        <v>1452</v>
      </c>
      <c r="K132" s="7" t="s">
        <v>813</v>
      </c>
      <c r="L132" s="7" t="s">
        <v>814</v>
      </c>
      <c r="M132" s="7" t="s">
        <v>1461</v>
      </c>
      <c r="N132" s="7" t="s">
        <v>23</v>
      </c>
      <c r="O132" s="11">
        <v>9</v>
      </c>
      <c r="P132" s="11">
        <v>33</v>
      </c>
      <c r="Q132" s="11">
        <v>3</v>
      </c>
      <c r="R132" s="11">
        <v>6</v>
      </c>
      <c r="S132" s="11" t="s">
        <v>1455</v>
      </c>
      <c r="U132" t="str">
        <f t="shared" si="2"/>
        <v>是</v>
      </c>
    </row>
    <row r="133" spans="1:21">
      <c r="A133" s="2" t="str">
        <f>K133&amp;MID(L:L,15,4)</f>
        <v>郑鉴之241X</v>
      </c>
      <c r="B133" s="7" t="s">
        <v>1732</v>
      </c>
      <c r="C133" s="7" t="s">
        <v>1457</v>
      </c>
      <c r="D133" s="7">
        <v>53</v>
      </c>
      <c r="E133" s="7" t="s">
        <v>1323</v>
      </c>
      <c r="F133" s="7" t="s">
        <v>6311</v>
      </c>
      <c r="G133" s="7" t="s">
        <v>6312</v>
      </c>
      <c r="H133" s="7" t="s">
        <v>1450</v>
      </c>
      <c r="I133" s="7" t="s">
        <v>6313</v>
      </c>
      <c r="J133" s="7" t="s">
        <v>1452</v>
      </c>
      <c r="K133" s="7" t="s">
        <v>1320</v>
      </c>
      <c r="L133" s="7" t="s">
        <v>1321</v>
      </c>
      <c r="M133" s="7" t="s">
        <v>1772</v>
      </c>
      <c r="N133" s="7" t="s">
        <v>1462</v>
      </c>
      <c r="O133" s="11">
        <v>3</v>
      </c>
      <c r="P133" s="11">
        <v>36</v>
      </c>
      <c r="Q133" s="11">
        <v>2.5</v>
      </c>
      <c r="R133" s="11">
        <v>0.5</v>
      </c>
      <c r="S133" s="11" t="s">
        <v>1455</v>
      </c>
      <c r="U133" t="str">
        <f t="shared" si="2"/>
        <v>是</v>
      </c>
    </row>
    <row r="134" spans="1:21">
      <c r="A134" s="2" t="str">
        <f>K134&amp;MID(L:L,15,4)</f>
        <v>苏盛江2111</v>
      </c>
      <c r="B134" s="7" t="s">
        <v>2038</v>
      </c>
      <c r="C134" s="7" t="s">
        <v>1446</v>
      </c>
      <c r="D134" s="7">
        <v>42</v>
      </c>
      <c r="E134" s="7" t="s">
        <v>2039</v>
      </c>
      <c r="F134" s="7" t="s">
        <v>6314</v>
      </c>
      <c r="G134" s="7" t="s">
        <v>6315</v>
      </c>
      <c r="H134" s="7" t="s">
        <v>2042</v>
      </c>
      <c r="I134" s="7" t="s">
        <v>6316</v>
      </c>
      <c r="J134" s="7" t="s">
        <v>1452</v>
      </c>
      <c r="K134" s="7" t="s">
        <v>712</v>
      </c>
      <c r="L134" s="7" t="s">
        <v>713</v>
      </c>
      <c r="M134" s="7" t="s">
        <v>1461</v>
      </c>
      <c r="N134" s="7" t="s">
        <v>1454</v>
      </c>
      <c r="O134" s="11">
        <v>3</v>
      </c>
      <c r="P134" s="11">
        <v>12</v>
      </c>
      <c r="Q134" s="11">
        <v>3</v>
      </c>
      <c r="R134" s="11">
        <v>0</v>
      </c>
      <c r="S134" s="11" t="s">
        <v>1455</v>
      </c>
      <c r="U134" t="str">
        <f t="shared" si="2"/>
        <v>是</v>
      </c>
    </row>
    <row r="135" spans="1:21">
      <c r="A135" s="2" t="str">
        <f>K135&amp;MID(L:L,15,4)</f>
        <v>邝间1240</v>
      </c>
      <c r="B135" s="7" t="s">
        <v>2044</v>
      </c>
      <c r="C135" s="7" t="s">
        <v>1446</v>
      </c>
      <c r="D135" s="7">
        <v>35</v>
      </c>
      <c r="E135" s="7" t="s">
        <v>1034</v>
      </c>
      <c r="F135" s="7" t="s">
        <v>6317</v>
      </c>
      <c r="G135" s="7" t="s">
        <v>6318</v>
      </c>
      <c r="H135" s="7" t="s">
        <v>1450</v>
      </c>
      <c r="I135" s="7" t="s">
        <v>6319</v>
      </c>
      <c r="J135" s="7" t="s">
        <v>1452</v>
      </c>
      <c r="K135" s="7" t="s">
        <v>1031</v>
      </c>
      <c r="L135" s="7" t="s">
        <v>1032</v>
      </c>
      <c r="M135" s="7" t="s">
        <v>1453</v>
      </c>
      <c r="N135" s="7" t="s">
        <v>23</v>
      </c>
      <c r="O135" s="11">
        <v>2</v>
      </c>
      <c r="P135" s="11">
        <v>0</v>
      </c>
      <c r="Q135" s="11">
        <v>1.5</v>
      </c>
      <c r="R135" s="11">
        <v>0.5</v>
      </c>
      <c r="S135" s="11" t="s">
        <v>1455</v>
      </c>
      <c r="U135" t="str">
        <f t="shared" si="2"/>
        <v>是</v>
      </c>
    </row>
    <row r="136" spans="1:21">
      <c r="A136" s="2" t="str">
        <f>K136&amp;MID(L:L,15,4)</f>
        <v>黎细妹0622</v>
      </c>
      <c r="B136" s="7" t="s">
        <v>2048</v>
      </c>
      <c r="C136" s="7" t="s">
        <v>1446</v>
      </c>
      <c r="D136" s="7">
        <v>47</v>
      </c>
      <c r="E136" s="7" t="s">
        <v>2049</v>
      </c>
      <c r="F136" s="7" t="s">
        <v>6320</v>
      </c>
      <c r="G136" s="7" t="s">
        <v>6321</v>
      </c>
      <c r="H136" s="7" t="s">
        <v>1450</v>
      </c>
      <c r="I136" s="7" t="s">
        <v>6322</v>
      </c>
      <c r="J136" s="7" t="s">
        <v>1452</v>
      </c>
      <c r="K136" s="7" t="s">
        <v>349</v>
      </c>
      <c r="L136" s="7" t="s">
        <v>350</v>
      </c>
      <c r="M136" s="7" t="s">
        <v>1461</v>
      </c>
      <c r="N136" s="7" t="s">
        <v>23</v>
      </c>
      <c r="O136" s="11">
        <v>3</v>
      </c>
      <c r="P136" s="11">
        <v>47</v>
      </c>
      <c r="Q136" s="11">
        <v>3</v>
      </c>
      <c r="R136" s="11">
        <v>0</v>
      </c>
      <c r="S136" s="11" t="s">
        <v>1455</v>
      </c>
      <c r="U136" t="str">
        <f t="shared" si="2"/>
        <v>是</v>
      </c>
    </row>
    <row r="137" spans="1:21">
      <c r="A137" s="2" t="str">
        <f>K137&amp;MID(L:L,15,4)</f>
        <v>江锐华0972</v>
      </c>
      <c r="B137" s="7" t="s">
        <v>2053</v>
      </c>
      <c r="C137" s="7" t="s">
        <v>1446</v>
      </c>
      <c r="D137" s="7">
        <v>50</v>
      </c>
      <c r="E137" s="7" t="s">
        <v>2054</v>
      </c>
      <c r="F137" s="7" t="s">
        <v>6323</v>
      </c>
      <c r="G137" s="7" t="s">
        <v>6324</v>
      </c>
      <c r="H137" s="7" t="s">
        <v>1450</v>
      </c>
      <c r="I137" s="7" t="s">
        <v>6325</v>
      </c>
      <c r="J137" s="7" t="s">
        <v>1452</v>
      </c>
      <c r="K137" s="7" t="s">
        <v>301</v>
      </c>
      <c r="L137" s="7" t="s">
        <v>302</v>
      </c>
      <c r="M137" s="7" t="s">
        <v>1461</v>
      </c>
      <c r="N137" s="7" t="s">
        <v>23</v>
      </c>
      <c r="O137" s="11">
        <v>4</v>
      </c>
      <c r="P137" s="11">
        <v>53</v>
      </c>
      <c r="Q137" s="11">
        <v>3</v>
      </c>
      <c r="R137" s="11">
        <v>1</v>
      </c>
      <c r="S137" s="11" t="s">
        <v>1455</v>
      </c>
      <c r="U137" t="str">
        <f t="shared" si="2"/>
        <v>是</v>
      </c>
    </row>
    <row r="138" spans="1:21">
      <c r="A138" s="2" t="str">
        <f>K138&amp;MID(L:L,15,4)</f>
        <v>杨福如2734</v>
      </c>
      <c r="B138" s="7" t="s">
        <v>2058</v>
      </c>
      <c r="C138" s="7" t="s">
        <v>1457</v>
      </c>
      <c r="D138" s="7">
        <v>57</v>
      </c>
      <c r="E138" s="7" t="s">
        <v>2059</v>
      </c>
      <c r="F138" s="7" t="s">
        <v>6326</v>
      </c>
      <c r="G138" s="7" t="s">
        <v>6327</v>
      </c>
      <c r="H138" s="7" t="s">
        <v>1450</v>
      </c>
      <c r="I138" s="7" t="s">
        <v>6328</v>
      </c>
      <c r="J138" s="7" t="s">
        <v>1452</v>
      </c>
      <c r="K138" s="7" t="s">
        <v>629</v>
      </c>
      <c r="L138" s="7" t="s">
        <v>630</v>
      </c>
      <c r="M138" s="7" t="s">
        <v>1453</v>
      </c>
      <c r="N138" s="7" t="s">
        <v>23</v>
      </c>
      <c r="O138" s="11">
        <v>1</v>
      </c>
      <c r="P138" s="11">
        <v>30</v>
      </c>
      <c r="Q138" s="11">
        <v>1.5</v>
      </c>
      <c r="R138" s="11">
        <v>0</v>
      </c>
      <c r="S138" s="11" t="s">
        <v>1455</v>
      </c>
      <c r="U138" t="str">
        <f t="shared" si="2"/>
        <v>是</v>
      </c>
    </row>
    <row r="139" spans="1:21">
      <c r="A139" s="2" t="str">
        <f>K139&amp;MID(L:L,15,4)</f>
        <v>冯伟2110</v>
      </c>
      <c r="B139" s="7" t="s">
        <v>2063</v>
      </c>
      <c r="C139" s="7" t="s">
        <v>1457</v>
      </c>
      <c r="D139" s="7">
        <v>55</v>
      </c>
      <c r="E139" s="7" t="s">
        <v>2064</v>
      </c>
      <c r="F139" s="7" t="s">
        <v>6329</v>
      </c>
      <c r="G139" s="7" t="s">
        <v>6330</v>
      </c>
      <c r="H139" s="7" t="s">
        <v>1450</v>
      </c>
      <c r="I139" s="7" t="s">
        <v>6331</v>
      </c>
      <c r="J139" s="7" t="s">
        <v>1452</v>
      </c>
      <c r="K139" s="7" t="s">
        <v>140</v>
      </c>
      <c r="L139" s="7" t="s">
        <v>141</v>
      </c>
      <c r="M139" s="7" t="s">
        <v>1461</v>
      </c>
      <c r="N139" s="7" t="s">
        <v>23</v>
      </c>
      <c r="O139" s="11">
        <v>3</v>
      </c>
      <c r="P139" s="11">
        <v>44</v>
      </c>
      <c r="Q139" s="11">
        <v>3</v>
      </c>
      <c r="R139" s="11">
        <v>0</v>
      </c>
      <c r="S139" s="11" t="s">
        <v>1455</v>
      </c>
      <c r="U139" t="str">
        <f t="shared" si="2"/>
        <v>是</v>
      </c>
    </row>
    <row r="140" spans="1:21">
      <c r="A140" s="2" t="str">
        <f>K140&amp;MID(L:L,15,4)</f>
        <v>钟杏容4827</v>
      </c>
      <c r="B140" s="7" t="s">
        <v>2068</v>
      </c>
      <c r="C140" s="7" t="s">
        <v>1446</v>
      </c>
      <c r="D140" s="7">
        <v>26</v>
      </c>
      <c r="E140" s="7" t="s">
        <v>2069</v>
      </c>
      <c r="F140" s="7" t="s">
        <v>6332</v>
      </c>
      <c r="G140" s="7" t="s">
        <v>6333</v>
      </c>
      <c r="H140" s="7" t="s">
        <v>1450</v>
      </c>
      <c r="I140" s="7" t="s">
        <v>6334</v>
      </c>
      <c r="J140" s="7" t="s">
        <v>1452</v>
      </c>
      <c r="K140" s="7" t="s">
        <v>440</v>
      </c>
      <c r="L140" s="7" t="s">
        <v>441</v>
      </c>
      <c r="M140" s="7" t="s">
        <v>1461</v>
      </c>
      <c r="N140" s="7" t="s">
        <v>23</v>
      </c>
      <c r="O140" s="11">
        <v>3</v>
      </c>
      <c r="P140" s="11">
        <v>24</v>
      </c>
      <c r="Q140" s="11">
        <v>3</v>
      </c>
      <c r="R140" s="11">
        <v>0</v>
      </c>
      <c r="S140" s="11" t="s">
        <v>1455</v>
      </c>
      <c r="U140" t="str">
        <f t="shared" si="2"/>
        <v>是</v>
      </c>
    </row>
    <row r="141" spans="1:21">
      <c r="A141" s="2" t="str">
        <f>K141&amp;MID(L:L,15,4)</f>
        <v>李锦棠411X</v>
      </c>
      <c r="B141" s="7" t="s">
        <v>6335</v>
      </c>
      <c r="C141" s="7" t="s">
        <v>1446</v>
      </c>
      <c r="D141" s="7">
        <v>52</v>
      </c>
      <c r="E141" s="7" t="s">
        <v>6336</v>
      </c>
      <c r="F141" s="7" t="s">
        <v>6337</v>
      </c>
      <c r="G141" s="7" t="s">
        <v>6338</v>
      </c>
      <c r="H141" s="7" t="s">
        <v>1450</v>
      </c>
      <c r="I141" s="7" t="s">
        <v>6339</v>
      </c>
      <c r="J141" s="7" t="s">
        <v>1452</v>
      </c>
      <c r="K141" s="7" t="s">
        <v>1231</v>
      </c>
      <c r="L141" s="7" t="s">
        <v>1232</v>
      </c>
      <c r="M141" s="7" t="s">
        <v>1461</v>
      </c>
      <c r="N141" s="7" t="s">
        <v>1462</v>
      </c>
      <c r="O141" s="11">
        <v>4</v>
      </c>
      <c r="P141" s="11">
        <v>30</v>
      </c>
      <c r="Q141" s="11">
        <v>2.5</v>
      </c>
      <c r="R141" s="11">
        <v>1.5</v>
      </c>
      <c r="S141" s="11" t="s">
        <v>1455</v>
      </c>
      <c r="U141" t="str">
        <f t="shared" si="2"/>
        <v>是</v>
      </c>
    </row>
    <row r="142" spans="1:21">
      <c r="A142" s="2" t="str">
        <f>K142&amp;MID(L:L,15,4)</f>
        <v>周伟基2714</v>
      </c>
      <c r="B142" s="7" t="s">
        <v>6340</v>
      </c>
      <c r="C142" s="7" t="s">
        <v>1446</v>
      </c>
      <c r="D142" s="7">
        <v>43</v>
      </c>
      <c r="E142" s="7" t="s">
        <v>6341</v>
      </c>
      <c r="F142" s="7" t="s">
        <v>6342</v>
      </c>
      <c r="G142" s="7" t="s">
        <v>6343</v>
      </c>
      <c r="H142" s="7" t="s">
        <v>1450</v>
      </c>
      <c r="I142" s="7" t="s">
        <v>6344</v>
      </c>
      <c r="J142" s="7" t="s">
        <v>1452</v>
      </c>
      <c r="K142" s="7" t="s">
        <v>709</v>
      </c>
      <c r="L142" s="7" t="s">
        <v>710</v>
      </c>
      <c r="M142" s="7" t="s">
        <v>1453</v>
      </c>
      <c r="N142" s="7" t="s">
        <v>1467</v>
      </c>
      <c r="O142" s="11">
        <v>3</v>
      </c>
      <c r="P142" s="11">
        <v>8</v>
      </c>
      <c r="Q142" s="11">
        <v>1.5</v>
      </c>
      <c r="R142" s="11">
        <v>1.5</v>
      </c>
      <c r="S142" s="11" t="s">
        <v>1455</v>
      </c>
      <c r="U142" t="str">
        <f t="shared" si="2"/>
        <v>是</v>
      </c>
    </row>
    <row r="143" spans="1:21">
      <c r="A143" s="2" t="str">
        <f>K143&amp;MID(L:L,15,4)</f>
        <v>汤文俊3011</v>
      </c>
      <c r="B143" s="7" t="s">
        <v>2073</v>
      </c>
      <c r="C143" s="7" t="s">
        <v>1446</v>
      </c>
      <c r="D143" s="7">
        <v>53</v>
      </c>
      <c r="E143" s="7" t="s">
        <v>2074</v>
      </c>
      <c r="F143" s="7" t="s">
        <v>6345</v>
      </c>
      <c r="G143" s="7" t="s">
        <v>6346</v>
      </c>
      <c r="H143" s="7" t="s">
        <v>1450</v>
      </c>
      <c r="I143" s="7" t="s">
        <v>6347</v>
      </c>
      <c r="J143" s="7" t="s">
        <v>1452</v>
      </c>
      <c r="K143" s="7" t="s">
        <v>177</v>
      </c>
      <c r="L143" s="7" t="s">
        <v>178</v>
      </c>
      <c r="M143" s="7" t="s">
        <v>1461</v>
      </c>
      <c r="N143" s="7" t="s">
        <v>23</v>
      </c>
      <c r="O143" s="11">
        <v>3</v>
      </c>
      <c r="P143" s="11">
        <v>42</v>
      </c>
      <c r="Q143" s="11">
        <v>3</v>
      </c>
      <c r="R143" s="11">
        <v>0</v>
      </c>
      <c r="S143" s="11" t="s">
        <v>1455</v>
      </c>
      <c r="U143" t="str">
        <f t="shared" si="2"/>
        <v>是</v>
      </c>
    </row>
    <row r="144" spans="1:21">
      <c r="A144" s="2" t="str">
        <f>K144&amp;MID(L:L,15,4)</f>
        <v>李凤珍0028</v>
      </c>
      <c r="B144" s="7" t="s">
        <v>2078</v>
      </c>
      <c r="C144" s="7" t="s">
        <v>1457</v>
      </c>
      <c r="D144" s="7">
        <v>54</v>
      </c>
      <c r="E144" s="7" t="s">
        <v>2079</v>
      </c>
      <c r="F144" s="7" t="s">
        <v>6348</v>
      </c>
      <c r="G144" s="7" t="s">
        <v>6349</v>
      </c>
      <c r="H144" s="7" t="s">
        <v>1450</v>
      </c>
      <c r="I144" s="7" t="s">
        <v>6350</v>
      </c>
      <c r="J144" s="7" t="s">
        <v>1452</v>
      </c>
      <c r="K144" s="7" t="s">
        <v>367</v>
      </c>
      <c r="L144" s="7" t="s">
        <v>368</v>
      </c>
      <c r="M144" s="7" t="s">
        <v>1453</v>
      </c>
      <c r="N144" s="7" t="s">
        <v>23</v>
      </c>
      <c r="O144" s="11">
        <v>1</v>
      </c>
      <c r="P144" s="11">
        <v>52</v>
      </c>
      <c r="Q144" s="11">
        <v>1.5</v>
      </c>
      <c r="R144" s="11">
        <v>0</v>
      </c>
      <c r="S144" s="11" t="s">
        <v>1455</v>
      </c>
      <c r="U144" t="str">
        <f t="shared" si="2"/>
        <v>是</v>
      </c>
    </row>
    <row r="145" spans="1:21">
      <c r="A145" s="2" t="str">
        <f>K145&amp;MID(L:L,15,4)</f>
        <v>郑炳权5110</v>
      </c>
      <c r="B145" s="7" t="s">
        <v>2083</v>
      </c>
      <c r="C145" s="7" t="s">
        <v>1446</v>
      </c>
      <c r="D145" s="7">
        <v>50</v>
      </c>
      <c r="E145" s="7" t="s">
        <v>2084</v>
      </c>
      <c r="F145" s="7" t="s">
        <v>6351</v>
      </c>
      <c r="G145" s="7" t="s">
        <v>6352</v>
      </c>
      <c r="H145" s="7" t="s">
        <v>1450</v>
      </c>
      <c r="I145" s="7" t="s">
        <v>6353</v>
      </c>
      <c r="J145" s="7" t="s">
        <v>1452</v>
      </c>
      <c r="K145" s="7" t="s">
        <v>662</v>
      </c>
      <c r="L145" s="7" t="s">
        <v>663</v>
      </c>
      <c r="M145" s="7" t="s">
        <v>1461</v>
      </c>
      <c r="N145" s="7" t="s">
        <v>23</v>
      </c>
      <c r="O145" s="11">
        <v>4</v>
      </c>
      <c r="P145" s="11">
        <v>16</v>
      </c>
      <c r="Q145" s="11">
        <v>3</v>
      </c>
      <c r="R145" s="11">
        <v>1</v>
      </c>
      <c r="S145" s="11" t="s">
        <v>1455</v>
      </c>
      <c r="U145" t="str">
        <f t="shared" si="2"/>
        <v>是</v>
      </c>
    </row>
    <row r="146" spans="1:21">
      <c r="A146" s="2" t="str">
        <f>K146&amp;MID(L:L,15,4)</f>
        <v>李诗鑑1217</v>
      </c>
      <c r="B146" s="7" t="s">
        <v>1719</v>
      </c>
      <c r="C146" s="7" t="s">
        <v>1457</v>
      </c>
      <c r="D146" s="7">
        <v>57</v>
      </c>
      <c r="E146" s="7" t="s">
        <v>1720</v>
      </c>
      <c r="F146" s="7" t="s">
        <v>6354</v>
      </c>
      <c r="G146" s="7" t="s">
        <v>6355</v>
      </c>
      <c r="H146" s="7" t="s">
        <v>1450</v>
      </c>
      <c r="I146" s="7" t="s">
        <v>6356</v>
      </c>
      <c r="J146" s="7" t="s">
        <v>1452</v>
      </c>
      <c r="K146" s="7" t="s">
        <v>980</v>
      </c>
      <c r="L146" s="7" t="s">
        <v>981</v>
      </c>
      <c r="M146" s="7" t="s">
        <v>1453</v>
      </c>
      <c r="N146" s="7" t="s">
        <v>23</v>
      </c>
      <c r="O146" s="11">
        <v>2</v>
      </c>
      <c r="P146" s="11">
        <v>2</v>
      </c>
      <c r="Q146" s="11">
        <v>1.5</v>
      </c>
      <c r="R146" s="11">
        <v>0.5</v>
      </c>
      <c r="S146" s="11" t="s">
        <v>1455</v>
      </c>
      <c r="U146" t="str">
        <f t="shared" si="2"/>
        <v>是</v>
      </c>
    </row>
    <row r="147" spans="1:21">
      <c r="A147" s="2" t="str">
        <f>K147&amp;MID(L:L,15,4)</f>
        <v>周床0923</v>
      </c>
      <c r="B147" s="7" t="s">
        <v>5323</v>
      </c>
      <c r="C147" s="7" t="s">
        <v>1446</v>
      </c>
      <c r="D147" s="7">
        <v>56</v>
      </c>
      <c r="E147" s="7" t="s">
        <v>5324</v>
      </c>
      <c r="F147" s="7" t="s">
        <v>6357</v>
      </c>
      <c r="G147" s="7" t="s">
        <v>6358</v>
      </c>
      <c r="H147" s="7" t="s">
        <v>1450</v>
      </c>
      <c r="I147" s="7" t="s">
        <v>5784</v>
      </c>
      <c r="J147" s="7" t="s">
        <v>1452</v>
      </c>
      <c r="K147" s="7" t="s">
        <v>600</v>
      </c>
      <c r="L147" s="7" t="s">
        <v>601</v>
      </c>
      <c r="M147" s="7" t="s">
        <v>1453</v>
      </c>
      <c r="N147" s="7" t="s">
        <v>23</v>
      </c>
      <c r="O147" s="11">
        <v>1</v>
      </c>
      <c r="P147" s="11">
        <v>30</v>
      </c>
      <c r="Q147" s="11">
        <v>1.5</v>
      </c>
      <c r="R147" s="11">
        <v>0</v>
      </c>
      <c r="S147" s="11" t="s">
        <v>1455</v>
      </c>
      <c r="U147" t="str">
        <f t="shared" si="2"/>
        <v>是</v>
      </c>
    </row>
    <row r="148" spans="1:21">
      <c r="A148" s="2" t="str">
        <f>K148&amp;MID(L:L,15,4)</f>
        <v>刘伟娟4823</v>
      </c>
      <c r="B148" s="7" t="s">
        <v>2096</v>
      </c>
      <c r="C148" s="7" t="s">
        <v>1457</v>
      </c>
      <c r="D148" s="7">
        <v>50</v>
      </c>
      <c r="E148" s="7" t="s">
        <v>2097</v>
      </c>
      <c r="F148" s="7" t="s">
        <v>6359</v>
      </c>
      <c r="G148" s="7" t="s">
        <v>6360</v>
      </c>
      <c r="H148" s="7" t="s">
        <v>1450</v>
      </c>
      <c r="I148" s="7" t="s">
        <v>4762</v>
      </c>
      <c r="J148" s="7" t="s">
        <v>1452</v>
      </c>
      <c r="K148" s="7" t="s">
        <v>410</v>
      </c>
      <c r="L148" s="7" t="s">
        <v>411</v>
      </c>
      <c r="M148" s="7" t="s">
        <v>1461</v>
      </c>
      <c r="N148" s="7" t="s">
        <v>23</v>
      </c>
      <c r="O148" s="11">
        <v>3</v>
      </c>
      <c r="P148" s="11">
        <v>10</v>
      </c>
      <c r="Q148" s="11">
        <v>3</v>
      </c>
      <c r="R148" s="11">
        <v>0</v>
      </c>
      <c r="S148" s="11" t="s">
        <v>1455</v>
      </c>
      <c r="U148" t="str">
        <f t="shared" si="2"/>
        <v>是</v>
      </c>
    </row>
    <row r="149" spans="1:21">
      <c r="A149" s="2" t="str">
        <f>K149&amp;MID(L:L,15,4)</f>
        <v>王有根1226</v>
      </c>
      <c r="B149" s="7" t="s">
        <v>2101</v>
      </c>
      <c r="C149" s="7" t="s">
        <v>1446</v>
      </c>
      <c r="D149" s="7">
        <v>41</v>
      </c>
      <c r="E149" s="7" t="s">
        <v>1006</v>
      </c>
      <c r="F149" s="7" t="s">
        <v>6361</v>
      </c>
      <c r="G149" s="7" t="s">
        <v>6362</v>
      </c>
      <c r="H149" s="7" t="s">
        <v>2104</v>
      </c>
      <c r="I149" s="7" t="s">
        <v>6363</v>
      </c>
      <c r="J149" s="7" t="s">
        <v>1452</v>
      </c>
      <c r="K149" s="7" t="s">
        <v>1003</v>
      </c>
      <c r="L149" s="7" t="s">
        <v>1004</v>
      </c>
      <c r="M149" s="7" t="s">
        <v>1453</v>
      </c>
      <c r="N149" s="7" t="s">
        <v>23</v>
      </c>
      <c r="O149" s="11">
        <v>2</v>
      </c>
      <c r="P149" s="11">
        <v>14</v>
      </c>
      <c r="Q149" s="11">
        <v>1.5</v>
      </c>
      <c r="R149" s="11">
        <v>0.5</v>
      </c>
      <c r="S149" s="11" t="s">
        <v>1455</v>
      </c>
      <c r="U149" t="str">
        <f t="shared" si="2"/>
        <v>是</v>
      </c>
    </row>
    <row r="150" spans="1:21">
      <c r="A150" s="2" t="str">
        <f>K150&amp;MID(L:L,15,4)</f>
        <v>江树坚2739</v>
      </c>
      <c r="B150" s="7" t="s">
        <v>2106</v>
      </c>
      <c r="C150" s="7" t="s">
        <v>1446</v>
      </c>
      <c r="D150" s="7">
        <v>42</v>
      </c>
      <c r="E150" s="7" t="s">
        <v>2107</v>
      </c>
      <c r="F150" s="7" t="s">
        <v>6364</v>
      </c>
      <c r="G150" s="7" t="s">
        <v>6365</v>
      </c>
      <c r="H150" s="7" t="s">
        <v>1450</v>
      </c>
      <c r="I150" s="7" t="s">
        <v>6366</v>
      </c>
      <c r="J150" s="7" t="s">
        <v>1452</v>
      </c>
      <c r="K150" s="7" t="s">
        <v>261</v>
      </c>
      <c r="L150" s="7" t="s">
        <v>262</v>
      </c>
      <c r="M150" s="7" t="s">
        <v>1453</v>
      </c>
      <c r="N150" s="7" t="s">
        <v>23</v>
      </c>
      <c r="O150" s="11">
        <v>1</v>
      </c>
      <c r="P150" s="11">
        <v>39</v>
      </c>
      <c r="Q150" s="11">
        <v>1.5</v>
      </c>
      <c r="R150" s="11">
        <v>0</v>
      </c>
      <c r="S150" s="11" t="s">
        <v>1455</v>
      </c>
      <c r="U150" t="str">
        <f t="shared" si="2"/>
        <v>是</v>
      </c>
    </row>
    <row r="151" spans="1:21">
      <c r="A151" s="2" t="str">
        <f>K151&amp;MID(L:L,15,4)</f>
        <v>区玉珍3320</v>
      </c>
      <c r="B151" s="7" t="s">
        <v>2111</v>
      </c>
      <c r="C151" s="7" t="s">
        <v>1446</v>
      </c>
      <c r="D151" s="7">
        <v>48</v>
      </c>
      <c r="E151" s="7" t="s">
        <v>1124</v>
      </c>
      <c r="F151" s="7" t="s">
        <v>6367</v>
      </c>
      <c r="G151" s="7" t="s">
        <v>6368</v>
      </c>
      <c r="H151" s="7" t="s">
        <v>1450</v>
      </c>
      <c r="I151" s="7" t="s">
        <v>6369</v>
      </c>
      <c r="J151" s="7" t="s">
        <v>1452</v>
      </c>
      <c r="K151" s="7" t="s">
        <v>1122</v>
      </c>
      <c r="L151" s="7" t="s">
        <v>1123</v>
      </c>
      <c r="M151" s="7" t="s">
        <v>1461</v>
      </c>
      <c r="N151" s="7" t="s">
        <v>1454</v>
      </c>
      <c r="O151" s="11">
        <v>3</v>
      </c>
      <c r="P151" s="11">
        <v>5</v>
      </c>
      <c r="Q151" s="11">
        <v>3</v>
      </c>
      <c r="R151" s="11">
        <v>0</v>
      </c>
      <c r="S151" s="11" t="s">
        <v>1455</v>
      </c>
      <c r="U151" t="str">
        <f t="shared" si="2"/>
        <v>是</v>
      </c>
    </row>
    <row r="152" spans="1:21">
      <c r="A152" s="2" t="str">
        <f>K152&amp;MID(L:L,15,4)</f>
        <v>孙伟新2116</v>
      </c>
      <c r="B152" s="7" t="s">
        <v>2114</v>
      </c>
      <c r="C152" s="7" t="s">
        <v>1446</v>
      </c>
      <c r="D152" s="7">
        <v>61</v>
      </c>
      <c r="E152" s="7" t="s">
        <v>2115</v>
      </c>
      <c r="F152" s="7" t="s">
        <v>6370</v>
      </c>
      <c r="G152" s="7" t="s">
        <v>6371</v>
      </c>
      <c r="H152" s="7" t="s">
        <v>1765</v>
      </c>
      <c r="I152" s="7" t="s">
        <v>6372</v>
      </c>
      <c r="J152" s="7" t="s">
        <v>1452</v>
      </c>
      <c r="K152" s="7" t="s">
        <v>1262</v>
      </c>
      <c r="L152" s="7" t="s">
        <v>1263</v>
      </c>
      <c r="M152" s="7" t="s">
        <v>1461</v>
      </c>
      <c r="N152" s="7" t="s">
        <v>1462</v>
      </c>
      <c r="O152" s="11">
        <v>6</v>
      </c>
      <c r="P152" s="11">
        <v>26</v>
      </c>
      <c r="Q152" s="11">
        <v>2.5</v>
      </c>
      <c r="R152" s="11">
        <v>3.5</v>
      </c>
      <c r="S152" s="11" t="s">
        <v>1455</v>
      </c>
      <c r="U152" t="str">
        <f t="shared" si="2"/>
        <v>是</v>
      </c>
    </row>
    <row r="153" spans="1:21">
      <c r="A153" s="2" t="str">
        <f>K153&amp;MID(L:L,15,4)</f>
        <v>陈儒林3613</v>
      </c>
      <c r="B153" s="7" t="s">
        <v>2283</v>
      </c>
      <c r="C153" s="7" t="s">
        <v>1446</v>
      </c>
      <c r="D153" s="7">
        <v>55</v>
      </c>
      <c r="E153" s="7" t="s">
        <v>2284</v>
      </c>
      <c r="F153" s="7" t="s">
        <v>6373</v>
      </c>
      <c r="G153" s="7" t="s">
        <v>6374</v>
      </c>
      <c r="H153" s="7" t="s">
        <v>1450</v>
      </c>
      <c r="I153" s="7" t="s">
        <v>6375</v>
      </c>
      <c r="J153" s="7" t="s">
        <v>1452</v>
      </c>
      <c r="K153" s="7" t="s">
        <v>81</v>
      </c>
      <c r="L153" s="7" t="s">
        <v>82</v>
      </c>
      <c r="M153" s="7" t="s">
        <v>1461</v>
      </c>
      <c r="N153" s="7" t="s">
        <v>23</v>
      </c>
      <c r="O153" s="11">
        <v>3</v>
      </c>
      <c r="P153" s="11">
        <v>3</v>
      </c>
      <c r="Q153" s="11">
        <v>3</v>
      </c>
      <c r="R153" s="11">
        <v>0</v>
      </c>
      <c r="S153" s="11" t="s">
        <v>1455</v>
      </c>
      <c r="U153" t="str">
        <f t="shared" si="2"/>
        <v>是</v>
      </c>
    </row>
    <row r="154" spans="1:21">
      <c r="A154" s="2" t="str">
        <f>K154&amp;MID(L:L,15,4)</f>
        <v>黄世友002X</v>
      </c>
      <c r="B154" s="7" t="s">
        <v>2119</v>
      </c>
      <c r="C154" s="7" t="s">
        <v>1446</v>
      </c>
      <c r="D154" s="7">
        <v>58</v>
      </c>
      <c r="E154" s="7" t="s">
        <v>924</v>
      </c>
      <c r="F154" s="7" t="s">
        <v>6376</v>
      </c>
      <c r="G154" s="7" t="s">
        <v>6377</v>
      </c>
      <c r="H154" s="7" t="s">
        <v>1450</v>
      </c>
      <c r="I154" s="7" t="s">
        <v>6378</v>
      </c>
      <c r="J154" s="7" t="s">
        <v>1452</v>
      </c>
      <c r="K154" s="7" t="s">
        <v>1205</v>
      </c>
      <c r="L154" s="7" t="s">
        <v>1206</v>
      </c>
      <c r="M154" s="7" t="s">
        <v>1453</v>
      </c>
      <c r="N154" s="7" t="s">
        <v>1462</v>
      </c>
      <c r="O154" s="11">
        <v>4</v>
      </c>
      <c r="P154" s="11">
        <v>52</v>
      </c>
      <c r="Q154" s="11">
        <v>2.5</v>
      </c>
      <c r="R154" s="11">
        <v>1.5</v>
      </c>
      <c r="S154" s="11" t="s">
        <v>1455</v>
      </c>
      <c r="U154" t="str">
        <f t="shared" si="2"/>
        <v>是</v>
      </c>
    </row>
    <row r="155" spans="1:21">
      <c r="A155" s="2" t="str">
        <f>K155&amp;MID(L:L,15,4)</f>
        <v>颜忠户001X</v>
      </c>
      <c r="B155" s="7" t="s">
        <v>2119</v>
      </c>
      <c r="C155" s="7" t="s">
        <v>1446</v>
      </c>
      <c r="D155" s="7">
        <v>58</v>
      </c>
      <c r="E155" s="7" t="s">
        <v>924</v>
      </c>
      <c r="F155" s="7" t="s">
        <v>6379</v>
      </c>
      <c r="G155" s="7" t="s">
        <v>6380</v>
      </c>
      <c r="H155" s="7" t="s">
        <v>1450</v>
      </c>
      <c r="I155" s="7" t="s">
        <v>6381</v>
      </c>
      <c r="J155" s="7" t="s">
        <v>1452</v>
      </c>
      <c r="K155" s="7" t="s">
        <v>921</v>
      </c>
      <c r="L155" s="7" t="s">
        <v>922</v>
      </c>
      <c r="M155" s="7" t="s">
        <v>1453</v>
      </c>
      <c r="N155" s="7" t="s">
        <v>1467</v>
      </c>
      <c r="O155" s="11">
        <v>5</v>
      </c>
      <c r="P155" s="11">
        <v>48</v>
      </c>
      <c r="Q155" s="11">
        <v>1.5</v>
      </c>
      <c r="R155" s="11">
        <v>3.5</v>
      </c>
      <c r="S155" s="11" t="s">
        <v>1455</v>
      </c>
      <c r="U155" t="str">
        <f t="shared" si="2"/>
        <v>是</v>
      </c>
    </row>
    <row r="156" spans="1:21">
      <c r="A156" s="2" t="str">
        <f>K156&amp;MID(L:L,15,4)</f>
        <v>黄锦才1219</v>
      </c>
      <c r="B156" s="7" t="s">
        <v>2123</v>
      </c>
      <c r="C156" s="7" t="s">
        <v>1457</v>
      </c>
      <c r="D156" s="7">
        <v>34</v>
      </c>
      <c r="E156" s="7" t="s">
        <v>2124</v>
      </c>
      <c r="F156" s="7" t="s">
        <v>6382</v>
      </c>
      <c r="G156" s="7" t="s">
        <v>6383</v>
      </c>
      <c r="H156" s="7" t="s">
        <v>1450</v>
      </c>
      <c r="I156" s="7" t="s">
        <v>6384</v>
      </c>
      <c r="J156" s="7" t="s">
        <v>1452</v>
      </c>
      <c r="K156" s="7" t="s">
        <v>1013</v>
      </c>
      <c r="L156" s="7" t="s">
        <v>1014</v>
      </c>
      <c r="M156" s="7" t="s">
        <v>1453</v>
      </c>
      <c r="N156" s="7" t="s">
        <v>1454</v>
      </c>
      <c r="O156" s="11">
        <v>1</v>
      </c>
      <c r="P156" s="11">
        <v>44</v>
      </c>
      <c r="Q156" s="11">
        <v>1.5</v>
      </c>
      <c r="R156" s="11">
        <v>0</v>
      </c>
      <c r="S156" s="11" t="s">
        <v>1455</v>
      </c>
      <c r="U156" t="str">
        <f t="shared" si="2"/>
        <v>是</v>
      </c>
    </row>
    <row r="157" spans="1:21">
      <c r="A157" s="2" t="str">
        <f>K157&amp;MID(L:L,15,4)</f>
        <v>李新尚1629</v>
      </c>
      <c r="B157" s="7" t="s">
        <v>2128</v>
      </c>
      <c r="C157" s="7" t="s">
        <v>1446</v>
      </c>
      <c r="D157" s="7">
        <v>59</v>
      </c>
      <c r="E157" s="7" t="s">
        <v>2129</v>
      </c>
      <c r="F157" s="7" t="s">
        <v>6385</v>
      </c>
      <c r="G157" s="7" t="s">
        <v>6386</v>
      </c>
      <c r="H157" s="7" t="s">
        <v>2132</v>
      </c>
      <c r="I157" s="7" t="s">
        <v>6387</v>
      </c>
      <c r="J157" s="7" t="s">
        <v>1452</v>
      </c>
      <c r="K157" s="7" t="s">
        <v>279</v>
      </c>
      <c r="L157" s="7" t="s">
        <v>280</v>
      </c>
      <c r="M157" s="7" t="s">
        <v>1453</v>
      </c>
      <c r="N157" s="7" t="s">
        <v>23</v>
      </c>
      <c r="O157" s="11">
        <v>2</v>
      </c>
      <c r="P157" s="11">
        <v>23</v>
      </c>
      <c r="Q157" s="11">
        <v>1.5</v>
      </c>
      <c r="R157" s="11">
        <v>0.5</v>
      </c>
      <c r="S157" s="11" t="s">
        <v>1455</v>
      </c>
      <c r="U157" t="str">
        <f t="shared" si="2"/>
        <v>是</v>
      </c>
    </row>
    <row r="158" spans="1:21">
      <c r="A158" s="2" t="str">
        <f>K158&amp;MID(L:L,15,4)</f>
        <v>谭晓忠1241</v>
      </c>
      <c r="B158" s="7" t="s">
        <v>2134</v>
      </c>
      <c r="C158" s="7" t="s">
        <v>1446</v>
      </c>
      <c r="D158" s="7">
        <v>61</v>
      </c>
      <c r="E158" s="7" t="s">
        <v>907</v>
      </c>
      <c r="F158" s="7" t="s">
        <v>6388</v>
      </c>
      <c r="G158" s="7" t="s">
        <v>6389</v>
      </c>
      <c r="H158" s="7" t="s">
        <v>1450</v>
      </c>
      <c r="I158" s="7" t="s">
        <v>6390</v>
      </c>
      <c r="J158" s="7" t="s">
        <v>1452</v>
      </c>
      <c r="K158" s="7" t="s">
        <v>904</v>
      </c>
      <c r="L158" s="7" t="s">
        <v>905</v>
      </c>
      <c r="M158" s="7" t="s">
        <v>1461</v>
      </c>
      <c r="N158" s="7" t="s">
        <v>1454</v>
      </c>
      <c r="O158" s="11">
        <v>3</v>
      </c>
      <c r="P158" s="11">
        <v>31</v>
      </c>
      <c r="Q158" s="11">
        <v>3</v>
      </c>
      <c r="R158" s="11">
        <v>0</v>
      </c>
      <c r="S158" s="11" t="s">
        <v>1455</v>
      </c>
      <c r="U158" t="str">
        <f t="shared" si="2"/>
        <v>是</v>
      </c>
    </row>
    <row r="159" spans="1:21">
      <c r="A159" s="2" t="str">
        <f>K159&amp;MID(L:L,15,4)</f>
        <v>廖志坚3334</v>
      </c>
      <c r="B159" s="7" t="s">
        <v>2138</v>
      </c>
      <c r="C159" s="7" t="s">
        <v>1446</v>
      </c>
      <c r="D159" s="7">
        <v>63</v>
      </c>
      <c r="E159" s="7" t="s">
        <v>2139</v>
      </c>
      <c r="F159" s="7" t="s">
        <v>6391</v>
      </c>
      <c r="G159" s="7" t="s">
        <v>6392</v>
      </c>
      <c r="H159" s="7" t="s">
        <v>1450</v>
      </c>
      <c r="I159" s="7" t="s">
        <v>6393</v>
      </c>
      <c r="J159" s="7" t="s">
        <v>1452</v>
      </c>
      <c r="K159" s="7" t="s">
        <v>393</v>
      </c>
      <c r="L159" s="7" t="s">
        <v>394</v>
      </c>
      <c r="M159" s="7" t="s">
        <v>1461</v>
      </c>
      <c r="N159" s="7" t="s">
        <v>23</v>
      </c>
      <c r="O159" s="11">
        <v>4</v>
      </c>
      <c r="P159" s="11">
        <v>7</v>
      </c>
      <c r="Q159" s="11">
        <v>3</v>
      </c>
      <c r="R159" s="11">
        <v>1</v>
      </c>
      <c r="S159" s="11" t="s">
        <v>1455</v>
      </c>
      <c r="U159" t="str">
        <f t="shared" si="2"/>
        <v>是</v>
      </c>
    </row>
    <row r="160" spans="1:21">
      <c r="A160" s="2" t="str">
        <f>K160&amp;MID(L:L,15,4)</f>
        <v>刘焕秀0067</v>
      </c>
      <c r="B160" s="7" t="s">
        <v>2142</v>
      </c>
      <c r="C160" s="7" t="s">
        <v>1446</v>
      </c>
      <c r="D160" s="7">
        <v>52</v>
      </c>
      <c r="E160" s="7" t="s">
        <v>2143</v>
      </c>
      <c r="F160" s="7" t="s">
        <v>6394</v>
      </c>
      <c r="G160" s="7" t="s">
        <v>6395</v>
      </c>
      <c r="H160" s="7" t="s">
        <v>1450</v>
      </c>
      <c r="I160" s="7" t="s">
        <v>6396</v>
      </c>
      <c r="J160" s="7" t="s">
        <v>1452</v>
      </c>
      <c r="K160" s="7" t="s">
        <v>586</v>
      </c>
      <c r="L160" s="7" t="s">
        <v>587</v>
      </c>
      <c r="M160" s="7" t="s">
        <v>1453</v>
      </c>
      <c r="N160" s="7" t="s">
        <v>23</v>
      </c>
      <c r="O160" s="11">
        <v>1</v>
      </c>
      <c r="P160" s="11">
        <v>50</v>
      </c>
      <c r="Q160" s="11">
        <v>1.5</v>
      </c>
      <c r="R160" s="11">
        <v>0</v>
      </c>
      <c r="S160" s="11" t="s">
        <v>1455</v>
      </c>
      <c r="U160" t="str">
        <f t="shared" si="2"/>
        <v>是</v>
      </c>
    </row>
    <row r="161" spans="1:21">
      <c r="A161" s="2" t="str">
        <f>K161&amp;MID(L:L,15,4)</f>
        <v>苏桂霞4221</v>
      </c>
      <c r="B161" s="7" t="s">
        <v>2147</v>
      </c>
      <c r="C161" s="7" t="s">
        <v>1444</v>
      </c>
      <c r="D161" s="7">
        <v>34</v>
      </c>
      <c r="E161" s="7" t="s">
        <v>2148</v>
      </c>
      <c r="F161" s="7" t="s">
        <v>6397</v>
      </c>
      <c r="G161" s="7" t="s">
        <v>6398</v>
      </c>
      <c r="H161" s="7" t="s">
        <v>1450</v>
      </c>
      <c r="I161" s="7" t="s">
        <v>6399</v>
      </c>
      <c r="J161" s="7" t="s">
        <v>1452</v>
      </c>
      <c r="K161" s="7" t="s">
        <v>479</v>
      </c>
      <c r="L161" s="7" t="s">
        <v>480</v>
      </c>
      <c r="M161" s="7" t="s">
        <v>1461</v>
      </c>
      <c r="N161" s="7" t="s">
        <v>23</v>
      </c>
      <c r="O161" s="11">
        <v>5</v>
      </c>
      <c r="P161" s="11">
        <v>58</v>
      </c>
      <c r="Q161" s="11">
        <v>3</v>
      </c>
      <c r="R161" s="11">
        <v>2</v>
      </c>
      <c r="S161" s="11" t="s">
        <v>1455</v>
      </c>
      <c r="U161" t="str">
        <f t="shared" si="2"/>
        <v>是</v>
      </c>
    </row>
    <row r="162" spans="1:21">
      <c r="A162" s="2" t="str">
        <f>K162&amp;MID(L:L,15,4)</f>
        <v>周素玲2746</v>
      </c>
      <c r="B162" s="7" t="s">
        <v>2152</v>
      </c>
      <c r="C162" s="7" t="s">
        <v>1457</v>
      </c>
      <c r="D162" s="7">
        <v>59</v>
      </c>
      <c r="E162" s="7" t="s">
        <v>2153</v>
      </c>
      <c r="F162" s="7" t="s">
        <v>6400</v>
      </c>
      <c r="G162" s="7" t="s">
        <v>6401</v>
      </c>
      <c r="H162" s="7" t="s">
        <v>1450</v>
      </c>
      <c r="I162" s="7" t="s">
        <v>6402</v>
      </c>
      <c r="J162" s="7" t="s">
        <v>1452</v>
      </c>
      <c r="K162" s="7" t="s">
        <v>859</v>
      </c>
      <c r="L162" s="7" t="s">
        <v>860</v>
      </c>
      <c r="M162" s="7" t="s">
        <v>1453</v>
      </c>
      <c r="N162" s="7" t="s">
        <v>23</v>
      </c>
      <c r="O162" s="11">
        <v>2</v>
      </c>
      <c r="P162" s="11">
        <v>14</v>
      </c>
      <c r="Q162" s="11">
        <v>1.5</v>
      </c>
      <c r="R162" s="11">
        <v>0.5</v>
      </c>
      <c r="S162" s="11" t="s">
        <v>1455</v>
      </c>
      <c r="U162" t="str">
        <f t="shared" si="2"/>
        <v>是</v>
      </c>
    </row>
    <row r="163" spans="1:21">
      <c r="A163" s="2" t="str">
        <f>K163&amp;MID(L:L,15,4)</f>
        <v>利间开1266</v>
      </c>
      <c r="B163" s="7" t="s">
        <v>2157</v>
      </c>
      <c r="C163" s="7" t="s">
        <v>1457</v>
      </c>
      <c r="D163" s="7">
        <v>48</v>
      </c>
      <c r="E163" s="7" t="s">
        <v>392</v>
      </c>
      <c r="F163" s="7" t="s">
        <v>6403</v>
      </c>
      <c r="G163" s="7" t="s">
        <v>6404</v>
      </c>
      <c r="H163" s="7" t="s">
        <v>1450</v>
      </c>
      <c r="I163" s="7" t="s">
        <v>6405</v>
      </c>
      <c r="J163" s="7" t="s">
        <v>1452</v>
      </c>
      <c r="K163" s="7" t="s">
        <v>389</v>
      </c>
      <c r="L163" s="7" t="s">
        <v>390</v>
      </c>
      <c r="M163" s="7" t="s">
        <v>1453</v>
      </c>
      <c r="N163" s="7" t="s">
        <v>23</v>
      </c>
      <c r="O163" s="11">
        <v>0</v>
      </c>
      <c r="P163" s="11">
        <v>34</v>
      </c>
      <c r="Q163" s="11">
        <v>1.5</v>
      </c>
      <c r="R163" s="11">
        <v>-1.5</v>
      </c>
      <c r="S163" s="11" t="s">
        <v>1520</v>
      </c>
      <c r="U163" t="str">
        <f t="shared" si="2"/>
        <v>否</v>
      </c>
    </row>
    <row r="164" spans="1:21">
      <c r="A164" s="2" t="str">
        <f>K164&amp;MID(L:L,15,4)</f>
        <v>吕世良0012</v>
      </c>
      <c r="B164" s="7" t="s">
        <v>1704</v>
      </c>
      <c r="C164" s="7" t="s">
        <v>1446</v>
      </c>
      <c r="D164" s="7">
        <v>60</v>
      </c>
      <c r="E164" s="7" t="s">
        <v>1705</v>
      </c>
      <c r="F164" s="7" t="s">
        <v>6406</v>
      </c>
      <c r="G164" s="7" t="s">
        <v>6407</v>
      </c>
      <c r="H164" s="7" t="s">
        <v>1450</v>
      </c>
      <c r="I164" s="7" t="s">
        <v>6408</v>
      </c>
      <c r="J164" s="7" t="s">
        <v>1452</v>
      </c>
      <c r="K164" s="7" t="s">
        <v>429</v>
      </c>
      <c r="L164" s="7" t="s">
        <v>430</v>
      </c>
      <c r="M164" s="7" t="s">
        <v>1461</v>
      </c>
      <c r="N164" s="7" t="s">
        <v>23</v>
      </c>
      <c r="O164" s="11">
        <v>3</v>
      </c>
      <c r="P164" s="11">
        <v>33</v>
      </c>
      <c r="Q164" s="11">
        <v>3</v>
      </c>
      <c r="R164" s="11">
        <v>0</v>
      </c>
      <c r="S164" s="11" t="s">
        <v>1455</v>
      </c>
      <c r="U164" t="str">
        <f t="shared" si="2"/>
        <v>是</v>
      </c>
    </row>
    <row r="165" spans="1:21">
      <c r="A165" s="2" t="str">
        <f>K165&amp;MID(L:L,15,4)</f>
        <v>谭秀芳3326</v>
      </c>
      <c r="B165" s="7" t="s">
        <v>4208</v>
      </c>
      <c r="C165" s="7" t="s">
        <v>1446</v>
      </c>
      <c r="D165" s="7">
        <v>53</v>
      </c>
      <c r="E165" s="7" t="s">
        <v>4209</v>
      </c>
      <c r="F165" s="7" t="s">
        <v>6409</v>
      </c>
      <c r="G165" s="7" t="s">
        <v>6410</v>
      </c>
      <c r="H165" s="7" t="s">
        <v>1450</v>
      </c>
      <c r="I165" s="7" t="s">
        <v>3908</v>
      </c>
      <c r="J165" s="7" t="s">
        <v>1452</v>
      </c>
      <c r="K165" s="7" t="s">
        <v>1229</v>
      </c>
      <c r="L165" s="7" t="s">
        <v>1230</v>
      </c>
      <c r="M165" s="7" t="s">
        <v>1461</v>
      </c>
      <c r="N165" s="7" t="s">
        <v>1650</v>
      </c>
      <c r="O165" s="11">
        <v>3</v>
      </c>
      <c r="P165" s="11">
        <v>12</v>
      </c>
      <c r="Q165" s="11">
        <v>2</v>
      </c>
      <c r="R165" s="11">
        <v>1</v>
      </c>
      <c r="S165" s="11" t="s">
        <v>1455</v>
      </c>
      <c r="U165" t="str">
        <f t="shared" si="2"/>
        <v>是</v>
      </c>
    </row>
    <row r="166" spans="1:21">
      <c r="A166" s="2" t="str">
        <f>K166&amp;MID(L:L,15,4)</f>
        <v>马金祥5110</v>
      </c>
      <c r="B166" s="7" t="s">
        <v>2164</v>
      </c>
      <c r="C166" s="7" t="s">
        <v>1457</v>
      </c>
      <c r="D166" s="7">
        <v>56</v>
      </c>
      <c r="E166" s="7" t="s">
        <v>2165</v>
      </c>
      <c r="F166" s="7" t="s">
        <v>6411</v>
      </c>
      <c r="G166" s="7" t="s">
        <v>6412</v>
      </c>
      <c r="H166" s="7" t="s">
        <v>1450</v>
      </c>
      <c r="I166" s="7" t="s">
        <v>3814</v>
      </c>
      <c r="J166" s="7" t="s">
        <v>1452</v>
      </c>
      <c r="K166" s="7" t="s">
        <v>482</v>
      </c>
      <c r="L166" s="7" t="s">
        <v>483</v>
      </c>
      <c r="M166" s="7" t="s">
        <v>1461</v>
      </c>
      <c r="N166" s="7" t="s">
        <v>23</v>
      </c>
      <c r="O166" s="11">
        <v>3</v>
      </c>
      <c r="P166" s="11">
        <v>11</v>
      </c>
      <c r="Q166" s="11">
        <v>3</v>
      </c>
      <c r="R166" s="11">
        <v>0</v>
      </c>
      <c r="S166" s="11" t="s">
        <v>1455</v>
      </c>
      <c r="U166" t="str">
        <f t="shared" si="2"/>
        <v>是</v>
      </c>
    </row>
    <row r="167" spans="1:21">
      <c r="A167" s="2" t="str">
        <f>K167&amp;MID(L:L,15,4)</f>
        <v>刘家鑫5136</v>
      </c>
      <c r="B167" s="7" t="s">
        <v>2169</v>
      </c>
      <c r="C167" s="7" t="s">
        <v>1446</v>
      </c>
      <c r="D167" s="7">
        <v>30</v>
      </c>
      <c r="E167" s="7" t="s">
        <v>1071</v>
      </c>
      <c r="F167" s="7" t="s">
        <v>6413</v>
      </c>
      <c r="G167" s="7" t="s">
        <v>6414</v>
      </c>
      <c r="H167" s="7" t="s">
        <v>1580</v>
      </c>
      <c r="I167" s="7" t="s">
        <v>6415</v>
      </c>
      <c r="J167" s="7" t="s">
        <v>1452</v>
      </c>
      <c r="K167" s="7" t="s">
        <v>1073</v>
      </c>
      <c r="L167" s="7" t="s">
        <v>1074</v>
      </c>
      <c r="M167" s="7" t="s">
        <v>1461</v>
      </c>
      <c r="N167" s="7" t="s">
        <v>23</v>
      </c>
      <c r="O167" s="11">
        <v>3</v>
      </c>
      <c r="P167" s="11">
        <v>36</v>
      </c>
      <c r="Q167" s="11">
        <v>3</v>
      </c>
      <c r="R167" s="11">
        <v>0</v>
      </c>
      <c r="S167" s="11" t="s">
        <v>1455</v>
      </c>
      <c r="U167" t="str">
        <f t="shared" si="2"/>
        <v>是</v>
      </c>
    </row>
    <row r="168" spans="1:21">
      <c r="A168" s="2" t="str">
        <f>K168&amp;MID(L:L,15,4)</f>
        <v>陈执喜2120</v>
      </c>
      <c r="B168" s="7" t="s">
        <v>4362</v>
      </c>
      <c r="C168" s="7" t="s">
        <v>1457</v>
      </c>
      <c r="D168" s="7">
        <v>35</v>
      </c>
      <c r="E168" s="7" t="s">
        <v>4363</v>
      </c>
      <c r="F168" s="7" t="s">
        <v>6416</v>
      </c>
      <c r="G168" s="7" t="s">
        <v>6417</v>
      </c>
      <c r="H168" s="7" t="s">
        <v>1450</v>
      </c>
      <c r="I168" s="7" t="s">
        <v>6418</v>
      </c>
      <c r="J168" s="7" t="s">
        <v>1452</v>
      </c>
      <c r="K168" s="7" t="s">
        <v>807</v>
      </c>
      <c r="L168" s="7" t="s">
        <v>808</v>
      </c>
      <c r="M168" s="7" t="s">
        <v>1453</v>
      </c>
      <c r="N168" s="7" t="s">
        <v>23</v>
      </c>
      <c r="O168" s="11">
        <v>4</v>
      </c>
      <c r="P168" s="11">
        <v>19</v>
      </c>
      <c r="Q168" s="11">
        <v>1.5</v>
      </c>
      <c r="R168" s="11">
        <v>2.5</v>
      </c>
      <c r="S168" s="11" t="s">
        <v>1455</v>
      </c>
      <c r="U168" t="str">
        <f t="shared" si="2"/>
        <v>是</v>
      </c>
    </row>
    <row r="169" spans="1:21">
      <c r="A169" s="2" t="str">
        <f>K169&amp;MID(L:L,15,4)</f>
        <v>陈生波0638</v>
      </c>
      <c r="B169" s="7" t="s">
        <v>2173</v>
      </c>
      <c r="C169" s="7" t="s">
        <v>1446</v>
      </c>
      <c r="D169" s="7">
        <v>48</v>
      </c>
      <c r="E169" s="7" t="s">
        <v>2174</v>
      </c>
      <c r="F169" s="7" t="s">
        <v>6419</v>
      </c>
      <c r="G169" s="7" t="s">
        <v>6420</v>
      </c>
      <c r="H169" s="7" t="s">
        <v>1450</v>
      </c>
      <c r="I169" s="7" t="s">
        <v>6421</v>
      </c>
      <c r="J169" s="7" t="s">
        <v>1452</v>
      </c>
      <c r="K169" s="7" t="s">
        <v>883</v>
      </c>
      <c r="L169" s="7" t="s">
        <v>884</v>
      </c>
      <c r="M169" s="7" t="s">
        <v>1461</v>
      </c>
      <c r="N169" s="7" t="s">
        <v>1467</v>
      </c>
      <c r="O169" s="11">
        <v>3</v>
      </c>
      <c r="P169" s="11">
        <v>50</v>
      </c>
      <c r="Q169" s="11">
        <v>3</v>
      </c>
      <c r="R169" s="11">
        <v>0</v>
      </c>
      <c r="S169" s="11" t="s">
        <v>1455</v>
      </c>
      <c r="U169" t="str">
        <f t="shared" si="2"/>
        <v>是</v>
      </c>
    </row>
    <row r="170" spans="1:21">
      <c r="A170" s="2" t="str">
        <f>K170&amp;MID(L:L,15,4)</f>
        <v>陈莹4829</v>
      </c>
      <c r="B170" s="7" t="s">
        <v>2178</v>
      </c>
      <c r="C170" s="7" t="s">
        <v>1444</v>
      </c>
      <c r="D170" s="7">
        <v>52</v>
      </c>
      <c r="E170" s="7" t="s">
        <v>2179</v>
      </c>
      <c r="F170" s="7" t="s">
        <v>6422</v>
      </c>
      <c r="G170" s="7" t="s">
        <v>6423</v>
      </c>
      <c r="H170" s="7" t="s">
        <v>1450</v>
      </c>
      <c r="I170" s="7" t="s">
        <v>6424</v>
      </c>
      <c r="J170" s="7" t="s">
        <v>1452</v>
      </c>
      <c r="K170" s="7" t="s">
        <v>925</v>
      </c>
      <c r="L170" s="7" t="s">
        <v>926</v>
      </c>
      <c r="M170" s="7" t="s">
        <v>1461</v>
      </c>
      <c r="N170" s="7" t="s">
        <v>23</v>
      </c>
      <c r="O170" s="11">
        <v>3</v>
      </c>
      <c r="P170" s="11">
        <v>53</v>
      </c>
      <c r="Q170" s="11">
        <v>3</v>
      </c>
      <c r="R170" s="11">
        <v>0</v>
      </c>
      <c r="S170" s="11" t="s">
        <v>1455</v>
      </c>
      <c r="U170" t="str">
        <f t="shared" si="2"/>
        <v>是</v>
      </c>
    </row>
    <row r="171" spans="1:21">
      <c r="A171" s="2" t="str">
        <f>K171&amp;MID(L:L,15,4)</f>
        <v>李笑银0029</v>
      </c>
      <c r="B171" s="7" t="s">
        <v>1887</v>
      </c>
      <c r="C171" s="7" t="s">
        <v>1446</v>
      </c>
      <c r="D171" s="7">
        <v>51</v>
      </c>
      <c r="E171" s="7" t="s">
        <v>1888</v>
      </c>
      <c r="F171" s="7" t="s">
        <v>6425</v>
      </c>
      <c r="G171" s="7" t="s">
        <v>6426</v>
      </c>
      <c r="H171" s="7" t="s">
        <v>1450</v>
      </c>
      <c r="I171" s="7" t="s">
        <v>6427</v>
      </c>
      <c r="J171" s="7" t="s">
        <v>1452</v>
      </c>
      <c r="K171" s="7" t="s">
        <v>918</v>
      </c>
      <c r="L171" s="7" t="s">
        <v>919</v>
      </c>
      <c r="M171" s="7" t="s">
        <v>1461</v>
      </c>
      <c r="N171" s="7" t="s">
        <v>23</v>
      </c>
      <c r="O171" s="11">
        <v>3</v>
      </c>
      <c r="P171" s="11">
        <v>17</v>
      </c>
      <c r="Q171" s="11">
        <v>3</v>
      </c>
      <c r="R171" s="11">
        <v>0</v>
      </c>
      <c r="S171" s="11" t="s">
        <v>1455</v>
      </c>
      <c r="U171" t="str">
        <f t="shared" si="2"/>
        <v>是</v>
      </c>
    </row>
    <row r="172" spans="1:21">
      <c r="A172" s="2" t="str">
        <f>K172&amp;MID(L:L,15,4)</f>
        <v>黄满生5439</v>
      </c>
      <c r="B172" s="7" t="s">
        <v>2186</v>
      </c>
      <c r="C172" s="7" t="s">
        <v>1446</v>
      </c>
      <c r="D172" s="7">
        <v>40</v>
      </c>
      <c r="E172" s="7" t="s">
        <v>2187</v>
      </c>
      <c r="F172" s="7" t="s">
        <v>6428</v>
      </c>
      <c r="G172" s="7" t="s">
        <v>6429</v>
      </c>
      <c r="H172" s="7" t="s">
        <v>1450</v>
      </c>
      <c r="I172" s="7" t="s">
        <v>6430</v>
      </c>
      <c r="J172" s="7" t="s">
        <v>1452</v>
      </c>
      <c r="K172" s="7" t="s">
        <v>828</v>
      </c>
      <c r="L172" s="7" t="s">
        <v>829</v>
      </c>
      <c r="M172" s="7" t="s">
        <v>1453</v>
      </c>
      <c r="N172" s="7" t="s">
        <v>23</v>
      </c>
      <c r="O172" s="11">
        <v>23</v>
      </c>
      <c r="P172" s="11">
        <v>56</v>
      </c>
      <c r="Q172" s="11">
        <v>1.5</v>
      </c>
      <c r="R172" s="11">
        <v>21.5</v>
      </c>
      <c r="S172" s="11" t="s">
        <v>1520</v>
      </c>
      <c r="U172" t="str">
        <f t="shared" si="2"/>
        <v>否</v>
      </c>
    </row>
    <row r="173" spans="1:21">
      <c r="A173" s="2" t="str">
        <f>K173&amp;MID(L:L,15,4)</f>
        <v>朱杏连0928</v>
      </c>
      <c r="B173" s="7" t="s">
        <v>2191</v>
      </c>
      <c r="C173" s="7" t="s">
        <v>1446</v>
      </c>
      <c r="D173" s="7">
        <v>56</v>
      </c>
      <c r="E173" s="7" t="s">
        <v>708</v>
      </c>
      <c r="F173" s="7" t="s">
        <v>6431</v>
      </c>
      <c r="G173" s="7" t="s">
        <v>6432</v>
      </c>
      <c r="H173" s="7" t="s">
        <v>1450</v>
      </c>
      <c r="I173" s="7" t="s">
        <v>5091</v>
      </c>
      <c r="J173" s="7" t="s">
        <v>1452</v>
      </c>
      <c r="K173" s="7" t="s">
        <v>705</v>
      </c>
      <c r="L173" s="7" t="s">
        <v>706</v>
      </c>
      <c r="M173" s="7" t="s">
        <v>1453</v>
      </c>
      <c r="N173" s="7" t="s">
        <v>23</v>
      </c>
      <c r="O173" s="11">
        <v>3</v>
      </c>
      <c r="P173" s="11">
        <v>16</v>
      </c>
      <c r="Q173" s="11">
        <v>1.5</v>
      </c>
      <c r="R173" s="11">
        <v>1.5</v>
      </c>
      <c r="S173" s="11" t="s">
        <v>1455</v>
      </c>
      <c r="U173" t="str">
        <f t="shared" si="2"/>
        <v>是</v>
      </c>
    </row>
    <row r="174" spans="1:21">
      <c r="A174" s="2" t="str">
        <f>K174&amp;MID(L:L,15,4)</f>
        <v>陈炳有6612</v>
      </c>
      <c r="B174" s="7" t="s">
        <v>1783</v>
      </c>
      <c r="C174" s="7" t="s">
        <v>1446</v>
      </c>
      <c r="D174" s="7">
        <v>59</v>
      </c>
      <c r="E174" s="7" t="s">
        <v>1784</v>
      </c>
      <c r="F174" s="7" t="s">
        <v>6433</v>
      </c>
      <c r="G174" s="7" t="s">
        <v>6434</v>
      </c>
      <c r="H174" s="7" t="s">
        <v>1450</v>
      </c>
      <c r="I174" s="7" t="s">
        <v>6435</v>
      </c>
      <c r="J174" s="7" t="s">
        <v>1452</v>
      </c>
      <c r="K174" s="7" t="s">
        <v>41</v>
      </c>
      <c r="L174" s="7" t="s">
        <v>42</v>
      </c>
      <c r="M174" s="7" t="s">
        <v>1461</v>
      </c>
      <c r="N174" s="7" t="s">
        <v>23</v>
      </c>
      <c r="O174" s="11">
        <v>3</v>
      </c>
      <c r="P174" s="11">
        <v>16</v>
      </c>
      <c r="Q174" s="11">
        <v>3</v>
      </c>
      <c r="R174" s="11">
        <v>0</v>
      </c>
      <c r="S174" s="11" t="s">
        <v>1455</v>
      </c>
      <c r="U174" t="str">
        <f t="shared" si="2"/>
        <v>是</v>
      </c>
    </row>
    <row r="175" spans="1:21">
      <c r="A175" s="2" t="str">
        <f>K175&amp;MID(L:L,15,4)</f>
        <v>黄大珠3223</v>
      </c>
      <c r="B175" s="7" t="s">
        <v>2198</v>
      </c>
      <c r="C175" s="7" t="s">
        <v>1446</v>
      </c>
      <c r="D175" s="7">
        <v>56</v>
      </c>
      <c r="E175" s="7" t="s">
        <v>2199</v>
      </c>
      <c r="F175" s="7" t="s">
        <v>6436</v>
      </c>
      <c r="G175" s="7" t="s">
        <v>6030</v>
      </c>
      <c r="H175" s="7" t="s">
        <v>1450</v>
      </c>
      <c r="I175" s="7" t="s">
        <v>6437</v>
      </c>
      <c r="J175" s="7" t="s">
        <v>1452</v>
      </c>
      <c r="K175" s="7" t="s">
        <v>191</v>
      </c>
      <c r="L175" s="7" t="s">
        <v>192</v>
      </c>
      <c r="M175" s="7" t="s">
        <v>1461</v>
      </c>
      <c r="N175" s="7" t="s">
        <v>23</v>
      </c>
      <c r="O175" s="11">
        <v>5</v>
      </c>
      <c r="P175" s="11">
        <v>25</v>
      </c>
      <c r="Q175" s="11">
        <v>3</v>
      </c>
      <c r="R175" s="11">
        <v>2</v>
      </c>
      <c r="S175" s="11" t="s">
        <v>1455</v>
      </c>
      <c r="U175" t="str">
        <f t="shared" si="2"/>
        <v>是</v>
      </c>
    </row>
    <row r="176" spans="1:21">
      <c r="A176" s="2" t="str">
        <f>K176&amp;MID(L:L,15,4)</f>
        <v>袁颖儿0081</v>
      </c>
      <c r="B176" s="7" t="s">
        <v>2203</v>
      </c>
      <c r="C176" s="7" t="s">
        <v>1446</v>
      </c>
      <c r="D176" s="7">
        <v>61</v>
      </c>
      <c r="E176" s="7" t="s">
        <v>2204</v>
      </c>
      <c r="F176" s="7" t="s">
        <v>6438</v>
      </c>
      <c r="G176" s="7" t="s">
        <v>6439</v>
      </c>
      <c r="H176" s="7" t="s">
        <v>1450</v>
      </c>
      <c r="I176" s="7" t="s">
        <v>6440</v>
      </c>
      <c r="J176" s="7" t="s">
        <v>1452</v>
      </c>
      <c r="K176" s="7" t="s">
        <v>645</v>
      </c>
      <c r="L176" s="7" t="s">
        <v>646</v>
      </c>
      <c r="M176" s="7" t="s">
        <v>1461</v>
      </c>
      <c r="N176" s="7" t="s">
        <v>23</v>
      </c>
      <c r="O176" s="11">
        <v>7</v>
      </c>
      <c r="P176" s="11">
        <v>54</v>
      </c>
      <c r="Q176" s="11">
        <v>3</v>
      </c>
      <c r="R176" s="11">
        <v>4</v>
      </c>
      <c r="S176" s="11" t="s">
        <v>1455</v>
      </c>
      <c r="U176" t="str">
        <f t="shared" si="2"/>
        <v>是</v>
      </c>
    </row>
    <row r="177" spans="1:21">
      <c r="A177" s="2" t="str">
        <f>K177&amp;MID(L:L,15,4)</f>
        <v>陆艳英332X</v>
      </c>
      <c r="B177" s="7" t="s">
        <v>2111</v>
      </c>
      <c r="C177" s="7" t="s">
        <v>1446</v>
      </c>
      <c r="D177" s="7">
        <v>48</v>
      </c>
      <c r="E177" s="7" t="s">
        <v>1124</v>
      </c>
      <c r="F177" s="7" t="s">
        <v>6441</v>
      </c>
      <c r="G177" s="7" t="s">
        <v>6442</v>
      </c>
      <c r="H177" s="7" t="s">
        <v>1450</v>
      </c>
      <c r="I177" s="7" t="s">
        <v>6443</v>
      </c>
      <c r="J177" s="7" t="s">
        <v>1452</v>
      </c>
      <c r="K177" s="7" t="s">
        <v>737</v>
      </c>
      <c r="L177" s="7" t="s">
        <v>738</v>
      </c>
      <c r="M177" s="7" t="s">
        <v>1461</v>
      </c>
      <c r="N177" s="7" t="s">
        <v>1467</v>
      </c>
      <c r="O177" s="11">
        <v>4</v>
      </c>
      <c r="P177" s="11">
        <v>9</v>
      </c>
      <c r="Q177" s="11">
        <v>3</v>
      </c>
      <c r="R177" s="11">
        <v>1</v>
      </c>
      <c r="S177" s="11" t="s">
        <v>1455</v>
      </c>
      <c r="U177" t="str">
        <f t="shared" si="2"/>
        <v>是</v>
      </c>
    </row>
    <row r="178" spans="1:21">
      <c r="A178" s="2" t="str">
        <f>K178&amp;MID(L:L,15,4)</f>
        <v>卢少英0345</v>
      </c>
      <c r="B178" s="7" t="s">
        <v>2211</v>
      </c>
      <c r="C178" s="7" t="s">
        <v>1457</v>
      </c>
      <c r="D178" s="7">
        <v>44</v>
      </c>
      <c r="E178" s="7" t="s">
        <v>2212</v>
      </c>
      <c r="F178" s="7" t="s">
        <v>6444</v>
      </c>
      <c r="G178" s="7" t="s">
        <v>6445</v>
      </c>
      <c r="H178" s="7" t="s">
        <v>1450</v>
      </c>
      <c r="I178" s="7" t="s">
        <v>6446</v>
      </c>
      <c r="J178" s="7" t="s">
        <v>1452</v>
      </c>
      <c r="K178" s="7" t="s">
        <v>419</v>
      </c>
      <c r="L178" s="7" t="s">
        <v>420</v>
      </c>
      <c r="M178" s="7" t="s">
        <v>1461</v>
      </c>
      <c r="N178" s="7" t="s">
        <v>23</v>
      </c>
      <c r="O178" s="11">
        <v>4</v>
      </c>
      <c r="P178" s="11">
        <v>31</v>
      </c>
      <c r="Q178" s="11">
        <v>3</v>
      </c>
      <c r="R178" s="11">
        <v>1</v>
      </c>
      <c r="S178" s="11" t="s">
        <v>1455</v>
      </c>
      <c r="U178" t="str">
        <f t="shared" si="2"/>
        <v>是</v>
      </c>
    </row>
    <row r="179" spans="1:21">
      <c r="A179" s="2" t="str">
        <f>K179&amp;MID(L:L,15,4)</f>
        <v>梁作仪5412</v>
      </c>
      <c r="B179" s="7" t="s">
        <v>2216</v>
      </c>
      <c r="C179" s="7" t="s">
        <v>1446</v>
      </c>
      <c r="D179" s="7">
        <v>51</v>
      </c>
      <c r="E179" s="7" t="s">
        <v>2217</v>
      </c>
      <c r="F179" s="7" t="s">
        <v>6447</v>
      </c>
      <c r="G179" s="7" t="s">
        <v>6448</v>
      </c>
      <c r="H179" s="7" t="s">
        <v>1450</v>
      </c>
      <c r="I179" s="7" t="s">
        <v>6449</v>
      </c>
      <c r="J179" s="7" t="s">
        <v>1452</v>
      </c>
      <c r="K179" s="7" t="s">
        <v>951</v>
      </c>
      <c r="L179" s="7" t="s">
        <v>952</v>
      </c>
      <c r="M179" s="7" t="s">
        <v>1461</v>
      </c>
      <c r="N179" s="7" t="s">
        <v>23</v>
      </c>
      <c r="O179" s="11">
        <v>3</v>
      </c>
      <c r="P179" s="11">
        <v>3</v>
      </c>
      <c r="Q179" s="11">
        <v>3</v>
      </c>
      <c r="R179" s="11">
        <v>0</v>
      </c>
      <c r="S179" s="11" t="s">
        <v>1455</v>
      </c>
      <c r="U179" t="str">
        <f t="shared" si="2"/>
        <v>是</v>
      </c>
    </row>
    <row r="180" spans="1:21">
      <c r="A180" s="2" t="str">
        <f>K180&amp;MID(L:L,15,4)</f>
        <v>胡汝银0042</v>
      </c>
      <c r="B180" s="7" t="s">
        <v>2221</v>
      </c>
      <c r="C180" s="7" t="s">
        <v>1446</v>
      </c>
      <c r="D180" s="7">
        <v>54</v>
      </c>
      <c r="E180" s="7" t="s">
        <v>2222</v>
      </c>
      <c r="F180" s="7" t="s">
        <v>6450</v>
      </c>
      <c r="G180" s="7" t="s">
        <v>6451</v>
      </c>
      <c r="H180" s="7" t="s">
        <v>1450</v>
      </c>
      <c r="I180" s="7" t="s">
        <v>6452</v>
      </c>
      <c r="J180" s="7" t="s">
        <v>1452</v>
      </c>
      <c r="K180" s="7" t="s">
        <v>221</v>
      </c>
      <c r="L180" s="7" t="s">
        <v>222</v>
      </c>
      <c r="M180" s="7" t="s">
        <v>1453</v>
      </c>
      <c r="N180" s="7" t="s">
        <v>23</v>
      </c>
      <c r="O180" s="11">
        <v>2</v>
      </c>
      <c r="P180" s="11">
        <v>12</v>
      </c>
      <c r="Q180" s="11">
        <v>1.5</v>
      </c>
      <c r="R180" s="11">
        <v>0.5</v>
      </c>
      <c r="S180" s="11" t="s">
        <v>1455</v>
      </c>
      <c r="U180" t="str">
        <f t="shared" si="2"/>
        <v>是</v>
      </c>
    </row>
    <row r="181" spans="1:21">
      <c r="A181" s="2" t="str">
        <f>K181&amp;MID(L:L,15,4)</f>
        <v>卢霓4828</v>
      </c>
      <c r="B181" s="7" t="s">
        <v>2226</v>
      </c>
      <c r="C181" s="7" t="s">
        <v>1446</v>
      </c>
      <c r="D181" s="7">
        <v>45</v>
      </c>
      <c r="E181" s="7" t="s">
        <v>2227</v>
      </c>
      <c r="F181" s="7" t="s">
        <v>6453</v>
      </c>
      <c r="G181" s="7" t="s">
        <v>6454</v>
      </c>
      <c r="H181" s="7" t="s">
        <v>1450</v>
      </c>
      <c r="I181" s="7" t="s">
        <v>6455</v>
      </c>
      <c r="J181" s="7" t="s">
        <v>1452</v>
      </c>
      <c r="K181" s="7" t="s">
        <v>866</v>
      </c>
      <c r="L181" s="7" t="s">
        <v>867</v>
      </c>
      <c r="M181" s="7" t="s">
        <v>1461</v>
      </c>
      <c r="N181" s="7" t="s">
        <v>1454</v>
      </c>
      <c r="O181" s="11">
        <v>3</v>
      </c>
      <c r="P181" s="11">
        <v>0</v>
      </c>
      <c r="Q181" s="11">
        <v>3</v>
      </c>
      <c r="R181" s="11">
        <v>0</v>
      </c>
      <c r="S181" s="11" t="s">
        <v>1455</v>
      </c>
      <c r="U181" t="str">
        <f t="shared" si="2"/>
        <v>是</v>
      </c>
    </row>
    <row r="182" spans="1:21">
      <c r="A182" s="2" t="str">
        <f>K182&amp;MID(L:L,15,4)</f>
        <v>梁润可5124</v>
      </c>
      <c r="B182" s="7" t="s">
        <v>2231</v>
      </c>
      <c r="C182" s="7" t="s">
        <v>1446</v>
      </c>
      <c r="D182" s="7">
        <v>52</v>
      </c>
      <c r="E182" s="7" t="s">
        <v>2232</v>
      </c>
      <c r="F182" s="7" t="s">
        <v>6456</v>
      </c>
      <c r="G182" s="7" t="s">
        <v>6457</v>
      </c>
      <c r="H182" s="7" t="s">
        <v>1450</v>
      </c>
      <c r="I182" s="7" t="s">
        <v>6167</v>
      </c>
      <c r="J182" s="7" t="s">
        <v>1452</v>
      </c>
      <c r="K182" s="7" t="s">
        <v>337</v>
      </c>
      <c r="L182" s="7" t="s">
        <v>338</v>
      </c>
      <c r="M182" s="7" t="s">
        <v>1453</v>
      </c>
      <c r="N182" s="7" t="s">
        <v>23</v>
      </c>
      <c r="O182" s="11">
        <v>1</v>
      </c>
      <c r="P182" s="11">
        <v>51</v>
      </c>
      <c r="Q182" s="11">
        <v>1.5</v>
      </c>
      <c r="R182" s="11">
        <v>0</v>
      </c>
      <c r="S182" s="11" t="s">
        <v>1455</v>
      </c>
      <c r="U182" t="str">
        <f t="shared" si="2"/>
        <v>是</v>
      </c>
    </row>
    <row r="183" spans="1:21">
      <c r="A183" s="2" t="str">
        <f>K183&amp;MID(L:L,15,4)</f>
        <v>许娇0929</v>
      </c>
      <c r="B183" s="7" t="s">
        <v>2236</v>
      </c>
      <c r="C183" s="7" t="s">
        <v>1446</v>
      </c>
      <c r="D183" s="7">
        <v>57</v>
      </c>
      <c r="E183" s="7" t="s">
        <v>2237</v>
      </c>
      <c r="F183" s="7" t="s">
        <v>6458</v>
      </c>
      <c r="G183" s="7" t="s">
        <v>6459</v>
      </c>
      <c r="H183" s="7" t="s">
        <v>1450</v>
      </c>
      <c r="I183" s="7" t="s">
        <v>3322</v>
      </c>
      <c r="J183" s="7" t="s">
        <v>1452</v>
      </c>
      <c r="K183" s="7" t="s">
        <v>1010</v>
      </c>
      <c r="L183" s="7" t="s">
        <v>1011</v>
      </c>
      <c r="M183" s="7" t="s">
        <v>1453</v>
      </c>
      <c r="N183" s="7" t="s">
        <v>23</v>
      </c>
      <c r="O183" s="11">
        <v>4</v>
      </c>
      <c r="P183" s="11">
        <v>48</v>
      </c>
      <c r="Q183" s="11">
        <v>1.5</v>
      </c>
      <c r="R183" s="11">
        <v>2.5</v>
      </c>
      <c r="S183" s="11" t="s">
        <v>1455</v>
      </c>
      <c r="U183" t="str">
        <f t="shared" si="2"/>
        <v>是</v>
      </c>
    </row>
    <row r="184" spans="1:21">
      <c r="A184" s="2" t="str">
        <f>K184&amp;MID(L:L,15,4)</f>
        <v>邓苏1225</v>
      </c>
      <c r="B184" s="7" t="s">
        <v>2241</v>
      </c>
      <c r="C184" s="7" t="s">
        <v>1457</v>
      </c>
      <c r="D184" s="7">
        <v>59</v>
      </c>
      <c r="E184" s="7" t="s">
        <v>2242</v>
      </c>
      <c r="F184" s="7" t="s">
        <v>6460</v>
      </c>
      <c r="G184" s="7" t="s">
        <v>6461</v>
      </c>
      <c r="H184" s="7" t="s">
        <v>1450</v>
      </c>
      <c r="I184" s="7" t="s">
        <v>6462</v>
      </c>
      <c r="J184" s="7" t="s">
        <v>1452</v>
      </c>
      <c r="K184" s="7" t="s">
        <v>143</v>
      </c>
      <c r="L184" s="7" t="s">
        <v>144</v>
      </c>
      <c r="M184" s="7" t="s">
        <v>1453</v>
      </c>
      <c r="N184" s="7" t="s">
        <v>23</v>
      </c>
      <c r="O184" s="11">
        <v>2</v>
      </c>
      <c r="P184" s="11">
        <v>0</v>
      </c>
      <c r="Q184" s="11">
        <v>1.5</v>
      </c>
      <c r="R184" s="11">
        <v>0.5</v>
      </c>
      <c r="S184" s="11" t="s">
        <v>1455</v>
      </c>
      <c r="U184" t="str">
        <f t="shared" si="2"/>
        <v>是</v>
      </c>
    </row>
    <row r="185" spans="1:21">
      <c r="A185" s="2" t="str">
        <f>K185&amp;MID(L:L,15,4)</f>
        <v>吴宝婵5347</v>
      </c>
      <c r="B185" s="7" t="s">
        <v>2246</v>
      </c>
      <c r="C185" s="7" t="s">
        <v>1446</v>
      </c>
      <c r="D185" s="7">
        <v>52</v>
      </c>
      <c r="E185" s="7" t="s">
        <v>2247</v>
      </c>
      <c r="F185" s="7" t="s">
        <v>6463</v>
      </c>
      <c r="G185" s="7" t="s">
        <v>6464</v>
      </c>
      <c r="H185" s="7" t="s">
        <v>1450</v>
      </c>
      <c r="I185" s="7" t="s">
        <v>3235</v>
      </c>
      <c r="J185" s="7" t="s">
        <v>1452</v>
      </c>
      <c r="K185" s="7" t="s">
        <v>747</v>
      </c>
      <c r="L185" s="7" t="s">
        <v>748</v>
      </c>
      <c r="M185" s="7" t="s">
        <v>1461</v>
      </c>
      <c r="N185" s="7" t="s">
        <v>1467</v>
      </c>
      <c r="O185" s="11">
        <v>3</v>
      </c>
      <c r="P185" s="11">
        <v>4</v>
      </c>
      <c r="Q185" s="11">
        <v>3</v>
      </c>
      <c r="R185" s="11">
        <v>0</v>
      </c>
      <c r="S185" s="11" t="s">
        <v>1455</v>
      </c>
      <c r="U185" t="str">
        <f t="shared" si="2"/>
        <v>是</v>
      </c>
    </row>
    <row r="186" spans="1:21">
      <c r="A186" s="2" t="str">
        <f>K186&amp;MID(L:L,15,4)</f>
        <v>李观妹2441</v>
      </c>
      <c r="B186" s="7" t="s">
        <v>1497</v>
      </c>
      <c r="C186" s="7" t="s">
        <v>1457</v>
      </c>
      <c r="D186" s="7">
        <v>54</v>
      </c>
      <c r="E186" s="7" t="s">
        <v>1273</v>
      </c>
      <c r="F186" s="7" t="s">
        <v>6465</v>
      </c>
      <c r="G186" s="7" t="s">
        <v>6466</v>
      </c>
      <c r="H186" s="7" t="s">
        <v>2253</v>
      </c>
      <c r="I186" s="7" t="s">
        <v>6467</v>
      </c>
      <c r="J186" s="7" t="s">
        <v>1452</v>
      </c>
      <c r="K186" s="7" t="s">
        <v>750</v>
      </c>
      <c r="L186" s="7" t="s">
        <v>751</v>
      </c>
      <c r="M186" s="7" t="s">
        <v>1461</v>
      </c>
      <c r="N186" s="7" t="s">
        <v>1467</v>
      </c>
      <c r="O186" s="11">
        <v>4</v>
      </c>
      <c r="P186" s="11">
        <v>25</v>
      </c>
      <c r="Q186" s="11">
        <v>3</v>
      </c>
      <c r="R186" s="11">
        <v>1</v>
      </c>
      <c r="S186" s="11" t="s">
        <v>1455</v>
      </c>
      <c r="U186" t="str">
        <f t="shared" si="2"/>
        <v>是</v>
      </c>
    </row>
    <row r="187" spans="1:21">
      <c r="A187" s="2" t="str">
        <f>K187&amp;MID(L:L,15,4)</f>
        <v>潘秀珍1521</v>
      </c>
      <c r="B187" s="7" t="s">
        <v>2255</v>
      </c>
      <c r="C187" s="7" t="s">
        <v>1457</v>
      </c>
      <c r="D187" s="7">
        <v>23</v>
      </c>
      <c r="E187" s="7" t="s">
        <v>2256</v>
      </c>
      <c r="F187" s="7" t="s">
        <v>6468</v>
      </c>
      <c r="G187" s="7" t="s">
        <v>6469</v>
      </c>
      <c r="H187" s="7" t="s">
        <v>1450</v>
      </c>
      <c r="I187" s="7" t="s">
        <v>6470</v>
      </c>
      <c r="J187" s="7" t="s">
        <v>1452</v>
      </c>
      <c r="K187" s="7" t="s">
        <v>847</v>
      </c>
      <c r="L187" s="7" t="s">
        <v>848</v>
      </c>
      <c r="M187" s="7" t="s">
        <v>1461</v>
      </c>
      <c r="N187" s="7" t="s">
        <v>23</v>
      </c>
      <c r="O187" s="11">
        <v>4</v>
      </c>
      <c r="P187" s="11">
        <v>23</v>
      </c>
      <c r="Q187" s="11">
        <v>3</v>
      </c>
      <c r="R187" s="11">
        <v>1</v>
      </c>
      <c r="S187" s="11" t="s">
        <v>1455</v>
      </c>
      <c r="U187" t="str">
        <f t="shared" si="2"/>
        <v>是</v>
      </c>
    </row>
    <row r="188" spans="1:21">
      <c r="A188" s="2" t="str">
        <f>K188&amp;MID(L:L,15,4)</f>
        <v>邓仁爱0913</v>
      </c>
      <c r="B188" s="7" t="s">
        <v>2260</v>
      </c>
      <c r="C188" s="7" t="s">
        <v>1446</v>
      </c>
      <c r="D188" s="7">
        <v>43</v>
      </c>
      <c r="E188" s="7" t="s">
        <v>2261</v>
      </c>
      <c r="F188" s="7" t="s">
        <v>6471</v>
      </c>
      <c r="G188" s="7" t="s">
        <v>6472</v>
      </c>
      <c r="H188" s="7" t="s">
        <v>1450</v>
      </c>
      <c r="I188" s="7" t="s">
        <v>6473</v>
      </c>
      <c r="J188" s="7" t="s">
        <v>1452</v>
      </c>
      <c r="K188" s="7" t="s">
        <v>136</v>
      </c>
      <c r="L188" s="7" t="s">
        <v>137</v>
      </c>
      <c r="M188" s="7" t="s">
        <v>1461</v>
      </c>
      <c r="N188" s="7" t="s">
        <v>23</v>
      </c>
      <c r="O188" s="11">
        <v>3</v>
      </c>
      <c r="P188" s="11">
        <v>5</v>
      </c>
      <c r="Q188" s="11">
        <v>3</v>
      </c>
      <c r="R188" s="11">
        <v>0</v>
      </c>
      <c r="S188" s="11" t="s">
        <v>1455</v>
      </c>
      <c r="U188" t="str">
        <f t="shared" si="2"/>
        <v>是</v>
      </c>
    </row>
    <row r="189" spans="1:21">
      <c r="A189" s="2" t="str">
        <f>K189&amp;MID(L:L,15,4)</f>
        <v>危桂珍0625</v>
      </c>
      <c r="B189" s="7" t="s">
        <v>2265</v>
      </c>
      <c r="C189" s="7" t="s">
        <v>1446</v>
      </c>
      <c r="D189" s="7">
        <v>54</v>
      </c>
      <c r="E189" s="7" t="s">
        <v>2266</v>
      </c>
      <c r="F189" s="7" t="s">
        <v>6474</v>
      </c>
      <c r="G189" s="7" t="s">
        <v>6475</v>
      </c>
      <c r="H189" s="7" t="s">
        <v>1450</v>
      </c>
      <c r="I189" s="7" t="s">
        <v>6476</v>
      </c>
      <c r="J189" s="7" t="s">
        <v>1452</v>
      </c>
      <c r="K189" s="7" t="s">
        <v>563</v>
      </c>
      <c r="L189" s="7" t="s">
        <v>564</v>
      </c>
      <c r="M189" s="7" t="s">
        <v>1453</v>
      </c>
      <c r="N189" s="7" t="s">
        <v>23</v>
      </c>
      <c r="O189" s="11">
        <v>5</v>
      </c>
      <c r="P189" s="11">
        <v>8</v>
      </c>
      <c r="Q189" s="11">
        <v>1.5</v>
      </c>
      <c r="R189" s="11">
        <v>3.5</v>
      </c>
      <c r="S189" s="11" t="s">
        <v>1455</v>
      </c>
      <c r="U189" t="str">
        <f t="shared" si="2"/>
        <v>是</v>
      </c>
    </row>
    <row r="190" spans="1:21">
      <c r="A190" s="2" t="str">
        <f>K190&amp;MID(L:L,15,4)</f>
        <v>林杏贤0425</v>
      </c>
      <c r="B190" s="7" t="s">
        <v>1567</v>
      </c>
      <c r="C190" s="7" t="s">
        <v>1446</v>
      </c>
      <c r="D190" s="7">
        <v>58</v>
      </c>
      <c r="E190" s="7" t="s">
        <v>1568</v>
      </c>
      <c r="F190" s="7" t="s">
        <v>6477</v>
      </c>
      <c r="G190" s="7" t="s">
        <v>6478</v>
      </c>
      <c r="H190" s="7" t="s">
        <v>1450</v>
      </c>
      <c r="I190" s="7" t="s">
        <v>6479</v>
      </c>
      <c r="J190" s="7" t="s">
        <v>1452</v>
      </c>
      <c r="K190" s="7" t="s">
        <v>422</v>
      </c>
      <c r="L190" s="7" t="s">
        <v>423</v>
      </c>
      <c r="M190" s="7" t="s">
        <v>1453</v>
      </c>
      <c r="N190" s="7" t="s">
        <v>23</v>
      </c>
      <c r="O190" s="11">
        <v>2</v>
      </c>
      <c r="P190" s="11">
        <v>3</v>
      </c>
      <c r="Q190" s="11">
        <v>1.5</v>
      </c>
      <c r="R190" s="11">
        <v>0.5</v>
      </c>
      <c r="S190" s="11" t="s">
        <v>1455</v>
      </c>
      <c r="U190" t="str">
        <f t="shared" si="2"/>
        <v>是</v>
      </c>
    </row>
    <row r="191" spans="1:21">
      <c r="A191" s="2" t="str">
        <f>K191&amp;MID(L:L,15,4)</f>
        <v>彭友0922</v>
      </c>
      <c r="B191" s="7" t="s">
        <v>1675</v>
      </c>
      <c r="C191" s="7" t="s">
        <v>1446</v>
      </c>
      <c r="D191" s="7">
        <v>62</v>
      </c>
      <c r="E191" s="7" t="s">
        <v>1238</v>
      </c>
      <c r="F191" s="7" t="s">
        <v>6480</v>
      </c>
      <c r="G191" s="7" t="s">
        <v>6481</v>
      </c>
      <c r="H191" s="7" t="s">
        <v>2275</v>
      </c>
      <c r="I191" s="7" t="s">
        <v>6482</v>
      </c>
      <c r="J191" s="7" t="s">
        <v>1452</v>
      </c>
      <c r="K191" s="7" t="s">
        <v>515</v>
      </c>
      <c r="L191" s="7" t="s">
        <v>516</v>
      </c>
      <c r="M191" s="7" t="s">
        <v>1453</v>
      </c>
      <c r="N191" s="7" t="s">
        <v>23</v>
      </c>
      <c r="O191" s="11">
        <v>1</v>
      </c>
      <c r="P191" s="11">
        <v>45</v>
      </c>
      <c r="Q191" s="11">
        <v>1.5</v>
      </c>
      <c r="R191" s="11">
        <v>0</v>
      </c>
      <c r="S191" s="11" t="s">
        <v>1455</v>
      </c>
      <c r="U191" t="str">
        <f t="shared" si="2"/>
        <v>是</v>
      </c>
    </row>
    <row r="192" spans="1:21">
      <c r="A192" s="2" t="str">
        <f>K192&amp;MID(L:L,15,4)</f>
        <v>伍颂熹0315</v>
      </c>
      <c r="B192" s="7" t="s">
        <v>1967</v>
      </c>
      <c r="C192" s="7" t="s">
        <v>1446</v>
      </c>
      <c r="D192" s="7">
        <v>49</v>
      </c>
      <c r="E192" s="7" t="s">
        <v>1108</v>
      </c>
      <c r="F192" s="7" t="s">
        <v>6483</v>
      </c>
      <c r="G192" s="7" t="s">
        <v>6484</v>
      </c>
      <c r="H192" s="7" t="s">
        <v>1450</v>
      </c>
      <c r="I192" s="7" t="s">
        <v>6485</v>
      </c>
      <c r="J192" s="7" t="s">
        <v>1452</v>
      </c>
      <c r="K192" s="7" t="s">
        <v>1103</v>
      </c>
      <c r="L192" s="7" t="s">
        <v>1104</v>
      </c>
      <c r="M192" s="7" t="s">
        <v>1453</v>
      </c>
      <c r="N192" s="7" t="s">
        <v>23</v>
      </c>
      <c r="O192" s="11">
        <v>3</v>
      </c>
      <c r="P192" s="11">
        <v>47</v>
      </c>
      <c r="Q192" s="11">
        <v>1.5</v>
      </c>
      <c r="R192" s="11">
        <v>1.5</v>
      </c>
      <c r="S192" s="11" t="s">
        <v>1455</v>
      </c>
      <c r="U192" t="str">
        <f t="shared" si="2"/>
        <v>是</v>
      </c>
    </row>
    <row r="193" spans="1:21">
      <c r="A193" s="2" t="str">
        <f>K193&amp;MID(L:L,15,4)</f>
        <v>邓佩慧1820</v>
      </c>
      <c r="B193" s="7" t="s">
        <v>2283</v>
      </c>
      <c r="C193" s="7" t="s">
        <v>1446</v>
      </c>
      <c r="D193" s="7">
        <v>55</v>
      </c>
      <c r="E193" s="7" t="s">
        <v>2284</v>
      </c>
      <c r="F193" s="7" t="s">
        <v>6486</v>
      </c>
      <c r="G193" s="7" t="s">
        <v>6487</v>
      </c>
      <c r="H193" s="7" t="s">
        <v>1450</v>
      </c>
      <c r="I193" s="7" t="s">
        <v>4420</v>
      </c>
      <c r="J193" s="7" t="s">
        <v>1452</v>
      </c>
      <c r="K193" s="7" t="s">
        <v>134</v>
      </c>
      <c r="L193" s="7" t="s">
        <v>135</v>
      </c>
      <c r="M193" s="7" t="s">
        <v>1461</v>
      </c>
      <c r="N193" s="7" t="s">
        <v>23</v>
      </c>
      <c r="O193" s="11">
        <v>3</v>
      </c>
      <c r="P193" s="11">
        <v>24</v>
      </c>
      <c r="Q193" s="11">
        <v>3</v>
      </c>
      <c r="R193" s="11">
        <v>0</v>
      </c>
      <c r="S193" s="11" t="s">
        <v>1455</v>
      </c>
      <c r="U193" t="str">
        <f t="shared" si="2"/>
        <v>是</v>
      </c>
    </row>
    <row r="194" spans="1:21">
      <c r="A194" s="2" t="str">
        <f>K194&amp;MID(L:L,15,4)</f>
        <v>宋情国5113</v>
      </c>
      <c r="B194" s="7" t="s">
        <v>1949</v>
      </c>
      <c r="C194" s="7" t="s">
        <v>1457</v>
      </c>
      <c r="D194" s="7">
        <v>53</v>
      </c>
      <c r="E194" s="7" t="s">
        <v>1950</v>
      </c>
      <c r="F194" s="7" t="s">
        <v>6488</v>
      </c>
      <c r="G194" s="7" t="s">
        <v>6489</v>
      </c>
      <c r="H194" s="7" t="s">
        <v>2042</v>
      </c>
      <c r="I194" s="7" t="s">
        <v>6490</v>
      </c>
      <c r="J194" s="7" t="s">
        <v>1452</v>
      </c>
      <c r="K194" s="7" t="s">
        <v>474</v>
      </c>
      <c r="L194" s="7" t="s">
        <v>475</v>
      </c>
      <c r="M194" s="7" t="s">
        <v>1461</v>
      </c>
      <c r="N194" s="7" t="s">
        <v>23</v>
      </c>
      <c r="O194" s="11">
        <v>3</v>
      </c>
      <c r="P194" s="11">
        <v>8</v>
      </c>
      <c r="Q194" s="11">
        <v>3</v>
      </c>
      <c r="R194" s="11">
        <v>0</v>
      </c>
      <c r="S194" s="11" t="s">
        <v>1455</v>
      </c>
      <c r="U194" t="str">
        <f t="shared" si="2"/>
        <v>是</v>
      </c>
    </row>
    <row r="195" spans="1:21">
      <c r="A195" s="2" t="str">
        <f>K195&amp;MID(L:L,15,4)</f>
        <v>邓英财0914</v>
      </c>
      <c r="B195" s="7" t="s">
        <v>2293</v>
      </c>
      <c r="C195" s="7" t="s">
        <v>1457</v>
      </c>
      <c r="D195" s="7">
        <v>44</v>
      </c>
      <c r="E195" s="7" t="s">
        <v>2294</v>
      </c>
      <c r="F195" s="7" t="s">
        <v>6491</v>
      </c>
      <c r="G195" s="7" t="s">
        <v>6492</v>
      </c>
      <c r="H195" s="7" t="s">
        <v>1450</v>
      </c>
      <c r="I195" s="7" t="s">
        <v>6493</v>
      </c>
      <c r="J195" s="7" t="s">
        <v>1452</v>
      </c>
      <c r="K195" s="7" t="s">
        <v>152</v>
      </c>
      <c r="L195" s="7" t="s">
        <v>153</v>
      </c>
      <c r="M195" s="7" t="s">
        <v>1453</v>
      </c>
      <c r="N195" s="7" t="s">
        <v>23</v>
      </c>
      <c r="O195" s="11">
        <v>2</v>
      </c>
      <c r="P195" s="11">
        <v>12</v>
      </c>
      <c r="Q195" s="11">
        <v>1.5</v>
      </c>
      <c r="R195" s="11">
        <v>0.5</v>
      </c>
      <c r="S195" s="11" t="s">
        <v>1455</v>
      </c>
      <c r="U195" t="str">
        <f t="shared" ref="U195:U258" si="3">S195</f>
        <v>是</v>
      </c>
    </row>
    <row r="196" spans="1:21">
      <c r="A196" s="2" t="str">
        <f>K196&amp;MID(L:L,15,4)</f>
        <v>周仲萍1825</v>
      </c>
      <c r="B196" s="7" t="s">
        <v>2298</v>
      </c>
      <c r="C196" s="7" t="s">
        <v>1446</v>
      </c>
      <c r="D196" s="7">
        <v>58</v>
      </c>
      <c r="E196" s="7" t="s">
        <v>2299</v>
      </c>
      <c r="F196" s="7" t="s">
        <v>6494</v>
      </c>
      <c r="G196" s="7" t="s">
        <v>6495</v>
      </c>
      <c r="H196" s="7" t="s">
        <v>1450</v>
      </c>
      <c r="I196" s="7" t="s">
        <v>6496</v>
      </c>
      <c r="J196" s="7" t="s">
        <v>1452</v>
      </c>
      <c r="K196" s="7" t="s">
        <v>771</v>
      </c>
      <c r="L196" s="7" t="s">
        <v>772</v>
      </c>
      <c r="M196" s="7" t="s">
        <v>1461</v>
      </c>
      <c r="N196" s="7" t="s">
        <v>1454</v>
      </c>
      <c r="O196" s="11">
        <v>3</v>
      </c>
      <c r="P196" s="11">
        <v>8</v>
      </c>
      <c r="Q196" s="11">
        <v>3</v>
      </c>
      <c r="R196" s="11">
        <v>0</v>
      </c>
      <c r="S196" s="11" t="s">
        <v>1455</v>
      </c>
      <c r="U196" t="str">
        <f t="shared" si="3"/>
        <v>是</v>
      </c>
    </row>
    <row r="197" spans="1:21">
      <c r="A197" s="2" t="str">
        <f>K197&amp;MID(L:L,15,4)</f>
        <v>梁金好4822</v>
      </c>
      <c r="B197" s="7" t="s">
        <v>2303</v>
      </c>
      <c r="C197" s="7" t="s">
        <v>1446</v>
      </c>
      <c r="D197" s="7">
        <v>34</v>
      </c>
      <c r="E197" s="7" t="s">
        <v>2304</v>
      </c>
      <c r="F197" s="7" t="s">
        <v>6497</v>
      </c>
      <c r="G197" s="7" t="s">
        <v>6498</v>
      </c>
      <c r="H197" s="7" t="s">
        <v>1580</v>
      </c>
      <c r="I197" s="7" t="s">
        <v>6499</v>
      </c>
      <c r="J197" s="7" t="s">
        <v>1452</v>
      </c>
      <c r="K197" s="7" t="s">
        <v>634</v>
      </c>
      <c r="L197" s="7" t="s">
        <v>635</v>
      </c>
      <c r="M197" s="7" t="s">
        <v>1461</v>
      </c>
      <c r="N197" s="7" t="s">
        <v>1467</v>
      </c>
      <c r="O197" s="11">
        <v>4</v>
      </c>
      <c r="P197" s="11">
        <v>15</v>
      </c>
      <c r="Q197" s="11">
        <v>3</v>
      </c>
      <c r="R197" s="11">
        <v>1</v>
      </c>
      <c r="S197" s="11" t="s">
        <v>1455</v>
      </c>
      <c r="U197" t="str">
        <f t="shared" si="3"/>
        <v>是</v>
      </c>
    </row>
    <row r="198" spans="1:21">
      <c r="A198" s="2" t="str">
        <f>K198&amp;MID(L:L,15,4)</f>
        <v>何桂芳0025</v>
      </c>
      <c r="B198" s="7" t="s">
        <v>2308</v>
      </c>
      <c r="C198" s="7" t="s">
        <v>1446</v>
      </c>
      <c r="D198" s="7">
        <v>58</v>
      </c>
      <c r="E198" s="7" t="s">
        <v>2309</v>
      </c>
      <c r="F198" s="7" t="s">
        <v>6500</v>
      </c>
      <c r="G198" s="7" t="s">
        <v>6501</v>
      </c>
      <c r="H198" s="7" t="s">
        <v>1450</v>
      </c>
      <c r="I198" s="7" t="s">
        <v>6502</v>
      </c>
      <c r="J198" s="7" t="s">
        <v>1452</v>
      </c>
      <c r="K198" s="7" t="s">
        <v>678</v>
      </c>
      <c r="L198" s="7" t="s">
        <v>679</v>
      </c>
      <c r="M198" s="7" t="s">
        <v>1461</v>
      </c>
      <c r="N198" s="7" t="s">
        <v>23</v>
      </c>
      <c r="O198" s="11">
        <v>3</v>
      </c>
      <c r="P198" s="11">
        <v>9</v>
      </c>
      <c r="Q198" s="11">
        <v>3</v>
      </c>
      <c r="R198" s="11">
        <v>0</v>
      </c>
      <c r="S198" s="11" t="s">
        <v>1455</v>
      </c>
      <c r="U198" t="str">
        <f t="shared" si="3"/>
        <v>是</v>
      </c>
    </row>
    <row r="199" spans="1:21">
      <c r="A199" s="2" t="str">
        <f>K199&amp;MID(L:L,15,4)</f>
        <v>黄惠克1210</v>
      </c>
      <c r="B199" s="7" t="s">
        <v>2313</v>
      </c>
      <c r="C199" s="7" t="s">
        <v>1446</v>
      </c>
      <c r="D199" s="7">
        <v>48</v>
      </c>
      <c r="E199" s="7" t="s">
        <v>2314</v>
      </c>
      <c r="F199" s="7" t="s">
        <v>6503</v>
      </c>
      <c r="G199" s="7" t="s">
        <v>6504</v>
      </c>
      <c r="H199" s="7" t="s">
        <v>1450</v>
      </c>
      <c r="I199" s="7" t="s">
        <v>6505</v>
      </c>
      <c r="J199" s="7" t="s">
        <v>1452</v>
      </c>
      <c r="K199" s="7" t="s">
        <v>245</v>
      </c>
      <c r="L199" s="7" t="s">
        <v>2318</v>
      </c>
      <c r="M199" s="7" t="s">
        <v>1453</v>
      </c>
      <c r="N199" s="7" t="s">
        <v>23</v>
      </c>
      <c r="O199" s="11">
        <v>12</v>
      </c>
      <c r="P199" s="11">
        <v>30</v>
      </c>
      <c r="Q199" s="11">
        <v>1.5</v>
      </c>
      <c r="R199" s="11">
        <v>10.5</v>
      </c>
      <c r="S199" s="11" t="s">
        <v>1520</v>
      </c>
      <c r="U199" t="str">
        <f t="shared" si="3"/>
        <v>否</v>
      </c>
    </row>
    <row r="200" spans="1:21">
      <c r="A200" s="2" t="str">
        <f>K200&amp;MID(L:L,15,4)</f>
        <v>陆永深3315</v>
      </c>
      <c r="B200" s="7" t="s">
        <v>2908</v>
      </c>
      <c r="C200" s="7" t="s">
        <v>1446</v>
      </c>
      <c r="D200" s="7">
        <v>52</v>
      </c>
      <c r="E200" s="7" t="s">
        <v>2909</v>
      </c>
      <c r="F200" s="7" t="s">
        <v>6506</v>
      </c>
      <c r="G200" s="7" t="s">
        <v>6507</v>
      </c>
      <c r="H200" s="7" t="s">
        <v>1450</v>
      </c>
      <c r="I200" s="7" t="s">
        <v>6508</v>
      </c>
      <c r="J200" s="7" t="s">
        <v>1452</v>
      </c>
      <c r="K200" s="7" t="s">
        <v>1394</v>
      </c>
      <c r="L200" s="7" t="s">
        <v>1395</v>
      </c>
      <c r="M200" s="7" t="s">
        <v>1461</v>
      </c>
      <c r="N200" s="7" t="s">
        <v>1462</v>
      </c>
      <c r="O200" s="11">
        <v>3</v>
      </c>
      <c r="P200" s="11">
        <v>9</v>
      </c>
      <c r="Q200" s="11">
        <v>2.5</v>
      </c>
      <c r="R200" s="11">
        <v>0.5</v>
      </c>
      <c r="S200" s="11" t="s">
        <v>1455</v>
      </c>
      <c r="U200" t="str">
        <f t="shared" si="3"/>
        <v>是</v>
      </c>
    </row>
    <row r="201" spans="1:21">
      <c r="A201" s="2" t="str">
        <f>K201&amp;MID(L:L,15,4)</f>
        <v>冯桂弟6023</v>
      </c>
      <c r="B201" s="7" t="s">
        <v>2892</v>
      </c>
      <c r="C201" s="7" t="s">
        <v>1446</v>
      </c>
      <c r="D201" s="7">
        <v>45</v>
      </c>
      <c r="E201" s="7" t="s">
        <v>2320</v>
      </c>
      <c r="F201" s="7" t="s">
        <v>6509</v>
      </c>
      <c r="G201" s="7" t="s">
        <v>6510</v>
      </c>
      <c r="H201" s="7" t="s">
        <v>3468</v>
      </c>
      <c r="I201" s="7" t="s">
        <v>6511</v>
      </c>
      <c r="J201" s="7" t="s">
        <v>1452</v>
      </c>
      <c r="K201" s="7" t="s">
        <v>1192</v>
      </c>
      <c r="L201" s="7" t="s">
        <v>1193</v>
      </c>
      <c r="M201" s="7" t="s">
        <v>1453</v>
      </c>
      <c r="N201" s="7" t="s">
        <v>1462</v>
      </c>
      <c r="O201" s="11">
        <v>5</v>
      </c>
      <c r="P201" s="11">
        <v>52</v>
      </c>
      <c r="Q201" s="11">
        <v>2.5</v>
      </c>
      <c r="R201" s="11">
        <v>2.5</v>
      </c>
      <c r="S201" s="11" t="s">
        <v>1455</v>
      </c>
      <c r="U201" t="str">
        <f t="shared" si="3"/>
        <v>是</v>
      </c>
    </row>
    <row r="202" spans="1:21">
      <c r="A202" s="2" t="str">
        <f>K202&amp;MID(L:L,15,4)</f>
        <v>吴容根6016</v>
      </c>
      <c r="B202" s="7" t="s">
        <v>2319</v>
      </c>
      <c r="C202" s="7" t="s">
        <v>1457</v>
      </c>
      <c r="D202" s="7">
        <v>51</v>
      </c>
      <c r="E202" s="7" t="s">
        <v>2320</v>
      </c>
      <c r="F202" s="7" t="s">
        <v>6512</v>
      </c>
      <c r="G202" s="7" t="s">
        <v>6513</v>
      </c>
      <c r="H202" s="7" t="s">
        <v>1450</v>
      </c>
      <c r="I202" s="7" t="s">
        <v>4672</v>
      </c>
      <c r="J202" s="7" t="s">
        <v>1452</v>
      </c>
      <c r="K202" s="7" t="s">
        <v>521</v>
      </c>
      <c r="L202" s="7" t="s">
        <v>522</v>
      </c>
      <c r="M202" s="7" t="s">
        <v>1453</v>
      </c>
      <c r="N202" s="7" t="s">
        <v>23</v>
      </c>
      <c r="O202" s="11">
        <v>2</v>
      </c>
      <c r="P202" s="11">
        <v>40</v>
      </c>
      <c r="Q202" s="11">
        <v>1.5</v>
      </c>
      <c r="R202" s="11">
        <v>0.5</v>
      </c>
      <c r="S202" s="11" t="s">
        <v>1455</v>
      </c>
      <c r="U202" t="str">
        <f t="shared" si="3"/>
        <v>是</v>
      </c>
    </row>
    <row r="203" spans="1:21">
      <c r="A203" s="2" t="str">
        <f>K203&amp;MID(L:L,15,4)</f>
        <v>徐妹0042</v>
      </c>
      <c r="B203" s="7" t="s">
        <v>2324</v>
      </c>
      <c r="C203" s="7" t="s">
        <v>1446</v>
      </c>
      <c r="D203" s="7">
        <v>48</v>
      </c>
      <c r="E203" s="7" t="s">
        <v>966</v>
      </c>
      <c r="F203" s="7" t="s">
        <v>6514</v>
      </c>
      <c r="G203" s="7" t="s">
        <v>6515</v>
      </c>
      <c r="H203" s="7" t="s">
        <v>1450</v>
      </c>
      <c r="I203" s="7" t="s">
        <v>6516</v>
      </c>
      <c r="J203" s="7" t="s">
        <v>1452</v>
      </c>
      <c r="K203" s="7" t="s">
        <v>963</v>
      </c>
      <c r="L203" s="7" t="s">
        <v>964</v>
      </c>
      <c r="M203" s="7" t="s">
        <v>1453</v>
      </c>
      <c r="N203" s="7" t="s">
        <v>23</v>
      </c>
      <c r="O203" s="11">
        <v>2</v>
      </c>
      <c r="P203" s="11">
        <v>52</v>
      </c>
      <c r="Q203" s="11">
        <v>1.5</v>
      </c>
      <c r="R203" s="11">
        <v>0.5</v>
      </c>
      <c r="S203" s="11" t="s">
        <v>1455</v>
      </c>
      <c r="U203" t="str">
        <f t="shared" si="3"/>
        <v>是</v>
      </c>
    </row>
    <row r="204" spans="1:21">
      <c r="A204" s="2" t="str">
        <f>K204&amp;MID(L:L,15,4)</f>
        <v>越灼炎0011</v>
      </c>
      <c r="B204" s="7" t="s">
        <v>2328</v>
      </c>
      <c r="C204" s="7" t="s">
        <v>1446</v>
      </c>
      <c r="D204" s="7">
        <v>46</v>
      </c>
      <c r="E204" s="7" t="s">
        <v>2329</v>
      </c>
      <c r="F204" s="7" t="s">
        <v>6517</v>
      </c>
      <c r="G204" s="7" t="s">
        <v>6518</v>
      </c>
      <c r="H204" s="7" t="s">
        <v>1450</v>
      </c>
      <c r="I204" s="7" t="s">
        <v>6519</v>
      </c>
      <c r="J204" s="7" t="s">
        <v>1452</v>
      </c>
      <c r="K204" s="7" t="s">
        <v>648</v>
      </c>
      <c r="L204" s="7" t="s">
        <v>649</v>
      </c>
      <c r="M204" s="7" t="s">
        <v>1453</v>
      </c>
      <c r="N204" s="7" t="s">
        <v>23</v>
      </c>
      <c r="O204" s="11">
        <v>1</v>
      </c>
      <c r="P204" s="11">
        <v>37</v>
      </c>
      <c r="Q204" s="11">
        <v>1.5</v>
      </c>
      <c r="R204" s="11">
        <v>0</v>
      </c>
      <c r="S204" s="11" t="s">
        <v>1455</v>
      </c>
      <c r="U204" t="str">
        <f t="shared" si="3"/>
        <v>是</v>
      </c>
    </row>
    <row r="205" spans="1:21">
      <c r="A205" s="2" t="str">
        <f>K205&amp;MID(L:L,15,4)</f>
        <v>龙佩霜0944</v>
      </c>
      <c r="B205" s="7" t="s">
        <v>2333</v>
      </c>
      <c r="C205" s="7" t="s">
        <v>1457</v>
      </c>
      <c r="D205" s="7">
        <v>36</v>
      </c>
      <c r="E205" s="7" t="s">
        <v>2334</v>
      </c>
      <c r="F205" s="7" t="s">
        <v>6520</v>
      </c>
      <c r="G205" s="7" t="s">
        <v>6521</v>
      </c>
      <c r="H205" s="7" t="s">
        <v>1450</v>
      </c>
      <c r="I205" s="7" t="s">
        <v>6522</v>
      </c>
      <c r="J205" s="7" t="s">
        <v>1452</v>
      </c>
      <c r="K205" s="7" t="s">
        <v>445</v>
      </c>
      <c r="L205" s="7" t="s">
        <v>446</v>
      </c>
      <c r="M205" s="7" t="s">
        <v>1461</v>
      </c>
      <c r="N205" s="7" t="s">
        <v>23</v>
      </c>
      <c r="O205" s="11">
        <v>3</v>
      </c>
      <c r="P205" s="11">
        <v>41</v>
      </c>
      <c r="Q205" s="11">
        <v>3</v>
      </c>
      <c r="R205" s="11">
        <v>0</v>
      </c>
      <c r="S205" s="11" t="s">
        <v>1455</v>
      </c>
      <c r="U205" t="str">
        <f t="shared" si="3"/>
        <v>是</v>
      </c>
    </row>
    <row r="206" spans="1:21">
      <c r="A206" s="2" t="str">
        <f>K206&amp;MID(L:L,15,4)</f>
        <v>王秀兰182X</v>
      </c>
      <c r="B206" s="7" t="s">
        <v>1924</v>
      </c>
      <c r="C206" s="7" t="s">
        <v>1446</v>
      </c>
      <c r="D206" s="7">
        <v>51</v>
      </c>
      <c r="E206" s="7" t="s">
        <v>1925</v>
      </c>
      <c r="F206" s="7" t="s">
        <v>6523</v>
      </c>
      <c r="G206" s="7" t="s">
        <v>6524</v>
      </c>
      <c r="H206" s="7" t="s">
        <v>1450</v>
      </c>
      <c r="I206" s="7" t="s">
        <v>6473</v>
      </c>
      <c r="J206" s="7" t="s">
        <v>1452</v>
      </c>
      <c r="K206" s="7" t="s">
        <v>557</v>
      </c>
      <c r="L206" s="7" t="s">
        <v>558</v>
      </c>
      <c r="M206" s="7" t="s">
        <v>1461</v>
      </c>
      <c r="N206" s="7" t="s">
        <v>23</v>
      </c>
      <c r="O206" s="11">
        <v>3</v>
      </c>
      <c r="P206" s="11">
        <v>5</v>
      </c>
      <c r="Q206" s="11">
        <v>3</v>
      </c>
      <c r="R206" s="11">
        <v>0</v>
      </c>
      <c r="S206" s="11" t="s">
        <v>1455</v>
      </c>
      <c r="U206" t="str">
        <f t="shared" si="3"/>
        <v>是</v>
      </c>
    </row>
    <row r="207" spans="1:21">
      <c r="A207" s="2" t="str">
        <f>K207&amp;MID(L:L,15,4)</f>
        <v>李大穗4038</v>
      </c>
      <c r="B207" s="7" t="s">
        <v>2341</v>
      </c>
      <c r="C207" s="7" t="s">
        <v>1446</v>
      </c>
      <c r="D207" s="7">
        <v>54</v>
      </c>
      <c r="E207" s="7" t="s">
        <v>1422</v>
      </c>
      <c r="F207" s="7" t="s">
        <v>6525</v>
      </c>
      <c r="G207" s="7" t="s">
        <v>6526</v>
      </c>
      <c r="H207" s="7" t="s">
        <v>1450</v>
      </c>
      <c r="I207" s="7" t="s">
        <v>6527</v>
      </c>
      <c r="J207" s="7" t="s">
        <v>1452</v>
      </c>
      <c r="K207" s="7" t="s">
        <v>1145</v>
      </c>
      <c r="L207" s="7" t="s">
        <v>1146</v>
      </c>
      <c r="M207" s="7" t="s">
        <v>1461</v>
      </c>
      <c r="N207" s="7" t="s">
        <v>1462</v>
      </c>
      <c r="O207" s="11">
        <v>2</v>
      </c>
      <c r="P207" s="11">
        <v>36</v>
      </c>
      <c r="Q207" s="11">
        <v>2.5</v>
      </c>
      <c r="R207" s="11">
        <v>0</v>
      </c>
      <c r="S207" s="11" t="s">
        <v>1455</v>
      </c>
      <c r="U207" t="str">
        <f t="shared" si="3"/>
        <v>是</v>
      </c>
    </row>
    <row r="208" spans="1:21">
      <c r="A208" s="2" t="str">
        <f>K208&amp;MID(L:L,15,4)</f>
        <v>邓根女0624</v>
      </c>
      <c r="B208" s="7" t="s">
        <v>1612</v>
      </c>
      <c r="C208" s="7" t="s">
        <v>1446</v>
      </c>
      <c r="D208" s="7">
        <v>59</v>
      </c>
      <c r="E208" s="7" t="s">
        <v>1613</v>
      </c>
      <c r="F208" s="7" t="s">
        <v>6528</v>
      </c>
      <c r="G208" s="7" t="s">
        <v>6529</v>
      </c>
      <c r="H208" s="7" t="s">
        <v>1450</v>
      </c>
      <c r="I208" s="7" t="s">
        <v>6530</v>
      </c>
      <c r="J208" s="7" t="s">
        <v>1452</v>
      </c>
      <c r="K208" s="7" t="s">
        <v>1274</v>
      </c>
      <c r="L208" s="7" t="s">
        <v>1275</v>
      </c>
      <c r="M208" s="7" t="s">
        <v>1461</v>
      </c>
      <c r="N208" s="7" t="s">
        <v>1462</v>
      </c>
      <c r="O208" s="11">
        <v>4</v>
      </c>
      <c r="P208" s="11">
        <v>37</v>
      </c>
      <c r="Q208" s="11">
        <v>2.5</v>
      </c>
      <c r="R208" s="11">
        <v>1.5</v>
      </c>
      <c r="S208" s="11" t="s">
        <v>1455</v>
      </c>
      <c r="U208" t="str">
        <f t="shared" si="3"/>
        <v>是</v>
      </c>
    </row>
    <row r="209" spans="1:21">
      <c r="A209" s="2" t="str">
        <f>K209&amp;MID(L:L,15,4)</f>
        <v>彭江秀0014</v>
      </c>
      <c r="B209" s="7" t="s">
        <v>2246</v>
      </c>
      <c r="C209" s="7" t="s">
        <v>1446</v>
      </c>
      <c r="D209" s="7">
        <v>52</v>
      </c>
      <c r="E209" s="7" t="s">
        <v>2247</v>
      </c>
      <c r="F209" s="7" t="s">
        <v>6531</v>
      </c>
      <c r="G209" s="7" t="s">
        <v>6532</v>
      </c>
      <c r="H209" s="7" t="s">
        <v>1450</v>
      </c>
      <c r="I209" s="7" t="s">
        <v>6533</v>
      </c>
      <c r="J209" s="7" t="s">
        <v>1452</v>
      </c>
      <c r="K209" s="7" t="s">
        <v>743</v>
      </c>
      <c r="L209" s="7" t="s">
        <v>744</v>
      </c>
      <c r="M209" s="7" t="s">
        <v>1453</v>
      </c>
      <c r="N209" s="7" t="s">
        <v>1467</v>
      </c>
      <c r="O209" s="11">
        <v>2</v>
      </c>
      <c r="P209" s="11">
        <v>13</v>
      </c>
      <c r="Q209" s="11">
        <v>1.5</v>
      </c>
      <c r="R209" s="11">
        <v>0.5</v>
      </c>
      <c r="S209" s="11" t="s">
        <v>1455</v>
      </c>
      <c r="U209" t="str">
        <f t="shared" si="3"/>
        <v>是</v>
      </c>
    </row>
    <row r="210" spans="1:21">
      <c r="A210" s="2" t="str">
        <f>K210&amp;MID(L:L,15,4)</f>
        <v>洪楚婵482X</v>
      </c>
      <c r="B210" s="7" t="s">
        <v>2147</v>
      </c>
      <c r="C210" s="7" t="s">
        <v>1444</v>
      </c>
      <c r="D210" s="7">
        <v>34</v>
      </c>
      <c r="E210" s="7" t="s">
        <v>2148</v>
      </c>
      <c r="F210" s="7" t="s">
        <v>6534</v>
      </c>
      <c r="G210" s="7" t="s">
        <v>6535</v>
      </c>
      <c r="H210" s="7" t="s">
        <v>1450</v>
      </c>
      <c r="I210" s="7" t="s">
        <v>6536</v>
      </c>
      <c r="J210" s="7" t="s">
        <v>1452</v>
      </c>
      <c r="K210" s="7" t="s">
        <v>1162</v>
      </c>
      <c r="L210" s="7" t="s">
        <v>1163</v>
      </c>
      <c r="M210" s="7" t="s">
        <v>1461</v>
      </c>
      <c r="N210" s="7" t="s">
        <v>1462</v>
      </c>
      <c r="O210" s="11">
        <v>7</v>
      </c>
      <c r="P210" s="11">
        <v>22</v>
      </c>
      <c r="Q210" s="11">
        <v>2.5</v>
      </c>
      <c r="R210" s="11">
        <v>4.5</v>
      </c>
      <c r="S210" s="11" t="s">
        <v>1455</v>
      </c>
      <c r="U210" t="str">
        <f t="shared" si="3"/>
        <v>是</v>
      </c>
    </row>
    <row r="211" spans="1:21">
      <c r="A211" s="2" t="str">
        <f>K211&amp;MID(L:L,15,4)</f>
        <v>梁贵霏0623</v>
      </c>
      <c r="B211" s="7" t="s">
        <v>2835</v>
      </c>
      <c r="C211" s="7" t="s">
        <v>1446</v>
      </c>
      <c r="D211" s="7">
        <v>53</v>
      </c>
      <c r="E211" s="7" t="s">
        <v>2836</v>
      </c>
      <c r="F211" s="7" t="s">
        <v>6537</v>
      </c>
      <c r="G211" s="7" t="s">
        <v>6538</v>
      </c>
      <c r="H211" s="7" t="s">
        <v>1450</v>
      </c>
      <c r="I211" s="7" t="s">
        <v>6539</v>
      </c>
      <c r="J211" s="7" t="s">
        <v>1452</v>
      </c>
      <c r="K211" s="7" t="s">
        <v>1181</v>
      </c>
      <c r="L211" s="7" t="s">
        <v>1182</v>
      </c>
      <c r="M211" s="7" t="s">
        <v>1461</v>
      </c>
      <c r="N211" s="7" t="s">
        <v>1462</v>
      </c>
      <c r="O211" s="11">
        <v>7</v>
      </c>
      <c r="P211" s="11">
        <v>15</v>
      </c>
      <c r="Q211" s="11">
        <v>2.5</v>
      </c>
      <c r="R211" s="11">
        <v>4.5</v>
      </c>
      <c r="S211" s="11" t="s">
        <v>1455</v>
      </c>
      <c r="U211" t="str">
        <f t="shared" si="3"/>
        <v>是</v>
      </c>
    </row>
    <row r="212" spans="1:21">
      <c r="A212" s="2" t="str">
        <f>K212&amp;MID(L:L,15,4)</f>
        <v>何炳耀0034</v>
      </c>
      <c r="B212" s="7" t="s">
        <v>2351</v>
      </c>
      <c r="C212" s="7" t="s">
        <v>1446</v>
      </c>
      <c r="D212" s="7">
        <v>54</v>
      </c>
      <c r="E212" s="7" t="s">
        <v>2352</v>
      </c>
      <c r="F212" s="7" t="s">
        <v>6540</v>
      </c>
      <c r="G212" s="7" t="s">
        <v>6541</v>
      </c>
      <c r="H212" s="7" t="s">
        <v>1450</v>
      </c>
      <c r="I212" s="7" t="s">
        <v>5080</v>
      </c>
      <c r="J212" s="7" t="s">
        <v>1452</v>
      </c>
      <c r="K212" s="7" t="s">
        <v>198</v>
      </c>
      <c r="L212" s="7" t="s">
        <v>199</v>
      </c>
      <c r="M212" s="7" t="s">
        <v>1461</v>
      </c>
      <c r="N212" s="7" t="s">
        <v>23</v>
      </c>
      <c r="O212" s="11">
        <v>3</v>
      </c>
      <c r="P212" s="11">
        <v>0</v>
      </c>
      <c r="Q212" s="11">
        <v>3</v>
      </c>
      <c r="R212" s="11">
        <v>0</v>
      </c>
      <c r="S212" s="11" t="s">
        <v>1455</v>
      </c>
      <c r="U212" t="str">
        <f t="shared" si="3"/>
        <v>是</v>
      </c>
    </row>
    <row r="213" spans="1:21">
      <c r="A213" s="2" t="str">
        <f>K213&amp;MID(L:L,15,4)</f>
        <v>欧阳可昌0916</v>
      </c>
      <c r="B213" s="7" t="s">
        <v>2356</v>
      </c>
      <c r="C213" s="7" t="s">
        <v>1457</v>
      </c>
      <c r="D213" s="7">
        <v>43</v>
      </c>
      <c r="E213" s="7" t="s">
        <v>384</v>
      </c>
      <c r="F213" s="7" t="s">
        <v>6542</v>
      </c>
      <c r="G213" s="7" t="s">
        <v>6543</v>
      </c>
      <c r="H213" s="7" t="s">
        <v>1450</v>
      </c>
      <c r="I213" s="7" t="s">
        <v>6544</v>
      </c>
      <c r="J213" s="7" t="s">
        <v>1452</v>
      </c>
      <c r="K213" s="7" t="s">
        <v>381</v>
      </c>
      <c r="L213" s="7" t="s">
        <v>382</v>
      </c>
      <c r="M213" s="7" t="s">
        <v>1453</v>
      </c>
      <c r="N213" s="7" t="s">
        <v>23</v>
      </c>
      <c r="O213" s="11">
        <v>2</v>
      </c>
      <c r="P213" s="11">
        <v>28</v>
      </c>
      <c r="Q213" s="11">
        <v>1.5</v>
      </c>
      <c r="R213" s="11">
        <v>0.5</v>
      </c>
      <c r="S213" s="11" t="s">
        <v>1455</v>
      </c>
      <c r="U213" t="str">
        <f t="shared" si="3"/>
        <v>是</v>
      </c>
    </row>
    <row r="214" spans="1:21">
      <c r="A214" s="2" t="str">
        <f>K214&amp;MID(L:L,15,4)</f>
        <v>陈惠群282X</v>
      </c>
      <c r="B214" s="7" t="s">
        <v>1929</v>
      </c>
      <c r="C214" s="7" t="s">
        <v>1446</v>
      </c>
      <c r="D214" s="7">
        <v>58</v>
      </c>
      <c r="E214" s="7" t="s">
        <v>1930</v>
      </c>
      <c r="F214" s="7" t="s">
        <v>6545</v>
      </c>
      <c r="G214" s="7" t="s">
        <v>6546</v>
      </c>
      <c r="H214" s="7" t="s">
        <v>1450</v>
      </c>
      <c r="I214" s="7" t="s">
        <v>6547</v>
      </c>
      <c r="J214" s="7" t="s">
        <v>1452</v>
      </c>
      <c r="K214" s="7" t="s">
        <v>65</v>
      </c>
      <c r="L214" s="7" t="s">
        <v>66</v>
      </c>
      <c r="M214" s="7" t="s">
        <v>1461</v>
      </c>
      <c r="N214" s="7" t="s">
        <v>23</v>
      </c>
      <c r="O214" s="11">
        <v>3</v>
      </c>
      <c r="P214" s="11">
        <v>27</v>
      </c>
      <c r="Q214" s="11">
        <v>3</v>
      </c>
      <c r="R214" s="11">
        <v>0</v>
      </c>
      <c r="S214" s="11" t="s">
        <v>1455</v>
      </c>
      <c r="U214" t="str">
        <f t="shared" si="3"/>
        <v>是</v>
      </c>
    </row>
    <row r="215" spans="1:21">
      <c r="A215" s="2" t="str">
        <f>K215&amp;MID(L:L,15,4)</f>
        <v>周浩冲0255</v>
      </c>
      <c r="B215" s="7" t="s">
        <v>2363</v>
      </c>
      <c r="C215" s="7" t="s">
        <v>1446</v>
      </c>
      <c r="D215" s="7">
        <v>54</v>
      </c>
      <c r="E215" s="7" t="s">
        <v>50</v>
      </c>
      <c r="F215" s="7" t="s">
        <v>6548</v>
      </c>
      <c r="G215" s="7" t="s">
        <v>6549</v>
      </c>
      <c r="H215" s="7" t="s">
        <v>2366</v>
      </c>
      <c r="I215" s="7" t="s">
        <v>6550</v>
      </c>
      <c r="J215" s="7" t="s">
        <v>1452</v>
      </c>
      <c r="K215" s="7" t="s">
        <v>46</v>
      </c>
      <c r="L215" s="7" t="s">
        <v>47</v>
      </c>
      <c r="M215" s="7" t="s">
        <v>1772</v>
      </c>
      <c r="N215" s="7" t="s">
        <v>23</v>
      </c>
      <c r="O215" s="11">
        <v>3</v>
      </c>
      <c r="P215" s="11">
        <v>27</v>
      </c>
      <c r="Q215" s="11">
        <v>3</v>
      </c>
      <c r="R215" s="11">
        <v>0</v>
      </c>
      <c r="S215" s="11" t="s">
        <v>1455</v>
      </c>
      <c r="U215" t="str">
        <f t="shared" si="3"/>
        <v>是</v>
      </c>
    </row>
    <row r="216" spans="1:21">
      <c r="A216" s="2" t="str">
        <f>K216&amp;MID(L:L,15,4)</f>
        <v>陈兴妹3927</v>
      </c>
      <c r="B216" s="7" t="s">
        <v>5527</v>
      </c>
      <c r="C216" s="7" t="s">
        <v>1444</v>
      </c>
      <c r="D216" s="7">
        <v>40</v>
      </c>
      <c r="E216" s="7" t="s">
        <v>5528</v>
      </c>
      <c r="F216" s="7" t="s">
        <v>6551</v>
      </c>
      <c r="G216" s="7" t="s">
        <v>6552</v>
      </c>
      <c r="H216" s="7" t="s">
        <v>1450</v>
      </c>
      <c r="I216" s="7" t="s">
        <v>6553</v>
      </c>
      <c r="J216" s="7" t="s">
        <v>1452</v>
      </c>
      <c r="K216" s="7" t="s">
        <v>95</v>
      </c>
      <c r="L216" s="7" t="s">
        <v>96</v>
      </c>
      <c r="M216" s="7" t="s">
        <v>1453</v>
      </c>
      <c r="N216" s="7" t="s">
        <v>23</v>
      </c>
      <c r="O216" s="11">
        <v>4</v>
      </c>
      <c r="P216" s="11">
        <v>16</v>
      </c>
      <c r="Q216" s="11">
        <v>1.5</v>
      </c>
      <c r="R216" s="11">
        <v>2.5</v>
      </c>
      <c r="S216" s="11" t="s">
        <v>1455</v>
      </c>
      <c r="U216" t="str">
        <f t="shared" si="3"/>
        <v>是</v>
      </c>
    </row>
    <row r="217" spans="1:21">
      <c r="A217" s="2" t="str">
        <f>K217&amp;MID(L:L,15,4)</f>
        <v>黄允祥5110</v>
      </c>
      <c r="B217" s="7" t="s">
        <v>2231</v>
      </c>
      <c r="C217" s="7" t="s">
        <v>1446</v>
      </c>
      <c r="D217" s="7">
        <v>52</v>
      </c>
      <c r="E217" s="7" t="s">
        <v>2232</v>
      </c>
      <c r="F217" s="7" t="s">
        <v>6554</v>
      </c>
      <c r="G217" s="7" t="s">
        <v>6555</v>
      </c>
      <c r="H217" s="7" t="s">
        <v>1450</v>
      </c>
      <c r="I217" s="7" t="s">
        <v>6556</v>
      </c>
      <c r="J217" s="7" t="s">
        <v>1452</v>
      </c>
      <c r="K217" s="7" t="s">
        <v>238</v>
      </c>
      <c r="L217" s="7" t="s">
        <v>239</v>
      </c>
      <c r="M217" s="7" t="s">
        <v>1453</v>
      </c>
      <c r="N217" s="7" t="s">
        <v>23</v>
      </c>
      <c r="O217" s="11">
        <v>1</v>
      </c>
      <c r="P217" s="11">
        <v>37</v>
      </c>
      <c r="Q217" s="11">
        <v>1.5</v>
      </c>
      <c r="R217" s="11">
        <v>0</v>
      </c>
      <c r="S217" s="11" t="s">
        <v>1455</v>
      </c>
      <c r="U217" t="str">
        <f t="shared" si="3"/>
        <v>是</v>
      </c>
    </row>
    <row r="218" spans="1:21">
      <c r="A218" s="2" t="str">
        <f>K218&amp;MID(L:L,15,4)</f>
        <v>黄达生1215</v>
      </c>
      <c r="B218" s="7" t="s">
        <v>2371</v>
      </c>
      <c r="C218" s="7" t="s">
        <v>1457</v>
      </c>
      <c r="D218" s="7">
        <v>49</v>
      </c>
      <c r="E218" s="7" t="s">
        <v>2372</v>
      </c>
      <c r="F218" s="7" t="s">
        <v>6557</v>
      </c>
      <c r="G218" s="7" t="s">
        <v>6558</v>
      </c>
      <c r="H218" s="7" t="s">
        <v>1450</v>
      </c>
      <c r="I218" s="7" t="s">
        <v>6559</v>
      </c>
      <c r="J218" s="7" t="s">
        <v>1452</v>
      </c>
      <c r="K218" s="7" t="s">
        <v>1035</v>
      </c>
      <c r="L218" s="7" t="s">
        <v>1036</v>
      </c>
      <c r="M218" s="7" t="s">
        <v>1453</v>
      </c>
      <c r="N218" s="7" t="s">
        <v>23</v>
      </c>
      <c r="O218" s="11">
        <v>2</v>
      </c>
      <c r="P218" s="11">
        <v>17</v>
      </c>
      <c r="Q218" s="11">
        <v>1.5</v>
      </c>
      <c r="R218" s="11">
        <v>0.5</v>
      </c>
      <c r="S218" s="11" t="s">
        <v>1455</v>
      </c>
      <c r="U218" t="str">
        <f t="shared" si="3"/>
        <v>是</v>
      </c>
    </row>
    <row r="219" spans="1:21">
      <c r="A219" s="2" t="str">
        <f>K219&amp;MID(L:L,15,4)</f>
        <v>梁炳垣0672</v>
      </c>
      <c r="B219" s="7" t="s">
        <v>1675</v>
      </c>
      <c r="C219" s="7" t="s">
        <v>1446</v>
      </c>
      <c r="D219" s="7">
        <v>62</v>
      </c>
      <c r="E219" s="7" t="s">
        <v>1238</v>
      </c>
      <c r="F219" s="7" t="s">
        <v>6560</v>
      </c>
      <c r="G219" s="7" t="s">
        <v>6561</v>
      </c>
      <c r="H219" s="7" t="s">
        <v>1450</v>
      </c>
      <c r="I219" s="7" t="s">
        <v>6562</v>
      </c>
      <c r="J219" s="7" t="s">
        <v>1452</v>
      </c>
      <c r="K219" s="7" t="s">
        <v>1383</v>
      </c>
      <c r="L219" s="7" t="s">
        <v>1384</v>
      </c>
      <c r="M219" s="7" t="s">
        <v>1461</v>
      </c>
      <c r="N219" s="7" t="s">
        <v>1462</v>
      </c>
      <c r="O219" s="11">
        <v>5</v>
      </c>
      <c r="P219" s="11">
        <v>16</v>
      </c>
      <c r="Q219" s="11">
        <v>2.5</v>
      </c>
      <c r="R219" s="11">
        <v>2.5</v>
      </c>
      <c r="S219" s="11" t="s">
        <v>1455</v>
      </c>
      <c r="U219" t="str">
        <f t="shared" si="3"/>
        <v>是</v>
      </c>
    </row>
    <row r="220" spans="1:21">
      <c r="A220" s="2" t="str">
        <f>K220&amp;MID(L:L,15,4)</f>
        <v>吴沛莲4223</v>
      </c>
      <c r="B220" s="7" t="s">
        <v>2376</v>
      </c>
      <c r="C220" s="7" t="s">
        <v>1457</v>
      </c>
      <c r="D220" s="7">
        <v>40</v>
      </c>
      <c r="E220" s="7" t="s">
        <v>843</v>
      </c>
      <c r="F220" s="7" t="s">
        <v>6563</v>
      </c>
      <c r="G220" s="7" t="s">
        <v>6564</v>
      </c>
      <c r="H220" s="7" t="s">
        <v>1450</v>
      </c>
      <c r="I220" s="7" t="s">
        <v>6565</v>
      </c>
      <c r="J220" s="7" t="s">
        <v>1452</v>
      </c>
      <c r="K220" s="7" t="s">
        <v>840</v>
      </c>
      <c r="L220" s="7" t="s">
        <v>841</v>
      </c>
      <c r="M220" s="7" t="s">
        <v>1461</v>
      </c>
      <c r="N220" s="7" t="s">
        <v>23</v>
      </c>
      <c r="O220" s="11">
        <v>3</v>
      </c>
      <c r="P220" s="11">
        <v>10</v>
      </c>
      <c r="Q220" s="11">
        <v>3</v>
      </c>
      <c r="R220" s="11">
        <v>0</v>
      </c>
      <c r="S220" s="11" t="s">
        <v>1455</v>
      </c>
      <c r="U220" t="str">
        <f t="shared" si="3"/>
        <v>是</v>
      </c>
    </row>
    <row r="221" spans="1:21">
      <c r="A221" s="2" t="str">
        <f>K221&amp;MID(L:L,15,4)</f>
        <v>高金桥6021</v>
      </c>
      <c r="B221" s="7" t="s">
        <v>2319</v>
      </c>
      <c r="C221" s="7" t="s">
        <v>1457</v>
      </c>
      <c r="D221" s="7">
        <v>51</v>
      </c>
      <c r="E221" s="7" t="s">
        <v>2320</v>
      </c>
      <c r="F221" s="7" t="s">
        <v>6566</v>
      </c>
      <c r="G221" s="7" t="s">
        <v>6039</v>
      </c>
      <c r="H221" s="7" t="s">
        <v>1450</v>
      </c>
      <c r="I221" s="7" t="s">
        <v>6567</v>
      </c>
      <c r="J221" s="7" t="s">
        <v>1452</v>
      </c>
      <c r="K221" s="7" t="s">
        <v>164</v>
      </c>
      <c r="L221" s="7" t="s">
        <v>165</v>
      </c>
      <c r="M221" s="7" t="s">
        <v>1453</v>
      </c>
      <c r="N221" s="7" t="s">
        <v>23</v>
      </c>
      <c r="O221" s="11">
        <v>2</v>
      </c>
      <c r="P221" s="11">
        <v>46</v>
      </c>
      <c r="Q221" s="11">
        <v>1.5</v>
      </c>
      <c r="R221" s="11">
        <v>0.5</v>
      </c>
      <c r="S221" s="11" t="s">
        <v>1455</v>
      </c>
      <c r="U221" t="str">
        <f t="shared" si="3"/>
        <v>是</v>
      </c>
    </row>
    <row r="222" spans="1:21">
      <c r="A222" s="2" t="str">
        <f>K222&amp;MID(L:L,15,4)</f>
        <v>黎富煊0093</v>
      </c>
      <c r="B222" s="7" t="s">
        <v>2388</v>
      </c>
      <c r="C222" s="7" t="s">
        <v>1446</v>
      </c>
      <c r="D222" s="7">
        <v>58</v>
      </c>
      <c r="E222" s="7" t="s">
        <v>2389</v>
      </c>
      <c r="F222" s="7" t="s">
        <v>6568</v>
      </c>
      <c r="G222" s="7" t="s">
        <v>6569</v>
      </c>
      <c r="H222" s="7" t="s">
        <v>1450</v>
      </c>
      <c r="I222" s="7" t="s">
        <v>6570</v>
      </c>
      <c r="J222" s="7" t="s">
        <v>1452</v>
      </c>
      <c r="K222" s="7" t="s">
        <v>339</v>
      </c>
      <c r="L222" s="7" t="s">
        <v>340</v>
      </c>
      <c r="M222" s="7" t="s">
        <v>1453</v>
      </c>
      <c r="N222" s="7" t="s">
        <v>23</v>
      </c>
      <c r="O222" s="11">
        <v>2</v>
      </c>
      <c r="P222" s="11">
        <v>4</v>
      </c>
      <c r="Q222" s="11">
        <v>1.5</v>
      </c>
      <c r="R222" s="11">
        <v>0.5</v>
      </c>
      <c r="S222" s="11" t="s">
        <v>1455</v>
      </c>
      <c r="U222" t="str">
        <f t="shared" si="3"/>
        <v>是</v>
      </c>
    </row>
    <row r="223" spans="1:21">
      <c r="A223" s="2" t="str">
        <f>K223&amp;MID(L:L,15,4)</f>
        <v>马元璋1235</v>
      </c>
      <c r="B223" s="7" t="s">
        <v>2391</v>
      </c>
      <c r="C223" s="7" t="s">
        <v>1446</v>
      </c>
      <c r="D223" s="7">
        <v>54</v>
      </c>
      <c r="E223" s="7" t="s">
        <v>1377</v>
      </c>
      <c r="F223" s="7" t="s">
        <v>6571</v>
      </c>
      <c r="G223" s="7" t="s">
        <v>6572</v>
      </c>
      <c r="H223" s="7" t="s">
        <v>1450</v>
      </c>
      <c r="I223" s="7" t="s">
        <v>6573</v>
      </c>
      <c r="J223" s="7" t="s">
        <v>1452</v>
      </c>
      <c r="K223" s="7" t="s">
        <v>1372</v>
      </c>
      <c r="L223" s="7" t="s">
        <v>1373</v>
      </c>
      <c r="M223" s="7" t="s">
        <v>1772</v>
      </c>
      <c r="N223" s="7" t="s">
        <v>1462</v>
      </c>
      <c r="O223" s="11">
        <v>2</v>
      </c>
      <c r="P223" s="11">
        <v>54</v>
      </c>
      <c r="Q223" s="11">
        <v>2.5</v>
      </c>
      <c r="R223" s="11">
        <v>0</v>
      </c>
      <c r="S223" s="11" t="s">
        <v>1455</v>
      </c>
      <c r="U223" t="str">
        <f t="shared" si="3"/>
        <v>是</v>
      </c>
    </row>
    <row r="224" spans="1:21">
      <c r="A224" s="2" t="str">
        <f>K224&amp;MID(L:L,15,4)</f>
        <v>张学凤062X</v>
      </c>
      <c r="B224" s="7" t="s">
        <v>1709</v>
      </c>
      <c r="C224" s="7" t="s">
        <v>1446</v>
      </c>
      <c r="D224" s="7">
        <v>41</v>
      </c>
      <c r="E224" s="7" t="s">
        <v>1710</v>
      </c>
      <c r="F224" s="7" t="s">
        <v>6574</v>
      </c>
      <c r="G224" s="7" t="s">
        <v>6575</v>
      </c>
      <c r="H224" s="7" t="s">
        <v>1450</v>
      </c>
      <c r="I224" s="7" t="s">
        <v>6576</v>
      </c>
      <c r="J224" s="7" t="s">
        <v>1452</v>
      </c>
      <c r="K224" s="7" t="s">
        <v>589</v>
      </c>
      <c r="L224" s="7" t="s">
        <v>590</v>
      </c>
      <c r="M224" s="7" t="s">
        <v>1461</v>
      </c>
      <c r="N224" s="7" t="s">
        <v>23</v>
      </c>
      <c r="O224" s="11">
        <v>16</v>
      </c>
      <c r="P224" s="11">
        <v>7</v>
      </c>
      <c r="Q224" s="11">
        <v>3</v>
      </c>
      <c r="R224" s="11">
        <v>13</v>
      </c>
      <c r="S224" s="11" t="s">
        <v>1455</v>
      </c>
      <c r="U224" t="str">
        <f t="shared" si="3"/>
        <v>是</v>
      </c>
    </row>
    <row r="225" spans="1:21">
      <c r="A225" s="2" t="str">
        <f>K225&amp;MID(L:L,15,4)</f>
        <v>卢桂通1223</v>
      </c>
      <c r="B225" s="7" t="s">
        <v>2396</v>
      </c>
      <c r="C225" s="7" t="s">
        <v>1457</v>
      </c>
      <c r="D225" s="7">
        <v>57</v>
      </c>
      <c r="E225" s="7" t="s">
        <v>2397</v>
      </c>
      <c r="F225" s="7" t="s">
        <v>6577</v>
      </c>
      <c r="G225" s="7" t="s">
        <v>6578</v>
      </c>
      <c r="H225" s="7" t="s">
        <v>2253</v>
      </c>
      <c r="I225" s="7" t="s">
        <v>6579</v>
      </c>
      <c r="J225" s="7" t="s">
        <v>1452</v>
      </c>
      <c r="K225" s="7" t="s">
        <v>990</v>
      </c>
      <c r="L225" s="7" t="s">
        <v>991</v>
      </c>
      <c r="M225" s="7" t="s">
        <v>1453</v>
      </c>
      <c r="N225" s="7" t="s">
        <v>23</v>
      </c>
      <c r="O225" s="11">
        <v>6</v>
      </c>
      <c r="P225" s="11">
        <v>1</v>
      </c>
      <c r="Q225" s="11">
        <v>1.5</v>
      </c>
      <c r="R225" s="11">
        <v>4.5</v>
      </c>
      <c r="S225" s="11" t="s">
        <v>1455</v>
      </c>
      <c r="U225" t="str">
        <f t="shared" si="3"/>
        <v>是</v>
      </c>
    </row>
    <row r="226" spans="1:21">
      <c r="A226" s="2" t="str">
        <f>K226&amp;MID(L:L,15,4)</f>
        <v>谢锦榴2429</v>
      </c>
      <c r="B226" s="7" t="s">
        <v>2401</v>
      </c>
      <c r="C226" s="7" t="s">
        <v>1457</v>
      </c>
      <c r="D226" s="7">
        <v>53</v>
      </c>
      <c r="E226" s="7" t="s">
        <v>1133</v>
      </c>
      <c r="F226" s="7" t="s">
        <v>6580</v>
      </c>
      <c r="G226" s="7" t="s">
        <v>6581</v>
      </c>
      <c r="H226" s="7" t="s">
        <v>1450</v>
      </c>
      <c r="I226" s="7" t="s">
        <v>3742</v>
      </c>
      <c r="J226" s="7" t="s">
        <v>1452</v>
      </c>
      <c r="K226" s="7" t="s">
        <v>1130</v>
      </c>
      <c r="L226" s="7" t="s">
        <v>1131</v>
      </c>
      <c r="M226" s="7" t="s">
        <v>1461</v>
      </c>
      <c r="N226" s="7" t="s">
        <v>1467</v>
      </c>
      <c r="O226" s="11">
        <v>3</v>
      </c>
      <c r="P226" s="11">
        <v>0</v>
      </c>
      <c r="Q226" s="11">
        <v>3</v>
      </c>
      <c r="R226" s="11">
        <v>0</v>
      </c>
      <c r="S226" s="11" t="s">
        <v>1455</v>
      </c>
      <c r="U226" t="str">
        <f t="shared" si="3"/>
        <v>是</v>
      </c>
    </row>
    <row r="227" spans="1:21">
      <c r="A227" s="2" t="str">
        <f>K227&amp;MID(L:L,15,4)</f>
        <v>伍少英0927</v>
      </c>
      <c r="B227" s="7" t="s">
        <v>2236</v>
      </c>
      <c r="C227" s="7" t="s">
        <v>1446</v>
      </c>
      <c r="D227" s="7">
        <v>57</v>
      </c>
      <c r="E227" s="7" t="s">
        <v>2237</v>
      </c>
      <c r="F227" s="7" t="s">
        <v>6582</v>
      </c>
      <c r="G227" s="7" t="s">
        <v>6583</v>
      </c>
      <c r="H227" s="7" t="s">
        <v>1450</v>
      </c>
      <c r="I227" s="7" t="s">
        <v>6584</v>
      </c>
      <c r="J227" s="7" t="s">
        <v>1452</v>
      </c>
      <c r="K227" s="7" t="s">
        <v>1007</v>
      </c>
      <c r="L227" s="7" t="s">
        <v>1008</v>
      </c>
      <c r="M227" s="7" t="s">
        <v>1453</v>
      </c>
      <c r="N227" s="7" t="s">
        <v>23</v>
      </c>
      <c r="O227" s="11">
        <v>4</v>
      </c>
      <c r="P227" s="11">
        <v>26</v>
      </c>
      <c r="Q227" s="11">
        <v>1.5</v>
      </c>
      <c r="R227" s="11">
        <v>2.5</v>
      </c>
      <c r="S227" s="11" t="s">
        <v>1455</v>
      </c>
      <c r="U227" t="str">
        <f t="shared" si="3"/>
        <v>是</v>
      </c>
    </row>
    <row r="228" spans="1:21">
      <c r="A228" s="2" t="str">
        <f>K228&amp;MID(L:L,15,4)</f>
        <v>卢葵英1245</v>
      </c>
      <c r="B228" s="7" t="s">
        <v>2411</v>
      </c>
      <c r="C228" s="7" t="s">
        <v>1446</v>
      </c>
      <c r="D228" s="7">
        <v>58</v>
      </c>
      <c r="E228" s="7" t="s">
        <v>2412</v>
      </c>
      <c r="F228" s="7" t="s">
        <v>6585</v>
      </c>
      <c r="G228" s="7" t="s">
        <v>6586</v>
      </c>
      <c r="H228" s="7" t="s">
        <v>1450</v>
      </c>
      <c r="I228" s="7" t="s">
        <v>6587</v>
      </c>
      <c r="J228" s="7" t="s">
        <v>1452</v>
      </c>
      <c r="K228" s="7" t="s">
        <v>1017</v>
      </c>
      <c r="L228" s="7" t="s">
        <v>1018</v>
      </c>
      <c r="M228" s="7" t="s">
        <v>1453</v>
      </c>
      <c r="N228" s="7" t="s">
        <v>1467</v>
      </c>
      <c r="O228" s="11">
        <v>2</v>
      </c>
      <c r="P228" s="11">
        <v>28</v>
      </c>
      <c r="Q228" s="11">
        <v>1.5</v>
      </c>
      <c r="R228" s="11">
        <v>0.5</v>
      </c>
      <c r="S228" s="11" t="s">
        <v>1455</v>
      </c>
      <c r="U228" t="str">
        <f t="shared" si="3"/>
        <v>是</v>
      </c>
    </row>
    <row r="229" spans="1:21">
      <c r="A229" s="2" t="str">
        <f>K229&amp;MID(L:L,15,4)</f>
        <v>潘锐坚3633</v>
      </c>
      <c r="B229" s="7" t="s">
        <v>1694</v>
      </c>
      <c r="C229" s="7" t="s">
        <v>1457</v>
      </c>
      <c r="D229" s="7">
        <v>49</v>
      </c>
      <c r="E229" s="7" t="s">
        <v>1695</v>
      </c>
      <c r="F229" s="7" t="s">
        <v>6588</v>
      </c>
      <c r="G229" s="7" t="s">
        <v>6589</v>
      </c>
      <c r="H229" s="7" t="s">
        <v>1450</v>
      </c>
      <c r="I229" s="7" t="s">
        <v>6590</v>
      </c>
      <c r="J229" s="7" t="s">
        <v>1452</v>
      </c>
      <c r="K229" s="7" t="s">
        <v>1199</v>
      </c>
      <c r="L229" s="7" t="s">
        <v>1200</v>
      </c>
      <c r="M229" s="7" t="s">
        <v>1461</v>
      </c>
      <c r="N229" s="7" t="s">
        <v>1462</v>
      </c>
      <c r="O229" s="11">
        <v>2</v>
      </c>
      <c r="P229" s="11">
        <v>59</v>
      </c>
      <c r="Q229" s="11">
        <v>2.5</v>
      </c>
      <c r="R229" s="11">
        <v>0</v>
      </c>
      <c r="S229" s="11" t="s">
        <v>1455</v>
      </c>
      <c r="U229" t="str">
        <f t="shared" si="3"/>
        <v>是</v>
      </c>
    </row>
    <row r="230" spans="1:21">
      <c r="A230" s="2" t="str">
        <f>K230&amp;MID(L:L,15,4)</f>
        <v>莫锦全4534</v>
      </c>
      <c r="B230" s="7" t="s">
        <v>2419</v>
      </c>
      <c r="C230" s="7" t="s">
        <v>1457</v>
      </c>
      <c r="D230" s="7">
        <v>30</v>
      </c>
      <c r="E230" s="7" t="s">
        <v>2420</v>
      </c>
      <c r="F230" s="7" t="s">
        <v>6591</v>
      </c>
      <c r="G230" s="7" t="s">
        <v>6592</v>
      </c>
      <c r="H230" s="7" t="s">
        <v>1450</v>
      </c>
      <c r="I230" s="7" t="s">
        <v>6593</v>
      </c>
      <c r="J230" s="7" t="s">
        <v>1452</v>
      </c>
      <c r="K230" s="7" t="s">
        <v>77</v>
      </c>
      <c r="L230" s="7" t="s">
        <v>78</v>
      </c>
      <c r="M230" s="7" t="s">
        <v>1461</v>
      </c>
      <c r="N230" s="7" t="s">
        <v>23</v>
      </c>
      <c r="O230" s="11">
        <v>3</v>
      </c>
      <c r="P230" s="11">
        <v>56</v>
      </c>
      <c r="Q230" s="11">
        <v>3</v>
      </c>
      <c r="R230" s="11">
        <v>0</v>
      </c>
      <c r="S230" s="11" t="s">
        <v>1455</v>
      </c>
      <c r="U230" t="str">
        <f t="shared" si="3"/>
        <v>是</v>
      </c>
    </row>
    <row r="231" spans="1:21">
      <c r="A231" s="2" t="str">
        <f>K231&amp;MID(L:L,15,4)</f>
        <v>曹玉兰1522</v>
      </c>
      <c r="B231" s="7" t="s">
        <v>2424</v>
      </c>
      <c r="C231" s="7" t="s">
        <v>1457</v>
      </c>
      <c r="D231" s="7">
        <v>48</v>
      </c>
      <c r="E231" s="7" t="s">
        <v>2425</v>
      </c>
      <c r="F231" s="7" t="s">
        <v>6594</v>
      </c>
      <c r="G231" s="7" t="s">
        <v>6595</v>
      </c>
      <c r="H231" s="7" t="s">
        <v>1450</v>
      </c>
      <c r="I231" s="7" t="s">
        <v>6596</v>
      </c>
      <c r="J231" s="7" t="s">
        <v>1452</v>
      </c>
      <c r="K231" s="7" t="s">
        <v>20</v>
      </c>
      <c r="L231" s="7" t="s">
        <v>21</v>
      </c>
      <c r="M231" s="7" t="s">
        <v>1453</v>
      </c>
      <c r="N231" s="7" t="s">
        <v>23</v>
      </c>
      <c r="O231" s="11">
        <v>1</v>
      </c>
      <c r="P231" s="11">
        <v>48</v>
      </c>
      <c r="Q231" s="11">
        <v>1.5</v>
      </c>
      <c r="R231" s="11">
        <v>0</v>
      </c>
      <c r="S231" s="11" t="s">
        <v>1455</v>
      </c>
      <c r="U231" t="str">
        <f t="shared" si="3"/>
        <v>是</v>
      </c>
    </row>
    <row r="232" spans="1:21">
      <c r="A232" s="2" t="str">
        <f>K232&amp;MID(L:L,15,4)</f>
        <v>饶棉粦1416</v>
      </c>
      <c r="B232" s="7" t="s">
        <v>2429</v>
      </c>
      <c r="C232" s="7" t="s">
        <v>1457</v>
      </c>
      <c r="D232" s="7">
        <v>56</v>
      </c>
      <c r="E232" s="7" t="s">
        <v>2430</v>
      </c>
      <c r="F232" s="7" t="s">
        <v>6597</v>
      </c>
      <c r="G232" s="7" t="s">
        <v>6598</v>
      </c>
      <c r="H232" s="7" t="s">
        <v>1450</v>
      </c>
      <c r="I232" s="7" t="s">
        <v>6599</v>
      </c>
      <c r="J232" s="7" t="s">
        <v>1452</v>
      </c>
      <c r="K232" s="7" t="s">
        <v>378</v>
      </c>
      <c r="L232" s="7" t="s">
        <v>379</v>
      </c>
      <c r="M232" s="7" t="s">
        <v>1461</v>
      </c>
      <c r="N232" s="7" t="s">
        <v>23</v>
      </c>
      <c r="O232" s="11">
        <v>3</v>
      </c>
      <c r="P232" s="11">
        <v>25</v>
      </c>
      <c r="Q232" s="11">
        <v>3</v>
      </c>
      <c r="R232" s="11">
        <v>0</v>
      </c>
      <c r="S232" s="11" t="s">
        <v>1455</v>
      </c>
      <c r="U232" t="str">
        <f t="shared" si="3"/>
        <v>是</v>
      </c>
    </row>
    <row r="233" spans="1:21">
      <c r="A233" s="2" t="str">
        <f>K233&amp;MID(L:L,15,4)</f>
        <v>谭维1243</v>
      </c>
      <c r="B233" s="7" t="s">
        <v>2434</v>
      </c>
      <c r="C233" s="7" t="s">
        <v>1446</v>
      </c>
      <c r="D233" s="7">
        <v>60</v>
      </c>
      <c r="E233" s="7" t="s">
        <v>2435</v>
      </c>
      <c r="F233" s="7" t="s">
        <v>6600</v>
      </c>
      <c r="G233" s="7" t="s">
        <v>6601</v>
      </c>
      <c r="H233" s="7" t="s">
        <v>1450</v>
      </c>
      <c r="I233" s="7" t="s">
        <v>6602</v>
      </c>
      <c r="J233" s="7" t="s">
        <v>1452</v>
      </c>
      <c r="K233" s="7" t="s">
        <v>542</v>
      </c>
      <c r="L233" s="7" t="s">
        <v>543</v>
      </c>
      <c r="M233" s="7" t="s">
        <v>1453</v>
      </c>
      <c r="N233" s="7" t="s">
        <v>23</v>
      </c>
      <c r="O233" s="11">
        <v>2</v>
      </c>
      <c r="P233" s="11">
        <v>5</v>
      </c>
      <c r="Q233" s="11">
        <v>1.5</v>
      </c>
      <c r="R233" s="11">
        <v>0.5</v>
      </c>
      <c r="S233" s="11" t="s">
        <v>1455</v>
      </c>
      <c r="U233" t="str">
        <f t="shared" si="3"/>
        <v>是</v>
      </c>
    </row>
    <row r="234" spans="1:21">
      <c r="A234" s="2" t="str">
        <f>K234&amp;MID(L:L,15,4)</f>
        <v>卢宜务1236</v>
      </c>
      <c r="B234" s="7" t="s">
        <v>2439</v>
      </c>
      <c r="C234" s="7" t="s">
        <v>1457</v>
      </c>
      <c r="D234" s="7">
        <v>55</v>
      </c>
      <c r="E234" s="7" t="s">
        <v>2440</v>
      </c>
      <c r="F234" s="7" t="s">
        <v>6603</v>
      </c>
      <c r="G234" s="7" t="s">
        <v>6604</v>
      </c>
      <c r="H234" s="7" t="s">
        <v>1450</v>
      </c>
      <c r="I234" s="7" t="s">
        <v>6605</v>
      </c>
      <c r="J234" s="7" t="s">
        <v>1452</v>
      </c>
      <c r="K234" s="7" t="s">
        <v>465</v>
      </c>
      <c r="L234" s="7" t="s">
        <v>466</v>
      </c>
      <c r="M234" s="7" t="s">
        <v>1453</v>
      </c>
      <c r="N234" s="7" t="s">
        <v>23</v>
      </c>
      <c r="O234" s="11">
        <v>3</v>
      </c>
      <c r="P234" s="11">
        <v>45</v>
      </c>
      <c r="Q234" s="11">
        <v>1.5</v>
      </c>
      <c r="R234" s="11">
        <v>1.5</v>
      </c>
      <c r="S234" s="11" t="s">
        <v>1455</v>
      </c>
      <c r="U234" t="str">
        <f t="shared" si="3"/>
        <v>是</v>
      </c>
    </row>
    <row r="235" spans="1:21">
      <c r="A235" s="2" t="str">
        <f>K235&amp;MID(L:L,15,4)</f>
        <v>周惠卿5024</v>
      </c>
      <c r="B235" s="7" t="s">
        <v>2444</v>
      </c>
      <c r="C235" s="7" t="s">
        <v>1446</v>
      </c>
      <c r="D235" s="7">
        <v>52</v>
      </c>
      <c r="E235" s="7" t="s">
        <v>691</v>
      </c>
      <c r="F235" s="7" t="s">
        <v>6606</v>
      </c>
      <c r="G235" s="7" t="s">
        <v>6607</v>
      </c>
      <c r="H235" s="7" t="s">
        <v>1450</v>
      </c>
      <c r="I235" s="7" t="s">
        <v>6608</v>
      </c>
      <c r="J235" s="7" t="s">
        <v>1452</v>
      </c>
      <c r="K235" s="7" t="s">
        <v>688</v>
      </c>
      <c r="L235" s="7" t="s">
        <v>689</v>
      </c>
      <c r="M235" s="7" t="s">
        <v>1461</v>
      </c>
      <c r="N235" s="7" t="s">
        <v>23</v>
      </c>
      <c r="O235" s="11">
        <v>3</v>
      </c>
      <c r="P235" s="11">
        <v>27</v>
      </c>
      <c r="Q235" s="11">
        <v>3</v>
      </c>
      <c r="R235" s="11">
        <v>0</v>
      </c>
      <c r="S235" s="11" t="s">
        <v>1455</v>
      </c>
      <c r="U235" t="str">
        <f t="shared" si="3"/>
        <v>是</v>
      </c>
    </row>
    <row r="236" spans="1:21">
      <c r="A236" s="2" t="str">
        <f>K236&amp;MID(L:L,15,4)</f>
        <v>孔雪芳0928</v>
      </c>
      <c r="B236" s="7" t="s">
        <v>2216</v>
      </c>
      <c r="C236" s="7" t="s">
        <v>1446</v>
      </c>
      <c r="D236" s="7">
        <v>51</v>
      </c>
      <c r="E236" s="7" t="s">
        <v>2217</v>
      </c>
      <c r="F236" s="7" t="s">
        <v>6609</v>
      </c>
      <c r="G236" s="7" t="s">
        <v>6610</v>
      </c>
      <c r="H236" s="7" t="s">
        <v>2450</v>
      </c>
      <c r="I236" s="7" t="s">
        <v>6611</v>
      </c>
      <c r="J236" s="7" t="s">
        <v>1452</v>
      </c>
      <c r="K236" s="7" t="s">
        <v>947</v>
      </c>
      <c r="L236" s="7" t="s">
        <v>948</v>
      </c>
      <c r="M236" s="7" t="s">
        <v>1461</v>
      </c>
      <c r="N236" s="7" t="s">
        <v>23</v>
      </c>
      <c r="O236" s="11">
        <v>3</v>
      </c>
      <c r="P236" s="11">
        <v>0</v>
      </c>
      <c r="Q236" s="11">
        <v>3</v>
      </c>
      <c r="R236" s="11">
        <v>0</v>
      </c>
      <c r="S236" s="11" t="s">
        <v>1455</v>
      </c>
      <c r="U236" t="str">
        <f t="shared" si="3"/>
        <v>是</v>
      </c>
    </row>
    <row r="237" spans="1:21">
      <c r="A237" s="2" t="str">
        <f>K237&amp;MID(L:L,15,4)</f>
        <v>郭镜明1275</v>
      </c>
      <c r="B237" s="7" t="s">
        <v>5592</v>
      </c>
      <c r="C237" s="7" t="s">
        <v>1446</v>
      </c>
      <c r="D237" s="7">
        <v>48</v>
      </c>
      <c r="E237" s="7" t="s">
        <v>5593</v>
      </c>
      <c r="F237" s="7" t="s">
        <v>6612</v>
      </c>
      <c r="G237" s="7" t="s">
        <v>6613</v>
      </c>
      <c r="H237" s="7" t="s">
        <v>1450</v>
      </c>
      <c r="I237" s="7" t="s">
        <v>6614</v>
      </c>
      <c r="J237" s="7" t="s">
        <v>1452</v>
      </c>
      <c r="K237" s="7" t="s">
        <v>886</v>
      </c>
      <c r="L237" s="7" t="s">
        <v>887</v>
      </c>
      <c r="M237" s="7" t="s">
        <v>1461</v>
      </c>
      <c r="N237" s="7" t="s">
        <v>1454</v>
      </c>
      <c r="O237" s="11">
        <v>3</v>
      </c>
      <c r="P237" s="11">
        <v>2</v>
      </c>
      <c r="Q237" s="11">
        <v>3</v>
      </c>
      <c r="R237" s="11">
        <v>0</v>
      </c>
      <c r="S237" s="11" t="s">
        <v>1455</v>
      </c>
      <c r="U237" t="str">
        <f t="shared" si="3"/>
        <v>是</v>
      </c>
    </row>
    <row r="238" spans="1:21">
      <c r="A238" s="2" t="str">
        <f>K238&amp;MID(L:L,15,4)</f>
        <v>刘亚美0629</v>
      </c>
      <c r="B238" s="7" t="s">
        <v>2452</v>
      </c>
      <c r="C238" s="7" t="s">
        <v>1444</v>
      </c>
      <c r="D238" s="7">
        <v>64</v>
      </c>
      <c r="E238" s="7" t="s">
        <v>509</v>
      </c>
      <c r="F238" s="7" t="s">
        <v>6615</v>
      </c>
      <c r="G238" s="7" t="s">
        <v>6616</v>
      </c>
      <c r="H238" s="7" t="s">
        <v>1450</v>
      </c>
      <c r="I238" s="7" t="s">
        <v>6617</v>
      </c>
      <c r="J238" s="7" t="s">
        <v>1452</v>
      </c>
      <c r="K238" s="7" t="s">
        <v>506</v>
      </c>
      <c r="L238" s="7" t="s">
        <v>507</v>
      </c>
      <c r="M238" s="7" t="s">
        <v>1461</v>
      </c>
      <c r="N238" s="7" t="s">
        <v>23</v>
      </c>
      <c r="O238" s="11">
        <v>3</v>
      </c>
      <c r="P238" s="11">
        <v>15</v>
      </c>
      <c r="Q238" s="11">
        <v>3</v>
      </c>
      <c r="R238" s="11">
        <v>0</v>
      </c>
      <c r="S238" s="11" t="s">
        <v>1455</v>
      </c>
      <c r="U238" t="str">
        <f t="shared" si="3"/>
        <v>是</v>
      </c>
    </row>
    <row r="239" spans="1:21">
      <c r="A239" s="2" t="str">
        <f>K239&amp;MID(L:L,15,4)</f>
        <v>钟月珍2443</v>
      </c>
      <c r="B239" s="7" t="s">
        <v>1582</v>
      </c>
      <c r="C239" s="7" t="s">
        <v>1446</v>
      </c>
      <c r="D239" s="7">
        <v>52</v>
      </c>
      <c r="E239" s="7" t="s">
        <v>1583</v>
      </c>
      <c r="F239" s="7" t="s">
        <v>6618</v>
      </c>
      <c r="G239" s="7" t="s">
        <v>6619</v>
      </c>
      <c r="H239" s="7" t="s">
        <v>1450</v>
      </c>
      <c r="I239" s="7" t="s">
        <v>6620</v>
      </c>
      <c r="J239" s="7" t="s">
        <v>1452</v>
      </c>
      <c r="K239" s="7" t="s">
        <v>675</v>
      </c>
      <c r="L239" s="7" t="s">
        <v>676</v>
      </c>
      <c r="M239" s="7" t="s">
        <v>1461</v>
      </c>
      <c r="N239" s="7" t="s">
        <v>23</v>
      </c>
      <c r="O239" s="11">
        <v>8</v>
      </c>
      <c r="P239" s="11">
        <v>35</v>
      </c>
      <c r="Q239" s="11">
        <v>3</v>
      </c>
      <c r="R239" s="11">
        <v>5</v>
      </c>
      <c r="S239" s="11" t="s">
        <v>1455</v>
      </c>
      <c r="U239" t="str">
        <f t="shared" si="3"/>
        <v>是</v>
      </c>
    </row>
    <row r="240" spans="1:21">
      <c r="A240" s="2" t="str">
        <f>K240&amp;MID(L:L,15,4)</f>
        <v>卢长枝1227</v>
      </c>
      <c r="B240" s="7" t="s">
        <v>2458</v>
      </c>
      <c r="C240" s="7" t="s">
        <v>1457</v>
      </c>
      <c r="D240" s="7">
        <v>51</v>
      </c>
      <c r="E240" s="7" t="s">
        <v>2459</v>
      </c>
      <c r="F240" s="7" t="s">
        <v>6621</v>
      </c>
      <c r="G240" s="7" t="s">
        <v>6622</v>
      </c>
      <c r="H240" s="7" t="s">
        <v>1450</v>
      </c>
      <c r="I240" s="7" t="s">
        <v>6623</v>
      </c>
      <c r="J240" s="7" t="s">
        <v>1452</v>
      </c>
      <c r="K240" s="7" t="s">
        <v>471</v>
      </c>
      <c r="L240" s="7" t="s">
        <v>472</v>
      </c>
      <c r="M240" s="7" t="s">
        <v>1453</v>
      </c>
      <c r="N240" s="7" t="s">
        <v>23</v>
      </c>
      <c r="O240" s="11">
        <v>2</v>
      </c>
      <c r="P240" s="11">
        <v>21</v>
      </c>
      <c r="Q240" s="11">
        <v>1.5</v>
      </c>
      <c r="R240" s="11">
        <v>0.5</v>
      </c>
      <c r="S240" s="11" t="s">
        <v>1455</v>
      </c>
      <c r="U240" t="str">
        <f t="shared" si="3"/>
        <v>是</v>
      </c>
    </row>
    <row r="241" spans="1:21">
      <c r="A241" s="2" t="str">
        <f>K241&amp;MID(L:L,15,4)</f>
        <v>谢雪兴1241</v>
      </c>
      <c r="B241" s="7" t="s">
        <v>2462</v>
      </c>
      <c r="C241" s="7" t="s">
        <v>1446</v>
      </c>
      <c r="D241" s="7">
        <v>48</v>
      </c>
      <c r="E241" s="7" t="s">
        <v>2463</v>
      </c>
      <c r="F241" s="7" t="s">
        <v>6624</v>
      </c>
      <c r="G241" s="7" t="s">
        <v>6625</v>
      </c>
      <c r="H241" s="7" t="s">
        <v>1450</v>
      </c>
      <c r="I241" s="7" t="s">
        <v>6626</v>
      </c>
      <c r="J241" s="7" t="s">
        <v>1452</v>
      </c>
      <c r="K241" s="7" t="s">
        <v>613</v>
      </c>
      <c r="L241" s="7" t="s">
        <v>614</v>
      </c>
      <c r="M241" s="7" t="s">
        <v>1453</v>
      </c>
      <c r="N241" s="7" t="s">
        <v>23</v>
      </c>
      <c r="O241" s="11">
        <v>2</v>
      </c>
      <c r="P241" s="11">
        <v>19</v>
      </c>
      <c r="Q241" s="11">
        <v>1.5</v>
      </c>
      <c r="R241" s="11">
        <v>0.5</v>
      </c>
      <c r="S241" s="11" t="s">
        <v>1455</v>
      </c>
      <c r="U241" t="str">
        <f t="shared" si="3"/>
        <v>是</v>
      </c>
    </row>
    <row r="242" spans="1:21">
      <c r="A242" s="2" t="str">
        <f>K242&amp;MID(L:L,15,4)</f>
        <v>叶媛笑2122</v>
      </c>
      <c r="B242" s="7" t="s">
        <v>2419</v>
      </c>
      <c r="C242" s="7" t="s">
        <v>1457</v>
      </c>
      <c r="D242" s="7">
        <v>30</v>
      </c>
      <c r="E242" s="7" t="s">
        <v>2420</v>
      </c>
      <c r="F242" s="7" t="s">
        <v>6627</v>
      </c>
      <c r="G242" s="7" t="s">
        <v>6628</v>
      </c>
      <c r="H242" s="7" t="s">
        <v>2042</v>
      </c>
      <c r="I242" s="7" t="s">
        <v>5940</v>
      </c>
      <c r="J242" s="7" t="s">
        <v>1452</v>
      </c>
      <c r="K242" s="7" t="s">
        <v>874</v>
      </c>
      <c r="L242" s="7" t="s">
        <v>875</v>
      </c>
      <c r="M242" s="7" t="s">
        <v>1461</v>
      </c>
      <c r="N242" s="7" t="s">
        <v>1467</v>
      </c>
      <c r="O242" s="11">
        <v>3</v>
      </c>
      <c r="P242" s="11">
        <v>26</v>
      </c>
      <c r="Q242" s="11">
        <v>3</v>
      </c>
      <c r="R242" s="11">
        <v>0</v>
      </c>
      <c r="S242" s="11" t="s">
        <v>1455</v>
      </c>
      <c r="U242" t="str">
        <f t="shared" si="3"/>
        <v>是</v>
      </c>
    </row>
    <row r="243" spans="1:21">
      <c r="A243" s="2" t="str">
        <f>K243&amp;MID(L:L,15,4)</f>
        <v>黄惠格1252</v>
      </c>
      <c r="B243" s="7" t="s">
        <v>2470</v>
      </c>
      <c r="C243" s="7" t="s">
        <v>1446</v>
      </c>
      <c r="D243" s="7">
        <v>47</v>
      </c>
      <c r="E243" s="7" t="s">
        <v>1092</v>
      </c>
      <c r="F243" s="7" t="s">
        <v>6629</v>
      </c>
      <c r="G243" s="7" t="s">
        <v>6630</v>
      </c>
      <c r="H243" s="7" t="s">
        <v>1450</v>
      </c>
      <c r="I243" s="7" t="s">
        <v>6631</v>
      </c>
      <c r="J243" s="7" t="s">
        <v>1452</v>
      </c>
      <c r="K243" s="7" t="s">
        <v>1087</v>
      </c>
      <c r="L243" s="7" t="s">
        <v>1088</v>
      </c>
      <c r="M243" s="7" t="s">
        <v>1453</v>
      </c>
      <c r="N243" s="7" t="s">
        <v>23</v>
      </c>
      <c r="O243" s="11">
        <v>5</v>
      </c>
      <c r="P243" s="11">
        <v>56</v>
      </c>
      <c r="Q243" s="11">
        <v>1.5</v>
      </c>
      <c r="R243" s="11">
        <v>3.5</v>
      </c>
      <c r="S243" s="11" t="s">
        <v>1455</v>
      </c>
      <c r="U243" t="str">
        <f t="shared" si="3"/>
        <v>是</v>
      </c>
    </row>
    <row r="244" spans="1:21">
      <c r="A244" s="2" t="str">
        <f>K244&amp;MID(L:L,15,4)</f>
        <v>梁瑞兴5722</v>
      </c>
      <c r="B244" s="7" t="s">
        <v>1747</v>
      </c>
      <c r="C244" s="7" t="s">
        <v>1446</v>
      </c>
      <c r="D244" s="7">
        <v>52</v>
      </c>
      <c r="E244" s="7" t="s">
        <v>1197</v>
      </c>
      <c r="F244" s="7" t="s">
        <v>6632</v>
      </c>
      <c r="G244" s="7" t="s">
        <v>6633</v>
      </c>
      <c r="H244" s="7" t="s">
        <v>1450</v>
      </c>
      <c r="I244" s="7" t="s">
        <v>6634</v>
      </c>
      <c r="J244" s="7" t="s">
        <v>1452</v>
      </c>
      <c r="K244" s="7" t="s">
        <v>1195</v>
      </c>
      <c r="L244" s="7" t="s">
        <v>1196</v>
      </c>
      <c r="M244" s="7" t="s">
        <v>1461</v>
      </c>
      <c r="N244" s="7" t="s">
        <v>1462</v>
      </c>
      <c r="O244" s="11">
        <v>2</v>
      </c>
      <c r="P244" s="11">
        <v>43</v>
      </c>
      <c r="Q244" s="11">
        <v>2.5</v>
      </c>
      <c r="R244" s="11">
        <v>0</v>
      </c>
      <c r="S244" s="11" t="s">
        <v>1455</v>
      </c>
      <c r="U244" t="str">
        <f t="shared" si="3"/>
        <v>是</v>
      </c>
    </row>
    <row r="245" spans="1:21">
      <c r="A245" s="2" t="str">
        <f>K245&amp;MID(L:L,15,4)</f>
        <v>冯二女5124</v>
      </c>
      <c r="B245" s="7" t="s">
        <v>2477</v>
      </c>
      <c r="C245" s="7" t="s">
        <v>1444</v>
      </c>
      <c r="D245" s="7">
        <v>60</v>
      </c>
      <c r="E245" s="7" t="s">
        <v>2478</v>
      </c>
      <c r="F245" s="7" t="s">
        <v>6635</v>
      </c>
      <c r="G245" s="7" t="s">
        <v>6636</v>
      </c>
      <c r="H245" s="7" t="s">
        <v>1450</v>
      </c>
      <c r="I245" s="7" t="s">
        <v>6637</v>
      </c>
      <c r="J245" s="7" t="s">
        <v>1452</v>
      </c>
      <c r="K245" s="7" t="s">
        <v>717</v>
      </c>
      <c r="L245" s="7" t="s">
        <v>718</v>
      </c>
      <c r="M245" s="7" t="s">
        <v>1461</v>
      </c>
      <c r="N245" s="7" t="s">
        <v>1454</v>
      </c>
      <c r="O245" s="11">
        <v>3</v>
      </c>
      <c r="P245" s="11">
        <v>51</v>
      </c>
      <c r="Q245" s="11">
        <v>3</v>
      </c>
      <c r="R245" s="11">
        <v>0</v>
      </c>
      <c r="S245" s="11" t="s">
        <v>1455</v>
      </c>
      <c r="U245" t="str">
        <f t="shared" si="3"/>
        <v>是</v>
      </c>
    </row>
    <row r="246" spans="1:21">
      <c r="A246" s="2" t="str">
        <f>K246&amp;MID(L:L,15,4)</f>
        <v>梁丽珍5129</v>
      </c>
      <c r="B246" s="7" t="s">
        <v>2482</v>
      </c>
      <c r="C246" s="7" t="s">
        <v>1446</v>
      </c>
      <c r="D246" s="7">
        <v>38</v>
      </c>
      <c r="E246" s="7" t="s">
        <v>2483</v>
      </c>
      <c r="F246" s="7" t="s">
        <v>6638</v>
      </c>
      <c r="G246" s="7" t="s">
        <v>6639</v>
      </c>
      <c r="H246" s="7" t="s">
        <v>1450</v>
      </c>
      <c r="I246" s="7" t="s">
        <v>6640</v>
      </c>
      <c r="J246" s="7" t="s">
        <v>1452</v>
      </c>
      <c r="K246" s="7" t="s">
        <v>397</v>
      </c>
      <c r="L246" s="7" t="s">
        <v>398</v>
      </c>
      <c r="M246" s="7" t="s">
        <v>1453</v>
      </c>
      <c r="N246" s="7" t="s">
        <v>23</v>
      </c>
      <c r="O246" s="11">
        <v>2</v>
      </c>
      <c r="P246" s="11">
        <v>16</v>
      </c>
      <c r="Q246" s="11">
        <v>1.5</v>
      </c>
      <c r="R246" s="11">
        <v>0.5</v>
      </c>
      <c r="S246" s="11" t="s">
        <v>1455</v>
      </c>
      <c r="U246" t="str">
        <f t="shared" si="3"/>
        <v>是</v>
      </c>
    </row>
    <row r="247" spans="1:21">
      <c r="A247" s="2" t="str">
        <f>K247&amp;MID(L:L,15,4)</f>
        <v>刘桂容1225</v>
      </c>
      <c r="B247" s="7" t="s">
        <v>2487</v>
      </c>
      <c r="C247" s="7" t="s">
        <v>1446</v>
      </c>
      <c r="D247" s="7">
        <v>34</v>
      </c>
      <c r="E247" s="7" t="s">
        <v>2488</v>
      </c>
      <c r="F247" s="7" t="s">
        <v>6641</v>
      </c>
      <c r="G247" s="7" t="s">
        <v>6642</v>
      </c>
      <c r="H247" s="7" t="s">
        <v>1450</v>
      </c>
      <c r="I247" s="7" t="s">
        <v>6643</v>
      </c>
      <c r="J247" s="7" t="s">
        <v>1452</v>
      </c>
      <c r="K247" s="7" t="s">
        <v>983</v>
      </c>
      <c r="L247" s="7" t="s">
        <v>984</v>
      </c>
      <c r="M247" s="7" t="s">
        <v>1453</v>
      </c>
      <c r="N247" s="7" t="s">
        <v>23</v>
      </c>
      <c r="O247" s="11">
        <v>2</v>
      </c>
      <c r="P247" s="11">
        <v>43</v>
      </c>
      <c r="Q247" s="11">
        <v>1.5</v>
      </c>
      <c r="R247" s="11">
        <v>0.5</v>
      </c>
      <c r="S247" s="11" t="s">
        <v>1455</v>
      </c>
      <c r="U247" t="str">
        <f t="shared" si="3"/>
        <v>是</v>
      </c>
    </row>
    <row r="248" spans="1:21">
      <c r="A248" s="2" t="str">
        <f>K248&amp;MID(L:L,15,4)</f>
        <v>刘世莲0044</v>
      </c>
      <c r="B248" s="7" t="s">
        <v>2492</v>
      </c>
      <c r="C248" s="7" t="s">
        <v>1446</v>
      </c>
      <c r="D248" s="7">
        <v>51</v>
      </c>
      <c r="E248" s="7" t="s">
        <v>2493</v>
      </c>
      <c r="F248" s="7" t="s">
        <v>6644</v>
      </c>
      <c r="G248" s="7" t="s">
        <v>6645</v>
      </c>
      <c r="H248" s="7" t="s">
        <v>1450</v>
      </c>
      <c r="I248" s="7" t="s">
        <v>3035</v>
      </c>
      <c r="J248" s="7" t="s">
        <v>1452</v>
      </c>
      <c r="K248" s="7" t="s">
        <v>1085</v>
      </c>
      <c r="L248" s="7" t="s">
        <v>1086</v>
      </c>
      <c r="M248" s="7" t="s">
        <v>1461</v>
      </c>
      <c r="N248" s="7" t="s">
        <v>23</v>
      </c>
      <c r="O248" s="11">
        <v>3</v>
      </c>
      <c r="P248" s="11">
        <v>8</v>
      </c>
      <c r="Q248" s="11">
        <v>3</v>
      </c>
      <c r="R248" s="11">
        <v>0</v>
      </c>
      <c r="S248" s="11" t="s">
        <v>1455</v>
      </c>
      <c r="U248" t="str">
        <f t="shared" si="3"/>
        <v>是</v>
      </c>
    </row>
    <row r="249" spans="1:21">
      <c r="A249" s="2" t="str">
        <f>K249&amp;MID(L:L,15,4)</f>
        <v>左桂英036X</v>
      </c>
      <c r="B249" s="7" t="s">
        <v>3164</v>
      </c>
      <c r="C249" s="7" t="s">
        <v>1446</v>
      </c>
      <c r="D249" s="7">
        <v>47</v>
      </c>
      <c r="E249" s="7" t="s">
        <v>3165</v>
      </c>
      <c r="F249" s="7" t="s">
        <v>6646</v>
      </c>
      <c r="G249" s="7" t="s">
        <v>6647</v>
      </c>
      <c r="H249" s="7" t="s">
        <v>1450</v>
      </c>
      <c r="I249" s="7" t="s">
        <v>6648</v>
      </c>
      <c r="J249" s="7" t="s">
        <v>1452</v>
      </c>
      <c r="K249" s="7" t="s">
        <v>1239</v>
      </c>
      <c r="L249" s="7" t="s">
        <v>1240</v>
      </c>
      <c r="M249" s="7" t="s">
        <v>1461</v>
      </c>
      <c r="N249" s="7" t="s">
        <v>1462</v>
      </c>
      <c r="O249" s="11">
        <v>3</v>
      </c>
      <c r="P249" s="11">
        <v>17</v>
      </c>
      <c r="Q249" s="11">
        <v>2.5</v>
      </c>
      <c r="R249" s="11">
        <v>0.5</v>
      </c>
      <c r="S249" s="11" t="s">
        <v>1455</v>
      </c>
      <c r="U249" t="str">
        <f t="shared" si="3"/>
        <v>是</v>
      </c>
    </row>
    <row r="250" spans="1:21">
      <c r="A250" s="2" t="str">
        <f>K250&amp;MID(L:L,15,4)</f>
        <v>罗妹3625</v>
      </c>
      <c r="B250" s="7" t="s">
        <v>1877</v>
      </c>
      <c r="C250" s="7" t="s">
        <v>1446</v>
      </c>
      <c r="D250" s="7">
        <v>23</v>
      </c>
      <c r="E250" s="7" t="s">
        <v>1878</v>
      </c>
      <c r="F250" s="7" t="s">
        <v>6649</v>
      </c>
      <c r="G250" s="7" t="s">
        <v>6650</v>
      </c>
      <c r="H250" s="7" t="s">
        <v>1580</v>
      </c>
      <c r="I250" s="7" t="s">
        <v>6651</v>
      </c>
      <c r="J250" s="7" t="s">
        <v>1452</v>
      </c>
      <c r="K250" s="7" t="s">
        <v>1334</v>
      </c>
      <c r="L250" s="7" t="s">
        <v>1335</v>
      </c>
      <c r="M250" s="7" t="s">
        <v>1461</v>
      </c>
      <c r="N250" s="7" t="s">
        <v>1462</v>
      </c>
      <c r="O250" s="11">
        <v>2</v>
      </c>
      <c r="P250" s="11">
        <v>32</v>
      </c>
      <c r="Q250" s="11">
        <v>2.5</v>
      </c>
      <c r="R250" s="11">
        <v>0</v>
      </c>
      <c r="S250" s="11" t="s">
        <v>1455</v>
      </c>
      <c r="U250" t="str">
        <f t="shared" si="3"/>
        <v>是</v>
      </c>
    </row>
    <row r="251" spans="1:21">
      <c r="A251" s="2" t="str">
        <f>K251&amp;MID(L:L,15,4)</f>
        <v>黄伟松5034</v>
      </c>
      <c r="B251" s="7" t="s">
        <v>1501</v>
      </c>
      <c r="C251" s="7" t="s">
        <v>1446</v>
      </c>
      <c r="D251" s="7">
        <v>53</v>
      </c>
      <c r="E251" s="7" t="s">
        <v>1120</v>
      </c>
      <c r="F251" s="7" t="s">
        <v>6652</v>
      </c>
      <c r="G251" s="7" t="s">
        <v>6653</v>
      </c>
      <c r="H251" s="7" t="s">
        <v>1450</v>
      </c>
      <c r="I251" s="7" t="s">
        <v>6654</v>
      </c>
      <c r="J251" s="7" t="s">
        <v>1452</v>
      </c>
      <c r="K251" s="7" t="s">
        <v>1117</v>
      </c>
      <c r="L251" s="7" t="s">
        <v>1118</v>
      </c>
      <c r="M251" s="7" t="s">
        <v>1461</v>
      </c>
      <c r="N251" s="7" t="s">
        <v>1454</v>
      </c>
      <c r="O251" s="11">
        <v>3</v>
      </c>
      <c r="P251" s="11">
        <v>8</v>
      </c>
      <c r="Q251" s="11">
        <v>3</v>
      </c>
      <c r="R251" s="11">
        <v>0</v>
      </c>
      <c r="S251" s="11" t="s">
        <v>1455</v>
      </c>
      <c r="U251" t="str">
        <f t="shared" si="3"/>
        <v>是</v>
      </c>
    </row>
    <row r="252" spans="1:21">
      <c r="A252" s="2" t="str">
        <f>K252&amp;MID(L:L,15,4)</f>
        <v>黄见崧1247</v>
      </c>
      <c r="B252" s="7" t="s">
        <v>2648</v>
      </c>
      <c r="C252" s="7" t="s">
        <v>1457</v>
      </c>
      <c r="D252" s="7">
        <v>51</v>
      </c>
      <c r="E252" s="7" t="s">
        <v>917</v>
      </c>
      <c r="F252" s="7" t="s">
        <v>6655</v>
      </c>
      <c r="G252" s="7" t="s">
        <v>6656</v>
      </c>
      <c r="H252" s="7" t="s">
        <v>2366</v>
      </c>
      <c r="I252" s="7" t="s">
        <v>6657</v>
      </c>
      <c r="J252" s="7" t="s">
        <v>1452</v>
      </c>
      <c r="K252" s="7" t="s">
        <v>248</v>
      </c>
      <c r="L252" s="7" t="s">
        <v>249</v>
      </c>
      <c r="M252" s="7" t="s">
        <v>1453</v>
      </c>
      <c r="N252" s="7" t="s">
        <v>23</v>
      </c>
      <c r="O252" s="11">
        <v>5</v>
      </c>
      <c r="P252" s="11">
        <v>13</v>
      </c>
      <c r="Q252" s="11">
        <v>1.5</v>
      </c>
      <c r="R252" s="11">
        <v>3.5</v>
      </c>
      <c r="S252" s="11" t="s">
        <v>1455</v>
      </c>
      <c r="U252" t="str">
        <f t="shared" si="3"/>
        <v>是</v>
      </c>
    </row>
    <row r="253" spans="1:21">
      <c r="A253" s="2" t="str">
        <f>K253&amp;MID(L:L,15,4)</f>
        <v>邓伟兰1526</v>
      </c>
      <c r="B253" s="7" t="s">
        <v>2507</v>
      </c>
      <c r="C253" s="7" t="s">
        <v>1457</v>
      </c>
      <c r="D253" s="7">
        <v>55</v>
      </c>
      <c r="E253" s="7" t="s">
        <v>2508</v>
      </c>
      <c r="F253" s="7" t="s">
        <v>6658</v>
      </c>
      <c r="G253" s="7" t="s">
        <v>6659</v>
      </c>
      <c r="H253" s="7" t="s">
        <v>1450</v>
      </c>
      <c r="I253" s="7" t="s">
        <v>6660</v>
      </c>
      <c r="J253" s="7" t="s">
        <v>1452</v>
      </c>
      <c r="K253" s="7" t="s">
        <v>146</v>
      </c>
      <c r="L253" s="7" t="s">
        <v>147</v>
      </c>
      <c r="M253" s="7" t="s">
        <v>1453</v>
      </c>
      <c r="N253" s="7" t="s">
        <v>23</v>
      </c>
      <c r="O253" s="11">
        <v>1</v>
      </c>
      <c r="P253" s="11">
        <v>56</v>
      </c>
      <c r="Q253" s="11">
        <v>1.5</v>
      </c>
      <c r="R253" s="11">
        <v>0</v>
      </c>
      <c r="S253" s="11" t="s">
        <v>1455</v>
      </c>
      <c r="U253" t="str">
        <f t="shared" si="3"/>
        <v>是</v>
      </c>
    </row>
    <row r="254" spans="1:21">
      <c r="A254" s="2" t="str">
        <f>K254&amp;MID(L:L,15,4)</f>
        <v>王雪萍182X</v>
      </c>
      <c r="B254" s="7" t="s">
        <v>3621</v>
      </c>
      <c r="C254" s="7" t="s">
        <v>1457</v>
      </c>
      <c r="D254" s="7">
        <v>41</v>
      </c>
      <c r="E254" s="7" t="s">
        <v>1353</v>
      </c>
      <c r="F254" s="7" t="s">
        <v>6629</v>
      </c>
      <c r="G254" s="7" t="s">
        <v>6661</v>
      </c>
      <c r="H254" s="7" t="s">
        <v>1450</v>
      </c>
      <c r="I254" s="7" t="s">
        <v>6662</v>
      </c>
      <c r="J254" s="7" t="s">
        <v>1452</v>
      </c>
      <c r="K254" s="7" t="s">
        <v>1350</v>
      </c>
      <c r="L254" s="7" t="s">
        <v>1351</v>
      </c>
      <c r="M254" s="7" t="s">
        <v>1461</v>
      </c>
      <c r="N254" s="7" t="s">
        <v>1157</v>
      </c>
      <c r="O254" s="11">
        <v>3</v>
      </c>
      <c r="P254" s="11">
        <v>1</v>
      </c>
      <c r="Q254" s="11">
        <v>2.5</v>
      </c>
      <c r="R254" s="11">
        <v>0.5</v>
      </c>
      <c r="S254" s="11" t="s">
        <v>1455</v>
      </c>
      <c r="U254" t="str">
        <f t="shared" si="3"/>
        <v>是</v>
      </c>
    </row>
    <row r="255" spans="1:21">
      <c r="A255" s="2" t="str">
        <f>K255&amp;MID(L:L,15,4)</f>
        <v>江翠媥0643</v>
      </c>
      <c r="B255" s="7" t="s">
        <v>1617</v>
      </c>
      <c r="C255" s="7" t="s">
        <v>1446</v>
      </c>
      <c r="D255" s="7">
        <v>43</v>
      </c>
      <c r="E255" s="7" t="s">
        <v>1618</v>
      </c>
      <c r="F255" s="7" t="s">
        <v>6663</v>
      </c>
      <c r="G255" s="7" t="s">
        <v>6664</v>
      </c>
      <c r="H255" s="7" t="s">
        <v>2514</v>
      </c>
      <c r="I255" s="7" t="s">
        <v>6665</v>
      </c>
      <c r="J255" s="7" t="s">
        <v>1452</v>
      </c>
      <c r="K255" s="7" t="s">
        <v>289</v>
      </c>
      <c r="L255" s="7" t="s">
        <v>290</v>
      </c>
      <c r="M255" s="7" t="s">
        <v>1453</v>
      </c>
      <c r="N255" s="7" t="s">
        <v>23</v>
      </c>
      <c r="O255" s="11">
        <v>8</v>
      </c>
      <c r="P255" s="11">
        <v>44</v>
      </c>
      <c r="Q255" s="11">
        <v>1.5</v>
      </c>
      <c r="R255" s="11">
        <v>6.5</v>
      </c>
      <c r="S255" s="11" t="s">
        <v>1520</v>
      </c>
      <c r="U255" t="str">
        <f t="shared" si="3"/>
        <v>否</v>
      </c>
    </row>
    <row r="256" spans="1:21">
      <c r="A256" s="2" t="str">
        <f>K256&amp;MID(L:L,15,4)</f>
        <v>甄要萍3322</v>
      </c>
      <c r="B256" s="7" t="s">
        <v>1954</v>
      </c>
      <c r="C256" s="7" t="s">
        <v>1446</v>
      </c>
      <c r="D256" s="7">
        <v>50</v>
      </c>
      <c r="E256" s="7" t="s">
        <v>1168</v>
      </c>
      <c r="F256" s="7" t="s">
        <v>6666</v>
      </c>
      <c r="G256" s="7" t="s">
        <v>6667</v>
      </c>
      <c r="H256" s="7" t="s">
        <v>1765</v>
      </c>
      <c r="I256" s="7" t="s">
        <v>6668</v>
      </c>
      <c r="J256" s="7" t="s">
        <v>1452</v>
      </c>
      <c r="K256" s="7" t="s">
        <v>1175</v>
      </c>
      <c r="L256" s="7" t="s">
        <v>1176</v>
      </c>
      <c r="M256" s="7" t="s">
        <v>1461</v>
      </c>
      <c r="N256" s="7" t="s">
        <v>1650</v>
      </c>
      <c r="O256" s="11">
        <v>3</v>
      </c>
      <c r="P256" s="11">
        <v>3</v>
      </c>
      <c r="Q256" s="11">
        <v>2</v>
      </c>
      <c r="R256" s="11">
        <v>1</v>
      </c>
      <c r="S256" s="11" t="s">
        <v>1455</v>
      </c>
      <c r="U256" t="str">
        <f t="shared" si="3"/>
        <v>是</v>
      </c>
    </row>
    <row r="257" spans="1:21">
      <c r="A257" s="2" t="str">
        <f>K257&amp;MID(L:L,15,4)</f>
        <v>潘金逢1532</v>
      </c>
      <c r="B257" s="7" t="s">
        <v>2519</v>
      </c>
      <c r="C257" s="7" t="s">
        <v>1457</v>
      </c>
      <c r="D257" s="7">
        <v>49</v>
      </c>
      <c r="E257" s="7" t="s">
        <v>2520</v>
      </c>
      <c r="F257" s="7" t="s">
        <v>6669</v>
      </c>
      <c r="G257" s="7" t="s">
        <v>6670</v>
      </c>
      <c r="H257" s="7" t="s">
        <v>1450</v>
      </c>
      <c r="I257" s="7" t="s">
        <v>6671</v>
      </c>
      <c r="J257" s="7" t="s">
        <v>1452</v>
      </c>
      <c r="K257" s="7" t="s">
        <v>503</v>
      </c>
      <c r="L257" s="7" t="s">
        <v>504</v>
      </c>
      <c r="M257" s="7" t="s">
        <v>1461</v>
      </c>
      <c r="N257" s="7" t="s">
        <v>23</v>
      </c>
      <c r="O257" s="11">
        <v>3</v>
      </c>
      <c r="P257" s="11">
        <v>12</v>
      </c>
      <c r="Q257" s="11">
        <v>3</v>
      </c>
      <c r="R257" s="11">
        <v>0</v>
      </c>
      <c r="S257" s="11" t="s">
        <v>1455</v>
      </c>
      <c r="U257" t="str">
        <f t="shared" si="3"/>
        <v>是</v>
      </c>
    </row>
    <row r="258" spans="1:21">
      <c r="A258" s="2" t="str">
        <f>K258&amp;MID(L:L,15,4)</f>
        <v>梁有勤5623</v>
      </c>
      <c r="B258" s="7" t="s">
        <v>4618</v>
      </c>
      <c r="C258" s="7" t="s">
        <v>1446</v>
      </c>
      <c r="D258" s="7">
        <v>40</v>
      </c>
      <c r="E258" s="7" t="s">
        <v>1067</v>
      </c>
      <c r="F258" s="7" t="s">
        <v>6672</v>
      </c>
      <c r="G258" s="7" t="s">
        <v>6673</v>
      </c>
      <c r="H258" s="7" t="s">
        <v>1450</v>
      </c>
      <c r="I258" s="7" t="s">
        <v>6674</v>
      </c>
      <c r="J258" s="7" t="s">
        <v>1452</v>
      </c>
      <c r="K258" s="7" t="s">
        <v>1063</v>
      </c>
      <c r="L258" s="7" t="s">
        <v>1064</v>
      </c>
      <c r="M258" s="7" t="s">
        <v>1461</v>
      </c>
      <c r="N258" s="7" t="s">
        <v>23</v>
      </c>
      <c r="O258" s="11">
        <v>3</v>
      </c>
      <c r="P258" s="11">
        <v>23</v>
      </c>
      <c r="Q258" s="11">
        <v>3</v>
      </c>
      <c r="R258" s="11">
        <v>0</v>
      </c>
      <c r="S258" s="11" t="s">
        <v>1455</v>
      </c>
      <c r="U258" t="str">
        <f t="shared" si="3"/>
        <v>是</v>
      </c>
    </row>
    <row r="259" spans="1:21">
      <c r="A259" s="2" t="str">
        <f>K259&amp;MID(L:L,15,4)</f>
        <v>潘记滔0635</v>
      </c>
      <c r="B259" s="7" t="s">
        <v>1577</v>
      </c>
      <c r="C259" s="7" t="s">
        <v>1446</v>
      </c>
      <c r="D259" s="7">
        <v>57</v>
      </c>
      <c r="E259" s="7" t="s">
        <v>502</v>
      </c>
      <c r="F259" s="7" t="s">
        <v>6675</v>
      </c>
      <c r="G259" s="7" t="s">
        <v>6676</v>
      </c>
      <c r="H259" s="7" t="s">
        <v>1450</v>
      </c>
      <c r="I259" s="7" t="s">
        <v>6677</v>
      </c>
      <c r="J259" s="7" t="s">
        <v>1452</v>
      </c>
      <c r="K259" s="7" t="s">
        <v>500</v>
      </c>
      <c r="L259" s="7" t="s">
        <v>501</v>
      </c>
      <c r="M259" s="7" t="s">
        <v>1453</v>
      </c>
      <c r="N259" s="7" t="s">
        <v>23</v>
      </c>
      <c r="O259" s="11">
        <v>4</v>
      </c>
      <c r="P259" s="11">
        <v>53</v>
      </c>
      <c r="Q259" s="11">
        <v>1.5</v>
      </c>
      <c r="R259" s="11">
        <v>2.5</v>
      </c>
      <c r="S259" s="11" t="s">
        <v>1455</v>
      </c>
      <c r="U259" t="str">
        <f t="shared" ref="U259:U322" si="4">S259</f>
        <v>是</v>
      </c>
    </row>
    <row r="260" spans="1:21">
      <c r="A260" s="2" t="str">
        <f>K260&amp;MID(L:L,15,4)</f>
        <v>何英3029</v>
      </c>
      <c r="B260" s="7" t="s">
        <v>2527</v>
      </c>
      <c r="C260" s="7" t="s">
        <v>1446</v>
      </c>
      <c r="D260" s="7">
        <v>39</v>
      </c>
      <c r="E260" s="7" t="s">
        <v>2528</v>
      </c>
      <c r="F260" s="7" t="s">
        <v>6678</v>
      </c>
      <c r="G260" s="7" t="s">
        <v>6679</v>
      </c>
      <c r="H260" s="7" t="s">
        <v>1450</v>
      </c>
      <c r="I260" s="7" t="s">
        <v>6680</v>
      </c>
      <c r="J260" s="7" t="s">
        <v>1452</v>
      </c>
      <c r="K260" s="7" t="s">
        <v>579</v>
      </c>
      <c r="L260" s="7" t="s">
        <v>580</v>
      </c>
      <c r="M260" s="7" t="s">
        <v>1461</v>
      </c>
      <c r="N260" s="7" t="s">
        <v>23</v>
      </c>
      <c r="O260" s="11">
        <v>3</v>
      </c>
      <c r="P260" s="11">
        <v>13</v>
      </c>
      <c r="Q260" s="11">
        <v>3</v>
      </c>
      <c r="R260" s="11">
        <v>0</v>
      </c>
      <c r="S260" s="11" t="s">
        <v>1455</v>
      </c>
      <c r="U260" t="str">
        <f t="shared" si="4"/>
        <v>是</v>
      </c>
    </row>
    <row r="261" spans="1:21">
      <c r="A261" s="2" t="str">
        <f>K261&amp;MID(L:L,15,4)</f>
        <v>徐玉莦3621</v>
      </c>
      <c r="B261" s="7" t="s">
        <v>2532</v>
      </c>
      <c r="C261" s="7" t="s">
        <v>1457</v>
      </c>
      <c r="D261" s="7">
        <v>48</v>
      </c>
      <c r="E261" s="7" t="s">
        <v>2533</v>
      </c>
      <c r="F261" s="7" t="s">
        <v>6681</v>
      </c>
      <c r="G261" s="7" t="s">
        <v>6682</v>
      </c>
      <c r="H261" s="7" t="s">
        <v>1450</v>
      </c>
      <c r="I261" s="7" t="s">
        <v>6683</v>
      </c>
      <c r="J261" s="7" t="s">
        <v>1452</v>
      </c>
      <c r="K261" s="7" t="s">
        <v>552</v>
      </c>
      <c r="L261" s="7" t="s">
        <v>553</v>
      </c>
      <c r="M261" s="7" t="s">
        <v>1461</v>
      </c>
      <c r="N261" s="7" t="s">
        <v>23</v>
      </c>
      <c r="O261" s="11">
        <v>3</v>
      </c>
      <c r="P261" s="11">
        <v>24</v>
      </c>
      <c r="Q261" s="11">
        <v>3</v>
      </c>
      <c r="R261" s="11">
        <v>0</v>
      </c>
      <c r="S261" s="11" t="s">
        <v>1455</v>
      </c>
      <c r="U261" t="str">
        <f t="shared" si="4"/>
        <v>是</v>
      </c>
    </row>
    <row r="262" spans="1:21">
      <c r="A262" s="2" t="str">
        <f>K262&amp;MID(L:L,15,4)</f>
        <v>黄金枝0126</v>
      </c>
      <c r="B262" s="7" t="s">
        <v>2537</v>
      </c>
      <c r="C262" s="7" t="s">
        <v>1446</v>
      </c>
      <c r="D262" s="7">
        <v>53</v>
      </c>
      <c r="E262" s="7" t="s">
        <v>2538</v>
      </c>
      <c r="F262" s="7" t="s">
        <v>6684</v>
      </c>
      <c r="G262" s="7" t="s">
        <v>6685</v>
      </c>
      <c r="H262" s="7" t="s">
        <v>1450</v>
      </c>
      <c r="I262" s="7" t="s">
        <v>6686</v>
      </c>
      <c r="J262" s="7" t="s">
        <v>1452</v>
      </c>
      <c r="K262" s="7" t="s">
        <v>254</v>
      </c>
      <c r="L262" s="7" t="s">
        <v>255</v>
      </c>
      <c r="M262" s="7" t="s">
        <v>1453</v>
      </c>
      <c r="N262" s="7" t="s">
        <v>23</v>
      </c>
      <c r="O262" s="11">
        <v>1</v>
      </c>
      <c r="P262" s="11">
        <v>34</v>
      </c>
      <c r="Q262" s="11">
        <v>1.5</v>
      </c>
      <c r="R262" s="11">
        <v>0</v>
      </c>
      <c r="S262" s="11" t="s">
        <v>1455</v>
      </c>
      <c r="U262" t="str">
        <f t="shared" si="4"/>
        <v>是</v>
      </c>
    </row>
    <row r="263" spans="1:21">
      <c r="A263" s="2" t="str">
        <f>K263&amp;MID(L:L,15,4)</f>
        <v>陈宝娴482X</v>
      </c>
      <c r="B263" s="7" t="s">
        <v>2542</v>
      </c>
      <c r="C263" s="7" t="s">
        <v>1457</v>
      </c>
      <c r="D263" s="7">
        <v>64</v>
      </c>
      <c r="E263" s="7" t="s">
        <v>2543</v>
      </c>
      <c r="F263" s="7" t="s">
        <v>6687</v>
      </c>
      <c r="G263" s="7" t="s">
        <v>6688</v>
      </c>
      <c r="H263" s="7" t="s">
        <v>1450</v>
      </c>
      <c r="I263" s="7" t="s">
        <v>6689</v>
      </c>
      <c r="J263" s="7" t="s">
        <v>1452</v>
      </c>
      <c r="K263" s="7" t="s">
        <v>536</v>
      </c>
      <c r="L263" s="7" t="s">
        <v>537</v>
      </c>
      <c r="M263" s="7" t="s">
        <v>1461</v>
      </c>
      <c r="N263" s="7" t="s">
        <v>23</v>
      </c>
      <c r="O263" s="11">
        <v>4</v>
      </c>
      <c r="P263" s="11">
        <v>50</v>
      </c>
      <c r="Q263" s="11">
        <v>3</v>
      </c>
      <c r="R263" s="11">
        <v>1</v>
      </c>
      <c r="S263" s="11" t="s">
        <v>1455</v>
      </c>
      <c r="U263" t="str">
        <f t="shared" si="4"/>
        <v>是</v>
      </c>
    </row>
    <row r="264" spans="1:21">
      <c r="A264" s="2" t="str">
        <f>K264&amp;MID(L:L,15,4)</f>
        <v>高格开5129</v>
      </c>
      <c r="B264" s="7" t="s">
        <v>1655</v>
      </c>
      <c r="C264" s="7" t="s">
        <v>1446</v>
      </c>
      <c r="D264" s="7">
        <v>56</v>
      </c>
      <c r="E264" s="7" t="s">
        <v>1656</v>
      </c>
      <c r="F264" s="7" t="s">
        <v>6690</v>
      </c>
      <c r="G264" s="7" t="s">
        <v>6691</v>
      </c>
      <c r="H264" s="7" t="s">
        <v>1450</v>
      </c>
      <c r="I264" s="7" t="s">
        <v>6692</v>
      </c>
      <c r="J264" s="7" t="s">
        <v>1452</v>
      </c>
      <c r="K264" s="7" t="s">
        <v>159</v>
      </c>
      <c r="L264" s="7" t="s">
        <v>160</v>
      </c>
      <c r="M264" s="7" t="s">
        <v>1453</v>
      </c>
      <c r="N264" s="7" t="s">
        <v>23</v>
      </c>
      <c r="O264" s="11">
        <v>1</v>
      </c>
      <c r="P264" s="11">
        <v>45</v>
      </c>
      <c r="Q264" s="11">
        <v>1.5</v>
      </c>
      <c r="R264" s="11">
        <v>0</v>
      </c>
      <c r="S264" s="11" t="s">
        <v>1455</v>
      </c>
      <c r="U264" t="str">
        <f t="shared" si="4"/>
        <v>是</v>
      </c>
    </row>
    <row r="265" spans="1:21">
      <c r="A265" s="2" t="str">
        <f>K265&amp;MID(L:L,15,4)</f>
        <v>廖连晓4841</v>
      </c>
      <c r="B265" s="7" t="s">
        <v>2550</v>
      </c>
      <c r="C265" s="7" t="s">
        <v>1457</v>
      </c>
      <c r="D265" s="7">
        <v>61</v>
      </c>
      <c r="E265" s="7" t="s">
        <v>2551</v>
      </c>
      <c r="F265" s="7" t="s">
        <v>6693</v>
      </c>
      <c r="G265" s="7" t="s">
        <v>6694</v>
      </c>
      <c r="H265" s="7" t="s">
        <v>1450</v>
      </c>
      <c r="I265" s="7" t="s">
        <v>6695</v>
      </c>
      <c r="J265" s="7" t="s">
        <v>1452</v>
      </c>
      <c r="K265" s="7" t="s">
        <v>804</v>
      </c>
      <c r="L265" s="7" t="s">
        <v>805</v>
      </c>
      <c r="M265" s="7" t="s">
        <v>1461</v>
      </c>
      <c r="N265" s="7" t="s">
        <v>23</v>
      </c>
      <c r="O265" s="11">
        <v>4</v>
      </c>
      <c r="P265" s="11">
        <v>1</v>
      </c>
      <c r="Q265" s="11">
        <v>3</v>
      </c>
      <c r="R265" s="11">
        <v>1</v>
      </c>
      <c r="S265" s="11" t="s">
        <v>1455</v>
      </c>
      <c r="U265" t="str">
        <f t="shared" si="4"/>
        <v>是</v>
      </c>
    </row>
    <row r="266" spans="1:21">
      <c r="A266" s="2" t="str">
        <f>K266&amp;MID(L:L,15,4)</f>
        <v>梁润洪3937</v>
      </c>
      <c r="B266" s="7" t="s">
        <v>5527</v>
      </c>
      <c r="C266" s="7" t="s">
        <v>1444</v>
      </c>
      <c r="D266" s="7">
        <v>40</v>
      </c>
      <c r="E266" s="7" t="s">
        <v>5528</v>
      </c>
      <c r="F266" s="7" t="s">
        <v>6696</v>
      </c>
      <c r="G266" s="7" t="s">
        <v>6697</v>
      </c>
      <c r="H266" s="7" t="s">
        <v>1450</v>
      </c>
      <c r="I266" s="7" t="s">
        <v>6698</v>
      </c>
      <c r="J266" s="7" t="s">
        <v>1452</v>
      </c>
      <c r="K266" s="7" t="s">
        <v>312</v>
      </c>
      <c r="L266" s="7" t="s">
        <v>313</v>
      </c>
      <c r="M266" s="7" t="s">
        <v>1453</v>
      </c>
      <c r="N266" s="7" t="s">
        <v>23</v>
      </c>
      <c r="O266" s="11">
        <v>11</v>
      </c>
      <c r="P266" s="11">
        <v>20</v>
      </c>
      <c r="Q266" s="11">
        <v>1.5</v>
      </c>
      <c r="R266" s="11">
        <v>9.5</v>
      </c>
      <c r="S266" s="11" t="s">
        <v>1455</v>
      </c>
      <c r="U266" t="str">
        <f t="shared" si="4"/>
        <v>是</v>
      </c>
    </row>
    <row r="267" spans="1:21">
      <c r="A267" s="2" t="str">
        <f>K267&amp;MID(L:L,15,4)</f>
        <v>邝就甜1227</v>
      </c>
      <c r="B267" s="7" t="s">
        <v>2555</v>
      </c>
      <c r="C267" s="7" t="s">
        <v>1446</v>
      </c>
      <c r="D267" s="7">
        <v>47</v>
      </c>
      <c r="E267" s="7" t="s">
        <v>2556</v>
      </c>
      <c r="F267" s="7" t="s">
        <v>6699</v>
      </c>
      <c r="G267" s="7" t="s">
        <v>6700</v>
      </c>
      <c r="H267" s="7" t="s">
        <v>1450</v>
      </c>
      <c r="I267" s="7" t="s">
        <v>6701</v>
      </c>
      <c r="J267" s="7" t="s">
        <v>1452</v>
      </c>
      <c r="K267" s="7" t="s">
        <v>932</v>
      </c>
      <c r="L267" s="7" t="s">
        <v>933</v>
      </c>
      <c r="M267" s="7" t="s">
        <v>1453</v>
      </c>
      <c r="N267" s="7" t="s">
        <v>23</v>
      </c>
      <c r="O267" s="11">
        <v>11</v>
      </c>
      <c r="P267" s="11">
        <v>22</v>
      </c>
      <c r="Q267" s="11">
        <v>1.5</v>
      </c>
      <c r="R267" s="11">
        <v>9.5</v>
      </c>
      <c r="S267" s="11" t="s">
        <v>1455</v>
      </c>
      <c r="U267" t="str">
        <f t="shared" si="4"/>
        <v>是</v>
      </c>
    </row>
    <row r="268" spans="1:21">
      <c r="A268" s="2" t="str">
        <f>K268&amp;MID(L:L,15,4)</f>
        <v>林有志2135</v>
      </c>
      <c r="B268" s="7" t="s">
        <v>1724</v>
      </c>
      <c r="C268" s="7" t="s">
        <v>1446</v>
      </c>
      <c r="D268" s="7">
        <v>55</v>
      </c>
      <c r="E268" s="7" t="s">
        <v>1725</v>
      </c>
      <c r="F268" s="7" t="s">
        <v>5979</v>
      </c>
      <c r="G268" s="7" t="s">
        <v>6702</v>
      </c>
      <c r="H268" s="7" t="s">
        <v>1982</v>
      </c>
      <c r="I268" s="7" t="s">
        <v>6703</v>
      </c>
      <c r="J268" s="7" t="s">
        <v>1452</v>
      </c>
      <c r="K268" s="7" t="s">
        <v>395</v>
      </c>
      <c r="L268" s="7" t="s">
        <v>396</v>
      </c>
      <c r="M268" s="7" t="s">
        <v>1461</v>
      </c>
      <c r="N268" s="7" t="s">
        <v>23</v>
      </c>
      <c r="O268" s="11">
        <v>6</v>
      </c>
      <c r="P268" s="11">
        <v>57</v>
      </c>
      <c r="Q268" s="11">
        <v>3</v>
      </c>
      <c r="R268" s="11">
        <v>3</v>
      </c>
      <c r="S268" s="11" t="s">
        <v>1455</v>
      </c>
      <c r="U268" t="str">
        <f t="shared" si="4"/>
        <v>是</v>
      </c>
    </row>
    <row r="269" spans="1:21">
      <c r="A269" s="2" t="str">
        <f>K269&amp;MID(L:L,15,4)</f>
        <v>黄志涛0318</v>
      </c>
      <c r="B269" s="7" t="s">
        <v>2563</v>
      </c>
      <c r="C269" s="7" t="s">
        <v>1446</v>
      </c>
      <c r="D269" s="7">
        <v>63</v>
      </c>
      <c r="E269" s="7" t="s">
        <v>457</v>
      </c>
      <c r="F269" s="7" t="s">
        <v>6704</v>
      </c>
      <c r="G269" s="7" t="s">
        <v>6705</v>
      </c>
      <c r="H269" s="7" t="s">
        <v>1450</v>
      </c>
      <c r="I269" s="7" t="s">
        <v>6706</v>
      </c>
      <c r="J269" s="7" t="s">
        <v>1452</v>
      </c>
      <c r="K269" s="7" t="s">
        <v>454</v>
      </c>
      <c r="L269" s="7" t="s">
        <v>455</v>
      </c>
      <c r="M269" s="7" t="s">
        <v>1461</v>
      </c>
      <c r="N269" s="7" t="s">
        <v>23</v>
      </c>
      <c r="O269" s="11">
        <v>3</v>
      </c>
      <c r="P269" s="11">
        <v>30</v>
      </c>
      <c r="Q269" s="11">
        <v>3</v>
      </c>
      <c r="R269" s="11">
        <v>0</v>
      </c>
      <c r="S269" s="11" t="s">
        <v>1455</v>
      </c>
      <c r="U269" t="str">
        <f t="shared" si="4"/>
        <v>是</v>
      </c>
    </row>
    <row r="270" spans="1:21">
      <c r="A270" s="2" t="str">
        <f>K270&amp;MID(L:L,15,4)</f>
        <v>梁容5140</v>
      </c>
      <c r="B270" s="7" t="s">
        <v>3664</v>
      </c>
      <c r="C270" s="7" t="s">
        <v>1446</v>
      </c>
      <c r="D270" s="7">
        <v>60</v>
      </c>
      <c r="E270" s="7" t="s">
        <v>3665</v>
      </c>
      <c r="F270" s="7" t="s">
        <v>6707</v>
      </c>
      <c r="G270" s="7" t="s">
        <v>6708</v>
      </c>
      <c r="H270" s="7" t="s">
        <v>2450</v>
      </c>
      <c r="I270" s="7" t="s">
        <v>6709</v>
      </c>
      <c r="J270" s="7" t="s">
        <v>1452</v>
      </c>
      <c r="K270" s="7" t="s">
        <v>308</v>
      </c>
      <c r="L270" s="7" t="s">
        <v>309</v>
      </c>
      <c r="M270" s="7" t="s">
        <v>1453</v>
      </c>
      <c r="N270" s="7" t="s">
        <v>23</v>
      </c>
      <c r="O270" s="11">
        <v>1</v>
      </c>
      <c r="P270" s="11">
        <v>54</v>
      </c>
      <c r="Q270" s="11">
        <v>1.5</v>
      </c>
      <c r="R270" s="11">
        <v>0</v>
      </c>
      <c r="S270" s="11" t="s">
        <v>1455</v>
      </c>
      <c r="U270" t="str">
        <f t="shared" si="4"/>
        <v>是</v>
      </c>
    </row>
    <row r="271" spans="1:21">
      <c r="A271" s="2" t="str">
        <f>K271&amp;MID(L:L,15,4)</f>
        <v>徐玉平0921</v>
      </c>
      <c r="B271" s="7" t="s">
        <v>2572</v>
      </c>
      <c r="C271" s="7" t="s">
        <v>1457</v>
      </c>
      <c r="D271" s="7">
        <v>49</v>
      </c>
      <c r="E271" s="7" t="s">
        <v>1040</v>
      </c>
      <c r="F271" s="7" t="s">
        <v>6710</v>
      </c>
      <c r="G271" s="7" t="s">
        <v>6711</v>
      </c>
      <c r="H271" s="7" t="s">
        <v>1580</v>
      </c>
      <c r="I271" s="7" t="s">
        <v>6712</v>
      </c>
      <c r="J271" s="7" t="s">
        <v>1452</v>
      </c>
      <c r="K271" s="7" t="s">
        <v>1037</v>
      </c>
      <c r="L271" s="7" t="s">
        <v>1038</v>
      </c>
      <c r="M271" s="7" t="s">
        <v>1453</v>
      </c>
      <c r="N271" s="7" t="s">
        <v>1467</v>
      </c>
      <c r="O271" s="11">
        <v>24</v>
      </c>
      <c r="P271" s="11">
        <v>27</v>
      </c>
      <c r="Q271" s="11">
        <v>1.5</v>
      </c>
      <c r="R271" s="11">
        <v>22.5</v>
      </c>
      <c r="S271" s="11" t="s">
        <v>1520</v>
      </c>
      <c r="U271" t="str">
        <f t="shared" si="4"/>
        <v>否</v>
      </c>
    </row>
    <row r="272" spans="1:21">
      <c r="A272" s="2" t="str">
        <f>K272&amp;MID(L:L,15,4)</f>
        <v>黄广奀1237</v>
      </c>
      <c r="B272" s="7" t="s">
        <v>2576</v>
      </c>
      <c r="C272" s="7" t="s">
        <v>1457</v>
      </c>
      <c r="D272" s="7">
        <v>60</v>
      </c>
      <c r="E272" s="7" t="s">
        <v>2577</v>
      </c>
      <c r="F272" s="7" t="s">
        <v>6713</v>
      </c>
      <c r="G272" s="7" t="s">
        <v>6714</v>
      </c>
      <c r="H272" s="7" t="s">
        <v>1450</v>
      </c>
      <c r="I272" s="7" t="s">
        <v>6715</v>
      </c>
      <c r="J272" s="7" t="s">
        <v>1452</v>
      </c>
      <c r="K272" s="7" t="s">
        <v>242</v>
      </c>
      <c r="L272" s="7" t="s">
        <v>243</v>
      </c>
      <c r="M272" s="7" t="s">
        <v>1453</v>
      </c>
      <c r="N272" s="7" t="s">
        <v>23</v>
      </c>
      <c r="O272" s="11">
        <v>6</v>
      </c>
      <c r="P272" s="11">
        <v>1</v>
      </c>
      <c r="Q272" s="11">
        <v>1.5</v>
      </c>
      <c r="R272" s="11">
        <v>4.5</v>
      </c>
      <c r="S272" s="11" t="s">
        <v>1455</v>
      </c>
      <c r="U272" t="str">
        <f t="shared" si="4"/>
        <v>是</v>
      </c>
    </row>
    <row r="273" spans="1:21">
      <c r="A273" s="2" t="str">
        <f>K273&amp;MID(L:L,15,4)</f>
        <v>黄弟6021</v>
      </c>
      <c r="B273" s="7" t="s">
        <v>2581</v>
      </c>
      <c r="C273" s="7" t="s">
        <v>1457</v>
      </c>
      <c r="D273" s="7">
        <v>53</v>
      </c>
      <c r="E273" s="7" t="s">
        <v>2582</v>
      </c>
      <c r="F273" s="7" t="s">
        <v>6716</v>
      </c>
      <c r="G273" s="7" t="s">
        <v>6717</v>
      </c>
      <c r="H273" s="7" t="s">
        <v>1450</v>
      </c>
      <c r="I273" s="7" t="s">
        <v>4707</v>
      </c>
      <c r="J273" s="7" t="s">
        <v>1452</v>
      </c>
      <c r="K273" s="7" t="s">
        <v>194</v>
      </c>
      <c r="L273" s="7" t="s">
        <v>195</v>
      </c>
      <c r="M273" s="7" t="s">
        <v>1453</v>
      </c>
      <c r="N273" s="7" t="s">
        <v>23</v>
      </c>
      <c r="O273" s="11">
        <v>3</v>
      </c>
      <c r="P273" s="11">
        <v>15</v>
      </c>
      <c r="Q273" s="11">
        <v>1.5</v>
      </c>
      <c r="R273" s="11">
        <v>1.5</v>
      </c>
      <c r="S273" s="11" t="s">
        <v>1455</v>
      </c>
      <c r="U273" t="str">
        <f t="shared" si="4"/>
        <v>是</v>
      </c>
    </row>
    <row r="274" spans="1:21">
      <c r="A274" s="2" t="str">
        <f>K274&amp;MID(L:L,15,4)</f>
        <v>许焕莲3329</v>
      </c>
      <c r="B274" s="7" t="s">
        <v>2586</v>
      </c>
      <c r="C274" s="7" t="s">
        <v>1457</v>
      </c>
      <c r="D274" s="7">
        <v>52</v>
      </c>
      <c r="E274" s="7" t="s">
        <v>2587</v>
      </c>
      <c r="F274" s="7" t="s">
        <v>6718</v>
      </c>
      <c r="G274" s="7" t="s">
        <v>6719</v>
      </c>
      <c r="H274" s="7" t="s">
        <v>1450</v>
      </c>
      <c r="I274" s="7" t="s">
        <v>6720</v>
      </c>
      <c r="J274" s="7" t="s">
        <v>1452</v>
      </c>
      <c r="K274" s="7" t="s">
        <v>622</v>
      </c>
      <c r="L274" s="7" t="s">
        <v>623</v>
      </c>
      <c r="M274" s="7" t="s">
        <v>1453</v>
      </c>
      <c r="N274" s="7" t="s">
        <v>23</v>
      </c>
      <c r="O274" s="11">
        <v>25</v>
      </c>
      <c r="P274" s="11">
        <v>15</v>
      </c>
      <c r="Q274" s="11">
        <v>1.5</v>
      </c>
      <c r="R274" s="11">
        <v>23.5</v>
      </c>
      <c r="S274" s="11" t="s">
        <v>1520</v>
      </c>
      <c r="U274" t="str">
        <f t="shared" si="4"/>
        <v>否</v>
      </c>
    </row>
    <row r="275" spans="1:21">
      <c r="A275" s="2" t="str">
        <f>K275&amp;MID(L:L,15,4)</f>
        <v>余焕基1014</v>
      </c>
      <c r="B275" s="7" t="s">
        <v>2591</v>
      </c>
      <c r="C275" s="7" t="s">
        <v>1446</v>
      </c>
      <c r="D275" s="7">
        <v>50</v>
      </c>
      <c r="E275" s="7" t="s">
        <v>2592</v>
      </c>
      <c r="F275" s="7" t="s">
        <v>6721</v>
      </c>
      <c r="G275" s="7" t="s">
        <v>6722</v>
      </c>
      <c r="H275" s="7" t="s">
        <v>1450</v>
      </c>
      <c r="I275" s="7" t="s">
        <v>6723</v>
      </c>
      <c r="J275" s="7" t="s">
        <v>1452</v>
      </c>
      <c r="K275" s="7" t="s">
        <v>597</v>
      </c>
      <c r="L275" s="7" t="s">
        <v>598</v>
      </c>
      <c r="M275" s="7" t="s">
        <v>1461</v>
      </c>
      <c r="N275" s="7" t="s">
        <v>23</v>
      </c>
      <c r="O275" s="11">
        <v>3</v>
      </c>
      <c r="P275" s="11">
        <v>2</v>
      </c>
      <c r="Q275" s="11">
        <v>3</v>
      </c>
      <c r="R275" s="11">
        <v>0</v>
      </c>
      <c r="S275" s="11" t="s">
        <v>1455</v>
      </c>
      <c r="U275" t="str">
        <f t="shared" si="4"/>
        <v>是</v>
      </c>
    </row>
    <row r="276" spans="1:21">
      <c r="A276" s="2" t="str">
        <f>K276&amp;MID(L:L,15,4)</f>
        <v>陈和272X</v>
      </c>
      <c r="B276" s="7" t="s">
        <v>2596</v>
      </c>
      <c r="C276" s="7" t="s">
        <v>1446</v>
      </c>
      <c r="D276" s="7">
        <v>59</v>
      </c>
      <c r="E276" s="7" t="s">
        <v>2597</v>
      </c>
      <c r="F276" s="7" t="s">
        <v>6724</v>
      </c>
      <c r="G276" s="7" t="s">
        <v>6725</v>
      </c>
      <c r="H276" s="7" t="s">
        <v>1450</v>
      </c>
      <c r="I276" s="7" t="s">
        <v>6726</v>
      </c>
      <c r="J276" s="7" t="s">
        <v>1452</v>
      </c>
      <c r="K276" s="7" t="s">
        <v>58</v>
      </c>
      <c r="L276" s="7" t="s">
        <v>59</v>
      </c>
      <c r="M276" s="7" t="s">
        <v>1453</v>
      </c>
      <c r="N276" s="7" t="s">
        <v>23</v>
      </c>
      <c r="O276" s="11">
        <v>2</v>
      </c>
      <c r="P276" s="11">
        <v>36</v>
      </c>
      <c r="Q276" s="11">
        <v>1.5</v>
      </c>
      <c r="R276" s="11">
        <v>0.5</v>
      </c>
      <c r="S276" s="11" t="s">
        <v>1455</v>
      </c>
      <c r="U276" t="str">
        <f t="shared" si="4"/>
        <v>是</v>
      </c>
    </row>
    <row r="277" spans="1:21">
      <c r="A277" s="2" t="str">
        <f>K277&amp;MID(L:L,15,4)</f>
        <v>李大秀0029</v>
      </c>
      <c r="B277" s="7" t="s">
        <v>2601</v>
      </c>
      <c r="C277" s="7" t="s">
        <v>1446</v>
      </c>
      <c r="D277" s="7">
        <v>53</v>
      </c>
      <c r="E277" s="7" t="s">
        <v>2602</v>
      </c>
      <c r="F277" s="7" t="s">
        <v>6727</v>
      </c>
      <c r="G277" s="7" t="s">
        <v>6728</v>
      </c>
      <c r="H277" s="7" t="s">
        <v>1450</v>
      </c>
      <c r="I277" s="7" t="s">
        <v>6729</v>
      </c>
      <c r="J277" s="7" t="s">
        <v>1452</v>
      </c>
      <c r="K277" s="7" t="s">
        <v>360</v>
      </c>
      <c r="L277" s="7" t="s">
        <v>361</v>
      </c>
      <c r="M277" s="7" t="s">
        <v>1453</v>
      </c>
      <c r="N277" s="7" t="s">
        <v>23</v>
      </c>
      <c r="O277" s="11">
        <v>3</v>
      </c>
      <c r="P277" s="11">
        <v>47</v>
      </c>
      <c r="Q277" s="11">
        <v>1.5</v>
      </c>
      <c r="R277" s="11">
        <v>1.5</v>
      </c>
      <c r="S277" s="11" t="s">
        <v>1455</v>
      </c>
      <c r="U277" t="str">
        <f t="shared" si="4"/>
        <v>是</v>
      </c>
    </row>
    <row r="278" spans="1:21">
      <c r="A278" s="2" t="str">
        <f>K278&amp;MID(L:L,15,4)</f>
        <v>曹永坚0911</v>
      </c>
      <c r="B278" s="7" t="s">
        <v>2606</v>
      </c>
      <c r="C278" s="7" t="s">
        <v>1457</v>
      </c>
      <c r="D278" s="7">
        <v>41</v>
      </c>
      <c r="E278" s="7" t="s">
        <v>892</v>
      </c>
      <c r="F278" s="7" t="s">
        <v>6730</v>
      </c>
      <c r="G278" s="7" t="s">
        <v>6731</v>
      </c>
      <c r="H278" s="7" t="s">
        <v>1450</v>
      </c>
      <c r="I278" s="7" t="s">
        <v>6732</v>
      </c>
      <c r="J278" s="7" t="s">
        <v>1452</v>
      </c>
      <c r="K278" s="7" t="s">
        <v>889</v>
      </c>
      <c r="L278" s="7" t="s">
        <v>890</v>
      </c>
      <c r="M278" s="7" t="s">
        <v>1461</v>
      </c>
      <c r="N278" s="7" t="s">
        <v>23</v>
      </c>
      <c r="O278" s="11">
        <v>4</v>
      </c>
      <c r="P278" s="11">
        <v>59</v>
      </c>
      <c r="Q278" s="11">
        <v>3</v>
      </c>
      <c r="R278" s="11">
        <v>1</v>
      </c>
      <c r="S278" s="11" t="s">
        <v>1455</v>
      </c>
      <c r="U278" t="str">
        <f t="shared" si="4"/>
        <v>是</v>
      </c>
    </row>
    <row r="279" spans="1:21">
      <c r="A279" s="2" t="str">
        <f>K279&amp;MID(L:L,15,4)</f>
        <v>胡润甜1240</v>
      </c>
      <c r="B279" s="7" t="s">
        <v>2610</v>
      </c>
      <c r="C279" s="7" t="s">
        <v>1446</v>
      </c>
      <c r="D279" s="7">
        <v>48</v>
      </c>
      <c r="E279" s="7" t="s">
        <v>2611</v>
      </c>
      <c r="F279" s="7" t="s">
        <v>6733</v>
      </c>
      <c r="G279" s="7" t="s">
        <v>6734</v>
      </c>
      <c r="H279" s="7" t="s">
        <v>1450</v>
      </c>
      <c r="I279" s="7" t="s">
        <v>6735</v>
      </c>
      <c r="J279" s="7" t="s">
        <v>1452</v>
      </c>
      <c r="K279" s="7" t="s">
        <v>225</v>
      </c>
      <c r="L279" s="7" t="s">
        <v>226</v>
      </c>
      <c r="M279" s="7" t="s">
        <v>1453</v>
      </c>
      <c r="N279" s="7" t="s">
        <v>23</v>
      </c>
      <c r="O279" s="11">
        <v>4</v>
      </c>
      <c r="P279" s="11">
        <v>4</v>
      </c>
      <c r="Q279" s="11">
        <v>1.5</v>
      </c>
      <c r="R279" s="11">
        <v>2.5</v>
      </c>
      <c r="S279" s="11" t="s">
        <v>1455</v>
      </c>
      <c r="U279" t="str">
        <f t="shared" si="4"/>
        <v>是</v>
      </c>
    </row>
    <row r="280" spans="1:21">
      <c r="A280" s="2" t="str">
        <f>K280&amp;MID(L:L,15,4)</f>
        <v>江业祥061X</v>
      </c>
      <c r="B280" s="7" t="s">
        <v>1903</v>
      </c>
      <c r="C280" s="7" t="s">
        <v>1446</v>
      </c>
      <c r="D280" s="7">
        <v>53</v>
      </c>
      <c r="E280" s="7" t="s">
        <v>1904</v>
      </c>
      <c r="F280" s="7" t="s">
        <v>6736</v>
      </c>
      <c r="G280" s="7" t="s">
        <v>6737</v>
      </c>
      <c r="H280" s="7" t="s">
        <v>1450</v>
      </c>
      <c r="I280" s="7" t="s">
        <v>6738</v>
      </c>
      <c r="J280" s="7" t="s">
        <v>1452</v>
      </c>
      <c r="K280" s="7" t="s">
        <v>264</v>
      </c>
      <c r="L280" s="7" t="s">
        <v>265</v>
      </c>
      <c r="M280" s="7" t="s">
        <v>1461</v>
      </c>
      <c r="N280" s="7" t="s">
        <v>23</v>
      </c>
      <c r="O280" s="11">
        <v>5</v>
      </c>
      <c r="P280" s="11">
        <v>17</v>
      </c>
      <c r="Q280" s="11">
        <v>3</v>
      </c>
      <c r="R280" s="11">
        <v>2</v>
      </c>
      <c r="S280" s="11" t="s">
        <v>1455</v>
      </c>
      <c r="U280" t="str">
        <f t="shared" si="4"/>
        <v>是</v>
      </c>
    </row>
    <row r="281" spans="1:21">
      <c r="A281" s="2" t="str">
        <f>K281&amp;MID(L:L,15,4)</f>
        <v>刘炳彩4723</v>
      </c>
      <c r="B281" s="7" t="s">
        <v>2618</v>
      </c>
      <c r="C281" s="7" t="s">
        <v>1446</v>
      </c>
      <c r="D281" s="7">
        <v>57</v>
      </c>
      <c r="E281" s="7" t="s">
        <v>2619</v>
      </c>
      <c r="F281" s="7" t="s">
        <v>6739</v>
      </c>
      <c r="G281" s="7" t="s">
        <v>6740</v>
      </c>
      <c r="H281" s="7" t="s">
        <v>1450</v>
      </c>
      <c r="I281" s="7" t="s">
        <v>6741</v>
      </c>
      <c r="J281" s="7" t="s">
        <v>1452</v>
      </c>
      <c r="K281" s="7" t="s">
        <v>855</v>
      </c>
      <c r="L281" s="7" t="s">
        <v>856</v>
      </c>
      <c r="M281" s="7" t="s">
        <v>1453</v>
      </c>
      <c r="N281" s="7" t="s">
        <v>23</v>
      </c>
      <c r="O281" s="11">
        <v>3</v>
      </c>
      <c r="P281" s="11">
        <v>45</v>
      </c>
      <c r="Q281" s="11">
        <v>1.5</v>
      </c>
      <c r="R281" s="11">
        <v>1.5</v>
      </c>
      <c r="S281" s="11" t="s">
        <v>1455</v>
      </c>
      <c r="U281" t="str">
        <f t="shared" si="4"/>
        <v>是</v>
      </c>
    </row>
    <row r="282" spans="1:21">
      <c r="A282" s="2" t="str">
        <f>K282&amp;MID(L:L,15,4)</f>
        <v>邓润好1263</v>
      </c>
      <c r="B282" s="7" t="s">
        <v>2371</v>
      </c>
      <c r="C282" s="7" t="s">
        <v>1457</v>
      </c>
      <c r="D282" s="7">
        <v>49</v>
      </c>
      <c r="E282" s="7" t="s">
        <v>2372</v>
      </c>
      <c r="F282" s="7" t="s">
        <v>6742</v>
      </c>
      <c r="G282" s="7" t="s">
        <v>6743</v>
      </c>
      <c r="H282" s="7" t="s">
        <v>1450</v>
      </c>
      <c r="I282" s="7" t="s">
        <v>6744</v>
      </c>
      <c r="J282" s="7" t="s">
        <v>1452</v>
      </c>
      <c r="K282" s="7" t="s">
        <v>816</v>
      </c>
      <c r="L282" s="7" t="s">
        <v>817</v>
      </c>
      <c r="M282" s="7" t="s">
        <v>1453</v>
      </c>
      <c r="N282" s="7" t="s">
        <v>23</v>
      </c>
      <c r="O282" s="11">
        <v>2</v>
      </c>
      <c r="P282" s="11">
        <v>53</v>
      </c>
      <c r="Q282" s="11">
        <v>1.5</v>
      </c>
      <c r="R282" s="11">
        <v>0.5</v>
      </c>
      <c r="S282" s="11" t="s">
        <v>1455</v>
      </c>
      <c r="U282" t="str">
        <f t="shared" si="4"/>
        <v>是</v>
      </c>
    </row>
    <row r="283" spans="1:21">
      <c r="A283" s="2" t="str">
        <f>K283&amp;MID(L:L,15,4)</f>
        <v>冼意芬3944</v>
      </c>
      <c r="B283" s="7" t="s">
        <v>2626</v>
      </c>
      <c r="C283" s="7" t="s">
        <v>1457</v>
      </c>
      <c r="D283" s="7">
        <v>62</v>
      </c>
      <c r="E283" s="7" t="s">
        <v>2627</v>
      </c>
      <c r="F283" s="7" t="s">
        <v>6745</v>
      </c>
      <c r="G283" s="7" t="s">
        <v>6746</v>
      </c>
      <c r="H283" s="7" t="s">
        <v>1450</v>
      </c>
      <c r="I283" s="7" t="s">
        <v>4941</v>
      </c>
      <c r="J283" s="7" t="s">
        <v>1452</v>
      </c>
      <c r="K283" s="7" t="s">
        <v>36</v>
      </c>
      <c r="L283" s="7" t="s">
        <v>37</v>
      </c>
      <c r="M283" s="7" t="s">
        <v>1461</v>
      </c>
      <c r="N283" s="7" t="s">
        <v>23</v>
      </c>
      <c r="O283" s="11">
        <v>3</v>
      </c>
      <c r="P283" s="11">
        <v>8</v>
      </c>
      <c r="Q283" s="11">
        <v>3</v>
      </c>
      <c r="R283" s="11">
        <v>0</v>
      </c>
      <c r="S283" s="11" t="s">
        <v>1455</v>
      </c>
      <c r="U283" t="str">
        <f t="shared" si="4"/>
        <v>是</v>
      </c>
    </row>
    <row r="284" spans="1:21">
      <c r="A284" s="2" t="str">
        <f>K284&amp;MID(L:L,15,4)</f>
        <v>麦积南5138</v>
      </c>
      <c r="B284" s="7" t="s">
        <v>2492</v>
      </c>
      <c r="C284" s="7" t="s">
        <v>1446</v>
      </c>
      <c r="D284" s="7">
        <v>51</v>
      </c>
      <c r="E284" s="7" t="s">
        <v>2493</v>
      </c>
      <c r="F284" s="7" t="s">
        <v>6747</v>
      </c>
      <c r="G284" s="7" t="s">
        <v>6748</v>
      </c>
      <c r="H284" s="7" t="s">
        <v>1450</v>
      </c>
      <c r="I284" s="7" t="s">
        <v>6749</v>
      </c>
      <c r="J284" s="7" t="s">
        <v>1452</v>
      </c>
      <c r="K284" s="7" t="s">
        <v>1080</v>
      </c>
      <c r="L284" s="7" t="s">
        <v>1081</v>
      </c>
      <c r="M284" s="7" t="s">
        <v>1461</v>
      </c>
      <c r="N284" s="7" t="s">
        <v>23</v>
      </c>
      <c r="O284" s="11">
        <v>3</v>
      </c>
      <c r="P284" s="11">
        <v>12</v>
      </c>
      <c r="Q284" s="11">
        <v>3</v>
      </c>
      <c r="R284" s="11">
        <v>0</v>
      </c>
      <c r="S284" s="11" t="s">
        <v>1455</v>
      </c>
      <c r="U284" t="str">
        <f t="shared" si="4"/>
        <v>是</v>
      </c>
    </row>
    <row r="285" spans="1:21">
      <c r="A285" s="2" t="str">
        <f>K285&amp;MID(L:L,15,4)</f>
        <v>张国萍5329</v>
      </c>
      <c r="B285" s="7" t="s">
        <v>1463</v>
      </c>
      <c r="C285" s="7" t="s">
        <v>1446</v>
      </c>
      <c r="D285" s="7">
        <v>52</v>
      </c>
      <c r="E285" s="7" t="s">
        <v>687</v>
      </c>
      <c r="F285" s="7" t="s">
        <v>6750</v>
      </c>
      <c r="G285" s="7" t="s">
        <v>6751</v>
      </c>
      <c r="H285" s="7" t="s">
        <v>1450</v>
      </c>
      <c r="I285" s="7" t="s">
        <v>6752</v>
      </c>
      <c r="J285" s="7" t="s">
        <v>1452</v>
      </c>
      <c r="K285" s="7" t="s">
        <v>1387</v>
      </c>
      <c r="L285" s="7" t="s">
        <v>1388</v>
      </c>
      <c r="M285" s="7" t="s">
        <v>1461</v>
      </c>
      <c r="N285" s="7" t="s">
        <v>1462</v>
      </c>
      <c r="O285" s="11">
        <v>3</v>
      </c>
      <c r="P285" s="11">
        <v>38</v>
      </c>
      <c r="Q285" s="11">
        <v>2.5</v>
      </c>
      <c r="R285" s="11">
        <v>0.5</v>
      </c>
      <c r="S285" s="11" t="s">
        <v>1455</v>
      </c>
      <c r="U285" t="str">
        <f t="shared" si="4"/>
        <v>是</v>
      </c>
    </row>
    <row r="286" spans="1:21">
      <c r="A286" s="2" t="str">
        <f>K286&amp;MID(L:L,15,4)</f>
        <v>钟耀坤3314</v>
      </c>
      <c r="B286" s="7" t="s">
        <v>2111</v>
      </c>
      <c r="C286" s="7" t="s">
        <v>1446</v>
      </c>
      <c r="D286" s="7">
        <v>48</v>
      </c>
      <c r="E286" s="7" t="s">
        <v>1124</v>
      </c>
      <c r="F286" s="7" t="s">
        <v>6753</v>
      </c>
      <c r="G286" s="7" t="s">
        <v>6754</v>
      </c>
      <c r="H286" s="7" t="s">
        <v>1450</v>
      </c>
      <c r="I286" s="7" t="s">
        <v>6755</v>
      </c>
      <c r="J286" s="7" t="s">
        <v>1452</v>
      </c>
      <c r="K286" s="7" t="s">
        <v>741</v>
      </c>
      <c r="L286" s="7" t="s">
        <v>742</v>
      </c>
      <c r="M286" s="7" t="s">
        <v>1461</v>
      </c>
      <c r="N286" s="7" t="s">
        <v>1467</v>
      </c>
      <c r="O286" s="11">
        <v>4</v>
      </c>
      <c r="P286" s="11">
        <v>0</v>
      </c>
      <c r="Q286" s="11">
        <v>3</v>
      </c>
      <c r="R286" s="11">
        <v>1</v>
      </c>
      <c r="S286" s="11" t="s">
        <v>1455</v>
      </c>
      <c r="U286" t="str">
        <f t="shared" si="4"/>
        <v>是</v>
      </c>
    </row>
    <row r="287" spans="1:21">
      <c r="A287" s="2" t="str">
        <f>K287&amp;MID(L:L,15,4)</f>
        <v>邓文灿1217</v>
      </c>
      <c r="B287" s="7" t="s">
        <v>2637</v>
      </c>
      <c r="C287" s="7" t="s">
        <v>1457</v>
      </c>
      <c r="D287" s="7">
        <v>51</v>
      </c>
      <c r="E287" s="7" t="s">
        <v>2638</v>
      </c>
      <c r="F287" s="7" t="s">
        <v>6756</v>
      </c>
      <c r="G287" s="7" t="s">
        <v>6757</v>
      </c>
      <c r="H287" s="7" t="s">
        <v>1450</v>
      </c>
      <c r="I287" s="7" t="s">
        <v>6758</v>
      </c>
      <c r="J287" s="7" t="s">
        <v>1452</v>
      </c>
      <c r="K287" s="7" t="s">
        <v>149</v>
      </c>
      <c r="L287" s="7" t="s">
        <v>150</v>
      </c>
      <c r="M287" s="7" t="s">
        <v>1453</v>
      </c>
      <c r="N287" s="7" t="s">
        <v>23</v>
      </c>
      <c r="O287" s="11">
        <v>4</v>
      </c>
      <c r="P287" s="11">
        <v>45</v>
      </c>
      <c r="Q287" s="11">
        <v>1.5</v>
      </c>
      <c r="R287" s="11">
        <v>2.5</v>
      </c>
      <c r="S287" s="11" t="s">
        <v>1455</v>
      </c>
      <c r="U287" t="str">
        <f t="shared" si="4"/>
        <v>是</v>
      </c>
    </row>
    <row r="288" spans="1:21">
      <c r="A288" s="2" t="str">
        <f>K288&amp;MID(L:L,15,4)</f>
        <v>刘启良5615</v>
      </c>
      <c r="B288" s="7" t="s">
        <v>2642</v>
      </c>
      <c r="C288" s="7" t="s">
        <v>1446</v>
      </c>
      <c r="D288" s="7">
        <v>58</v>
      </c>
      <c r="E288" s="7" t="s">
        <v>2643</v>
      </c>
      <c r="F288" s="7" t="s">
        <v>6759</v>
      </c>
      <c r="G288" s="7" t="s">
        <v>6760</v>
      </c>
      <c r="H288" s="7" t="s">
        <v>1450</v>
      </c>
      <c r="I288" s="7" t="s">
        <v>4072</v>
      </c>
      <c r="J288" s="7" t="s">
        <v>1452</v>
      </c>
      <c r="K288" s="7" t="s">
        <v>407</v>
      </c>
      <c r="L288" s="7" t="s">
        <v>2647</v>
      </c>
      <c r="M288" s="7" t="s">
        <v>1461</v>
      </c>
      <c r="N288" s="7" t="s">
        <v>23</v>
      </c>
      <c r="O288" s="11">
        <v>3</v>
      </c>
      <c r="P288" s="11">
        <v>11</v>
      </c>
      <c r="Q288" s="11">
        <v>3</v>
      </c>
      <c r="R288" s="11">
        <v>0</v>
      </c>
      <c r="S288" s="11" t="s">
        <v>1455</v>
      </c>
      <c r="U288" t="str">
        <f t="shared" si="4"/>
        <v>是</v>
      </c>
    </row>
    <row r="289" spans="1:21">
      <c r="A289" s="2" t="str">
        <f>K289&amp;MID(L:L,15,4)</f>
        <v>王颖欣1243</v>
      </c>
      <c r="B289" s="7" t="s">
        <v>2648</v>
      </c>
      <c r="C289" s="7" t="s">
        <v>1457</v>
      </c>
      <c r="D289" s="7">
        <v>51</v>
      </c>
      <c r="E289" s="7" t="s">
        <v>917</v>
      </c>
      <c r="F289" s="7" t="s">
        <v>6761</v>
      </c>
      <c r="G289" s="7" t="s">
        <v>6762</v>
      </c>
      <c r="H289" s="7" t="s">
        <v>1450</v>
      </c>
      <c r="I289" s="7" t="s">
        <v>6763</v>
      </c>
      <c r="J289" s="7" t="s">
        <v>1452</v>
      </c>
      <c r="K289" s="7" t="s">
        <v>915</v>
      </c>
      <c r="L289" s="7" t="s">
        <v>916</v>
      </c>
      <c r="M289" s="7" t="s">
        <v>1461</v>
      </c>
      <c r="N289" s="7" t="s">
        <v>23</v>
      </c>
      <c r="O289" s="11">
        <v>3</v>
      </c>
      <c r="P289" s="11">
        <v>30</v>
      </c>
      <c r="Q289" s="11">
        <v>3</v>
      </c>
      <c r="R289" s="11">
        <v>0</v>
      </c>
      <c r="S289" s="11" t="s">
        <v>1455</v>
      </c>
      <c r="U289" t="str">
        <f t="shared" si="4"/>
        <v>是</v>
      </c>
    </row>
    <row r="290" spans="1:21">
      <c r="A290" s="2" t="str">
        <f>K290&amp;MID(L:L,15,4)</f>
        <v>李玉清2725</v>
      </c>
      <c r="B290" s="7" t="s">
        <v>2652</v>
      </c>
      <c r="C290" s="7" t="s">
        <v>1444</v>
      </c>
      <c r="D290" s="7">
        <v>43</v>
      </c>
      <c r="E290" s="7" t="s">
        <v>2653</v>
      </c>
      <c r="F290" s="7" t="s">
        <v>6764</v>
      </c>
      <c r="G290" s="7" t="s">
        <v>6765</v>
      </c>
      <c r="H290" s="7" t="s">
        <v>1450</v>
      </c>
      <c r="I290" s="7" t="s">
        <v>6766</v>
      </c>
      <c r="J290" s="7" t="s">
        <v>1452</v>
      </c>
      <c r="K290" s="7" t="s">
        <v>702</v>
      </c>
      <c r="L290" s="7" t="s">
        <v>703</v>
      </c>
      <c r="M290" s="7" t="s">
        <v>1461</v>
      </c>
      <c r="N290" s="7" t="s">
        <v>1467</v>
      </c>
      <c r="O290" s="11">
        <v>3</v>
      </c>
      <c r="P290" s="11">
        <v>14</v>
      </c>
      <c r="Q290" s="11">
        <v>3</v>
      </c>
      <c r="R290" s="11">
        <v>0</v>
      </c>
      <c r="S290" s="11" t="s">
        <v>1455</v>
      </c>
      <c r="U290" t="str">
        <f t="shared" si="4"/>
        <v>是</v>
      </c>
    </row>
    <row r="291" spans="1:21">
      <c r="A291" s="2" t="str">
        <f>K291&amp;MID(L:L,15,4)</f>
        <v>李玉清2725</v>
      </c>
      <c r="B291" s="7" t="s">
        <v>2652</v>
      </c>
      <c r="C291" s="7" t="s">
        <v>1444</v>
      </c>
      <c r="D291" s="7">
        <v>43</v>
      </c>
      <c r="E291" s="7" t="s">
        <v>2653</v>
      </c>
      <c r="F291" s="7" t="s">
        <v>6767</v>
      </c>
      <c r="G291" s="7" t="s">
        <v>6768</v>
      </c>
      <c r="H291" s="7" t="s">
        <v>1450</v>
      </c>
      <c r="I291" s="7" t="s">
        <v>6769</v>
      </c>
      <c r="J291" s="7" t="s">
        <v>1452</v>
      </c>
      <c r="K291" s="7" t="s">
        <v>702</v>
      </c>
      <c r="L291" s="7" t="s">
        <v>703</v>
      </c>
      <c r="M291" s="7" t="s">
        <v>1461</v>
      </c>
      <c r="N291" s="7" t="s">
        <v>1467</v>
      </c>
      <c r="O291" s="11">
        <v>3</v>
      </c>
      <c r="P291" s="11">
        <v>4</v>
      </c>
      <c r="Q291" s="11">
        <v>3</v>
      </c>
      <c r="R291" s="11">
        <v>0</v>
      </c>
      <c r="S291" s="11" t="s">
        <v>1455</v>
      </c>
      <c r="U291" t="str">
        <f t="shared" si="4"/>
        <v>是</v>
      </c>
    </row>
    <row r="292" spans="1:21">
      <c r="A292" s="2" t="str">
        <f>K292&amp;MID(L:L,15,4)</f>
        <v>陈建辉1018</v>
      </c>
      <c r="B292" s="7" t="s">
        <v>2657</v>
      </c>
      <c r="C292" s="7" t="s">
        <v>1446</v>
      </c>
      <c r="D292" s="7">
        <v>45</v>
      </c>
      <c r="E292" s="7" t="s">
        <v>2658</v>
      </c>
      <c r="F292" s="7" t="s">
        <v>6770</v>
      </c>
      <c r="G292" s="7" t="s">
        <v>6771</v>
      </c>
      <c r="H292" s="7" t="s">
        <v>2042</v>
      </c>
      <c r="I292" s="7" t="s">
        <v>6769</v>
      </c>
      <c r="J292" s="7" t="s">
        <v>1452</v>
      </c>
      <c r="K292" s="7" t="s">
        <v>733</v>
      </c>
      <c r="L292" s="7" t="s">
        <v>734</v>
      </c>
      <c r="M292" s="7" t="s">
        <v>1461</v>
      </c>
      <c r="N292" s="7" t="s">
        <v>1467</v>
      </c>
      <c r="O292" s="11">
        <v>3</v>
      </c>
      <c r="P292" s="11">
        <v>4</v>
      </c>
      <c r="Q292" s="11">
        <v>3</v>
      </c>
      <c r="R292" s="11">
        <v>0</v>
      </c>
      <c r="S292" s="11" t="s">
        <v>1455</v>
      </c>
      <c r="U292" t="str">
        <f t="shared" si="4"/>
        <v>是</v>
      </c>
    </row>
    <row r="293" spans="1:21">
      <c r="A293" s="2" t="str">
        <f>K293&amp;MID(L:L,15,4)</f>
        <v>陈德胜0910</v>
      </c>
      <c r="B293" s="7" t="s">
        <v>2662</v>
      </c>
      <c r="C293" s="7" t="s">
        <v>1446</v>
      </c>
      <c r="D293" s="7">
        <v>38</v>
      </c>
      <c r="E293" s="7" t="s">
        <v>2663</v>
      </c>
      <c r="F293" s="7" t="s">
        <v>6772</v>
      </c>
      <c r="G293" s="7" t="s">
        <v>6773</v>
      </c>
      <c r="H293" s="7" t="s">
        <v>1450</v>
      </c>
      <c r="I293" s="7" t="s">
        <v>6774</v>
      </c>
      <c r="J293" s="7" t="s">
        <v>1452</v>
      </c>
      <c r="K293" s="7" t="s">
        <v>658</v>
      </c>
      <c r="L293" s="7" t="s">
        <v>659</v>
      </c>
      <c r="M293" s="7" t="s">
        <v>1453</v>
      </c>
      <c r="N293" s="7" t="s">
        <v>23</v>
      </c>
      <c r="O293" s="11">
        <v>1</v>
      </c>
      <c r="P293" s="11">
        <v>49</v>
      </c>
      <c r="Q293" s="11">
        <v>1.5</v>
      </c>
      <c r="R293" s="11">
        <v>0</v>
      </c>
      <c r="S293" s="11" t="s">
        <v>1455</v>
      </c>
      <c r="U293" t="str">
        <f t="shared" si="4"/>
        <v>是</v>
      </c>
    </row>
    <row r="294" spans="1:21">
      <c r="A294" s="2" t="str">
        <f>K294&amp;MID(L:L,15,4)</f>
        <v>王务贞0023</v>
      </c>
      <c r="B294" s="7" t="s">
        <v>2666</v>
      </c>
      <c r="C294" s="7" t="s">
        <v>1446</v>
      </c>
      <c r="D294" s="7">
        <v>61</v>
      </c>
      <c r="E294" s="7" t="s">
        <v>2667</v>
      </c>
      <c r="F294" s="7" t="s">
        <v>6775</v>
      </c>
      <c r="G294" s="7" t="s">
        <v>6776</v>
      </c>
      <c r="H294" s="7" t="s">
        <v>1450</v>
      </c>
      <c r="I294" s="7" t="s">
        <v>6777</v>
      </c>
      <c r="J294" s="7" t="s">
        <v>1452</v>
      </c>
      <c r="K294" s="7" t="s">
        <v>1250</v>
      </c>
      <c r="L294" s="7" t="s">
        <v>1251</v>
      </c>
      <c r="M294" s="7" t="s">
        <v>1461</v>
      </c>
      <c r="N294" s="7" t="s">
        <v>1462</v>
      </c>
      <c r="O294" s="11">
        <v>1</v>
      </c>
      <c r="P294" s="11">
        <v>30</v>
      </c>
      <c r="Q294" s="11">
        <v>2.5</v>
      </c>
      <c r="R294" s="11">
        <v>-1.5</v>
      </c>
      <c r="S294" s="11" t="s">
        <v>1520</v>
      </c>
      <c r="U294" t="str">
        <f t="shared" si="4"/>
        <v>否</v>
      </c>
    </row>
    <row r="295" spans="1:21">
      <c r="A295" s="2" t="str">
        <f>K295&amp;MID(L:L,15,4)</f>
        <v>何国英4825</v>
      </c>
      <c r="B295" s="7" t="s">
        <v>2198</v>
      </c>
      <c r="C295" s="7" t="s">
        <v>1446</v>
      </c>
      <c r="D295" s="7">
        <v>56</v>
      </c>
      <c r="E295" s="7" t="s">
        <v>2199</v>
      </c>
      <c r="F295" s="7" t="s">
        <v>6778</v>
      </c>
      <c r="G295" s="7" t="s">
        <v>6779</v>
      </c>
      <c r="H295" s="7" t="s">
        <v>2673</v>
      </c>
      <c r="I295" s="7" t="s">
        <v>6780</v>
      </c>
      <c r="J295" s="7" t="s">
        <v>1452</v>
      </c>
      <c r="K295" s="7" t="s">
        <v>183</v>
      </c>
      <c r="L295" s="7" t="s">
        <v>184</v>
      </c>
      <c r="M295" s="7" t="s">
        <v>1461</v>
      </c>
      <c r="N295" s="7" t="s">
        <v>23</v>
      </c>
      <c r="O295" s="11">
        <v>3</v>
      </c>
      <c r="P295" s="11">
        <v>2</v>
      </c>
      <c r="Q295" s="11">
        <v>3</v>
      </c>
      <c r="R295" s="11">
        <v>0</v>
      </c>
      <c r="S295" s="11" t="s">
        <v>1455</v>
      </c>
      <c r="U295" t="str">
        <f t="shared" si="4"/>
        <v>是</v>
      </c>
    </row>
    <row r="296" spans="1:21">
      <c r="A296" s="2" t="str">
        <f>K296&amp;MID(L:L,15,4)</f>
        <v>温新群2747</v>
      </c>
      <c r="B296" s="7" t="s">
        <v>2675</v>
      </c>
      <c r="C296" s="7" t="s">
        <v>1446</v>
      </c>
      <c r="D296" s="7">
        <v>54</v>
      </c>
      <c r="E296" s="7" t="s">
        <v>2676</v>
      </c>
      <c r="F296" s="7" t="s">
        <v>6781</v>
      </c>
      <c r="G296" s="7" t="s">
        <v>6782</v>
      </c>
      <c r="H296" s="7" t="s">
        <v>1450</v>
      </c>
      <c r="I296" s="7" t="s">
        <v>1460</v>
      </c>
      <c r="J296" s="7" t="s">
        <v>1452</v>
      </c>
      <c r="K296" s="7" t="s">
        <v>573</v>
      </c>
      <c r="L296" s="7" t="s">
        <v>574</v>
      </c>
      <c r="M296" s="7" t="s">
        <v>1453</v>
      </c>
      <c r="N296" s="7" t="s">
        <v>23</v>
      </c>
      <c r="O296" s="11">
        <v>2</v>
      </c>
      <c r="P296" s="11">
        <v>30</v>
      </c>
      <c r="Q296" s="11">
        <v>1.5</v>
      </c>
      <c r="R296" s="11">
        <v>0.5</v>
      </c>
      <c r="S296" s="11" t="s">
        <v>1455</v>
      </c>
      <c r="U296" t="str">
        <f t="shared" si="4"/>
        <v>是</v>
      </c>
    </row>
    <row r="297" spans="1:21">
      <c r="A297" s="2" t="str">
        <f>K297&amp;MID(L:L,15,4)</f>
        <v>蒋金荣4817</v>
      </c>
      <c r="B297" s="7" t="s">
        <v>2680</v>
      </c>
      <c r="C297" s="7" t="s">
        <v>1446</v>
      </c>
      <c r="D297" s="7">
        <v>34</v>
      </c>
      <c r="E297" s="7" t="s">
        <v>317</v>
      </c>
      <c r="F297" s="7" t="s">
        <v>6783</v>
      </c>
      <c r="G297" s="7" t="s">
        <v>6784</v>
      </c>
      <c r="H297" s="7" t="s">
        <v>1450</v>
      </c>
      <c r="I297" s="7" t="s">
        <v>6421</v>
      </c>
      <c r="J297" s="7" t="s">
        <v>1452</v>
      </c>
      <c r="K297" s="7" t="s">
        <v>314</v>
      </c>
      <c r="L297" s="7" t="s">
        <v>315</v>
      </c>
      <c r="M297" s="7" t="s">
        <v>1461</v>
      </c>
      <c r="N297" s="7" t="s">
        <v>23</v>
      </c>
      <c r="O297" s="11">
        <v>3</v>
      </c>
      <c r="P297" s="11">
        <v>50</v>
      </c>
      <c r="Q297" s="11">
        <v>3</v>
      </c>
      <c r="R297" s="11">
        <v>0</v>
      </c>
      <c r="S297" s="11" t="s">
        <v>1455</v>
      </c>
      <c r="U297" t="str">
        <f t="shared" si="4"/>
        <v>是</v>
      </c>
    </row>
    <row r="298" spans="1:21">
      <c r="A298" s="2" t="str">
        <f>K298&amp;MID(L:L,15,4)</f>
        <v>李棣华4091</v>
      </c>
      <c r="B298" s="7" t="s">
        <v>2684</v>
      </c>
      <c r="C298" s="7" t="s">
        <v>1446</v>
      </c>
      <c r="D298" s="7">
        <v>55</v>
      </c>
      <c r="E298" s="7" t="s">
        <v>2685</v>
      </c>
      <c r="F298" s="7" t="s">
        <v>6785</v>
      </c>
      <c r="G298" s="7" t="s">
        <v>6786</v>
      </c>
      <c r="H298" s="7" t="s">
        <v>1450</v>
      </c>
      <c r="I298" s="7" t="s">
        <v>5311</v>
      </c>
      <c r="J298" s="7" t="s">
        <v>1452</v>
      </c>
      <c r="K298" s="7" t="s">
        <v>363</v>
      </c>
      <c r="L298" s="7" t="s">
        <v>364</v>
      </c>
      <c r="M298" s="7" t="s">
        <v>1461</v>
      </c>
      <c r="N298" s="7" t="s">
        <v>23</v>
      </c>
      <c r="O298" s="11">
        <v>3</v>
      </c>
      <c r="P298" s="11">
        <v>0</v>
      </c>
      <c r="Q298" s="11">
        <v>3</v>
      </c>
      <c r="R298" s="11">
        <v>0</v>
      </c>
      <c r="S298" s="11" t="s">
        <v>1455</v>
      </c>
      <c r="U298" t="str">
        <f t="shared" si="4"/>
        <v>是</v>
      </c>
    </row>
    <row r="299" spans="1:21">
      <c r="A299" s="2" t="str">
        <f>K299&amp;MID(L:L,15,4)</f>
        <v>吴丽珍1525</v>
      </c>
      <c r="B299" s="7" t="s">
        <v>2114</v>
      </c>
      <c r="C299" s="7" t="s">
        <v>1446</v>
      </c>
      <c r="D299" s="7">
        <v>61</v>
      </c>
      <c r="E299" s="7" t="s">
        <v>2115</v>
      </c>
      <c r="F299" s="7" t="s">
        <v>6787</v>
      </c>
      <c r="G299" s="7" t="s">
        <v>6788</v>
      </c>
      <c r="H299" s="7" t="s">
        <v>1450</v>
      </c>
      <c r="I299" s="7" t="s">
        <v>6789</v>
      </c>
      <c r="J299" s="7" t="s">
        <v>1452</v>
      </c>
      <c r="K299" s="7" t="s">
        <v>869</v>
      </c>
      <c r="L299" s="7" t="s">
        <v>870</v>
      </c>
      <c r="M299" s="7" t="s">
        <v>1461</v>
      </c>
      <c r="N299" s="7" t="s">
        <v>1454</v>
      </c>
      <c r="O299" s="11">
        <v>3</v>
      </c>
      <c r="P299" s="11">
        <v>0</v>
      </c>
      <c r="Q299" s="11">
        <v>3</v>
      </c>
      <c r="R299" s="11">
        <v>0</v>
      </c>
      <c r="S299" s="11" t="s">
        <v>1455</v>
      </c>
      <c r="U299" t="str">
        <f t="shared" si="4"/>
        <v>是</v>
      </c>
    </row>
    <row r="300" spans="1:21">
      <c r="A300" s="2" t="str">
        <f>K300&amp;MID(L:L,15,4)</f>
        <v>吴娓薇182X</v>
      </c>
      <c r="B300" s="7" t="s">
        <v>1978</v>
      </c>
      <c r="C300" s="7" t="s">
        <v>1457</v>
      </c>
      <c r="D300" s="7">
        <v>53</v>
      </c>
      <c r="E300" s="7" t="s">
        <v>1979</v>
      </c>
      <c r="F300" s="7" t="s">
        <v>6790</v>
      </c>
      <c r="G300" s="7" t="s">
        <v>6791</v>
      </c>
      <c r="H300" s="7" t="s">
        <v>1450</v>
      </c>
      <c r="I300" s="7" t="s">
        <v>6792</v>
      </c>
      <c r="J300" s="7" t="s">
        <v>1452</v>
      </c>
      <c r="K300" s="7" t="s">
        <v>1252</v>
      </c>
      <c r="L300" s="7" t="s">
        <v>1253</v>
      </c>
      <c r="M300" s="7" t="s">
        <v>1461</v>
      </c>
      <c r="N300" s="7" t="s">
        <v>1462</v>
      </c>
      <c r="O300" s="11">
        <v>3</v>
      </c>
      <c r="P300" s="11">
        <v>0</v>
      </c>
      <c r="Q300" s="11">
        <v>2.5</v>
      </c>
      <c r="R300" s="11">
        <v>0.5</v>
      </c>
      <c r="S300" s="11" t="s">
        <v>1455</v>
      </c>
      <c r="U300" t="str">
        <f t="shared" si="4"/>
        <v>是</v>
      </c>
    </row>
    <row r="301" spans="1:21">
      <c r="A301" s="2" t="str">
        <f>K301&amp;MID(L:L,15,4)</f>
        <v>崔玉娥4261</v>
      </c>
      <c r="B301" s="7" t="s">
        <v>1736</v>
      </c>
      <c r="C301" s="7" t="s">
        <v>1446</v>
      </c>
      <c r="D301" s="7">
        <v>48</v>
      </c>
      <c r="E301" s="7" t="s">
        <v>1737</v>
      </c>
      <c r="F301" s="7" t="s">
        <v>6793</v>
      </c>
      <c r="G301" s="7" t="s">
        <v>6794</v>
      </c>
      <c r="H301" s="7" t="s">
        <v>1450</v>
      </c>
      <c r="I301" s="7" t="s">
        <v>6795</v>
      </c>
      <c r="J301" s="7" t="s">
        <v>1452</v>
      </c>
      <c r="K301" s="7" t="s">
        <v>110</v>
      </c>
      <c r="L301" s="7" t="s">
        <v>111</v>
      </c>
      <c r="M301" s="7" t="s">
        <v>1453</v>
      </c>
      <c r="N301" s="7" t="s">
        <v>23</v>
      </c>
      <c r="O301" s="11">
        <v>1</v>
      </c>
      <c r="P301" s="11">
        <v>34</v>
      </c>
      <c r="Q301" s="11">
        <v>1.5</v>
      </c>
      <c r="R301" s="11">
        <v>0</v>
      </c>
      <c r="S301" s="11" t="s">
        <v>1455</v>
      </c>
      <c r="U301" t="str">
        <f t="shared" si="4"/>
        <v>是</v>
      </c>
    </row>
    <row r="302" spans="1:21">
      <c r="A302" s="2" t="str">
        <f>K302&amp;MID(L:L,15,4)</f>
        <v>梁国英1528</v>
      </c>
      <c r="B302" s="7" t="s">
        <v>2695</v>
      </c>
      <c r="C302" s="7" t="s">
        <v>1446</v>
      </c>
      <c r="D302" s="7">
        <v>44</v>
      </c>
      <c r="E302" s="7" t="s">
        <v>288</v>
      </c>
      <c r="F302" s="7" t="s">
        <v>6796</v>
      </c>
      <c r="G302" s="7" t="s">
        <v>6797</v>
      </c>
      <c r="H302" s="7" t="s">
        <v>1450</v>
      </c>
      <c r="I302" s="7" t="s">
        <v>6798</v>
      </c>
      <c r="J302" s="7" t="s">
        <v>1452</v>
      </c>
      <c r="K302" s="7" t="s">
        <v>285</v>
      </c>
      <c r="L302" s="7" t="s">
        <v>286</v>
      </c>
      <c r="M302" s="7" t="s">
        <v>1461</v>
      </c>
      <c r="N302" s="7" t="s">
        <v>23</v>
      </c>
      <c r="O302" s="11">
        <v>13</v>
      </c>
      <c r="P302" s="11">
        <v>53</v>
      </c>
      <c r="Q302" s="11">
        <v>3</v>
      </c>
      <c r="R302" s="11">
        <v>10</v>
      </c>
      <c r="S302" s="11" t="s">
        <v>1455</v>
      </c>
      <c r="U302" t="str">
        <f t="shared" si="4"/>
        <v>是</v>
      </c>
    </row>
    <row r="303" spans="1:21">
      <c r="A303" s="2" t="str">
        <f>K303&amp;MID(L:L,15,4)</f>
        <v>杜观2121</v>
      </c>
      <c r="B303" s="7" t="s">
        <v>2699</v>
      </c>
      <c r="C303" s="7" t="s">
        <v>1457</v>
      </c>
      <c r="D303" s="7">
        <v>55</v>
      </c>
      <c r="E303" s="7" t="s">
        <v>2700</v>
      </c>
      <c r="F303" s="7" t="s">
        <v>6799</v>
      </c>
      <c r="G303" s="7" t="s">
        <v>6800</v>
      </c>
      <c r="H303" s="7" t="s">
        <v>1450</v>
      </c>
      <c r="I303" s="7" t="s">
        <v>6801</v>
      </c>
      <c r="J303" s="7" t="s">
        <v>1452</v>
      </c>
      <c r="K303" s="7" t="s">
        <v>128</v>
      </c>
      <c r="L303" s="7" t="s">
        <v>129</v>
      </c>
      <c r="M303" s="7" t="s">
        <v>1453</v>
      </c>
      <c r="N303" s="7" t="s">
        <v>23</v>
      </c>
      <c r="O303" s="11">
        <v>1</v>
      </c>
      <c r="P303" s="11">
        <v>50</v>
      </c>
      <c r="Q303" s="11">
        <v>1.5</v>
      </c>
      <c r="R303" s="11">
        <v>0</v>
      </c>
      <c r="S303" s="11" t="s">
        <v>1455</v>
      </c>
      <c r="U303" t="str">
        <f t="shared" si="4"/>
        <v>是</v>
      </c>
    </row>
    <row r="304" spans="1:21">
      <c r="A304" s="2" t="str">
        <f>K304&amp;MID(L:L,15,4)</f>
        <v>胡少明1813</v>
      </c>
      <c r="B304" s="7" t="s">
        <v>2704</v>
      </c>
      <c r="C304" s="7" t="s">
        <v>1446</v>
      </c>
      <c r="D304" s="7">
        <v>45</v>
      </c>
      <c r="E304" s="7" t="s">
        <v>2705</v>
      </c>
      <c r="F304" s="7" t="s">
        <v>6802</v>
      </c>
      <c r="G304" s="7" t="s">
        <v>6803</v>
      </c>
      <c r="H304" s="7" t="s">
        <v>1450</v>
      </c>
      <c r="I304" s="7" t="s">
        <v>6804</v>
      </c>
      <c r="J304" s="7" t="s">
        <v>1452</v>
      </c>
      <c r="K304" s="7" t="s">
        <v>825</v>
      </c>
      <c r="L304" s="7" t="s">
        <v>826</v>
      </c>
      <c r="M304" s="7" t="s">
        <v>1453</v>
      </c>
      <c r="N304" s="7" t="s">
        <v>23</v>
      </c>
      <c r="O304" s="11">
        <v>1</v>
      </c>
      <c r="P304" s="11">
        <v>33</v>
      </c>
      <c r="Q304" s="11">
        <v>1.5</v>
      </c>
      <c r="R304" s="11">
        <v>0</v>
      </c>
      <c r="S304" s="11" t="s">
        <v>1455</v>
      </c>
      <c r="U304" t="str">
        <f t="shared" si="4"/>
        <v>是</v>
      </c>
    </row>
    <row r="305" spans="1:21">
      <c r="A305" s="2" t="str">
        <f>K305&amp;MID(L:L,15,4)</f>
        <v>吴华妹6028</v>
      </c>
      <c r="B305" s="7" t="s">
        <v>2581</v>
      </c>
      <c r="C305" s="7" t="s">
        <v>1457</v>
      </c>
      <c r="D305" s="7">
        <v>53</v>
      </c>
      <c r="E305" s="7" t="s">
        <v>2582</v>
      </c>
      <c r="F305" s="7" t="s">
        <v>6805</v>
      </c>
      <c r="G305" s="7" t="s">
        <v>6806</v>
      </c>
      <c r="H305" s="7" t="s">
        <v>1450</v>
      </c>
      <c r="I305" s="7" t="s">
        <v>6807</v>
      </c>
      <c r="J305" s="7" t="s">
        <v>1452</v>
      </c>
      <c r="K305" s="7" t="s">
        <v>510</v>
      </c>
      <c r="L305" s="7" t="s">
        <v>511</v>
      </c>
      <c r="M305" s="7" t="s">
        <v>1453</v>
      </c>
      <c r="N305" s="7" t="s">
        <v>23</v>
      </c>
      <c r="O305" s="11">
        <v>2</v>
      </c>
      <c r="P305" s="11">
        <v>12</v>
      </c>
      <c r="Q305" s="11">
        <v>1.5</v>
      </c>
      <c r="R305" s="11">
        <v>0.5</v>
      </c>
      <c r="S305" s="11" t="s">
        <v>1455</v>
      </c>
      <c r="U305" t="str">
        <f t="shared" si="4"/>
        <v>是</v>
      </c>
    </row>
    <row r="306" spans="1:21">
      <c r="A306" s="2" t="str">
        <f>K306&amp;MID(L:L,15,4)</f>
        <v>刘义昌1615</v>
      </c>
      <c r="B306" s="7" t="s">
        <v>2128</v>
      </c>
      <c r="C306" s="7" t="s">
        <v>1446</v>
      </c>
      <c r="D306" s="7">
        <v>59</v>
      </c>
      <c r="E306" s="7" t="s">
        <v>2129</v>
      </c>
      <c r="F306" s="7" t="s">
        <v>6808</v>
      </c>
      <c r="G306" s="7" t="s">
        <v>6809</v>
      </c>
      <c r="H306" s="7" t="s">
        <v>1450</v>
      </c>
      <c r="I306" s="7" t="s">
        <v>6810</v>
      </c>
      <c r="J306" s="7" t="s">
        <v>1452</v>
      </c>
      <c r="K306" s="7" t="s">
        <v>414</v>
      </c>
      <c r="L306" s="7" t="s">
        <v>415</v>
      </c>
      <c r="M306" s="7" t="s">
        <v>1461</v>
      </c>
      <c r="N306" s="7" t="s">
        <v>23</v>
      </c>
      <c r="O306" s="11">
        <v>8</v>
      </c>
      <c r="P306" s="11">
        <v>18</v>
      </c>
      <c r="Q306" s="11">
        <v>3</v>
      </c>
      <c r="R306" s="11">
        <v>5</v>
      </c>
      <c r="S306" s="11" t="s">
        <v>1455</v>
      </c>
      <c r="U306" t="str">
        <f t="shared" si="4"/>
        <v>是</v>
      </c>
    </row>
    <row r="307" spans="1:21">
      <c r="A307" s="2" t="str">
        <f>K307&amp;MID(L:L,15,4)</f>
        <v>吴卓成0013</v>
      </c>
      <c r="B307" s="7" t="s">
        <v>1761</v>
      </c>
      <c r="C307" s="7" t="s">
        <v>1446</v>
      </c>
      <c r="D307" s="7">
        <v>57</v>
      </c>
      <c r="E307" s="7" t="s">
        <v>1762</v>
      </c>
      <c r="F307" s="7" t="s">
        <v>6811</v>
      </c>
      <c r="G307" s="7" t="s">
        <v>6812</v>
      </c>
      <c r="H307" s="7" t="s">
        <v>1450</v>
      </c>
      <c r="I307" s="7" t="s">
        <v>6813</v>
      </c>
      <c r="J307" s="7" t="s">
        <v>1452</v>
      </c>
      <c r="K307" s="7" t="s">
        <v>523</v>
      </c>
      <c r="L307" s="7" t="s">
        <v>524</v>
      </c>
      <c r="M307" s="7" t="s">
        <v>1461</v>
      </c>
      <c r="N307" s="7" t="s">
        <v>23</v>
      </c>
      <c r="O307" s="11">
        <v>3</v>
      </c>
      <c r="P307" s="11">
        <v>46</v>
      </c>
      <c r="Q307" s="11">
        <v>3</v>
      </c>
      <c r="R307" s="11">
        <v>0</v>
      </c>
      <c r="S307" s="11" t="s">
        <v>1455</v>
      </c>
      <c r="U307" t="str">
        <f t="shared" si="4"/>
        <v>是</v>
      </c>
    </row>
    <row r="308" spans="1:21">
      <c r="A308" s="2" t="str">
        <f>K308&amp;MID(L:L,15,4)</f>
        <v>胡少群1649</v>
      </c>
      <c r="B308" s="7" t="s">
        <v>1689</v>
      </c>
      <c r="C308" s="7" t="s">
        <v>1457</v>
      </c>
      <c r="D308" s="7">
        <v>33</v>
      </c>
      <c r="E308" s="7" t="s">
        <v>1690</v>
      </c>
      <c r="F308" s="7" t="s">
        <v>6814</v>
      </c>
      <c r="G308" s="7" t="s">
        <v>6675</v>
      </c>
      <c r="H308" s="7" t="s">
        <v>1450</v>
      </c>
      <c r="I308" s="7" t="s">
        <v>1560</v>
      </c>
      <c r="J308" s="7" t="s">
        <v>1452</v>
      </c>
      <c r="K308" s="7" t="s">
        <v>862</v>
      </c>
      <c r="L308" s="7" t="s">
        <v>863</v>
      </c>
      <c r="M308" s="7" t="s">
        <v>1461</v>
      </c>
      <c r="N308" s="7" t="s">
        <v>1454</v>
      </c>
      <c r="O308" s="11">
        <v>3</v>
      </c>
      <c r="P308" s="11">
        <v>3</v>
      </c>
      <c r="Q308" s="11">
        <v>3</v>
      </c>
      <c r="R308" s="11">
        <v>0</v>
      </c>
      <c r="S308" s="11" t="s">
        <v>1455</v>
      </c>
      <c r="U308" t="str">
        <f t="shared" si="4"/>
        <v>是</v>
      </c>
    </row>
    <row r="309" spans="1:21">
      <c r="A309" s="2" t="str">
        <f>K309&amp;MID(L:L,15,4)</f>
        <v>区平仙514X</v>
      </c>
      <c r="B309" s="7" t="s">
        <v>3664</v>
      </c>
      <c r="C309" s="7" t="s">
        <v>1446</v>
      </c>
      <c r="D309" s="7">
        <v>60</v>
      </c>
      <c r="E309" s="7" t="s">
        <v>3665</v>
      </c>
      <c r="F309" s="7" t="s">
        <v>6815</v>
      </c>
      <c r="G309" s="7" t="s">
        <v>6816</v>
      </c>
      <c r="H309" s="7" t="s">
        <v>1580</v>
      </c>
      <c r="I309" s="7" t="s">
        <v>6817</v>
      </c>
      <c r="J309" s="7" t="s">
        <v>1452</v>
      </c>
      <c r="K309" s="7" t="s">
        <v>443</v>
      </c>
      <c r="L309" s="7" t="s">
        <v>444</v>
      </c>
      <c r="M309" s="7" t="s">
        <v>1453</v>
      </c>
      <c r="N309" s="7" t="s">
        <v>23</v>
      </c>
      <c r="O309" s="11">
        <v>9</v>
      </c>
      <c r="P309" s="11">
        <v>17</v>
      </c>
      <c r="Q309" s="11">
        <v>1.5</v>
      </c>
      <c r="R309" s="11">
        <v>7.5</v>
      </c>
      <c r="S309" s="11" t="s">
        <v>1455</v>
      </c>
      <c r="U309" t="str">
        <f t="shared" si="4"/>
        <v>是</v>
      </c>
    </row>
    <row r="310" spans="1:21">
      <c r="A310" s="2" t="str">
        <f>K310&amp;MID(L:L,15,4)</f>
        <v>苏剑明0913</v>
      </c>
      <c r="B310" s="7" t="s">
        <v>2729</v>
      </c>
      <c r="C310" s="7" t="s">
        <v>1446</v>
      </c>
      <c r="D310" s="7">
        <v>35</v>
      </c>
      <c r="E310" s="7" t="s">
        <v>2730</v>
      </c>
      <c r="F310" s="7" t="s">
        <v>6818</v>
      </c>
      <c r="G310" s="7" t="s">
        <v>6819</v>
      </c>
      <c r="H310" s="7" t="s">
        <v>2733</v>
      </c>
      <c r="I310" s="7" t="s">
        <v>6820</v>
      </c>
      <c r="J310" s="7" t="s">
        <v>1452</v>
      </c>
      <c r="K310" s="7" t="s">
        <v>529</v>
      </c>
      <c r="L310" s="7" t="s">
        <v>530</v>
      </c>
      <c r="M310" s="7" t="s">
        <v>1453</v>
      </c>
      <c r="N310" s="7" t="s">
        <v>23</v>
      </c>
      <c r="O310" s="11">
        <v>1</v>
      </c>
      <c r="P310" s="11">
        <v>54</v>
      </c>
      <c r="Q310" s="11">
        <v>1.5</v>
      </c>
      <c r="R310" s="11">
        <v>0</v>
      </c>
      <c r="S310" s="11" t="s">
        <v>1455</v>
      </c>
      <c r="U310" t="str">
        <f t="shared" si="4"/>
        <v>是</v>
      </c>
    </row>
    <row r="311" spans="1:21">
      <c r="A311" s="2" t="str">
        <f>K311&amp;MID(L:L,15,4)</f>
        <v>李琼1920</v>
      </c>
      <c r="B311" s="7" t="s">
        <v>2735</v>
      </c>
      <c r="C311" s="7" t="s">
        <v>1444</v>
      </c>
      <c r="D311" s="7">
        <v>64</v>
      </c>
      <c r="E311" s="7" t="s">
        <v>2736</v>
      </c>
      <c r="F311" s="7" t="s">
        <v>6821</v>
      </c>
      <c r="G311" s="7" t="s">
        <v>6822</v>
      </c>
      <c r="H311" s="7" t="s">
        <v>1450</v>
      </c>
      <c r="I311" s="7" t="s">
        <v>6823</v>
      </c>
      <c r="J311" s="7" t="s">
        <v>1452</v>
      </c>
      <c r="K311" s="7" t="s">
        <v>374</v>
      </c>
      <c r="L311" s="7" t="s">
        <v>375</v>
      </c>
      <c r="M311" s="7" t="s">
        <v>1461</v>
      </c>
      <c r="N311" s="7" t="s">
        <v>23</v>
      </c>
      <c r="O311" s="11">
        <v>5</v>
      </c>
      <c r="P311" s="11">
        <v>17</v>
      </c>
      <c r="Q311" s="11">
        <v>3</v>
      </c>
      <c r="R311" s="11">
        <v>2</v>
      </c>
      <c r="S311" s="11" t="s">
        <v>1455</v>
      </c>
      <c r="U311" t="str">
        <f t="shared" si="4"/>
        <v>是</v>
      </c>
    </row>
    <row r="312" spans="1:21">
      <c r="A312" s="2" t="str">
        <f>K312&amp;MID(L:L,15,4)</f>
        <v>伍焕棠2432</v>
      </c>
      <c r="B312" s="7" t="s">
        <v>6824</v>
      </c>
      <c r="C312" s="7" t="s">
        <v>1457</v>
      </c>
      <c r="D312" s="7">
        <v>52</v>
      </c>
      <c r="E312" s="7" t="s">
        <v>6825</v>
      </c>
      <c r="F312" s="7" t="s">
        <v>6826</v>
      </c>
      <c r="G312" s="7" t="s">
        <v>6827</v>
      </c>
      <c r="H312" s="7" t="s">
        <v>1450</v>
      </c>
      <c r="I312" s="7" t="s">
        <v>6828</v>
      </c>
      <c r="J312" s="7" t="s">
        <v>1452</v>
      </c>
      <c r="K312" s="7" t="s">
        <v>831</v>
      </c>
      <c r="L312" s="7" t="s">
        <v>832</v>
      </c>
      <c r="M312" s="7" t="s">
        <v>1461</v>
      </c>
      <c r="N312" s="7" t="s">
        <v>1467</v>
      </c>
      <c r="O312" s="11">
        <v>3</v>
      </c>
      <c r="P312" s="11">
        <v>18</v>
      </c>
      <c r="Q312" s="11">
        <v>3</v>
      </c>
      <c r="R312" s="11">
        <v>0</v>
      </c>
      <c r="S312" s="11" t="s">
        <v>1455</v>
      </c>
      <c r="U312" t="str">
        <f t="shared" si="4"/>
        <v>是</v>
      </c>
    </row>
    <row r="313" spans="1:21">
      <c r="A313" s="2" t="str">
        <f>K313&amp;MID(L:L,15,4)</f>
        <v>陈艳金0969</v>
      </c>
      <c r="B313" s="7" t="s">
        <v>2740</v>
      </c>
      <c r="C313" s="7" t="s">
        <v>1457</v>
      </c>
      <c r="D313" s="7">
        <v>52</v>
      </c>
      <c r="E313" s="7" t="s">
        <v>2741</v>
      </c>
      <c r="F313" s="7" t="s">
        <v>6829</v>
      </c>
      <c r="G313" s="7" t="s">
        <v>6830</v>
      </c>
      <c r="H313" s="7" t="s">
        <v>1450</v>
      </c>
      <c r="I313" s="7" t="s">
        <v>6831</v>
      </c>
      <c r="J313" s="7" t="s">
        <v>1452</v>
      </c>
      <c r="K313" s="7" t="s">
        <v>101</v>
      </c>
      <c r="L313" s="7" t="s">
        <v>102</v>
      </c>
      <c r="M313" s="7" t="s">
        <v>1461</v>
      </c>
      <c r="N313" s="7" t="s">
        <v>23</v>
      </c>
      <c r="O313" s="11">
        <v>3</v>
      </c>
      <c r="P313" s="11">
        <v>15</v>
      </c>
      <c r="Q313" s="11">
        <v>3</v>
      </c>
      <c r="R313" s="11">
        <v>0</v>
      </c>
      <c r="S313" s="11" t="s">
        <v>1455</v>
      </c>
      <c r="U313" t="str">
        <f t="shared" si="4"/>
        <v>是</v>
      </c>
    </row>
    <row r="314" spans="1:21">
      <c r="A314" s="2" t="str">
        <f>K314&amp;MID(L:L,15,4)</f>
        <v>孔雁屏6029</v>
      </c>
      <c r="B314" s="7" t="s">
        <v>2745</v>
      </c>
      <c r="C314" s="7" t="s">
        <v>1457</v>
      </c>
      <c r="D314" s="7">
        <v>61</v>
      </c>
      <c r="E314" s="7" t="s">
        <v>328</v>
      </c>
      <c r="F314" s="7" t="s">
        <v>6832</v>
      </c>
      <c r="G314" s="7" t="s">
        <v>6833</v>
      </c>
      <c r="H314" s="7" t="s">
        <v>1450</v>
      </c>
      <c r="I314" s="7" t="s">
        <v>6834</v>
      </c>
      <c r="J314" s="7" t="s">
        <v>1452</v>
      </c>
      <c r="K314" s="7" t="s">
        <v>325</v>
      </c>
      <c r="L314" s="7" t="s">
        <v>326</v>
      </c>
      <c r="M314" s="7" t="s">
        <v>1461</v>
      </c>
      <c r="N314" s="7" t="s">
        <v>23</v>
      </c>
      <c r="O314" s="11">
        <v>3</v>
      </c>
      <c r="P314" s="11">
        <v>42</v>
      </c>
      <c r="Q314" s="11">
        <v>3</v>
      </c>
      <c r="R314" s="11">
        <v>0</v>
      </c>
      <c r="S314" s="11" t="s">
        <v>1455</v>
      </c>
      <c r="U314" t="str">
        <f t="shared" si="4"/>
        <v>是</v>
      </c>
    </row>
    <row r="315" spans="1:21">
      <c r="A315" s="2" t="str">
        <f>K315&amp;MID(L:L,15,4)</f>
        <v>陈红玉2747</v>
      </c>
      <c r="B315" s="7" t="s">
        <v>2749</v>
      </c>
      <c r="C315" s="7" t="s">
        <v>1446</v>
      </c>
      <c r="D315" s="7">
        <v>53</v>
      </c>
      <c r="E315" s="7" t="s">
        <v>2750</v>
      </c>
      <c r="F315" s="7" t="s">
        <v>6835</v>
      </c>
      <c r="G315" s="7" t="s">
        <v>6836</v>
      </c>
      <c r="H315" s="7" t="s">
        <v>1450</v>
      </c>
      <c r="I315" s="7" t="s">
        <v>6837</v>
      </c>
      <c r="J315" s="7" t="s">
        <v>1452</v>
      </c>
      <c r="K315" s="7" t="s">
        <v>61</v>
      </c>
      <c r="L315" s="7" t="s">
        <v>62</v>
      </c>
      <c r="M315" s="7" t="s">
        <v>1461</v>
      </c>
      <c r="N315" s="7" t="s">
        <v>23</v>
      </c>
      <c r="O315" s="11">
        <v>12</v>
      </c>
      <c r="P315" s="11">
        <v>5</v>
      </c>
      <c r="Q315" s="11">
        <v>3</v>
      </c>
      <c r="R315" s="11">
        <v>9</v>
      </c>
      <c r="S315" s="11" t="s">
        <v>1520</v>
      </c>
      <c r="U315" t="str">
        <f t="shared" si="4"/>
        <v>否</v>
      </c>
    </row>
    <row r="316" spans="1:21">
      <c r="A316" s="2" t="str">
        <f>K316&amp;MID(L:L,15,4)</f>
        <v>曾宝琰033X</v>
      </c>
      <c r="B316" s="7" t="s">
        <v>2754</v>
      </c>
      <c r="C316" s="7" t="s">
        <v>1457</v>
      </c>
      <c r="D316" s="7">
        <v>62</v>
      </c>
      <c r="E316" s="7" t="s">
        <v>2755</v>
      </c>
      <c r="F316" s="7" t="s">
        <v>6838</v>
      </c>
      <c r="G316" s="7" t="s">
        <v>6839</v>
      </c>
      <c r="H316" s="7" t="s">
        <v>1450</v>
      </c>
      <c r="I316" s="7" t="s">
        <v>6840</v>
      </c>
      <c r="J316" s="7" t="s">
        <v>1452</v>
      </c>
      <c r="K316" s="7" t="s">
        <v>26</v>
      </c>
      <c r="L316" s="7" t="s">
        <v>27</v>
      </c>
      <c r="M316" s="7" t="s">
        <v>1461</v>
      </c>
      <c r="N316" s="7" t="s">
        <v>23</v>
      </c>
      <c r="O316" s="11">
        <v>4</v>
      </c>
      <c r="P316" s="11">
        <v>6</v>
      </c>
      <c r="Q316" s="11">
        <v>3</v>
      </c>
      <c r="R316" s="11">
        <v>1</v>
      </c>
      <c r="S316" s="11" t="s">
        <v>1455</v>
      </c>
      <c r="U316" t="str">
        <f t="shared" si="4"/>
        <v>是</v>
      </c>
    </row>
    <row r="317" spans="1:21">
      <c r="A317" s="2" t="str">
        <f>K317&amp;MID(L:L,15,4)</f>
        <v>陈詠霓0342</v>
      </c>
      <c r="B317" s="7" t="s">
        <v>2759</v>
      </c>
      <c r="C317" s="7" t="s">
        <v>1446</v>
      </c>
      <c r="D317" s="7">
        <v>57</v>
      </c>
      <c r="E317" s="7" t="s">
        <v>109</v>
      </c>
      <c r="F317" s="7" t="s">
        <v>6841</v>
      </c>
      <c r="G317" s="7" t="s">
        <v>6842</v>
      </c>
      <c r="H317" s="7" t="s">
        <v>1450</v>
      </c>
      <c r="I317" s="7" t="s">
        <v>6843</v>
      </c>
      <c r="J317" s="7" t="s">
        <v>1452</v>
      </c>
      <c r="K317" s="7" t="s">
        <v>105</v>
      </c>
      <c r="L317" s="7" t="s">
        <v>106</v>
      </c>
      <c r="M317" s="7" t="s">
        <v>1461</v>
      </c>
      <c r="N317" s="7" t="s">
        <v>23</v>
      </c>
      <c r="O317" s="11">
        <v>5</v>
      </c>
      <c r="P317" s="11">
        <v>50</v>
      </c>
      <c r="Q317" s="11">
        <v>3</v>
      </c>
      <c r="R317" s="11">
        <v>2</v>
      </c>
      <c r="S317" s="11" t="s">
        <v>1455</v>
      </c>
      <c r="U317" t="str">
        <f t="shared" si="4"/>
        <v>是</v>
      </c>
    </row>
    <row r="318" spans="1:21">
      <c r="A318" s="2" t="str">
        <f>K318&amp;MID(L:L,15,4)</f>
        <v>黎焯秦0036</v>
      </c>
      <c r="B318" s="7" t="s">
        <v>5283</v>
      </c>
      <c r="C318" s="7" t="s">
        <v>1457</v>
      </c>
      <c r="D318" s="7">
        <v>49</v>
      </c>
      <c r="E318" s="7" t="s">
        <v>260</v>
      </c>
      <c r="F318" s="7" t="s">
        <v>6844</v>
      </c>
      <c r="G318" s="7" t="s">
        <v>6845</v>
      </c>
      <c r="H318" s="7" t="s">
        <v>1450</v>
      </c>
      <c r="I318" s="7" t="s">
        <v>6846</v>
      </c>
      <c r="J318" s="7" t="s">
        <v>1452</v>
      </c>
      <c r="K318" s="7" t="s">
        <v>273</v>
      </c>
      <c r="L318" s="7" t="s">
        <v>274</v>
      </c>
      <c r="M318" s="7" t="s">
        <v>1461</v>
      </c>
      <c r="N318" s="7" t="s">
        <v>23</v>
      </c>
      <c r="O318" s="11">
        <v>3</v>
      </c>
      <c r="P318" s="11">
        <v>14</v>
      </c>
      <c r="Q318" s="11">
        <v>3</v>
      </c>
      <c r="R318" s="11">
        <v>0</v>
      </c>
      <c r="S318" s="11" t="s">
        <v>1455</v>
      </c>
      <c r="U318" t="str">
        <f t="shared" si="4"/>
        <v>是</v>
      </c>
    </row>
    <row r="319" spans="1:21">
      <c r="A319" s="2" t="str">
        <f>K319&amp;MID(L:L,15,4)</f>
        <v>麦根0625</v>
      </c>
      <c r="B319" s="7" t="s">
        <v>2763</v>
      </c>
      <c r="C319" s="7" t="s">
        <v>1444</v>
      </c>
      <c r="D319" s="7">
        <v>61</v>
      </c>
      <c r="E319" s="7" t="s">
        <v>2764</v>
      </c>
      <c r="F319" s="7" t="s">
        <v>6847</v>
      </c>
      <c r="G319" s="7" t="s">
        <v>6848</v>
      </c>
      <c r="H319" s="7" t="s">
        <v>1450</v>
      </c>
      <c r="I319" s="7" t="s">
        <v>2793</v>
      </c>
      <c r="J319" s="7" t="s">
        <v>1452</v>
      </c>
      <c r="K319" s="7" t="s">
        <v>1169</v>
      </c>
      <c r="L319" s="7" t="s">
        <v>1170</v>
      </c>
      <c r="M319" s="7" t="s">
        <v>1461</v>
      </c>
      <c r="N319" s="7" t="s">
        <v>1462</v>
      </c>
      <c r="O319" s="11">
        <v>3</v>
      </c>
      <c r="P319" s="11">
        <v>16</v>
      </c>
      <c r="Q319" s="11">
        <v>2.5</v>
      </c>
      <c r="R319" s="11">
        <v>0.5</v>
      </c>
      <c r="S319" s="11" t="s">
        <v>1455</v>
      </c>
      <c r="U319" t="str">
        <f t="shared" si="4"/>
        <v>是</v>
      </c>
    </row>
    <row r="320" spans="1:21">
      <c r="A320" s="2" t="str">
        <f>K320&amp;MID(L:L,15,4)</f>
        <v>张惠新1514</v>
      </c>
      <c r="B320" s="7" t="s">
        <v>2401</v>
      </c>
      <c r="C320" s="7" t="s">
        <v>1457</v>
      </c>
      <c r="D320" s="7">
        <v>53</v>
      </c>
      <c r="E320" s="7" t="s">
        <v>1133</v>
      </c>
      <c r="F320" s="7" t="s">
        <v>6849</v>
      </c>
      <c r="G320" s="7" t="s">
        <v>6850</v>
      </c>
      <c r="H320" s="7" t="s">
        <v>1450</v>
      </c>
      <c r="I320" s="7" t="s">
        <v>6851</v>
      </c>
      <c r="J320" s="7" t="s">
        <v>1452</v>
      </c>
      <c r="K320" s="7" t="s">
        <v>1389</v>
      </c>
      <c r="L320" s="7" t="s">
        <v>1390</v>
      </c>
      <c r="M320" s="7" t="s">
        <v>1461</v>
      </c>
      <c r="N320" s="7" t="s">
        <v>1462</v>
      </c>
      <c r="O320" s="11">
        <v>4</v>
      </c>
      <c r="P320" s="11">
        <v>35</v>
      </c>
      <c r="Q320" s="11">
        <v>2.5</v>
      </c>
      <c r="R320" s="11">
        <v>1.5</v>
      </c>
      <c r="S320" s="11" t="s">
        <v>1455</v>
      </c>
      <c r="U320" t="str">
        <f t="shared" si="4"/>
        <v>是</v>
      </c>
    </row>
    <row r="321" spans="1:21">
      <c r="A321" s="2" t="str">
        <f>K321&amp;MID(L:L,15,4)</f>
        <v>赵冠真0018</v>
      </c>
      <c r="B321" s="7" t="s">
        <v>2341</v>
      </c>
      <c r="C321" s="7" t="s">
        <v>1446</v>
      </c>
      <c r="D321" s="7">
        <v>54</v>
      </c>
      <c r="E321" s="7" t="s">
        <v>1422</v>
      </c>
      <c r="F321" s="7" t="s">
        <v>6852</v>
      </c>
      <c r="G321" s="7" t="s">
        <v>6853</v>
      </c>
      <c r="H321" s="7" t="s">
        <v>4800</v>
      </c>
      <c r="I321" s="7" t="s">
        <v>5001</v>
      </c>
      <c r="J321" s="7" t="s">
        <v>1452</v>
      </c>
      <c r="K321" s="7" t="s">
        <v>1419</v>
      </c>
      <c r="L321" s="7" t="s">
        <v>1420</v>
      </c>
      <c r="M321" s="7" t="s">
        <v>1461</v>
      </c>
      <c r="N321" s="7" t="s">
        <v>1462</v>
      </c>
      <c r="O321" s="11">
        <v>2</v>
      </c>
      <c r="P321" s="11">
        <v>54</v>
      </c>
      <c r="Q321" s="11">
        <v>2.5</v>
      </c>
      <c r="R321" s="11">
        <v>0</v>
      </c>
      <c r="S321" s="11" t="s">
        <v>1455</v>
      </c>
      <c r="U321" t="str">
        <f t="shared" si="4"/>
        <v>是</v>
      </c>
    </row>
    <row r="322" spans="1:21">
      <c r="A322" s="2" t="str">
        <f>K322&amp;MID(L:L,15,4)</f>
        <v>周灼焰2715</v>
      </c>
      <c r="B322" s="7" t="s">
        <v>1445</v>
      </c>
      <c r="C322" s="7" t="s">
        <v>1446</v>
      </c>
      <c r="D322" s="7">
        <v>39</v>
      </c>
      <c r="E322" s="7" t="s">
        <v>1447</v>
      </c>
      <c r="F322" s="7" t="s">
        <v>6854</v>
      </c>
      <c r="G322" s="7" t="s">
        <v>6057</v>
      </c>
      <c r="H322" s="7" t="s">
        <v>4804</v>
      </c>
      <c r="I322" s="7" t="s">
        <v>6855</v>
      </c>
      <c r="J322" s="7" t="s">
        <v>1452</v>
      </c>
      <c r="K322" s="7" t="s">
        <v>1215</v>
      </c>
      <c r="L322" s="7" t="s">
        <v>1216</v>
      </c>
      <c r="M322" s="7" t="s">
        <v>1453</v>
      </c>
      <c r="N322" s="7" t="s">
        <v>1462</v>
      </c>
      <c r="O322" s="11">
        <v>2</v>
      </c>
      <c r="P322" s="11">
        <v>36</v>
      </c>
      <c r="Q322" s="11">
        <v>2.5</v>
      </c>
      <c r="R322" s="11">
        <v>0</v>
      </c>
      <c r="S322" s="11" t="s">
        <v>1455</v>
      </c>
      <c r="U322" t="str">
        <f t="shared" si="4"/>
        <v>是</v>
      </c>
    </row>
    <row r="323" spans="1:21">
      <c r="A323" s="2" t="str">
        <f>K323&amp;MID(L:L,15,4)</f>
        <v>汤瑞东003X</v>
      </c>
      <c r="B323" s="7" t="s">
        <v>2771</v>
      </c>
      <c r="C323" s="7" t="s">
        <v>1457</v>
      </c>
      <c r="D323" s="7">
        <v>53</v>
      </c>
      <c r="E323" s="7" t="s">
        <v>2772</v>
      </c>
      <c r="F323" s="7" t="s">
        <v>6856</v>
      </c>
      <c r="G323" s="7" t="s">
        <v>6857</v>
      </c>
      <c r="H323" s="7" t="s">
        <v>2275</v>
      </c>
      <c r="I323" s="7" t="s">
        <v>6858</v>
      </c>
      <c r="J323" s="7" t="s">
        <v>1452</v>
      </c>
      <c r="K323" s="7" t="s">
        <v>651</v>
      </c>
      <c r="L323" s="7" t="s">
        <v>652</v>
      </c>
      <c r="M323" s="7" t="s">
        <v>1453</v>
      </c>
      <c r="N323" s="7" t="s">
        <v>23</v>
      </c>
      <c r="O323" s="11">
        <v>1</v>
      </c>
      <c r="P323" s="11">
        <v>54</v>
      </c>
      <c r="Q323" s="11">
        <v>1.5</v>
      </c>
      <c r="R323" s="11">
        <v>0</v>
      </c>
      <c r="S323" s="11" t="s">
        <v>1455</v>
      </c>
      <c r="U323" t="str">
        <f t="shared" ref="U323:U354" si="5">S323</f>
        <v>是</v>
      </c>
    </row>
    <row r="324" spans="1:21">
      <c r="A324" s="2" t="str">
        <f>K324&amp;MID(L:L,15,4)</f>
        <v>王带娣3633</v>
      </c>
      <c r="B324" s="7" t="s">
        <v>3805</v>
      </c>
      <c r="C324" s="7" t="s">
        <v>1457</v>
      </c>
      <c r="D324" s="7">
        <v>35</v>
      </c>
      <c r="E324" s="7" t="s">
        <v>3806</v>
      </c>
      <c r="F324" s="7" t="s">
        <v>6859</v>
      </c>
      <c r="G324" s="7" t="s">
        <v>6860</v>
      </c>
      <c r="H324" s="7" t="s">
        <v>1450</v>
      </c>
      <c r="I324" s="7" t="s">
        <v>6861</v>
      </c>
      <c r="J324" s="7" t="s">
        <v>1452</v>
      </c>
      <c r="K324" s="7" t="s">
        <v>788</v>
      </c>
      <c r="L324" s="7" t="s">
        <v>789</v>
      </c>
      <c r="M324" s="7" t="s">
        <v>1453</v>
      </c>
      <c r="N324" s="7" t="s">
        <v>1454</v>
      </c>
      <c r="O324" s="11">
        <v>17</v>
      </c>
      <c r="P324" s="11">
        <v>46</v>
      </c>
      <c r="Q324" s="11">
        <v>1.5</v>
      </c>
      <c r="R324" s="11">
        <v>15.5</v>
      </c>
      <c r="S324" s="11" t="s">
        <v>1520</v>
      </c>
      <c r="U324" t="str">
        <f t="shared" si="5"/>
        <v>否</v>
      </c>
    </row>
    <row r="325" spans="1:21">
      <c r="A325" s="2" t="str">
        <f>K325&amp;MID(L:L,15,4)</f>
        <v>何丽芬5129</v>
      </c>
      <c r="B325" s="7" t="s">
        <v>2169</v>
      </c>
      <c r="C325" s="7" t="s">
        <v>1446</v>
      </c>
      <c r="D325" s="7">
        <v>30</v>
      </c>
      <c r="E325" s="7" t="s">
        <v>1071</v>
      </c>
      <c r="F325" s="7" t="s">
        <v>6862</v>
      </c>
      <c r="G325" s="7" t="s">
        <v>6863</v>
      </c>
      <c r="H325" s="7" t="s">
        <v>2778</v>
      </c>
      <c r="I325" s="7" t="s">
        <v>6864</v>
      </c>
      <c r="J325" s="7" t="s">
        <v>1452</v>
      </c>
      <c r="K325" s="7" t="s">
        <v>1068</v>
      </c>
      <c r="L325" s="7" t="s">
        <v>1069</v>
      </c>
      <c r="M325" s="7" t="s">
        <v>1461</v>
      </c>
      <c r="N325" s="7" t="s">
        <v>23</v>
      </c>
      <c r="O325" s="11">
        <v>4</v>
      </c>
      <c r="P325" s="11">
        <v>46</v>
      </c>
      <c r="Q325" s="11">
        <v>3</v>
      </c>
      <c r="R325" s="11">
        <v>1</v>
      </c>
      <c r="S325" s="11" t="s">
        <v>1455</v>
      </c>
      <c r="U325" t="str">
        <f t="shared" si="5"/>
        <v>是</v>
      </c>
    </row>
    <row r="326" spans="1:21">
      <c r="A326" s="2" t="str">
        <f>K326&amp;MID(L:L,15,4)</f>
        <v>覃汉莲122X</v>
      </c>
      <c r="B326" s="7" t="s">
        <v>2780</v>
      </c>
      <c r="C326" s="7" t="s">
        <v>1444</v>
      </c>
      <c r="D326" s="7">
        <v>54</v>
      </c>
      <c r="E326" s="7" t="s">
        <v>2781</v>
      </c>
      <c r="F326" s="7" t="s">
        <v>6865</v>
      </c>
      <c r="G326" s="7" t="s">
        <v>6866</v>
      </c>
      <c r="H326" s="7" t="s">
        <v>1450</v>
      </c>
      <c r="I326" s="7" t="s">
        <v>6867</v>
      </c>
      <c r="J326" s="7" t="s">
        <v>1452</v>
      </c>
      <c r="K326" s="7" t="s">
        <v>492</v>
      </c>
      <c r="L326" s="7" t="s">
        <v>493</v>
      </c>
      <c r="M326" s="7" t="s">
        <v>1461</v>
      </c>
      <c r="N326" s="7" t="s">
        <v>23</v>
      </c>
      <c r="O326" s="11">
        <v>3</v>
      </c>
      <c r="P326" s="11">
        <v>4</v>
      </c>
      <c r="Q326" s="11">
        <v>3</v>
      </c>
      <c r="R326" s="11">
        <v>0</v>
      </c>
      <c r="S326" s="11" t="s">
        <v>1455</v>
      </c>
      <c r="U326" t="str">
        <f t="shared" si="5"/>
        <v>是</v>
      </c>
    </row>
    <row r="327" spans="1:21">
      <c r="A327" s="2" t="str">
        <f>K327&amp;MID(L:L,15,4)</f>
        <v>简惠京3026</v>
      </c>
      <c r="B327" s="7" t="s">
        <v>2785</v>
      </c>
      <c r="C327" s="7" t="s">
        <v>1457</v>
      </c>
      <c r="D327" s="7">
        <v>55</v>
      </c>
      <c r="E327" s="7" t="s">
        <v>2786</v>
      </c>
      <c r="F327" s="7" t="s">
        <v>6868</v>
      </c>
      <c r="G327" s="7" t="s">
        <v>6869</v>
      </c>
      <c r="H327" s="7" t="s">
        <v>1450</v>
      </c>
      <c r="I327" s="7" t="s">
        <v>6870</v>
      </c>
      <c r="J327" s="7" t="s">
        <v>1452</v>
      </c>
      <c r="K327" s="7" t="s">
        <v>251</v>
      </c>
      <c r="L327" s="7" t="s">
        <v>252</v>
      </c>
      <c r="M327" s="7" t="s">
        <v>1461</v>
      </c>
      <c r="N327" s="7" t="s">
        <v>23</v>
      </c>
      <c r="O327" s="11">
        <v>5</v>
      </c>
      <c r="P327" s="11">
        <v>48</v>
      </c>
      <c r="Q327" s="11">
        <v>3</v>
      </c>
      <c r="R327" s="11">
        <v>2</v>
      </c>
      <c r="S327" s="11" t="s">
        <v>1455</v>
      </c>
      <c r="U327" t="str">
        <f t="shared" si="5"/>
        <v>是</v>
      </c>
    </row>
    <row r="328" spans="1:21">
      <c r="A328" s="2" t="str">
        <f>K328&amp;MID(L:L,15,4)</f>
        <v>黄群1426</v>
      </c>
      <c r="B328" s="7" t="s">
        <v>2790</v>
      </c>
      <c r="C328" s="7" t="s">
        <v>1446</v>
      </c>
      <c r="D328" s="7">
        <v>56</v>
      </c>
      <c r="E328" s="7" t="s">
        <v>220</v>
      </c>
      <c r="F328" s="7" t="s">
        <v>6871</v>
      </c>
      <c r="G328" s="7" t="s">
        <v>6872</v>
      </c>
      <c r="H328" s="7" t="s">
        <v>1450</v>
      </c>
      <c r="I328" s="7" t="s">
        <v>6873</v>
      </c>
      <c r="J328" s="7" t="s">
        <v>1452</v>
      </c>
      <c r="K328" s="7" t="s">
        <v>217</v>
      </c>
      <c r="L328" s="7" t="s">
        <v>218</v>
      </c>
      <c r="M328" s="7" t="s">
        <v>1461</v>
      </c>
      <c r="N328" s="7" t="s">
        <v>23</v>
      </c>
      <c r="O328" s="11">
        <v>3</v>
      </c>
      <c r="P328" s="11">
        <v>20</v>
      </c>
      <c r="Q328" s="11">
        <v>3</v>
      </c>
      <c r="R328" s="11">
        <v>0</v>
      </c>
      <c r="S328" s="11" t="s">
        <v>1455</v>
      </c>
      <c r="U328" t="str">
        <f t="shared" si="5"/>
        <v>是</v>
      </c>
    </row>
    <row r="329" spans="1:21">
      <c r="A329" s="2" t="str">
        <f>K329&amp;MID(L:L,15,4)</f>
        <v>马兆垣0036</v>
      </c>
      <c r="B329" s="7" t="s">
        <v>2794</v>
      </c>
      <c r="C329" s="7" t="s">
        <v>1446</v>
      </c>
      <c r="D329" s="7">
        <v>59</v>
      </c>
      <c r="E329" s="7" t="s">
        <v>2795</v>
      </c>
      <c r="F329" s="7" t="s">
        <v>6874</v>
      </c>
      <c r="G329" s="7" t="s">
        <v>6875</v>
      </c>
      <c r="H329" s="7" t="s">
        <v>2798</v>
      </c>
      <c r="I329" s="7" t="s">
        <v>6876</v>
      </c>
      <c r="J329" s="7" t="s">
        <v>1452</v>
      </c>
      <c r="K329" s="7" t="s">
        <v>486</v>
      </c>
      <c r="L329" s="7" t="s">
        <v>487</v>
      </c>
      <c r="M329" s="7" t="s">
        <v>1461</v>
      </c>
      <c r="N329" s="7" t="s">
        <v>23</v>
      </c>
      <c r="O329" s="11">
        <v>4</v>
      </c>
      <c r="P329" s="11">
        <v>47</v>
      </c>
      <c r="Q329" s="11">
        <v>3</v>
      </c>
      <c r="R329" s="11">
        <v>1</v>
      </c>
      <c r="S329" s="11" t="s">
        <v>1455</v>
      </c>
      <c r="U329" t="str">
        <f t="shared" si="5"/>
        <v>是</v>
      </c>
    </row>
    <row r="330" spans="1:21">
      <c r="A330" s="2" t="str">
        <f>K330&amp;MID(L:L,15,4)</f>
        <v>蒋傍弟332X</v>
      </c>
      <c r="B330" s="7" t="s">
        <v>2138</v>
      </c>
      <c r="C330" s="7" t="s">
        <v>1446</v>
      </c>
      <c r="D330" s="7">
        <v>63</v>
      </c>
      <c r="E330" s="7" t="s">
        <v>2139</v>
      </c>
      <c r="F330" s="7" t="s">
        <v>6877</v>
      </c>
      <c r="G330" s="7" t="s">
        <v>6878</v>
      </c>
      <c r="H330" s="7" t="s">
        <v>1450</v>
      </c>
      <c r="I330" s="7" t="s">
        <v>6879</v>
      </c>
      <c r="J330" s="7" t="s">
        <v>1452</v>
      </c>
      <c r="K330" s="7" t="s">
        <v>267</v>
      </c>
      <c r="L330" s="7" t="s">
        <v>268</v>
      </c>
      <c r="M330" s="7" t="s">
        <v>1461</v>
      </c>
      <c r="N330" s="7" t="s">
        <v>23</v>
      </c>
      <c r="O330" s="11">
        <v>3</v>
      </c>
      <c r="P330" s="11">
        <v>11</v>
      </c>
      <c r="Q330" s="11">
        <v>3</v>
      </c>
      <c r="R330" s="11">
        <v>0</v>
      </c>
      <c r="S330" s="11" t="s">
        <v>1455</v>
      </c>
      <c r="U330" t="str">
        <f t="shared" si="5"/>
        <v>是</v>
      </c>
    </row>
    <row r="331" spans="1:21">
      <c r="A331" s="2" t="str">
        <f>K331&amp;MID(L:L,15,4)</f>
        <v>张惠芳0042</v>
      </c>
      <c r="B331" s="7" t="s">
        <v>2802</v>
      </c>
      <c r="C331" s="7" t="s">
        <v>1446</v>
      </c>
      <c r="D331" s="7">
        <v>58</v>
      </c>
      <c r="E331" s="7" t="s">
        <v>2803</v>
      </c>
      <c r="F331" s="7" t="s">
        <v>6880</v>
      </c>
      <c r="G331" s="7" t="s">
        <v>6881</v>
      </c>
      <c r="H331" s="7" t="s">
        <v>1580</v>
      </c>
      <c r="I331" s="7" t="s">
        <v>5491</v>
      </c>
      <c r="J331" s="7" t="s">
        <v>1452</v>
      </c>
      <c r="K331" s="7" t="s">
        <v>548</v>
      </c>
      <c r="L331" s="7" t="s">
        <v>549</v>
      </c>
      <c r="M331" s="7" t="s">
        <v>1561</v>
      </c>
      <c r="N331" s="7" t="s">
        <v>23</v>
      </c>
      <c r="O331" s="11">
        <v>3</v>
      </c>
      <c r="P331" s="11">
        <v>55</v>
      </c>
      <c r="Q331" s="11">
        <v>3</v>
      </c>
      <c r="R331" s="11">
        <v>0</v>
      </c>
      <c r="S331" s="11" t="s">
        <v>1455</v>
      </c>
      <c r="U331" t="str">
        <f t="shared" si="5"/>
        <v>是</v>
      </c>
    </row>
    <row r="332" spans="1:21">
      <c r="A332" s="2" t="str">
        <f>K332&amp;MID(L:L,15,4)</f>
        <v>伍东成3915</v>
      </c>
      <c r="B332" s="7" t="s">
        <v>2532</v>
      </c>
      <c r="C332" s="7" t="s">
        <v>1457</v>
      </c>
      <c r="D332" s="7">
        <v>48</v>
      </c>
      <c r="E332" s="7" t="s">
        <v>2533</v>
      </c>
      <c r="F332" s="7" t="s">
        <v>6882</v>
      </c>
      <c r="G332" s="7" t="s">
        <v>6883</v>
      </c>
      <c r="H332" s="7" t="s">
        <v>1450</v>
      </c>
      <c r="I332" s="7" t="s">
        <v>6884</v>
      </c>
      <c r="J332" s="7" t="s">
        <v>1452</v>
      </c>
      <c r="K332" s="7" t="s">
        <v>526</v>
      </c>
      <c r="L332" s="7" t="s">
        <v>527</v>
      </c>
      <c r="M332" s="7" t="s">
        <v>1461</v>
      </c>
      <c r="N332" s="7" t="s">
        <v>23</v>
      </c>
      <c r="O332" s="11">
        <v>6</v>
      </c>
      <c r="P332" s="11">
        <v>46</v>
      </c>
      <c r="Q332" s="11">
        <v>3</v>
      </c>
      <c r="R332" s="11">
        <v>3</v>
      </c>
      <c r="S332" s="11" t="s">
        <v>1455</v>
      </c>
      <c r="U332" t="str">
        <f t="shared" si="5"/>
        <v>是</v>
      </c>
    </row>
    <row r="333" spans="1:21">
      <c r="A333" s="2" t="str">
        <f>K333&amp;MID(L:L,15,4)</f>
        <v>刘汉棉185X</v>
      </c>
      <c r="B333" s="7" t="s">
        <v>2810</v>
      </c>
      <c r="C333" s="7" t="s">
        <v>1457</v>
      </c>
      <c r="D333" s="7">
        <v>50</v>
      </c>
      <c r="E333" s="7" t="s">
        <v>2811</v>
      </c>
      <c r="F333" s="7" t="s">
        <v>6885</v>
      </c>
      <c r="G333" s="7" t="s">
        <v>6886</v>
      </c>
      <c r="H333" s="7" t="s">
        <v>1450</v>
      </c>
      <c r="I333" s="7" t="s">
        <v>6887</v>
      </c>
      <c r="J333" s="7" t="s">
        <v>1452</v>
      </c>
      <c r="K333" s="7" t="s">
        <v>436</v>
      </c>
      <c r="L333" s="7" t="s">
        <v>2815</v>
      </c>
      <c r="M333" s="7" t="s">
        <v>1772</v>
      </c>
      <c r="N333" s="7" t="s">
        <v>23</v>
      </c>
      <c r="O333" s="11">
        <v>3</v>
      </c>
      <c r="P333" s="11">
        <v>10</v>
      </c>
      <c r="Q333" s="11">
        <v>3</v>
      </c>
      <c r="R333" s="11">
        <v>0</v>
      </c>
      <c r="S333" s="11" t="s">
        <v>1455</v>
      </c>
      <c r="U333" t="str">
        <f t="shared" si="5"/>
        <v>是</v>
      </c>
    </row>
    <row r="334" spans="1:21">
      <c r="A334" s="2" t="str">
        <f>K334&amp;MID(L:L,15,4)</f>
        <v>陈廷远0613</v>
      </c>
      <c r="B334" s="7" t="s">
        <v>2763</v>
      </c>
      <c r="C334" s="7" t="s">
        <v>1444</v>
      </c>
      <c r="D334" s="7">
        <v>61</v>
      </c>
      <c r="E334" s="7" t="s">
        <v>2764</v>
      </c>
      <c r="F334" s="7" t="s">
        <v>6888</v>
      </c>
      <c r="G334" s="7" t="s">
        <v>6889</v>
      </c>
      <c r="H334" s="7" t="s">
        <v>1450</v>
      </c>
      <c r="I334" s="7" t="s">
        <v>6890</v>
      </c>
      <c r="J334" s="7" t="s">
        <v>1452</v>
      </c>
      <c r="K334" s="7" t="s">
        <v>1173</v>
      </c>
      <c r="L334" s="7" t="s">
        <v>1174</v>
      </c>
      <c r="M334" s="7" t="s">
        <v>1461</v>
      </c>
      <c r="N334" s="7" t="s">
        <v>1462</v>
      </c>
      <c r="O334" s="11">
        <v>3</v>
      </c>
      <c r="P334" s="11">
        <v>9</v>
      </c>
      <c r="Q334" s="11">
        <v>2.5</v>
      </c>
      <c r="R334" s="11">
        <v>0.5</v>
      </c>
      <c r="S334" s="11" t="s">
        <v>1455</v>
      </c>
      <c r="U334" t="str">
        <f t="shared" si="5"/>
        <v>是</v>
      </c>
    </row>
    <row r="335" spans="1:21">
      <c r="A335" s="2" t="str">
        <f>K335&amp;MID(L:L,15,4)</f>
        <v>陈润甜4521</v>
      </c>
      <c r="B335" s="7" t="s">
        <v>2785</v>
      </c>
      <c r="C335" s="7" t="s">
        <v>1457</v>
      </c>
      <c r="D335" s="7">
        <v>55</v>
      </c>
      <c r="E335" s="7" t="s">
        <v>2786</v>
      </c>
      <c r="F335" s="7" t="s">
        <v>6891</v>
      </c>
      <c r="G335" s="7" t="s">
        <v>6892</v>
      </c>
      <c r="H335" s="7" t="s">
        <v>1450</v>
      </c>
      <c r="I335" s="7" t="s">
        <v>6893</v>
      </c>
      <c r="J335" s="7" t="s">
        <v>1452</v>
      </c>
      <c r="K335" s="7" t="s">
        <v>723</v>
      </c>
      <c r="L335" s="7" t="s">
        <v>724</v>
      </c>
      <c r="M335" s="7" t="s">
        <v>1461</v>
      </c>
      <c r="N335" s="7" t="s">
        <v>1467</v>
      </c>
      <c r="O335" s="11">
        <v>3</v>
      </c>
      <c r="P335" s="11">
        <v>34</v>
      </c>
      <c r="Q335" s="11">
        <v>3</v>
      </c>
      <c r="R335" s="11">
        <v>0</v>
      </c>
      <c r="S335" s="11" t="s">
        <v>1455</v>
      </c>
      <c r="U335" t="str">
        <f t="shared" si="5"/>
        <v>是</v>
      </c>
    </row>
    <row r="336" spans="1:21">
      <c r="A336" s="2" t="str">
        <f>K336&amp;MID(L:L,15,4)</f>
        <v>李平仪0049</v>
      </c>
      <c r="B336" s="7" t="s">
        <v>2178</v>
      </c>
      <c r="C336" s="7" t="s">
        <v>1444</v>
      </c>
      <c r="D336" s="7">
        <v>52</v>
      </c>
      <c r="E336" s="7" t="s">
        <v>2179</v>
      </c>
      <c r="F336" s="7" t="s">
        <v>6894</v>
      </c>
      <c r="G336" s="7" t="s">
        <v>6895</v>
      </c>
      <c r="H336" s="7" t="s">
        <v>1450</v>
      </c>
      <c r="I336" s="7" t="s">
        <v>6896</v>
      </c>
      <c r="J336" s="7" t="s">
        <v>1452</v>
      </c>
      <c r="K336" s="7" t="s">
        <v>930</v>
      </c>
      <c r="L336" s="7" t="s">
        <v>931</v>
      </c>
      <c r="M336" s="7" t="s">
        <v>1461</v>
      </c>
      <c r="N336" s="7" t="s">
        <v>23</v>
      </c>
      <c r="O336" s="11">
        <v>3</v>
      </c>
      <c r="P336" s="11">
        <v>12</v>
      </c>
      <c r="Q336" s="11">
        <v>3</v>
      </c>
      <c r="R336" s="11">
        <v>0</v>
      </c>
      <c r="S336" s="11" t="s">
        <v>1455</v>
      </c>
      <c r="U336" t="str">
        <f t="shared" si="5"/>
        <v>是</v>
      </c>
    </row>
    <row r="337" spans="1:21">
      <c r="A337" s="2" t="str">
        <f>K337&amp;MID(L:L,15,4)</f>
        <v>邝锐冲1231</v>
      </c>
      <c r="B337" s="7" t="s">
        <v>2825</v>
      </c>
      <c r="C337" s="7" t="s">
        <v>1446</v>
      </c>
      <c r="D337" s="7">
        <v>36</v>
      </c>
      <c r="E337" s="7" t="s">
        <v>2826</v>
      </c>
      <c r="F337" s="7" t="s">
        <v>6897</v>
      </c>
      <c r="G337" s="7" t="s">
        <v>6898</v>
      </c>
      <c r="H337" s="7" t="s">
        <v>1450</v>
      </c>
      <c r="I337" s="7" t="s">
        <v>5750</v>
      </c>
      <c r="J337" s="7" t="s">
        <v>1452</v>
      </c>
      <c r="K337" s="7" t="s">
        <v>970</v>
      </c>
      <c r="L337" s="7" t="s">
        <v>971</v>
      </c>
      <c r="M337" s="7" t="s">
        <v>1453</v>
      </c>
      <c r="N337" s="7" t="s">
        <v>23</v>
      </c>
      <c r="O337" s="11">
        <v>4</v>
      </c>
      <c r="P337" s="11">
        <v>33</v>
      </c>
      <c r="Q337" s="11">
        <v>1.5</v>
      </c>
      <c r="R337" s="11">
        <v>2.5</v>
      </c>
      <c r="S337" s="11" t="s">
        <v>1455</v>
      </c>
      <c r="U337" t="str">
        <f t="shared" si="5"/>
        <v>是</v>
      </c>
    </row>
    <row r="338" spans="1:21">
      <c r="A338" s="2" t="str">
        <f>K338&amp;MID(L:L,15,4)</f>
        <v>黎晓君0020</v>
      </c>
      <c r="B338" s="7" t="s">
        <v>2830</v>
      </c>
      <c r="C338" s="7" t="s">
        <v>1457</v>
      </c>
      <c r="D338" s="7">
        <v>47</v>
      </c>
      <c r="E338" s="7" t="s">
        <v>2831</v>
      </c>
      <c r="F338" s="7" t="s">
        <v>6899</v>
      </c>
      <c r="G338" s="7" t="s">
        <v>6900</v>
      </c>
      <c r="H338" s="7" t="s">
        <v>1450</v>
      </c>
      <c r="I338" s="7" t="s">
        <v>6901</v>
      </c>
      <c r="J338" s="7" t="s">
        <v>1452</v>
      </c>
      <c r="K338" s="7" t="s">
        <v>353</v>
      </c>
      <c r="L338" s="7" t="s">
        <v>354</v>
      </c>
      <c r="M338" s="7" t="s">
        <v>1453</v>
      </c>
      <c r="N338" s="7" t="s">
        <v>23</v>
      </c>
      <c r="O338" s="11">
        <v>3</v>
      </c>
      <c r="P338" s="11">
        <v>13</v>
      </c>
      <c r="Q338" s="11">
        <v>1.5</v>
      </c>
      <c r="R338" s="11">
        <v>1.5</v>
      </c>
      <c r="S338" s="11" t="s">
        <v>1455</v>
      </c>
      <c r="U338" t="str">
        <f t="shared" si="5"/>
        <v>是</v>
      </c>
    </row>
    <row r="339" spans="1:21">
      <c r="A339" s="2" t="str">
        <f>K339&amp;MID(L:L,15,4)</f>
        <v>梁福洪0015</v>
      </c>
      <c r="B339" s="7" t="s">
        <v>2835</v>
      </c>
      <c r="C339" s="7" t="s">
        <v>1446</v>
      </c>
      <c r="D339" s="7">
        <v>53</v>
      </c>
      <c r="E339" s="7" t="s">
        <v>2836</v>
      </c>
      <c r="F339" s="7" t="s">
        <v>6902</v>
      </c>
      <c r="G339" s="7" t="s">
        <v>6903</v>
      </c>
      <c r="H339" s="7" t="s">
        <v>1450</v>
      </c>
      <c r="I339" s="7" t="s">
        <v>6904</v>
      </c>
      <c r="J339" s="7" t="s">
        <v>1452</v>
      </c>
      <c r="K339" s="7" t="s">
        <v>768</v>
      </c>
      <c r="L339" s="7" t="s">
        <v>769</v>
      </c>
      <c r="M339" s="7" t="s">
        <v>1461</v>
      </c>
      <c r="N339" s="7" t="s">
        <v>1454</v>
      </c>
      <c r="O339" s="11">
        <v>4</v>
      </c>
      <c r="P339" s="11">
        <v>30</v>
      </c>
      <c r="Q339" s="11">
        <v>3</v>
      </c>
      <c r="R339" s="11">
        <v>1</v>
      </c>
      <c r="S339" s="11" t="s">
        <v>1455</v>
      </c>
      <c r="U339" t="str">
        <f t="shared" si="5"/>
        <v>是</v>
      </c>
    </row>
    <row r="340" spans="1:21">
      <c r="A340" s="2" t="str">
        <f>K340&amp;MID(L:L,15,4)</f>
        <v>陈就娣002X</v>
      </c>
      <c r="B340" s="7" t="s">
        <v>2840</v>
      </c>
      <c r="C340" s="7" t="s">
        <v>1446</v>
      </c>
      <c r="D340" s="7">
        <v>48</v>
      </c>
      <c r="E340" s="7" t="s">
        <v>2841</v>
      </c>
      <c r="F340" s="7" t="s">
        <v>6905</v>
      </c>
      <c r="G340" s="7" t="s">
        <v>6906</v>
      </c>
      <c r="H340" s="7" t="s">
        <v>1450</v>
      </c>
      <c r="I340" s="7" t="s">
        <v>6907</v>
      </c>
      <c r="J340" s="7" t="s">
        <v>1452</v>
      </c>
      <c r="K340" s="7" t="s">
        <v>720</v>
      </c>
      <c r="L340" s="7" t="s">
        <v>721</v>
      </c>
      <c r="M340" s="7" t="s">
        <v>1461</v>
      </c>
      <c r="N340" s="7" t="s">
        <v>1467</v>
      </c>
      <c r="O340" s="11">
        <v>3</v>
      </c>
      <c r="P340" s="11">
        <v>51</v>
      </c>
      <c r="Q340" s="11">
        <v>3</v>
      </c>
      <c r="R340" s="11">
        <v>0</v>
      </c>
      <c r="S340" s="11" t="s">
        <v>1455</v>
      </c>
      <c r="U340" t="str">
        <f t="shared" si="5"/>
        <v>是</v>
      </c>
    </row>
    <row r="341" spans="1:21">
      <c r="A341" s="2" t="str">
        <f>K341&amp;MID(L:L,15,4)</f>
        <v>陈雪玉0624</v>
      </c>
      <c r="B341" s="7" t="s">
        <v>2845</v>
      </c>
      <c r="C341" s="7" t="s">
        <v>1457</v>
      </c>
      <c r="D341" s="7">
        <v>53</v>
      </c>
      <c r="E341" s="7" t="s">
        <v>2846</v>
      </c>
      <c r="F341" s="7" t="s">
        <v>6908</v>
      </c>
      <c r="G341" s="7" t="s">
        <v>6909</v>
      </c>
      <c r="H341" s="7" t="s">
        <v>1450</v>
      </c>
      <c r="I341" s="7" t="s">
        <v>6910</v>
      </c>
      <c r="J341" s="7" t="s">
        <v>1452</v>
      </c>
      <c r="K341" s="7" t="s">
        <v>98</v>
      </c>
      <c r="L341" s="7" t="s">
        <v>99</v>
      </c>
      <c r="M341" s="7" t="s">
        <v>1461</v>
      </c>
      <c r="N341" s="7" t="s">
        <v>23</v>
      </c>
      <c r="O341" s="11">
        <v>3</v>
      </c>
      <c r="P341" s="11">
        <v>15</v>
      </c>
      <c r="Q341" s="11">
        <v>3</v>
      </c>
      <c r="R341" s="11">
        <v>0</v>
      </c>
      <c r="S341" s="11" t="s">
        <v>1455</v>
      </c>
      <c r="U341" t="str">
        <f t="shared" si="5"/>
        <v>是</v>
      </c>
    </row>
    <row r="342" spans="1:21">
      <c r="A342" s="2" t="str">
        <f>K342&amp;MID(L:L,15,4)</f>
        <v>周炳雄121X</v>
      </c>
      <c r="B342" s="7" t="s">
        <v>2850</v>
      </c>
      <c r="C342" s="7" t="s">
        <v>1444</v>
      </c>
      <c r="D342" s="7">
        <v>60</v>
      </c>
      <c r="E342" s="7" t="s">
        <v>2851</v>
      </c>
      <c r="F342" s="7" t="s">
        <v>6911</v>
      </c>
      <c r="G342" s="7" t="s">
        <v>6912</v>
      </c>
      <c r="H342" s="7" t="s">
        <v>1450</v>
      </c>
      <c r="I342" s="7" t="s">
        <v>6913</v>
      </c>
      <c r="J342" s="7" t="s">
        <v>1452</v>
      </c>
      <c r="K342" s="7" t="s">
        <v>878</v>
      </c>
      <c r="L342" s="7" t="s">
        <v>879</v>
      </c>
      <c r="M342" s="7" t="s">
        <v>1461</v>
      </c>
      <c r="N342" s="7" t="s">
        <v>23</v>
      </c>
      <c r="O342" s="11">
        <v>5</v>
      </c>
      <c r="P342" s="11">
        <v>7</v>
      </c>
      <c r="Q342" s="11">
        <v>3</v>
      </c>
      <c r="R342" s="11">
        <v>2</v>
      </c>
      <c r="S342" s="11" t="s">
        <v>1455</v>
      </c>
      <c r="U342" t="str">
        <f t="shared" si="5"/>
        <v>是</v>
      </c>
    </row>
    <row r="343" spans="1:21">
      <c r="A343" s="2" t="str">
        <f>K343&amp;MID(L:L,15,4)</f>
        <v>谭用维1240</v>
      </c>
      <c r="B343" s="7" t="s">
        <v>1944</v>
      </c>
      <c r="C343" s="7" t="s">
        <v>1457</v>
      </c>
      <c r="D343" s="7">
        <v>48</v>
      </c>
      <c r="E343" s="7" t="s">
        <v>1945</v>
      </c>
      <c r="F343" s="7" t="s">
        <v>6914</v>
      </c>
      <c r="G343" s="7" t="s">
        <v>6915</v>
      </c>
      <c r="H343" s="7" t="s">
        <v>1450</v>
      </c>
      <c r="I343" s="7" t="s">
        <v>6916</v>
      </c>
      <c r="J343" s="7" t="s">
        <v>1452</v>
      </c>
      <c r="K343" s="7" t="s">
        <v>545</v>
      </c>
      <c r="L343" s="7" t="s">
        <v>546</v>
      </c>
      <c r="M343" s="7" t="s">
        <v>1453</v>
      </c>
      <c r="N343" s="7" t="s">
        <v>23</v>
      </c>
      <c r="O343" s="11">
        <v>2</v>
      </c>
      <c r="P343" s="11">
        <v>31</v>
      </c>
      <c r="Q343" s="11">
        <v>1.5</v>
      </c>
      <c r="R343" s="11">
        <v>0.5</v>
      </c>
      <c r="S343" s="11" t="s">
        <v>1455</v>
      </c>
      <c r="U343" t="str">
        <f t="shared" si="5"/>
        <v>是</v>
      </c>
    </row>
    <row r="344" spans="1:21">
      <c r="A344" s="2" t="str">
        <f>K344&amp;MID(L:L,15,4)</f>
        <v>陈祥仪0619</v>
      </c>
      <c r="B344" s="7" t="s">
        <v>2858</v>
      </c>
      <c r="C344" s="7" t="s">
        <v>1446</v>
      </c>
      <c r="D344" s="7">
        <v>45</v>
      </c>
      <c r="E344" s="7" t="s">
        <v>2859</v>
      </c>
      <c r="F344" s="7" t="s">
        <v>6917</v>
      </c>
      <c r="G344" s="7" t="s">
        <v>6918</v>
      </c>
      <c r="H344" s="7" t="s">
        <v>1450</v>
      </c>
      <c r="I344" s="7" t="s">
        <v>6919</v>
      </c>
      <c r="J344" s="7" t="s">
        <v>1452</v>
      </c>
      <c r="K344" s="7" t="s">
        <v>92</v>
      </c>
      <c r="L344" s="7" t="s">
        <v>93</v>
      </c>
      <c r="M344" s="7" t="s">
        <v>1461</v>
      </c>
      <c r="N344" s="7" t="s">
        <v>23</v>
      </c>
      <c r="O344" s="11">
        <v>3</v>
      </c>
      <c r="P344" s="11">
        <v>20</v>
      </c>
      <c r="Q344" s="11">
        <v>3</v>
      </c>
      <c r="R344" s="11">
        <v>0</v>
      </c>
      <c r="S344" s="11" t="s">
        <v>1455</v>
      </c>
      <c r="U344" t="str">
        <f t="shared" si="5"/>
        <v>是</v>
      </c>
    </row>
    <row r="345" spans="1:21">
      <c r="A345" s="2" t="str">
        <f>K345&amp;MID(L:L,15,4)</f>
        <v>罗佐铿4515</v>
      </c>
      <c r="B345" s="7" t="s">
        <v>2863</v>
      </c>
      <c r="C345" s="7" t="s">
        <v>1457</v>
      </c>
      <c r="D345" s="7">
        <v>29</v>
      </c>
      <c r="E345" s="7" t="s">
        <v>2864</v>
      </c>
      <c r="F345" s="7" t="s">
        <v>6920</v>
      </c>
      <c r="G345" s="7" t="s">
        <v>6921</v>
      </c>
      <c r="H345" s="7" t="s">
        <v>1450</v>
      </c>
      <c r="I345" s="7" t="s">
        <v>6922</v>
      </c>
      <c r="J345" s="7" t="s">
        <v>1452</v>
      </c>
      <c r="K345" s="7" t="s">
        <v>476</v>
      </c>
      <c r="L345" s="7" t="s">
        <v>477</v>
      </c>
      <c r="M345" s="7" t="s">
        <v>1461</v>
      </c>
      <c r="N345" s="7" t="s">
        <v>23</v>
      </c>
      <c r="O345" s="11">
        <v>3</v>
      </c>
      <c r="P345" s="11">
        <v>25</v>
      </c>
      <c r="Q345" s="11">
        <v>3</v>
      </c>
      <c r="R345" s="11">
        <v>0</v>
      </c>
      <c r="S345" s="11" t="s">
        <v>1455</v>
      </c>
      <c r="U345" t="str">
        <f t="shared" si="5"/>
        <v>是</v>
      </c>
    </row>
    <row r="346" spans="1:21">
      <c r="A346" s="2" t="str">
        <f>K346&amp;MID(L:L,15,4)</f>
        <v>何全辉0015</v>
      </c>
      <c r="B346" s="7" t="s">
        <v>2178</v>
      </c>
      <c r="C346" s="7" t="s">
        <v>1444</v>
      </c>
      <c r="D346" s="7">
        <v>52</v>
      </c>
      <c r="E346" s="7" t="s">
        <v>2179</v>
      </c>
      <c r="F346" s="7" t="s">
        <v>6923</v>
      </c>
      <c r="G346" s="7" t="s">
        <v>6924</v>
      </c>
      <c r="H346" s="7" t="s">
        <v>1450</v>
      </c>
      <c r="I346" s="7" t="s">
        <v>6925</v>
      </c>
      <c r="J346" s="7" t="s">
        <v>1452</v>
      </c>
      <c r="K346" s="7" t="s">
        <v>928</v>
      </c>
      <c r="L346" s="7" t="s">
        <v>929</v>
      </c>
      <c r="M346" s="7" t="s">
        <v>1461</v>
      </c>
      <c r="N346" s="7" t="s">
        <v>23</v>
      </c>
      <c r="O346" s="11">
        <v>3</v>
      </c>
      <c r="P346" s="11">
        <v>51</v>
      </c>
      <c r="Q346" s="11">
        <v>3</v>
      </c>
      <c r="R346" s="11">
        <v>0</v>
      </c>
      <c r="S346" s="11" t="s">
        <v>1455</v>
      </c>
      <c r="U346" t="str">
        <f t="shared" si="5"/>
        <v>是</v>
      </c>
    </row>
    <row r="347" spans="1:21">
      <c r="A347" s="2" t="str">
        <f>K347&amp;MID(L:L,15,4)</f>
        <v>陈志杰0352</v>
      </c>
      <c r="B347" s="7" t="s">
        <v>2871</v>
      </c>
      <c r="C347" s="7" t="s">
        <v>1446</v>
      </c>
      <c r="D347" s="7">
        <v>53</v>
      </c>
      <c r="E347" s="7" t="s">
        <v>2872</v>
      </c>
      <c r="F347" s="7" t="s">
        <v>6926</v>
      </c>
      <c r="G347" s="7" t="s">
        <v>6927</v>
      </c>
      <c r="H347" s="7" t="s">
        <v>1450</v>
      </c>
      <c r="I347" s="7" t="s">
        <v>6928</v>
      </c>
      <c r="J347" s="7" t="s">
        <v>1452</v>
      </c>
      <c r="K347" s="7" t="s">
        <v>114</v>
      </c>
      <c r="L347" s="7" t="s">
        <v>115</v>
      </c>
      <c r="M347" s="7" t="s">
        <v>1561</v>
      </c>
      <c r="N347" s="7" t="s">
        <v>23</v>
      </c>
      <c r="O347" s="11">
        <v>4</v>
      </c>
      <c r="P347" s="11">
        <v>4</v>
      </c>
      <c r="Q347" s="11">
        <v>3</v>
      </c>
      <c r="R347" s="11">
        <v>1</v>
      </c>
      <c r="S347" s="11" t="s">
        <v>1455</v>
      </c>
      <c r="U347" t="str">
        <f t="shared" si="5"/>
        <v>是</v>
      </c>
    </row>
    <row r="348" spans="1:21">
      <c r="A348" s="2" t="str">
        <f>K348&amp;MID(L:L,15,4)</f>
        <v>黄齐好1226</v>
      </c>
      <c r="B348" s="7" t="s">
        <v>1974</v>
      </c>
      <c r="C348" s="7" t="s">
        <v>1446</v>
      </c>
      <c r="D348" s="7">
        <v>44</v>
      </c>
      <c r="E348" s="7" t="s">
        <v>1043</v>
      </c>
      <c r="F348" s="7" t="s">
        <v>6929</v>
      </c>
      <c r="G348" s="7" t="s">
        <v>6930</v>
      </c>
      <c r="H348" s="7" t="s">
        <v>1450</v>
      </c>
      <c r="I348" s="7" t="s">
        <v>5769</v>
      </c>
      <c r="J348" s="7" t="s">
        <v>1452</v>
      </c>
      <c r="K348" s="7" t="s">
        <v>1041</v>
      </c>
      <c r="L348" s="7" t="s">
        <v>1042</v>
      </c>
      <c r="M348" s="7" t="s">
        <v>1453</v>
      </c>
      <c r="N348" s="7" t="s">
        <v>23</v>
      </c>
      <c r="O348" s="11">
        <v>3</v>
      </c>
      <c r="P348" s="11">
        <v>0</v>
      </c>
      <c r="Q348" s="11">
        <v>1.5</v>
      </c>
      <c r="R348" s="11">
        <v>1.5</v>
      </c>
      <c r="S348" s="11" t="s">
        <v>1455</v>
      </c>
      <c r="U348" t="str">
        <f t="shared" si="5"/>
        <v>是</v>
      </c>
    </row>
    <row r="349" spans="1:21">
      <c r="A349" s="2" t="str">
        <f>K349&amp;MID(L:L,15,4)</f>
        <v>黄星燎1235</v>
      </c>
      <c r="B349" s="7" t="s">
        <v>1699</v>
      </c>
      <c r="C349" s="7" t="s">
        <v>1444</v>
      </c>
      <c r="D349" s="7">
        <v>57</v>
      </c>
      <c r="E349" s="7" t="s">
        <v>1700</v>
      </c>
      <c r="F349" s="7" t="s">
        <v>6931</v>
      </c>
      <c r="G349" s="7" t="s">
        <v>6932</v>
      </c>
      <c r="H349" s="7" t="s">
        <v>1450</v>
      </c>
      <c r="I349" s="7" t="s">
        <v>6933</v>
      </c>
      <c r="J349" s="7" t="s">
        <v>1452</v>
      </c>
      <c r="K349" s="7" t="s">
        <v>270</v>
      </c>
      <c r="L349" s="7" t="s">
        <v>271</v>
      </c>
      <c r="M349" s="7" t="s">
        <v>1461</v>
      </c>
      <c r="N349" s="7" t="s">
        <v>23</v>
      </c>
      <c r="O349" s="11">
        <v>3</v>
      </c>
      <c r="P349" s="11">
        <v>1</v>
      </c>
      <c r="Q349" s="11">
        <v>3</v>
      </c>
      <c r="R349" s="11">
        <v>0</v>
      </c>
      <c r="S349" s="11" t="s">
        <v>1455</v>
      </c>
      <c r="U349" t="str">
        <f t="shared" si="5"/>
        <v>是</v>
      </c>
    </row>
    <row r="350" spans="1:21">
      <c r="A350" s="2" t="str">
        <f>K350&amp;MID(L:L,15,4)</f>
        <v>钟汉2739</v>
      </c>
      <c r="B350" s="7" t="s">
        <v>2881</v>
      </c>
      <c r="C350" s="7" t="s">
        <v>1446</v>
      </c>
      <c r="D350" s="7">
        <v>44</v>
      </c>
      <c r="E350" s="7" t="s">
        <v>2882</v>
      </c>
      <c r="F350" s="7" t="s">
        <v>6934</v>
      </c>
      <c r="G350" s="7" t="s">
        <v>6935</v>
      </c>
      <c r="H350" s="7" t="s">
        <v>2884</v>
      </c>
      <c r="I350" s="7" t="s">
        <v>6936</v>
      </c>
      <c r="J350" s="7" t="s">
        <v>1452</v>
      </c>
      <c r="K350" s="7" t="s">
        <v>666</v>
      </c>
      <c r="L350" s="7" t="s">
        <v>667</v>
      </c>
      <c r="M350" s="7" t="s">
        <v>1453</v>
      </c>
      <c r="N350" s="7" t="s">
        <v>23</v>
      </c>
      <c r="O350" s="11">
        <v>1</v>
      </c>
      <c r="P350" s="11">
        <v>40</v>
      </c>
      <c r="Q350" s="11">
        <v>1.5</v>
      </c>
      <c r="R350" s="11">
        <v>0</v>
      </c>
      <c r="S350" s="11" t="s">
        <v>1455</v>
      </c>
      <c r="U350" t="str">
        <f t="shared" si="5"/>
        <v>是</v>
      </c>
    </row>
    <row r="351" spans="1:21">
      <c r="A351" s="2" t="str">
        <f>K351&amp;MID(L:L,15,4)</f>
        <v>马国文3614</v>
      </c>
      <c r="B351" s="7" t="s">
        <v>3621</v>
      </c>
      <c r="C351" s="7" t="s">
        <v>1457</v>
      </c>
      <c r="D351" s="7">
        <v>41</v>
      </c>
      <c r="E351" s="7" t="s">
        <v>1353</v>
      </c>
      <c r="F351" s="7" t="s">
        <v>6937</v>
      </c>
      <c r="G351" s="7" t="s">
        <v>6938</v>
      </c>
      <c r="H351" s="7" t="s">
        <v>1450</v>
      </c>
      <c r="I351" s="7" t="s">
        <v>6939</v>
      </c>
      <c r="J351" s="7" t="s">
        <v>1452</v>
      </c>
      <c r="K351" s="7" t="s">
        <v>780</v>
      </c>
      <c r="L351" s="7" t="s">
        <v>781</v>
      </c>
      <c r="M351" s="7" t="s">
        <v>1461</v>
      </c>
      <c r="N351" s="7" t="s">
        <v>23</v>
      </c>
      <c r="O351" s="11">
        <v>3</v>
      </c>
      <c r="P351" s="11">
        <v>38</v>
      </c>
      <c r="Q351" s="11">
        <v>3</v>
      </c>
      <c r="R351" s="11">
        <v>0</v>
      </c>
      <c r="S351" s="11" t="s">
        <v>1455</v>
      </c>
      <c r="U351" t="str">
        <f t="shared" si="5"/>
        <v>是</v>
      </c>
    </row>
    <row r="352" spans="1:21">
      <c r="A352" s="2" t="str">
        <f>K352&amp;MID(L:L,15,4)</f>
        <v>谭礼灿1212</v>
      </c>
      <c r="B352" s="7" t="s">
        <v>2886</v>
      </c>
      <c r="C352" s="7" t="s">
        <v>1446</v>
      </c>
      <c r="D352" s="7">
        <v>40</v>
      </c>
      <c r="E352" s="7" t="s">
        <v>2887</v>
      </c>
      <c r="F352" s="7" t="s">
        <v>6940</v>
      </c>
      <c r="G352" s="7" t="s">
        <v>6941</v>
      </c>
      <c r="H352" s="7" t="s">
        <v>2890</v>
      </c>
      <c r="I352" s="7" t="s">
        <v>6942</v>
      </c>
      <c r="J352" s="7" t="s">
        <v>1452</v>
      </c>
      <c r="K352" s="7" t="s">
        <v>539</v>
      </c>
      <c r="L352" s="7" t="s">
        <v>540</v>
      </c>
      <c r="M352" s="7" t="s">
        <v>1461</v>
      </c>
      <c r="N352" s="7" t="s">
        <v>23</v>
      </c>
      <c r="O352" s="11">
        <v>3</v>
      </c>
      <c r="P352" s="11">
        <v>10</v>
      </c>
      <c r="Q352" s="11">
        <v>3</v>
      </c>
      <c r="R352" s="11">
        <v>0</v>
      </c>
      <c r="S352" s="11" t="s">
        <v>1455</v>
      </c>
      <c r="U352" t="str">
        <f t="shared" si="5"/>
        <v>是</v>
      </c>
    </row>
    <row r="353" spans="1:21">
      <c r="A353" s="2" t="str">
        <f>K353&amp;MID(L:L,15,4)</f>
        <v>周关6023</v>
      </c>
      <c r="B353" s="7" t="s">
        <v>2892</v>
      </c>
      <c r="C353" s="7" t="s">
        <v>1446</v>
      </c>
      <c r="D353" s="7">
        <v>45</v>
      </c>
      <c r="E353" s="7" t="s">
        <v>2320</v>
      </c>
      <c r="F353" s="7" t="s">
        <v>6943</v>
      </c>
      <c r="G353" s="7" t="s">
        <v>6944</v>
      </c>
      <c r="H353" s="7" t="s">
        <v>1450</v>
      </c>
      <c r="I353" s="7" t="s">
        <v>4260</v>
      </c>
      <c r="J353" s="7" t="s">
        <v>1452</v>
      </c>
      <c r="K353" s="7" t="s">
        <v>606</v>
      </c>
      <c r="L353" s="7" t="s">
        <v>607</v>
      </c>
      <c r="M353" s="7" t="s">
        <v>1453</v>
      </c>
      <c r="N353" s="7" t="s">
        <v>23</v>
      </c>
      <c r="O353" s="11">
        <v>1</v>
      </c>
      <c r="P353" s="11">
        <v>31</v>
      </c>
      <c r="Q353" s="11">
        <v>1.5</v>
      </c>
      <c r="R353" s="11">
        <v>0</v>
      </c>
      <c r="S353" s="11" t="s">
        <v>1455</v>
      </c>
      <c r="U353" t="str">
        <f t="shared" si="5"/>
        <v>是</v>
      </c>
    </row>
    <row r="354" spans="1:21">
      <c r="A354" s="2" t="str">
        <f>K354&amp;MID(L:L,15,4)</f>
        <v>戴英明0918</v>
      </c>
      <c r="B354" s="7" t="s">
        <v>5323</v>
      </c>
      <c r="C354" s="7" t="s">
        <v>1446</v>
      </c>
      <c r="D354" s="7">
        <v>56</v>
      </c>
      <c r="E354" s="7" t="s">
        <v>5324</v>
      </c>
      <c r="F354" s="7" t="s">
        <v>6945</v>
      </c>
      <c r="G354" s="7" t="s">
        <v>6946</v>
      </c>
      <c r="H354" s="7" t="s">
        <v>1450</v>
      </c>
      <c r="I354" s="7" t="s">
        <v>6947</v>
      </c>
      <c r="J354" s="7" t="s">
        <v>1452</v>
      </c>
      <c r="K354" s="7" t="s">
        <v>118</v>
      </c>
      <c r="L354" s="7" t="s">
        <v>119</v>
      </c>
      <c r="M354" s="7" t="s">
        <v>1461</v>
      </c>
      <c r="N354" s="7" t="s">
        <v>23</v>
      </c>
      <c r="O354" s="11">
        <v>3</v>
      </c>
      <c r="P354" s="11">
        <v>7</v>
      </c>
      <c r="Q354" s="11">
        <v>3</v>
      </c>
      <c r="R354" s="11">
        <v>0</v>
      </c>
      <c r="S354" s="11" t="s">
        <v>1455</v>
      </c>
      <c r="U354" t="str">
        <f t="shared" si="5"/>
        <v>是</v>
      </c>
    </row>
    <row r="355" spans="1:1">
      <c r="A355" s="2" t="str">
        <f>K355&amp;MID(L:L,15,4)</f>
        <v/>
      </c>
    </row>
    <row r="356" spans="1:1">
      <c r="A356" s="2" t="str">
        <f>K356&amp;MID(L:L,15,4)</f>
        <v/>
      </c>
    </row>
    <row r="357" spans="1:1">
      <c r="A357" s="2" t="str">
        <f>K357&amp;MID(L:L,15,4)</f>
        <v/>
      </c>
    </row>
    <row r="358" spans="1:1">
      <c r="A358" s="2" t="str">
        <f>K358&amp;MID(L:L,15,4)</f>
        <v/>
      </c>
    </row>
    <row r="359" spans="1:1">
      <c r="A359" s="2" t="str">
        <f>K359&amp;MID(L:L,15,4)</f>
        <v/>
      </c>
    </row>
    <row r="360" spans="1:1">
      <c r="A360" s="2" t="str">
        <f>K360&amp;MID(L:L,15,4)</f>
        <v/>
      </c>
    </row>
    <row r="361" spans="1:1">
      <c r="A361" s="2" t="str">
        <f>K361&amp;MID(L:L,15,4)</f>
        <v/>
      </c>
    </row>
    <row r="362" spans="1:1">
      <c r="A362" s="2" t="str">
        <f>K362&amp;MID(L:L,15,4)</f>
        <v/>
      </c>
    </row>
    <row r="363" spans="1:1">
      <c r="A363" s="2" t="str">
        <f>K363&amp;MID(L:L,15,4)</f>
        <v/>
      </c>
    </row>
    <row r="364" spans="1:1">
      <c r="A364" s="2" t="str">
        <f>K364&amp;MID(L:L,15,4)</f>
        <v/>
      </c>
    </row>
    <row r="365" spans="1:1">
      <c r="A365" s="2" t="str">
        <f>K365&amp;MID(L:L,15,4)</f>
        <v/>
      </c>
    </row>
    <row r="366" spans="1:1">
      <c r="A366" s="2" t="str">
        <f>K366&amp;MID(L:L,15,4)</f>
        <v/>
      </c>
    </row>
    <row r="367" spans="1:1">
      <c r="A367" s="2" t="str">
        <f>K367&amp;MID(L:L,15,4)</f>
        <v/>
      </c>
    </row>
    <row r="368" spans="1:1">
      <c r="A368" s="2" t="str">
        <f>K368&amp;MID(L:L,15,4)</f>
        <v/>
      </c>
    </row>
    <row r="369" spans="1:1">
      <c r="A369" s="2" t="str">
        <f>K369&amp;MID(L:L,15,4)</f>
        <v/>
      </c>
    </row>
    <row r="370" spans="1:1">
      <c r="A370" s="2" t="str">
        <f>K370&amp;MID(L:L,15,4)</f>
        <v/>
      </c>
    </row>
    <row r="371" spans="1:1">
      <c r="A371" s="2" t="str">
        <f>K371&amp;MID(L:L,15,4)</f>
        <v/>
      </c>
    </row>
    <row r="372" spans="1:1">
      <c r="A372" s="2" t="str">
        <f>K372&amp;MID(L:L,15,4)</f>
        <v/>
      </c>
    </row>
    <row r="373" spans="1:1">
      <c r="A373" s="2" t="str">
        <f>K373&amp;MID(L:L,15,4)</f>
        <v/>
      </c>
    </row>
    <row r="374" spans="1:1">
      <c r="A374" s="2" t="str">
        <f>K374&amp;MID(L:L,15,4)</f>
        <v/>
      </c>
    </row>
    <row r="375" spans="1:1">
      <c r="A375" s="2" t="str">
        <f>K375&amp;MID(L:L,15,4)</f>
        <v/>
      </c>
    </row>
    <row r="376" spans="1:1">
      <c r="A376" s="2" t="str">
        <f>K376&amp;MID(L:L,15,4)</f>
        <v/>
      </c>
    </row>
    <row r="377" spans="1:1">
      <c r="A377" s="2" t="str">
        <f>K377&amp;MID(L:L,15,4)</f>
        <v/>
      </c>
    </row>
    <row r="378" spans="1:1">
      <c r="A378" s="2" t="str">
        <f>K378&amp;MID(L:L,15,4)</f>
        <v/>
      </c>
    </row>
    <row r="379" spans="1:1">
      <c r="A379" s="2" t="str">
        <f>K379&amp;MID(L:L,15,4)</f>
        <v/>
      </c>
    </row>
    <row r="380" spans="1:1">
      <c r="A380" s="2" t="str">
        <f>K380&amp;MID(L:L,15,4)</f>
        <v/>
      </c>
    </row>
    <row r="381" spans="1:1">
      <c r="A381" s="2" t="str">
        <f>K381&amp;MID(L:L,15,4)</f>
        <v/>
      </c>
    </row>
    <row r="382" spans="1:1">
      <c r="A382" s="2" t="str">
        <f>K382&amp;MID(L:L,15,4)</f>
        <v/>
      </c>
    </row>
    <row r="383" spans="1:1">
      <c r="A383" s="2" t="str">
        <f>K383&amp;MID(L:L,15,4)</f>
        <v/>
      </c>
    </row>
    <row r="384" spans="1:1">
      <c r="A384" s="2" t="str">
        <f>K384&amp;MID(L:L,15,4)</f>
        <v/>
      </c>
    </row>
    <row r="385" spans="1:1">
      <c r="A385" s="2" t="str">
        <f>K385&amp;MID(L:L,15,4)</f>
        <v/>
      </c>
    </row>
    <row r="386" spans="1:1">
      <c r="A386" s="2" t="str">
        <f>K386&amp;MID(L:L,15,4)</f>
        <v/>
      </c>
    </row>
    <row r="387" spans="1:1">
      <c r="A387" s="2" t="str">
        <f>K387&amp;MID(L:L,15,4)</f>
        <v/>
      </c>
    </row>
    <row r="388" spans="1:1">
      <c r="A388" s="2" t="str">
        <f>K388&amp;MID(L:L,15,4)</f>
        <v/>
      </c>
    </row>
    <row r="389" spans="1:1">
      <c r="A389" s="2" t="str">
        <f>K389&amp;MID(L:L,15,4)</f>
        <v/>
      </c>
    </row>
    <row r="390" spans="1:1">
      <c r="A390" s="2" t="str">
        <f>K390&amp;MID(L:L,15,4)</f>
        <v/>
      </c>
    </row>
    <row r="391" spans="1:1">
      <c r="A391" s="2" t="str">
        <f>K391&amp;MID(L:L,15,4)</f>
        <v/>
      </c>
    </row>
    <row r="392" spans="1:1">
      <c r="A392" s="2" t="str">
        <f>K392&amp;MID(L:L,15,4)</f>
        <v/>
      </c>
    </row>
    <row r="393" spans="1:1">
      <c r="A393" s="2" t="str">
        <f>K393&amp;MID(L:L,15,4)</f>
        <v/>
      </c>
    </row>
    <row r="394" spans="1:1">
      <c r="A394" s="2" t="str">
        <f>K394&amp;MID(L:L,15,4)</f>
        <v/>
      </c>
    </row>
    <row r="395" spans="1:1">
      <c r="A395" s="2" t="str">
        <f>K395&amp;MID(L:L,15,4)</f>
        <v/>
      </c>
    </row>
    <row r="396" spans="1:1">
      <c r="A396" s="2" t="str">
        <f>K396&amp;MID(L:L,15,4)</f>
        <v/>
      </c>
    </row>
    <row r="397" spans="1:1">
      <c r="A397" s="2" t="str">
        <f>K397&amp;MID(L:L,15,4)</f>
        <v/>
      </c>
    </row>
    <row r="398" spans="1:1">
      <c r="A398" s="2" t="str">
        <f>K398&amp;MID(L:L,15,4)</f>
        <v/>
      </c>
    </row>
    <row r="399" spans="1:1">
      <c r="A399" s="2" t="str">
        <f>K399&amp;MID(L:L,15,4)</f>
        <v/>
      </c>
    </row>
    <row r="400" spans="1:1">
      <c r="A400" s="2" t="str">
        <f>K400&amp;MID(L:L,15,4)</f>
        <v/>
      </c>
    </row>
    <row r="401" spans="1:1">
      <c r="A401" s="2" t="str">
        <f>K401&amp;MID(L:L,15,4)</f>
        <v/>
      </c>
    </row>
    <row r="402" spans="1:1">
      <c r="A402" s="2" t="str">
        <f>K402&amp;MID(L:L,15,4)</f>
        <v/>
      </c>
    </row>
    <row r="403" spans="1:1">
      <c r="A403" s="2" t="str">
        <f>K403&amp;MID(L:L,15,4)</f>
        <v/>
      </c>
    </row>
    <row r="404" spans="1:1">
      <c r="A404" s="2" t="str">
        <f>K404&amp;MID(L:L,15,4)</f>
        <v/>
      </c>
    </row>
    <row r="405" spans="1:1">
      <c r="A405" s="2" t="str">
        <f>K405&amp;MID(L:L,15,4)</f>
        <v/>
      </c>
    </row>
    <row r="406" spans="1:1">
      <c r="A406" s="2" t="str">
        <f>K406&amp;MID(L:L,15,4)</f>
        <v/>
      </c>
    </row>
    <row r="407" spans="1:1">
      <c r="A407" s="2" t="str">
        <f>K407&amp;MID(L:L,15,4)</f>
        <v/>
      </c>
    </row>
    <row r="408" spans="1:1">
      <c r="A408" s="2" t="str">
        <f>K408&amp;MID(L:L,15,4)</f>
        <v/>
      </c>
    </row>
    <row r="409" spans="1:1">
      <c r="A409" s="2" t="str">
        <f>K409&amp;MID(L:L,15,4)</f>
        <v/>
      </c>
    </row>
    <row r="410" spans="1:1">
      <c r="A410" s="2" t="str">
        <f>K410&amp;MID(L:L,15,4)</f>
        <v/>
      </c>
    </row>
    <row r="411" spans="1:1">
      <c r="A411" s="2" t="str">
        <f>K411&amp;MID(L:L,15,4)</f>
        <v/>
      </c>
    </row>
    <row r="412" spans="1:1">
      <c r="A412" s="2" t="str">
        <f>K412&amp;MID(L:L,15,4)</f>
        <v/>
      </c>
    </row>
    <row r="413" spans="1:1">
      <c r="A413" s="2" t="str">
        <f>K413&amp;MID(L:L,15,4)</f>
        <v/>
      </c>
    </row>
    <row r="414" spans="1:1">
      <c r="A414" s="2" t="str">
        <f>K414&amp;MID(L:L,15,4)</f>
        <v/>
      </c>
    </row>
    <row r="415" spans="1:1">
      <c r="A415" s="2" t="str">
        <f>K415&amp;MID(L:L,15,4)</f>
        <v/>
      </c>
    </row>
    <row r="416" spans="1:1">
      <c r="A416" s="2" t="str">
        <f>K416&amp;MID(L:L,15,4)</f>
        <v/>
      </c>
    </row>
    <row r="417" spans="1:1">
      <c r="A417" s="2" t="str">
        <f>K417&amp;MID(L:L,15,4)</f>
        <v/>
      </c>
    </row>
  </sheetData>
  <autoFilter ref="A1:X417">
    <extLst/>
  </autoFilter>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M273" sqref="M273"/>
    </sheetView>
  </sheetViews>
  <sheetFormatPr defaultColWidth="9" defaultRowHeight="13.5"/>
  <cols>
    <col min="1" max="1" width="13.8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6948</v>
      </c>
      <c r="G2" s="7" t="s">
        <v>6949</v>
      </c>
      <c r="H2" s="7" t="s">
        <v>1450</v>
      </c>
      <c r="I2" s="7" t="s">
        <v>6950</v>
      </c>
      <c r="J2" s="7" t="s">
        <v>1452</v>
      </c>
      <c r="K2" s="7" t="s">
        <v>954</v>
      </c>
      <c r="L2" s="7" t="s">
        <v>955</v>
      </c>
      <c r="M2" s="7" t="s">
        <v>1453</v>
      </c>
      <c r="N2" s="7" t="s">
        <v>1454</v>
      </c>
      <c r="O2" s="11">
        <v>2</v>
      </c>
      <c r="P2" s="11">
        <v>46</v>
      </c>
      <c r="Q2" s="11">
        <v>1.5</v>
      </c>
      <c r="R2" s="11">
        <v>0.5</v>
      </c>
      <c r="S2" s="11" t="s">
        <v>1455</v>
      </c>
      <c r="U2" t="str">
        <f>S2</f>
        <v>是</v>
      </c>
    </row>
    <row r="3" spans="1:21">
      <c r="A3" s="2" t="str">
        <f>K3&amp;MID(L:L,15,4)</f>
        <v>何润笑5124</v>
      </c>
      <c r="B3" s="7" t="s">
        <v>1456</v>
      </c>
      <c r="C3" s="7" t="s">
        <v>1457</v>
      </c>
      <c r="D3" s="7">
        <v>56</v>
      </c>
      <c r="E3" s="7" t="s">
        <v>1214</v>
      </c>
      <c r="F3" s="7" t="s">
        <v>6951</v>
      </c>
      <c r="G3" s="7" t="s">
        <v>6952</v>
      </c>
      <c r="H3" s="7" t="s">
        <v>1450</v>
      </c>
      <c r="I3" s="7" t="s">
        <v>6953</v>
      </c>
      <c r="J3" s="7" t="s">
        <v>1452</v>
      </c>
      <c r="K3" s="7" t="s">
        <v>1211</v>
      </c>
      <c r="L3" s="7" t="s">
        <v>1212</v>
      </c>
      <c r="M3" s="7" t="s">
        <v>1461</v>
      </c>
      <c r="N3" s="7" t="s">
        <v>1462</v>
      </c>
      <c r="O3" s="11">
        <v>2</v>
      </c>
      <c r="P3" s="11">
        <v>33</v>
      </c>
      <c r="Q3" s="11">
        <v>2.5</v>
      </c>
      <c r="R3" s="11">
        <v>0</v>
      </c>
      <c r="S3" s="11" t="s">
        <v>1455</v>
      </c>
      <c r="U3" t="str">
        <f t="shared" ref="U3:U66" si="0">S3</f>
        <v>是</v>
      </c>
    </row>
    <row r="4" spans="1:21">
      <c r="A4" s="2" t="str">
        <f>K4&amp;MID(L:L,15,4)</f>
        <v>刘伟5312</v>
      </c>
      <c r="B4" s="7" t="s">
        <v>1463</v>
      </c>
      <c r="C4" s="7" t="s">
        <v>1446</v>
      </c>
      <c r="D4" s="7">
        <v>52</v>
      </c>
      <c r="E4" s="7" t="s">
        <v>687</v>
      </c>
      <c r="F4" s="7" t="s">
        <v>6954</v>
      </c>
      <c r="G4" s="7" t="s">
        <v>6955</v>
      </c>
      <c r="H4" s="7" t="s">
        <v>1450</v>
      </c>
      <c r="I4" s="7" t="s">
        <v>6956</v>
      </c>
      <c r="J4" s="7" t="s">
        <v>1452</v>
      </c>
      <c r="K4" s="7" t="s">
        <v>681</v>
      </c>
      <c r="L4" s="7" t="s">
        <v>682</v>
      </c>
      <c r="M4" s="7" t="s">
        <v>1461</v>
      </c>
      <c r="N4" s="7" t="s">
        <v>1467</v>
      </c>
      <c r="O4" s="11">
        <v>3</v>
      </c>
      <c r="P4" s="11">
        <v>8</v>
      </c>
      <c r="Q4" s="11">
        <v>3</v>
      </c>
      <c r="R4" s="11">
        <v>0</v>
      </c>
      <c r="S4" s="11" t="s">
        <v>1455</v>
      </c>
      <c r="U4" t="str">
        <f t="shared" si="0"/>
        <v>是</v>
      </c>
    </row>
    <row r="5" spans="1:21">
      <c r="A5" s="2" t="str">
        <f>K5&amp;MID(L:L,15,4)</f>
        <v>练涂寿3338</v>
      </c>
      <c r="B5" s="7" t="s">
        <v>1468</v>
      </c>
      <c r="C5" s="7" t="s">
        <v>1446</v>
      </c>
      <c r="D5" s="7">
        <v>41</v>
      </c>
      <c r="E5" s="7" t="s">
        <v>1096</v>
      </c>
      <c r="F5" s="7" t="s">
        <v>6957</v>
      </c>
      <c r="G5" s="7" t="s">
        <v>6958</v>
      </c>
      <c r="H5" s="7" t="s">
        <v>1450</v>
      </c>
      <c r="I5" s="7" t="s">
        <v>6959</v>
      </c>
      <c r="J5" s="7" t="s">
        <v>1452</v>
      </c>
      <c r="K5" s="7" t="s">
        <v>1093</v>
      </c>
      <c r="L5" s="7" t="s">
        <v>1094</v>
      </c>
      <c r="M5" s="7" t="s">
        <v>1461</v>
      </c>
      <c r="N5" s="7" t="s">
        <v>1467</v>
      </c>
      <c r="O5" s="11">
        <v>3</v>
      </c>
      <c r="P5" s="11">
        <v>44</v>
      </c>
      <c r="Q5" s="11">
        <v>3</v>
      </c>
      <c r="R5" s="11">
        <v>0</v>
      </c>
      <c r="S5" s="11" t="s">
        <v>1455</v>
      </c>
      <c r="U5" t="str">
        <f t="shared" si="0"/>
        <v>是</v>
      </c>
    </row>
    <row r="6" spans="1:21">
      <c r="A6" s="2" t="str">
        <f>K6&amp;MID(L:L,15,4)</f>
        <v>罗惠芬3927</v>
      </c>
      <c r="B6" s="7" t="s">
        <v>2908</v>
      </c>
      <c r="C6" s="7" t="s">
        <v>1446</v>
      </c>
      <c r="D6" s="7">
        <v>52</v>
      </c>
      <c r="E6" s="7" t="s">
        <v>2909</v>
      </c>
      <c r="F6" s="7" t="s">
        <v>6960</v>
      </c>
      <c r="G6" s="7" t="s">
        <v>6961</v>
      </c>
      <c r="H6" s="7" t="s">
        <v>1450</v>
      </c>
      <c r="I6" s="7" t="s">
        <v>6962</v>
      </c>
      <c r="J6" s="7" t="s">
        <v>1452</v>
      </c>
      <c r="K6" s="7" t="s">
        <v>1399</v>
      </c>
      <c r="L6" s="7" t="s">
        <v>1400</v>
      </c>
      <c r="M6" s="7" t="s">
        <v>1461</v>
      </c>
      <c r="N6" s="7" t="s">
        <v>1462</v>
      </c>
      <c r="O6" s="11">
        <v>3</v>
      </c>
      <c r="P6" s="11">
        <v>21</v>
      </c>
      <c r="Q6" s="11">
        <v>2.5</v>
      </c>
      <c r="R6" s="11">
        <v>0.5</v>
      </c>
      <c r="S6" s="11" t="s">
        <v>1455</v>
      </c>
      <c r="U6" t="str">
        <f t="shared" si="0"/>
        <v>是</v>
      </c>
    </row>
    <row r="7" spans="1:21">
      <c r="A7" s="2" t="str">
        <f>K7&amp;MID(L:L,15,4)</f>
        <v>冯宪球2431</v>
      </c>
      <c r="B7" s="7" t="s">
        <v>1472</v>
      </c>
      <c r="C7" s="7" t="s">
        <v>1457</v>
      </c>
      <c r="D7" s="7">
        <v>59</v>
      </c>
      <c r="E7" s="7" t="s">
        <v>158</v>
      </c>
      <c r="F7" s="7" t="s">
        <v>6963</v>
      </c>
      <c r="G7" s="7" t="s">
        <v>6964</v>
      </c>
      <c r="H7" s="7" t="s">
        <v>1450</v>
      </c>
      <c r="I7" s="7" t="s">
        <v>6965</v>
      </c>
      <c r="J7" s="7" t="s">
        <v>1452</v>
      </c>
      <c r="K7" s="7" t="s">
        <v>155</v>
      </c>
      <c r="L7" s="7" t="s">
        <v>156</v>
      </c>
      <c r="M7" s="7" t="s">
        <v>1453</v>
      </c>
      <c r="N7" s="7" t="s">
        <v>23</v>
      </c>
      <c r="O7" s="11">
        <v>2</v>
      </c>
      <c r="P7" s="11">
        <v>29</v>
      </c>
      <c r="Q7" s="11">
        <v>1.5</v>
      </c>
      <c r="R7" s="11">
        <v>0.5</v>
      </c>
      <c r="S7" s="11" t="s">
        <v>1455</v>
      </c>
      <c r="U7" t="str">
        <f t="shared" si="0"/>
        <v>是</v>
      </c>
    </row>
    <row r="8" spans="1:21">
      <c r="A8" s="2" t="str">
        <f>K8&amp;MID(L:L,15,4)</f>
        <v>苏耀波5317</v>
      </c>
      <c r="B8" s="7" t="s">
        <v>1463</v>
      </c>
      <c r="C8" s="7" t="s">
        <v>1446</v>
      </c>
      <c r="D8" s="7">
        <v>52</v>
      </c>
      <c r="E8" s="7" t="s">
        <v>687</v>
      </c>
      <c r="F8" s="7" t="s">
        <v>6966</v>
      </c>
      <c r="G8" s="7" t="s">
        <v>6967</v>
      </c>
      <c r="H8" s="7" t="s">
        <v>1450</v>
      </c>
      <c r="I8" s="7" t="s">
        <v>6968</v>
      </c>
      <c r="J8" s="7" t="s">
        <v>1452</v>
      </c>
      <c r="K8" s="7" t="s">
        <v>1347</v>
      </c>
      <c r="L8" s="7" t="s">
        <v>1348</v>
      </c>
      <c r="M8" s="7" t="s">
        <v>1461</v>
      </c>
      <c r="N8" s="7" t="s">
        <v>1462</v>
      </c>
      <c r="O8" s="11">
        <v>3</v>
      </c>
      <c r="P8" s="11">
        <v>10</v>
      </c>
      <c r="Q8" s="11">
        <v>2.5</v>
      </c>
      <c r="R8" s="11">
        <v>0.5</v>
      </c>
      <c r="S8" s="11" t="s">
        <v>1455</v>
      </c>
      <c r="U8" t="str">
        <f t="shared" si="0"/>
        <v>是</v>
      </c>
    </row>
    <row r="9" spans="1:21">
      <c r="A9" s="2" t="str">
        <f>K9&amp;MID(L:L,15,4)</f>
        <v>伍碧霞0048</v>
      </c>
      <c r="B9" s="7" t="s">
        <v>3921</v>
      </c>
      <c r="C9" s="7" t="s">
        <v>1446</v>
      </c>
      <c r="D9" s="7">
        <v>51</v>
      </c>
      <c r="E9" s="7" t="s">
        <v>3922</v>
      </c>
      <c r="F9" s="7" t="s">
        <v>6969</v>
      </c>
      <c r="G9" s="7" t="s">
        <v>6970</v>
      </c>
      <c r="H9" s="7" t="s">
        <v>1450</v>
      </c>
      <c r="I9" s="7" t="s">
        <v>6971</v>
      </c>
      <c r="J9" s="7" t="s">
        <v>1452</v>
      </c>
      <c r="K9" s="7" t="s">
        <v>1266</v>
      </c>
      <c r="L9" s="7" t="s">
        <v>1267</v>
      </c>
      <c r="M9" s="7" t="s">
        <v>1461</v>
      </c>
      <c r="N9" s="7" t="s">
        <v>1462</v>
      </c>
      <c r="O9" s="11">
        <v>6</v>
      </c>
      <c r="P9" s="11">
        <v>1</v>
      </c>
      <c r="Q9" s="11">
        <v>2.5</v>
      </c>
      <c r="R9" s="11">
        <v>3.5</v>
      </c>
      <c r="S9" s="11" t="s">
        <v>1455</v>
      </c>
      <c r="U9" t="str">
        <f t="shared" si="0"/>
        <v>是</v>
      </c>
    </row>
    <row r="10" spans="1:21">
      <c r="A10" s="2" t="str">
        <f>K10&amp;MID(L:L,15,4)</f>
        <v>肖夏瑛0022</v>
      </c>
      <c r="B10" s="7" t="s">
        <v>1479</v>
      </c>
      <c r="C10" s="7" t="s">
        <v>1457</v>
      </c>
      <c r="D10" s="7">
        <v>41</v>
      </c>
      <c r="E10" s="7" t="s">
        <v>1480</v>
      </c>
      <c r="F10" s="7" t="s">
        <v>6972</v>
      </c>
      <c r="G10" s="7" t="s">
        <v>6973</v>
      </c>
      <c r="H10" s="7" t="s">
        <v>1450</v>
      </c>
      <c r="I10" s="7" t="s">
        <v>6974</v>
      </c>
      <c r="J10" s="7" t="s">
        <v>1452</v>
      </c>
      <c r="K10" s="7" t="s">
        <v>603</v>
      </c>
      <c r="L10" s="7" t="s">
        <v>604</v>
      </c>
      <c r="M10" s="7" t="s">
        <v>1461</v>
      </c>
      <c r="N10" s="7" t="s">
        <v>23</v>
      </c>
      <c r="O10" s="11">
        <v>3</v>
      </c>
      <c r="P10" s="11">
        <v>12</v>
      </c>
      <c r="Q10" s="11">
        <v>3</v>
      </c>
      <c r="R10" s="11">
        <v>0</v>
      </c>
      <c r="S10" s="11" t="s">
        <v>1455</v>
      </c>
      <c r="U10" t="str">
        <f t="shared" si="0"/>
        <v>是</v>
      </c>
    </row>
    <row r="11" spans="1:21">
      <c r="A11" s="2" t="str">
        <f>K11&amp;MID(L:L,15,4)</f>
        <v>陈柏焯0012</v>
      </c>
      <c r="B11" s="7" t="s">
        <v>1484</v>
      </c>
      <c r="C11" s="7" t="s">
        <v>1457</v>
      </c>
      <c r="D11" s="7">
        <v>46</v>
      </c>
      <c r="E11" s="7" t="s">
        <v>1485</v>
      </c>
      <c r="F11" s="7" t="s">
        <v>6975</v>
      </c>
      <c r="G11" s="7" t="s">
        <v>6976</v>
      </c>
      <c r="H11" s="7" t="s">
        <v>1450</v>
      </c>
      <c r="I11" s="7" t="s">
        <v>6977</v>
      </c>
      <c r="J11" s="7" t="s">
        <v>1452</v>
      </c>
      <c r="K11" s="7" t="s">
        <v>31</v>
      </c>
      <c r="L11" s="7" t="s">
        <v>32</v>
      </c>
      <c r="M11" s="7" t="s">
        <v>1453</v>
      </c>
      <c r="N11" s="7" t="s">
        <v>23</v>
      </c>
      <c r="O11" s="11">
        <v>4</v>
      </c>
      <c r="P11" s="11">
        <v>41</v>
      </c>
      <c r="Q11" s="11">
        <v>1.5</v>
      </c>
      <c r="R11" s="11">
        <v>2.5</v>
      </c>
      <c r="S11" s="11" t="s">
        <v>1455</v>
      </c>
      <c r="U11" t="str">
        <f t="shared" si="0"/>
        <v>是</v>
      </c>
    </row>
    <row r="12" spans="1:21">
      <c r="A12" s="2" t="str">
        <f>K12&amp;MID(L:L,15,4)</f>
        <v>陈连意5326</v>
      </c>
      <c r="B12" s="7" t="s">
        <v>1489</v>
      </c>
      <c r="C12" s="7" t="s">
        <v>1446</v>
      </c>
      <c r="D12" s="7">
        <v>64</v>
      </c>
      <c r="E12" s="7" t="s">
        <v>1490</v>
      </c>
      <c r="F12" s="7" t="s">
        <v>6978</v>
      </c>
      <c r="G12" s="7" t="s">
        <v>6979</v>
      </c>
      <c r="H12" s="7" t="s">
        <v>1450</v>
      </c>
      <c r="I12" s="7" t="s">
        <v>6980</v>
      </c>
      <c r="J12" s="7" t="s">
        <v>1452</v>
      </c>
      <c r="K12" s="7" t="s">
        <v>69</v>
      </c>
      <c r="L12" s="7" t="s">
        <v>70</v>
      </c>
      <c r="M12" s="7" t="s">
        <v>1461</v>
      </c>
      <c r="N12" s="7" t="s">
        <v>23</v>
      </c>
      <c r="O12" s="11">
        <v>4</v>
      </c>
      <c r="P12" s="11">
        <v>17</v>
      </c>
      <c r="Q12" s="11">
        <v>3</v>
      </c>
      <c r="R12" s="11">
        <v>1</v>
      </c>
      <c r="S12" s="11" t="s">
        <v>1455</v>
      </c>
      <c r="U12" t="str">
        <f t="shared" si="0"/>
        <v>是</v>
      </c>
    </row>
    <row r="13" spans="1:21">
      <c r="A13" s="2" t="str">
        <f>K13&amp;MID(L:L,15,4)</f>
        <v>苏京弟3246</v>
      </c>
      <c r="B13" s="7" t="s">
        <v>1497</v>
      </c>
      <c r="C13" s="7" t="s">
        <v>1457</v>
      </c>
      <c r="D13" s="7">
        <v>54</v>
      </c>
      <c r="E13" s="7" t="s">
        <v>1273</v>
      </c>
      <c r="F13" s="7" t="s">
        <v>6981</v>
      </c>
      <c r="G13" s="7" t="s">
        <v>6982</v>
      </c>
      <c r="H13" s="7" t="s">
        <v>1450</v>
      </c>
      <c r="I13" s="7" t="s">
        <v>6983</v>
      </c>
      <c r="J13" s="7" t="s">
        <v>1452</v>
      </c>
      <c r="K13" s="7" t="s">
        <v>1270</v>
      </c>
      <c r="L13" s="7" t="s">
        <v>1271</v>
      </c>
      <c r="M13" s="7" t="s">
        <v>1461</v>
      </c>
      <c r="N13" s="7" t="s">
        <v>1462</v>
      </c>
      <c r="O13" s="11">
        <v>6</v>
      </c>
      <c r="P13" s="11">
        <v>53</v>
      </c>
      <c r="Q13" s="11">
        <v>2.5</v>
      </c>
      <c r="R13" s="11">
        <v>3.5</v>
      </c>
      <c r="S13" s="11" t="s">
        <v>1455</v>
      </c>
      <c r="U13" t="str">
        <f t="shared" si="0"/>
        <v>是</v>
      </c>
    </row>
    <row r="14" spans="1:21">
      <c r="A14" s="2" t="str">
        <f>K14&amp;MID(L:L,15,4)</f>
        <v>廖官金0437</v>
      </c>
      <c r="B14" s="7" t="s">
        <v>1501</v>
      </c>
      <c r="C14" s="7" t="s">
        <v>1446</v>
      </c>
      <c r="D14" s="7">
        <v>53</v>
      </c>
      <c r="E14" s="7" t="s">
        <v>1120</v>
      </c>
      <c r="F14" s="7" t="s">
        <v>6984</v>
      </c>
      <c r="G14" s="7" t="s">
        <v>6985</v>
      </c>
      <c r="H14" s="7" t="s">
        <v>1450</v>
      </c>
      <c r="I14" s="7" t="s">
        <v>6986</v>
      </c>
      <c r="J14" s="7" t="s">
        <v>1452</v>
      </c>
      <c r="K14" s="7" t="s">
        <v>1308</v>
      </c>
      <c r="L14" s="7" t="s">
        <v>1309</v>
      </c>
      <c r="M14" s="7" t="s">
        <v>1461</v>
      </c>
      <c r="N14" s="7" t="s">
        <v>1462</v>
      </c>
      <c r="O14" s="11">
        <v>2</v>
      </c>
      <c r="P14" s="11">
        <v>47</v>
      </c>
      <c r="Q14" s="11">
        <v>2.5</v>
      </c>
      <c r="R14" s="11">
        <v>0</v>
      </c>
      <c r="S14" s="11" t="s">
        <v>1455</v>
      </c>
      <c r="U14" t="str">
        <f t="shared" si="0"/>
        <v>是</v>
      </c>
    </row>
    <row r="15" spans="1:21">
      <c r="A15" s="2" t="str">
        <f>K15&amp;MID(L:L,15,4)</f>
        <v>胡翠容128X</v>
      </c>
      <c r="B15" s="7" t="s">
        <v>1505</v>
      </c>
      <c r="C15" s="7" t="s">
        <v>1446</v>
      </c>
      <c r="D15" s="7">
        <v>42</v>
      </c>
      <c r="E15" s="7" t="s">
        <v>1030</v>
      </c>
      <c r="F15" s="7" t="s">
        <v>6987</v>
      </c>
      <c r="G15" s="7" t="s">
        <v>6988</v>
      </c>
      <c r="H15" s="7" t="s">
        <v>1450</v>
      </c>
      <c r="I15" s="7" t="s">
        <v>6989</v>
      </c>
      <c r="J15" s="7" t="s">
        <v>1452</v>
      </c>
      <c r="K15" s="7" t="s">
        <v>1027</v>
      </c>
      <c r="L15" s="7" t="s">
        <v>1028</v>
      </c>
      <c r="M15" s="7" t="s">
        <v>1453</v>
      </c>
      <c r="N15" s="7" t="s">
        <v>23</v>
      </c>
      <c r="O15" s="11">
        <v>3</v>
      </c>
      <c r="P15" s="11">
        <v>24</v>
      </c>
      <c r="Q15" s="11">
        <v>1.5</v>
      </c>
      <c r="R15" s="11">
        <v>1.5</v>
      </c>
      <c r="S15" s="11" t="s">
        <v>1455</v>
      </c>
      <c r="U15" t="str">
        <f t="shared" si="0"/>
        <v>是</v>
      </c>
    </row>
    <row r="16" spans="1:21">
      <c r="A16" s="2" t="str">
        <f>K16&amp;MID(L:L,15,4)</f>
        <v>姚善存6910</v>
      </c>
      <c r="B16" s="7" t="s">
        <v>1509</v>
      </c>
      <c r="C16" s="7" t="s">
        <v>1446</v>
      </c>
      <c r="D16" s="7">
        <v>53</v>
      </c>
      <c r="E16" s="7" t="s">
        <v>1510</v>
      </c>
      <c r="F16" s="7" t="s">
        <v>6990</v>
      </c>
      <c r="G16" s="7" t="s">
        <v>6991</v>
      </c>
      <c r="H16" s="7" t="s">
        <v>1450</v>
      </c>
      <c r="I16" s="7" t="s">
        <v>6942</v>
      </c>
      <c r="J16" s="7" t="s">
        <v>1452</v>
      </c>
      <c r="K16" s="7" t="s">
        <v>1075</v>
      </c>
      <c r="L16" s="7" t="s">
        <v>1076</v>
      </c>
      <c r="M16" s="7" t="s">
        <v>1461</v>
      </c>
      <c r="N16" s="7" t="s">
        <v>23</v>
      </c>
      <c r="O16" s="11">
        <v>3</v>
      </c>
      <c r="P16" s="11">
        <v>10</v>
      </c>
      <c r="Q16" s="11">
        <v>3</v>
      </c>
      <c r="R16" s="11">
        <v>0</v>
      </c>
      <c r="S16" s="11" t="s">
        <v>1455</v>
      </c>
      <c r="U16" t="str">
        <f t="shared" si="0"/>
        <v>是</v>
      </c>
    </row>
    <row r="17" spans="1:21">
      <c r="A17" s="2" t="str">
        <f>K17&amp;MID(L:L,15,4)</f>
        <v>刘能忠0315</v>
      </c>
      <c r="B17" s="7" t="s">
        <v>1514</v>
      </c>
      <c r="C17" s="7" t="s">
        <v>1446</v>
      </c>
      <c r="D17" s="7">
        <v>51</v>
      </c>
      <c r="E17" s="7" t="s">
        <v>1515</v>
      </c>
      <c r="F17" s="7" t="s">
        <v>6992</v>
      </c>
      <c r="G17" s="7" t="s">
        <v>6993</v>
      </c>
      <c r="H17" s="7" t="s">
        <v>1518</v>
      </c>
      <c r="I17" s="7" t="s">
        <v>6994</v>
      </c>
      <c r="J17" s="7" t="s">
        <v>1452</v>
      </c>
      <c r="K17" s="7" t="s">
        <v>1049</v>
      </c>
      <c r="L17" s="7" t="s">
        <v>1050</v>
      </c>
      <c r="M17" s="7" t="s">
        <v>1461</v>
      </c>
      <c r="N17" s="7" t="s">
        <v>23</v>
      </c>
      <c r="O17" s="11">
        <v>3</v>
      </c>
      <c r="P17" s="11">
        <v>9</v>
      </c>
      <c r="Q17" s="11">
        <v>3</v>
      </c>
      <c r="R17" s="11">
        <v>0</v>
      </c>
      <c r="S17" s="11" t="s">
        <v>1455</v>
      </c>
      <c r="U17" t="str">
        <f t="shared" si="0"/>
        <v>是</v>
      </c>
    </row>
    <row r="18" spans="1:21">
      <c r="A18" s="2" t="str">
        <f>K18&amp;MID(L:L,15,4)</f>
        <v>麦志华3619</v>
      </c>
      <c r="B18" s="7" t="s">
        <v>1527</v>
      </c>
      <c r="C18" s="7" t="s">
        <v>1446</v>
      </c>
      <c r="D18" s="7">
        <v>51</v>
      </c>
      <c r="E18" s="7" t="s">
        <v>1528</v>
      </c>
      <c r="F18" s="7" t="s">
        <v>6995</v>
      </c>
      <c r="G18" s="7" t="s">
        <v>6996</v>
      </c>
      <c r="H18" s="7" t="s">
        <v>1450</v>
      </c>
      <c r="I18" s="7" t="s">
        <v>6997</v>
      </c>
      <c r="J18" s="7" t="s">
        <v>1452</v>
      </c>
      <c r="K18" s="7" t="s">
        <v>836</v>
      </c>
      <c r="L18" s="7" t="s">
        <v>837</v>
      </c>
      <c r="M18" s="7" t="s">
        <v>1461</v>
      </c>
      <c r="N18" s="7" t="s">
        <v>23</v>
      </c>
      <c r="O18" s="11">
        <v>3</v>
      </c>
      <c r="P18" s="11">
        <v>3</v>
      </c>
      <c r="Q18" s="11">
        <v>3</v>
      </c>
      <c r="R18" s="11">
        <v>0</v>
      </c>
      <c r="S18" s="11" t="s">
        <v>1455</v>
      </c>
      <c r="U18" t="str">
        <f t="shared" si="0"/>
        <v>是</v>
      </c>
    </row>
    <row r="19" spans="1:21">
      <c r="A19" s="2" t="str">
        <f>K19&amp;MID(L:L,15,4)</f>
        <v>陈达兴0614</v>
      </c>
      <c r="B19" s="7" t="s">
        <v>1532</v>
      </c>
      <c r="C19" s="7" t="s">
        <v>1457</v>
      </c>
      <c r="D19" s="7">
        <v>57</v>
      </c>
      <c r="E19" s="7" t="s">
        <v>1533</v>
      </c>
      <c r="F19" s="7" t="s">
        <v>6998</v>
      </c>
      <c r="G19" s="7" t="s">
        <v>6999</v>
      </c>
      <c r="H19" s="7" t="s">
        <v>1450</v>
      </c>
      <c r="I19" s="7" t="s">
        <v>6933</v>
      </c>
      <c r="J19" s="7" t="s">
        <v>1452</v>
      </c>
      <c r="K19" s="7" t="s">
        <v>594</v>
      </c>
      <c r="L19" s="7" t="s">
        <v>595</v>
      </c>
      <c r="M19" s="7" t="s">
        <v>1461</v>
      </c>
      <c r="N19" s="7" t="s">
        <v>23</v>
      </c>
      <c r="O19" s="11">
        <v>3</v>
      </c>
      <c r="P19" s="11">
        <v>1</v>
      </c>
      <c r="Q19" s="11">
        <v>3</v>
      </c>
      <c r="R19" s="11">
        <v>0</v>
      </c>
      <c r="S19" s="11" t="s">
        <v>1455</v>
      </c>
      <c r="U19" t="str">
        <f t="shared" si="0"/>
        <v>是</v>
      </c>
    </row>
    <row r="20" spans="1:21">
      <c r="A20" s="2" t="str">
        <f>K20&amp;MID(L:L,15,4)</f>
        <v>陈金带1521</v>
      </c>
      <c r="B20" s="7" t="s">
        <v>1537</v>
      </c>
      <c r="C20" s="7" t="s">
        <v>1444</v>
      </c>
      <c r="D20" s="7">
        <v>56</v>
      </c>
      <c r="E20" s="7" t="s">
        <v>1538</v>
      </c>
      <c r="F20" s="7" t="s">
        <v>7000</v>
      </c>
      <c r="G20" s="7" t="s">
        <v>7001</v>
      </c>
      <c r="H20" s="7" t="s">
        <v>1541</v>
      </c>
      <c r="I20" s="7" t="s">
        <v>7002</v>
      </c>
      <c r="J20" s="7" t="s">
        <v>1452</v>
      </c>
      <c r="K20" s="7" t="s">
        <v>763</v>
      </c>
      <c r="L20" s="7" t="s">
        <v>764</v>
      </c>
      <c r="M20" s="7" t="s">
        <v>1453</v>
      </c>
      <c r="N20" s="7" t="s">
        <v>23</v>
      </c>
      <c r="O20" s="11">
        <v>2</v>
      </c>
      <c r="P20" s="11">
        <v>45</v>
      </c>
      <c r="Q20" s="11">
        <v>1.5</v>
      </c>
      <c r="R20" s="11">
        <v>0.5</v>
      </c>
      <c r="S20" s="11" t="s">
        <v>1455</v>
      </c>
      <c r="U20" t="str">
        <f t="shared" si="0"/>
        <v>是</v>
      </c>
    </row>
    <row r="21" spans="1:21">
      <c r="A21" s="2" t="str">
        <f>K21&amp;MID(L:L,15,4)</f>
        <v>冯启平2454</v>
      </c>
      <c r="B21" s="7" t="s">
        <v>1543</v>
      </c>
      <c r="C21" s="7" t="s">
        <v>1446</v>
      </c>
      <c r="D21" s="7">
        <v>40</v>
      </c>
      <c r="E21" s="7" t="s">
        <v>1544</v>
      </c>
      <c r="F21" s="7" t="s">
        <v>7003</v>
      </c>
      <c r="G21" s="7" t="s">
        <v>7004</v>
      </c>
      <c r="H21" s="7" t="s">
        <v>1450</v>
      </c>
      <c r="I21" s="7" t="s">
        <v>7005</v>
      </c>
      <c r="J21" s="7" t="s">
        <v>1452</v>
      </c>
      <c r="K21" s="7" t="s">
        <v>169</v>
      </c>
      <c r="L21" s="7" t="s">
        <v>170</v>
      </c>
      <c r="M21" s="7" t="s">
        <v>1453</v>
      </c>
      <c r="N21" s="7" t="s">
        <v>23</v>
      </c>
      <c r="O21" s="11">
        <v>1</v>
      </c>
      <c r="P21" s="11">
        <v>48</v>
      </c>
      <c r="Q21" s="11">
        <v>1.5</v>
      </c>
      <c r="R21" s="11">
        <v>0</v>
      </c>
      <c r="S21" s="11" t="s">
        <v>1455</v>
      </c>
      <c r="U21" t="str">
        <f t="shared" si="0"/>
        <v>是</v>
      </c>
    </row>
    <row r="22" spans="1:21">
      <c r="A22" s="2" t="str">
        <f>K22&amp;MID(L:L,15,4)</f>
        <v>饶海燕3744</v>
      </c>
      <c r="B22" s="7" t="s">
        <v>1548</v>
      </c>
      <c r="C22" s="7" t="s">
        <v>1446</v>
      </c>
      <c r="D22" s="7">
        <v>56</v>
      </c>
      <c r="E22" s="7" t="s">
        <v>1549</v>
      </c>
      <c r="F22" s="7" t="s">
        <v>7006</v>
      </c>
      <c r="G22" s="7" t="s">
        <v>7007</v>
      </c>
      <c r="H22" s="7" t="s">
        <v>1450</v>
      </c>
      <c r="I22" s="7" t="s">
        <v>7008</v>
      </c>
      <c r="J22" s="7" t="s">
        <v>1452</v>
      </c>
      <c r="K22" s="7" t="s">
        <v>795</v>
      </c>
      <c r="L22" s="7" t="s">
        <v>796</v>
      </c>
      <c r="M22" s="7" t="s">
        <v>1461</v>
      </c>
      <c r="N22" s="7" t="s">
        <v>1454</v>
      </c>
      <c r="O22" s="11">
        <v>3</v>
      </c>
      <c r="P22" s="11">
        <v>4</v>
      </c>
      <c r="Q22" s="11">
        <v>3</v>
      </c>
      <c r="R22" s="11">
        <v>0</v>
      </c>
      <c r="S22" s="11" t="s">
        <v>1455</v>
      </c>
      <c r="U22" t="str">
        <f t="shared" si="0"/>
        <v>是</v>
      </c>
    </row>
    <row r="23" spans="1:21">
      <c r="A23" s="2" t="str">
        <f>K23&amp;MID(L:L,15,4)</f>
        <v>许晓佟0346</v>
      </c>
      <c r="B23" s="7" t="s">
        <v>1553</v>
      </c>
      <c r="C23" s="7" t="s">
        <v>1457</v>
      </c>
      <c r="D23" s="7">
        <v>49</v>
      </c>
      <c r="E23" s="7" t="s">
        <v>572</v>
      </c>
      <c r="F23" s="7" t="s">
        <v>7009</v>
      </c>
      <c r="G23" s="7" t="s">
        <v>7010</v>
      </c>
      <c r="H23" s="7" t="s">
        <v>1450</v>
      </c>
      <c r="I23" s="7" t="s">
        <v>7011</v>
      </c>
      <c r="J23" s="7" t="s">
        <v>1452</v>
      </c>
      <c r="K23" s="7" t="s">
        <v>569</v>
      </c>
      <c r="L23" s="7" t="s">
        <v>570</v>
      </c>
      <c r="M23" s="7" t="s">
        <v>1461</v>
      </c>
      <c r="N23" s="7" t="s">
        <v>23</v>
      </c>
      <c r="O23" s="11">
        <v>3</v>
      </c>
      <c r="P23" s="11">
        <v>11</v>
      </c>
      <c r="Q23" s="11">
        <v>3</v>
      </c>
      <c r="R23" s="11">
        <v>0</v>
      </c>
      <c r="S23" s="11" t="s">
        <v>1455</v>
      </c>
      <c r="U23" t="str">
        <f t="shared" si="0"/>
        <v>是</v>
      </c>
    </row>
    <row r="24" spans="1:21">
      <c r="A24" s="2" t="str">
        <f>K24&amp;MID(L:L,15,4)</f>
        <v>陈桂梅1224</v>
      </c>
      <c r="B24" s="7" t="s">
        <v>1562</v>
      </c>
      <c r="C24" s="7" t="s">
        <v>1446</v>
      </c>
      <c r="D24" s="7">
        <v>45</v>
      </c>
      <c r="E24" s="7" t="s">
        <v>1563</v>
      </c>
      <c r="F24" s="7" t="s">
        <v>7012</v>
      </c>
      <c r="G24" s="7" t="s">
        <v>7013</v>
      </c>
      <c r="H24" s="7" t="s">
        <v>1450</v>
      </c>
      <c r="I24" s="7" t="s">
        <v>7014</v>
      </c>
      <c r="J24" s="7" t="s">
        <v>1452</v>
      </c>
      <c r="K24" s="7" t="s">
        <v>54</v>
      </c>
      <c r="L24" s="7" t="s">
        <v>55</v>
      </c>
      <c r="M24" s="7" t="s">
        <v>1453</v>
      </c>
      <c r="N24" s="7" t="s">
        <v>23</v>
      </c>
      <c r="O24" s="11">
        <v>4</v>
      </c>
      <c r="P24" s="11">
        <v>59</v>
      </c>
      <c r="Q24" s="11">
        <v>1.5</v>
      </c>
      <c r="R24" s="11">
        <v>2.5</v>
      </c>
      <c r="S24" s="11" t="s">
        <v>1455</v>
      </c>
      <c r="U24" t="str">
        <f t="shared" si="0"/>
        <v>是</v>
      </c>
    </row>
    <row r="25" spans="1:21">
      <c r="A25" s="2" t="str">
        <f>K25&amp;MID(L:L,15,4)</f>
        <v>陈少好1223</v>
      </c>
      <c r="B25" s="7" t="s">
        <v>1567</v>
      </c>
      <c r="C25" s="7" t="s">
        <v>1446</v>
      </c>
      <c r="D25" s="7">
        <v>58</v>
      </c>
      <c r="E25" s="7" t="s">
        <v>1568</v>
      </c>
      <c r="F25" s="7" t="s">
        <v>7015</v>
      </c>
      <c r="G25" s="7" t="s">
        <v>7016</v>
      </c>
      <c r="H25" s="7" t="s">
        <v>1450</v>
      </c>
      <c r="I25" s="7" t="s">
        <v>7017</v>
      </c>
      <c r="J25" s="7" t="s">
        <v>1452</v>
      </c>
      <c r="K25" s="7" t="s">
        <v>86</v>
      </c>
      <c r="L25" s="7" t="s">
        <v>87</v>
      </c>
      <c r="M25" s="7" t="s">
        <v>1453</v>
      </c>
      <c r="N25" s="7" t="s">
        <v>23</v>
      </c>
      <c r="O25" s="11">
        <v>5</v>
      </c>
      <c r="P25" s="11">
        <v>11</v>
      </c>
      <c r="Q25" s="11">
        <v>1.5</v>
      </c>
      <c r="R25" s="11">
        <v>3.5</v>
      </c>
      <c r="S25" s="11" t="s">
        <v>1455</v>
      </c>
      <c r="U25" t="str">
        <f t="shared" si="0"/>
        <v>是</v>
      </c>
    </row>
    <row r="26" spans="1:21">
      <c r="A26" s="2" t="str">
        <f>K26&amp;MID(L:L,15,4)</f>
        <v>朱珍珠1622</v>
      </c>
      <c r="B26" s="7" t="s">
        <v>1572</v>
      </c>
      <c r="C26" s="7" t="s">
        <v>1446</v>
      </c>
      <c r="D26" s="7">
        <v>63</v>
      </c>
      <c r="E26" s="7" t="s">
        <v>1573</v>
      </c>
      <c r="F26" s="7" t="s">
        <v>7018</v>
      </c>
      <c r="G26" s="7" t="s">
        <v>7019</v>
      </c>
      <c r="H26" s="7" t="s">
        <v>1450</v>
      </c>
      <c r="I26" s="7" t="s">
        <v>7020</v>
      </c>
      <c r="J26" s="7" t="s">
        <v>1452</v>
      </c>
      <c r="K26" s="7" t="s">
        <v>765</v>
      </c>
      <c r="L26" s="7" t="s">
        <v>766</v>
      </c>
      <c r="M26" s="7" t="s">
        <v>1461</v>
      </c>
      <c r="N26" s="7" t="s">
        <v>23</v>
      </c>
      <c r="O26" s="11">
        <v>3</v>
      </c>
      <c r="P26" s="11">
        <v>52</v>
      </c>
      <c r="Q26" s="11">
        <v>3</v>
      </c>
      <c r="R26" s="11">
        <v>0</v>
      </c>
      <c r="S26" s="11" t="s">
        <v>1455</v>
      </c>
      <c r="U26" t="str">
        <f t="shared" si="0"/>
        <v>是</v>
      </c>
    </row>
    <row r="27" spans="1:21">
      <c r="A27" s="2" t="str">
        <f>K27&amp;MID(L:L,15,4)</f>
        <v>江海清1733</v>
      </c>
      <c r="B27" s="7" t="s">
        <v>1577</v>
      </c>
      <c r="C27" s="7" t="s">
        <v>1446</v>
      </c>
      <c r="D27" s="7">
        <v>57</v>
      </c>
      <c r="E27" s="7" t="s">
        <v>502</v>
      </c>
      <c r="F27" s="7" t="s">
        <v>7021</v>
      </c>
      <c r="G27" s="7" t="s">
        <v>7022</v>
      </c>
      <c r="H27" s="7" t="s">
        <v>1580</v>
      </c>
      <c r="I27" s="7" t="s">
        <v>7023</v>
      </c>
      <c r="J27" s="7" t="s">
        <v>1452</v>
      </c>
      <c r="K27" s="7" t="s">
        <v>292</v>
      </c>
      <c r="L27" s="7" t="s">
        <v>293</v>
      </c>
      <c r="M27" s="7" t="s">
        <v>1453</v>
      </c>
      <c r="N27" s="7" t="s">
        <v>23</v>
      </c>
      <c r="O27" s="11">
        <v>2</v>
      </c>
      <c r="P27" s="11">
        <v>34</v>
      </c>
      <c r="Q27" s="11">
        <v>1.5</v>
      </c>
      <c r="R27" s="11">
        <v>0.5</v>
      </c>
      <c r="S27" s="11" t="s">
        <v>1455</v>
      </c>
      <c r="U27" t="str">
        <f t="shared" si="0"/>
        <v>是</v>
      </c>
    </row>
    <row r="28" spans="1:21">
      <c r="A28" s="2" t="str">
        <f>K28&amp;MID(L:L,15,4)</f>
        <v>何丽珍1421</v>
      </c>
      <c r="B28" s="7" t="s">
        <v>4981</v>
      </c>
      <c r="C28" s="7" t="s">
        <v>1446</v>
      </c>
      <c r="D28" s="7">
        <v>57</v>
      </c>
      <c r="E28" s="7" t="s">
        <v>896</v>
      </c>
      <c r="F28" s="7" t="s">
        <v>7024</v>
      </c>
      <c r="G28" s="7" t="s">
        <v>7025</v>
      </c>
      <c r="H28" s="7" t="s">
        <v>1450</v>
      </c>
      <c r="I28" s="7" t="s">
        <v>7026</v>
      </c>
      <c r="J28" s="7" t="s">
        <v>1452</v>
      </c>
      <c r="K28" s="7" t="s">
        <v>893</v>
      </c>
      <c r="L28" s="7" t="s">
        <v>894</v>
      </c>
      <c r="M28" s="7" t="s">
        <v>1461</v>
      </c>
      <c r="N28" s="7" t="s">
        <v>23</v>
      </c>
      <c r="O28" s="11">
        <v>3</v>
      </c>
      <c r="P28" s="11">
        <v>11</v>
      </c>
      <c r="Q28" s="11">
        <v>3</v>
      </c>
      <c r="R28" s="11">
        <v>0</v>
      </c>
      <c r="S28" s="11" t="s">
        <v>1455</v>
      </c>
      <c r="U28" t="str">
        <f t="shared" si="0"/>
        <v>是</v>
      </c>
    </row>
    <row r="29" spans="1:21">
      <c r="A29" s="2" t="str">
        <f>K29&amp;MID(L:L,15,4)</f>
        <v>孔碧霞3027</v>
      </c>
      <c r="B29" s="7" t="s">
        <v>1582</v>
      </c>
      <c r="C29" s="7" t="s">
        <v>1446</v>
      </c>
      <c r="D29" s="7">
        <v>52</v>
      </c>
      <c r="E29" s="7" t="s">
        <v>1583</v>
      </c>
      <c r="F29" s="7" t="s">
        <v>7027</v>
      </c>
      <c r="G29" s="7" t="s">
        <v>7028</v>
      </c>
      <c r="H29" s="7" t="s">
        <v>1450</v>
      </c>
      <c r="I29" s="7" t="s">
        <v>7029</v>
      </c>
      <c r="J29" s="7" t="s">
        <v>1452</v>
      </c>
      <c r="K29" s="7" t="s">
        <v>318</v>
      </c>
      <c r="L29" s="7" t="s">
        <v>319</v>
      </c>
      <c r="M29" s="7" t="s">
        <v>1461</v>
      </c>
      <c r="N29" s="7" t="s">
        <v>23</v>
      </c>
      <c r="O29" s="11">
        <v>5</v>
      </c>
      <c r="P29" s="11">
        <v>15</v>
      </c>
      <c r="Q29" s="11">
        <v>3</v>
      </c>
      <c r="R29" s="11">
        <v>2</v>
      </c>
      <c r="S29" s="11" t="s">
        <v>1455</v>
      </c>
      <c r="U29" t="str">
        <f t="shared" si="0"/>
        <v>是</v>
      </c>
    </row>
    <row r="30" spans="1:21">
      <c r="A30" s="2" t="str">
        <f>K30&amp;MID(L:L,15,4)</f>
        <v>温金水5434</v>
      </c>
      <c r="B30" s="7" t="s">
        <v>1587</v>
      </c>
      <c r="C30" s="7" t="s">
        <v>1446</v>
      </c>
      <c r="D30" s="7">
        <v>52</v>
      </c>
      <c r="E30" s="7" t="s">
        <v>1588</v>
      </c>
      <c r="F30" s="7" t="s">
        <v>7030</v>
      </c>
      <c r="G30" s="7" t="s">
        <v>7031</v>
      </c>
      <c r="H30" s="7" t="s">
        <v>1450</v>
      </c>
      <c r="I30" s="7" t="s">
        <v>7032</v>
      </c>
      <c r="J30" s="7" t="s">
        <v>1452</v>
      </c>
      <c r="K30" s="7" t="s">
        <v>566</v>
      </c>
      <c r="L30" s="7" t="s">
        <v>567</v>
      </c>
      <c r="M30" s="7" t="s">
        <v>1461</v>
      </c>
      <c r="N30" s="7" t="s">
        <v>23</v>
      </c>
      <c r="O30" s="11">
        <v>3</v>
      </c>
      <c r="P30" s="11">
        <v>15</v>
      </c>
      <c r="Q30" s="11">
        <v>3</v>
      </c>
      <c r="R30" s="11">
        <v>0</v>
      </c>
      <c r="S30" s="11" t="s">
        <v>1455</v>
      </c>
      <c r="U30" t="str">
        <f t="shared" si="0"/>
        <v>是</v>
      </c>
    </row>
    <row r="31" spans="1:21">
      <c r="A31" s="2" t="str">
        <f>K31&amp;MID(L:L,15,4)</f>
        <v>温金水5434</v>
      </c>
      <c r="B31" s="7" t="s">
        <v>1587</v>
      </c>
      <c r="C31" s="7" t="s">
        <v>1446</v>
      </c>
      <c r="D31" s="7">
        <v>52</v>
      </c>
      <c r="E31" s="7" t="s">
        <v>1588</v>
      </c>
      <c r="F31" s="7" t="s">
        <v>7033</v>
      </c>
      <c r="G31" s="7" t="s">
        <v>7034</v>
      </c>
      <c r="H31" s="7" t="s">
        <v>1450</v>
      </c>
      <c r="I31" s="7" t="s">
        <v>7035</v>
      </c>
      <c r="J31" s="7" t="s">
        <v>1452</v>
      </c>
      <c r="K31" s="7" t="s">
        <v>566</v>
      </c>
      <c r="L31" s="7" t="s">
        <v>567</v>
      </c>
      <c r="M31" s="7" t="s">
        <v>1461</v>
      </c>
      <c r="N31" s="7" t="s">
        <v>23</v>
      </c>
      <c r="O31" s="11">
        <v>12</v>
      </c>
      <c r="P31" s="11">
        <v>17</v>
      </c>
      <c r="Q31" s="11">
        <v>3</v>
      </c>
      <c r="R31" s="11">
        <v>9</v>
      </c>
      <c r="S31" s="11" t="s">
        <v>1455</v>
      </c>
      <c r="U31" t="str">
        <f t="shared" si="0"/>
        <v>是</v>
      </c>
    </row>
    <row r="32" spans="1:21">
      <c r="A32" s="2" t="str">
        <f>K32&amp;MID(L:L,15,4)</f>
        <v>苏金莲6022</v>
      </c>
      <c r="B32" s="7" t="s">
        <v>1595</v>
      </c>
      <c r="C32" s="7" t="s">
        <v>1446</v>
      </c>
      <c r="D32" s="7">
        <v>51</v>
      </c>
      <c r="E32" s="7" t="s">
        <v>1596</v>
      </c>
      <c r="F32" s="7" t="s">
        <v>7036</v>
      </c>
      <c r="G32" s="7" t="s">
        <v>7037</v>
      </c>
      <c r="H32" s="7" t="s">
        <v>1450</v>
      </c>
      <c r="I32" s="7" t="s">
        <v>7038</v>
      </c>
      <c r="J32" s="7" t="s">
        <v>1452</v>
      </c>
      <c r="K32" s="7" t="s">
        <v>228</v>
      </c>
      <c r="L32" s="7" t="s">
        <v>229</v>
      </c>
      <c r="M32" s="7" t="s">
        <v>1461</v>
      </c>
      <c r="N32" s="7" t="s">
        <v>23</v>
      </c>
      <c r="O32" s="11">
        <v>3</v>
      </c>
      <c r="P32" s="11">
        <v>28</v>
      </c>
      <c r="Q32" s="11">
        <v>3</v>
      </c>
      <c r="R32" s="11">
        <v>0</v>
      </c>
      <c r="S32" s="11" t="s">
        <v>1455</v>
      </c>
      <c r="U32" t="str">
        <f t="shared" si="0"/>
        <v>是</v>
      </c>
    </row>
    <row r="33" spans="1:21">
      <c r="A33" s="2" t="str">
        <f>K33&amp;MID(L:L,15,4)</f>
        <v>梁国荣5118</v>
      </c>
      <c r="B33" s="7" t="s">
        <v>1600</v>
      </c>
      <c r="C33" s="7" t="s">
        <v>1446</v>
      </c>
      <c r="D33" s="7">
        <v>60</v>
      </c>
      <c r="E33" s="7" t="s">
        <v>1370</v>
      </c>
      <c r="F33" s="7" t="s">
        <v>7039</v>
      </c>
      <c r="G33" s="7" t="s">
        <v>7040</v>
      </c>
      <c r="H33" s="7" t="s">
        <v>1450</v>
      </c>
      <c r="I33" s="7" t="s">
        <v>7041</v>
      </c>
      <c r="J33" s="7" t="s">
        <v>1452</v>
      </c>
      <c r="K33" s="7" t="s">
        <v>1367</v>
      </c>
      <c r="L33" s="7" t="s">
        <v>1368</v>
      </c>
      <c r="M33" s="7" t="s">
        <v>1461</v>
      </c>
      <c r="N33" s="7" t="s">
        <v>1462</v>
      </c>
      <c r="O33" s="11">
        <v>4</v>
      </c>
      <c r="P33" s="11">
        <v>49</v>
      </c>
      <c r="Q33" s="11">
        <v>2.5</v>
      </c>
      <c r="R33" s="11">
        <v>1.5</v>
      </c>
      <c r="S33" s="11" t="s">
        <v>1455</v>
      </c>
      <c r="U33" t="str">
        <f t="shared" si="0"/>
        <v>是</v>
      </c>
    </row>
    <row r="34" spans="1:21">
      <c r="A34" s="2" t="str">
        <f>K34&amp;MID(L:L,15,4)</f>
        <v>谢见兴1243</v>
      </c>
      <c r="B34" s="7" t="s">
        <v>1604</v>
      </c>
      <c r="C34" s="7" t="s">
        <v>1457</v>
      </c>
      <c r="D34" s="7">
        <v>59</v>
      </c>
      <c r="E34" s="7" t="s">
        <v>1605</v>
      </c>
      <c r="F34" s="7" t="s">
        <v>7042</v>
      </c>
      <c r="G34" s="7" t="s">
        <v>7043</v>
      </c>
      <c r="H34" s="7" t="s">
        <v>1450</v>
      </c>
      <c r="I34" s="7" t="s">
        <v>7044</v>
      </c>
      <c r="J34" s="7" t="s">
        <v>1452</v>
      </c>
      <c r="K34" s="7" t="s">
        <v>609</v>
      </c>
      <c r="L34" s="7" t="s">
        <v>610</v>
      </c>
      <c r="M34" s="7" t="s">
        <v>1453</v>
      </c>
      <c r="N34" s="7" t="s">
        <v>23</v>
      </c>
      <c r="O34" s="11">
        <v>4</v>
      </c>
      <c r="P34" s="11">
        <v>32</v>
      </c>
      <c r="Q34" s="11">
        <v>1.5</v>
      </c>
      <c r="R34" s="11">
        <v>2.5</v>
      </c>
      <c r="S34" s="11" t="s">
        <v>1455</v>
      </c>
      <c r="U34" t="str">
        <f t="shared" si="0"/>
        <v>是</v>
      </c>
    </row>
    <row r="35" spans="1:21">
      <c r="A35" s="2" t="str">
        <f>K35&amp;MID(L:L,15,4)</f>
        <v>王少鸾0325</v>
      </c>
      <c r="B35" s="7" t="s">
        <v>1514</v>
      </c>
      <c r="C35" s="7" t="s">
        <v>1446</v>
      </c>
      <c r="D35" s="7">
        <v>51</v>
      </c>
      <c r="E35" s="7" t="s">
        <v>1515</v>
      </c>
      <c r="F35" s="7" t="s">
        <v>7045</v>
      </c>
      <c r="G35" s="7" t="s">
        <v>7046</v>
      </c>
      <c r="H35" s="7" t="s">
        <v>1450</v>
      </c>
      <c r="I35" s="7" t="s">
        <v>7047</v>
      </c>
      <c r="J35" s="7" t="s">
        <v>1452</v>
      </c>
      <c r="K35" s="7" t="s">
        <v>1053</v>
      </c>
      <c r="L35" s="7" t="s">
        <v>1054</v>
      </c>
      <c r="M35" s="7" t="s">
        <v>1461</v>
      </c>
      <c r="N35" s="7" t="s">
        <v>23</v>
      </c>
      <c r="O35" s="11">
        <v>3</v>
      </c>
      <c r="P35" s="11">
        <v>8</v>
      </c>
      <c r="Q35" s="11">
        <v>3</v>
      </c>
      <c r="R35" s="11">
        <v>0</v>
      </c>
      <c r="S35" s="11" t="s">
        <v>1455</v>
      </c>
      <c r="U35" t="str">
        <f t="shared" si="0"/>
        <v>是</v>
      </c>
    </row>
    <row r="36" spans="1:21">
      <c r="A36" s="2" t="str">
        <f>K36&amp;MID(L:L,15,4)</f>
        <v>梁友来0622</v>
      </c>
      <c r="B36" s="7" t="s">
        <v>1617</v>
      </c>
      <c r="C36" s="7" t="s">
        <v>1446</v>
      </c>
      <c r="D36" s="7">
        <v>43</v>
      </c>
      <c r="E36" s="7" t="s">
        <v>1618</v>
      </c>
      <c r="F36" s="7" t="s">
        <v>7048</v>
      </c>
      <c r="G36" s="7" t="s">
        <v>7049</v>
      </c>
      <c r="H36" s="7" t="s">
        <v>1450</v>
      </c>
      <c r="I36" s="7" t="s">
        <v>7050</v>
      </c>
      <c r="J36" s="7" t="s">
        <v>1452</v>
      </c>
      <c r="K36" s="7" t="s">
        <v>416</v>
      </c>
      <c r="L36" s="7" t="s">
        <v>417</v>
      </c>
      <c r="M36" s="7" t="s">
        <v>1453</v>
      </c>
      <c r="N36" s="7" t="s">
        <v>23</v>
      </c>
      <c r="O36" s="11">
        <v>5</v>
      </c>
      <c r="P36" s="11">
        <v>55</v>
      </c>
      <c r="Q36" s="11">
        <v>1.5</v>
      </c>
      <c r="R36" s="11">
        <v>3.5</v>
      </c>
      <c r="S36" s="11" t="s">
        <v>1455</v>
      </c>
      <c r="U36" t="str">
        <f t="shared" si="0"/>
        <v>是</v>
      </c>
    </row>
    <row r="37" spans="1:21">
      <c r="A37" s="2" t="str">
        <f>K37&amp;MID(L:L,15,4)</f>
        <v>陈伯荣2149</v>
      </c>
      <c r="B37" s="7" t="s">
        <v>1622</v>
      </c>
      <c r="C37" s="7" t="s">
        <v>1446</v>
      </c>
      <c r="D37" s="7">
        <v>50</v>
      </c>
      <c r="E37" s="7" t="s">
        <v>1623</v>
      </c>
      <c r="F37" s="7" t="s">
        <v>7051</v>
      </c>
      <c r="G37" s="7" t="s">
        <v>7052</v>
      </c>
      <c r="H37" s="7" t="s">
        <v>1450</v>
      </c>
      <c r="I37" s="7" t="s">
        <v>7053</v>
      </c>
      <c r="J37" s="7" t="s">
        <v>1452</v>
      </c>
      <c r="K37" s="7" t="s">
        <v>1112</v>
      </c>
      <c r="L37" s="7" t="s">
        <v>1113</v>
      </c>
      <c r="M37" s="7" t="s">
        <v>1461</v>
      </c>
      <c r="N37" s="7" t="s">
        <v>23</v>
      </c>
      <c r="O37" s="11">
        <v>4</v>
      </c>
      <c r="P37" s="11">
        <v>15</v>
      </c>
      <c r="Q37" s="11">
        <v>3</v>
      </c>
      <c r="R37" s="11">
        <v>1</v>
      </c>
      <c r="S37" s="11" t="s">
        <v>1455</v>
      </c>
      <c r="U37" t="str">
        <f t="shared" si="0"/>
        <v>是</v>
      </c>
    </row>
    <row r="38" spans="1:21">
      <c r="A38" s="2" t="str">
        <f>K38&amp;MID(L:L,15,4)</f>
        <v>王衍明1212</v>
      </c>
      <c r="B38" s="7" t="s">
        <v>1627</v>
      </c>
      <c r="C38" s="7" t="s">
        <v>1457</v>
      </c>
      <c r="D38" s="7">
        <v>49</v>
      </c>
      <c r="E38" s="7" t="s">
        <v>562</v>
      </c>
      <c r="F38" s="7" t="s">
        <v>7054</v>
      </c>
      <c r="G38" s="7" t="s">
        <v>7055</v>
      </c>
      <c r="H38" s="7" t="s">
        <v>1450</v>
      </c>
      <c r="I38" s="7" t="s">
        <v>7056</v>
      </c>
      <c r="J38" s="7" t="s">
        <v>1452</v>
      </c>
      <c r="K38" s="7" t="s">
        <v>559</v>
      </c>
      <c r="L38" s="7" t="s">
        <v>560</v>
      </c>
      <c r="M38" s="7" t="s">
        <v>1461</v>
      </c>
      <c r="N38" s="7" t="s">
        <v>23</v>
      </c>
      <c r="O38" s="11">
        <v>8</v>
      </c>
      <c r="P38" s="11">
        <v>13</v>
      </c>
      <c r="Q38" s="11">
        <v>3</v>
      </c>
      <c r="R38" s="11">
        <v>5</v>
      </c>
      <c r="S38" s="11" t="s">
        <v>1455</v>
      </c>
      <c r="U38" t="str">
        <f t="shared" si="0"/>
        <v>是</v>
      </c>
    </row>
    <row r="39" spans="1:21">
      <c r="A39" s="2" t="str">
        <f>K39&amp;MID(L:L,15,4)</f>
        <v>黎再钊0058</v>
      </c>
      <c r="B39" s="7" t="s">
        <v>1631</v>
      </c>
      <c r="C39" s="7" t="s">
        <v>1446</v>
      </c>
      <c r="D39" s="7">
        <v>34</v>
      </c>
      <c r="E39" s="7" t="s">
        <v>1632</v>
      </c>
      <c r="F39" s="7" t="s">
        <v>7057</v>
      </c>
      <c r="G39" s="7" t="s">
        <v>7058</v>
      </c>
      <c r="H39" s="7" t="s">
        <v>1450</v>
      </c>
      <c r="I39" s="7" t="s">
        <v>7059</v>
      </c>
      <c r="J39" s="7" t="s">
        <v>1452</v>
      </c>
      <c r="K39" s="7" t="s">
        <v>357</v>
      </c>
      <c r="L39" s="7" t="s">
        <v>358</v>
      </c>
      <c r="M39" s="7" t="s">
        <v>1453</v>
      </c>
      <c r="N39" s="7" t="s">
        <v>23</v>
      </c>
      <c r="O39" s="11">
        <v>8</v>
      </c>
      <c r="P39" s="11">
        <v>58</v>
      </c>
      <c r="Q39" s="11">
        <v>1.5</v>
      </c>
      <c r="R39" s="11">
        <v>6.5</v>
      </c>
      <c r="S39" s="11" t="s">
        <v>1455</v>
      </c>
      <c r="U39" t="str">
        <f t="shared" si="0"/>
        <v>是</v>
      </c>
    </row>
    <row r="40" spans="1:21">
      <c r="A40" s="2" t="str">
        <f>K40&amp;MID(L:L,15,4)</f>
        <v>周绍辉0019</v>
      </c>
      <c r="B40" s="7" t="s">
        <v>1636</v>
      </c>
      <c r="C40" s="7" t="s">
        <v>1446</v>
      </c>
      <c r="D40" s="7">
        <v>43</v>
      </c>
      <c r="E40" s="7" t="s">
        <v>1637</v>
      </c>
      <c r="F40" s="7" t="s">
        <v>7060</v>
      </c>
      <c r="G40" s="7" t="s">
        <v>7061</v>
      </c>
      <c r="H40" s="7" t="s">
        <v>1450</v>
      </c>
      <c r="I40" s="7" t="s">
        <v>7062</v>
      </c>
      <c r="J40" s="7" t="s">
        <v>1452</v>
      </c>
      <c r="K40" s="7" t="s">
        <v>699</v>
      </c>
      <c r="L40" s="7" t="s">
        <v>700</v>
      </c>
      <c r="M40" s="7" t="s">
        <v>1453</v>
      </c>
      <c r="N40" s="7" t="s">
        <v>23</v>
      </c>
      <c r="O40" s="11">
        <v>4</v>
      </c>
      <c r="P40" s="11">
        <v>22</v>
      </c>
      <c r="Q40" s="11">
        <v>1.5</v>
      </c>
      <c r="R40" s="11">
        <v>2.5</v>
      </c>
      <c r="S40" s="11" t="s">
        <v>1455</v>
      </c>
      <c r="U40" t="str">
        <f t="shared" si="0"/>
        <v>是</v>
      </c>
    </row>
    <row r="41" spans="1:21">
      <c r="A41" s="2" t="str">
        <f>K41&amp;MID(L:L,15,4)</f>
        <v>叶仙1243</v>
      </c>
      <c r="B41" s="7" t="s">
        <v>1641</v>
      </c>
      <c r="C41" s="7" t="s">
        <v>1444</v>
      </c>
      <c r="D41" s="7">
        <v>47</v>
      </c>
      <c r="E41" s="7" t="s">
        <v>1642</v>
      </c>
      <c r="F41" s="7" t="s">
        <v>7063</v>
      </c>
      <c r="G41" s="7" t="s">
        <v>7064</v>
      </c>
      <c r="H41" s="7" t="s">
        <v>1450</v>
      </c>
      <c r="I41" s="7" t="s">
        <v>7065</v>
      </c>
      <c r="J41" s="7" t="s">
        <v>1452</v>
      </c>
      <c r="K41" s="7" t="s">
        <v>637</v>
      </c>
      <c r="L41" s="7" t="s">
        <v>638</v>
      </c>
      <c r="M41" s="7" t="s">
        <v>1453</v>
      </c>
      <c r="N41" s="7" t="s">
        <v>23</v>
      </c>
      <c r="O41" s="11">
        <v>7</v>
      </c>
      <c r="P41" s="11">
        <v>1</v>
      </c>
      <c r="Q41" s="11">
        <v>1.5</v>
      </c>
      <c r="R41" s="11">
        <v>5.5</v>
      </c>
      <c r="S41" s="11" t="s">
        <v>1455</v>
      </c>
      <c r="U41" t="str">
        <f t="shared" si="0"/>
        <v>是</v>
      </c>
    </row>
    <row r="42" spans="1:21">
      <c r="A42" s="2" t="str">
        <f>K42&amp;MID(L:L,15,4)</f>
        <v>杨金铭3128</v>
      </c>
      <c r="B42" s="7" t="s">
        <v>1646</v>
      </c>
      <c r="C42" s="7" t="s">
        <v>1446</v>
      </c>
      <c r="D42" s="7">
        <v>58</v>
      </c>
      <c r="E42" s="7" t="s">
        <v>1341</v>
      </c>
      <c r="F42" s="7" t="s">
        <v>7066</v>
      </c>
      <c r="G42" s="7" t="s">
        <v>7067</v>
      </c>
      <c r="H42" s="7" t="s">
        <v>1450</v>
      </c>
      <c r="I42" s="7" t="s">
        <v>7068</v>
      </c>
      <c r="J42" s="7" t="s">
        <v>1452</v>
      </c>
      <c r="K42" s="7" t="s">
        <v>1338</v>
      </c>
      <c r="L42" s="7" t="s">
        <v>1339</v>
      </c>
      <c r="M42" s="7" t="s">
        <v>1561</v>
      </c>
      <c r="N42" s="7" t="s">
        <v>1650</v>
      </c>
      <c r="O42" s="11">
        <v>5</v>
      </c>
      <c r="P42" s="11">
        <v>12</v>
      </c>
      <c r="Q42" s="11">
        <v>2</v>
      </c>
      <c r="R42" s="11">
        <v>3</v>
      </c>
      <c r="S42" s="11" t="s">
        <v>1455</v>
      </c>
      <c r="U42" t="str">
        <f t="shared" si="0"/>
        <v>是</v>
      </c>
    </row>
    <row r="43" spans="1:21">
      <c r="A43" s="2" t="str">
        <f>K43&amp;MID(L:L,15,4)</f>
        <v>黄炳宽0978</v>
      </c>
      <c r="B43" s="7" t="s">
        <v>1651</v>
      </c>
      <c r="C43" s="7" t="s">
        <v>1446</v>
      </c>
      <c r="D43" s="7">
        <v>49</v>
      </c>
      <c r="E43" s="7" t="s">
        <v>234</v>
      </c>
      <c r="F43" s="7" t="s">
        <v>7069</v>
      </c>
      <c r="G43" s="7" t="s">
        <v>7070</v>
      </c>
      <c r="H43" s="7" t="s">
        <v>1450</v>
      </c>
      <c r="I43" s="7" t="s">
        <v>7071</v>
      </c>
      <c r="J43" s="7" t="s">
        <v>1452</v>
      </c>
      <c r="K43" s="7" t="s">
        <v>231</v>
      </c>
      <c r="L43" s="7" t="s">
        <v>232</v>
      </c>
      <c r="M43" s="7" t="s">
        <v>1453</v>
      </c>
      <c r="N43" s="7" t="s">
        <v>23</v>
      </c>
      <c r="O43" s="11">
        <v>1</v>
      </c>
      <c r="P43" s="11">
        <v>34</v>
      </c>
      <c r="Q43" s="11">
        <v>1.5</v>
      </c>
      <c r="R43" s="11">
        <v>0</v>
      </c>
      <c r="S43" s="11" t="s">
        <v>1455</v>
      </c>
      <c r="U43" t="str">
        <f t="shared" si="0"/>
        <v>是</v>
      </c>
    </row>
    <row r="44" spans="1:21">
      <c r="A44" s="2" t="str">
        <f>K44&amp;MID(L:L,15,4)</f>
        <v>高格卿5123</v>
      </c>
      <c r="B44" s="7" t="s">
        <v>1655</v>
      </c>
      <c r="C44" s="7" t="s">
        <v>1446</v>
      </c>
      <c r="D44" s="7">
        <v>56</v>
      </c>
      <c r="E44" s="7" t="s">
        <v>1656</v>
      </c>
      <c r="F44" s="7" t="s">
        <v>7072</v>
      </c>
      <c r="G44" s="7" t="s">
        <v>7073</v>
      </c>
      <c r="H44" s="7" t="s">
        <v>1450</v>
      </c>
      <c r="I44" s="7" t="s">
        <v>7074</v>
      </c>
      <c r="J44" s="7" t="s">
        <v>1452</v>
      </c>
      <c r="K44" s="7" t="s">
        <v>162</v>
      </c>
      <c r="L44" s="7" t="s">
        <v>163</v>
      </c>
      <c r="M44" s="7" t="s">
        <v>1453</v>
      </c>
      <c r="N44" s="7" t="s">
        <v>23</v>
      </c>
      <c r="O44" s="11">
        <v>2</v>
      </c>
      <c r="P44" s="11">
        <v>42</v>
      </c>
      <c r="Q44" s="11">
        <v>1.5</v>
      </c>
      <c r="R44" s="11">
        <v>0.5</v>
      </c>
      <c r="S44" s="11" t="s">
        <v>1455</v>
      </c>
      <c r="U44" t="str">
        <f t="shared" si="0"/>
        <v>是</v>
      </c>
    </row>
    <row r="45" spans="1:21">
      <c r="A45" s="2" t="str">
        <f>K45&amp;MID(L:L,15,4)</f>
        <v>何耀灿0650</v>
      </c>
      <c r="B45" s="7" t="s">
        <v>1660</v>
      </c>
      <c r="C45" s="7" t="s">
        <v>1444</v>
      </c>
      <c r="D45" s="7">
        <v>56</v>
      </c>
      <c r="E45" s="7" t="s">
        <v>1661</v>
      </c>
      <c r="F45" s="7" t="s">
        <v>7075</v>
      </c>
      <c r="G45" s="7" t="s">
        <v>7076</v>
      </c>
      <c r="H45" s="7" t="s">
        <v>1450</v>
      </c>
      <c r="I45" s="7" t="s">
        <v>3540</v>
      </c>
      <c r="J45" s="7" t="s">
        <v>1452</v>
      </c>
      <c r="K45" s="7" t="s">
        <v>730</v>
      </c>
      <c r="L45" s="7" t="s">
        <v>731</v>
      </c>
      <c r="M45" s="7" t="s">
        <v>1461</v>
      </c>
      <c r="N45" s="7" t="s">
        <v>1454</v>
      </c>
      <c r="O45" s="11">
        <v>4</v>
      </c>
      <c r="P45" s="11">
        <v>34</v>
      </c>
      <c r="Q45" s="11">
        <v>3</v>
      </c>
      <c r="R45" s="11">
        <v>1</v>
      </c>
      <c r="S45" s="11" t="s">
        <v>1455</v>
      </c>
      <c r="U45" t="str">
        <f t="shared" si="0"/>
        <v>是</v>
      </c>
    </row>
    <row r="46" spans="1:21">
      <c r="A46" s="2" t="str">
        <f>K46&amp;MID(L:L,15,4)</f>
        <v>黎剑强0033</v>
      </c>
      <c r="B46" s="7" t="s">
        <v>1665</v>
      </c>
      <c r="C46" s="7" t="s">
        <v>1457</v>
      </c>
      <c r="D46" s="7">
        <v>47</v>
      </c>
      <c r="E46" s="7" t="s">
        <v>1666</v>
      </c>
      <c r="F46" s="7" t="s">
        <v>7077</v>
      </c>
      <c r="G46" s="7" t="s">
        <v>7078</v>
      </c>
      <c r="H46" s="7" t="s">
        <v>1450</v>
      </c>
      <c r="I46" s="7" t="s">
        <v>7079</v>
      </c>
      <c r="J46" s="7" t="s">
        <v>1452</v>
      </c>
      <c r="K46" s="7" t="s">
        <v>345</v>
      </c>
      <c r="L46" s="7" t="s">
        <v>346</v>
      </c>
      <c r="M46" s="7" t="s">
        <v>1461</v>
      </c>
      <c r="N46" s="7" t="s">
        <v>23</v>
      </c>
      <c r="O46" s="11">
        <v>3</v>
      </c>
      <c r="P46" s="11">
        <v>48</v>
      </c>
      <c r="Q46" s="11">
        <v>3</v>
      </c>
      <c r="R46" s="11">
        <v>0</v>
      </c>
      <c r="S46" s="11" t="s">
        <v>1455</v>
      </c>
      <c r="U46" t="str">
        <f t="shared" si="0"/>
        <v>是</v>
      </c>
    </row>
    <row r="47" spans="1:21">
      <c r="A47" s="2" t="str">
        <f>K47&amp;MID(L:L,15,4)</f>
        <v>刘光秀1217</v>
      </c>
      <c r="B47" s="7" t="s">
        <v>2610</v>
      </c>
      <c r="C47" s="7" t="s">
        <v>1446</v>
      </c>
      <c r="D47" s="7">
        <v>48</v>
      </c>
      <c r="E47" s="7" t="s">
        <v>2611</v>
      </c>
      <c r="F47" s="7" t="s">
        <v>7080</v>
      </c>
      <c r="G47" s="7" t="s">
        <v>7081</v>
      </c>
      <c r="H47" s="7" t="s">
        <v>1450</v>
      </c>
      <c r="I47" s="7" t="s">
        <v>7082</v>
      </c>
      <c r="J47" s="7" t="s">
        <v>1452</v>
      </c>
      <c r="K47" s="7" t="s">
        <v>1245</v>
      </c>
      <c r="L47" s="7" t="s">
        <v>1246</v>
      </c>
      <c r="M47" s="7" t="s">
        <v>1453</v>
      </c>
      <c r="N47" s="7" t="s">
        <v>1462</v>
      </c>
      <c r="O47" s="11">
        <v>8</v>
      </c>
      <c r="P47" s="11">
        <v>21</v>
      </c>
      <c r="Q47" s="11">
        <v>2.5</v>
      </c>
      <c r="R47" s="11">
        <v>5.5</v>
      </c>
      <c r="S47" s="11" t="s">
        <v>1455</v>
      </c>
      <c r="U47" t="str">
        <f t="shared" si="0"/>
        <v>是</v>
      </c>
    </row>
    <row r="48" spans="1:21">
      <c r="A48" s="2" t="str">
        <f>K48&amp;MID(L:L,15,4)</f>
        <v>冯玉桂1005</v>
      </c>
      <c r="B48" s="7" t="s">
        <v>1670</v>
      </c>
      <c r="C48" s="7" t="s">
        <v>1446</v>
      </c>
      <c r="D48" s="7">
        <v>41</v>
      </c>
      <c r="E48" s="7" t="s">
        <v>1671</v>
      </c>
      <c r="F48" s="7" t="s">
        <v>7083</v>
      </c>
      <c r="G48" s="7" t="s">
        <v>7084</v>
      </c>
      <c r="H48" s="7" t="s">
        <v>1450</v>
      </c>
      <c r="I48" s="7" t="s">
        <v>7085</v>
      </c>
      <c r="J48" s="7" t="s">
        <v>1452</v>
      </c>
      <c r="K48" s="7" t="s">
        <v>180</v>
      </c>
      <c r="L48" s="7" t="s">
        <v>181</v>
      </c>
      <c r="M48" s="7" t="s">
        <v>1453</v>
      </c>
      <c r="N48" s="7" t="s">
        <v>23</v>
      </c>
      <c r="O48" s="11">
        <v>2</v>
      </c>
      <c r="P48" s="11">
        <v>44</v>
      </c>
      <c r="Q48" s="11">
        <v>1.5</v>
      </c>
      <c r="R48" s="11">
        <v>0.5</v>
      </c>
      <c r="S48" s="11" t="s">
        <v>1455</v>
      </c>
      <c r="U48" t="str">
        <f t="shared" si="0"/>
        <v>是</v>
      </c>
    </row>
    <row r="49" spans="1:21">
      <c r="A49" s="2" t="str">
        <f>K49&amp;MID(L:L,15,4)</f>
        <v>冯炳威2717</v>
      </c>
      <c r="B49" s="7" t="s">
        <v>1675</v>
      </c>
      <c r="C49" s="7" t="s">
        <v>1446</v>
      </c>
      <c r="D49" s="7">
        <v>62</v>
      </c>
      <c r="E49" s="7" t="s">
        <v>1238</v>
      </c>
      <c r="F49" s="7" t="s">
        <v>7086</v>
      </c>
      <c r="G49" s="7" t="s">
        <v>7087</v>
      </c>
      <c r="H49" s="7" t="s">
        <v>1450</v>
      </c>
      <c r="I49" s="7" t="s">
        <v>7088</v>
      </c>
      <c r="J49" s="7" t="s">
        <v>1452</v>
      </c>
      <c r="K49" s="7" t="s">
        <v>1235</v>
      </c>
      <c r="L49" s="7" t="s">
        <v>1236</v>
      </c>
      <c r="M49" s="7" t="s">
        <v>1461</v>
      </c>
      <c r="N49" s="7" t="s">
        <v>1462</v>
      </c>
      <c r="O49" s="11">
        <v>3</v>
      </c>
      <c r="P49" s="11">
        <v>55</v>
      </c>
      <c r="Q49" s="11">
        <v>2.5</v>
      </c>
      <c r="R49" s="11">
        <v>0.5</v>
      </c>
      <c r="S49" s="11" t="s">
        <v>1455</v>
      </c>
      <c r="U49" t="str">
        <f t="shared" si="0"/>
        <v>是</v>
      </c>
    </row>
    <row r="50" spans="1:21">
      <c r="A50" s="2" t="str">
        <f>K50&amp;MID(L:L,15,4)</f>
        <v>蔡少英0622</v>
      </c>
      <c r="B50" s="7" t="s">
        <v>1684</v>
      </c>
      <c r="C50" s="7" t="s">
        <v>1444</v>
      </c>
      <c r="D50" s="7">
        <v>47</v>
      </c>
      <c r="E50" s="7" t="s">
        <v>787</v>
      </c>
      <c r="F50" s="7" t="s">
        <v>7089</v>
      </c>
      <c r="G50" s="7" t="s">
        <v>7090</v>
      </c>
      <c r="H50" s="7" t="s">
        <v>1687</v>
      </c>
      <c r="I50" s="7" t="s">
        <v>7091</v>
      </c>
      <c r="J50" s="7" t="s">
        <v>1452</v>
      </c>
      <c r="K50" s="7" t="s">
        <v>784</v>
      </c>
      <c r="L50" s="7" t="s">
        <v>785</v>
      </c>
      <c r="M50" s="7" t="s">
        <v>1461</v>
      </c>
      <c r="N50" s="7" t="s">
        <v>23</v>
      </c>
      <c r="O50" s="11">
        <v>3</v>
      </c>
      <c r="P50" s="11">
        <v>1</v>
      </c>
      <c r="Q50" s="11">
        <v>3</v>
      </c>
      <c r="R50" s="11">
        <v>0</v>
      </c>
      <c r="S50" s="11" t="s">
        <v>1455</v>
      </c>
      <c r="U50" t="str">
        <f t="shared" si="0"/>
        <v>是</v>
      </c>
    </row>
    <row r="51" spans="1:21">
      <c r="A51" s="2" t="str">
        <f>K51&amp;MID(L:L,15,4)</f>
        <v>马淑琼4828</v>
      </c>
      <c r="B51" s="7" t="s">
        <v>1689</v>
      </c>
      <c r="C51" s="7" t="s">
        <v>1457</v>
      </c>
      <c r="D51" s="7">
        <v>33</v>
      </c>
      <c r="E51" s="7" t="s">
        <v>1690</v>
      </c>
      <c r="F51" s="7" t="s">
        <v>7092</v>
      </c>
      <c r="G51" s="7" t="s">
        <v>7093</v>
      </c>
      <c r="H51" s="7" t="s">
        <v>1580</v>
      </c>
      <c r="I51" s="7" t="s">
        <v>7094</v>
      </c>
      <c r="J51" s="7" t="s">
        <v>1452</v>
      </c>
      <c r="K51" s="7" t="s">
        <v>844</v>
      </c>
      <c r="L51" s="7" t="s">
        <v>845</v>
      </c>
      <c r="M51" s="7" t="s">
        <v>1461</v>
      </c>
      <c r="N51" s="7" t="s">
        <v>1467</v>
      </c>
      <c r="O51" s="11">
        <v>3</v>
      </c>
      <c r="P51" s="11">
        <v>6</v>
      </c>
      <c r="Q51" s="11">
        <v>3</v>
      </c>
      <c r="R51" s="11">
        <v>0</v>
      </c>
      <c r="S51" s="11" t="s">
        <v>1455</v>
      </c>
      <c r="U51" t="str">
        <f t="shared" si="0"/>
        <v>是</v>
      </c>
    </row>
    <row r="52" spans="1:21">
      <c r="A52" s="2" t="str">
        <f>K52&amp;MID(L:L,15,4)</f>
        <v>黄美操3326</v>
      </c>
      <c r="B52" s="7" t="s">
        <v>1694</v>
      </c>
      <c r="C52" s="7" t="s">
        <v>1457</v>
      </c>
      <c r="D52" s="7">
        <v>49</v>
      </c>
      <c r="E52" s="7" t="s">
        <v>1695</v>
      </c>
      <c r="F52" s="7" t="s">
        <v>7095</v>
      </c>
      <c r="G52" s="7" t="s">
        <v>7096</v>
      </c>
      <c r="H52" s="7" t="s">
        <v>1450</v>
      </c>
      <c r="I52" s="7" t="s">
        <v>7097</v>
      </c>
      <c r="J52" s="7" t="s">
        <v>1452</v>
      </c>
      <c r="K52" s="7" t="s">
        <v>1202</v>
      </c>
      <c r="L52" s="7" t="s">
        <v>1203</v>
      </c>
      <c r="M52" s="7" t="s">
        <v>1461</v>
      </c>
      <c r="N52" s="7" t="s">
        <v>1462</v>
      </c>
      <c r="O52" s="11">
        <v>2</v>
      </c>
      <c r="P52" s="11">
        <v>32</v>
      </c>
      <c r="Q52" s="11">
        <v>2.5</v>
      </c>
      <c r="R52" s="11">
        <v>0</v>
      </c>
      <c r="S52" s="11" t="s">
        <v>1455</v>
      </c>
      <c r="U52" t="str">
        <f t="shared" si="0"/>
        <v>是</v>
      </c>
    </row>
    <row r="53" spans="1:21">
      <c r="A53" s="2" t="str">
        <f>K53&amp;MID(L:L,15,4)</f>
        <v>邝顺容1224</v>
      </c>
      <c r="B53" s="7" t="s">
        <v>1699</v>
      </c>
      <c r="C53" s="7" t="s">
        <v>1444</v>
      </c>
      <c r="D53" s="7">
        <v>57</v>
      </c>
      <c r="E53" s="7" t="s">
        <v>1700</v>
      </c>
      <c r="F53" s="7" t="s">
        <v>7098</v>
      </c>
      <c r="G53" s="7" t="s">
        <v>7099</v>
      </c>
      <c r="H53" s="7" t="s">
        <v>1450</v>
      </c>
      <c r="I53" s="7" t="s">
        <v>7100</v>
      </c>
      <c r="J53" s="7" t="s">
        <v>1452</v>
      </c>
      <c r="K53" s="7" t="s">
        <v>1025</v>
      </c>
      <c r="L53" s="7" t="s">
        <v>1026</v>
      </c>
      <c r="M53" s="7" t="s">
        <v>1453</v>
      </c>
      <c r="N53" s="7" t="s">
        <v>23</v>
      </c>
      <c r="O53" s="11">
        <v>2</v>
      </c>
      <c r="P53" s="11">
        <v>3</v>
      </c>
      <c r="Q53" s="11">
        <v>1.5</v>
      </c>
      <c r="R53" s="11">
        <v>0.5</v>
      </c>
      <c r="S53" s="11" t="s">
        <v>1455</v>
      </c>
      <c r="U53" t="str">
        <f t="shared" si="0"/>
        <v>是</v>
      </c>
    </row>
    <row r="54" spans="1:21">
      <c r="A54" s="2" t="str">
        <f>K54&amp;MID(L:L,15,4)</f>
        <v>张家麟3232</v>
      </c>
      <c r="B54" s="7" t="s">
        <v>1704</v>
      </c>
      <c r="C54" s="7" t="s">
        <v>1446</v>
      </c>
      <c r="D54" s="7">
        <v>60</v>
      </c>
      <c r="E54" s="7" t="s">
        <v>1705</v>
      </c>
      <c r="F54" s="7" t="s">
        <v>7101</v>
      </c>
      <c r="G54" s="7" t="s">
        <v>7102</v>
      </c>
      <c r="H54" s="7" t="s">
        <v>1450</v>
      </c>
      <c r="I54" s="7" t="s">
        <v>7103</v>
      </c>
      <c r="J54" s="7" t="s">
        <v>1452</v>
      </c>
      <c r="K54" s="7" t="s">
        <v>582</v>
      </c>
      <c r="L54" s="7" t="s">
        <v>583</v>
      </c>
      <c r="M54" s="7" t="s">
        <v>1461</v>
      </c>
      <c r="N54" s="7" t="s">
        <v>23</v>
      </c>
      <c r="O54" s="11">
        <v>3</v>
      </c>
      <c r="P54" s="11">
        <v>9</v>
      </c>
      <c r="Q54" s="11">
        <v>3</v>
      </c>
      <c r="R54" s="11">
        <v>0</v>
      </c>
      <c r="S54" s="11" t="s">
        <v>1455</v>
      </c>
      <c r="U54" t="str">
        <f t="shared" si="0"/>
        <v>是</v>
      </c>
    </row>
    <row r="55" spans="1:21">
      <c r="A55" s="2" t="str">
        <f>K55&amp;MID(L:L,15,4)</f>
        <v>梁燕环1420</v>
      </c>
      <c r="B55" s="7" t="s">
        <v>1714</v>
      </c>
      <c r="C55" s="7" t="s">
        <v>1446</v>
      </c>
      <c r="D55" s="7">
        <v>46</v>
      </c>
      <c r="E55" s="7" t="s">
        <v>1715</v>
      </c>
      <c r="F55" s="7" t="s">
        <v>7104</v>
      </c>
      <c r="G55" s="7" t="s">
        <v>7105</v>
      </c>
      <c r="H55" s="7" t="s">
        <v>1450</v>
      </c>
      <c r="I55" s="7" t="s">
        <v>3660</v>
      </c>
      <c r="J55" s="7" t="s">
        <v>1452</v>
      </c>
      <c r="K55" s="7" t="s">
        <v>1186</v>
      </c>
      <c r="L55" s="7" t="s">
        <v>1187</v>
      </c>
      <c r="M55" s="7" t="s">
        <v>1461</v>
      </c>
      <c r="N55" s="7" t="s">
        <v>1462</v>
      </c>
      <c r="O55" s="11">
        <v>4</v>
      </c>
      <c r="P55" s="11">
        <v>0</v>
      </c>
      <c r="Q55" s="11">
        <v>2.5</v>
      </c>
      <c r="R55" s="11">
        <v>1.5</v>
      </c>
      <c r="S55" s="11" t="s">
        <v>1455</v>
      </c>
      <c r="U55" t="str">
        <f t="shared" si="0"/>
        <v>是</v>
      </c>
    </row>
    <row r="56" spans="1:21">
      <c r="A56" s="2" t="str">
        <f>K56&amp;MID(L:L,15,4)</f>
        <v>李环1227</v>
      </c>
      <c r="B56" s="7" t="s">
        <v>1719</v>
      </c>
      <c r="C56" s="7" t="s">
        <v>1457</v>
      </c>
      <c r="D56" s="7">
        <v>57</v>
      </c>
      <c r="E56" s="7" t="s">
        <v>1720</v>
      </c>
      <c r="F56" s="7" t="s">
        <v>7106</v>
      </c>
      <c r="G56" s="7" t="s">
        <v>7107</v>
      </c>
      <c r="H56" s="7" t="s">
        <v>1450</v>
      </c>
      <c r="I56" s="7" t="s">
        <v>7108</v>
      </c>
      <c r="J56" s="7" t="s">
        <v>1452</v>
      </c>
      <c r="K56" s="7" t="s">
        <v>977</v>
      </c>
      <c r="L56" s="7" t="s">
        <v>978</v>
      </c>
      <c r="M56" s="7" t="s">
        <v>1453</v>
      </c>
      <c r="N56" s="7" t="s">
        <v>23</v>
      </c>
      <c r="O56" s="11">
        <v>2</v>
      </c>
      <c r="P56" s="11">
        <v>35</v>
      </c>
      <c r="Q56" s="11">
        <v>1.5</v>
      </c>
      <c r="R56" s="11">
        <v>0.5</v>
      </c>
      <c r="S56" s="11" t="s">
        <v>1455</v>
      </c>
      <c r="U56" t="str">
        <f t="shared" si="0"/>
        <v>是</v>
      </c>
    </row>
    <row r="57" spans="1:21">
      <c r="A57" s="2" t="str">
        <f>K57&amp;MID(L:L,15,4)</f>
        <v>梁翠仪212X</v>
      </c>
      <c r="B57" s="7" t="s">
        <v>1724</v>
      </c>
      <c r="C57" s="7" t="s">
        <v>1446</v>
      </c>
      <c r="D57" s="7">
        <v>55</v>
      </c>
      <c r="E57" s="7" t="s">
        <v>1725</v>
      </c>
      <c r="F57" s="7" t="s">
        <v>7109</v>
      </c>
      <c r="G57" s="7" t="s">
        <v>7110</v>
      </c>
      <c r="H57" s="7" t="s">
        <v>1450</v>
      </c>
      <c r="I57" s="7" t="s">
        <v>7111</v>
      </c>
      <c r="J57" s="7" t="s">
        <v>1452</v>
      </c>
      <c r="K57" s="7" t="s">
        <v>282</v>
      </c>
      <c r="L57" s="7" t="s">
        <v>283</v>
      </c>
      <c r="M57" s="7" t="s">
        <v>1461</v>
      </c>
      <c r="N57" s="7" t="s">
        <v>23</v>
      </c>
      <c r="O57" s="11">
        <v>3</v>
      </c>
      <c r="P57" s="11">
        <v>0</v>
      </c>
      <c r="Q57" s="11">
        <v>3</v>
      </c>
      <c r="R57" s="11">
        <v>0</v>
      </c>
      <c r="S57" s="11" t="s">
        <v>1455</v>
      </c>
      <c r="U57" t="str">
        <f t="shared" si="0"/>
        <v>是</v>
      </c>
    </row>
    <row r="58" spans="1:21">
      <c r="A58" s="2" t="str">
        <f>K58&amp;MID(L:L,15,4)</f>
        <v>陈苏4424</v>
      </c>
      <c r="B58" s="7" t="s">
        <v>1489</v>
      </c>
      <c r="C58" s="7" t="s">
        <v>1446</v>
      </c>
      <c r="D58" s="7">
        <v>64</v>
      </c>
      <c r="E58" s="7" t="s">
        <v>1490</v>
      </c>
      <c r="F58" s="7" t="s">
        <v>7112</v>
      </c>
      <c r="G58" s="7" t="s">
        <v>7113</v>
      </c>
      <c r="H58" s="7" t="s">
        <v>1450</v>
      </c>
      <c r="I58" s="7" t="s">
        <v>7114</v>
      </c>
      <c r="J58" s="7" t="s">
        <v>1452</v>
      </c>
      <c r="K58" s="7" t="s">
        <v>695</v>
      </c>
      <c r="L58" s="7" t="s">
        <v>696</v>
      </c>
      <c r="M58" s="7" t="s">
        <v>1461</v>
      </c>
      <c r="N58" s="7" t="s">
        <v>1454</v>
      </c>
      <c r="O58" s="11">
        <v>3</v>
      </c>
      <c r="P58" s="11">
        <v>7</v>
      </c>
      <c r="Q58" s="11">
        <v>3</v>
      </c>
      <c r="R58" s="11">
        <v>0</v>
      </c>
      <c r="S58" s="11" t="s">
        <v>1455</v>
      </c>
      <c r="U58" t="str">
        <f t="shared" si="0"/>
        <v>是</v>
      </c>
    </row>
    <row r="59" spans="1:21">
      <c r="A59" s="2" t="str">
        <f>K59&amp;MID(L:L,15,4)</f>
        <v>关家强3917</v>
      </c>
      <c r="B59" s="7" t="s">
        <v>1732</v>
      </c>
      <c r="C59" s="7" t="s">
        <v>1457</v>
      </c>
      <c r="D59" s="7">
        <v>53</v>
      </c>
      <c r="E59" s="7" t="s">
        <v>1323</v>
      </c>
      <c r="F59" s="7" t="s">
        <v>7115</v>
      </c>
      <c r="G59" s="7" t="s">
        <v>7116</v>
      </c>
      <c r="H59" s="7" t="s">
        <v>1580</v>
      </c>
      <c r="I59" s="7" t="s">
        <v>7117</v>
      </c>
      <c r="J59" s="7" t="s">
        <v>1452</v>
      </c>
      <c r="K59" s="7" t="s">
        <v>1315</v>
      </c>
      <c r="L59" s="7" t="s">
        <v>1316</v>
      </c>
      <c r="M59" s="7" t="s">
        <v>1461</v>
      </c>
      <c r="N59" s="7" t="s">
        <v>1462</v>
      </c>
      <c r="O59" s="11">
        <v>3</v>
      </c>
      <c r="P59" s="11">
        <v>52</v>
      </c>
      <c r="Q59" s="11">
        <v>2.5</v>
      </c>
      <c r="R59" s="11">
        <v>0.5</v>
      </c>
      <c r="S59" s="11" t="s">
        <v>1455</v>
      </c>
      <c r="U59" t="str">
        <f t="shared" si="0"/>
        <v>是</v>
      </c>
    </row>
    <row r="60" spans="1:21">
      <c r="A60" s="2" t="str">
        <f>K60&amp;MID(L:L,15,4)</f>
        <v>陈穗婵4129</v>
      </c>
      <c r="B60" s="7" t="s">
        <v>1742</v>
      </c>
      <c r="C60" s="7" t="s">
        <v>1446</v>
      </c>
      <c r="D60" s="7">
        <v>44</v>
      </c>
      <c r="E60" s="7" t="s">
        <v>1743</v>
      </c>
      <c r="F60" s="7" t="s">
        <v>7118</v>
      </c>
      <c r="G60" s="7" t="s">
        <v>7119</v>
      </c>
      <c r="H60" s="7" t="s">
        <v>1450</v>
      </c>
      <c r="I60" s="7" t="s">
        <v>7120</v>
      </c>
      <c r="J60" s="7" t="s">
        <v>1452</v>
      </c>
      <c r="K60" s="7" t="s">
        <v>726</v>
      </c>
      <c r="L60" s="7" t="s">
        <v>727</v>
      </c>
      <c r="M60" s="7" t="s">
        <v>1461</v>
      </c>
      <c r="N60" s="7" t="s">
        <v>1467</v>
      </c>
      <c r="O60" s="11">
        <v>3</v>
      </c>
      <c r="P60" s="11">
        <v>18</v>
      </c>
      <c r="Q60" s="11">
        <v>3</v>
      </c>
      <c r="R60" s="11">
        <v>0</v>
      </c>
      <c r="S60" s="11" t="s">
        <v>1455</v>
      </c>
      <c r="U60" t="str">
        <f t="shared" si="0"/>
        <v>是</v>
      </c>
    </row>
    <row r="61" spans="1:21">
      <c r="A61" s="2" t="str">
        <f>K61&amp;MID(L:L,15,4)</f>
        <v>梁伟雄3612</v>
      </c>
      <c r="B61" s="7" t="s">
        <v>5092</v>
      </c>
      <c r="C61" s="7" t="s">
        <v>1446</v>
      </c>
      <c r="D61" s="7">
        <v>52</v>
      </c>
      <c r="E61" s="7" t="s">
        <v>5093</v>
      </c>
      <c r="F61" s="7" t="s">
        <v>7121</v>
      </c>
      <c r="G61" s="7" t="s">
        <v>7122</v>
      </c>
      <c r="H61" s="7" t="s">
        <v>1450</v>
      </c>
      <c r="I61" s="7" t="s">
        <v>7123</v>
      </c>
      <c r="J61" s="7" t="s">
        <v>1452</v>
      </c>
      <c r="K61" s="7" t="s">
        <v>385</v>
      </c>
      <c r="L61" s="7" t="s">
        <v>386</v>
      </c>
      <c r="M61" s="7" t="s">
        <v>1461</v>
      </c>
      <c r="N61" s="7" t="s">
        <v>23</v>
      </c>
      <c r="O61" s="11">
        <v>3</v>
      </c>
      <c r="P61" s="11">
        <v>10</v>
      </c>
      <c r="Q61" s="11">
        <v>3</v>
      </c>
      <c r="R61" s="11">
        <v>0</v>
      </c>
      <c r="S61" s="11" t="s">
        <v>1455</v>
      </c>
      <c r="U61" t="str">
        <f t="shared" si="0"/>
        <v>是</v>
      </c>
    </row>
    <row r="62" spans="1:21">
      <c r="A62" s="2" t="str">
        <f>K62&amp;MID(L:L,15,4)</f>
        <v>谭合容1220</v>
      </c>
      <c r="B62" s="7" t="s">
        <v>1751</v>
      </c>
      <c r="C62" s="7" t="s">
        <v>1446</v>
      </c>
      <c r="D62" s="7">
        <v>55</v>
      </c>
      <c r="E62" s="7" t="s">
        <v>1752</v>
      </c>
      <c r="F62" s="7" t="s">
        <v>7124</v>
      </c>
      <c r="G62" s="7" t="s">
        <v>7125</v>
      </c>
      <c r="H62" s="7" t="s">
        <v>1450</v>
      </c>
      <c r="I62" s="7" t="s">
        <v>7126</v>
      </c>
      <c r="J62" s="7" t="s">
        <v>1452</v>
      </c>
      <c r="K62" s="7" t="s">
        <v>999</v>
      </c>
      <c r="L62" s="7" t="s">
        <v>1000</v>
      </c>
      <c r="M62" s="7" t="s">
        <v>1453</v>
      </c>
      <c r="N62" s="7" t="s">
        <v>23</v>
      </c>
      <c r="O62" s="11">
        <v>2</v>
      </c>
      <c r="P62" s="11">
        <v>44</v>
      </c>
      <c r="Q62" s="11">
        <v>1.5</v>
      </c>
      <c r="R62" s="11">
        <v>0.5</v>
      </c>
      <c r="S62" s="11" t="s">
        <v>1455</v>
      </c>
      <c r="U62" t="str">
        <f t="shared" si="0"/>
        <v>是</v>
      </c>
    </row>
    <row r="63" spans="1:21">
      <c r="A63" s="2" t="str">
        <f>K63&amp;MID(L:L,15,4)</f>
        <v>胡旺崧1222</v>
      </c>
      <c r="B63" s="7" t="s">
        <v>1756</v>
      </c>
      <c r="C63" s="7" t="s">
        <v>1457</v>
      </c>
      <c r="D63" s="7">
        <v>49</v>
      </c>
      <c r="E63" s="7" t="s">
        <v>1757</v>
      </c>
      <c r="F63" s="7" t="s">
        <v>7127</v>
      </c>
      <c r="G63" s="7" t="s">
        <v>7128</v>
      </c>
      <c r="H63" s="7" t="s">
        <v>1450</v>
      </c>
      <c r="I63" s="7" t="s">
        <v>7129</v>
      </c>
      <c r="J63" s="7" t="s">
        <v>1452</v>
      </c>
      <c r="K63" s="7" t="s">
        <v>967</v>
      </c>
      <c r="L63" s="7" t="s">
        <v>968</v>
      </c>
      <c r="M63" s="7" t="s">
        <v>1453</v>
      </c>
      <c r="N63" s="7" t="s">
        <v>23</v>
      </c>
      <c r="O63" s="11">
        <v>2</v>
      </c>
      <c r="P63" s="11">
        <v>4</v>
      </c>
      <c r="Q63" s="11">
        <v>1.5</v>
      </c>
      <c r="R63" s="11">
        <v>0.5</v>
      </c>
      <c r="S63" s="11" t="s">
        <v>1455</v>
      </c>
      <c r="U63" t="str">
        <f t="shared" si="0"/>
        <v>是</v>
      </c>
    </row>
    <row r="64" spans="1:21">
      <c r="A64" s="2" t="str">
        <f>K64&amp;MID(L:L,15,4)</f>
        <v>唐汝田3020</v>
      </c>
      <c r="B64" s="7" t="s">
        <v>1761</v>
      </c>
      <c r="C64" s="7" t="s">
        <v>1446</v>
      </c>
      <c r="D64" s="7">
        <v>57</v>
      </c>
      <c r="E64" s="7" t="s">
        <v>1762</v>
      </c>
      <c r="F64" s="7" t="s">
        <v>7130</v>
      </c>
      <c r="G64" s="7" t="s">
        <v>7131</v>
      </c>
      <c r="H64" s="7" t="s">
        <v>1765</v>
      </c>
      <c r="I64" s="7" t="s">
        <v>7132</v>
      </c>
      <c r="J64" s="7" t="s">
        <v>1452</v>
      </c>
      <c r="K64" s="7" t="s">
        <v>497</v>
      </c>
      <c r="L64" s="7" t="s">
        <v>498</v>
      </c>
      <c r="M64" s="7" t="s">
        <v>1453</v>
      </c>
      <c r="N64" s="7" t="s">
        <v>23</v>
      </c>
      <c r="O64" s="11">
        <v>3</v>
      </c>
      <c r="P64" s="11">
        <v>9</v>
      </c>
      <c r="Q64" s="11">
        <v>1.5</v>
      </c>
      <c r="R64" s="11">
        <v>1.5</v>
      </c>
      <c r="S64" s="11" t="s">
        <v>1455</v>
      </c>
      <c r="U64" t="str">
        <f t="shared" si="0"/>
        <v>是</v>
      </c>
    </row>
    <row r="65" spans="1:21">
      <c r="A65" s="2" t="str">
        <f>K65&amp;MID(L:L,15,4)</f>
        <v>李人琪1828</v>
      </c>
      <c r="B65" s="7" t="s">
        <v>1767</v>
      </c>
      <c r="C65" s="7" t="s">
        <v>1446</v>
      </c>
      <c r="D65" s="7">
        <v>57</v>
      </c>
      <c r="E65" s="7" t="s">
        <v>1768</v>
      </c>
      <c r="F65" s="7" t="s">
        <v>7133</v>
      </c>
      <c r="G65" s="7" t="s">
        <v>7134</v>
      </c>
      <c r="H65" s="7" t="s">
        <v>1450</v>
      </c>
      <c r="I65" s="7" t="s">
        <v>3620</v>
      </c>
      <c r="J65" s="7" t="s">
        <v>1452</v>
      </c>
      <c r="K65" s="7" t="s">
        <v>897</v>
      </c>
      <c r="L65" s="7" t="s">
        <v>898</v>
      </c>
      <c r="M65" s="7" t="s">
        <v>1772</v>
      </c>
      <c r="N65" s="7" t="s">
        <v>1467</v>
      </c>
      <c r="O65" s="11">
        <v>3</v>
      </c>
      <c r="P65" s="11">
        <v>0</v>
      </c>
      <c r="Q65" s="11">
        <v>3</v>
      </c>
      <c r="R65" s="11">
        <v>0</v>
      </c>
      <c r="S65" s="11" t="s">
        <v>1455</v>
      </c>
      <c r="U65" t="str">
        <f t="shared" si="0"/>
        <v>是</v>
      </c>
    </row>
    <row r="66" spans="1:21">
      <c r="A66" s="2" t="str">
        <f>K66&amp;MID(L:L,15,4)</f>
        <v>黄良从1013</v>
      </c>
      <c r="B66" s="7" t="s">
        <v>1773</v>
      </c>
      <c r="C66" s="7" t="s">
        <v>1446</v>
      </c>
      <c r="D66" s="7">
        <v>52</v>
      </c>
      <c r="E66" s="7" t="s">
        <v>1774</v>
      </c>
      <c r="F66" s="7" t="s">
        <v>7135</v>
      </c>
      <c r="G66" s="7" t="s">
        <v>7136</v>
      </c>
      <c r="H66" s="7" t="s">
        <v>1450</v>
      </c>
      <c r="I66" s="7" t="s">
        <v>7137</v>
      </c>
      <c r="J66" s="7" t="s">
        <v>1452</v>
      </c>
      <c r="K66" s="7" t="s">
        <v>207</v>
      </c>
      <c r="L66" s="7" t="s">
        <v>208</v>
      </c>
      <c r="M66" s="7" t="s">
        <v>1461</v>
      </c>
      <c r="N66" s="7" t="s">
        <v>23</v>
      </c>
      <c r="O66" s="11">
        <v>3</v>
      </c>
      <c r="P66" s="11">
        <v>47</v>
      </c>
      <c r="Q66" s="11">
        <v>3</v>
      </c>
      <c r="R66" s="11">
        <v>0</v>
      </c>
      <c r="S66" s="11" t="s">
        <v>1455</v>
      </c>
      <c r="U66" t="str">
        <f t="shared" si="0"/>
        <v>是</v>
      </c>
    </row>
    <row r="67" spans="1:21">
      <c r="A67" s="2" t="str">
        <f>K67&amp;MID(L:L,15,4)</f>
        <v>杜飞翔1210</v>
      </c>
      <c r="B67" s="7" t="s">
        <v>1778</v>
      </c>
      <c r="C67" s="7" t="s">
        <v>1446</v>
      </c>
      <c r="D67" s="7">
        <v>58</v>
      </c>
      <c r="E67" s="7" t="s">
        <v>1779</v>
      </c>
      <c r="F67" s="7" t="s">
        <v>7138</v>
      </c>
      <c r="G67" s="7" t="s">
        <v>7139</v>
      </c>
      <c r="H67" s="7" t="s">
        <v>1450</v>
      </c>
      <c r="I67" s="7" t="s">
        <v>7140</v>
      </c>
      <c r="J67" s="7" t="s">
        <v>1452</v>
      </c>
      <c r="K67" s="7" t="s">
        <v>121</v>
      </c>
      <c r="L67" s="7" t="s">
        <v>122</v>
      </c>
      <c r="M67" s="7" t="s">
        <v>1461</v>
      </c>
      <c r="N67" s="7" t="s">
        <v>23</v>
      </c>
      <c r="O67" s="11">
        <v>24</v>
      </c>
      <c r="P67" s="11">
        <v>16</v>
      </c>
      <c r="Q67" s="11">
        <v>3</v>
      </c>
      <c r="R67" s="11">
        <v>21</v>
      </c>
      <c r="S67" s="11" t="s">
        <v>1520</v>
      </c>
      <c r="U67" t="str">
        <f t="shared" ref="U67:U130" si="1">S67</f>
        <v>否</v>
      </c>
    </row>
    <row r="68" spans="1:21">
      <c r="A68" s="2" t="str">
        <f>K68&amp;MID(L:L,15,4)</f>
        <v>何凤喜6626</v>
      </c>
      <c r="B68" s="7" t="s">
        <v>1783</v>
      </c>
      <c r="C68" s="7" t="s">
        <v>1446</v>
      </c>
      <c r="D68" s="7">
        <v>59</v>
      </c>
      <c r="E68" s="7" t="s">
        <v>1784</v>
      </c>
      <c r="F68" s="7" t="s">
        <v>7141</v>
      </c>
      <c r="G68" s="7" t="s">
        <v>7142</v>
      </c>
      <c r="H68" s="7" t="s">
        <v>1450</v>
      </c>
      <c r="I68" s="7" t="s">
        <v>7143</v>
      </c>
      <c r="J68" s="7" t="s">
        <v>1452</v>
      </c>
      <c r="K68" s="7" t="s">
        <v>175</v>
      </c>
      <c r="L68" s="7" t="s">
        <v>176</v>
      </c>
      <c r="M68" s="7" t="s">
        <v>1461</v>
      </c>
      <c r="N68" s="7" t="s">
        <v>23</v>
      </c>
      <c r="O68" s="11">
        <v>5</v>
      </c>
      <c r="P68" s="11">
        <v>17</v>
      </c>
      <c r="Q68" s="11">
        <v>3</v>
      </c>
      <c r="R68" s="11">
        <v>2</v>
      </c>
      <c r="S68" s="11" t="s">
        <v>1455</v>
      </c>
      <c r="U68" t="str">
        <f t="shared" si="1"/>
        <v>是</v>
      </c>
    </row>
    <row r="69" spans="1:21">
      <c r="A69" s="2" t="str">
        <f>K69&amp;MID(L:L,15,4)</f>
        <v>梁惠生5133</v>
      </c>
      <c r="B69" s="7" t="s">
        <v>1788</v>
      </c>
      <c r="C69" s="7" t="s">
        <v>1446</v>
      </c>
      <c r="D69" s="7">
        <v>58</v>
      </c>
      <c r="E69" s="7" t="s">
        <v>1789</v>
      </c>
      <c r="F69" s="7" t="s">
        <v>7144</v>
      </c>
      <c r="G69" s="7" t="s">
        <v>7145</v>
      </c>
      <c r="H69" s="7" t="s">
        <v>1450</v>
      </c>
      <c r="I69" s="7" t="s">
        <v>5108</v>
      </c>
      <c r="J69" s="7" t="s">
        <v>1452</v>
      </c>
      <c r="K69" s="7" t="s">
        <v>935</v>
      </c>
      <c r="L69" s="7" t="s">
        <v>936</v>
      </c>
      <c r="M69" s="7" t="s">
        <v>1461</v>
      </c>
      <c r="N69" s="7" t="s">
        <v>23</v>
      </c>
      <c r="O69" s="11">
        <v>3</v>
      </c>
      <c r="P69" s="11">
        <v>4</v>
      </c>
      <c r="Q69" s="11">
        <v>3</v>
      </c>
      <c r="R69" s="11">
        <v>0</v>
      </c>
      <c r="S69" s="11" t="s">
        <v>1455</v>
      </c>
      <c r="U69" t="str">
        <f t="shared" si="1"/>
        <v>是</v>
      </c>
    </row>
    <row r="70" spans="1:21">
      <c r="A70" s="2" t="str">
        <f>K70&amp;MID(L:L,15,4)</f>
        <v>钟月清0026</v>
      </c>
      <c r="B70" s="7" t="s">
        <v>1793</v>
      </c>
      <c r="C70" s="7" t="s">
        <v>1446</v>
      </c>
      <c r="D70" s="7">
        <v>63</v>
      </c>
      <c r="E70" s="7" t="s">
        <v>1794</v>
      </c>
      <c r="F70" s="7" t="s">
        <v>7146</v>
      </c>
      <c r="G70" s="7" t="s">
        <v>7147</v>
      </c>
      <c r="H70" s="7" t="s">
        <v>1450</v>
      </c>
      <c r="I70" s="7" t="s">
        <v>7148</v>
      </c>
      <c r="J70" s="7" t="s">
        <v>1452</v>
      </c>
      <c r="K70" s="7" t="s">
        <v>400</v>
      </c>
      <c r="L70" s="7" t="s">
        <v>401</v>
      </c>
      <c r="M70" s="7" t="s">
        <v>1772</v>
      </c>
      <c r="N70" s="7" t="s">
        <v>23</v>
      </c>
      <c r="O70" s="11">
        <v>3</v>
      </c>
      <c r="P70" s="11">
        <v>37</v>
      </c>
      <c r="Q70" s="11">
        <v>3</v>
      </c>
      <c r="R70" s="11">
        <v>0</v>
      </c>
      <c r="S70" s="11" t="s">
        <v>1455</v>
      </c>
      <c r="U70" t="str">
        <f t="shared" si="1"/>
        <v>是</v>
      </c>
    </row>
    <row r="71" spans="1:21">
      <c r="A71" s="2" t="str">
        <f>K71&amp;MID(L:L,15,4)</f>
        <v>李杏初3622</v>
      </c>
      <c r="B71" s="7" t="s">
        <v>1798</v>
      </c>
      <c r="C71" s="7" t="s">
        <v>1457</v>
      </c>
      <c r="D71" s="7">
        <v>42</v>
      </c>
      <c r="E71" s="7" t="s">
        <v>1799</v>
      </c>
      <c r="F71" s="7" t="s">
        <v>7149</v>
      </c>
      <c r="G71" s="7" t="s">
        <v>7150</v>
      </c>
      <c r="H71" s="7" t="s">
        <v>1450</v>
      </c>
      <c r="I71" s="7" t="s">
        <v>7151</v>
      </c>
      <c r="J71" s="7" t="s">
        <v>1452</v>
      </c>
      <c r="K71" s="7" t="s">
        <v>791</v>
      </c>
      <c r="L71" s="7" t="s">
        <v>792</v>
      </c>
      <c r="M71" s="7" t="s">
        <v>1453</v>
      </c>
      <c r="N71" s="7" t="s">
        <v>1454</v>
      </c>
      <c r="O71" s="11">
        <v>1</v>
      </c>
      <c r="P71" s="11">
        <v>53</v>
      </c>
      <c r="Q71" s="11">
        <v>1.5</v>
      </c>
      <c r="R71" s="11">
        <v>0</v>
      </c>
      <c r="S71" s="11" t="s">
        <v>1455</v>
      </c>
      <c r="U71" t="str">
        <f t="shared" si="1"/>
        <v>是</v>
      </c>
    </row>
    <row r="72" spans="1:21">
      <c r="A72" s="2" t="str">
        <f>K72&amp;MID(L:L,15,4)</f>
        <v>周好1268</v>
      </c>
      <c r="B72" s="7" t="s">
        <v>6335</v>
      </c>
      <c r="C72" s="7" t="s">
        <v>1446</v>
      </c>
      <c r="D72" s="7">
        <v>52</v>
      </c>
      <c r="E72" s="7" t="s">
        <v>6336</v>
      </c>
      <c r="F72" s="7" t="s">
        <v>7152</v>
      </c>
      <c r="G72" s="7" t="s">
        <v>7153</v>
      </c>
      <c r="H72" s="7" t="s">
        <v>1450</v>
      </c>
      <c r="I72" s="7" t="s">
        <v>7154</v>
      </c>
      <c r="J72" s="7" t="s">
        <v>1452</v>
      </c>
      <c r="K72" s="7" t="s">
        <v>1255</v>
      </c>
      <c r="L72" s="7" t="s">
        <v>1256</v>
      </c>
      <c r="M72" s="7" t="s">
        <v>1461</v>
      </c>
      <c r="N72" s="7" t="s">
        <v>1650</v>
      </c>
      <c r="O72" s="11">
        <v>3</v>
      </c>
      <c r="P72" s="11">
        <v>0</v>
      </c>
      <c r="Q72" s="11">
        <v>2</v>
      </c>
      <c r="R72" s="11">
        <v>1</v>
      </c>
      <c r="S72" s="11" t="s">
        <v>1455</v>
      </c>
      <c r="U72" t="str">
        <f t="shared" si="1"/>
        <v>是</v>
      </c>
    </row>
    <row r="73" spans="1:21">
      <c r="A73" s="2" t="str">
        <f>K73&amp;MID(L:L,15,4)</f>
        <v>黄伟友0936</v>
      </c>
      <c r="B73" s="7" t="s">
        <v>1808</v>
      </c>
      <c r="C73" s="7" t="s">
        <v>1446</v>
      </c>
      <c r="D73" s="7">
        <v>43</v>
      </c>
      <c r="E73" s="7" t="s">
        <v>1809</v>
      </c>
      <c r="F73" s="7" t="s">
        <v>7155</v>
      </c>
      <c r="G73" s="7" t="s">
        <v>7156</v>
      </c>
      <c r="H73" s="7" t="s">
        <v>1450</v>
      </c>
      <c r="I73" s="7" t="s">
        <v>7157</v>
      </c>
      <c r="J73" s="7" t="s">
        <v>1452</v>
      </c>
      <c r="K73" s="7" t="s">
        <v>1020</v>
      </c>
      <c r="L73" s="7" t="s">
        <v>1021</v>
      </c>
      <c r="M73" s="7" t="s">
        <v>1453</v>
      </c>
      <c r="N73" s="7" t="s">
        <v>23</v>
      </c>
      <c r="O73" s="11">
        <v>2</v>
      </c>
      <c r="P73" s="11">
        <v>11</v>
      </c>
      <c r="Q73" s="11">
        <v>1.5</v>
      </c>
      <c r="R73" s="11">
        <v>0.5</v>
      </c>
      <c r="S73" s="11" t="s">
        <v>1455</v>
      </c>
      <c r="U73" t="str">
        <f t="shared" si="1"/>
        <v>是</v>
      </c>
    </row>
    <row r="74" spans="1:21">
      <c r="A74" s="2" t="str">
        <f>K74&amp;MID(L:L,15,4)</f>
        <v>刘日香1224</v>
      </c>
      <c r="B74" s="7" t="s">
        <v>1813</v>
      </c>
      <c r="C74" s="7" t="s">
        <v>1446</v>
      </c>
      <c r="D74" s="7">
        <v>43</v>
      </c>
      <c r="E74" s="7" t="s">
        <v>1814</v>
      </c>
      <c r="F74" s="7" t="s">
        <v>7158</v>
      </c>
      <c r="G74" s="7" t="s">
        <v>7159</v>
      </c>
      <c r="H74" s="7" t="s">
        <v>1450</v>
      </c>
      <c r="I74" s="7" t="s">
        <v>7160</v>
      </c>
      <c r="J74" s="7" t="s">
        <v>1452</v>
      </c>
      <c r="K74" s="7" t="s">
        <v>986</v>
      </c>
      <c r="L74" s="7" t="s">
        <v>987</v>
      </c>
      <c r="M74" s="7" t="s">
        <v>1453</v>
      </c>
      <c r="N74" s="7" t="s">
        <v>23</v>
      </c>
      <c r="O74" s="11">
        <v>2</v>
      </c>
      <c r="P74" s="11">
        <v>29</v>
      </c>
      <c r="Q74" s="11">
        <v>1.5</v>
      </c>
      <c r="R74" s="11">
        <v>0.5</v>
      </c>
      <c r="S74" s="11" t="s">
        <v>1455</v>
      </c>
      <c r="U74" t="str">
        <f t="shared" si="1"/>
        <v>是</v>
      </c>
    </row>
    <row r="75" spans="1:21">
      <c r="A75" s="2" t="str">
        <f>K75&amp;MID(L:L,15,4)</f>
        <v>卢悦群122X</v>
      </c>
      <c r="B75" s="7" t="s">
        <v>1818</v>
      </c>
      <c r="C75" s="7" t="s">
        <v>1446</v>
      </c>
      <c r="D75" s="7">
        <v>47</v>
      </c>
      <c r="E75" s="7" t="s">
        <v>1819</v>
      </c>
      <c r="F75" s="7" t="s">
        <v>7161</v>
      </c>
      <c r="G75" s="7" t="s">
        <v>7162</v>
      </c>
      <c r="H75" s="7" t="s">
        <v>1450</v>
      </c>
      <c r="I75" s="7" t="s">
        <v>5588</v>
      </c>
      <c r="J75" s="7" t="s">
        <v>1452</v>
      </c>
      <c r="K75" s="7" t="s">
        <v>993</v>
      </c>
      <c r="L75" s="7" t="s">
        <v>994</v>
      </c>
      <c r="M75" s="7" t="s">
        <v>1453</v>
      </c>
      <c r="N75" s="7" t="s">
        <v>23</v>
      </c>
      <c r="O75" s="11">
        <v>3</v>
      </c>
      <c r="P75" s="11">
        <v>11</v>
      </c>
      <c r="Q75" s="11">
        <v>1.5</v>
      </c>
      <c r="R75" s="11">
        <v>1.5</v>
      </c>
      <c r="S75" s="11" t="s">
        <v>1455</v>
      </c>
      <c r="U75" t="str">
        <f t="shared" si="1"/>
        <v>是</v>
      </c>
    </row>
    <row r="76" spans="1:21">
      <c r="A76" s="2" t="str">
        <f>K76&amp;MID(L:L,15,4)</f>
        <v>黄文辉1238</v>
      </c>
      <c r="B76" s="7" t="s">
        <v>1823</v>
      </c>
      <c r="C76" s="7" t="s">
        <v>1446</v>
      </c>
      <c r="D76" s="7">
        <v>58</v>
      </c>
      <c r="E76" s="7" t="s">
        <v>1824</v>
      </c>
      <c r="F76" s="7" t="s">
        <v>7163</v>
      </c>
      <c r="G76" s="7" t="s">
        <v>7164</v>
      </c>
      <c r="H76" s="7" t="s">
        <v>1450</v>
      </c>
      <c r="I76" s="7" t="s">
        <v>7165</v>
      </c>
      <c r="J76" s="7" t="s">
        <v>1452</v>
      </c>
      <c r="K76" s="7" t="s">
        <v>1059</v>
      </c>
      <c r="L76" s="7" t="s">
        <v>1060</v>
      </c>
      <c r="M76" s="7" t="s">
        <v>1453</v>
      </c>
      <c r="N76" s="7" t="s">
        <v>23</v>
      </c>
      <c r="O76" s="11">
        <v>1</v>
      </c>
      <c r="P76" s="11">
        <v>41</v>
      </c>
      <c r="Q76" s="11">
        <v>1.5</v>
      </c>
      <c r="R76" s="11">
        <v>0</v>
      </c>
      <c r="S76" s="11" t="s">
        <v>1455</v>
      </c>
      <c r="U76" t="str">
        <f t="shared" si="1"/>
        <v>是</v>
      </c>
    </row>
    <row r="77" spans="1:21">
      <c r="A77" s="2" t="str">
        <f>K77&amp;MID(L:L,15,4)</f>
        <v>阳乐0042</v>
      </c>
      <c r="B77" s="7" t="s">
        <v>1828</v>
      </c>
      <c r="C77" s="7" t="s">
        <v>1446</v>
      </c>
      <c r="D77" s="7">
        <v>35</v>
      </c>
      <c r="E77" s="7" t="s">
        <v>1128</v>
      </c>
      <c r="F77" s="7" t="s">
        <v>7166</v>
      </c>
      <c r="G77" s="7" t="s">
        <v>7167</v>
      </c>
      <c r="H77" s="7" t="s">
        <v>1450</v>
      </c>
      <c r="I77" s="7" t="s">
        <v>7168</v>
      </c>
      <c r="J77" s="7" t="s">
        <v>1452</v>
      </c>
      <c r="K77" s="7" t="s">
        <v>1125</v>
      </c>
      <c r="L77" s="7" t="s">
        <v>1126</v>
      </c>
      <c r="M77" s="7" t="s">
        <v>1461</v>
      </c>
      <c r="N77" s="7" t="s">
        <v>1454</v>
      </c>
      <c r="O77" s="11">
        <v>11</v>
      </c>
      <c r="P77" s="11">
        <v>42</v>
      </c>
      <c r="Q77" s="11">
        <v>3</v>
      </c>
      <c r="R77" s="11">
        <v>8</v>
      </c>
      <c r="S77" s="11" t="s">
        <v>1455</v>
      </c>
      <c r="U77" t="str">
        <f t="shared" si="1"/>
        <v>是</v>
      </c>
    </row>
    <row r="78" spans="1:21">
      <c r="A78" s="2" t="str">
        <f>K78&amp;MID(L:L,15,4)</f>
        <v>侯金有062X</v>
      </c>
      <c r="B78" s="7" t="s">
        <v>1832</v>
      </c>
      <c r="C78" s="7" t="s">
        <v>1457</v>
      </c>
      <c r="D78" s="7">
        <v>37</v>
      </c>
      <c r="E78" s="7" t="s">
        <v>1833</v>
      </c>
      <c r="F78" s="7" t="s">
        <v>7169</v>
      </c>
      <c r="G78" s="7" t="s">
        <v>7170</v>
      </c>
      <c r="H78" s="7" t="s">
        <v>1450</v>
      </c>
      <c r="I78" s="7" t="s">
        <v>7171</v>
      </c>
      <c r="J78" s="7" t="s">
        <v>1452</v>
      </c>
      <c r="K78" s="7" t="s">
        <v>210</v>
      </c>
      <c r="L78" s="7" t="s">
        <v>211</v>
      </c>
      <c r="M78" s="7" t="s">
        <v>1453</v>
      </c>
      <c r="N78" s="7" t="s">
        <v>23</v>
      </c>
      <c r="O78" s="11">
        <v>3</v>
      </c>
      <c r="P78" s="11">
        <v>56</v>
      </c>
      <c r="Q78" s="11">
        <v>1.5</v>
      </c>
      <c r="R78" s="11">
        <v>1.5</v>
      </c>
      <c r="S78" s="11" t="s">
        <v>1455</v>
      </c>
      <c r="U78" t="str">
        <f t="shared" si="1"/>
        <v>是</v>
      </c>
    </row>
    <row r="79" spans="1:21">
      <c r="A79" s="2" t="str">
        <f>K79&amp;MID(L:L,15,4)</f>
        <v>陈伟安0076</v>
      </c>
      <c r="B79" s="7" t="s">
        <v>3150</v>
      </c>
      <c r="C79" s="7" t="s">
        <v>1446</v>
      </c>
      <c r="D79" s="7">
        <v>42</v>
      </c>
      <c r="E79" s="7" t="s">
        <v>3151</v>
      </c>
      <c r="F79" s="7" t="s">
        <v>7172</v>
      </c>
      <c r="G79" s="7" t="s">
        <v>7173</v>
      </c>
      <c r="H79" s="7" t="s">
        <v>1450</v>
      </c>
      <c r="I79" s="7" t="s">
        <v>7174</v>
      </c>
      <c r="J79" s="7" t="s">
        <v>1452</v>
      </c>
      <c r="K79" s="7" t="s">
        <v>89</v>
      </c>
      <c r="L79" s="7" t="s">
        <v>90</v>
      </c>
      <c r="M79" s="7" t="s">
        <v>1453</v>
      </c>
      <c r="N79" s="7" t="s">
        <v>23</v>
      </c>
      <c r="O79" s="11">
        <v>6</v>
      </c>
      <c r="P79" s="11">
        <v>57</v>
      </c>
      <c r="Q79" s="11">
        <v>1.5</v>
      </c>
      <c r="R79" s="11">
        <v>4.5</v>
      </c>
      <c r="S79" s="11" t="s">
        <v>1455</v>
      </c>
      <c r="U79" t="str">
        <f t="shared" si="1"/>
        <v>是</v>
      </c>
    </row>
    <row r="80" spans="1:21">
      <c r="A80" s="2" t="str">
        <f>K80&amp;MID(L:L,15,4)</f>
        <v>梁国威2117</v>
      </c>
      <c r="B80" s="7" t="s">
        <v>1679</v>
      </c>
      <c r="C80" s="7" t="s">
        <v>1446</v>
      </c>
      <c r="D80" s="7">
        <v>35</v>
      </c>
      <c r="E80" s="7" t="s">
        <v>1680</v>
      </c>
      <c r="F80" s="7" t="s">
        <v>7175</v>
      </c>
      <c r="G80" s="7" t="s">
        <v>7176</v>
      </c>
      <c r="H80" s="7" t="s">
        <v>1450</v>
      </c>
      <c r="I80" s="7" t="s">
        <v>7177</v>
      </c>
      <c r="J80" s="7" t="s">
        <v>1452</v>
      </c>
      <c r="K80" s="7" t="s">
        <v>1055</v>
      </c>
      <c r="L80" s="7" t="s">
        <v>1056</v>
      </c>
      <c r="M80" s="7" t="s">
        <v>1561</v>
      </c>
      <c r="N80" s="7" t="s">
        <v>23</v>
      </c>
      <c r="O80" s="11">
        <v>3</v>
      </c>
      <c r="P80" s="11">
        <v>52</v>
      </c>
      <c r="Q80" s="11">
        <v>3</v>
      </c>
      <c r="R80" s="11">
        <v>0</v>
      </c>
      <c r="S80" s="11" t="s">
        <v>1455</v>
      </c>
      <c r="U80" t="str">
        <f t="shared" si="1"/>
        <v>是</v>
      </c>
    </row>
    <row r="81" spans="1:21">
      <c r="A81" s="2" t="str">
        <f>K81&amp;MID(L:L,15,4)</f>
        <v>张金就3326</v>
      </c>
      <c r="B81" s="7" t="s">
        <v>1468</v>
      </c>
      <c r="C81" s="7" t="s">
        <v>1446</v>
      </c>
      <c r="D81" s="7">
        <v>41</v>
      </c>
      <c r="E81" s="7" t="s">
        <v>1096</v>
      </c>
      <c r="F81" s="7" t="s">
        <v>7178</v>
      </c>
      <c r="G81" s="7" t="s">
        <v>7179</v>
      </c>
      <c r="H81" s="7" t="s">
        <v>1450</v>
      </c>
      <c r="I81" s="7" t="s">
        <v>7180</v>
      </c>
      <c r="J81" s="7" t="s">
        <v>1452</v>
      </c>
      <c r="K81" s="7" t="s">
        <v>1292</v>
      </c>
      <c r="L81" s="7" t="s">
        <v>1293</v>
      </c>
      <c r="M81" s="7" t="s">
        <v>1461</v>
      </c>
      <c r="N81" s="7" t="s">
        <v>1462</v>
      </c>
      <c r="O81" s="11">
        <v>3</v>
      </c>
      <c r="P81" s="11">
        <v>6</v>
      </c>
      <c r="Q81" s="11">
        <v>2.5</v>
      </c>
      <c r="R81" s="11">
        <v>0.5</v>
      </c>
      <c r="S81" s="11" t="s">
        <v>1455</v>
      </c>
      <c r="U81" t="str">
        <f t="shared" si="1"/>
        <v>是</v>
      </c>
    </row>
    <row r="82" spans="1:21">
      <c r="A82" s="2" t="str">
        <f>K82&amp;MID(L:L,15,4)</f>
        <v>何群女1029</v>
      </c>
      <c r="B82" s="7" t="s">
        <v>3164</v>
      </c>
      <c r="C82" s="7" t="s">
        <v>1446</v>
      </c>
      <c r="D82" s="7">
        <v>47</v>
      </c>
      <c r="E82" s="7" t="s">
        <v>3165</v>
      </c>
      <c r="F82" s="7" t="s">
        <v>7181</v>
      </c>
      <c r="G82" s="7" t="s">
        <v>7182</v>
      </c>
      <c r="H82" s="7" t="s">
        <v>1450</v>
      </c>
      <c r="I82" s="7" t="s">
        <v>2362</v>
      </c>
      <c r="J82" s="7" t="s">
        <v>1452</v>
      </c>
      <c r="K82" s="7" t="s">
        <v>1243</v>
      </c>
      <c r="L82" s="7" t="s">
        <v>1244</v>
      </c>
      <c r="M82" s="7" t="s">
        <v>1461</v>
      </c>
      <c r="N82" s="7" t="s">
        <v>1462</v>
      </c>
      <c r="O82" s="11">
        <v>3</v>
      </c>
      <c r="P82" s="11">
        <v>14</v>
      </c>
      <c r="Q82" s="11">
        <v>2.5</v>
      </c>
      <c r="R82" s="11">
        <v>0.5</v>
      </c>
      <c r="S82" s="11" t="s">
        <v>1455</v>
      </c>
      <c r="U82" t="str">
        <f t="shared" si="1"/>
        <v>是</v>
      </c>
    </row>
    <row r="83" spans="1:21">
      <c r="A83" s="2" t="str">
        <f>K83&amp;MID(L:L,15,4)</f>
        <v>周丽银1561</v>
      </c>
      <c r="B83" s="7" t="s">
        <v>1848</v>
      </c>
      <c r="C83" s="7" t="s">
        <v>1457</v>
      </c>
      <c r="D83" s="7">
        <v>38</v>
      </c>
      <c r="E83" s="7" t="s">
        <v>1849</v>
      </c>
      <c r="F83" s="7" t="s">
        <v>7183</v>
      </c>
      <c r="G83" s="7" t="s">
        <v>7184</v>
      </c>
      <c r="H83" s="7" t="s">
        <v>1450</v>
      </c>
      <c r="I83" s="7" t="s">
        <v>7185</v>
      </c>
      <c r="J83" s="7" t="s">
        <v>1452</v>
      </c>
      <c r="K83" s="7" t="s">
        <v>692</v>
      </c>
      <c r="L83" s="7" t="s">
        <v>693</v>
      </c>
      <c r="M83" s="7" t="s">
        <v>1453</v>
      </c>
      <c r="N83" s="7" t="s">
        <v>23</v>
      </c>
      <c r="O83" s="11">
        <v>15</v>
      </c>
      <c r="P83" s="11">
        <v>12</v>
      </c>
      <c r="Q83" s="11">
        <v>1.5</v>
      </c>
      <c r="R83" s="11">
        <v>13.5</v>
      </c>
      <c r="S83" s="11" t="s">
        <v>1455</v>
      </c>
      <c r="U83" t="str">
        <f t="shared" si="1"/>
        <v>是</v>
      </c>
    </row>
    <row r="84" spans="1:21">
      <c r="A84" s="2" t="str">
        <f>K84&amp;MID(L:L,15,4)</f>
        <v>蓝银杏5166</v>
      </c>
      <c r="B84" s="7" t="s">
        <v>1853</v>
      </c>
      <c r="C84" s="7" t="s">
        <v>1457</v>
      </c>
      <c r="D84" s="7">
        <v>62</v>
      </c>
      <c r="E84" s="7" t="s">
        <v>1854</v>
      </c>
      <c r="F84" s="7" t="s">
        <v>7186</v>
      </c>
      <c r="G84" s="7" t="s">
        <v>7187</v>
      </c>
      <c r="H84" s="7" t="s">
        <v>1450</v>
      </c>
      <c r="I84" s="7" t="s">
        <v>7188</v>
      </c>
      <c r="J84" s="7" t="s">
        <v>1452</v>
      </c>
      <c r="K84" s="7" t="s">
        <v>204</v>
      </c>
      <c r="L84" s="7" t="s">
        <v>205</v>
      </c>
      <c r="M84" s="7" t="s">
        <v>1461</v>
      </c>
      <c r="N84" s="7" t="s">
        <v>23</v>
      </c>
      <c r="O84" s="11">
        <v>8</v>
      </c>
      <c r="P84" s="11">
        <v>3</v>
      </c>
      <c r="Q84" s="11">
        <v>3</v>
      </c>
      <c r="R84" s="11">
        <v>5</v>
      </c>
      <c r="S84" s="11" t="s">
        <v>1455</v>
      </c>
      <c r="U84" t="str">
        <f t="shared" si="1"/>
        <v>是</v>
      </c>
    </row>
    <row r="85" spans="1:21">
      <c r="A85" s="2" t="str">
        <f>K85&amp;MID(L:L,15,4)</f>
        <v>谢顺芝3924</v>
      </c>
      <c r="B85" s="7" t="s">
        <v>1858</v>
      </c>
      <c r="C85" s="7" t="s">
        <v>1446</v>
      </c>
      <c r="D85" s="7">
        <v>51</v>
      </c>
      <c r="E85" s="7" t="s">
        <v>1859</v>
      </c>
      <c r="F85" s="7" t="s">
        <v>7189</v>
      </c>
      <c r="G85" s="7" t="s">
        <v>7190</v>
      </c>
      <c r="H85" s="7" t="s">
        <v>1450</v>
      </c>
      <c r="I85" s="7" t="s">
        <v>7191</v>
      </c>
      <c r="J85" s="7" t="s">
        <v>1452</v>
      </c>
      <c r="K85" s="7" t="s">
        <v>642</v>
      </c>
      <c r="L85" s="7" t="s">
        <v>643</v>
      </c>
      <c r="M85" s="7" t="s">
        <v>1453</v>
      </c>
      <c r="N85" s="7" t="s">
        <v>1467</v>
      </c>
      <c r="O85" s="11">
        <v>2</v>
      </c>
      <c r="P85" s="11">
        <v>1</v>
      </c>
      <c r="Q85" s="11">
        <v>1.5</v>
      </c>
      <c r="R85" s="11">
        <v>0.5</v>
      </c>
      <c r="S85" s="11" t="s">
        <v>1455</v>
      </c>
      <c r="U85" t="str">
        <f t="shared" si="1"/>
        <v>是</v>
      </c>
    </row>
    <row r="86" spans="1:21">
      <c r="A86" s="2" t="str">
        <f>K86&amp;MID(L:L,15,4)</f>
        <v>胡继淑0947</v>
      </c>
      <c r="B86" s="7" t="s">
        <v>1595</v>
      </c>
      <c r="C86" s="7" t="s">
        <v>1446</v>
      </c>
      <c r="D86" s="7">
        <v>51</v>
      </c>
      <c r="E86" s="7" t="s">
        <v>1596</v>
      </c>
      <c r="F86" s="7" t="s">
        <v>7192</v>
      </c>
      <c r="G86" s="7" t="s">
        <v>7193</v>
      </c>
      <c r="H86" s="7" t="s">
        <v>1450</v>
      </c>
      <c r="I86" s="7" t="s">
        <v>6671</v>
      </c>
      <c r="J86" s="7" t="s">
        <v>1452</v>
      </c>
      <c r="K86" s="7" t="s">
        <v>188</v>
      </c>
      <c r="L86" s="7" t="s">
        <v>189</v>
      </c>
      <c r="M86" s="7" t="s">
        <v>1461</v>
      </c>
      <c r="N86" s="7" t="s">
        <v>23</v>
      </c>
      <c r="O86" s="11">
        <v>3</v>
      </c>
      <c r="P86" s="11">
        <v>12</v>
      </c>
      <c r="Q86" s="11">
        <v>3</v>
      </c>
      <c r="R86" s="11">
        <v>0</v>
      </c>
      <c r="S86" s="11" t="s">
        <v>1455</v>
      </c>
      <c r="U86" t="str">
        <f t="shared" si="1"/>
        <v>是</v>
      </c>
    </row>
    <row r="87" spans="1:21">
      <c r="A87" s="2" t="str">
        <f>K87&amp;MID(L:L,15,4)</f>
        <v>黄细妹3927</v>
      </c>
      <c r="B87" s="7" t="s">
        <v>1866</v>
      </c>
      <c r="C87" s="7" t="s">
        <v>1446</v>
      </c>
      <c r="D87" s="7">
        <v>27</v>
      </c>
      <c r="E87" s="7" t="s">
        <v>1867</v>
      </c>
      <c r="F87" s="7" t="s">
        <v>7194</v>
      </c>
      <c r="G87" s="7" t="s">
        <v>7195</v>
      </c>
      <c r="H87" s="7" t="s">
        <v>1450</v>
      </c>
      <c r="I87" s="7" t="s">
        <v>7196</v>
      </c>
      <c r="J87" s="7" t="s">
        <v>1452</v>
      </c>
      <c r="K87" s="7" t="s">
        <v>654</v>
      </c>
      <c r="L87" s="7" t="s">
        <v>655</v>
      </c>
      <c r="M87" s="7" t="s">
        <v>1453</v>
      </c>
      <c r="N87" s="7" t="s">
        <v>1467</v>
      </c>
      <c r="O87" s="11">
        <v>2</v>
      </c>
      <c r="P87" s="11">
        <v>12</v>
      </c>
      <c r="Q87" s="11">
        <v>1.5</v>
      </c>
      <c r="R87" s="11">
        <v>0.5</v>
      </c>
      <c r="S87" s="11" t="s">
        <v>1455</v>
      </c>
      <c r="U87" t="str">
        <f t="shared" si="1"/>
        <v>是</v>
      </c>
    </row>
    <row r="88" spans="1:21">
      <c r="A88" s="2" t="str">
        <f>K88&amp;MID(L:L,15,4)</f>
        <v>周群9567</v>
      </c>
      <c r="B88" s="7" t="s">
        <v>1871</v>
      </c>
      <c r="C88" s="7" t="s">
        <v>1457</v>
      </c>
      <c r="D88" s="7">
        <v>48</v>
      </c>
      <c r="E88" s="7" t="s">
        <v>1872</v>
      </c>
      <c r="F88" s="7" t="s">
        <v>7197</v>
      </c>
      <c r="G88" s="7" t="s">
        <v>7198</v>
      </c>
      <c r="H88" s="7" t="s">
        <v>1875</v>
      </c>
      <c r="I88" s="7" t="s">
        <v>7199</v>
      </c>
      <c r="J88" s="7" t="s">
        <v>1452</v>
      </c>
      <c r="K88" s="7" t="s">
        <v>619</v>
      </c>
      <c r="L88" s="7" t="s">
        <v>620</v>
      </c>
      <c r="M88" s="7" t="s">
        <v>1461</v>
      </c>
      <c r="N88" s="7" t="s">
        <v>23</v>
      </c>
      <c r="O88" s="11">
        <v>3</v>
      </c>
      <c r="P88" s="11">
        <v>9</v>
      </c>
      <c r="Q88" s="11">
        <v>3</v>
      </c>
      <c r="R88" s="11">
        <v>0</v>
      </c>
      <c r="S88" s="11" t="s">
        <v>1455</v>
      </c>
      <c r="U88" t="str">
        <f t="shared" si="1"/>
        <v>是</v>
      </c>
    </row>
    <row r="89" spans="1:21">
      <c r="A89" s="2" t="str">
        <f>K89&amp;MID(L:L,15,4)</f>
        <v>孔庆彬0915</v>
      </c>
      <c r="B89" s="7" t="s">
        <v>1882</v>
      </c>
      <c r="C89" s="7" t="s">
        <v>1446</v>
      </c>
      <c r="D89" s="7">
        <v>37</v>
      </c>
      <c r="E89" s="7" t="s">
        <v>1883</v>
      </c>
      <c r="F89" s="7" t="s">
        <v>7200</v>
      </c>
      <c r="G89" s="7" t="s">
        <v>7201</v>
      </c>
      <c r="H89" s="7" t="s">
        <v>1450</v>
      </c>
      <c r="I89" s="7" t="s">
        <v>7202</v>
      </c>
      <c r="J89" s="7" t="s">
        <v>1452</v>
      </c>
      <c r="K89" s="7" t="s">
        <v>322</v>
      </c>
      <c r="L89" s="7" t="s">
        <v>323</v>
      </c>
      <c r="M89" s="7" t="s">
        <v>1453</v>
      </c>
      <c r="N89" s="7" t="s">
        <v>23</v>
      </c>
      <c r="O89" s="11">
        <v>1</v>
      </c>
      <c r="P89" s="11">
        <v>37</v>
      </c>
      <c r="Q89" s="11">
        <v>1.5</v>
      </c>
      <c r="R89" s="11">
        <v>0</v>
      </c>
      <c r="S89" s="11" t="s">
        <v>1455</v>
      </c>
      <c r="U89" t="str">
        <f t="shared" si="1"/>
        <v>是</v>
      </c>
    </row>
    <row r="90" spans="1:21">
      <c r="A90" s="2" t="str">
        <f>K90&amp;MID(L:L,15,4)</f>
        <v>叶满0046</v>
      </c>
      <c r="B90" s="7" t="s">
        <v>1887</v>
      </c>
      <c r="C90" s="7" t="s">
        <v>1446</v>
      </c>
      <c r="D90" s="7">
        <v>51</v>
      </c>
      <c r="E90" s="7" t="s">
        <v>1888</v>
      </c>
      <c r="F90" s="7" t="s">
        <v>7203</v>
      </c>
      <c r="G90" s="7" t="s">
        <v>7204</v>
      </c>
      <c r="H90" s="7" t="s">
        <v>1450</v>
      </c>
      <c r="I90" s="7" t="s">
        <v>7205</v>
      </c>
      <c r="J90" s="7" t="s">
        <v>1452</v>
      </c>
      <c r="K90" s="7" t="s">
        <v>909</v>
      </c>
      <c r="L90" s="7" t="s">
        <v>910</v>
      </c>
      <c r="M90" s="7" t="s">
        <v>1453</v>
      </c>
      <c r="N90" s="7" t="s">
        <v>1454</v>
      </c>
      <c r="O90" s="11">
        <v>21</v>
      </c>
      <c r="P90" s="11">
        <v>43</v>
      </c>
      <c r="Q90" s="11">
        <v>1.5</v>
      </c>
      <c r="R90" s="11">
        <v>19.5</v>
      </c>
      <c r="S90" s="11" t="s">
        <v>1520</v>
      </c>
      <c r="U90" t="str">
        <f t="shared" si="1"/>
        <v>否</v>
      </c>
    </row>
    <row r="91" spans="1:21">
      <c r="A91" s="2" t="str">
        <f>K91&amp;MID(L:L,15,4)</f>
        <v>朱毅0044</v>
      </c>
      <c r="B91" s="7" t="s">
        <v>1892</v>
      </c>
      <c r="C91" s="7" t="s">
        <v>1446</v>
      </c>
      <c r="D91" s="7">
        <v>48</v>
      </c>
      <c r="E91" s="7" t="s">
        <v>1893</v>
      </c>
      <c r="F91" s="7" t="s">
        <v>7206</v>
      </c>
      <c r="G91" s="7" t="s">
        <v>7207</v>
      </c>
      <c r="H91" s="7" t="s">
        <v>1450</v>
      </c>
      <c r="I91" s="7" t="s">
        <v>7208</v>
      </c>
      <c r="J91" s="7" t="s">
        <v>1452</v>
      </c>
      <c r="K91" s="7" t="s">
        <v>1044</v>
      </c>
      <c r="L91" s="7" t="s">
        <v>1897</v>
      </c>
      <c r="M91" s="7" t="s">
        <v>1461</v>
      </c>
      <c r="N91" s="7" t="s">
        <v>1454</v>
      </c>
      <c r="O91" s="11">
        <v>3</v>
      </c>
      <c r="P91" s="11">
        <v>32</v>
      </c>
      <c r="Q91" s="11">
        <v>3</v>
      </c>
      <c r="R91" s="11">
        <v>0</v>
      </c>
      <c r="S91" s="11" t="s">
        <v>1455</v>
      </c>
      <c r="U91" t="str">
        <f t="shared" si="1"/>
        <v>是</v>
      </c>
    </row>
    <row r="92" spans="1:21">
      <c r="A92" s="2" t="str">
        <f>K92&amp;MID(L:L,15,4)</f>
        <v>彭次光5430</v>
      </c>
      <c r="B92" s="7" t="s">
        <v>1898</v>
      </c>
      <c r="C92" s="7" t="s">
        <v>1446</v>
      </c>
      <c r="D92" s="7">
        <v>56</v>
      </c>
      <c r="E92" s="7" t="s">
        <v>1899</v>
      </c>
      <c r="F92" s="7" t="s">
        <v>7209</v>
      </c>
      <c r="G92" s="7" t="s">
        <v>7210</v>
      </c>
      <c r="H92" s="7" t="s">
        <v>1450</v>
      </c>
      <c r="I92" s="7" t="s">
        <v>6602</v>
      </c>
      <c r="J92" s="7" t="s">
        <v>1452</v>
      </c>
      <c r="K92" s="7" t="s">
        <v>512</v>
      </c>
      <c r="L92" s="7" t="s">
        <v>513</v>
      </c>
      <c r="M92" s="7" t="s">
        <v>1453</v>
      </c>
      <c r="N92" s="7" t="s">
        <v>23</v>
      </c>
      <c r="O92" s="11">
        <v>2</v>
      </c>
      <c r="P92" s="11">
        <v>5</v>
      </c>
      <c r="Q92" s="11">
        <v>1.5</v>
      </c>
      <c r="R92" s="11">
        <v>0.5</v>
      </c>
      <c r="S92" s="11" t="s">
        <v>1455</v>
      </c>
      <c r="U92" t="str">
        <f t="shared" si="1"/>
        <v>是</v>
      </c>
    </row>
    <row r="93" spans="1:21">
      <c r="A93" s="2" t="str">
        <f>K93&amp;MID(L:L,15,4)</f>
        <v>苏雪珍0680</v>
      </c>
      <c r="B93" s="7" t="s">
        <v>1903</v>
      </c>
      <c r="C93" s="7" t="s">
        <v>1446</v>
      </c>
      <c r="D93" s="7">
        <v>53</v>
      </c>
      <c r="E93" s="7" t="s">
        <v>1904</v>
      </c>
      <c r="F93" s="7" t="s">
        <v>7211</v>
      </c>
      <c r="G93" s="7" t="s">
        <v>7212</v>
      </c>
      <c r="H93" s="7" t="s">
        <v>1450</v>
      </c>
      <c r="I93" s="7" t="s">
        <v>7213</v>
      </c>
      <c r="J93" s="7" t="s">
        <v>1452</v>
      </c>
      <c r="K93" s="7" t="s">
        <v>490</v>
      </c>
      <c r="L93" s="7" t="s">
        <v>491</v>
      </c>
      <c r="M93" s="7" t="s">
        <v>1453</v>
      </c>
      <c r="N93" s="7" t="s">
        <v>23</v>
      </c>
      <c r="O93" s="11">
        <v>6</v>
      </c>
      <c r="P93" s="11">
        <v>13</v>
      </c>
      <c r="Q93" s="11">
        <v>1.5</v>
      </c>
      <c r="R93" s="11">
        <v>4.5</v>
      </c>
      <c r="S93" s="11" t="s">
        <v>1455</v>
      </c>
      <c r="U93" t="str">
        <f t="shared" si="1"/>
        <v>是</v>
      </c>
    </row>
    <row r="94" spans="1:21">
      <c r="A94" s="2" t="str">
        <f>K94&amp;MID(L:L,15,4)</f>
        <v>江和好0024</v>
      </c>
      <c r="B94" s="7" t="s">
        <v>2537</v>
      </c>
      <c r="C94" s="7" t="s">
        <v>1446</v>
      </c>
      <c r="D94" s="7">
        <v>53</v>
      </c>
      <c r="E94" s="7" t="s">
        <v>2538</v>
      </c>
      <c r="F94" s="7" t="s">
        <v>7214</v>
      </c>
      <c r="G94" s="7" t="s">
        <v>7215</v>
      </c>
      <c r="H94" s="7" t="s">
        <v>3204</v>
      </c>
      <c r="I94" s="7" t="s">
        <v>7216</v>
      </c>
      <c r="J94" s="7" t="s">
        <v>1452</v>
      </c>
      <c r="K94" s="7" t="s">
        <v>297</v>
      </c>
      <c r="L94" s="7" t="s">
        <v>298</v>
      </c>
      <c r="M94" s="7" t="s">
        <v>1453</v>
      </c>
      <c r="N94" s="7" t="s">
        <v>23</v>
      </c>
      <c r="O94" s="11">
        <v>1</v>
      </c>
      <c r="P94" s="11">
        <v>59</v>
      </c>
      <c r="Q94" s="11">
        <v>1.5</v>
      </c>
      <c r="R94" s="11">
        <v>0</v>
      </c>
      <c r="S94" s="11" t="s">
        <v>1455</v>
      </c>
      <c r="U94" t="str">
        <f t="shared" si="1"/>
        <v>是</v>
      </c>
    </row>
    <row r="95" spans="1:21">
      <c r="A95" s="2" t="str">
        <f>K95&amp;MID(L:L,15,4)</f>
        <v>邝鉴谦1213</v>
      </c>
      <c r="B95" s="7" t="s">
        <v>1908</v>
      </c>
      <c r="C95" s="7" t="s">
        <v>1457</v>
      </c>
      <c r="D95" s="7">
        <v>37</v>
      </c>
      <c r="E95" s="7" t="s">
        <v>1909</v>
      </c>
      <c r="F95" s="7" t="s">
        <v>7217</v>
      </c>
      <c r="G95" s="7" t="s">
        <v>7218</v>
      </c>
      <c r="H95" s="7" t="s">
        <v>1912</v>
      </c>
      <c r="I95" s="7" t="s">
        <v>7219</v>
      </c>
      <c r="J95" s="7" t="s">
        <v>1452</v>
      </c>
      <c r="K95" s="7" t="s">
        <v>329</v>
      </c>
      <c r="L95" s="7" t="s">
        <v>330</v>
      </c>
      <c r="M95" s="7" t="s">
        <v>1453</v>
      </c>
      <c r="N95" s="7" t="s">
        <v>23</v>
      </c>
      <c r="O95" s="11">
        <v>1</v>
      </c>
      <c r="P95" s="11">
        <v>34</v>
      </c>
      <c r="Q95" s="11">
        <v>1.5</v>
      </c>
      <c r="R95" s="11">
        <v>0</v>
      </c>
      <c r="S95" s="11" t="s">
        <v>1455</v>
      </c>
      <c r="U95" t="str">
        <f t="shared" si="1"/>
        <v>是</v>
      </c>
    </row>
    <row r="96" spans="1:21">
      <c r="A96" s="2" t="str">
        <f>K96&amp;MID(L:L,15,4)</f>
        <v>卢宜才0035</v>
      </c>
      <c r="B96" s="7" t="s">
        <v>1914</v>
      </c>
      <c r="C96" s="7" t="s">
        <v>1446</v>
      </c>
      <c r="D96" s="7">
        <v>51</v>
      </c>
      <c r="E96" s="7" t="s">
        <v>1915</v>
      </c>
      <c r="F96" s="7" t="s">
        <v>7220</v>
      </c>
      <c r="G96" s="7" t="s">
        <v>7221</v>
      </c>
      <c r="H96" s="7" t="s">
        <v>1450</v>
      </c>
      <c r="I96" s="7" t="s">
        <v>3769</v>
      </c>
      <c r="J96" s="7" t="s">
        <v>1452</v>
      </c>
      <c r="K96" s="7" t="s">
        <v>461</v>
      </c>
      <c r="L96" s="7" t="s">
        <v>462</v>
      </c>
      <c r="M96" s="7" t="s">
        <v>1461</v>
      </c>
      <c r="N96" s="7" t="s">
        <v>23</v>
      </c>
      <c r="O96" s="11">
        <v>3</v>
      </c>
      <c r="P96" s="11">
        <v>38</v>
      </c>
      <c r="Q96" s="11">
        <v>3</v>
      </c>
      <c r="R96" s="11">
        <v>0</v>
      </c>
      <c r="S96" s="11" t="s">
        <v>1455</v>
      </c>
      <c r="U96" t="str">
        <f t="shared" si="1"/>
        <v>是</v>
      </c>
    </row>
    <row r="97" spans="1:21">
      <c r="A97" s="2" t="str">
        <f>K97&amp;MID(L:L,15,4)</f>
        <v>卢二妹1225</v>
      </c>
      <c r="B97" s="7" t="s">
        <v>1919</v>
      </c>
      <c r="C97" s="7" t="s">
        <v>1446</v>
      </c>
      <c r="D97" s="7">
        <v>63</v>
      </c>
      <c r="E97" s="7" t="s">
        <v>1920</v>
      </c>
      <c r="F97" s="7" t="s">
        <v>7222</v>
      </c>
      <c r="G97" s="7" t="s">
        <v>7223</v>
      </c>
      <c r="H97" s="7" t="s">
        <v>1450</v>
      </c>
      <c r="I97" s="7" t="s">
        <v>7224</v>
      </c>
      <c r="J97" s="7" t="s">
        <v>1452</v>
      </c>
      <c r="K97" s="7" t="s">
        <v>450</v>
      </c>
      <c r="L97" s="7" t="s">
        <v>451</v>
      </c>
      <c r="M97" s="7" t="s">
        <v>1453</v>
      </c>
      <c r="N97" s="7" t="s">
        <v>23</v>
      </c>
      <c r="O97" s="11">
        <v>3</v>
      </c>
      <c r="P97" s="11">
        <v>23</v>
      </c>
      <c r="Q97" s="11">
        <v>1.5</v>
      </c>
      <c r="R97" s="11">
        <v>1.5</v>
      </c>
      <c r="S97" s="11" t="s">
        <v>1455</v>
      </c>
      <c r="U97" t="str">
        <f t="shared" si="1"/>
        <v>是</v>
      </c>
    </row>
    <row r="98" spans="1:21">
      <c r="A98" s="2" t="str">
        <f>K98&amp;MID(L:L,15,4)</f>
        <v>李光远3619</v>
      </c>
      <c r="B98" s="7" t="s">
        <v>1924</v>
      </c>
      <c r="C98" s="7" t="s">
        <v>1446</v>
      </c>
      <c r="D98" s="7">
        <v>51</v>
      </c>
      <c r="E98" s="7" t="s">
        <v>1925</v>
      </c>
      <c r="F98" s="7" t="s">
        <v>7225</v>
      </c>
      <c r="G98" s="7" t="s">
        <v>7226</v>
      </c>
      <c r="H98" s="7" t="s">
        <v>1450</v>
      </c>
      <c r="I98" s="7" t="s">
        <v>1817</v>
      </c>
      <c r="J98" s="7" t="s">
        <v>1452</v>
      </c>
      <c r="K98" s="7" t="s">
        <v>370</v>
      </c>
      <c r="L98" s="7" t="s">
        <v>371</v>
      </c>
      <c r="M98" s="7" t="s">
        <v>1461</v>
      </c>
      <c r="N98" s="7" t="s">
        <v>23</v>
      </c>
      <c r="O98" s="11">
        <v>3</v>
      </c>
      <c r="P98" s="11">
        <v>26</v>
      </c>
      <c r="Q98" s="11">
        <v>3</v>
      </c>
      <c r="R98" s="11">
        <v>0</v>
      </c>
      <c r="S98" s="11" t="s">
        <v>1455</v>
      </c>
      <c r="U98" t="str">
        <f t="shared" si="1"/>
        <v>是</v>
      </c>
    </row>
    <row r="99" spans="1:21">
      <c r="A99" s="2" t="str">
        <f>K99&amp;MID(L:L,15,4)</f>
        <v>刘景昌4518</v>
      </c>
      <c r="B99" s="7" t="s">
        <v>1929</v>
      </c>
      <c r="C99" s="7" t="s">
        <v>1446</v>
      </c>
      <c r="D99" s="7">
        <v>58</v>
      </c>
      <c r="E99" s="7" t="s">
        <v>1930</v>
      </c>
      <c r="F99" s="7" t="s">
        <v>7227</v>
      </c>
      <c r="G99" s="7" t="s">
        <v>7228</v>
      </c>
      <c r="H99" s="7" t="s">
        <v>1450</v>
      </c>
      <c r="I99" s="7" t="s">
        <v>7229</v>
      </c>
      <c r="J99" s="7" t="s">
        <v>1452</v>
      </c>
      <c r="K99" s="7" t="s">
        <v>404</v>
      </c>
      <c r="L99" s="7" t="s">
        <v>405</v>
      </c>
      <c r="M99" s="7" t="s">
        <v>1461</v>
      </c>
      <c r="N99" s="7" t="s">
        <v>23</v>
      </c>
      <c r="O99" s="11">
        <v>3</v>
      </c>
      <c r="P99" s="11">
        <v>3</v>
      </c>
      <c r="Q99" s="11">
        <v>3</v>
      </c>
      <c r="R99" s="11">
        <v>0</v>
      </c>
      <c r="S99" s="11" t="s">
        <v>1455</v>
      </c>
      <c r="U99" t="str">
        <f t="shared" si="1"/>
        <v>是</v>
      </c>
    </row>
    <row r="100" spans="1:21">
      <c r="A100" s="2" t="str">
        <f>K100&amp;MID(L:L,15,4)</f>
        <v>伍炳基3938</v>
      </c>
      <c r="B100" s="7" t="s">
        <v>1934</v>
      </c>
      <c r="C100" s="7" t="s">
        <v>1446</v>
      </c>
      <c r="D100" s="7">
        <v>47</v>
      </c>
      <c r="E100" s="7" t="s">
        <v>1935</v>
      </c>
      <c r="F100" s="7" t="s">
        <v>7230</v>
      </c>
      <c r="G100" s="7" t="s">
        <v>7231</v>
      </c>
      <c r="H100" s="7" t="s">
        <v>1450</v>
      </c>
      <c r="I100" s="7" t="s">
        <v>2984</v>
      </c>
      <c r="J100" s="7" t="s">
        <v>1452</v>
      </c>
      <c r="K100" s="7" t="s">
        <v>275</v>
      </c>
      <c r="L100" s="7" t="s">
        <v>276</v>
      </c>
      <c r="M100" s="7" t="s">
        <v>1461</v>
      </c>
      <c r="N100" s="7" t="s">
        <v>23</v>
      </c>
      <c r="O100" s="11">
        <v>3</v>
      </c>
      <c r="P100" s="11">
        <v>27</v>
      </c>
      <c r="Q100" s="11">
        <v>3</v>
      </c>
      <c r="R100" s="11">
        <v>0</v>
      </c>
      <c r="S100" s="11" t="s">
        <v>1455</v>
      </c>
      <c r="U100" t="str">
        <f t="shared" si="1"/>
        <v>是</v>
      </c>
    </row>
    <row r="101" spans="1:21">
      <c r="A101" s="2" t="str">
        <f>K101&amp;MID(L:L,15,4)</f>
        <v>徐金汉1238</v>
      </c>
      <c r="B101" s="7" t="s">
        <v>1939</v>
      </c>
      <c r="C101" s="7" t="s">
        <v>1446</v>
      </c>
      <c r="D101" s="7">
        <v>52</v>
      </c>
      <c r="E101" s="7" t="s">
        <v>1940</v>
      </c>
      <c r="F101" s="7" t="s">
        <v>7232</v>
      </c>
      <c r="G101" s="7" t="s">
        <v>7233</v>
      </c>
      <c r="H101" s="7" t="s">
        <v>1450</v>
      </c>
      <c r="I101" s="7" t="s">
        <v>7234</v>
      </c>
      <c r="J101" s="7" t="s">
        <v>1452</v>
      </c>
      <c r="K101" s="7" t="s">
        <v>616</v>
      </c>
      <c r="L101" s="7" t="s">
        <v>617</v>
      </c>
      <c r="M101" s="7" t="s">
        <v>1453</v>
      </c>
      <c r="N101" s="7" t="s">
        <v>23</v>
      </c>
      <c r="O101" s="11">
        <v>4</v>
      </c>
      <c r="P101" s="11">
        <v>30</v>
      </c>
      <c r="Q101" s="11">
        <v>1.5</v>
      </c>
      <c r="R101" s="11">
        <v>2.5</v>
      </c>
      <c r="S101" s="11" t="s">
        <v>1455</v>
      </c>
      <c r="U101" t="str">
        <f t="shared" si="1"/>
        <v>是</v>
      </c>
    </row>
    <row r="102" spans="1:21">
      <c r="A102" s="2" t="str">
        <f>K102&amp;MID(L:L,15,4)</f>
        <v>袁有美4227</v>
      </c>
      <c r="B102" s="7" t="s">
        <v>1944</v>
      </c>
      <c r="C102" s="7" t="s">
        <v>1457</v>
      </c>
      <c r="D102" s="7">
        <v>48</v>
      </c>
      <c r="E102" s="7" t="s">
        <v>1945</v>
      </c>
      <c r="F102" s="7" t="s">
        <v>7235</v>
      </c>
      <c r="G102" s="7" t="s">
        <v>7236</v>
      </c>
      <c r="H102" s="7" t="s">
        <v>1450</v>
      </c>
      <c r="I102" s="7" t="s">
        <v>7237</v>
      </c>
      <c r="J102" s="7" t="s">
        <v>1452</v>
      </c>
      <c r="K102" s="7" t="s">
        <v>913</v>
      </c>
      <c r="L102" s="7" t="s">
        <v>914</v>
      </c>
      <c r="M102" s="7" t="s">
        <v>1461</v>
      </c>
      <c r="N102" s="7" t="s">
        <v>1467</v>
      </c>
      <c r="O102" s="11">
        <v>3</v>
      </c>
      <c r="P102" s="11">
        <v>45</v>
      </c>
      <c r="Q102" s="11">
        <v>3</v>
      </c>
      <c r="R102" s="11">
        <v>0</v>
      </c>
      <c r="S102" s="11" t="s">
        <v>1455</v>
      </c>
      <c r="U102" t="str">
        <f t="shared" si="1"/>
        <v>是</v>
      </c>
    </row>
    <row r="103" spans="1:21">
      <c r="A103" s="2" t="str">
        <f>K103&amp;MID(L:L,15,4)</f>
        <v>梁梅芳5148</v>
      </c>
      <c r="B103" s="7" t="s">
        <v>1949</v>
      </c>
      <c r="C103" s="7" t="s">
        <v>1457</v>
      </c>
      <c r="D103" s="7">
        <v>53</v>
      </c>
      <c r="E103" s="7" t="s">
        <v>1950</v>
      </c>
      <c r="F103" s="7" t="s">
        <v>7238</v>
      </c>
      <c r="G103" s="7" t="s">
        <v>7239</v>
      </c>
      <c r="H103" s="7" t="s">
        <v>1450</v>
      </c>
      <c r="I103" s="7" t="s">
        <v>7240</v>
      </c>
      <c r="J103" s="7" t="s">
        <v>1452</v>
      </c>
      <c r="K103" s="7" t="s">
        <v>305</v>
      </c>
      <c r="L103" s="7" t="s">
        <v>306</v>
      </c>
      <c r="M103" s="7" t="s">
        <v>1461</v>
      </c>
      <c r="N103" s="7" t="s">
        <v>23</v>
      </c>
      <c r="O103" s="11">
        <v>3</v>
      </c>
      <c r="P103" s="11">
        <v>57</v>
      </c>
      <c r="Q103" s="11">
        <v>3</v>
      </c>
      <c r="R103" s="11">
        <v>0</v>
      </c>
      <c r="S103" s="11" t="s">
        <v>1455</v>
      </c>
      <c r="U103" t="str">
        <f t="shared" si="1"/>
        <v>是</v>
      </c>
    </row>
    <row r="104" spans="1:21">
      <c r="A104" s="2" t="str">
        <f>K104&amp;MID(L:L,15,4)</f>
        <v>何达铿331X</v>
      </c>
      <c r="B104" s="7" t="s">
        <v>4208</v>
      </c>
      <c r="C104" s="7" t="s">
        <v>1446</v>
      </c>
      <c r="D104" s="7">
        <v>53</v>
      </c>
      <c r="E104" s="7" t="s">
        <v>4209</v>
      </c>
      <c r="F104" s="7" t="s">
        <v>7241</v>
      </c>
      <c r="G104" s="7" t="s">
        <v>7242</v>
      </c>
      <c r="H104" s="7" t="s">
        <v>1450</v>
      </c>
      <c r="I104" s="7" t="s">
        <v>7243</v>
      </c>
      <c r="J104" s="7" t="s">
        <v>1452</v>
      </c>
      <c r="K104" s="7" t="s">
        <v>1225</v>
      </c>
      <c r="L104" s="7" t="s">
        <v>1226</v>
      </c>
      <c r="M104" s="7" t="s">
        <v>1461</v>
      </c>
      <c r="N104" s="7" t="s">
        <v>1462</v>
      </c>
      <c r="O104" s="11">
        <v>4</v>
      </c>
      <c r="P104" s="11">
        <v>9</v>
      </c>
      <c r="Q104" s="11">
        <v>2.5</v>
      </c>
      <c r="R104" s="11">
        <v>1.5</v>
      </c>
      <c r="S104" s="11" t="s">
        <v>1455</v>
      </c>
      <c r="U104" t="str">
        <f t="shared" si="1"/>
        <v>是</v>
      </c>
    </row>
    <row r="105" spans="1:21">
      <c r="A105" s="2" t="str">
        <f>K105&amp;MID(L:L,15,4)</f>
        <v>梁伟标3610</v>
      </c>
      <c r="B105" s="7" t="s">
        <v>1954</v>
      </c>
      <c r="C105" s="7" t="s">
        <v>1446</v>
      </c>
      <c r="D105" s="7">
        <v>50</v>
      </c>
      <c r="E105" s="7" t="s">
        <v>1168</v>
      </c>
      <c r="F105" s="7" t="s">
        <v>7244</v>
      </c>
      <c r="G105" s="7" t="s">
        <v>7245</v>
      </c>
      <c r="H105" s="7" t="s">
        <v>1450</v>
      </c>
      <c r="I105" s="7" t="s">
        <v>7246</v>
      </c>
      <c r="J105" s="7" t="s">
        <v>1452</v>
      </c>
      <c r="K105" s="7" t="s">
        <v>1165</v>
      </c>
      <c r="L105" s="7" t="s">
        <v>1166</v>
      </c>
      <c r="M105" s="7" t="s">
        <v>1461</v>
      </c>
      <c r="N105" s="7" t="s">
        <v>1462</v>
      </c>
      <c r="O105" s="11">
        <v>3</v>
      </c>
      <c r="P105" s="11">
        <v>4</v>
      </c>
      <c r="Q105" s="11">
        <v>2.5</v>
      </c>
      <c r="R105" s="11">
        <v>0.5</v>
      </c>
      <c r="S105" s="11" t="s">
        <v>1455</v>
      </c>
      <c r="U105" t="str">
        <f t="shared" si="1"/>
        <v>是</v>
      </c>
    </row>
    <row r="106" spans="1:21">
      <c r="A106" s="2" t="str">
        <f>K106&amp;MID(L:L,15,4)</f>
        <v>杨清葵2728</v>
      </c>
      <c r="B106" s="7" t="s">
        <v>1958</v>
      </c>
      <c r="C106" s="7" t="s">
        <v>1446</v>
      </c>
      <c r="D106" s="7">
        <v>34</v>
      </c>
      <c r="E106" s="7" t="s">
        <v>962</v>
      </c>
      <c r="F106" s="7" t="s">
        <v>7247</v>
      </c>
      <c r="G106" s="7" t="s">
        <v>7248</v>
      </c>
      <c r="H106" s="7" t="s">
        <v>1450</v>
      </c>
      <c r="I106" s="7" t="s">
        <v>7249</v>
      </c>
      <c r="J106" s="7" t="s">
        <v>1452</v>
      </c>
      <c r="K106" s="7" t="s">
        <v>957</v>
      </c>
      <c r="L106" s="7" t="s">
        <v>958</v>
      </c>
      <c r="M106" s="7" t="s">
        <v>1453</v>
      </c>
      <c r="N106" s="7" t="s">
        <v>1467</v>
      </c>
      <c r="O106" s="11">
        <v>2</v>
      </c>
      <c r="P106" s="11">
        <v>45</v>
      </c>
      <c r="Q106" s="11">
        <v>1.5</v>
      </c>
      <c r="R106" s="11">
        <v>0.5</v>
      </c>
      <c r="S106" s="11" t="s">
        <v>1455</v>
      </c>
      <c r="U106" t="str">
        <f t="shared" si="1"/>
        <v>是</v>
      </c>
    </row>
    <row r="107" spans="1:21">
      <c r="A107" s="2" t="str">
        <f>K107&amp;MID(L:L,15,4)</f>
        <v>张翠维0624</v>
      </c>
      <c r="B107" s="7" t="s">
        <v>1962</v>
      </c>
      <c r="C107" s="7" t="s">
        <v>1446</v>
      </c>
      <c r="D107" s="7">
        <v>49</v>
      </c>
      <c r="E107" s="7" t="s">
        <v>1963</v>
      </c>
      <c r="F107" s="7" t="s">
        <v>7250</v>
      </c>
      <c r="G107" s="7" t="s">
        <v>7251</v>
      </c>
      <c r="H107" s="7" t="s">
        <v>1450</v>
      </c>
      <c r="I107" s="7" t="s">
        <v>7252</v>
      </c>
      <c r="J107" s="7" t="s">
        <v>1452</v>
      </c>
      <c r="K107" s="7" t="s">
        <v>334</v>
      </c>
      <c r="L107" s="7" t="s">
        <v>335</v>
      </c>
      <c r="M107" s="7" t="s">
        <v>1453</v>
      </c>
      <c r="N107" s="7" t="s">
        <v>23</v>
      </c>
      <c r="O107" s="11">
        <v>2</v>
      </c>
      <c r="P107" s="11">
        <v>4</v>
      </c>
      <c r="Q107" s="11">
        <v>1.5</v>
      </c>
      <c r="R107" s="11">
        <v>0.5</v>
      </c>
      <c r="S107" s="11" t="s">
        <v>1455</v>
      </c>
      <c r="U107" t="str">
        <f t="shared" si="1"/>
        <v>是</v>
      </c>
    </row>
    <row r="108" spans="1:21">
      <c r="A108" s="2" t="str">
        <f>K108&amp;MID(L:L,15,4)</f>
        <v>陈丽华3928</v>
      </c>
      <c r="B108" s="7" t="s">
        <v>1967</v>
      </c>
      <c r="C108" s="7" t="s">
        <v>1446</v>
      </c>
      <c r="D108" s="7">
        <v>49</v>
      </c>
      <c r="E108" s="7" t="s">
        <v>1108</v>
      </c>
      <c r="F108" s="7" t="s">
        <v>7253</v>
      </c>
      <c r="G108" s="7" t="s">
        <v>7254</v>
      </c>
      <c r="H108" s="7" t="s">
        <v>1450</v>
      </c>
      <c r="I108" s="7" t="s">
        <v>7255</v>
      </c>
      <c r="J108" s="7" t="s">
        <v>1452</v>
      </c>
      <c r="K108" s="7" t="s">
        <v>1109</v>
      </c>
      <c r="L108" s="7" t="s">
        <v>1110</v>
      </c>
      <c r="M108" s="7" t="s">
        <v>1461</v>
      </c>
      <c r="N108" s="7" t="s">
        <v>1467</v>
      </c>
      <c r="O108" s="11">
        <v>4</v>
      </c>
      <c r="P108" s="11">
        <v>16</v>
      </c>
      <c r="Q108" s="11">
        <v>3</v>
      </c>
      <c r="R108" s="11">
        <v>1</v>
      </c>
      <c r="S108" s="11" t="s">
        <v>1455</v>
      </c>
      <c r="U108" t="str">
        <f t="shared" si="1"/>
        <v>是</v>
      </c>
    </row>
    <row r="109" spans="1:21">
      <c r="A109" s="2" t="str">
        <f>K109&amp;MID(L:L,15,4)</f>
        <v>陈有妹142X</v>
      </c>
      <c r="B109" s="7" t="s">
        <v>5236</v>
      </c>
      <c r="C109" s="7" t="s">
        <v>1457</v>
      </c>
      <c r="D109" s="7">
        <v>58</v>
      </c>
      <c r="E109" s="7" t="s">
        <v>1102</v>
      </c>
      <c r="F109" s="7" t="s">
        <v>7256</v>
      </c>
      <c r="G109" s="7" t="s">
        <v>7257</v>
      </c>
      <c r="H109" s="7" t="s">
        <v>5239</v>
      </c>
      <c r="I109" s="7" t="s">
        <v>7258</v>
      </c>
      <c r="J109" s="7" t="s">
        <v>1452</v>
      </c>
      <c r="K109" s="7" t="s">
        <v>1097</v>
      </c>
      <c r="L109" s="7" t="s">
        <v>1098</v>
      </c>
      <c r="M109" s="7" t="s">
        <v>1461</v>
      </c>
      <c r="N109" s="7" t="s">
        <v>1454</v>
      </c>
      <c r="O109" s="11">
        <v>4</v>
      </c>
      <c r="P109" s="11">
        <v>18</v>
      </c>
      <c r="Q109" s="11">
        <v>3</v>
      </c>
      <c r="R109" s="11">
        <v>1</v>
      </c>
      <c r="S109" s="11" t="s">
        <v>1455</v>
      </c>
      <c r="U109" t="str">
        <f t="shared" si="1"/>
        <v>是</v>
      </c>
    </row>
    <row r="110" spans="1:21">
      <c r="A110" s="2" t="str">
        <f>K110&amp;MID(L:L,15,4)</f>
        <v>黄笑英3045</v>
      </c>
      <c r="B110" s="7" t="s">
        <v>1840</v>
      </c>
      <c r="C110" s="7" t="s">
        <v>1457</v>
      </c>
      <c r="D110" s="7">
        <v>50</v>
      </c>
      <c r="E110" s="7" t="s">
        <v>1841</v>
      </c>
      <c r="F110" s="7" t="s">
        <v>7259</v>
      </c>
      <c r="G110" s="7" t="s">
        <v>7260</v>
      </c>
      <c r="H110" s="7" t="s">
        <v>1450</v>
      </c>
      <c r="I110" s="7" t="s">
        <v>7261</v>
      </c>
      <c r="J110" s="7" t="s">
        <v>1452</v>
      </c>
      <c r="K110" s="7" t="s">
        <v>425</v>
      </c>
      <c r="L110" s="7" t="s">
        <v>426</v>
      </c>
      <c r="M110" s="7" t="s">
        <v>1461</v>
      </c>
      <c r="N110" s="7" t="s">
        <v>23</v>
      </c>
      <c r="O110" s="11">
        <v>3</v>
      </c>
      <c r="P110" s="11">
        <v>11</v>
      </c>
      <c r="Q110" s="11">
        <v>3</v>
      </c>
      <c r="R110" s="11">
        <v>0</v>
      </c>
      <c r="S110" s="11" t="s">
        <v>1455</v>
      </c>
      <c r="U110" t="str">
        <f t="shared" si="1"/>
        <v>是</v>
      </c>
    </row>
    <row r="111" spans="1:21">
      <c r="A111" s="2" t="str">
        <f>K111&amp;MID(L:L,15,4)</f>
        <v>王彩珍1227</v>
      </c>
      <c r="B111" s="7" t="s">
        <v>1974</v>
      </c>
      <c r="C111" s="7" t="s">
        <v>1446</v>
      </c>
      <c r="D111" s="7">
        <v>44</v>
      </c>
      <c r="E111" s="7" t="s">
        <v>1043</v>
      </c>
      <c r="F111" s="7" t="s">
        <v>7262</v>
      </c>
      <c r="G111" s="7" t="s">
        <v>7263</v>
      </c>
      <c r="H111" s="7" t="s">
        <v>1450</v>
      </c>
      <c r="I111" s="7" t="s">
        <v>7264</v>
      </c>
      <c r="J111" s="7" t="s">
        <v>1452</v>
      </c>
      <c r="K111" s="7" t="s">
        <v>554</v>
      </c>
      <c r="L111" s="7" t="s">
        <v>555</v>
      </c>
      <c r="M111" s="7" t="s">
        <v>1461</v>
      </c>
      <c r="N111" s="7" t="s">
        <v>23</v>
      </c>
      <c r="O111" s="11">
        <v>3</v>
      </c>
      <c r="P111" s="11">
        <v>37</v>
      </c>
      <c r="Q111" s="11">
        <v>3</v>
      </c>
      <c r="R111" s="11">
        <v>0</v>
      </c>
      <c r="S111" s="11" t="s">
        <v>1455</v>
      </c>
      <c r="U111" t="str">
        <f t="shared" si="1"/>
        <v>是</v>
      </c>
    </row>
    <row r="112" spans="1:21">
      <c r="A112" s="2" t="str">
        <f>K112&amp;MID(L:L,15,4)</f>
        <v>吴翠薇2742</v>
      </c>
      <c r="B112" s="7" t="s">
        <v>1978</v>
      </c>
      <c r="C112" s="7" t="s">
        <v>1457</v>
      </c>
      <c r="D112" s="7">
        <v>53</v>
      </c>
      <c r="E112" s="7" t="s">
        <v>1979</v>
      </c>
      <c r="F112" s="7" t="s">
        <v>7265</v>
      </c>
      <c r="G112" s="7" t="s">
        <v>7266</v>
      </c>
      <c r="H112" s="7" t="s">
        <v>1982</v>
      </c>
      <c r="I112" s="7" t="s">
        <v>7267</v>
      </c>
      <c r="J112" s="7" t="s">
        <v>1452</v>
      </c>
      <c r="K112" s="7" t="s">
        <v>672</v>
      </c>
      <c r="L112" s="7" t="s">
        <v>673</v>
      </c>
      <c r="M112" s="7" t="s">
        <v>1461</v>
      </c>
      <c r="N112" s="7" t="s">
        <v>23</v>
      </c>
      <c r="O112" s="11">
        <v>3</v>
      </c>
      <c r="P112" s="11">
        <v>1</v>
      </c>
      <c r="Q112" s="11">
        <v>3</v>
      </c>
      <c r="R112" s="11">
        <v>0</v>
      </c>
      <c r="S112" s="11" t="s">
        <v>1455</v>
      </c>
      <c r="U112" t="str">
        <f t="shared" si="1"/>
        <v>是</v>
      </c>
    </row>
    <row r="113" spans="1:21">
      <c r="A113" s="2" t="str">
        <f>K113&amp;MID(L:L,15,4)</f>
        <v>卢顺爱1226</v>
      </c>
      <c r="B113" s="7" t="s">
        <v>1604</v>
      </c>
      <c r="C113" s="7" t="s">
        <v>1457</v>
      </c>
      <c r="D113" s="7">
        <v>59</v>
      </c>
      <c r="E113" s="7" t="s">
        <v>1605</v>
      </c>
      <c r="F113" s="7" t="s">
        <v>7268</v>
      </c>
      <c r="G113" s="7" t="s">
        <v>7269</v>
      </c>
      <c r="H113" s="7" t="s">
        <v>1986</v>
      </c>
      <c r="I113" s="7" t="s">
        <v>7270</v>
      </c>
      <c r="J113" s="7" t="s">
        <v>1452</v>
      </c>
      <c r="K113" s="7" t="s">
        <v>458</v>
      </c>
      <c r="L113" s="7" t="s">
        <v>459</v>
      </c>
      <c r="M113" s="7" t="s">
        <v>1453</v>
      </c>
      <c r="N113" s="7" t="s">
        <v>23</v>
      </c>
      <c r="O113" s="11">
        <v>2</v>
      </c>
      <c r="P113" s="11">
        <v>0</v>
      </c>
      <c r="Q113" s="11">
        <v>1.5</v>
      </c>
      <c r="R113" s="11">
        <v>0.5</v>
      </c>
      <c r="S113" s="11" t="s">
        <v>1455</v>
      </c>
      <c r="U113" t="str">
        <f t="shared" si="1"/>
        <v>是</v>
      </c>
    </row>
    <row r="114" spans="1:21">
      <c r="A114" s="2" t="str">
        <f>K114&amp;MID(L:L,15,4)</f>
        <v>简泽云1245</v>
      </c>
      <c r="B114" s="7" t="s">
        <v>1991</v>
      </c>
      <c r="C114" s="7" t="s">
        <v>1446</v>
      </c>
      <c r="D114" s="7">
        <v>58</v>
      </c>
      <c r="E114" s="7" t="s">
        <v>1992</v>
      </c>
      <c r="F114" s="7" t="s">
        <v>7271</v>
      </c>
      <c r="G114" s="7" t="s">
        <v>7272</v>
      </c>
      <c r="H114" s="7" t="s">
        <v>1450</v>
      </c>
      <c r="I114" s="7" t="s">
        <v>7273</v>
      </c>
      <c r="J114" s="7" t="s">
        <v>1452</v>
      </c>
      <c r="K114" s="7" t="s">
        <v>626</v>
      </c>
      <c r="L114" s="7" t="s">
        <v>627</v>
      </c>
      <c r="M114" s="7" t="s">
        <v>1461</v>
      </c>
      <c r="N114" s="7" t="s">
        <v>1467</v>
      </c>
      <c r="O114" s="11">
        <v>3</v>
      </c>
      <c r="P114" s="11">
        <v>7</v>
      </c>
      <c r="Q114" s="11">
        <v>3</v>
      </c>
      <c r="R114" s="11">
        <v>0</v>
      </c>
      <c r="S114" s="11" t="s">
        <v>1455</v>
      </c>
      <c r="U114" t="str">
        <f t="shared" si="1"/>
        <v>是</v>
      </c>
    </row>
    <row r="115" spans="1:21">
      <c r="A115" s="2" t="str">
        <f>K115&amp;MID(L:L,15,4)</f>
        <v>陈蝶娇5424</v>
      </c>
      <c r="B115" s="7" t="s">
        <v>1996</v>
      </c>
      <c r="C115" s="7" t="s">
        <v>1446</v>
      </c>
      <c r="D115" s="7">
        <v>63</v>
      </c>
      <c r="E115" s="7" t="s">
        <v>1997</v>
      </c>
      <c r="F115" s="7" t="s">
        <v>7274</v>
      </c>
      <c r="G115" s="7" t="s">
        <v>7275</v>
      </c>
      <c r="H115" s="7" t="s">
        <v>1450</v>
      </c>
      <c r="I115" s="7" t="s">
        <v>6085</v>
      </c>
      <c r="J115" s="7" t="s">
        <v>1452</v>
      </c>
      <c r="K115" s="7" t="s">
        <v>51</v>
      </c>
      <c r="L115" s="7" t="s">
        <v>52</v>
      </c>
      <c r="M115" s="7" t="s">
        <v>1453</v>
      </c>
      <c r="N115" s="7" t="s">
        <v>23</v>
      </c>
      <c r="O115" s="11">
        <v>2</v>
      </c>
      <c r="P115" s="11">
        <v>35</v>
      </c>
      <c r="Q115" s="11">
        <v>1.5</v>
      </c>
      <c r="R115" s="11">
        <v>0.5</v>
      </c>
      <c r="S115" s="11" t="s">
        <v>1455</v>
      </c>
      <c r="U115" t="str">
        <f t="shared" si="1"/>
        <v>是</v>
      </c>
    </row>
    <row r="116" spans="1:21">
      <c r="A116" s="2" t="str">
        <f>K116&amp;MID(L:L,15,4)</f>
        <v>周彩燕0045</v>
      </c>
      <c r="B116" s="7" t="s">
        <v>2001</v>
      </c>
      <c r="C116" s="7" t="s">
        <v>1446</v>
      </c>
      <c r="D116" s="7">
        <v>55</v>
      </c>
      <c r="E116" s="7" t="s">
        <v>2002</v>
      </c>
      <c r="F116" s="7" t="s">
        <v>7276</v>
      </c>
      <c r="G116" s="7" t="s">
        <v>7277</v>
      </c>
      <c r="H116" s="7" t="s">
        <v>1450</v>
      </c>
      <c r="I116" s="7" t="s">
        <v>7278</v>
      </c>
      <c r="J116" s="7" t="s">
        <v>1452</v>
      </c>
      <c r="K116" s="7" t="s">
        <v>810</v>
      </c>
      <c r="L116" s="7" t="s">
        <v>811</v>
      </c>
      <c r="M116" s="7" t="s">
        <v>1453</v>
      </c>
      <c r="N116" s="7" t="s">
        <v>23</v>
      </c>
      <c r="O116" s="11">
        <v>9</v>
      </c>
      <c r="P116" s="11">
        <v>30</v>
      </c>
      <c r="Q116" s="11">
        <v>1.5</v>
      </c>
      <c r="R116" s="11">
        <v>7.5</v>
      </c>
      <c r="S116" s="11" t="s">
        <v>1455</v>
      </c>
      <c r="U116" t="str">
        <f t="shared" si="1"/>
        <v>是</v>
      </c>
    </row>
    <row r="117" spans="1:21">
      <c r="A117" s="2" t="str">
        <f>K117&amp;MID(L:L,15,4)</f>
        <v>邓锦文0633</v>
      </c>
      <c r="B117" s="7" t="s">
        <v>2006</v>
      </c>
      <c r="C117" s="7" t="s">
        <v>1446</v>
      </c>
      <c r="D117" s="7">
        <v>41</v>
      </c>
      <c r="E117" s="7" t="s">
        <v>1833</v>
      </c>
      <c r="F117" s="7" t="s">
        <v>7279</v>
      </c>
      <c r="G117" s="7" t="s">
        <v>7280</v>
      </c>
      <c r="H117" s="7" t="s">
        <v>1450</v>
      </c>
      <c r="I117" s="7" t="s">
        <v>7281</v>
      </c>
      <c r="J117" s="7" t="s">
        <v>1452</v>
      </c>
      <c r="K117" s="7" t="s">
        <v>131</v>
      </c>
      <c r="L117" s="7" t="s">
        <v>132</v>
      </c>
      <c r="M117" s="7" t="s">
        <v>1453</v>
      </c>
      <c r="N117" s="7" t="s">
        <v>23</v>
      </c>
      <c r="O117" s="11">
        <v>2</v>
      </c>
      <c r="P117" s="11">
        <v>47</v>
      </c>
      <c r="Q117" s="11">
        <v>1.5</v>
      </c>
      <c r="R117" s="11">
        <v>0.5</v>
      </c>
      <c r="S117" s="11" t="s">
        <v>1455</v>
      </c>
      <c r="U117" t="str">
        <f t="shared" si="1"/>
        <v>是</v>
      </c>
    </row>
    <row r="118" spans="1:21">
      <c r="A118" s="2" t="str">
        <f>K118&amp;MID(L:L,15,4)</f>
        <v>戴秋燕1569</v>
      </c>
      <c r="B118" s="7" t="s">
        <v>2010</v>
      </c>
      <c r="C118" s="7" t="s">
        <v>1457</v>
      </c>
      <c r="D118" s="7">
        <v>30</v>
      </c>
      <c r="E118" s="7" t="s">
        <v>2011</v>
      </c>
      <c r="F118" s="7" t="s">
        <v>7282</v>
      </c>
      <c r="G118" s="7" t="s">
        <v>7283</v>
      </c>
      <c r="H118" s="7" t="s">
        <v>1450</v>
      </c>
      <c r="I118" s="7" t="s">
        <v>7284</v>
      </c>
      <c r="J118" s="7" t="s">
        <v>1452</v>
      </c>
      <c r="K118" s="7" t="s">
        <v>125</v>
      </c>
      <c r="L118" s="7" t="s">
        <v>126</v>
      </c>
      <c r="M118" s="7" t="s">
        <v>1453</v>
      </c>
      <c r="N118" s="7" t="s">
        <v>23</v>
      </c>
      <c r="O118" s="11">
        <v>3</v>
      </c>
      <c r="P118" s="11">
        <v>36</v>
      </c>
      <c r="Q118" s="11">
        <v>1.5</v>
      </c>
      <c r="R118" s="11">
        <v>1.5</v>
      </c>
      <c r="S118" s="11" t="s">
        <v>1455</v>
      </c>
      <c r="U118" t="str">
        <f t="shared" si="1"/>
        <v>是</v>
      </c>
    </row>
    <row r="119" spans="1:21">
      <c r="A119" s="2" t="str">
        <f>K119&amp;MID(L:L,15,4)</f>
        <v>苏洁贞5626</v>
      </c>
      <c r="B119" s="7" t="s">
        <v>2015</v>
      </c>
      <c r="C119" s="7" t="s">
        <v>1446</v>
      </c>
      <c r="D119" s="7">
        <v>59</v>
      </c>
      <c r="E119" s="7" t="s">
        <v>2016</v>
      </c>
      <c r="F119" s="7" t="s">
        <v>7285</v>
      </c>
      <c r="G119" s="7" t="s">
        <v>7286</v>
      </c>
      <c r="H119" s="7" t="s">
        <v>1450</v>
      </c>
      <c r="I119" s="7" t="s">
        <v>7287</v>
      </c>
      <c r="J119" s="7" t="s">
        <v>1452</v>
      </c>
      <c r="K119" s="7" t="s">
        <v>533</v>
      </c>
      <c r="L119" s="7" t="s">
        <v>534</v>
      </c>
      <c r="M119" s="7" t="s">
        <v>1461</v>
      </c>
      <c r="N119" s="7" t="s">
        <v>23</v>
      </c>
      <c r="O119" s="11">
        <v>4</v>
      </c>
      <c r="P119" s="11">
        <v>49</v>
      </c>
      <c r="Q119" s="11">
        <v>3</v>
      </c>
      <c r="R119" s="11">
        <v>1</v>
      </c>
      <c r="S119" s="11" t="s">
        <v>1455</v>
      </c>
      <c r="U119" t="str">
        <f t="shared" si="1"/>
        <v>是</v>
      </c>
    </row>
    <row r="120" spans="1:21">
      <c r="A120" s="2" t="str">
        <f>K120&amp;MID(L:L,15,4)</f>
        <v>欧赛娥1241</v>
      </c>
      <c r="B120" s="7" t="s">
        <v>2020</v>
      </c>
      <c r="C120" s="7" t="s">
        <v>1446</v>
      </c>
      <c r="D120" s="7">
        <v>60</v>
      </c>
      <c r="E120" s="7" t="s">
        <v>2021</v>
      </c>
      <c r="F120" s="7" t="s">
        <v>7288</v>
      </c>
      <c r="G120" s="7" t="s">
        <v>7289</v>
      </c>
      <c r="H120" s="7" t="s">
        <v>1450</v>
      </c>
      <c r="I120" s="7" t="s">
        <v>1755</v>
      </c>
      <c r="J120" s="7" t="s">
        <v>1452</v>
      </c>
      <c r="K120" s="7" t="s">
        <v>432</v>
      </c>
      <c r="L120" s="7" t="s">
        <v>433</v>
      </c>
      <c r="M120" s="7" t="s">
        <v>1453</v>
      </c>
      <c r="N120" s="7" t="s">
        <v>23</v>
      </c>
      <c r="O120" s="11">
        <v>2</v>
      </c>
      <c r="P120" s="11">
        <v>33</v>
      </c>
      <c r="Q120" s="11">
        <v>1.5</v>
      </c>
      <c r="R120" s="11">
        <v>0.5</v>
      </c>
      <c r="S120" s="11" t="s">
        <v>1455</v>
      </c>
      <c r="U120" t="str">
        <f t="shared" si="1"/>
        <v>是</v>
      </c>
    </row>
    <row r="121" spans="1:21">
      <c r="A121" s="2" t="str">
        <f>K121&amp;MID(L:L,15,4)</f>
        <v>罗丽秀162X</v>
      </c>
      <c r="B121" s="7" t="s">
        <v>1501</v>
      </c>
      <c r="C121" s="7" t="s">
        <v>1446</v>
      </c>
      <c r="D121" s="7">
        <v>53</v>
      </c>
      <c r="E121" s="7" t="s">
        <v>1120</v>
      </c>
      <c r="F121" s="7" t="s">
        <v>7290</v>
      </c>
      <c r="G121" s="7" t="s">
        <v>7291</v>
      </c>
      <c r="H121" s="7" t="s">
        <v>1450</v>
      </c>
      <c r="I121" s="7" t="s">
        <v>7292</v>
      </c>
      <c r="J121" s="7" t="s">
        <v>1452</v>
      </c>
      <c r="K121" s="7" t="s">
        <v>1304</v>
      </c>
      <c r="L121" s="7" t="s">
        <v>1305</v>
      </c>
      <c r="M121" s="7" t="s">
        <v>1461</v>
      </c>
      <c r="N121" s="7" t="s">
        <v>1462</v>
      </c>
      <c r="O121" s="11">
        <v>2</v>
      </c>
      <c r="P121" s="11">
        <v>38</v>
      </c>
      <c r="Q121" s="11">
        <v>2.5</v>
      </c>
      <c r="R121" s="11">
        <v>0</v>
      </c>
      <c r="S121" s="11" t="s">
        <v>1455</v>
      </c>
      <c r="U121" t="str">
        <f t="shared" si="1"/>
        <v>是</v>
      </c>
    </row>
    <row r="122" spans="1:21">
      <c r="A122" s="2" t="str">
        <f>K122&amp;MID(L:L,15,4)</f>
        <v>陈汤兰1521</v>
      </c>
      <c r="B122" s="7" t="s">
        <v>1537</v>
      </c>
      <c r="C122" s="7" t="s">
        <v>1444</v>
      </c>
      <c r="D122" s="7">
        <v>56</v>
      </c>
      <c r="E122" s="7" t="s">
        <v>1538</v>
      </c>
      <c r="F122" s="7" t="s">
        <v>7293</v>
      </c>
      <c r="G122" s="7" t="s">
        <v>7294</v>
      </c>
      <c r="H122" s="7" t="s">
        <v>1450</v>
      </c>
      <c r="I122" s="7" t="s">
        <v>3651</v>
      </c>
      <c r="J122" s="7" t="s">
        <v>1452</v>
      </c>
      <c r="K122" s="7" t="s">
        <v>758</v>
      </c>
      <c r="L122" s="7" t="s">
        <v>759</v>
      </c>
      <c r="M122" s="7" t="s">
        <v>1453</v>
      </c>
      <c r="N122" s="7" t="s">
        <v>23</v>
      </c>
      <c r="O122" s="11">
        <v>1</v>
      </c>
      <c r="P122" s="11">
        <v>35</v>
      </c>
      <c r="Q122" s="11">
        <v>1.5</v>
      </c>
      <c r="R122" s="11">
        <v>0</v>
      </c>
      <c r="S122" s="11" t="s">
        <v>1455</v>
      </c>
      <c r="U122" t="str">
        <f t="shared" si="1"/>
        <v>是</v>
      </c>
    </row>
    <row r="123" spans="1:21">
      <c r="A123" s="2" t="str">
        <f>K123&amp;MID(L:L,15,4)</f>
        <v>黄炳泉1253</v>
      </c>
      <c r="B123" s="7" t="s">
        <v>2025</v>
      </c>
      <c r="C123" s="7" t="s">
        <v>1446</v>
      </c>
      <c r="D123" s="7">
        <v>56</v>
      </c>
      <c r="E123" s="7" t="s">
        <v>2026</v>
      </c>
      <c r="F123" s="7" t="s">
        <v>7295</v>
      </c>
      <c r="G123" s="7" t="s">
        <v>7296</v>
      </c>
      <c r="H123" s="7" t="s">
        <v>1450</v>
      </c>
      <c r="I123" s="7" t="s">
        <v>7297</v>
      </c>
      <c r="J123" s="7" t="s">
        <v>1452</v>
      </c>
      <c r="K123" s="7" t="s">
        <v>235</v>
      </c>
      <c r="L123" s="7" t="s">
        <v>236</v>
      </c>
      <c r="M123" s="7" t="s">
        <v>1453</v>
      </c>
      <c r="N123" s="7" t="s">
        <v>23</v>
      </c>
      <c r="O123" s="11">
        <v>2</v>
      </c>
      <c r="P123" s="11">
        <v>21</v>
      </c>
      <c r="Q123" s="11">
        <v>1.5</v>
      </c>
      <c r="R123" s="11">
        <v>0.5</v>
      </c>
      <c r="S123" s="11" t="s">
        <v>1455</v>
      </c>
      <c r="U123" t="str">
        <f t="shared" si="1"/>
        <v>是</v>
      </c>
    </row>
    <row r="124" spans="1:21">
      <c r="A124" s="2" t="str">
        <f>K124&amp;MID(L:L,15,4)</f>
        <v>江翠好0082</v>
      </c>
      <c r="B124" s="7" t="s">
        <v>5283</v>
      </c>
      <c r="C124" s="7" t="s">
        <v>1457</v>
      </c>
      <c r="D124" s="7">
        <v>49</v>
      </c>
      <c r="E124" s="7" t="s">
        <v>260</v>
      </c>
      <c r="F124" s="7" t="s">
        <v>7298</v>
      </c>
      <c r="G124" s="7" t="s">
        <v>7299</v>
      </c>
      <c r="H124" s="7" t="s">
        <v>1450</v>
      </c>
      <c r="I124" s="7" t="s">
        <v>7300</v>
      </c>
      <c r="J124" s="7" t="s">
        <v>1452</v>
      </c>
      <c r="K124" s="7" t="s">
        <v>257</v>
      </c>
      <c r="L124" s="7" t="s">
        <v>258</v>
      </c>
      <c r="M124" s="7" t="s">
        <v>1453</v>
      </c>
      <c r="N124" s="7" t="s">
        <v>23</v>
      </c>
      <c r="O124" s="11">
        <v>1</v>
      </c>
      <c r="P124" s="11">
        <v>31</v>
      </c>
      <c r="Q124" s="11">
        <v>1.5</v>
      </c>
      <c r="R124" s="11">
        <v>0</v>
      </c>
      <c r="S124" s="11" t="s">
        <v>1455</v>
      </c>
      <c r="U124" t="str">
        <f t="shared" si="1"/>
        <v>是</v>
      </c>
    </row>
    <row r="125" spans="1:21">
      <c r="A125" s="2" t="str">
        <f>K125&amp;MID(L:L,15,4)</f>
        <v>陈志雄1555</v>
      </c>
      <c r="B125" s="7" t="s">
        <v>2030</v>
      </c>
      <c r="C125" s="7" t="s">
        <v>1446</v>
      </c>
      <c r="D125" s="7">
        <v>29</v>
      </c>
      <c r="E125" s="7" t="s">
        <v>2031</v>
      </c>
      <c r="F125" s="7" t="s">
        <v>7301</v>
      </c>
      <c r="G125" s="7" t="s">
        <v>7302</v>
      </c>
      <c r="H125" s="7" t="s">
        <v>1450</v>
      </c>
      <c r="I125" s="7" t="s">
        <v>7303</v>
      </c>
      <c r="J125" s="7" t="s">
        <v>1452</v>
      </c>
      <c r="K125" s="7" t="s">
        <v>813</v>
      </c>
      <c r="L125" s="7" t="s">
        <v>814</v>
      </c>
      <c r="M125" s="7" t="s">
        <v>1461</v>
      </c>
      <c r="N125" s="7" t="s">
        <v>23</v>
      </c>
      <c r="O125" s="11">
        <v>33</v>
      </c>
      <c r="P125" s="11">
        <v>28</v>
      </c>
      <c r="Q125" s="11">
        <v>3</v>
      </c>
      <c r="R125" s="11">
        <v>30</v>
      </c>
      <c r="S125" s="11" t="s">
        <v>1520</v>
      </c>
      <c r="U125" t="str">
        <f t="shared" si="1"/>
        <v>否</v>
      </c>
    </row>
    <row r="126" spans="1:21">
      <c r="A126" s="2" t="str">
        <f>K126&amp;MID(L:L,15,4)</f>
        <v>黄镜波1515</v>
      </c>
      <c r="B126" s="7" t="s">
        <v>1553</v>
      </c>
      <c r="C126" s="7" t="s">
        <v>1457</v>
      </c>
      <c r="D126" s="7">
        <v>49</v>
      </c>
      <c r="E126" s="7" t="s">
        <v>572</v>
      </c>
      <c r="F126" s="7" t="s">
        <v>7304</v>
      </c>
      <c r="G126" s="7" t="s">
        <v>7305</v>
      </c>
      <c r="H126" s="7" t="s">
        <v>1450</v>
      </c>
      <c r="I126" s="7" t="s">
        <v>5208</v>
      </c>
      <c r="J126" s="7" t="s">
        <v>1452</v>
      </c>
      <c r="K126" s="7" t="s">
        <v>1183</v>
      </c>
      <c r="L126" s="7" t="s">
        <v>1184</v>
      </c>
      <c r="M126" s="7" t="s">
        <v>1461</v>
      </c>
      <c r="N126" s="7" t="s">
        <v>1462</v>
      </c>
      <c r="O126" s="11">
        <v>3</v>
      </c>
      <c r="P126" s="11">
        <v>3</v>
      </c>
      <c r="Q126" s="11">
        <v>2.5</v>
      </c>
      <c r="R126" s="11">
        <v>0.5</v>
      </c>
      <c r="S126" s="11" t="s">
        <v>1455</v>
      </c>
      <c r="U126" t="str">
        <f t="shared" si="1"/>
        <v>是</v>
      </c>
    </row>
    <row r="127" spans="1:21">
      <c r="A127" s="2" t="str">
        <f>K127&amp;MID(L:L,15,4)</f>
        <v>郑鉴之241X</v>
      </c>
      <c r="B127" s="7" t="s">
        <v>1732</v>
      </c>
      <c r="C127" s="7" t="s">
        <v>1457</v>
      </c>
      <c r="D127" s="7">
        <v>53</v>
      </c>
      <c r="E127" s="7" t="s">
        <v>1323</v>
      </c>
      <c r="F127" s="7" t="s">
        <v>7306</v>
      </c>
      <c r="G127" s="7" t="s">
        <v>7307</v>
      </c>
      <c r="H127" s="7" t="s">
        <v>1450</v>
      </c>
      <c r="I127" s="7" t="s">
        <v>7308</v>
      </c>
      <c r="J127" s="7" t="s">
        <v>1452</v>
      </c>
      <c r="K127" s="7" t="s">
        <v>1320</v>
      </c>
      <c r="L127" s="7" t="s">
        <v>1321</v>
      </c>
      <c r="M127" s="7" t="s">
        <v>1772</v>
      </c>
      <c r="N127" s="7" t="s">
        <v>1462</v>
      </c>
      <c r="O127" s="11">
        <v>3</v>
      </c>
      <c r="P127" s="11">
        <v>37</v>
      </c>
      <c r="Q127" s="11">
        <v>2.5</v>
      </c>
      <c r="R127" s="11">
        <v>0.5</v>
      </c>
      <c r="S127" s="11" t="s">
        <v>1455</v>
      </c>
      <c r="U127" t="str">
        <f t="shared" si="1"/>
        <v>是</v>
      </c>
    </row>
    <row r="128" spans="1:21">
      <c r="A128" s="2" t="str">
        <f>K128&amp;MID(L:L,15,4)</f>
        <v>苏盛江2111</v>
      </c>
      <c r="B128" s="7" t="s">
        <v>2038</v>
      </c>
      <c r="C128" s="7" t="s">
        <v>1446</v>
      </c>
      <c r="D128" s="7">
        <v>42</v>
      </c>
      <c r="E128" s="7" t="s">
        <v>2039</v>
      </c>
      <c r="F128" s="7" t="s">
        <v>7309</v>
      </c>
      <c r="G128" s="7" t="s">
        <v>7310</v>
      </c>
      <c r="H128" s="7" t="s">
        <v>2042</v>
      </c>
      <c r="I128" s="7" t="s">
        <v>7311</v>
      </c>
      <c r="J128" s="7" t="s">
        <v>1452</v>
      </c>
      <c r="K128" s="7" t="s">
        <v>712</v>
      </c>
      <c r="L128" s="7" t="s">
        <v>713</v>
      </c>
      <c r="M128" s="7" t="s">
        <v>1461</v>
      </c>
      <c r="N128" s="7" t="s">
        <v>1454</v>
      </c>
      <c r="O128" s="11">
        <v>5</v>
      </c>
      <c r="P128" s="11">
        <v>13</v>
      </c>
      <c r="Q128" s="11">
        <v>3</v>
      </c>
      <c r="R128" s="11">
        <v>2</v>
      </c>
      <c r="S128" s="11" t="s">
        <v>1455</v>
      </c>
      <c r="U128" t="str">
        <f t="shared" si="1"/>
        <v>是</v>
      </c>
    </row>
    <row r="129" spans="1:21">
      <c r="A129" s="2" t="str">
        <f>K129&amp;MID(L:L,15,4)</f>
        <v>邝间1240</v>
      </c>
      <c r="B129" s="7" t="s">
        <v>2044</v>
      </c>
      <c r="C129" s="7" t="s">
        <v>1446</v>
      </c>
      <c r="D129" s="7">
        <v>35</v>
      </c>
      <c r="E129" s="7" t="s">
        <v>1034</v>
      </c>
      <c r="F129" s="7" t="s">
        <v>7312</v>
      </c>
      <c r="G129" s="7" t="s">
        <v>7313</v>
      </c>
      <c r="H129" s="7" t="s">
        <v>1450</v>
      </c>
      <c r="I129" s="7" t="s">
        <v>7314</v>
      </c>
      <c r="J129" s="7" t="s">
        <v>1452</v>
      </c>
      <c r="K129" s="7" t="s">
        <v>1031</v>
      </c>
      <c r="L129" s="7" t="s">
        <v>1032</v>
      </c>
      <c r="M129" s="7" t="s">
        <v>1453</v>
      </c>
      <c r="N129" s="7" t="s">
        <v>23</v>
      </c>
      <c r="O129" s="11">
        <v>3</v>
      </c>
      <c r="P129" s="11">
        <v>17</v>
      </c>
      <c r="Q129" s="11">
        <v>1.5</v>
      </c>
      <c r="R129" s="11">
        <v>1.5</v>
      </c>
      <c r="S129" s="11" t="s">
        <v>1455</v>
      </c>
      <c r="U129" t="str">
        <f t="shared" si="1"/>
        <v>是</v>
      </c>
    </row>
    <row r="130" spans="1:21">
      <c r="A130" s="2" t="str">
        <f>K130&amp;MID(L:L,15,4)</f>
        <v>曾嫦娥5185</v>
      </c>
      <c r="B130" s="7" t="s">
        <v>1456</v>
      </c>
      <c r="C130" s="7" t="s">
        <v>1457</v>
      </c>
      <c r="D130" s="7">
        <v>56</v>
      </c>
      <c r="E130" s="7" t="s">
        <v>1214</v>
      </c>
      <c r="F130" s="7" t="s">
        <v>7315</v>
      </c>
      <c r="G130" s="7" t="s">
        <v>7316</v>
      </c>
      <c r="H130" s="7" t="s">
        <v>3291</v>
      </c>
      <c r="I130" s="7" t="s">
        <v>7317</v>
      </c>
      <c r="J130" s="7" t="s">
        <v>1452</v>
      </c>
      <c r="K130" s="7" t="s">
        <v>1207</v>
      </c>
      <c r="L130" s="7" t="s">
        <v>1208</v>
      </c>
      <c r="M130" s="7" t="s">
        <v>1461</v>
      </c>
      <c r="N130" s="7" t="s">
        <v>1462</v>
      </c>
      <c r="O130" s="11">
        <v>2</v>
      </c>
      <c r="P130" s="11">
        <v>30</v>
      </c>
      <c r="Q130" s="11">
        <v>2.5</v>
      </c>
      <c r="R130" s="11">
        <v>0</v>
      </c>
      <c r="S130" s="11" t="s">
        <v>1455</v>
      </c>
      <c r="U130" t="str">
        <f t="shared" si="1"/>
        <v>是</v>
      </c>
    </row>
    <row r="131" spans="1:21">
      <c r="A131" s="2" t="str">
        <f>K131&amp;MID(L:L,15,4)</f>
        <v>黎细妹0622</v>
      </c>
      <c r="B131" s="7" t="s">
        <v>2048</v>
      </c>
      <c r="C131" s="7" t="s">
        <v>1446</v>
      </c>
      <c r="D131" s="7">
        <v>47</v>
      </c>
      <c r="E131" s="7" t="s">
        <v>2049</v>
      </c>
      <c r="F131" s="7" t="s">
        <v>7318</v>
      </c>
      <c r="G131" s="7" t="s">
        <v>7319</v>
      </c>
      <c r="H131" s="7" t="s">
        <v>1450</v>
      </c>
      <c r="I131" s="7" t="s">
        <v>7320</v>
      </c>
      <c r="J131" s="7" t="s">
        <v>1452</v>
      </c>
      <c r="K131" s="7" t="s">
        <v>349</v>
      </c>
      <c r="L131" s="7" t="s">
        <v>350</v>
      </c>
      <c r="M131" s="7" t="s">
        <v>1461</v>
      </c>
      <c r="N131" s="7" t="s">
        <v>23</v>
      </c>
      <c r="O131" s="11">
        <v>3</v>
      </c>
      <c r="P131" s="11">
        <v>42</v>
      </c>
      <c r="Q131" s="11">
        <v>3</v>
      </c>
      <c r="R131" s="11">
        <v>0</v>
      </c>
      <c r="S131" s="11" t="s">
        <v>1455</v>
      </c>
      <c r="U131" t="str">
        <f t="shared" ref="U131:U194" si="2">S131</f>
        <v>是</v>
      </c>
    </row>
    <row r="132" spans="1:21">
      <c r="A132" s="2" t="str">
        <f>K132&amp;MID(L:L,15,4)</f>
        <v>江锐华0972</v>
      </c>
      <c r="B132" s="7" t="s">
        <v>2053</v>
      </c>
      <c r="C132" s="7" t="s">
        <v>1446</v>
      </c>
      <c r="D132" s="7">
        <v>50</v>
      </c>
      <c r="E132" s="7" t="s">
        <v>2054</v>
      </c>
      <c r="F132" s="7" t="s">
        <v>7321</v>
      </c>
      <c r="G132" s="7" t="s">
        <v>7322</v>
      </c>
      <c r="H132" s="7" t="s">
        <v>1450</v>
      </c>
      <c r="I132" s="7" t="s">
        <v>7323</v>
      </c>
      <c r="J132" s="7" t="s">
        <v>1452</v>
      </c>
      <c r="K132" s="7" t="s">
        <v>301</v>
      </c>
      <c r="L132" s="7" t="s">
        <v>302</v>
      </c>
      <c r="M132" s="7" t="s">
        <v>1461</v>
      </c>
      <c r="N132" s="7" t="s">
        <v>23</v>
      </c>
      <c r="O132" s="11">
        <v>3</v>
      </c>
      <c r="P132" s="11">
        <v>44</v>
      </c>
      <c r="Q132" s="11">
        <v>3</v>
      </c>
      <c r="R132" s="11">
        <v>0</v>
      </c>
      <c r="S132" s="11" t="s">
        <v>1455</v>
      </c>
      <c r="U132" t="str">
        <f t="shared" si="2"/>
        <v>是</v>
      </c>
    </row>
    <row r="133" spans="1:21">
      <c r="A133" s="2" t="str">
        <f>K133&amp;MID(L:L,15,4)</f>
        <v>杨福如2734</v>
      </c>
      <c r="B133" s="7" t="s">
        <v>2058</v>
      </c>
      <c r="C133" s="7" t="s">
        <v>1457</v>
      </c>
      <c r="D133" s="7">
        <v>57</v>
      </c>
      <c r="E133" s="7" t="s">
        <v>2059</v>
      </c>
      <c r="F133" s="7" t="s">
        <v>7324</v>
      </c>
      <c r="G133" s="7" t="s">
        <v>7325</v>
      </c>
      <c r="H133" s="7" t="s">
        <v>1450</v>
      </c>
      <c r="I133" s="7" t="s">
        <v>7326</v>
      </c>
      <c r="J133" s="7" t="s">
        <v>1452</v>
      </c>
      <c r="K133" s="7" t="s">
        <v>629</v>
      </c>
      <c r="L133" s="7" t="s">
        <v>630</v>
      </c>
      <c r="M133" s="7" t="s">
        <v>1453</v>
      </c>
      <c r="N133" s="7" t="s">
        <v>23</v>
      </c>
      <c r="O133" s="11">
        <v>1</v>
      </c>
      <c r="P133" s="11">
        <v>34</v>
      </c>
      <c r="Q133" s="11">
        <v>1.5</v>
      </c>
      <c r="R133" s="11">
        <v>0</v>
      </c>
      <c r="S133" s="11" t="s">
        <v>1455</v>
      </c>
      <c r="U133" t="str">
        <f t="shared" si="2"/>
        <v>是</v>
      </c>
    </row>
    <row r="134" spans="1:21">
      <c r="A134" s="2" t="str">
        <f>K134&amp;MID(L:L,15,4)</f>
        <v>冯伟2110</v>
      </c>
      <c r="B134" s="7" t="s">
        <v>2063</v>
      </c>
      <c r="C134" s="7" t="s">
        <v>1457</v>
      </c>
      <c r="D134" s="7">
        <v>55</v>
      </c>
      <c r="E134" s="7" t="s">
        <v>2064</v>
      </c>
      <c r="F134" s="7" t="s">
        <v>7327</v>
      </c>
      <c r="G134" s="7" t="s">
        <v>7328</v>
      </c>
      <c r="H134" s="7" t="s">
        <v>1450</v>
      </c>
      <c r="I134" s="7" t="s">
        <v>7329</v>
      </c>
      <c r="J134" s="7" t="s">
        <v>1452</v>
      </c>
      <c r="K134" s="7" t="s">
        <v>140</v>
      </c>
      <c r="L134" s="7" t="s">
        <v>141</v>
      </c>
      <c r="M134" s="7" t="s">
        <v>1461</v>
      </c>
      <c r="N134" s="7" t="s">
        <v>23</v>
      </c>
      <c r="O134" s="11">
        <v>4</v>
      </c>
      <c r="P134" s="11">
        <v>2</v>
      </c>
      <c r="Q134" s="11">
        <v>3</v>
      </c>
      <c r="R134" s="11">
        <v>1</v>
      </c>
      <c r="S134" s="11" t="s">
        <v>1455</v>
      </c>
      <c r="U134" t="str">
        <f t="shared" si="2"/>
        <v>是</v>
      </c>
    </row>
    <row r="135" spans="1:21">
      <c r="A135" s="2" t="str">
        <f>K135&amp;MID(L:L,15,4)</f>
        <v>钟杏容4827</v>
      </c>
      <c r="B135" s="7" t="s">
        <v>2068</v>
      </c>
      <c r="C135" s="7" t="s">
        <v>1446</v>
      </c>
      <c r="D135" s="7">
        <v>26</v>
      </c>
      <c r="E135" s="7" t="s">
        <v>2069</v>
      </c>
      <c r="F135" s="7" t="s">
        <v>7330</v>
      </c>
      <c r="G135" s="7" t="s">
        <v>7331</v>
      </c>
      <c r="H135" s="7" t="s">
        <v>1450</v>
      </c>
      <c r="I135" s="7" t="s">
        <v>5772</v>
      </c>
      <c r="J135" s="7" t="s">
        <v>1452</v>
      </c>
      <c r="K135" s="7" t="s">
        <v>440</v>
      </c>
      <c r="L135" s="7" t="s">
        <v>441</v>
      </c>
      <c r="M135" s="7" t="s">
        <v>1461</v>
      </c>
      <c r="N135" s="7" t="s">
        <v>23</v>
      </c>
      <c r="O135" s="11">
        <v>3</v>
      </c>
      <c r="P135" s="11">
        <v>1</v>
      </c>
      <c r="Q135" s="11">
        <v>3</v>
      </c>
      <c r="R135" s="11">
        <v>0</v>
      </c>
      <c r="S135" s="11" t="s">
        <v>1455</v>
      </c>
      <c r="U135" t="str">
        <f t="shared" si="2"/>
        <v>是</v>
      </c>
    </row>
    <row r="136" spans="1:21">
      <c r="A136" s="2" t="str">
        <f>K136&amp;MID(L:L,15,4)</f>
        <v>李锦棠411X</v>
      </c>
      <c r="B136" s="7" t="s">
        <v>6335</v>
      </c>
      <c r="C136" s="7" t="s">
        <v>1446</v>
      </c>
      <c r="D136" s="7">
        <v>52</v>
      </c>
      <c r="E136" s="7" t="s">
        <v>6336</v>
      </c>
      <c r="F136" s="7" t="s">
        <v>7332</v>
      </c>
      <c r="G136" s="7" t="s">
        <v>7333</v>
      </c>
      <c r="H136" s="7" t="s">
        <v>1450</v>
      </c>
      <c r="I136" s="7" t="s">
        <v>7334</v>
      </c>
      <c r="J136" s="7" t="s">
        <v>1452</v>
      </c>
      <c r="K136" s="7" t="s">
        <v>1231</v>
      </c>
      <c r="L136" s="7" t="s">
        <v>1232</v>
      </c>
      <c r="M136" s="7" t="s">
        <v>1461</v>
      </c>
      <c r="N136" s="7" t="s">
        <v>1462</v>
      </c>
      <c r="O136" s="11">
        <v>3</v>
      </c>
      <c r="P136" s="11">
        <v>9</v>
      </c>
      <c r="Q136" s="11">
        <v>2.5</v>
      </c>
      <c r="R136" s="11">
        <v>0.5</v>
      </c>
      <c r="S136" s="11" t="s">
        <v>1455</v>
      </c>
      <c r="U136" t="str">
        <f t="shared" si="2"/>
        <v>是</v>
      </c>
    </row>
    <row r="137" spans="1:21">
      <c r="A137" s="2" t="str">
        <f>K137&amp;MID(L:L,15,4)</f>
        <v>周伟基2714</v>
      </c>
      <c r="B137" s="7" t="s">
        <v>6340</v>
      </c>
      <c r="C137" s="7" t="s">
        <v>1446</v>
      </c>
      <c r="D137" s="7">
        <v>43</v>
      </c>
      <c r="E137" s="7" t="s">
        <v>6341</v>
      </c>
      <c r="F137" s="7" t="s">
        <v>7335</v>
      </c>
      <c r="G137" s="7" t="s">
        <v>7336</v>
      </c>
      <c r="H137" s="7" t="s">
        <v>1450</v>
      </c>
      <c r="I137" s="7" t="s">
        <v>7337</v>
      </c>
      <c r="J137" s="7" t="s">
        <v>1452</v>
      </c>
      <c r="K137" s="7" t="s">
        <v>709</v>
      </c>
      <c r="L137" s="7" t="s">
        <v>710</v>
      </c>
      <c r="M137" s="7" t="s">
        <v>1453</v>
      </c>
      <c r="N137" s="7" t="s">
        <v>1467</v>
      </c>
      <c r="O137" s="11">
        <v>1</v>
      </c>
      <c r="P137" s="11">
        <v>43</v>
      </c>
      <c r="Q137" s="11">
        <v>1.5</v>
      </c>
      <c r="R137" s="11">
        <v>0</v>
      </c>
      <c r="S137" s="11" t="s">
        <v>1455</v>
      </c>
      <c r="U137" t="str">
        <f t="shared" si="2"/>
        <v>是</v>
      </c>
    </row>
    <row r="138" spans="1:21">
      <c r="A138" s="2" t="str">
        <f>K138&amp;MID(L:L,15,4)</f>
        <v>汤文俊3011</v>
      </c>
      <c r="B138" s="7" t="s">
        <v>2073</v>
      </c>
      <c r="C138" s="7" t="s">
        <v>1446</v>
      </c>
      <c r="D138" s="7">
        <v>53</v>
      </c>
      <c r="E138" s="7" t="s">
        <v>2074</v>
      </c>
      <c r="F138" s="7" t="s">
        <v>7338</v>
      </c>
      <c r="G138" s="7" t="s">
        <v>7339</v>
      </c>
      <c r="H138" s="7" t="s">
        <v>1450</v>
      </c>
      <c r="I138" s="7" t="s">
        <v>7340</v>
      </c>
      <c r="J138" s="7" t="s">
        <v>1452</v>
      </c>
      <c r="K138" s="7" t="s">
        <v>177</v>
      </c>
      <c r="L138" s="7" t="s">
        <v>178</v>
      </c>
      <c r="M138" s="7" t="s">
        <v>1461</v>
      </c>
      <c r="N138" s="7" t="s">
        <v>23</v>
      </c>
      <c r="O138" s="11">
        <v>3</v>
      </c>
      <c r="P138" s="11">
        <v>31</v>
      </c>
      <c r="Q138" s="11">
        <v>3</v>
      </c>
      <c r="R138" s="11">
        <v>0</v>
      </c>
      <c r="S138" s="11" t="s">
        <v>1455</v>
      </c>
      <c r="U138" t="str">
        <f t="shared" si="2"/>
        <v>是</v>
      </c>
    </row>
    <row r="139" spans="1:21">
      <c r="A139" s="2" t="str">
        <f>K139&amp;MID(L:L,15,4)</f>
        <v>李凤珍0028</v>
      </c>
      <c r="B139" s="7" t="s">
        <v>2078</v>
      </c>
      <c r="C139" s="7" t="s">
        <v>1457</v>
      </c>
      <c r="D139" s="7">
        <v>54</v>
      </c>
      <c r="E139" s="7" t="s">
        <v>2079</v>
      </c>
      <c r="F139" s="7" t="s">
        <v>7341</v>
      </c>
      <c r="G139" s="7" t="s">
        <v>7342</v>
      </c>
      <c r="H139" s="7" t="s">
        <v>1450</v>
      </c>
      <c r="I139" s="7" t="s">
        <v>7343</v>
      </c>
      <c r="J139" s="7" t="s">
        <v>1452</v>
      </c>
      <c r="K139" s="7" t="s">
        <v>367</v>
      </c>
      <c r="L139" s="7" t="s">
        <v>368</v>
      </c>
      <c r="M139" s="7" t="s">
        <v>1453</v>
      </c>
      <c r="N139" s="7" t="s">
        <v>23</v>
      </c>
      <c r="O139" s="11">
        <v>3</v>
      </c>
      <c r="P139" s="11">
        <v>19</v>
      </c>
      <c r="Q139" s="11">
        <v>1.5</v>
      </c>
      <c r="R139" s="11">
        <v>1.5</v>
      </c>
      <c r="S139" s="11" t="s">
        <v>1455</v>
      </c>
      <c r="U139" t="str">
        <f t="shared" si="2"/>
        <v>是</v>
      </c>
    </row>
    <row r="140" spans="1:21">
      <c r="A140" s="2" t="str">
        <f>K140&amp;MID(L:L,15,4)</f>
        <v>郑炳权5110</v>
      </c>
      <c r="B140" s="7" t="s">
        <v>2083</v>
      </c>
      <c r="C140" s="7" t="s">
        <v>1446</v>
      </c>
      <c r="D140" s="7">
        <v>50</v>
      </c>
      <c r="E140" s="7" t="s">
        <v>2084</v>
      </c>
      <c r="F140" s="7" t="s">
        <v>7344</v>
      </c>
      <c r="G140" s="7" t="s">
        <v>7345</v>
      </c>
      <c r="H140" s="7" t="s">
        <v>1450</v>
      </c>
      <c r="I140" s="7" t="s">
        <v>7346</v>
      </c>
      <c r="J140" s="7" t="s">
        <v>1452</v>
      </c>
      <c r="K140" s="7" t="s">
        <v>662</v>
      </c>
      <c r="L140" s="7" t="s">
        <v>663</v>
      </c>
      <c r="M140" s="7" t="s">
        <v>1461</v>
      </c>
      <c r="N140" s="7" t="s">
        <v>23</v>
      </c>
      <c r="O140" s="11">
        <v>10</v>
      </c>
      <c r="P140" s="11">
        <v>27</v>
      </c>
      <c r="Q140" s="11">
        <v>3</v>
      </c>
      <c r="R140" s="11">
        <v>7</v>
      </c>
      <c r="S140" s="11" t="s">
        <v>1455</v>
      </c>
      <c r="U140" t="str">
        <f t="shared" si="2"/>
        <v>是</v>
      </c>
    </row>
    <row r="141" spans="1:21">
      <c r="A141" s="2" t="str">
        <f>K141&amp;MID(L:L,15,4)</f>
        <v>李诗鑑1217</v>
      </c>
      <c r="B141" s="7" t="s">
        <v>1719</v>
      </c>
      <c r="C141" s="7" t="s">
        <v>1457</v>
      </c>
      <c r="D141" s="7">
        <v>57</v>
      </c>
      <c r="E141" s="7" t="s">
        <v>1720</v>
      </c>
      <c r="F141" s="7" t="s">
        <v>7347</v>
      </c>
      <c r="G141" s="7" t="s">
        <v>7348</v>
      </c>
      <c r="H141" s="7" t="s">
        <v>1450</v>
      </c>
      <c r="I141" s="7" t="s">
        <v>7349</v>
      </c>
      <c r="J141" s="7" t="s">
        <v>1452</v>
      </c>
      <c r="K141" s="7" t="s">
        <v>980</v>
      </c>
      <c r="L141" s="7" t="s">
        <v>981</v>
      </c>
      <c r="M141" s="7" t="s">
        <v>1453</v>
      </c>
      <c r="N141" s="7" t="s">
        <v>23</v>
      </c>
      <c r="O141" s="11">
        <v>2</v>
      </c>
      <c r="P141" s="11">
        <v>41</v>
      </c>
      <c r="Q141" s="11">
        <v>1.5</v>
      </c>
      <c r="R141" s="11">
        <v>0.5</v>
      </c>
      <c r="S141" s="11" t="s">
        <v>1455</v>
      </c>
      <c r="U141" t="str">
        <f t="shared" si="2"/>
        <v>是</v>
      </c>
    </row>
    <row r="142" spans="1:21">
      <c r="A142" s="2" t="str">
        <f>K142&amp;MID(L:L,15,4)</f>
        <v>周床0923</v>
      </c>
      <c r="B142" s="7" t="s">
        <v>5323</v>
      </c>
      <c r="C142" s="7" t="s">
        <v>1446</v>
      </c>
      <c r="D142" s="7">
        <v>56</v>
      </c>
      <c r="E142" s="7" t="s">
        <v>5324</v>
      </c>
      <c r="F142" s="7" t="s">
        <v>7350</v>
      </c>
      <c r="G142" s="7" t="s">
        <v>7351</v>
      </c>
      <c r="H142" s="7" t="s">
        <v>1450</v>
      </c>
      <c r="I142" s="7" t="s">
        <v>7352</v>
      </c>
      <c r="J142" s="7" t="s">
        <v>1452</v>
      </c>
      <c r="K142" s="7" t="s">
        <v>600</v>
      </c>
      <c r="L142" s="7" t="s">
        <v>601</v>
      </c>
      <c r="M142" s="7" t="s">
        <v>1453</v>
      </c>
      <c r="N142" s="7" t="s">
        <v>23</v>
      </c>
      <c r="O142" s="11">
        <v>1</v>
      </c>
      <c r="P142" s="11">
        <v>40</v>
      </c>
      <c r="Q142" s="11">
        <v>1.5</v>
      </c>
      <c r="R142" s="11">
        <v>0</v>
      </c>
      <c r="S142" s="11" t="s">
        <v>1455</v>
      </c>
      <c r="U142" t="str">
        <f t="shared" si="2"/>
        <v>是</v>
      </c>
    </row>
    <row r="143" spans="1:21">
      <c r="A143" s="2" t="str">
        <f>K143&amp;MID(L:L,15,4)</f>
        <v>刘伟娟4823</v>
      </c>
      <c r="B143" s="7" t="s">
        <v>2096</v>
      </c>
      <c r="C143" s="7" t="s">
        <v>1457</v>
      </c>
      <c r="D143" s="7">
        <v>50</v>
      </c>
      <c r="E143" s="7" t="s">
        <v>2097</v>
      </c>
      <c r="F143" s="7" t="s">
        <v>7353</v>
      </c>
      <c r="G143" s="7" t="s">
        <v>7354</v>
      </c>
      <c r="H143" s="7" t="s">
        <v>1450</v>
      </c>
      <c r="I143" s="7" t="s">
        <v>7355</v>
      </c>
      <c r="J143" s="7" t="s">
        <v>1452</v>
      </c>
      <c r="K143" s="7" t="s">
        <v>410</v>
      </c>
      <c r="L143" s="7" t="s">
        <v>411</v>
      </c>
      <c r="M143" s="7" t="s">
        <v>1461</v>
      </c>
      <c r="N143" s="7" t="s">
        <v>23</v>
      </c>
      <c r="O143" s="11">
        <v>3</v>
      </c>
      <c r="P143" s="11">
        <v>59</v>
      </c>
      <c r="Q143" s="11">
        <v>3</v>
      </c>
      <c r="R143" s="11">
        <v>0</v>
      </c>
      <c r="S143" s="11" t="s">
        <v>1455</v>
      </c>
      <c r="U143" t="str">
        <f t="shared" si="2"/>
        <v>是</v>
      </c>
    </row>
    <row r="144" spans="1:21">
      <c r="A144" s="2" t="str">
        <f>K144&amp;MID(L:L,15,4)</f>
        <v>王有根1226</v>
      </c>
      <c r="B144" s="7" t="s">
        <v>2101</v>
      </c>
      <c r="C144" s="7" t="s">
        <v>1446</v>
      </c>
      <c r="D144" s="7">
        <v>41</v>
      </c>
      <c r="E144" s="7" t="s">
        <v>1006</v>
      </c>
      <c r="F144" s="7" t="s">
        <v>7356</v>
      </c>
      <c r="G144" s="7" t="s">
        <v>7357</v>
      </c>
      <c r="H144" s="7" t="s">
        <v>2104</v>
      </c>
      <c r="I144" s="7" t="s">
        <v>7358</v>
      </c>
      <c r="J144" s="7" t="s">
        <v>1452</v>
      </c>
      <c r="K144" s="7" t="s">
        <v>1003</v>
      </c>
      <c r="L144" s="7" t="s">
        <v>1004</v>
      </c>
      <c r="M144" s="7" t="s">
        <v>1453</v>
      </c>
      <c r="N144" s="7" t="s">
        <v>23</v>
      </c>
      <c r="O144" s="11">
        <v>3</v>
      </c>
      <c r="P144" s="11">
        <v>9</v>
      </c>
      <c r="Q144" s="11">
        <v>1.5</v>
      </c>
      <c r="R144" s="11">
        <v>1.5</v>
      </c>
      <c r="S144" s="11" t="s">
        <v>1455</v>
      </c>
      <c r="U144" t="str">
        <f t="shared" si="2"/>
        <v>是</v>
      </c>
    </row>
    <row r="145" spans="1:21">
      <c r="A145" s="2" t="str">
        <f>K145&amp;MID(L:L,15,4)</f>
        <v>江树坚2739</v>
      </c>
      <c r="B145" s="7" t="s">
        <v>2106</v>
      </c>
      <c r="C145" s="7" t="s">
        <v>1446</v>
      </c>
      <c r="D145" s="7">
        <v>42</v>
      </c>
      <c r="E145" s="7" t="s">
        <v>2107</v>
      </c>
      <c r="F145" s="7" t="s">
        <v>7359</v>
      </c>
      <c r="G145" s="7" t="s">
        <v>7360</v>
      </c>
      <c r="H145" s="7" t="s">
        <v>1450</v>
      </c>
      <c r="I145" s="7" t="s">
        <v>7361</v>
      </c>
      <c r="J145" s="7" t="s">
        <v>1452</v>
      </c>
      <c r="K145" s="7" t="s">
        <v>261</v>
      </c>
      <c r="L145" s="7" t="s">
        <v>262</v>
      </c>
      <c r="M145" s="7" t="s">
        <v>1453</v>
      </c>
      <c r="N145" s="7" t="s">
        <v>23</v>
      </c>
      <c r="O145" s="11">
        <v>2</v>
      </c>
      <c r="P145" s="11">
        <v>51</v>
      </c>
      <c r="Q145" s="11">
        <v>1.5</v>
      </c>
      <c r="R145" s="11">
        <v>0.5</v>
      </c>
      <c r="S145" s="11" t="s">
        <v>1455</v>
      </c>
      <c r="U145" t="str">
        <f t="shared" si="2"/>
        <v>是</v>
      </c>
    </row>
    <row r="146" spans="1:21">
      <c r="A146" s="2" t="str">
        <f>K146&amp;MID(L:L,15,4)</f>
        <v>黎炽光0055</v>
      </c>
      <c r="B146" s="7" t="s">
        <v>2383</v>
      </c>
      <c r="C146" s="7" t="s">
        <v>1446</v>
      </c>
      <c r="D146" s="7">
        <v>38</v>
      </c>
      <c r="E146" s="7" t="s">
        <v>2384</v>
      </c>
      <c r="F146" s="7" t="s">
        <v>7362</v>
      </c>
      <c r="G146" s="7" t="s">
        <v>7363</v>
      </c>
      <c r="H146" s="7" t="s">
        <v>1912</v>
      </c>
      <c r="I146" s="7" t="s">
        <v>7364</v>
      </c>
      <c r="J146" s="7" t="s">
        <v>1452</v>
      </c>
      <c r="K146" s="7" t="s">
        <v>974</v>
      </c>
      <c r="L146" s="7" t="s">
        <v>975</v>
      </c>
      <c r="M146" s="7" t="s">
        <v>1453</v>
      </c>
      <c r="N146" s="7" t="s">
        <v>23</v>
      </c>
      <c r="O146" s="11">
        <v>2</v>
      </c>
      <c r="P146" s="11">
        <v>44</v>
      </c>
      <c r="Q146" s="11">
        <v>1.5</v>
      </c>
      <c r="R146" s="11">
        <v>0.5</v>
      </c>
      <c r="S146" s="11" t="s">
        <v>1455</v>
      </c>
      <c r="U146" t="str">
        <f t="shared" si="2"/>
        <v>是</v>
      </c>
    </row>
    <row r="147" spans="1:21">
      <c r="A147" s="2" t="str">
        <f>K147&amp;MID(L:L,15,4)</f>
        <v>区玉珍3320</v>
      </c>
      <c r="B147" s="7" t="s">
        <v>2111</v>
      </c>
      <c r="C147" s="7" t="s">
        <v>1446</v>
      </c>
      <c r="D147" s="7">
        <v>48</v>
      </c>
      <c r="E147" s="7" t="s">
        <v>1124</v>
      </c>
      <c r="F147" s="7" t="s">
        <v>7365</v>
      </c>
      <c r="G147" s="7" t="s">
        <v>7366</v>
      </c>
      <c r="H147" s="7" t="s">
        <v>1450</v>
      </c>
      <c r="I147" s="7" t="s">
        <v>7367</v>
      </c>
      <c r="J147" s="7" t="s">
        <v>1452</v>
      </c>
      <c r="K147" s="7" t="s">
        <v>1122</v>
      </c>
      <c r="L147" s="7" t="s">
        <v>1123</v>
      </c>
      <c r="M147" s="7" t="s">
        <v>1461</v>
      </c>
      <c r="N147" s="7" t="s">
        <v>1454</v>
      </c>
      <c r="O147" s="11">
        <v>3</v>
      </c>
      <c r="P147" s="11">
        <v>11</v>
      </c>
      <c r="Q147" s="11">
        <v>3</v>
      </c>
      <c r="R147" s="11">
        <v>0</v>
      </c>
      <c r="S147" s="11" t="s">
        <v>1455</v>
      </c>
      <c r="U147" t="str">
        <f t="shared" si="2"/>
        <v>是</v>
      </c>
    </row>
    <row r="148" spans="1:21">
      <c r="A148" s="2" t="str">
        <f>K148&amp;MID(L:L,15,4)</f>
        <v>孙伟新2116</v>
      </c>
      <c r="B148" s="7" t="s">
        <v>2114</v>
      </c>
      <c r="C148" s="7" t="s">
        <v>1446</v>
      </c>
      <c r="D148" s="7">
        <v>61</v>
      </c>
      <c r="E148" s="7" t="s">
        <v>2115</v>
      </c>
      <c r="F148" s="7" t="s">
        <v>7368</v>
      </c>
      <c r="G148" s="7" t="s">
        <v>7369</v>
      </c>
      <c r="H148" s="7" t="s">
        <v>1765</v>
      </c>
      <c r="I148" s="7" t="s">
        <v>7370</v>
      </c>
      <c r="J148" s="7" t="s">
        <v>1452</v>
      </c>
      <c r="K148" s="7" t="s">
        <v>1262</v>
      </c>
      <c r="L148" s="7" t="s">
        <v>1263</v>
      </c>
      <c r="M148" s="7" t="s">
        <v>1461</v>
      </c>
      <c r="N148" s="7" t="s">
        <v>1462</v>
      </c>
      <c r="O148" s="11">
        <v>2</v>
      </c>
      <c r="P148" s="11">
        <v>30</v>
      </c>
      <c r="Q148" s="11">
        <v>2.5</v>
      </c>
      <c r="R148" s="11">
        <v>0</v>
      </c>
      <c r="S148" s="11" t="s">
        <v>1455</v>
      </c>
      <c r="U148" t="str">
        <f t="shared" si="2"/>
        <v>是</v>
      </c>
    </row>
    <row r="149" spans="1:21">
      <c r="A149" s="2" t="str">
        <f>K149&amp;MID(L:L,15,4)</f>
        <v>陈儒林3613</v>
      </c>
      <c r="B149" s="7" t="s">
        <v>2283</v>
      </c>
      <c r="C149" s="7" t="s">
        <v>1446</v>
      </c>
      <c r="D149" s="7">
        <v>55</v>
      </c>
      <c r="E149" s="7" t="s">
        <v>2284</v>
      </c>
      <c r="F149" s="7" t="s">
        <v>7371</v>
      </c>
      <c r="G149" s="7" t="s">
        <v>7372</v>
      </c>
      <c r="H149" s="7" t="s">
        <v>1450</v>
      </c>
      <c r="I149" s="7" t="s">
        <v>7373</v>
      </c>
      <c r="J149" s="7" t="s">
        <v>1452</v>
      </c>
      <c r="K149" s="7" t="s">
        <v>81</v>
      </c>
      <c r="L149" s="7" t="s">
        <v>82</v>
      </c>
      <c r="M149" s="7" t="s">
        <v>1461</v>
      </c>
      <c r="N149" s="7" t="s">
        <v>23</v>
      </c>
      <c r="O149" s="11">
        <v>3</v>
      </c>
      <c r="P149" s="11">
        <v>3</v>
      </c>
      <c r="Q149" s="11">
        <v>3</v>
      </c>
      <c r="R149" s="11">
        <v>0</v>
      </c>
      <c r="S149" s="11" t="s">
        <v>1455</v>
      </c>
      <c r="U149" t="str">
        <f t="shared" si="2"/>
        <v>是</v>
      </c>
    </row>
    <row r="150" spans="1:21">
      <c r="A150" s="2" t="str">
        <f>K150&amp;MID(L:L,15,4)</f>
        <v>黄世友002X</v>
      </c>
      <c r="B150" s="7" t="s">
        <v>2119</v>
      </c>
      <c r="C150" s="7" t="s">
        <v>1446</v>
      </c>
      <c r="D150" s="7">
        <v>58</v>
      </c>
      <c r="E150" s="7" t="s">
        <v>924</v>
      </c>
      <c r="F150" s="7" t="s">
        <v>7374</v>
      </c>
      <c r="G150" s="7" t="s">
        <v>7375</v>
      </c>
      <c r="H150" s="7" t="s">
        <v>1450</v>
      </c>
      <c r="I150" s="7" t="s">
        <v>7376</v>
      </c>
      <c r="J150" s="7" t="s">
        <v>1452</v>
      </c>
      <c r="K150" s="7" t="s">
        <v>1205</v>
      </c>
      <c r="L150" s="7" t="s">
        <v>1206</v>
      </c>
      <c r="M150" s="7" t="s">
        <v>1453</v>
      </c>
      <c r="N150" s="7" t="s">
        <v>1462</v>
      </c>
      <c r="O150" s="11">
        <v>4</v>
      </c>
      <c r="P150" s="11">
        <v>41</v>
      </c>
      <c r="Q150" s="11">
        <v>2.5</v>
      </c>
      <c r="R150" s="11">
        <v>1.5</v>
      </c>
      <c r="S150" s="11" t="s">
        <v>1455</v>
      </c>
      <c r="U150" t="str">
        <f t="shared" si="2"/>
        <v>是</v>
      </c>
    </row>
    <row r="151" spans="1:21">
      <c r="A151" s="2" t="str">
        <f>K151&amp;MID(L:L,15,4)</f>
        <v>颜忠户001X</v>
      </c>
      <c r="B151" s="7" t="s">
        <v>2119</v>
      </c>
      <c r="C151" s="7" t="s">
        <v>1446</v>
      </c>
      <c r="D151" s="7">
        <v>58</v>
      </c>
      <c r="E151" s="7" t="s">
        <v>924</v>
      </c>
      <c r="F151" s="7" t="s">
        <v>7377</v>
      </c>
      <c r="G151" s="7" t="s">
        <v>7378</v>
      </c>
      <c r="H151" s="7" t="s">
        <v>1450</v>
      </c>
      <c r="I151" s="7" t="s">
        <v>7379</v>
      </c>
      <c r="J151" s="7" t="s">
        <v>1452</v>
      </c>
      <c r="K151" s="7" t="s">
        <v>921</v>
      </c>
      <c r="L151" s="7" t="s">
        <v>922</v>
      </c>
      <c r="M151" s="7" t="s">
        <v>1453</v>
      </c>
      <c r="N151" s="7" t="s">
        <v>1467</v>
      </c>
      <c r="O151" s="11">
        <v>7</v>
      </c>
      <c r="P151" s="11">
        <v>58</v>
      </c>
      <c r="Q151" s="11">
        <v>1.5</v>
      </c>
      <c r="R151" s="11">
        <v>5.5</v>
      </c>
      <c r="S151" s="11" t="s">
        <v>1455</v>
      </c>
      <c r="U151" t="str">
        <f t="shared" si="2"/>
        <v>是</v>
      </c>
    </row>
    <row r="152" spans="1:21">
      <c r="A152" s="2" t="str">
        <f>K152&amp;MID(L:L,15,4)</f>
        <v>黄锦才1219</v>
      </c>
      <c r="B152" s="7" t="s">
        <v>2123</v>
      </c>
      <c r="C152" s="7" t="s">
        <v>1457</v>
      </c>
      <c r="D152" s="7">
        <v>34</v>
      </c>
      <c r="E152" s="7" t="s">
        <v>2124</v>
      </c>
      <c r="F152" s="7" t="s">
        <v>7380</v>
      </c>
      <c r="G152" s="7" t="s">
        <v>7381</v>
      </c>
      <c r="H152" s="7" t="s">
        <v>1450</v>
      </c>
      <c r="I152" s="7" t="s">
        <v>7382</v>
      </c>
      <c r="J152" s="7" t="s">
        <v>1452</v>
      </c>
      <c r="K152" s="7" t="s">
        <v>1013</v>
      </c>
      <c r="L152" s="7" t="s">
        <v>1014</v>
      </c>
      <c r="M152" s="7" t="s">
        <v>1453</v>
      </c>
      <c r="N152" s="7" t="s">
        <v>1454</v>
      </c>
      <c r="O152" s="11">
        <v>6</v>
      </c>
      <c r="P152" s="11">
        <v>59</v>
      </c>
      <c r="Q152" s="11">
        <v>1.5</v>
      </c>
      <c r="R152" s="11">
        <v>4.5</v>
      </c>
      <c r="S152" s="11" t="s">
        <v>1455</v>
      </c>
      <c r="U152" t="str">
        <f t="shared" si="2"/>
        <v>是</v>
      </c>
    </row>
    <row r="153" spans="1:21">
      <c r="A153" s="2" t="str">
        <f>K153&amp;MID(L:L,15,4)</f>
        <v>李新尚1629</v>
      </c>
      <c r="B153" s="7" t="s">
        <v>2128</v>
      </c>
      <c r="C153" s="7" t="s">
        <v>1446</v>
      </c>
      <c r="D153" s="7">
        <v>59</v>
      </c>
      <c r="E153" s="7" t="s">
        <v>2129</v>
      </c>
      <c r="F153" s="7" t="s">
        <v>7383</v>
      </c>
      <c r="G153" s="7" t="s">
        <v>7384</v>
      </c>
      <c r="H153" s="7" t="s">
        <v>2132</v>
      </c>
      <c r="I153" s="7" t="s">
        <v>7385</v>
      </c>
      <c r="J153" s="7" t="s">
        <v>1452</v>
      </c>
      <c r="K153" s="7" t="s">
        <v>279</v>
      </c>
      <c r="L153" s="7" t="s">
        <v>280</v>
      </c>
      <c r="M153" s="7" t="s">
        <v>1453</v>
      </c>
      <c r="N153" s="7" t="s">
        <v>23</v>
      </c>
      <c r="O153" s="11">
        <v>2</v>
      </c>
      <c r="P153" s="11">
        <v>6</v>
      </c>
      <c r="Q153" s="11">
        <v>1.5</v>
      </c>
      <c r="R153" s="11">
        <v>0.5</v>
      </c>
      <c r="S153" s="11" t="s">
        <v>1455</v>
      </c>
      <c r="U153" t="str">
        <f t="shared" si="2"/>
        <v>是</v>
      </c>
    </row>
    <row r="154" spans="1:21">
      <c r="A154" s="2" t="str">
        <f>K154&amp;MID(L:L,15,4)</f>
        <v>谭晓忠1241</v>
      </c>
      <c r="B154" s="7" t="s">
        <v>2134</v>
      </c>
      <c r="C154" s="7" t="s">
        <v>1446</v>
      </c>
      <c r="D154" s="7">
        <v>61</v>
      </c>
      <c r="E154" s="7" t="s">
        <v>907</v>
      </c>
      <c r="F154" s="7" t="s">
        <v>7386</v>
      </c>
      <c r="G154" s="7" t="s">
        <v>7387</v>
      </c>
      <c r="H154" s="7" t="s">
        <v>1450</v>
      </c>
      <c r="I154" s="7" t="s">
        <v>7388</v>
      </c>
      <c r="J154" s="7" t="s">
        <v>1452</v>
      </c>
      <c r="K154" s="7" t="s">
        <v>904</v>
      </c>
      <c r="L154" s="7" t="s">
        <v>905</v>
      </c>
      <c r="M154" s="7" t="s">
        <v>1461</v>
      </c>
      <c r="N154" s="7" t="s">
        <v>1454</v>
      </c>
      <c r="O154" s="11">
        <v>4</v>
      </c>
      <c r="P154" s="11">
        <v>44</v>
      </c>
      <c r="Q154" s="11">
        <v>3</v>
      </c>
      <c r="R154" s="11">
        <v>1</v>
      </c>
      <c r="S154" s="11" t="s">
        <v>1455</v>
      </c>
      <c r="U154" t="str">
        <f t="shared" si="2"/>
        <v>是</v>
      </c>
    </row>
    <row r="155" spans="1:21">
      <c r="A155" s="2" t="str">
        <f>K155&amp;MID(L:L,15,4)</f>
        <v>廖志坚3334</v>
      </c>
      <c r="B155" s="7" t="s">
        <v>2138</v>
      </c>
      <c r="C155" s="7" t="s">
        <v>1446</v>
      </c>
      <c r="D155" s="7">
        <v>63</v>
      </c>
      <c r="E155" s="7" t="s">
        <v>2139</v>
      </c>
      <c r="F155" s="7" t="s">
        <v>7389</v>
      </c>
      <c r="G155" s="7" t="s">
        <v>7390</v>
      </c>
      <c r="H155" s="7" t="s">
        <v>1450</v>
      </c>
      <c r="I155" s="7" t="s">
        <v>7391</v>
      </c>
      <c r="J155" s="7" t="s">
        <v>1452</v>
      </c>
      <c r="K155" s="7" t="s">
        <v>393</v>
      </c>
      <c r="L155" s="7" t="s">
        <v>394</v>
      </c>
      <c r="M155" s="7" t="s">
        <v>1461</v>
      </c>
      <c r="N155" s="7" t="s">
        <v>23</v>
      </c>
      <c r="O155" s="11">
        <v>4</v>
      </c>
      <c r="P155" s="11">
        <v>34</v>
      </c>
      <c r="Q155" s="11">
        <v>3</v>
      </c>
      <c r="R155" s="11">
        <v>1</v>
      </c>
      <c r="S155" s="11" t="s">
        <v>1455</v>
      </c>
      <c r="U155" t="str">
        <f t="shared" si="2"/>
        <v>是</v>
      </c>
    </row>
    <row r="156" spans="1:21">
      <c r="A156" s="2" t="str">
        <f>K156&amp;MID(L:L,15,4)</f>
        <v>刘焕秀0067</v>
      </c>
      <c r="B156" s="7" t="s">
        <v>2142</v>
      </c>
      <c r="C156" s="7" t="s">
        <v>1446</v>
      </c>
      <c r="D156" s="7">
        <v>52</v>
      </c>
      <c r="E156" s="7" t="s">
        <v>2143</v>
      </c>
      <c r="F156" s="7" t="s">
        <v>7392</v>
      </c>
      <c r="G156" s="7" t="s">
        <v>7266</v>
      </c>
      <c r="H156" s="7" t="s">
        <v>1450</v>
      </c>
      <c r="I156" s="7" t="s">
        <v>7393</v>
      </c>
      <c r="J156" s="7" t="s">
        <v>1452</v>
      </c>
      <c r="K156" s="7" t="s">
        <v>586</v>
      </c>
      <c r="L156" s="7" t="s">
        <v>587</v>
      </c>
      <c r="M156" s="7" t="s">
        <v>1453</v>
      </c>
      <c r="N156" s="7" t="s">
        <v>23</v>
      </c>
      <c r="O156" s="11">
        <v>10</v>
      </c>
      <c r="P156" s="11">
        <v>53</v>
      </c>
      <c r="Q156" s="11">
        <v>1.5</v>
      </c>
      <c r="R156" s="11">
        <v>8.5</v>
      </c>
      <c r="S156" s="11" t="s">
        <v>1455</v>
      </c>
      <c r="U156" t="str">
        <f t="shared" si="2"/>
        <v>是</v>
      </c>
    </row>
    <row r="157" spans="1:21">
      <c r="A157" s="2" t="str">
        <f>K157&amp;MID(L:L,15,4)</f>
        <v>苏桂霞4221</v>
      </c>
      <c r="B157" s="7" t="s">
        <v>2147</v>
      </c>
      <c r="C157" s="7" t="s">
        <v>1444</v>
      </c>
      <c r="D157" s="7">
        <v>34</v>
      </c>
      <c r="E157" s="7" t="s">
        <v>2148</v>
      </c>
      <c r="F157" s="7" t="s">
        <v>7394</v>
      </c>
      <c r="G157" s="7" t="s">
        <v>7395</v>
      </c>
      <c r="H157" s="7" t="s">
        <v>1450</v>
      </c>
      <c r="I157" s="7" t="s">
        <v>7008</v>
      </c>
      <c r="J157" s="7" t="s">
        <v>1452</v>
      </c>
      <c r="K157" s="7" t="s">
        <v>479</v>
      </c>
      <c r="L157" s="7" t="s">
        <v>480</v>
      </c>
      <c r="M157" s="7" t="s">
        <v>1461</v>
      </c>
      <c r="N157" s="7" t="s">
        <v>23</v>
      </c>
      <c r="O157" s="11">
        <v>3</v>
      </c>
      <c r="P157" s="11">
        <v>4</v>
      </c>
      <c r="Q157" s="11">
        <v>3</v>
      </c>
      <c r="R157" s="11">
        <v>0</v>
      </c>
      <c r="S157" s="11" t="s">
        <v>1455</v>
      </c>
      <c r="U157" t="str">
        <f t="shared" si="2"/>
        <v>是</v>
      </c>
    </row>
    <row r="158" spans="1:21">
      <c r="A158" s="2" t="str">
        <f>K158&amp;MID(L:L,15,4)</f>
        <v>周素玲2746</v>
      </c>
      <c r="B158" s="7" t="s">
        <v>2152</v>
      </c>
      <c r="C158" s="7" t="s">
        <v>1457</v>
      </c>
      <c r="D158" s="7">
        <v>59</v>
      </c>
      <c r="E158" s="7" t="s">
        <v>2153</v>
      </c>
      <c r="F158" s="7" t="s">
        <v>7396</v>
      </c>
      <c r="G158" s="7" t="s">
        <v>7397</v>
      </c>
      <c r="H158" s="7" t="s">
        <v>1450</v>
      </c>
      <c r="I158" s="7" t="s">
        <v>7398</v>
      </c>
      <c r="J158" s="7" t="s">
        <v>1452</v>
      </c>
      <c r="K158" s="7" t="s">
        <v>859</v>
      </c>
      <c r="L158" s="7" t="s">
        <v>860</v>
      </c>
      <c r="M158" s="7" t="s">
        <v>1453</v>
      </c>
      <c r="N158" s="7" t="s">
        <v>23</v>
      </c>
      <c r="O158" s="11">
        <v>6</v>
      </c>
      <c r="P158" s="11">
        <v>7</v>
      </c>
      <c r="Q158" s="11">
        <v>1.5</v>
      </c>
      <c r="R158" s="11">
        <v>4.5</v>
      </c>
      <c r="S158" s="11" t="s">
        <v>1455</v>
      </c>
      <c r="U158" t="str">
        <f t="shared" si="2"/>
        <v>是</v>
      </c>
    </row>
    <row r="159" spans="1:21">
      <c r="A159" s="2" t="str">
        <f>K159&amp;MID(L:L,15,4)</f>
        <v>利间开1266</v>
      </c>
      <c r="B159" s="7" t="s">
        <v>2157</v>
      </c>
      <c r="C159" s="7" t="s">
        <v>1457</v>
      </c>
      <c r="D159" s="7">
        <v>48</v>
      </c>
      <c r="E159" s="7" t="s">
        <v>392</v>
      </c>
      <c r="F159" s="7" t="s">
        <v>7399</v>
      </c>
      <c r="G159" s="7" t="s">
        <v>7400</v>
      </c>
      <c r="H159" s="7" t="s">
        <v>1450</v>
      </c>
      <c r="I159" s="7" t="s">
        <v>7401</v>
      </c>
      <c r="J159" s="7" t="s">
        <v>1452</v>
      </c>
      <c r="K159" s="7" t="s">
        <v>389</v>
      </c>
      <c r="L159" s="7" t="s">
        <v>390</v>
      </c>
      <c r="M159" s="7" t="s">
        <v>1453</v>
      </c>
      <c r="N159" s="7" t="s">
        <v>23</v>
      </c>
      <c r="O159" s="11">
        <v>1</v>
      </c>
      <c r="P159" s="11">
        <v>36</v>
      </c>
      <c r="Q159" s="11">
        <v>1.5</v>
      </c>
      <c r="R159" s="11">
        <v>0</v>
      </c>
      <c r="S159" s="11" t="s">
        <v>1455</v>
      </c>
      <c r="U159" t="str">
        <f t="shared" si="2"/>
        <v>是</v>
      </c>
    </row>
    <row r="160" spans="1:21">
      <c r="A160" s="2" t="str">
        <f>K160&amp;MID(L:L,15,4)</f>
        <v>吕世良0012</v>
      </c>
      <c r="B160" s="7" t="s">
        <v>1704</v>
      </c>
      <c r="C160" s="7" t="s">
        <v>1446</v>
      </c>
      <c r="D160" s="7">
        <v>60</v>
      </c>
      <c r="E160" s="7" t="s">
        <v>1705</v>
      </c>
      <c r="F160" s="7" t="s">
        <v>7402</v>
      </c>
      <c r="G160" s="7" t="s">
        <v>7403</v>
      </c>
      <c r="H160" s="7" t="s">
        <v>1450</v>
      </c>
      <c r="I160" s="7" t="s">
        <v>5168</v>
      </c>
      <c r="J160" s="7" t="s">
        <v>1452</v>
      </c>
      <c r="K160" s="7" t="s">
        <v>429</v>
      </c>
      <c r="L160" s="7" t="s">
        <v>430</v>
      </c>
      <c r="M160" s="7" t="s">
        <v>1461</v>
      </c>
      <c r="N160" s="7" t="s">
        <v>23</v>
      </c>
      <c r="O160" s="11">
        <v>3</v>
      </c>
      <c r="P160" s="11">
        <v>23</v>
      </c>
      <c r="Q160" s="11">
        <v>3</v>
      </c>
      <c r="R160" s="11">
        <v>0</v>
      </c>
      <c r="S160" s="11" t="s">
        <v>1455</v>
      </c>
      <c r="U160" t="str">
        <f t="shared" si="2"/>
        <v>是</v>
      </c>
    </row>
    <row r="161" spans="1:21">
      <c r="A161" s="2" t="str">
        <f>K161&amp;MID(L:L,15,4)</f>
        <v>谭秀芳3326</v>
      </c>
      <c r="B161" s="7" t="s">
        <v>4208</v>
      </c>
      <c r="C161" s="7" t="s">
        <v>1446</v>
      </c>
      <c r="D161" s="7">
        <v>53</v>
      </c>
      <c r="E161" s="7" t="s">
        <v>4209</v>
      </c>
      <c r="F161" s="7" t="s">
        <v>7404</v>
      </c>
      <c r="G161" s="7" t="s">
        <v>7405</v>
      </c>
      <c r="H161" s="7" t="s">
        <v>1450</v>
      </c>
      <c r="I161" s="7" t="s">
        <v>7406</v>
      </c>
      <c r="J161" s="7" t="s">
        <v>1452</v>
      </c>
      <c r="K161" s="7" t="s">
        <v>1229</v>
      </c>
      <c r="L161" s="7" t="s">
        <v>1230</v>
      </c>
      <c r="M161" s="7" t="s">
        <v>1461</v>
      </c>
      <c r="N161" s="7" t="s">
        <v>1650</v>
      </c>
      <c r="O161" s="11">
        <v>3</v>
      </c>
      <c r="P161" s="11">
        <v>18</v>
      </c>
      <c r="Q161" s="11">
        <v>2</v>
      </c>
      <c r="R161" s="11">
        <v>1</v>
      </c>
      <c r="S161" s="11" t="s">
        <v>1455</v>
      </c>
      <c r="U161" t="str">
        <f t="shared" si="2"/>
        <v>是</v>
      </c>
    </row>
    <row r="162" spans="1:21">
      <c r="A162" s="2" t="str">
        <f>K162&amp;MID(L:L,15,4)</f>
        <v>马金祥5110</v>
      </c>
      <c r="B162" s="7" t="s">
        <v>2164</v>
      </c>
      <c r="C162" s="7" t="s">
        <v>1457</v>
      </c>
      <c r="D162" s="7">
        <v>56</v>
      </c>
      <c r="E162" s="7" t="s">
        <v>2165</v>
      </c>
      <c r="F162" s="7" t="s">
        <v>7407</v>
      </c>
      <c r="G162" s="7" t="s">
        <v>7408</v>
      </c>
      <c r="H162" s="7" t="s">
        <v>1450</v>
      </c>
      <c r="I162" s="7" t="s">
        <v>7409</v>
      </c>
      <c r="J162" s="7" t="s">
        <v>1452</v>
      </c>
      <c r="K162" s="7" t="s">
        <v>482</v>
      </c>
      <c r="L162" s="7" t="s">
        <v>483</v>
      </c>
      <c r="M162" s="7" t="s">
        <v>1461</v>
      </c>
      <c r="N162" s="7" t="s">
        <v>23</v>
      </c>
      <c r="O162" s="11">
        <v>3</v>
      </c>
      <c r="P162" s="11">
        <v>8</v>
      </c>
      <c r="Q162" s="11">
        <v>3</v>
      </c>
      <c r="R162" s="11">
        <v>0</v>
      </c>
      <c r="S162" s="11" t="s">
        <v>1455</v>
      </c>
      <c r="U162" t="str">
        <f t="shared" si="2"/>
        <v>是</v>
      </c>
    </row>
    <row r="163" spans="1:21">
      <c r="A163" s="2" t="str">
        <f>K163&amp;MID(L:L,15,4)</f>
        <v>刘家鑫5136</v>
      </c>
      <c r="B163" s="7" t="s">
        <v>2169</v>
      </c>
      <c r="C163" s="7" t="s">
        <v>1446</v>
      </c>
      <c r="D163" s="7">
        <v>30</v>
      </c>
      <c r="E163" s="7" t="s">
        <v>1071</v>
      </c>
      <c r="F163" s="7" t="s">
        <v>7410</v>
      </c>
      <c r="G163" s="7" t="s">
        <v>7411</v>
      </c>
      <c r="H163" s="7" t="s">
        <v>1580</v>
      </c>
      <c r="I163" s="7" t="s">
        <v>7412</v>
      </c>
      <c r="J163" s="7" t="s">
        <v>1452</v>
      </c>
      <c r="K163" s="7" t="s">
        <v>1073</v>
      </c>
      <c r="L163" s="7" t="s">
        <v>1074</v>
      </c>
      <c r="M163" s="7" t="s">
        <v>1461</v>
      </c>
      <c r="N163" s="7" t="s">
        <v>23</v>
      </c>
      <c r="O163" s="11">
        <v>4</v>
      </c>
      <c r="P163" s="11">
        <v>10</v>
      </c>
      <c r="Q163" s="11">
        <v>3</v>
      </c>
      <c r="R163" s="11">
        <v>1</v>
      </c>
      <c r="S163" s="11" t="s">
        <v>1455</v>
      </c>
      <c r="U163" t="str">
        <f t="shared" si="2"/>
        <v>是</v>
      </c>
    </row>
    <row r="164" spans="1:21">
      <c r="A164" s="2" t="str">
        <f>K164&amp;MID(L:L,15,4)</f>
        <v>陈执喜2120</v>
      </c>
      <c r="B164" s="7" t="s">
        <v>4362</v>
      </c>
      <c r="C164" s="7" t="s">
        <v>1457</v>
      </c>
      <c r="D164" s="7">
        <v>35</v>
      </c>
      <c r="E164" s="7" t="s">
        <v>4363</v>
      </c>
      <c r="F164" s="7" t="s">
        <v>7413</v>
      </c>
      <c r="G164" s="7" t="s">
        <v>7414</v>
      </c>
      <c r="H164" s="7" t="s">
        <v>1450</v>
      </c>
      <c r="I164" s="7" t="s">
        <v>7415</v>
      </c>
      <c r="J164" s="7" t="s">
        <v>1452</v>
      </c>
      <c r="K164" s="7" t="s">
        <v>807</v>
      </c>
      <c r="L164" s="7" t="s">
        <v>808</v>
      </c>
      <c r="M164" s="7" t="s">
        <v>1453</v>
      </c>
      <c r="N164" s="7" t="s">
        <v>23</v>
      </c>
      <c r="O164" s="11">
        <v>7</v>
      </c>
      <c r="P164" s="11">
        <v>53</v>
      </c>
      <c r="Q164" s="11">
        <v>1.5</v>
      </c>
      <c r="R164" s="11">
        <v>5.5</v>
      </c>
      <c r="S164" s="11" t="s">
        <v>1455</v>
      </c>
      <c r="U164" t="str">
        <f t="shared" si="2"/>
        <v>是</v>
      </c>
    </row>
    <row r="165" spans="1:21">
      <c r="A165" s="2" t="str">
        <f>K165&amp;MID(L:L,15,4)</f>
        <v>陈生波0638</v>
      </c>
      <c r="B165" s="7" t="s">
        <v>2173</v>
      </c>
      <c r="C165" s="7" t="s">
        <v>1446</v>
      </c>
      <c r="D165" s="7">
        <v>48</v>
      </c>
      <c r="E165" s="7" t="s">
        <v>2174</v>
      </c>
      <c r="F165" s="7" t="s">
        <v>7416</v>
      </c>
      <c r="G165" s="7" t="s">
        <v>7417</v>
      </c>
      <c r="H165" s="7" t="s">
        <v>1450</v>
      </c>
      <c r="I165" s="7" t="s">
        <v>7418</v>
      </c>
      <c r="J165" s="7" t="s">
        <v>1452</v>
      </c>
      <c r="K165" s="7" t="s">
        <v>883</v>
      </c>
      <c r="L165" s="7" t="s">
        <v>884</v>
      </c>
      <c r="M165" s="7" t="s">
        <v>1461</v>
      </c>
      <c r="N165" s="7" t="s">
        <v>1467</v>
      </c>
      <c r="O165" s="11">
        <v>4</v>
      </c>
      <c r="P165" s="11">
        <v>18</v>
      </c>
      <c r="Q165" s="11">
        <v>3</v>
      </c>
      <c r="R165" s="11">
        <v>1</v>
      </c>
      <c r="S165" s="11" t="s">
        <v>1455</v>
      </c>
      <c r="U165" t="str">
        <f t="shared" si="2"/>
        <v>是</v>
      </c>
    </row>
    <row r="166" spans="1:21">
      <c r="A166" s="2" t="str">
        <f>K166&amp;MID(L:L,15,4)</f>
        <v>陈莹4829</v>
      </c>
      <c r="B166" s="7" t="s">
        <v>2178</v>
      </c>
      <c r="C166" s="7" t="s">
        <v>1444</v>
      </c>
      <c r="D166" s="7">
        <v>52</v>
      </c>
      <c r="E166" s="7" t="s">
        <v>2179</v>
      </c>
      <c r="F166" s="7" t="s">
        <v>7419</v>
      </c>
      <c r="G166" s="7" t="s">
        <v>7420</v>
      </c>
      <c r="H166" s="7" t="s">
        <v>1450</v>
      </c>
      <c r="I166" s="7" t="s">
        <v>7421</v>
      </c>
      <c r="J166" s="7" t="s">
        <v>1452</v>
      </c>
      <c r="K166" s="7" t="s">
        <v>925</v>
      </c>
      <c r="L166" s="7" t="s">
        <v>926</v>
      </c>
      <c r="M166" s="7" t="s">
        <v>1461</v>
      </c>
      <c r="N166" s="7" t="s">
        <v>23</v>
      </c>
      <c r="O166" s="11">
        <v>5</v>
      </c>
      <c r="P166" s="11">
        <v>28</v>
      </c>
      <c r="Q166" s="11">
        <v>3</v>
      </c>
      <c r="R166" s="11">
        <v>2</v>
      </c>
      <c r="S166" s="11" t="s">
        <v>1455</v>
      </c>
      <c r="U166" t="str">
        <f t="shared" si="2"/>
        <v>是</v>
      </c>
    </row>
    <row r="167" spans="1:21">
      <c r="A167" s="2" t="str">
        <f>K167&amp;MID(L:L,15,4)</f>
        <v>李笑银0029</v>
      </c>
      <c r="B167" s="7" t="s">
        <v>1887</v>
      </c>
      <c r="C167" s="7" t="s">
        <v>1446</v>
      </c>
      <c r="D167" s="7">
        <v>51</v>
      </c>
      <c r="E167" s="7" t="s">
        <v>1888</v>
      </c>
      <c r="F167" s="7" t="s">
        <v>7422</v>
      </c>
      <c r="G167" s="7" t="s">
        <v>7423</v>
      </c>
      <c r="H167" s="7" t="s">
        <v>1450</v>
      </c>
      <c r="I167" s="7" t="s">
        <v>7424</v>
      </c>
      <c r="J167" s="7" t="s">
        <v>1452</v>
      </c>
      <c r="K167" s="7" t="s">
        <v>918</v>
      </c>
      <c r="L167" s="7" t="s">
        <v>919</v>
      </c>
      <c r="M167" s="7" t="s">
        <v>1461</v>
      </c>
      <c r="N167" s="7" t="s">
        <v>23</v>
      </c>
      <c r="O167" s="11">
        <v>3</v>
      </c>
      <c r="P167" s="11">
        <v>13</v>
      </c>
      <c r="Q167" s="11">
        <v>3</v>
      </c>
      <c r="R167" s="11">
        <v>0</v>
      </c>
      <c r="S167" s="11" t="s">
        <v>1455</v>
      </c>
      <c r="U167" t="str">
        <f t="shared" si="2"/>
        <v>是</v>
      </c>
    </row>
    <row r="168" spans="1:21">
      <c r="A168" s="2" t="str">
        <f>K168&amp;MID(L:L,15,4)</f>
        <v>黄满生5439</v>
      </c>
      <c r="B168" s="7" t="s">
        <v>2186</v>
      </c>
      <c r="C168" s="7" t="s">
        <v>1446</v>
      </c>
      <c r="D168" s="7">
        <v>40</v>
      </c>
      <c r="E168" s="7" t="s">
        <v>2187</v>
      </c>
      <c r="F168" s="7" t="s">
        <v>7425</v>
      </c>
      <c r="G168" s="7" t="s">
        <v>7426</v>
      </c>
      <c r="H168" s="7" t="s">
        <v>1450</v>
      </c>
      <c r="I168" s="7" t="s">
        <v>7427</v>
      </c>
      <c r="J168" s="7" t="s">
        <v>1452</v>
      </c>
      <c r="K168" s="7" t="s">
        <v>828</v>
      </c>
      <c r="L168" s="7" t="s">
        <v>829</v>
      </c>
      <c r="M168" s="7" t="s">
        <v>1453</v>
      </c>
      <c r="N168" s="7" t="s">
        <v>23</v>
      </c>
      <c r="O168" s="11">
        <v>3</v>
      </c>
      <c r="P168" s="11">
        <v>49</v>
      </c>
      <c r="Q168" s="11">
        <v>1.5</v>
      </c>
      <c r="R168" s="11">
        <v>1.5</v>
      </c>
      <c r="S168" s="11" t="s">
        <v>1455</v>
      </c>
      <c r="U168" t="str">
        <f t="shared" si="2"/>
        <v>是</v>
      </c>
    </row>
    <row r="169" spans="1:21">
      <c r="A169" s="2" t="str">
        <f>K169&amp;MID(L:L,15,4)</f>
        <v>朱杏连0928</v>
      </c>
      <c r="B169" s="7" t="s">
        <v>2191</v>
      </c>
      <c r="C169" s="7" t="s">
        <v>1446</v>
      </c>
      <c r="D169" s="7">
        <v>56</v>
      </c>
      <c r="E169" s="7" t="s">
        <v>708</v>
      </c>
      <c r="F169" s="7" t="s">
        <v>7428</v>
      </c>
      <c r="G169" s="7" t="s">
        <v>7429</v>
      </c>
      <c r="H169" s="7" t="s">
        <v>1450</v>
      </c>
      <c r="I169" s="7" t="s">
        <v>7430</v>
      </c>
      <c r="J169" s="7" t="s">
        <v>1452</v>
      </c>
      <c r="K169" s="7" t="s">
        <v>705</v>
      </c>
      <c r="L169" s="7" t="s">
        <v>706</v>
      </c>
      <c r="M169" s="7" t="s">
        <v>1453</v>
      </c>
      <c r="N169" s="7" t="s">
        <v>23</v>
      </c>
      <c r="O169" s="11">
        <v>3</v>
      </c>
      <c r="P169" s="11">
        <v>43</v>
      </c>
      <c r="Q169" s="11">
        <v>1.5</v>
      </c>
      <c r="R169" s="11">
        <v>1.5</v>
      </c>
      <c r="S169" s="11" t="s">
        <v>1455</v>
      </c>
      <c r="U169" t="str">
        <f t="shared" si="2"/>
        <v>是</v>
      </c>
    </row>
    <row r="170" spans="1:21">
      <c r="A170" s="2" t="str">
        <f>K170&amp;MID(L:L,15,4)</f>
        <v>陈炳有6612</v>
      </c>
      <c r="B170" s="7" t="s">
        <v>1783</v>
      </c>
      <c r="C170" s="7" t="s">
        <v>1446</v>
      </c>
      <c r="D170" s="7">
        <v>59</v>
      </c>
      <c r="E170" s="7" t="s">
        <v>1784</v>
      </c>
      <c r="F170" s="7" t="s">
        <v>7431</v>
      </c>
      <c r="G170" s="7" t="s">
        <v>7432</v>
      </c>
      <c r="H170" s="7" t="s">
        <v>1450</v>
      </c>
      <c r="I170" s="7" t="s">
        <v>7433</v>
      </c>
      <c r="J170" s="7" t="s">
        <v>1452</v>
      </c>
      <c r="K170" s="7" t="s">
        <v>41</v>
      </c>
      <c r="L170" s="7" t="s">
        <v>42</v>
      </c>
      <c r="M170" s="7" t="s">
        <v>1461</v>
      </c>
      <c r="N170" s="7" t="s">
        <v>23</v>
      </c>
      <c r="O170" s="11">
        <v>3</v>
      </c>
      <c r="P170" s="11">
        <v>7</v>
      </c>
      <c r="Q170" s="11">
        <v>3</v>
      </c>
      <c r="R170" s="11">
        <v>0</v>
      </c>
      <c r="S170" s="11" t="s">
        <v>1455</v>
      </c>
      <c r="U170" t="str">
        <f t="shared" si="2"/>
        <v>是</v>
      </c>
    </row>
    <row r="171" spans="1:21">
      <c r="A171" s="2" t="str">
        <f>K171&amp;MID(L:L,15,4)</f>
        <v>黄大珠3223</v>
      </c>
      <c r="B171" s="7" t="s">
        <v>2198</v>
      </c>
      <c r="C171" s="7" t="s">
        <v>1446</v>
      </c>
      <c r="D171" s="7">
        <v>56</v>
      </c>
      <c r="E171" s="7" t="s">
        <v>2199</v>
      </c>
      <c r="F171" s="7" t="s">
        <v>7434</v>
      </c>
      <c r="G171" s="7" t="s">
        <v>7435</v>
      </c>
      <c r="H171" s="7" t="s">
        <v>1450</v>
      </c>
      <c r="I171" s="7" t="s">
        <v>7436</v>
      </c>
      <c r="J171" s="7" t="s">
        <v>1452</v>
      </c>
      <c r="K171" s="7" t="s">
        <v>191</v>
      </c>
      <c r="L171" s="7" t="s">
        <v>192</v>
      </c>
      <c r="M171" s="7" t="s">
        <v>1461</v>
      </c>
      <c r="N171" s="7" t="s">
        <v>23</v>
      </c>
      <c r="O171" s="11">
        <v>3</v>
      </c>
      <c r="P171" s="11">
        <v>1</v>
      </c>
      <c r="Q171" s="11">
        <v>3</v>
      </c>
      <c r="R171" s="11">
        <v>0</v>
      </c>
      <c r="S171" s="11" t="s">
        <v>1455</v>
      </c>
      <c r="U171" t="str">
        <f t="shared" si="2"/>
        <v>是</v>
      </c>
    </row>
    <row r="172" spans="1:21">
      <c r="A172" s="2" t="str">
        <f>K172&amp;MID(L:L,15,4)</f>
        <v>袁颖儿0081</v>
      </c>
      <c r="B172" s="7" t="s">
        <v>2203</v>
      </c>
      <c r="C172" s="7" t="s">
        <v>1446</v>
      </c>
      <c r="D172" s="7">
        <v>61</v>
      </c>
      <c r="E172" s="7" t="s">
        <v>2204</v>
      </c>
      <c r="F172" s="7" t="s">
        <v>7437</v>
      </c>
      <c r="G172" s="7" t="s">
        <v>7438</v>
      </c>
      <c r="H172" s="7" t="s">
        <v>1450</v>
      </c>
      <c r="I172" s="7" t="s">
        <v>7439</v>
      </c>
      <c r="J172" s="7" t="s">
        <v>1452</v>
      </c>
      <c r="K172" s="7" t="s">
        <v>645</v>
      </c>
      <c r="L172" s="7" t="s">
        <v>646</v>
      </c>
      <c r="M172" s="7" t="s">
        <v>1461</v>
      </c>
      <c r="N172" s="7" t="s">
        <v>23</v>
      </c>
      <c r="O172" s="11">
        <v>3</v>
      </c>
      <c r="P172" s="11">
        <v>12</v>
      </c>
      <c r="Q172" s="11">
        <v>3</v>
      </c>
      <c r="R172" s="11">
        <v>0</v>
      </c>
      <c r="S172" s="11" t="s">
        <v>1455</v>
      </c>
      <c r="U172" t="str">
        <f t="shared" si="2"/>
        <v>是</v>
      </c>
    </row>
    <row r="173" spans="1:21">
      <c r="A173" s="2" t="str">
        <f>K173&amp;MID(L:L,15,4)</f>
        <v>陆艳英332X</v>
      </c>
      <c r="B173" s="7" t="s">
        <v>2111</v>
      </c>
      <c r="C173" s="7" t="s">
        <v>1446</v>
      </c>
      <c r="D173" s="7">
        <v>48</v>
      </c>
      <c r="E173" s="7" t="s">
        <v>1124</v>
      </c>
      <c r="F173" s="7" t="s">
        <v>7440</v>
      </c>
      <c r="G173" s="7" t="s">
        <v>7441</v>
      </c>
      <c r="H173" s="7" t="s">
        <v>1450</v>
      </c>
      <c r="I173" s="7" t="s">
        <v>5923</v>
      </c>
      <c r="J173" s="7" t="s">
        <v>1452</v>
      </c>
      <c r="K173" s="7" t="s">
        <v>737</v>
      </c>
      <c r="L173" s="7" t="s">
        <v>738</v>
      </c>
      <c r="M173" s="7" t="s">
        <v>1461</v>
      </c>
      <c r="N173" s="7" t="s">
        <v>1467</v>
      </c>
      <c r="O173" s="11">
        <v>3</v>
      </c>
      <c r="P173" s="11">
        <v>4</v>
      </c>
      <c r="Q173" s="11">
        <v>3</v>
      </c>
      <c r="R173" s="11">
        <v>0</v>
      </c>
      <c r="S173" s="11" t="s">
        <v>1455</v>
      </c>
      <c r="U173" t="str">
        <f t="shared" si="2"/>
        <v>是</v>
      </c>
    </row>
    <row r="174" spans="1:21">
      <c r="A174" s="2" t="str">
        <f>K174&amp;MID(L:L,15,4)</f>
        <v>卢少英0345</v>
      </c>
      <c r="B174" s="7" t="s">
        <v>2211</v>
      </c>
      <c r="C174" s="7" t="s">
        <v>1457</v>
      </c>
      <c r="D174" s="7">
        <v>44</v>
      </c>
      <c r="E174" s="7" t="s">
        <v>2212</v>
      </c>
      <c r="F174" s="7" t="s">
        <v>7442</v>
      </c>
      <c r="G174" s="7" t="s">
        <v>7443</v>
      </c>
      <c r="H174" s="7" t="s">
        <v>1450</v>
      </c>
      <c r="I174" s="7" t="s">
        <v>7444</v>
      </c>
      <c r="J174" s="7" t="s">
        <v>1452</v>
      </c>
      <c r="K174" s="7" t="s">
        <v>419</v>
      </c>
      <c r="L174" s="7" t="s">
        <v>420</v>
      </c>
      <c r="M174" s="7" t="s">
        <v>1461</v>
      </c>
      <c r="N174" s="7" t="s">
        <v>23</v>
      </c>
      <c r="O174" s="11">
        <v>11</v>
      </c>
      <c r="P174" s="11">
        <v>10</v>
      </c>
      <c r="Q174" s="11">
        <v>3</v>
      </c>
      <c r="R174" s="11">
        <v>8</v>
      </c>
      <c r="S174" s="11" t="s">
        <v>1455</v>
      </c>
      <c r="U174" t="str">
        <f t="shared" si="2"/>
        <v>是</v>
      </c>
    </row>
    <row r="175" spans="1:21">
      <c r="A175" s="2" t="str">
        <f>K175&amp;MID(L:L,15,4)</f>
        <v>梁作仪5412</v>
      </c>
      <c r="B175" s="7" t="s">
        <v>2216</v>
      </c>
      <c r="C175" s="7" t="s">
        <v>1446</v>
      </c>
      <c r="D175" s="7">
        <v>51</v>
      </c>
      <c r="E175" s="7" t="s">
        <v>2217</v>
      </c>
      <c r="F175" s="7" t="s">
        <v>7445</v>
      </c>
      <c r="G175" s="7" t="s">
        <v>7446</v>
      </c>
      <c r="H175" s="7" t="s">
        <v>1450</v>
      </c>
      <c r="I175" s="7" t="s">
        <v>7447</v>
      </c>
      <c r="J175" s="7" t="s">
        <v>1452</v>
      </c>
      <c r="K175" s="7" t="s">
        <v>951</v>
      </c>
      <c r="L175" s="7" t="s">
        <v>952</v>
      </c>
      <c r="M175" s="7" t="s">
        <v>1461</v>
      </c>
      <c r="N175" s="7" t="s">
        <v>23</v>
      </c>
      <c r="O175" s="11">
        <v>3</v>
      </c>
      <c r="P175" s="11">
        <v>4</v>
      </c>
      <c r="Q175" s="11">
        <v>3</v>
      </c>
      <c r="R175" s="11">
        <v>0</v>
      </c>
      <c r="S175" s="11" t="s">
        <v>1455</v>
      </c>
      <c r="U175" t="str">
        <f t="shared" si="2"/>
        <v>是</v>
      </c>
    </row>
    <row r="176" spans="1:21">
      <c r="A176" s="2" t="str">
        <f>K176&amp;MID(L:L,15,4)</f>
        <v>胡汝银0042</v>
      </c>
      <c r="B176" s="7" t="s">
        <v>2221</v>
      </c>
      <c r="C176" s="7" t="s">
        <v>1446</v>
      </c>
      <c r="D176" s="7">
        <v>54</v>
      </c>
      <c r="E176" s="7" t="s">
        <v>2222</v>
      </c>
      <c r="F176" s="7" t="s">
        <v>7448</v>
      </c>
      <c r="G176" s="7" t="s">
        <v>7449</v>
      </c>
      <c r="H176" s="7" t="s">
        <v>1450</v>
      </c>
      <c r="I176" s="7" t="s">
        <v>7450</v>
      </c>
      <c r="J176" s="7" t="s">
        <v>1452</v>
      </c>
      <c r="K176" s="7" t="s">
        <v>221</v>
      </c>
      <c r="L176" s="7" t="s">
        <v>222</v>
      </c>
      <c r="M176" s="7" t="s">
        <v>1453</v>
      </c>
      <c r="N176" s="7" t="s">
        <v>23</v>
      </c>
      <c r="O176" s="11">
        <v>1</v>
      </c>
      <c r="P176" s="11">
        <v>51</v>
      </c>
      <c r="Q176" s="11">
        <v>1.5</v>
      </c>
      <c r="R176" s="11">
        <v>0</v>
      </c>
      <c r="S176" s="11" t="s">
        <v>1455</v>
      </c>
      <c r="U176" t="str">
        <f t="shared" si="2"/>
        <v>是</v>
      </c>
    </row>
    <row r="177" spans="1:21">
      <c r="A177" s="2" t="str">
        <f>K177&amp;MID(L:L,15,4)</f>
        <v>卢霓4828</v>
      </c>
      <c r="B177" s="7" t="s">
        <v>2226</v>
      </c>
      <c r="C177" s="7" t="s">
        <v>1446</v>
      </c>
      <c r="D177" s="7">
        <v>45</v>
      </c>
      <c r="E177" s="7" t="s">
        <v>2227</v>
      </c>
      <c r="F177" s="7" t="s">
        <v>7451</v>
      </c>
      <c r="G177" s="7" t="s">
        <v>7452</v>
      </c>
      <c r="H177" s="7" t="s">
        <v>1450</v>
      </c>
      <c r="I177" s="7" t="s">
        <v>7453</v>
      </c>
      <c r="J177" s="7" t="s">
        <v>1452</v>
      </c>
      <c r="K177" s="7" t="s">
        <v>866</v>
      </c>
      <c r="L177" s="7" t="s">
        <v>867</v>
      </c>
      <c r="M177" s="7" t="s">
        <v>1461</v>
      </c>
      <c r="N177" s="7" t="s">
        <v>1454</v>
      </c>
      <c r="O177" s="11">
        <v>5</v>
      </c>
      <c r="P177" s="11">
        <v>12</v>
      </c>
      <c r="Q177" s="11">
        <v>3</v>
      </c>
      <c r="R177" s="11">
        <v>2</v>
      </c>
      <c r="S177" s="11" t="s">
        <v>1455</v>
      </c>
      <c r="U177" t="str">
        <f t="shared" si="2"/>
        <v>是</v>
      </c>
    </row>
    <row r="178" spans="1:21">
      <c r="A178" s="2" t="str">
        <f>K178&amp;MID(L:L,15,4)</f>
        <v>梁润可5124</v>
      </c>
      <c r="B178" s="7" t="s">
        <v>2231</v>
      </c>
      <c r="C178" s="7" t="s">
        <v>1446</v>
      </c>
      <c r="D178" s="7">
        <v>52</v>
      </c>
      <c r="E178" s="7" t="s">
        <v>2232</v>
      </c>
      <c r="F178" s="7" t="s">
        <v>7454</v>
      </c>
      <c r="G178" s="7" t="s">
        <v>7455</v>
      </c>
      <c r="H178" s="7" t="s">
        <v>1450</v>
      </c>
      <c r="I178" s="7" t="s">
        <v>7456</v>
      </c>
      <c r="J178" s="7" t="s">
        <v>1452</v>
      </c>
      <c r="K178" s="7" t="s">
        <v>337</v>
      </c>
      <c r="L178" s="7" t="s">
        <v>338</v>
      </c>
      <c r="M178" s="7" t="s">
        <v>1453</v>
      </c>
      <c r="N178" s="7" t="s">
        <v>23</v>
      </c>
      <c r="O178" s="11">
        <v>1</v>
      </c>
      <c r="P178" s="11">
        <v>52</v>
      </c>
      <c r="Q178" s="11">
        <v>1.5</v>
      </c>
      <c r="R178" s="11">
        <v>0</v>
      </c>
      <c r="S178" s="11" t="s">
        <v>1455</v>
      </c>
      <c r="U178" t="str">
        <f t="shared" si="2"/>
        <v>是</v>
      </c>
    </row>
    <row r="179" spans="1:21">
      <c r="A179" s="2" t="str">
        <f>K179&amp;MID(L:L,15,4)</f>
        <v>许娇0929</v>
      </c>
      <c r="B179" s="7" t="s">
        <v>2236</v>
      </c>
      <c r="C179" s="7" t="s">
        <v>1446</v>
      </c>
      <c r="D179" s="7">
        <v>57</v>
      </c>
      <c r="E179" s="7" t="s">
        <v>2237</v>
      </c>
      <c r="F179" s="7" t="s">
        <v>7457</v>
      </c>
      <c r="G179" s="7" t="s">
        <v>7458</v>
      </c>
      <c r="H179" s="7" t="s">
        <v>1450</v>
      </c>
      <c r="I179" s="7" t="s">
        <v>7459</v>
      </c>
      <c r="J179" s="7" t="s">
        <v>1452</v>
      </c>
      <c r="K179" s="7" t="s">
        <v>1010</v>
      </c>
      <c r="L179" s="7" t="s">
        <v>1011</v>
      </c>
      <c r="M179" s="7" t="s">
        <v>1453</v>
      </c>
      <c r="N179" s="7" t="s">
        <v>23</v>
      </c>
      <c r="O179" s="11">
        <v>4</v>
      </c>
      <c r="P179" s="11">
        <v>59</v>
      </c>
      <c r="Q179" s="11">
        <v>1.5</v>
      </c>
      <c r="R179" s="11">
        <v>2.5</v>
      </c>
      <c r="S179" s="11" t="s">
        <v>1455</v>
      </c>
      <c r="U179" t="str">
        <f t="shared" si="2"/>
        <v>是</v>
      </c>
    </row>
    <row r="180" spans="1:21">
      <c r="A180" s="2" t="str">
        <f>K180&amp;MID(L:L,15,4)</f>
        <v>邓苏1225</v>
      </c>
      <c r="B180" s="7" t="s">
        <v>2241</v>
      </c>
      <c r="C180" s="7" t="s">
        <v>1457</v>
      </c>
      <c r="D180" s="7">
        <v>59</v>
      </c>
      <c r="E180" s="7" t="s">
        <v>2242</v>
      </c>
      <c r="F180" s="7" t="s">
        <v>7460</v>
      </c>
      <c r="G180" s="7" t="s">
        <v>7461</v>
      </c>
      <c r="H180" s="7" t="s">
        <v>1450</v>
      </c>
      <c r="I180" s="7" t="s">
        <v>7462</v>
      </c>
      <c r="J180" s="7" t="s">
        <v>1452</v>
      </c>
      <c r="K180" s="7" t="s">
        <v>143</v>
      </c>
      <c r="L180" s="7" t="s">
        <v>144</v>
      </c>
      <c r="M180" s="7" t="s">
        <v>1453</v>
      </c>
      <c r="N180" s="7" t="s">
        <v>23</v>
      </c>
      <c r="O180" s="11">
        <v>2</v>
      </c>
      <c r="P180" s="11">
        <v>5</v>
      </c>
      <c r="Q180" s="11">
        <v>1.5</v>
      </c>
      <c r="R180" s="11">
        <v>0.5</v>
      </c>
      <c r="S180" s="11" t="s">
        <v>1455</v>
      </c>
      <c r="U180" t="str">
        <f t="shared" si="2"/>
        <v>是</v>
      </c>
    </row>
    <row r="181" spans="1:21">
      <c r="A181" s="2" t="str">
        <f>K181&amp;MID(L:L,15,4)</f>
        <v>吴宝婵5347</v>
      </c>
      <c r="B181" s="7" t="s">
        <v>2246</v>
      </c>
      <c r="C181" s="7" t="s">
        <v>1446</v>
      </c>
      <c r="D181" s="7">
        <v>52</v>
      </c>
      <c r="E181" s="7" t="s">
        <v>2247</v>
      </c>
      <c r="F181" s="7" t="s">
        <v>7463</v>
      </c>
      <c r="G181" s="7" t="s">
        <v>7464</v>
      </c>
      <c r="H181" s="7" t="s">
        <v>1450</v>
      </c>
      <c r="I181" s="7" t="s">
        <v>7465</v>
      </c>
      <c r="J181" s="7" t="s">
        <v>1452</v>
      </c>
      <c r="K181" s="7" t="s">
        <v>747</v>
      </c>
      <c r="L181" s="7" t="s">
        <v>748</v>
      </c>
      <c r="M181" s="7" t="s">
        <v>1461</v>
      </c>
      <c r="N181" s="7" t="s">
        <v>1467</v>
      </c>
      <c r="O181" s="11">
        <v>3</v>
      </c>
      <c r="P181" s="11">
        <v>18</v>
      </c>
      <c r="Q181" s="11">
        <v>3</v>
      </c>
      <c r="R181" s="11">
        <v>0</v>
      </c>
      <c r="S181" s="11" t="s">
        <v>1455</v>
      </c>
      <c r="U181" t="str">
        <f t="shared" si="2"/>
        <v>是</v>
      </c>
    </row>
    <row r="182" spans="1:21">
      <c r="A182" s="2" t="str">
        <f>K182&amp;MID(L:L,15,4)</f>
        <v>李观妹2441</v>
      </c>
      <c r="B182" s="7" t="s">
        <v>1497</v>
      </c>
      <c r="C182" s="7" t="s">
        <v>1457</v>
      </c>
      <c r="D182" s="7">
        <v>54</v>
      </c>
      <c r="E182" s="7" t="s">
        <v>1273</v>
      </c>
      <c r="F182" s="7" t="s">
        <v>7466</v>
      </c>
      <c r="G182" s="7" t="s">
        <v>7467</v>
      </c>
      <c r="H182" s="7" t="s">
        <v>2253</v>
      </c>
      <c r="I182" s="7" t="s">
        <v>7468</v>
      </c>
      <c r="J182" s="7" t="s">
        <v>1452</v>
      </c>
      <c r="K182" s="7" t="s">
        <v>750</v>
      </c>
      <c r="L182" s="7" t="s">
        <v>751</v>
      </c>
      <c r="M182" s="7" t="s">
        <v>1461</v>
      </c>
      <c r="N182" s="7" t="s">
        <v>1467</v>
      </c>
      <c r="O182" s="11">
        <v>3</v>
      </c>
      <c r="P182" s="11">
        <v>59</v>
      </c>
      <c r="Q182" s="11">
        <v>3</v>
      </c>
      <c r="R182" s="11">
        <v>0</v>
      </c>
      <c r="S182" s="11" t="s">
        <v>1455</v>
      </c>
      <c r="U182" t="str">
        <f t="shared" si="2"/>
        <v>是</v>
      </c>
    </row>
    <row r="183" spans="1:21">
      <c r="A183" s="2" t="str">
        <f>K183&amp;MID(L:L,15,4)</f>
        <v>潘秀珍1521</v>
      </c>
      <c r="B183" s="7" t="s">
        <v>2255</v>
      </c>
      <c r="C183" s="7" t="s">
        <v>1457</v>
      </c>
      <c r="D183" s="7">
        <v>23</v>
      </c>
      <c r="E183" s="7" t="s">
        <v>2256</v>
      </c>
      <c r="F183" s="7" t="s">
        <v>7469</v>
      </c>
      <c r="G183" s="7" t="s">
        <v>7470</v>
      </c>
      <c r="H183" s="7" t="s">
        <v>1450</v>
      </c>
      <c r="I183" s="7" t="s">
        <v>7471</v>
      </c>
      <c r="J183" s="7" t="s">
        <v>1452</v>
      </c>
      <c r="K183" s="7" t="s">
        <v>847</v>
      </c>
      <c r="L183" s="7" t="s">
        <v>848</v>
      </c>
      <c r="M183" s="7" t="s">
        <v>1461</v>
      </c>
      <c r="N183" s="7" t="s">
        <v>23</v>
      </c>
      <c r="O183" s="11">
        <v>3</v>
      </c>
      <c r="P183" s="11">
        <v>9</v>
      </c>
      <c r="Q183" s="11">
        <v>3</v>
      </c>
      <c r="R183" s="11">
        <v>0</v>
      </c>
      <c r="S183" s="11" t="s">
        <v>1455</v>
      </c>
      <c r="U183" t="str">
        <f t="shared" si="2"/>
        <v>是</v>
      </c>
    </row>
    <row r="184" spans="1:21">
      <c r="A184" s="2" t="str">
        <f>K184&amp;MID(L:L,15,4)</f>
        <v>危桂珍0625</v>
      </c>
      <c r="B184" s="7" t="s">
        <v>2265</v>
      </c>
      <c r="C184" s="7" t="s">
        <v>1446</v>
      </c>
      <c r="D184" s="7">
        <v>54</v>
      </c>
      <c r="E184" s="7" t="s">
        <v>2266</v>
      </c>
      <c r="F184" s="7" t="s">
        <v>7472</v>
      </c>
      <c r="G184" s="7" t="s">
        <v>7473</v>
      </c>
      <c r="H184" s="7" t="s">
        <v>1450</v>
      </c>
      <c r="I184" s="7" t="s">
        <v>7474</v>
      </c>
      <c r="J184" s="7" t="s">
        <v>1452</v>
      </c>
      <c r="K184" s="7" t="s">
        <v>563</v>
      </c>
      <c r="L184" s="7" t="s">
        <v>564</v>
      </c>
      <c r="M184" s="7" t="s">
        <v>1453</v>
      </c>
      <c r="N184" s="7" t="s">
        <v>23</v>
      </c>
      <c r="O184" s="11">
        <v>23</v>
      </c>
      <c r="P184" s="11">
        <v>19</v>
      </c>
      <c r="Q184" s="11">
        <v>1.5</v>
      </c>
      <c r="R184" s="11">
        <v>21.5</v>
      </c>
      <c r="S184" s="11" t="s">
        <v>1520</v>
      </c>
      <c r="U184" t="str">
        <f t="shared" si="2"/>
        <v>否</v>
      </c>
    </row>
    <row r="185" spans="1:21">
      <c r="A185" s="2" t="str">
        <f>K185&amp;MID(L:L,15,4)</f>
        <v>林杏贤0425</v>
      </c>
      <c r="B185" s="7" t="s">
        <v>1567</v>
      </c>
      <c r="C185" s="7" t="s">
        <v>1446</v>
      </c>
      <c r="D185" s="7">
        <v>58</v>
      </c>
      <c r="E185" s="7" t="s">
        <v>1568</v>
      </c>
      <c r="F185" s="7" t="s">
        <v>7475</v>
      </c>
      <c r="G185" s="7" t="s">
        <v>7476</v>
      </c>
      <c r="H185" s="7" t="s">
        <v>1450</v>
      </c>
      <c r="I185" s="7" t="s">
        <v>7477</v>
      </c>
      <c r="J185" s="7" t="s">
        <v>1452</v>
      </c>
      <c r="K185" s="7" t="s">
        <v>422</v>
      </c>
      <c r="L185" s="7" t="s">
        <v>423</v>
      </c>
      <c r="M185" s="7" t="s">
        <v>1453</v>
      </c>
      <c r="N185" s="7" t="s">
        <v>23</v>
      </c>
      <c r="O185" s="11">
        <v>2</v>
      </c>
      <c r="P185" s="11">
        <v>0</v>
      </c>
      <c r="Q185" s="11">
        <v>1.5</v>
      </c>
      <c r="R185" s="11">
        <v>0.5</v>
      </c>
      <c r="S185" s="11" t="s">
        <v>1455</v>
      </c>
      <c r="U185" t="str">
        <f t="shared" si="2"/>
        <v>是</v>
      </c>
    </row>
    <row r="186" spans="1:21">
      <c r="A186" s="2" t="str">
        <f>K186&amp;MID(L:L,15,4)</f>
        <v>彭友0922</v>
      </c>
      <c r="B186" s="7" t="s">
        <v>1675</v>
      </c>
      <c r="C186" s="7" t="s">
        <v>1446</v>
      </c>
      <c r="D186" s="7">
        <v>62</v>
      </c>
      <c r="E186" s="7" t="s">
        <v>1238</v>
      </c>
      <c r="F186" s="7" t="s">
        <v>7478</v>
      </c>
      <c r="G186" s="7" t="s">
        <v>7479</v>
      </c>
      <c r="H186" s="7" t="s">
        <v>2275</v>
      </c>
      <c r="I186" s="7" t="s">
        <v>6258</v>
      </c>
      <c r="J186" s="7" t="s">
        <v>1452</v>
      </c>
      <c r="K186" s="7" t="s">
        <v>515</v>
      </c>
      <c r="L186" s="7" t="s">
        <v>516</v>
      </c>
      <c r="M186" s="7" t="s">
        <v>1453</v>
      </c>
      <c r="N186" s="7" t="s">
        <v>23</v>
      </c>
      <c r="O186" s="11">
        <v>1</v>
      </c>
      <c r="P186" s="11">
        <v>40</v>
      </c>
      <c r="Q186" s="11">
        <v>1.5</v>
      </c>
      <c r="R186" s="11">
        <v>0</v>
      </c>
      <c r="S186" s="11" t="s">
        <v>1455</v>
      </c>
      <c r="U186" t="str">
        <f t="shared" si="2"/>
        <v>是</v>
      </c>
    </row>
    <row r="187" spans="1:21">
      <c r="A187" s="2" t="str">
        <f>K187&amp;MID(L:L,15,4)</f>
        <v>伍颂熹0315</v>
      </c>
      <c r="B187" s="7" t="s">
        <v>1967</v>
      </c>
      <c r="C187" s="7" t="s">
        <v>1446</v>
      </c>
      <c r="D187" s="7">
        <v>49</v>
      </c>
      <c r="E187" s="7" t="s">
        <v>1108</v>
      </c>
      <c r="F187" s="7" t="s">
        <v>7480</v>
      </c>
      <c r="G187" s="7" t="s">
        <v>7481</v>
      </c>
      <c r="H187" s="7" t="s">
        <v>1450</v>
      </c>
      <c r="I187" s="7" t="s">
        <v>7482</v>
      </c>
      <c r="J187" s="7" t="s">
        <v>1452</v>
      </c>
      <c r="K187" s="7" t="s">
        <v>1103</v>
      </c>
      <c r="L187" s="7" t="s">
        <v>1104</v>
      </c>
      <c r="M187" s="7" t="s">
        <v>1453</v>
      </c>
      <c r="N187" s="7" t="s">
        <v>23</v>
      </c>
      <c r="O187" s="11">
        <v>3</v>
      </c>
      <c r="P187" s="11">
        <v>18</v>
      </c>
      <c r="Q187" s="11">
        <v>1.5</v>
      </c>
      <c r="R187" s="11">
        <v>1.5</v>
      </c>
      <c r="S187" s="11" t="s">
        <v>1455</v>
      </c>
      <c r="U187" t="str">
        <f t="shared" si="2"/>
        <v>是</v>
      </c>
    </row>
    <row r="188" spans="1:21">
      <c r="A188" s="2" t="str">
        <f>K188&amp;MID(L:L,15,4)</f>
        <v>邓佩慧1820</v>
      </c>
      <c r="B188" s="7" t="s">
        <v>2283</v>
      </c>
      <c r="C188" s="7" t="s">
        <v>1446</v>
      </c>
      <c r="D188" s="7">
        <v>55</v>
      </c>
      <c r="E188" s="7" t="s">
        <v>2284</v>
      </c>
      <c r="F188" s="7" t="s">
        <v>7483</v>
      </c>
      <c r="G188" s="7" t="s">
        <v>7484</v>
      </c>
      <c r="H188" s="7" t="s">
        <v>1450</v>
      </c>
      <c r="I188" s="7" t="s">
        <v>7485</v>
      </c>
      <c r="J188" s="7" t="s">
        <v>1452</v>
      </c>
      <c r="K188" s="7" t="s">
        <v>134</v>
      </c>
      <c r="L188" s="7" t="s">
        <v>135</v>
      </c>
      <c r="M188" s="7" t="s">
        <v>1461</v>
      </c>
      <c r="N188" s="7" t="s">
        <v>23</v>
      </c>
      <c r="O188" s="11">
        <v>3</v>
      </c>
      <c r="P188" s="11">
        <v>40</v>
      </c>
      <c r="Q188" s="11">
        <v>3</v>
      </c>
      <c r="R188" s="11">
        <v>0</v>
      </c>
      <c r="S188" s="11" t="s">
        <v>1455</v>
      </c>
      <c r="U188" t="str">
        <f t="shared" si="2"/>
        <v>是</v>
      </c>
    </row>
    <row r="189" spans="1:21">
      <c r="A189" s="2" t="str">
        <f>K189&amp;MID(L:L,15,4)</f>
        <v>宋情国5113</v>
      </c>
      <c r="B189" s="7" t="s">
        <v>1949</v>
      </c>
      <c r="C189" s="7" t="s">
        <v>1457</v>
      </c>
      <c r="D189" s="7">
        <v>53</v>
      </c>
      <c r="E189" s="7" t="s">
        <v>1950</v>
      </c>
      <c r="F189" s="7" t="s">
        <v>7486</v>
      </c>
      <c r="G189" s="7" t="s">
        <v>7487</v>
      </c>
      <c r="H189" s="7" t="s">
        <v>2042</v>
      </c>
      <c r="I189" s="7" t="s">
        <v>7488</v>
      </c>
      <c r="J189" s="7" t="s">
        <v>1452</v>
      </c>
      <c r="K189" s="7" t="s">
        <v>474</v>
      </c>
      <c r="L189" s="7" t="s">
        <v>475</v>
      </c>
      <c r="M189" s="7" t="s">
        <v>1461</v>
      </c>
      <c r="N189" s="7" t="s">
        <v>23</v>
      </c>
      <c r="O189" s="11">
        <v>3</v>
      </c>
      <c r="P189" s="11">
        <v>7</v>
      </c>
      <c r="Q189" s="11">
        <v>3</v>
      </c>
      <c r="R189" s="11">
        <v>0</v>
      </c>
      <c r="S189" s="11" t="s">
        <v>1455</v>
      </c>
      <c r="U189" t="str">
        <f t="shared" si="2"/>
        <v>是</v>
      </c>
    </row>
    <row r="190" spans="1:21">
      <c r="A190" s="2" t="str">
        <f>K190&amp;MID(L:L,15,4)</f>
        <v>邓英财0914</v>
      </c>
      <c r="B190" s="7" t="s">
        <v>2293</v>
      </c>
      <c r="C190" s="7" t="s">
        <v>1457</v>
      </c>
      <c r="D190" s="7">
        <v>44</v>
      </c>
      <c r="E190" s="7" t="s">
        <v>2294</v>
      </c>
      <c r="F190" s="7" t="s">
        <v>7489</v>
      </c>
      <c r="G190" s="7" t="s">
        <v>7490</v>
      </c>
      <c r="H190" s="7" t="s">
        <v>1450</v>
      </c>
      <c r="I190" s="7" t="s">
        <v>7491</v>
      </c>
      <c r="J190" s="7" t="s">
        <v>1452</v>
      </c>
      <c r="K190" s="7" t="s">
        <v>152</v>
      </c>
      <c r="L190" s="7" t="s">
        <v>153</v>
      </c>
      <c r="M190" s="7" t="s">
        <v>1453</v>
      </c>
      <c r="N190" s="7" t="s">
        <v>23</v>
      </c>
      <c r="O190" s="11">
        <v>3</v>
      </c>
      <c r="P190" s="11">
        <v>34</v>
      </c>
      <c r="Q190" s="11">
        <v>1.5</v>
      </c>
      <c r="R190" s="11">
        <v>1.5</v>
      </c>
      <c r="S190" s="11" t="s">
        <v>1455</v>
      </c>
      <c r="U190" t="str">
        <f t="shared" si="2"/>
        <v>是</v>
      </c>
    </row>
    <row r="191" spans="1:21">
      <c r="A191" s="2" t="str">
        <f>K191&amp;MID(L:L,15,4)</f>
        <v>周仲萍1825</v>
      </c>
      <c r="B191" s="7" t="s">
        <v>2298</v>
      </c>
      <c r="C191" s="7" t="s">
        <v>1446</v>
      </c>
      <c r="D191" s="7">
        <v>58</v>
      </c>
      <c r="E191" s="7" t="s">
        <v>2299</v>
      </c>
      <c r="F191" s="7" t="s">
        <v>7492</v>
      </c>
      <c r="G191" s="7" t="s">
        <v>7493</v>
      </c>
      <c r="H191" s="7" t="s">
        <v>1450</v>
      </c>
      <c r="I191" s="7" t="s">
        <v>7494</v>
      </c>
      <c r="J191" s="7" t="s">
        <v>1452</v>
      </c>
      <c r="K191" s="7" t="s">
        <v>771</v>
      </c>
      <c r="L191" s="7" t="s">
        <v>772</v>
      </c>
      <c r="M191" s="7" t="s">
        <v>1461</v>
      </c>
      <c r="N191" s="7" t="s">
        <v>1454</v>
      </c>
      <c r="O191" s="11">
        <v>3</v>
      </c>
      <c r="P191" s="11">
        <v>12</v>
      </c>
      <c r="Q191" s="11">
        <v>3</v>
      </c>
      <c r="R191" s="11">
        <v>0</v>
      </c>
      <c r="S191" s="11" t="s">
        <v>1455</v>
      </c>
      <c r="U191" t="str">
        <f t="shared" si="2"/>
        <v>是</v>
      </c>
    </row>
    <row r="192" spans="1:21">
      <c r="A192" s="2" t="str">
        <f>K192&amp;MID(L:L,15,4)</f>
        <v>梁金好4822</v>
      </c>
      <c r="B192" s="7" t="s">
        <v>2303</v>
      </c>
      <c r="C192" s="7" t="s">
        <v>1446</v>
      </c>
      <c r="D192" s="7">
        <v>34</v>
      </c>
      <c r="E192" s="7" t="s">
        <v>2304</v>
      </c>
      <c r="F192" s="7" t="s">
        <v>7495</v>
      </c>
      <c r="G192" s="7" t="s">
        <v>7496</v>
      </c>
      <c r="H192" s="7" t="s">
        <v>1580</v>
      </c>
      <c r="I192" s="7" t="s">
        <v>7497</v>
      </c>
      <c r="J192" s="7" t="s">
        <v>1452</v>
      </c>
      <c r="K192" s="7" t="s">
        <v>634</v>
      </c>
      <c r="L192" s="7" t="s">
        <v>635</v>
      </c>
      <c r="M192" s="7" t="s">
        <v>1461</v>
      </c>
      <c r="N192" s="7" t="s">
        <v>1467</v>
      </c>
      <c r="O192" s="11">
        <v>3</v>
      </c>
      <c r="P192" s="11">
        <v>42</v>
      </c>
      <c r="Q192" s="11">
        <v>3</v>
      </c>
      <c r="R192" s="11">
        <v>0</v>
      </c>
      <c r="S192" s="11" t="s">
        <v>1455</v>
      </c>
      <c r="U192" t="str">
        <f t="shared" si="2"/>
        <v>是</v>
      </c>
    </row>
    <row r="193" spans="1:21">
      <c r="A193" s="2" t="str">
        <f>K193&amp;MID(L:L,15,4)</f>
        <v>何桂芳0025</v>
      </c>
      <c r="B193" s="7" t="s">
        <v>2308</v>
      </c>
      <c r="C193" s="7" t="s">
        <v>1446</v>
      </c>
      <c r="D193" s="7">
        <v>58</v>
      </c>
      <c r="E193" s="7" t="s">
        <v>2309</v>
      </c>
      <c r="F193" s="7" t="s">
        <v>7498</v>
      </c>
      <c r="G193" s="7" t="s">
        <v>7499</v>
      </c>
      <c r="H193" s="7" t="s">
        <v>1450</v>
      </c>
      <c r="I193" s="7" t="s">
        <v>7500</v>
      </c>
      <c r="J193" s="7" t="s">
        <v>1452</v>
      </c>
      <c r="K193" s="7" t="s">
        <v>678</v>
      </c>
      <c r="L193" s="7" t="s">
        <v>679</v>
      </c>
      <c r="M193" s="7" t="s">
        <v>1461</v>
      </c>
      <c r="N193" s="7" t="s">
        <v>23</v>
      </c>
      <c r="O193" s="11">
        <v>3</v>
      </c>
      <c r="P193" s="11">
        <v>6</v>
      </c>
      <c r="Q193" s="11">
        <v>3</v>
      </c>
      <c r="R193" s="11">
        <v>0</v>
      </c>
      <c r="S193" s="11" t="s">
        <v>1455</v>
      </c>
      <c r="U193" t="str">
        <f t="shared" si="2"/>
        <v>是</v>
      </c>
    </row>
    <row r="194" spans="1:21">
      <c r="A194" s="2" t="str">
        <f>K194&amp;MID(L:L,15,4)</f>
        <v>黄惠克1210</v>
      </c>
      <c r="B194" s="7" t="s">
        <v>2313</v>
      </c>
      <c r="C194" s="7" t="s">
        <v>1446</v>
      </c>
      <c r="D194" s="7">
        <v>48</v>
      </c>
      <c r="E194" s="7" t="s">
        <v>2314</v>
      </c>
      <c r="F194" s="7" t="s">
        <v>7501</v>
      </c>
      <c r="G194" s="7" t="s">
        <v>7502</v>
      </c>
      <c r="H194" s="7" t="s">
        <v>1450</v>
      </c>
      <c r="I194" s="7" t="s">
        <v>5240</v>
      </c>
      <c r="J194" s="7" t="s">
        <v>1452</v>
      </c>
      <c r="K194" s="7" t="s">
        <v>245</v>
      </c>
      <c r="L194" s="7" t="s">
        <v>2318</v>
      </c>
      <c r="M194" s="7" t="s">
        <v>1453</v>
      </c>
      <c r="N194" s="7" t="s">
        <v>23</v>
      </c>
      <c r="O194" s="11">
        <v>4</v>
      </c>
      <c r="P194" s="11">
        <v>0</v>
      </c>
      <c r="Q194" s="11">
        <v>1.5</v>
      </c>
      <c r="R194" s="11">
        <v>2.5</v>
      </c>
      <c r="S194" s="11" t="s">
        <v>1455</v>
      </c>
      <c r="U194" t="str">
        <f t="shared" si="2"/>
        <v>是</v>
      </c>
    </row>
    <row r="195" spans="1:21">
      <c r="A195" s="2" t="str">
        <f>K195&amp;MID(L:L,15,4)</f>
        <v>陆永深3315</v>
      </c>
      <c r="B195" s="7" t="s">
        <v>2908</v>
      </c>
      <c r="C195" s="7" t="s">
        <v>1446</v>
      </c>
      <c r="D195" s="7">
        <v>52</v>
      </c>
      <c r="E195" s="7" t="s">
        <v>2909</v>
      </c>
      <c r="F195" s="7" t="s">
        <v>7503</v>
      </c>
      <c r="G195" s="7" t="s">
        <v>7504</v>
      </c>
      <c r="H195" s="7" t="s">
        <v>1450</v>
      </c>
      <c r="I195" s="7" t="s">
        <v>7505</v>
      </c>
      <c r="J195" s="7" t="s">
        <v>1452</v>
      </c>
      <c r="K195" s="7" t="s">
        <v>1394</v>
      </c>
      <c r="L195" s="7" t="s">
        <v>1395</v>
      </c>
      <c r="M195" s="7" t="s">
        <v>1461</v>
      </c>
      <c r="N195" s="7" t="s">
        <v>1462</v>
      </c>
      <c r="O195" s="11">
        <v>3</v>
      </c>
      <c r="P195" s="11">
        <v>23</v>
      </c>
      <c r="Q195" s="11">
        <v>2.5</v>
      </c>
      <c r="R195" s="11">
        <v>0.5</v>
      </c>
      <c r="S195" s="11" t="s">
        <v>1455</v>
      </c>
      <c r="U195" t="str">
        <f t="shared" ref="U195:U258" si="3">S195</f>
        <v>是</v>
      </c>
    </row>
    <row r="196" spans="1:21">
      <c r="A196" s="2" t="str">
        <f>K196&amp;MID(L:L,15,4)</f>
        <v>冯桂弟6023</v>
      </c>
      <c r="B196" s="7" t="s">
        <v>2892</v>
      </c>
      <c r="C196" s="7" t="s">
        <v>1446</v>
      </c>
      <c r="D196" s="7">
        <v>45</v>
      </c>
      <c r="E196" s="7" t="s">
        <v>2320</v>
      </c>
      <c r="F196" s="7" t="s">
        <v>7506</v>
      </c>
      <c r="G196" s="7" t="s">
        <v>7507</v>
      </c>
      <c r="H196" s="7" t="s">
        <v>3468</v>
      </c>
      <c r="I196" s="7" t="s">
        <v>7508</v>
      </c>
      <c r="J196" s="7" t="s">
        <v>1452</v>
      </c>
      <c r="K196" s="7" t="s">
        <v>1192</v>
      </c>
      <c r="L196" s="7" t="s">
        <v>1193</v>
      </c>
      <c r="M196" s="7" t="s">
        <v>1453</v>
      </c>
      <c r="N196" s="7" t="s">
        <v>1462</v>
      </c>
      <c r="O196" s="11">
        <v>6</v>
      </c>
      <c r="P196" s="11">
        <v>8</v>
      </c>
      <c r="Q196" s="11">
        <v>2.5</v>
      </c>
      <c r="R196" s="11">
        <v>3.5</v>
      </c>
      <c r="S196" s="11" t="s">
        <v>1455</v>
      </c>
      <c r="U196" t="str">
        <f t="shared" si="3"/>
        <v>是</v>
      </c>
    </row>
    <row r="197" spans="1:21">
      <c r="A197" s="2" t="str">
        <f>K197&amp;MID(L:L,15,4)</f>
        <v>吴容根6016</v>
      </c>
      <c r="B197" s="7" t="s">
        <v>2319</v>
      </c>
      <c r="C197" s="7" t="s">
        <v>1457</v>
      </c>
      <c r="D197" s="7">
        <v>51</v>
      </c>
      <c r="E197" s="7" t="s">
        <v>2320</v>
      </c>
      <c r="F197" s="7" t="s">
        <v>7509</v>
      </c>
      <c r="G197" s="7" t="s">
        <v>7510</v>
      </c>
      <c r="H197" s="7" t="s">
        <v>1450</v>
      </c>
      <c r="I197" s="7" t="s">
        <v>7511</v>
      </c>
      <c r="J197" s="7" t="s">
        <v>1452</v>
      </c>
      <c r="K197" s="7" t="s">
        <v>521</v>
      </c>
      <c r="L197" s="7" t="s">
        <v>522</v>
      </c>
      <c r="M197" s="7" t="s">
        <v>1453</v>
      </c>
      <c r="N197" s="7" t="s">
        <v>23</v>
      </c>
      <c r="O197" s="11">
        <v>4</v>
      </c>
      <c r="P197" s="11">
        <v>1</v>
      </c>
      <c r="Q197" s="11">
        <v>1.5</v>
      </c>
      <c r="R197" s="11">
        <v>2.5</v>
      </c>
      <c r="S197" s="11" t="s">
        <v>1455</v>
      </c>
      <c r="U197" t="str">
        <f t="shared" si="3"/>
        <v>是</v>
      </c>
    </row>
    <row r="198" spans="1:21">
      <c r="A198" s="2" t="str">
        <f>K198&amp;MID(L:L,15,4)</f>
        <v>徐妹0042</v>
      </c>
      <c r="B198" s="7" t="s">
        <v>2324</v>
      </c>
      <c r="C198" s="7" t="s">
        <v>1446</v>
      </c>
      <c r="D198" s="7">
        <v>48</v>
      </c>
      <c r="E198" s="7" t="s">
        <v>966</v>
      </c>
      <c r="F198" s="7" t="s">
        <v>7512</v>
      </c>
      <c r="G198" s="7" t="s">
        <v>7513</v>
      </c>
      <c r="H198" s="7" t="s">
        <v>1450</v>
      </c>
      <c r="I198" s="7" t="s">
        <v>7514</v>
      </c>
      <c r="J198" s="7" t="s">
        <v>1452</v>
      </c>
      <c r="K198" s="7" t="s">
        <v>963</v>
      </c>
      <c r="L198" s="7" t="s">
        <v>964</v>
      </c>
      <c r="M198" s="7" t="s">
        <v>1453</v>
      </c>
      <c r="N198" s="7" t="s">
        <v>23</v>
      </c>
      <c r="O198" s="11">
        <v>1</v>
      </c>
      <c r="P198" s="11">
        <v>56</v>
      </c>
      <c r="Q198" s="11">
        <v>1.5</v>
      </c>
      <c r="R198" s="11">
        <v>0</v>
      </c>
      <c r="S198" s="11" t="s">
        <v>1455</v>
      </c>
      <c r="U198" t="str">
        <f t="shared" si="3"/>
        <v>是</v>
      </c>
    </row>
    <row r="199" spans="1:21">
      <c r="A199" s="2" t="str">
        <f>K199&amp;MID(L:L,15,4)</f>
        <v>越灼炎0011</v>
      </c>
      <c r="B199" s="7" t="s">
        <v>2328</v>
      </c>
      <c r="C199" s="7" t="s">
        <v>1446</v>
      </c>
      <c r="D199" s="7">
        <v>46</v>
      </c>
      <c r="E199" s="7" t="s">
        <v>2329</v>
      </c>
      <c r="F199" s="7" t="s">
        <v>7515</v>
      </c>
      <c r="G199" s="7" t="s">
        <v>7516</v>
      </c>
      <c r="H199" s="7" t="s">
        <v>1450</v>
      </c>
      <c r="I199" s="7" t="s">
        <v>7517</v>
      </c>
      <c r="J199" s="7" t="s">
        <v>1452</v>
      </c>
      <c r="K199" s="7" t="s">
        <v>648</v>
      </c>
      <c r="L199" s="7" t="s">
        <v>649</v>
      </c>
      <c r="M199" s="7" t="s">
        <v>1453</v>
      </c>
      <c r="N199" s="7" t="s">
        <v>23</v>
      </c>
      <c r="O199" s="11">
        <v>4</v>
      </c>
      <c r="P199" s="11">
        <v>47</v>
      </c>
      <c r="Q199" s="11">
        <v>1.5</v>
      </c>
      <c r="R199" s="11">
        <v>2.5</v>
      </c>
      <c r="S199" s="11" t="s">
        <v>1455</v>
      </c>
      <c r="U199" t="str">
        <f t="shared" si="3"/>
        <v>是</v>
      </c>
    </row>
    <row r="200" spans="1:21">
      <c r="A200" s="2" t="str">
        <f>K200&amp;MID(L:L,15,4)</f>
        <v>龙佩霜0944</v>
      </c>
      <c r="B200" s="7" t="s">
        <v>2333</v>
      </c>
      <c r="C200" s="7" t="s">
        <v>1457</v>
      </c>
      <c r="D200" s="7">
        <v>36</v>
      </c>
      <c r="E200" s="7" t="s">
        <v>2334</v>
      </c>
      <c r="F200" s="7" t="s">
        <v>7518</v>
      </c>
      <c r="G200" s="7" t="s">
        <v>7519</v>
      </c>
      <c r="H200" s="7" t="s">
        <v>1450</v>
      </c>
      <c r="I200" s="7" t="s">
        <v>7520</v>
      </c>
      <c r="J200" s="7" t="s">
        <v>1452</v>
      </c>
      <c r="K200" s="7" t="s">
        <v>445</v>
      </c>
      <c r="L200" s="7" t="s">
        <v>446</v>
      </c>
      <c r="M200" s="7" t="s">
        <v>1461</v>
      </c>
      <c r="N200" s="7" t="s">
        <v>23</v>
      </c>
      <c r="O200" s="11">
        <v>4</v>
      </c>
      <c r="P200" s="11">
        <v>11</v>
      </c>
      <c r="Q200" s="11">
        <v>3</v>
      </c>
      <c r="R200" s="11">
        <v>1</v>
      </c>
      <c r="S200" s="11" t="s">
        <v>1455</v>
      </c>
      <c r="U200" t="str">
        <f t="shared" si="3"/>
        <v>是</v>
      </c>
    </row>
    <row r="201" spans="1:21">
      <c r="A201" s="2" t="str">
        <f>K201&amp;MID(L:L,15,4)</f>
        <v>王秀兰182X</v>
      </c>
      <c r="B201" s="7" t="s">
        <v>1924</v>
      </c>
      <c r="C201" s="7" t="s">
        <v>1446</v>
      </c>
      <c r="D201" s="7">
        <v>51</v>
      </c>
      <c r="E201" s="7" t="s">
        <v>1925</v>
      </c>
      <c r="F201" s="7" t="s">
        <v>7521</v>
      </c>
      <c r="G201" s="7" t="s">
        <v>7522</v>
      </c>
      <c r="H201" s="7" t="s">
        <v>1450</v>
      </c>
      <c r="I201" s="7" t="s">
        <v>7523</v>
      </c>
      <c r="J201" s="7" t="s">
        <v>1452</v>
      </c>
      <c r="K201" s="7" t="s">
        <v>557</v>
      </c>
      <c r="L201" s="7" t="s">
        <v>558</v>
      </c>
      <c r="M201" s="7" t="s">
        <v>1461</v>
      </c>
      <c r="N201" s="7" t="s">
        <v>23</v>
      </c>
      <c r="O201" s="11">
        <v>3</v>
      </c>
      <c r="P201" s="11">
        <v>10</v>
      </c>
      <c r="Q201" s="11">
        <v>3</v>
      </c>
      <c r="R201" s="11">
        <v>0</v>
      </c>
      <c r="S201" s="11" t="s">
        <v>1455</v>
      </c>
      <c r="U201" t="str">
        <f t="shared" si="3"/>
        <v>是</v>
      </c>
    </row>
    <row r="202" spans="1:21">
      <c r="A202" s="2" t="str">
        <f>K202&amp;MID(L:L,15,4)</f>
        <v>李大穗4038</v>
      </c>
      <c r="B202" s="7" t="s">
        <v>2341</v>
      </c>
      <c r="C202" s="7" t="s">
        <v>1446</v>
      </c>
      <c r="D202" s="7">
        <v>54</v>
      </c>
      <c r="E202" s="7" t="s">
        <v>1422</v>
      </c>
      <c r="F202" s="7" t="s">
        <v>7524</v>
      </c>
      <c r="G202" s="7" t="s">
        <v>7525</v>
      </c>
      <c r="H202" s="7" t="s">
        <v>1450</v>
      </c>
      <c r="I202" s="7" t="s">
        <v>7526</v>
      </c>
      <c r="J202" s="7" t="s">
        <v>1452</v>
      </c>
      <c r="K202" s="7" t="s">
        <v>1145</v>
      </c>
      <c r="L202" s="7" t="s">
        <v>1146</v>
      </c>
      <c r="M202" s="7" t="s">
        <v>1461</v>
      </c>
      <c r="N202" s="7" t="s">
        <v>1462</v>
      </c>
      <c r="O202" s="11">
        <v>3</v>
      </c>
      <c r="P202" s="11">
        <v>57</v>
      </c>
      <c r="Q202" s="11">
        <v>2.5</v>
      </c>
      <c r="R202" s="11">
        <v>0.5</v>
      </c>
      <c r="S202" s="11" t="s">
        <v>1455</v>
      </c>
      <c r="U202" t="str">
        <f t="shared" si="3"/>
        <v>是</v>
      </c>
    </row>
    <row r="203" spans="1:21">
      <c r="A203" s="2" t="str">
        <f>K203&amp;MID(L:L,15,4)</f>
        <v>邓根女0624</v>
      </c>
      <c r="B203" s="7" t="s">
        <v>1612</v>
      </c>
      <c r="C203" s="7" t="s">
        <v>1446</v>
      </c>
      <c r="D203" s="7">
        <v>59</v>
      </c>
      <c r="E203" s="7" t="s">
        <v>1613</v>
      </c>
      <c r="F203" s="7" t="s">
        <v>7527</v>
      </c>
      <c r="G203" s="7" t="s">
        <v>7528</v>
      </c>
      <c r="H203" s="7" t="s">
        <v>1450</v>
      </c>
      <c r="I203" s="7" t="s">
        <v>7529</v>
      </c>
      <c r="J203" s="7" t="s">
        <v>1452</v>
      </c>
      <c r="K203" s="7" t="s">
        <v>1274</v>
      </c>
      <c r="L203" s="7" t="s">
        <v>1275</v>
      </c>
      <c r="M203" s="7" t="s">
        <v>1461</v>
      </c>
      <c r="N203" s="7" t="s">
        <v>1462</v>
      </c>
      <c r="O203" s="11">
        <v>4</v>
      </c>
      <c r="P203" s="11">
        <v>33</v>
      </c>
      <c r="Q203" s="11">
        <v>2.5</v>
      </c>
      <c r="R203" s="11">
        <v>1.5</v>
      </c>
      <c r="S203" s="11" t="s">
        <v>1455</v>
      </c>
      <c r="U203" t="str">
        <f t="shared" si="3"/>
        <v>是</v>
      </c>
    </row>
    <row r="204" spans="1:21">
      <c r="A204" s="2" t="str">
        <f>K204&amp;MID(L:L,15,4)</f>
        <v>彭江秀0014</v>
      </c>
      <c r="B204" s="7" t="s">
        <v>2246</v>
      </c>
      <c r="C204" s="7" t="s">
        <v>1446</v>
      </c>
      <c r="D204" s="7">
        <v>52</v>
      </c>
      <c r="E204" s="7" t="s">
        <v>2247</v>
      </c>
      <c r="F204" s="7" t="s">
        <v>7530</v>
      </c>
      <c r="G204" s="7" t="s">
        <v>7531</v>
      </c>
      <c r="H204" s="7" t="s">
        <v>1450</v>
      </c>
      <c r="I204" s="7" t="s">
        <v>7532</v>
      </c>
      <c r="J204" s="7" t="s">
        <v>1452</v>
      </c>
      <c r="K204" s="7" t="s">
        <v>743</v>
      </c>
      <c r="L204" s="7" t="s">
        <v>744</v>
      </c>
      <c r="M204" s="7" t="s">
        <v>1453</v>
      </c>
      <c r="N204" s="7" t="s">
        <v>1467</v>
      </c>
      <c r="O204" s="11">
        <v>2</v>
      </c>
      <c r="P204" s="11">
        <v>10</v>
      </c>
      <c r="Q204" s="11">
        <v>1.5</v>
      </c>
      <c r="R204" s="11">
        <v>0.5</v>
      </c>
      <c r="S204" s="11" t="s">
        <v>1455</v>
      </c>
      <c r="U204" t="str">
        <f t="shared" si="3"/>
        <v>是</v>
      </c>
    </row>
    <row r="205" spans="1:21">
      <c r="A205" s="2" t="str">
        <f>K205&amp;MID(L:L,15,4)</f>
        <v>洪楚婵482X</v>
      </c>
      <c r="B205" s="7" t="s">
        <v>2147</v>
      </c>
      <c r="C205" s="7" t="s">
        <v>1444</v>
      </c>
      <c r="D205" s="7">
        <v>34</v>
      </c>
      <c r="E205" s="7" t="s">
        <v>2148</v>
      </c>
      <c r="F205" s="7" t="s">
        <v>7533</v>
      </c>
      <c r="G205" s="7" t="s">
        <v>7534</v>
      </c>
      <c r="H205" s="7" t="s">
        <v>1450</v>
      </c>
      <c r="I205" s="7" t="s">
        <v>7535</v>
      </c>
      <c r="J205" s="7" t="s">
        <v>1452</v>
      </c>
      <c r="K205" s="7" t="s">
        <v>1162</v>
      </c>
      <c r="L205" s="7" t="s">
        <v>1163</v>
      </c>
      <c r="M205" s="7" t="s">
        <v>1461</v>
      </c>
      <c r="N205" s="7" t="s">
        <v>1462</v>
      </c>
      <c r="O205" s="11">
        <v>3</v>
      </c>
      <c r="P205" s="11">
        <v>58</v>
      </c>
      <c r="Q205" s="11">
        <v>2.5</v>
      </c>
      <c r="R205" s="11">
        <v>0.5</v>
      </c>
      <c r="S205" s="11" t="s">
        <v>1455</v>
      </c>
      <c r="U205" t="str">
        <f t="shared" si="3"/>
        <v>是</v>
      </c>
    </row>
    <row r="206" spans="1:21">
      <c r="A206" s="2" t="str">
        <f>K206&amp;MID(L:L,15,4)</f>
        <v>梁贵霏0623</v>
      </c>
      <c r="B206" s="7" t="s">
        <v>2835</v>
      </c>
      <c r="C206" s="7" t="s">
        <v>1446</v>
      </c>
      <c r="D206" s="7">
        <v>53</v>
      </c>
      <c r="E206" s="7" t="s">
        <v>2836</v>
      </c>
      <c r="F206" s="7" t="s">
        <v>7536</v>
      </c>
      <c r="G206" s="7" t="s">
        <v>7537</v>
      </c>
      <c r="H206" s="7" t="s">
        <v>1450</v>
      </c>
      <c r="I206" s="7" t="s">
        <v>7538</v>
      </c>
      <c r="J206" s="7" t="s">
        <v>1452</v>
      </c>
      <c r="K206" s="7" t="s">
        <v>1181</v>
      </c>
      <c r="L206" s="7" t="s">
        <v>1182</v>
      </c>
      <c r="M206" s="7" t="s">
        <v>1461</v>
      </c>
      <c r="N206" s="7" t="s">
        <v>1462</v>
      </c>
      <c r="O206" s="11">
        <v>5</v>
      </c>
      <c r="P206" s="11">
        <v>4</v>
      </c>
      <c r="Q206" s="11">
        <v>2.5</v>
      </c>
      <c r="R206" s="11">
        <v>2.5</v>
      </c>
      <c r="S206" s="11" t="s">
        <v>1455</v>
      </c>
      <c r="U206" t="str">
        <f t="shared" si="3"/>
        <v>是</v>
      </c>
    </row>
    <row r="207" spans="1:21">
      <c r="A207" s="2" t="str">
        <f>K207&amp;MID(L:L,15,4)</f>
        <v>何炳耀0034</v>
      </c>
      <c r="B207" s="7" t="s">
        <v>2351</v>
      </c>
      <c r="C207" s="7" t="s">
        <v>1446</v>
      </c>
      <c r="D207" s="7">
        <v>54</v>
      </c>
      <c r="E207" s="7" t="s">
        <v>2352</v>
      </c>
      <c r="F207" s="7" t="s">
        <v>7539</v>
      </c>
      <c r="G207" s="7" t="s">
        <v>7540</v>
      </c>
      <c r="H207" s="7" t="s">
        <v>1450</v>
      </c>
      <c r="I207" s="7" t="s">
        <v>7541</v>
      </c>
      <c r="J207" s="7" t="s">
        <v>1452</v>
      </c>
      <c r="K207" s="7" t="s">
        <v>198</v>
      </c>
      <c r="L207" s="7" t="s">
        <v>199</v>
      </c>
      <c r="M207" s="7" t="s">
        <v>1461</v>
      </c>
      <c r="N207" s="7" t="s">
        <v>23</v>
      </c>
      <c r="O207" s="11">
        <v>3</v>
      </c>
      <c r="P207" s="11">
        <v>54</v>
      </c>
      <c r="Q207" s="11">
        <v>3</v>
      </c>
      <c r="R207" s="11">
        <v>0</v>
      </c>
      <c r="S207" s="11" t="s">
        <v>1455</v>
      </c>
      <c r="U207" t="str">
        <f t="shared" si="3"/>
        <v>是</v>
      </c>
    </row>
    <row r="208" spans="1:21">
      <c r="A208" s="2" t="str">
        <f>K208&amp;MID(L:L,15,4)</f>
        <v>欧阳可昌0916</v>
      </c>
      <c r="B208" s="7" t="s">
        <v>2356</v>
      </c>
      <c r="C208" s="7" t="s">
        <v>1457</v>
      </c>
      <c r="D208" s="7">
        <v>43</v>
      </c>
      <c r="E208" s="7" t="s">
        <v>384</v>
      </c>
      <c r="F208" s="7" t="s">
        <v>7542</v>
      </c>
      <c r="G208" s="7" t="s">
        <v>7543</v>
      </c>
      <c r="H208" s="7" t="s">
        <v>1450</v>
      </c>
      <c r="I208" s="7" t="s">
        <v>7544</v>
      </c>
      <c r="J208" s="7" t="s">
        <v>1452</v>
      </c>
      <c r="K208" s="7" t="s">
        <v>381</v>
      </c>
      <c r="L208" s="7" t="s">
        <v>382</v>
      </c>
      <c r="M208" s="7" t="s">
        <v>1453</v>
      </c>
      <c r="N208" s="7" t="s">
        <v>23</v>
      </c>
      <c r="O208" s="11">
        <v>5</v>
      </c>
      <c r="P208" s="11">
        <v>18</v>
      </c>
      <c r="Q208" s="11">
        <v>1.5</v>
      </c>
      <c r="R208" s="11">
        <v>3.5</v>
      </c>
      <c r="S208" s="11" t="s">
        <v>1455</v>
      </c>
      <c r="U208" t="str">
        <f t="shared" si="3"/>
        <v>是</v>
      </c>
    </row>
    <row r="209" spans="1:21">
      <c r="A209" s="2" t="str">
        <f>K209&amp;MID(L:L,15,4)</f>
        <v>陈惠群282X</v>
      </c>
      <c r="B209" s="7" t="s">
        <v>1929</v>
      </c>
      <c r="C209" s="7" t="s">
        <v>1446</v>
      </c>
      <c r="D209" s="7">
        <v>58</v>
      </c>
      <c r="E209" s="7" t="s">
        <v>1930</v>
      </c>
      <c r="F209" s="7" t="s">
        <v>7545</v>
      </c>
      <c r="G209" s="7" t="s">
        <v>7546</v>
      </c>
      <c r="H209" s="7" t="s">
        <v>1450</v>
      </c>
      <c r="I209" s="7" t="s">
        <v>7547</v>
      </c>
      <c r="J209" s="7" t="s">
        <v>1452</v>
      </c>
      <c r="K209" s="7" t="s">
        <v>65</v>
      </c>
      <c r="L209" s="7" t="s">
        <v>66</v>
      </c>
      <c r="M209" s="7" t="s">
        <v>1461</v>
      </c>
      <c r="N209" s="7" t="s">
        <v>23</v>
      </c>
      <c r="O209" s="11">
        <v>3</v>
      </c>
      <c r="P209" s="11">
        <v>52</v>
      </c>
      <c r="Q209" s="11">
        <v>3</v>
      </c>
      <c r="R209" s="11">
        <v>0</v>
      </c>
      <c r="S209" s="11" t="s">
        <v>1455</v>
      </c>
      <c r="U209" t="str">
        <f t="shared" si="3"/>
        <v>是</v>
      </c>
    </row>
    <row r="210" spans="1:21">
      <c r="A210" s="2" t="str">
        <f>K210&amp;MID(L:L,15,4)</f>
        <v>周浩冲0255</v>
      </c>
      <c r="B210" s="7" t="s">
        <v>2363</v>
      </c>
      <c r="C210" s="7" t="s">
        <v>1446</v>
      </c>
      <c r="D210" s="7">
        <v>54</v>
      </c>
      <c r="E210" s="7" t="s">
        <v>50</v>
      </c>
      <c r="F210" s="7" t="s">
        <v>7548</v>
      </c>
      <c r="G210" s="7" t="s">
        <v>7549</v>
      </c>
      <c r="H210" s="7" t="s">
        <v>2366</v>
      </c>
      <c r="I210" s="7" t="s">
        <v>7550</v>
      </c>
      <c r="J210" s="7" t="s">
        <v>1452</v>
      </c>
      <c r="K210" s="7" t="s">
        <v>46</v>
      </c>
      <c r="L210" s="7" t="s">
        <v>47</v>
      </c>
      <c r="M210" s="7" t="s">
        <v>1772</v>
      </c>
      <c r="N210" s="7" t="s">
        <v>23</v>
      </c>
      <c r="O210" s="11">
        <v>4</v>
      </c>
      <c r="P210" s="11">
        <v>1</v>
      </c>
      <c r="Q210" s="11">
        <v>3</v>
      </c>
      <c r="R210" s="11">
        <v>1</v>
      </c>
      <c r="S210" s="11" t="s">
        <v>1455</v>
      </c>
      <c r="U210" t="str">
        <f t="shared" si="3"/>
        <v>是</v>
      </c>
    </row>
    <row r="211" spans="1:21">
      <c r="A211" s="2" t="str">
        <f>K211&amp;MID(L:L,15,4)</f>
        <v>陈兴妹3927</v>
      </c>
      <c r="B211" s="7" t="s">
        <v>5527</v>
      </c>
      <c r="C211" s="7" t="s">
        <v>1444</v>
      </c>
      <c r="D211" s="7">
        <v>40</v>
      </c>
      <c r="E211" s="7" t="s">
        <v>5528</v>
      </c>
      <c r="F211" s="7" t="s">
        <v>7551</v>
      </c>
      <c r="G211" s="7" t="s">
        <v>7552</v>
      </c>
      <c r="H211" s="7" t="s">
        <v>1450</v>
      </c>
      <c r="I211" s="7" t="s">
        <v>7553</v>
      </c>
      <c r="J211" s="7" t="s">
        <v>1452</v>
      </c>
      <c r="K211" s="7" t="s">
        <v>95</v>
      </c>
      <c r="L211" s="7" t="s">
        <v>96</v>
      </c>
      <c r="M211" s="7" t="s">
        <v>1453</v>
      </c>
      <c r="N211" s="7" t="s">
        <v>23</v>
      </c>
      <c r="O211" s="11">
        <v>1</v>
      </c>
      <c r="P211" s="11">
        <v>35</v>
      </c>
      <c r="Q211" s="11">
        <v>1.5</v>
      </c>
      <c r="R211" s="11">
        <v>0</v>
      </c>
      <c r="S211" s="11" t="s">
        <v>1455</v>
      </c>
      <c r="U211" t="str">
        <f t="shared" si="3"/>
        <v>是</v>
      </c>
    </row>
    <row r="212" spans="1:21">
      <c r="A212" s="2" t="str">
        <f>K212&amp;MID(L:L,15,4)</f>
        <v>黄允祥5110</v>
      </c>
      <c r="B212" s="7" t="s">
        <v>2231</v>
      </c>
      <c r="C212" s="7" t="s">
        <v>1446</v>
      </c>
      <c r="D212" s="7">
        <v>52</v>
      </c>
      <c r="E212" s="7" t="s">
        <v>2232</v>
      </c>
      <c r="F212" s="7" t="s">
        <v>7554</v>
      </c>
      <c r="G212" s="7" t="s">
        <v>7555</v>
      </c>
      <c r="H212" s="7" t="s">
        <v>1450</v>
      </c>
      <c r="I212" s="7" t="s">
        <v>7556</v>
      </c>
      <c r="J212" s="7" t="s">
        <v>1452</v>
      </c>
      <c r="K212" s="7" t="s">
        <v>238</v>
      </c>
      <c r="L212" s="7" t="s">
        <v>239</v>
      </c>
      <c r="M212" s="7" t="s">
        <v>1453</v>
      </c>
      <c r="N212" s="7" t="s">
        <v>23</v>
      </c>
      <c r="O212" s="11">
        <v>1</v>
      </c>
      <c r="P212" s="11">
        <v>32</v>
      </c>
      <c r="Q212" s="11">
        <v>1.5</v>
      </c>
      <c r="R212" s="11">
        <v>0</v>
      </c>
      <c r="S212" s="11" t="s">
        <v>1455</v>
      </c>
      <c r="U212" t="str">
        <f t="shared" si="3"/>
        <v>是</v>
      </c>
    </row>
    <row r="213" spans="1:21">
      <c r="A213" s="2" t="str">
        <f>K213&amp;MID(L:L,15,4)</f>
        <v>黄达生1215</v>
      </c>
      <c r="B213" s="7" t="s">
        <v>2371</v>
      </c>
      <c r="C213" s="7" t="s">
        <v>1457</v>
      </c>
      <c r="D213" s="7">
        <v>49</v>
      </c>
      <c r="E213" s="7" t="s">
        <v>2372</v>
      </c>
      <c r="F213" s="7" t="s">
        <v>7557</v>
      </c>
      <c r="G213" s="7" t="s">
        <v>7558</v>
      </c>
      <c r="H213" s="7" t="s">
        <v>1450</v>
      </c>
      <c r="I213" s="7" t="s">
        <v>7559</v>
      </c>
      <c r="J213" s="7" t="s">
        <v>1452</v>
      </c>
      <c r="K213" s="7" t="s">
        <v>1035</v>
      </c>
      <c r="L213" s="7" t="s">
        <v>1036</v>
      </c>
      <c r="M213" s="7" t="s">
        <v>1453</v>
      </c>
      <c r="N213" s="7" t="s">
        <v>23</v>
      </c>
      <c r="O213" s="11">
        <v>2</v>
      </c>
      <c r="P213" s="11">
        <v>37</v>
      </c>
      <c r="Q213" s="11">
        <v>1.5</v>
      </c>
      <c r="R213" s="11">
        <v>0.5</v>
      </c>
      <c r="S213" s="11" t="s">
        <v>1455</v>
      </c>
      <c r="U213" t="str">
        <f t="shared" si="3"/>
        <v>是</v>
      </c>
    </row>
    <row r="214" spans="1:21">
      <c r="A214" s="2" t="str">
        <f>K214&amp;MID(L:L,15,4)</f>
        <v>梁炳垣0672</v>
      </c>
      <c r="B214" s="7" t="s">
        <v>1675</v>
      </c>
      <c r="C214" s="7" t="s">
        <v>1446</v>
      </c>
      <c r="D214" s="7">
        <v>62</v>
      </c>
      <c r="E214" s="7" t="s">
        <v>1238</v>
      </c>
      <c r="F214" s="7" t="s">
        <v>7560</v>
      </c>
      <c r="G214" s="7" t="s">
        <v>7561</v>
      </c>
      <c r="H214" s="7" t="s">
        <v>1450</v>
      </c>
      <c r="I214" s="7" t="s">
        <v>7562</v>
      </c>
      <c r="J214" s="7" t="s">
        <v>1452</v>
      </c>
      <c r="K214" s="7" t="s">
        <v>1383</v>
      </c>
      <c r="L214" s="7" t="s">
        <v>1384</v>
      </c>
      <c r="M214" s="7" t="s">
        <v>1461</v>
      </c>
      <c r="N214" s="7" t="s">
        <v>1462</v>
      </c>
      <c r="O214" s="11">
        <v>3</v>
      </c>
      <c r="P214" s="11">
        <v>6</v>
      </c>
      <c r="Q214" s="11">
        <v>2.5</v>
      </c>
      <c r="R214" s="11">
        <v>0.5</v>
      </c>
      <c r="S214" s="11" t="s">
        <v>1455</v>
      </c>
      <c r="U214" t="str">
        <f t="shared" si="3"/>
        <v>是</v>
      </c>
    </row>
    <row r="215" spans="1:21">
      <c r="A215" s="2" t="str">
        <f>K215&amp;MID(L:L,15,4)</f>
        <v>吴沛莲4223</v>
      </c>
      <c r="B215" s="7" t="s">
        <v>2376</v>
      </c>
      <c r="C215" s="7" t="s">
        <v>1457</v>
      </c>
      <c r="D215" s="7">
        <v>40</v>
      </c>
      <c r="E215" s="7" t="s">
        <v>843</v>
      </c>
      <c r="F215" s="7" t="s">
        <v>7563</v>
      </c>
      <c r="G215" s="7" t="s">
        <v>7564</v>
      </c>
      <c r="H215" s="7" t="s">
        <v>1450</v>
      </c>
      <c r="I215" s="7" t="s">
        <v>7565</v>
      </c>
      <c r="J215" s="7" t="s">
        <v>1452</v>
      </c>
      <c r="K215" s="7" t="s">
        <v>840</v>
      </c>
      <c r="L215" s="7" t="s">
        <v>841</v>
      </c>
      <c r="M215" s="7" t="s">
        <v>1461</v>
      </c>
      <c r="N215" s="7" t="s">
        <v>23</v>
      </c>
      <c r="O215" s="11">
        <v>3</v>
      </c>
      <c r="P215" s="11">
        <v>30</v>
      </c>
      <c r="Q215" s="11">
        <v>3</v>
      </c>
      <c r="R215" s="11">
        <v>0</v>
      </c>
      <c r="S215" s="11" t="s">
        <v>1455</v>
      </c>
      <c r="U215" t="str">
        <f t="shared" si="3"/>
        <v>是</v>
      </c>
    </row>
    <row r="216" spans="1:21">
      <c r="A216" s="2" t="str">
        <f>K216&amp;MID(L:L,15,4)</f>
        <v>高金桥6021</v>
      </c>
      <c r="B216" s="7" t="s">
        <v>2319</v>
      </c>
      <c r="C216" s="7" t="s">
        <v>1457</v>
      </c>
      <c r="D216" s="7">
        <v>51</v>
      </c>
      <c r="E216" s="7" t="s">
        <v>2320</v>
      </c>
      <c r="F216" s="7" t="s">
        <v>7566</v>
      </c>
      <c r="G216" s="7" t="s">
        <v>7567</v>
      </c>
      <c r="H216" s="7" t="s">
        <v>1450</v>
      </c>
      <c r="I216" s="7" t="s">
        <v>7568</v>
      </c>
      <c r="J216" s="7" t="s">
        <v>1452</v>
      </c>
      <c r="K216" s="7" t="s">
        <v>164</v>
      </c>
      <c r="L216" s="7" t="s">
        <v>165</v>
      </c>
      <c r="M216" s="7" t="s">
        <v>1453</v>
      </c>
      <c r="N216" s="7" t="s">
        <v>23</v>
      </c>
      <c r="O216" s="11">
        <v>2</v>
      </c>
      <c r="P216" s="11">
        <v>13</v>
      </c>
      <c r="Q216" s="11">
        <v>1.5</v>
      </c>
      <c r="R216" s="11">
        <v>0.5</v>
      </c>
      <c r="S216" s="11" t="s">
        <v>1455</v>
      </c>
      <c r="U216" t="str">
        <f t="shared" si="3"/>
        <v>是</v>
      </c>
    </row>
    <row r="217" spans="1:21">
      <c r="A217" s="2" t="str">
        <f>K217&amp;MID(L:L,15,4)</f>
        <v>罗少群0024</v>
      </c>
      <c r="B217" s="7" t="s">
        <v>2383</v>
      </c>
      <c r="C217" s="7" t="s">
        <v>1446</v>
      </c>
      <c r="D217" s="7">
        <v>38</v>
      </c>
      <c r="E217" s="7" t="s">
        <v>2384</v>
      </c>
      <c r="F217" s="7" t="s">
        <v>7569</v>
      </c>
      <c r="G217" s="7" t="s">
        <v>7570</v>
      </c>
      <c r="H217" s="7" t="s">
        <v>1450</v>
      </c>
      <c r="I217" s="7" t="s">
        <v>7571</v>
      </c>
      <c r="J217" s="7" t="s">
        <v>1452</v>
      </c>
      <c r="K217" s="7" t="s">
        <v>996</v>
      </c>
      <c r="L217" s="7" t="s">
        <v>997</v>
      </c>
      <c r="M217" s="7" t="s">
        <v>1453</v>
      </c>
      <c r="N217" s="7" t="s">
        <v>23</v>
      </c>
      <c r="O217" s="11">
        <v>2</v>
      </c>
      <c r="P217" s="11">
        <v>25</v>
      </c>
      <c r="Q217" s="11">
        <v>1.5</v>
      </c>
      <c r="R217" s="11">
        <v>0.5</v>
      </c>
      <c r="S217" s="11" t="s">
        <v>1455</v>
      </c>
      <c r="U217" t="str">
        <f t="shared" si="3"/>
        <v>是</v>
      </c>
    </row>
    <row r="218" spans="1:21">
      <c r="A218" s="2" t="str">
        <f>K218&amp;MID(L:L,15,4)</f>
        <v>黎富煊0093</v>
      </c>
      <c r="B218" s="7" t="s">
        <v>2388</v>
      </c>
      <c r="C218" s="7" t="s">
        <v>1446</v>
      </c>
      <c r="D218" s="7">
        <v>58</v>
      </c>
      <c r="E218" s="7" t="s">
        <v>2389</v>
      </c>
      <c r="F218" s="7" t="s">
        <v>7572</v>
      </c>
      <c r="G218" s="7" t="s">
        <v>7573</v>
      </c>
      <c r="H218" s="7" t="s">
        <v>1450</v>
      </c>
      <c r="I218" s="7" t="s">
        <v>2250</v>
      </c>
      <c r="J218" s="7" t="s">
        <v>1452</v>
      </c>
      <c r="K218" s="7" t="s">
        <v>339</v>
      </c>
      <c r="L218" s="7" t="s">
        <v>340</v>
      </c>
      <c r="M218" s="7" t="s">
        <v>1453</v>
      </c>
      <c r="N218" s="7" t="s">
        <v>23</v>
      </c>
      <c r="O218" s="11">
        <v>3</v>
      </c>
      <c r="P218" s="11">
        <v>11</v>
      </c>
      <c r="Q218" s="11">
        <v>1.5</v>
      </c>
      <c r="R218" s="11">
        <v>1.5</v>
      </c>
      <c r="S218" s="11" t="s">
        <v>1455</v>
      </c>
      <c r="U218" t="str">
        <f t="shared" si="3"/>
        <v>是</v>
      </c>
    </row>
    <row r="219" spans="1:21">
      <c r="A219" s="2" t="str">
        <f>K219&amp;MID(L:L,15,4)</f>
        <v>马元璋1235</v>
      </c>
      <c r="B219" s="7" t="s">
        <v>2391</v>
      </c>
      <c r="C219" s="7" t="s">
        <v>1446</v>
      </c>
      <c r="D219" s="7">
        <v>54</v>
      </c>
      <c r="E219" s="7" t="s">
        <v>1377</v>
      </c>
      <c r="F219" s="7" t="s">
        <v>7574</v>
      </c>
      <c r="G219" s="7" t="s">
        <v>7575</v>
      </c>
      <c r="H219" s="7" t="s">
        <v>1450</v>
      </c>
      <c r="I219" s="7" t="s">
        <v>7576</v>
      </c>
      <c r="J219" s="7" t="s">
        <v>1452</v>
      </c>
      <c r="K219" s="7" t="s">
        <v>1372</v>
      </c>
      <c r="L219" s="7" t="s">
        <v>1373</v>
      </c>
      <c r="M219" s="7" t="s">
        <v>1772</v>
      </c>
      <c r="N219" s="7" t="s">
        <v>1462</v>
      </c>
      <c r="O219" s="11">
        <v>2</v>
      </c>
      <c r="P219" s="11">
        <v>49</v>
      </c>
      <c r="Q219" s="11">
        <v>2.5</v>
      </c>
      <c r="R219" s="11">
        <v>0</v>
      </c>
      <c r="S219" s="11" t="s">
        <v>1455</v>
      </c>
      <c r="U219" t="str">
        <f t="shared" si="3"/>
        <v>是</v>
      </c>
    </row>
    <row r="220" spans="1:21">
      <c r="A220" s="2" t="str">
        <f>K220&amp;MID(L:L,15,4)</f>
        <v>卢桂通1223</v>
      </c>
      <c r="B220" s="7" t="s">
        <v>2396</v>
      </c>
      <c r="C220" s="7" t="s">
        <v>1457</v>
      </c>
      <c r="D220" s="7">
        <v>57</v>
      </c>
      <c r="E220" s="7" t="s">
        <v>2397</v>
      </c>
      <c r="F220" s="7" t="s">
        <v>7577</v>
      </c>
      <c r="G220" s="7" t="s">
        <v>7578</v>
      </c>
      <c r="H220" s="7" t="s">
        <v>2253</v>
      </c>
      <c r="I220" s="7" t="s">
        <v>7579</v>
      </c>
      <c r="J220" s="7" t="s">
        <v>1452</v>
      </c>
      <c r="K220" s="7" t="s">
        <v>990</v>
      </c>
      <c r="L220" s="7" t="s">
        <v>991</v>
      </c>
      <c r="M220" s="7" t="s">
        <v>1453</v>
      </c>
      <c r="N220" s="7" t="s">
        <v>23</v>
      </c>
      <c r="O220" s="11">
        <v>2</v>
      </c>
      <c r="P220" s="11">
        <v>21</v>
      </c>
      <c r="Q220" s="11">
        <v>1.5</v>
      </c>
      <c r="R220" s="11">
        <v>0.5</v>
      </c>
      <c r="S220" s="11" t="s">
        <v>1455</v>
      </c>
      <c r="U220" t="str">
        <f t="shared" si="3"/>
        <v>是</v>
      </c>
    </row>
    <row r="221" spans="1:21">
      <c r="A221" s="2" t="str">
        <f>K221&amp;MID(L:L,15,4)</f>
        <v>谢锦榴2429</v>
      </c>
      <c r="B221" s="7" t="s">
        <v>2401</v>
      </c>
      <c r="C221" s="7" t="s">
        <v>1457</v>
      </c>
      <c r="D221" s="7">
        <v>53</v>
      </c>
      <c r="E221" s="7" t="s">
        <v>1133</v>
      </c>
      <c r="F221" s="7" t="s">
        <v>7580</v>
      </c>
      <c r="G221" s="7" t="s">
        <v>7581</v>
      </c>
      <c r="H221" s="7" t="s">
        <v>1450</v>
      </c>
      <c r="I221" s="7" t="s">
        <v>7582</v>
      </c>
      <c r="J221" s="7" t="s">
        <v>1452</v>
      </c>
      <c r="K221" s="7" t="s">
        <v>1130</v>
      </c>
      <c r="L221" s="7" t="s">
        <v>1131</v>
      </c>
      <c r="M221" s="7" t="s">
        <v>1461</v>
      </c>
      <c r="N221" s="7" t="s">
        <v>1467</v>
      </c>
      <c r="O221" s="11">
        <v>3</v>
      </c>
      <c r="P221" s="11">
        <v>52</v>
      </c>
      <c r="Q221" s="11">
        <v>3</v>
      </c>
      <c r="R221" s="11">
        <v>0</v>
      </c>
      <c r="S221" s="11" t="s">
        <v>1455</v>
      </c>
      <c r="U221" t="str">
        <f t="shared" si="3"/>
        <v>是</v>
      </c>
    </row>
    <row r="222" spans="1:21">
      <c r="A222" s="2" t="str">
        <f>K222&amp;MID(L:L,15,4)</f>
        <v>伍少英0927</v>
      </c>
      <c r="B222" s="7" t="s">
        <v>2236</v>
      </c>
      <c r="C222" s="7" t="s">
        <v>1446</v>
      </c>
      <c r="D222" s="7">
        <v>57</v>
      </c>
      <c r="E222" s="7" t="s">
        <v>2237</v>
      </c>
      <c r="F222" s="7" t="s">
        <v>7583</v>
      </c>
      <c r="G222" s="7" t="s">
        <v>7584</v>
      </c>
      <c r="H222" s="7" t="s">
        <v>1450</v>
      </c>
      <c r="I222" s="7" t="s">
        <v>7585</v>
      </c>
      <c r="J222" s="7" t="s">
        <v>1452</v>
      </c>
      <c r="K222" s="7" t="s">
        <v>1007</v>
      </c>
      <c r="L222" s="7" t="s">
        <v>1008</v>
      </c>
      <c r="M222" s="7" t="s">
        <v>1453</v>
      </c>
      <c r="N222" s="7" t="s">
        <v>23</v>
      </c>
      <c r="O222" s="11">
        <v>4</v>
      </c>
      <c r="P222" s="11">
        <v>32</v>
      </c>
      <c r="Q222" s="11">
        <v>1.5</v>
      </c>
      <c r="R222" s="11">
        <v>2.5</v>
      </c>
      <c r="S222" s="11" t="s">
        <v>1455</v>
      </c>
      <c r="U222" t="str">
        <f t="shared" si="3"/>
        <v>是</v>
      </c>
    </row>
    <row r="223" spans="1:21">
      <c r="A223" s="2" t="str">
        <f>K223&amp;MID(L:L,15,4)</f>
        <v>卢葵英1245</v>
      </c>
      <c r="B223" s="7" t="s">
        <v>2411</v>
      </c>
      <c r="C223" s="7" t="s">
        <v>1446</v>
      </c>
      <c r="D223" s="7">
        <v>58</v>
      </c>
      <c r="E223" s="7" t="s">
        <v>2412</v>
      </c>
      <c r="F223" s="7" t="s">
        <v>7586</v>
      </c>
      <c r="G223" s="7" t="s">
        <v>7587</v>
      </c>
      <c r="H223" s="7" t="s">
        <v>1450</v>
      </c>
      <c r="I223" s="7" t="s">
        <v>7588</v>
      </c>
      <c r="J223" s="7" t="s">
        <v>1452</v>
      </c>
      <c r="K223" s="7" t="s">
        <v>1017</v>
      </c>
      <c r="L223" s="7" t="s">
        <v>1018</v>
      </c>
      <c r="M223" s="7" t="s">
        <v>1453</v>
      </c>
      <c r="N223" s="7" t="s">
        <v>1467</v>
      </c>
      <c r="O223" s="11">
        <v>1</v>
      </c>
      <c r="P223" s="11">
        <v>55</v>
      </c>
      <c r="Q223" s="11">
        <v>1.5</v>
      </c>
      <c r="R223" s="11">
        <v>0</v>
      </c>
      <c r="S223" s="11" t="s">
        <v>1455</v>
      </c>
      <c r="U223" t="str">
        <f t="shared" si="3"/>
        <v>是</v>
      </c>
    </row>
    <row r="224" spans="1:21">
      <c r="A224" s="2" t="str">
        <f>K224&amp;MID(L:L,15,4)</f>
        <v>潘锐坚3633</v>
      </c>
      <c r="B224" s="7" t="s">
        <v>1694</v>
      </c>
      <c r="C224" s="7" t="s">
        <v>1457</v>
      </c>
      <c r="D224" s="7">
        <v>49</v>
      </c>
      <c r="E224" s="7" t="s">
        <v>1695</v>
      </c>
      <c r="F224" s="7" t="s">
        <v>7589</v>
      </c>
      <c r="G224" s="7" t="s">
        <v>7590</v>
      </c>
      <c r="H224" s="7" t="s">
        <v>1450</v>
      </c>
      <c r="I224" s="7" t="s">
        <v>7591</v>
      </c>
      <c r="J224" s="7" t="s">
        <v>1452</v>
      </c>
      <c r="K224" s="7" t="s">
        <v>1199</v>
      </c>
      <c r="L224" s="7" t="s">
        <v>1200</v>
      </c>
      <c r="M224" s="7" t="s">
        <v>1461</v>
      </c>
      <c r="N224" s="7" t="s">
        <v>1462</v>
      </c>
      <c r="O224" s="11">
        <v>2</v>
      </c>
      <c r="P224" s="11">
        <v>35</v>
      </c>
      <c r="Q224" s="11">
        <v>2.5</v>
      </c>
      <c r="R224" s="11">
        <v>0</v>
      </c>
      <c r="S224" s="11" t="s">
        <v>1455</v>
      </c>
      <c r="U224" t="str">
        <f t="shared" si="3"/>
        <v>是</v>
      </c>
    </row>
    <row r="225" spans="1:21">
      <c r="A225" s="2" t="str">
        <f>K225&amp;MID(L:L,15,4)</f>
        <v>莫锦全4534</v>
      </c>
      <c r="B225" s="7" t="s">
        <v>2419</v>
      </c>
      <c r="C225" s="7" t="s">
        <v>1457</v>
      </c>
      <c r="D225" s="7">
        <v>30</v>
      </c>
      <c r="E225" s="7" t="s">
        <v>2420</v>
      </c>
      <c r="F225" s="7" t="s">
        <v>7592</v>
      </c>
      <c r="G225" s="7" t="s">
        <v>7593</v>
      </c>
      <c r="H225" s="7" t="s">
        <v>1450</v>
      </c>
      <c r="I225" s="7" t="s">
        <v>7594</v>
      </c>
      <c r="J225" s="7" t="s">
        <v>1452</v>
      </c>
      <c r="K225" s="7" t="s">
        <v>77</v>
      </c>
      <c r="L225" s="7" t="s">
        <v>78</v>
      </c>
      <c r="M225" s="7" t="s">
        <v>1461</v>
      </c>
      <c r="N225" s="7" t="s">
        <v>23</v>
      </c>
      <c r="O225" s="11">
        <v>5</v>
      </c>
      <c r="P225" s="11">
        <v>16</v>
      </c>
      <c r="Q225" s="11">
        <v>3</v>
      </c>
      <c r="R225" s="11">
        <v>2</v>
      </c>
      <c r="S225" s="11" t="s">
        <v>1455</v>
      </c>
      <c r="U225" t="str">
        <f t="shared" si="3"/>
        <v>是</v>
      </c>
    </row>
    <row r="226" spans="1:21">
      <c r="A226" s="2" t="str">
        <f>K226&amp;MID(L:L,15,4)</f>
        <v>饶棉粦1416</v>
      </c>
      <c r="B226" s="7" t="s">
        <v>2429</v>
      </c>
      <c r="C226" s="7" t="s">
        <v>1457</v>
      </c>
      <c r="D226" s="7">
        <v>56</v>
      </c>
      <c r="E226" s="7" t="s">
        <v>2430</v>
      </c>
      <c r="F226" s="7" t="s">
        <v>7595</v>
      </c>
      <c r="G226" s="7" t="s">
        <v>7596</v>
      </c>
      <c r="H226" s="7" t="s">
        <v>1450</v>
      </c>
      <c r="I226" s="7" t="s">
        <v>1787</v>
      </c>
      <c r="J226" s="7" t="s">
        <v>1452</v>
      </c>
      <c r="K226" s="7" t="s">
        <v>378</v>
      </c>
      <c r="L226" s="7" t="s">
        <v>379</v>
      </c>
      <c r="M226" s="7" t="s">
        <v>1461</v>
      </c>
      <c r="N226" s="7" t="s">
        <v>23</v>
      </c>
      <c r="O226" s="11">
        <v>3</v>
      </c>
      <c r="P226" s="11">
        <v>28</v>
      </c>
      <c r="Q226" s="11">
        <v>3</v>
      </c>
      <c r="R226" s="11">
        <v>0</v>
      </c>
      <c r="S226" s="11" t="s">
        <v>1455</v>
      </c>
      <c r="U226" t="str">
        <f t="shared" si="3"/>
        <v>是</v>
      </c>
    </row>
    <row r="227" spans="1:21">
      <c r="A227" s="2" t="str">
        <f>K227&amp;MID(L:L,15,4)</f>
        <v>谭维1243</v>
      </c>
      <c r="B227" s="7" t="s">
        <v>2434</v>
      </c>
      <c r="C227" s="7" t="s">
        <v>1446</v>
      </c>
      <c r="D227" s="7">
        <v>60</v>
      </c>
      <c r="E227" s="7" t="s">
        <v>2435</v>
      </c>
      <c r="F227" s="7" t="s">
        <v>7597</v>
      </c>
      <c r="G227" s="7" t="s">
        <v>7598</v>
      </c>
      <c r="H227" s="7" t="s">
        <v>1450</v>
      </c>
      <c r="I227" s="7" t="s">
        <v>7599</v>
      </c>
      <c r="J227" s="7" t="s">
        <v>1452</v>
      </c>
      <c r="K227" s="7" t="s">
        <v>542</v>
      </c>
      <c r="L227" s="7" t="s">
        <v>543</v>
      </c>
      <c r="M227" s="7" t="s">
        <v>1453</v>
      </c>
      <c r="N227" s="7" t="s">
        <v>23</v>
      </c>
      <c r="O227" s="11">
        <v>6</v>
      </c>
      <c r="P227" s="11">
        <v>7</v>
      </c>
      <c r="Q227" s="11">
        <v>1.5</v>
      </c>
      <c r="R227" s="11">
        <v>4.5</v>
      </c>
      <c r="S227" s="11" t="s">
        <v>1455</v>
      </c>
      <c r="U227" t="str">
        <f t="shared" si="3"/>
        <v>是</v>
      </c>
    </row>
    <row r="228" spans="1:21">
      <c r="A228" s="2" t="str">
        <f>K228&amp;MID(L:L,15,4)</f>
        <v>卢宜务1236</v>
      </c>
      <c r="B228" s="7" t="s">
        <v>2439</v>
      </c>
      <c r="C228" s="7" t="s">
        <v>1457</v>
      </c>
      <c r="D228" s="7">
        <v>55</v>
      </c>
      <c r="E228" s="7" t="s">
        <v>2440</v>
      </c>
      <c r="F228" s="7" t="s">
        <v>7600</v>
      </c>
      <c r="G228" s="7" t="s">
        <v>7601</v>
      </c>
      <c r="H228" s="7" t="s">
        <v>1450</v>
      </c>
      <c r="I228" s="7" t="s">
        <v>7602</v>
      </c>
      <c r="J228" s="7" t="s">
        <v>1452</v>
      </c>
      <c r="K228" s="7" t="s">
        <v>465</v>
      </c>
      <c r="L228" s="7" t="s">
        <v>466</v>
      </c>
      <c r="M228" s="7" t="s">
        <v>1453</v>
      </c>
      <c r="N228" s="7" t="s">
        <v>23</v>
      </c>
      <c r="O228" s="11">
        <v>2</v>
      </c>
      <c r="P228" s="11">
        <v>7</v>
      </c>
      <c r="Q228" s="11">
        <v>1.5</v>
      </c>
      <c r="R228" s="11">
        <v>0.5</v>
      </c>
      <c r="S228" s="11" t="s">
        <v>1455</v>
      </c>
      <c r="U228" t="str">
        <f t="shared" si="3"/>
        <v>是</v>
      </c>
    </row>
    <row r="229" spans="1:21">
      <c r="A229" s="2" t="str">
        <f>K229&amp;MID(L:L,15,4)</f>
        <v>周惠卿5024</v>
      </c>
      <c r="B229" s="7" t="s">
        <v>2444</v>
      </c>
      <c r="C229" s="7" t="s">
        <v>1446</v>
      </c>
      <c r="D229" s="7">
        <v>52</v>
      </c>
      <c r="E229" s="7" t="s">
        <v>691</v>
      </c>
      <c r="F229" s="7" t="s">
        <v>7603</v>
      </c>
      <c r="G229" s="7" t="s">
        <v>7604</v>
      </c>
      <c r="H229" s="7" t="s">
        <v>1450</v>
      </c>
      <c r="I229" s="7" t="s">
        <v>7605</v>
      </c>
      <c r="J229" s="7" t="s">
        <v>1452</v>
      </c>
      <c r="K229" s="7" t="s">
        <v>688</v>
      </c>
      <c r="L229" s="7" t="s">
        <v>689</v>
      </c>
      <c r="M229" s="7" t="s">
        <v>1461</v>
      </c>
      <c r="N229" s="7" t="s">
        <v>23</v>
      </c>
      <c r="O229" s="11">
        <v>4</v>
      </c>
      <c r="P229" s="11">
        <v>28</v>
      </c>
      <c r="Q229" s="11">
        <v>3</v>
      </c>
      <c r="R229" s="11">
        <v>1</v>
      </c>
      <c r="S229" s="11" t="s">
        <v>1455</v>
      </c>
      <c r="U229" t="str">
        <f t="shared" si="3"/>
        <v>是</v>
      </c>
    </row>
    <row r="230" spans="1:21">
      <c r="A230" s="2" t="str">
        <f>K230&amp;MID(L:L,15,4)</f>
        <v>孔雪芳0928</v>
      </c>
      <c r="B230" s="7" t="s">
        <v>2216</v>
      </c>
      <c r="C230" s="7" t="s">
        <v>1446</v>
      </c>
      <c r="D230" s="7">
        <v>51</v>
      </c>
      <c r="E230" s="7" t="s">
        <v>2217</v>
      </c>
      <c r="F230" s="7" t="s">
        <v>7606</v>
      </c>
      <c r="G230" s="7" t="s">
        <v>7607</v>
      </c>
      <c r="H230" s="7" t="s">
        <v>2450</v>
      </c>
      <c r="I230" s="7" t="s">
        <v>3050</v>
      </c>
      <c r="J230" s="7" t="s">
        <v>1452</v>
      </c>
      <c r="K230" s="7" t="s">
        <v>947</v>
      </c>
      <c r="L230" s="7" t="s">
        <v>948</v>
      </c>
      <c r="M230" s="7" t="s">
        <v>1461</v>
      </c>
      <c r="N230" s="7" t="s">
        <v>23</v>
      </c>
      <c r="O230" s="11">
        <v>3</v>
      </c>
      <c r="P230" s="11">
        <v>2</v>
      </c>
      <c r="Q230" s="11">
        <v>3</v>
      </c>
      <c r="R230" s="11">
        <v>0</v>
      </c>
      <c r="S230" s="11" t="s">
        <v>1455</v>
      </c>
      <c r="U230" t="str">
        <f t="shared" si="3"/>
        <v>是</v>
      </c>
    </row>
    <row r="231" spans="1:21">
      <c r="A231" s="2" t="str">
        <f>K231&amp;MID(L:L,15,4)</f>
        <v>郭镜明1275</v>
      </c>
      <c r="B231" s="7" t="s">
        <v>5592</v>
      </c>
      <c r="C231" s="7" t="s">
        <v>1446</v>
      </c>
      <c r="D231" s="7">
        <v>48</v>
      </c>
      <c r="E231" s="7" t="s">
        <v>5593</v>
      </c>
      <c r="F231" s="7" t="s">
        <v>7608</v>
      </c>
      <c r="G231" s="7" t="s">
        <v>7609</v>
      </c>
      <c r="H231" s="7" t="s">
        <v>1450</v>
      </c>
      <c r="I231" s="7" t="s">
        <v>3371</v>
      </c>
      <c r="J231" s="7" t="s">
        <v>1452</v>
      </c>
      <c r="K231" s="7" t="s">
        <v>886</v>
      </c>
      <c r="L231" s="7" t="s">
        <v>887</v>
      </c>
      <c r="M231" s="7" t="s">
        <v>1461</v>
      </c>
      <c r="N231" s="7" t="s">
        <v>1454</v>
      </c>
      <c r="O231" s="11">
        <v>3</v>
      </c>
      <c r="P231" s="11">
        <v>10</v>
      </c>
      <c r="Q231" s="11">
        <v>3</v>
      </c>
      <c r="R231" s="11">
        <v>0</v>
      </c>
      <c r="S231" s="11" t="s">
        <v>1455</v>
      </c>
      <c r="U231" t="str">
        <f t="shared" si="3"/>
        <v>是</v>
      </c>
    </row>
    <row r="232" spans="1:21">
      <c r="A232" s="2" t="str">
        <f>K232&amp;MID(L:L,15,4)</f>
        <v>刘亚美0629</v>
      </c>
      <c r="B232" s="7" t="s">
        <v>2452</v>
      </c>
      <c r="C232" s="7" t="s">
        <v>1444</v>
      </c>
      <c r="D232" s="7">
        <v>64</v>
      </c>
      <c r="E232" s="7" t="s">
        <v>509</v>
      </c>
      <c r="F232" s="7" t="s">
        <v>7610</v>
      </c>
      <c r="G232" s="7" t="s">
        <v>7611</v>
      </c>
      <c r="H232" s="7" t="s">
        <v>1450</v>
      </c>
      <c r="I232" s="7" t="s">
        <v>7612</v>
      </c>
      <c r="J232" s="7" t="s">
        <v>1452</v>
      </c>
      <c r="K232" s="7" t="s">
        <v>506</v>
      </c>
      <c r="L232" s="7" t="s">
        <v>507</v>
      </c>
      <c r="M232" s="7" t="s">
        <v>1461</v>
      </c>
      <c r="N232" s="7" t="s">
        <v>23</v>
      </c>
      <c r="O232" s="11">
        <v>3</v>
      </c>
      <c r="P232" s="11">
        <v>14</v>
      </c>
      <c r="Q232" s="11">
        <v>3</v>
      </c>
      <c r="R232" s="11">
        <v>0</v>
      </c>
      <c r="S232" s="11" t="s">
        <v>1455</v>
      </c>
      <c r="U232" t="str">
        <f t="shared" si="3"/>
        <v>是</v>
      </c>
    </row>
    <row r="233" spans="1:21">
      <c r="A233" s="2" t="str">
        <f>K233&amp;MID(L:L,15,4)</f>
        <v>钟月珍2443</v>
      </c>
      <c r="B233" s="7" t="s">
        <v>1582</v>
      </c>
      <c r="C233" s="7" t="s">
        <v>1446</v>
      </c>
      <c r="D233" s="7">
        <v>52</v>
      </c>
      <c r="E233" s="7" t="s">
        <v>1583</v>
      </c>
      <c r="F233" s="7" t="s">
        <v>7613</v>
      </c>
      <c r="G233" s="7" t="s">
        <v>7614</v>
      </c>
      <c r="H233" s="7" t="s">
        <v>1450</v>
      </c>
      <c r="I233" s="7" t="s">
        <v>7615</v>
      </c>
      <c r="J233" s="7" t="s">
        <v>1452</v>
      </c>
      <c r="K233" s="7" t="s">
        <v>675</v>
      </c>
      <c r="L233" s="7" t="s">
        <v>676</v>
      </c>
      <c r="M233" s="7" t="s">
        <v>1461</v>
      </c>
      <c r="N233" s="7" t="s">
        <v>23</v>
      </c>
      <c r="O233" s="11">
        <v>3</v>
      </c>
      <c r="P233" s="11">
        <v>20</v>
      </c>
      <c r="Q233" s="11">
        <v>3</v>
      </c>
      <c r="R233" s="11">
        <v>0</v>
      </c>
      <c r="S233" s="11" t="s">
        <v>1455</v>
      </c>
      <c r="U233" t="str">
        <f t="shared" si="3"/>
        <v>是</v>
      </c>
    </row>
    <row r="234" spans="1:21">
      <c r="A234" s="2" t="str">
        <f>K234&amp;MID(L:L,15,4)</f>
        <v>卢长枝1227</v>
      </c>
      <c r="B234" s="7" t="s">
        <v>2458</v>
      </c>
      <c r="C234" s="7" t="s">
        <v>1457</v>
      </c>
      <c r="D234" s="7">
        <v>51</v>
      </c>
      <c r="E234" s="7" t="s">
        <v>2459</v>
      </c>
      <c r="F234" s="7" t="s">
        <v>7616</v>
      </c>
      <c r="G234" s="7" t="s">
        <v>7617</v>
      </c>
      <c r="H234" s="7" t="s">
        <v>1450</v>
      </c>
      <c r="I234" s="7" t="s">
        <v>7618</v>
      </c>
      <c r="J234" s="7" t="s">
        <v>1452</v>
      </c>
      <c r="K234" s="7" t="s">
        <v>471</v>
      </c>
      <c r="L234" s="7" t="s">
        <v>472</v>
      </c>
      <c r="M234" s="7" t="s">
        <v>1453</v>
      </c>
      <c r="N234" s="7" t="s">
        <v>23</v>
      </c>
      <c r="O234" s="11">
        <v>2</v>
      </c>
      <c r="P234" s="11">
        <v>20</v>
      </c>
      <c r="Q234" s="11">
        <v>1.5</v>
      </c>
      <c r="R234" s="11">
        <v>0.5</v>
      </c>
      <c r="S234" s="11" t="s">
        <v>1455</v>
      </c>
      <c r="U234" t="str">
        <f t="shared" si="3"/>
        <v>是</v>
      </c>
    </row>
    <row r="235" spans="1:21">
      <c r="A235" s="2" t="str">
        <f>K235&amp;MID(L:L,15,4)</f>
        <v>谢雪兴1241</v>
      </c>
      <c r="B235" s="7" t="s">
        <v>2462</v>
      </c>
      <c r="C235" s="7" t="s">
        <v>1446</v>
      </c>
      <c r="D235" s="7">
        <v>48</v>
      </c>
      <c r="E235" s="7" t="s">
        <v>2463</v>
      </c>
      <c r="F235" s="7" t="s">
        <v>7619</v>
      </c>
      <c r="G235" s="7" t="s">
        <v>7620</v>
      </c>
      <c r="H235" s="7" t="s">
        <v>1450</v>
      </c>
      <c r="I235" s="7" t="s">
        <v>7621</v>
      </c>
      <c r="J235" s="7" t="s">
        <v>1452</v>
      </c>
      <c r="K235" s="7" t="s">
        <v>613</v>
      </c>
      <c r="L235" s="7" t="s">
        <v>614</v>
      </c>
      <c r="M235" s="7" t="s">
        <v>1453</v>
      </c>
      <c r="N235" s="7" t="s">
        <v>23</v>
      </c>
      <c r="O235" s="11">
        <v>3</v>
      </c>
      <c r="P235" s="11">
        <v>52</v>
      </c>
      <c r="Q235" s="11">
        <v>1.5</v>
      </c>
      <c r="R235" s="11">
        <v>1.5</v>
      </c>
      <c r="S235" s="11" t="s">
        <v>1455</v>
      </c>
      <c r="U235" t="str">
        <f t="shared" si="3"/>
        <v>是</v>
      </c>
    </row>
    <row r="236" spans="1:21">
      <c r="A236" s="2" t="str">
        <f>K236&amp;MID(L:L,15,4)</f>
        <v>叶媛笑2122</v>
      </c>
      <c r="B236" s="7" t="s">
        <v>2419</v>
      </c>
      <c r="C236" s="7" t="s">
        <v>1457</v>
      </c>
      <c r="D236" s="7">
        <v>30</v>
      </c>
      <c r="E236" s="7" t="s">
        <v>2420</v>
      </c>
      <c r="F236" s="7" t="s">
        <v>7622</v>
      </c>
      <c r="G236" s="7" t="s">
        <v>7623</v>
      </c>
      <c r="H236" s="7" t="s">
        <v>2042</v>
      </c>
      <c r="I236" s="7" t="s">
        <v>7624</v>
      </c>
      <c r="J236" s="7" t="s">
        <v>1452</v>
      </c>
      <c r="K236" s="7" t="s">
        <v>874</v>
      </c>
      <c r="L236" s="7" t="s">
        <v>875</v>
      </c>
      <c r="M236" s="7" t="s">
        <v>1461</v>
      </c>
      <c r="N236" s="7" t="s">
        <v>1467</v>
      </c>
      <c r="O236" s="11">
        <v>5</v>
      </c>
      <c r="P236" s="11">
        <v>44</v>
      </c>
      <c r="Q236" s="11">
        <v>3</v>
      </c>
      <c r="R236" s="11">
        <v>2</v>
      </c>
      <c r="S236" s="11" t="s">
        <v>1455</v>
      </c>
      <c r="U236" t="str">
        <f t="shared" si="3"/>
        <v>是</v>
      </c>
    </row>
    <row r="237" spans="1:21">
      <c r="A237" s="2" t="str">
        <f>K237&amp;MID(L:L,15,4)</f>
        <v>黄惠格1252</v>
      </c>
      <c r="B237" s="7" t="s">
        <v>2470</v>
      </c>
      <c r="C237" s="7" t="s">
        <v>1446</v>
      </c>
      <c r="D237" s="7">
        <v>47</v>
      </c>
      <c r="E237" s="7" t="s">
        <v>1092</v>
      </c>
      <c r="F237" s="7" t="s">
        <v>7625</v>
      </c>
      <c r="G237" s="7" t="s">
        <v>7626</v>
      </c>
      <c r="H237" s="7" t="s">
        <v>1450</v>
      </c>
      <c r="I237" s="7" t="s">
        <v>7627</v>
      </c>
      <c r="J237" s="7" t="s">
        <v>1452</v>
      </c>
      <c r="K237" s="7" t="s">
        <v>1087</v>
      </c>
      <c r="L237" s="7" t="s">
        <v>1088</v>
      </c>
      <c r="M237" s="7" t="s">
        <v>1453</v>
      </c>
      <c r="N237" s="7" t="s">
        <v>23</v>
      </c>
      <c r="O237" s="11">
        <v>2</v>
      </c>
      <c r="P237" s="11">
        <v>2</v>
      </c>
      <c r="Q237" s="11">
        <v>1.5</v>
      </c>
      <c r="R237" s="11">
        <v>0.5</v>
      </c>
      <c r="S237" s="11" t="s">
        <v>1455</v>
      </c>
      <c r="U237" t="str">
        <f t="shared" si="3"/>
        <v>是</v>
      </c>
    </row>
    <row r="238" spans="1:21">
      <c r="A238" s="2" t="str">
        <f>K238&amp;MID(L:L,15,4)</f>
        <v>梁瑞兴5722</v>
      </c>
      <c r="B238" s="7" t="s">
        <v>1747</v>
      </c>
      <c r="C238" s="7" t="s">
        <v>1446</v>
      </c>
      <c r="D238" s="7">
        <v>52</v>
      </c>
      <c r="E238" s="7" t="s">
        <v>1197</v>
      </c>
      <c r="F238" s="7" t="s">
        <v>7628</v>
      </c>
      <c r="G238" s="7" t="s">
        <v>7629</v>
      </c>
      <c r="H238" s="7" t="s">
        <v>1450</v>
      </c>
      <c r="I238" s="7" t="s">
        <v>7630</v>
      </c>
      <c r="J238" s="7" t="s">
        <v>1452</v>
      </c>
      <c r="K238" s="7" t="s">
        <v>1195</v>
      </c>
      <c r="L238" s="7" t="s">
        <v>1196</v>
      </c>
      <c r="M238" s="7" t="s">
        <v>1461</v>
      </c>
      <c r="N238" s="7" t="s">
        <v>1462</v>
      </c>
      <c r="O238" s="11">
        <v>2</v>
      </c>
      <c r="P238" s="11">
        <v>49</v>
      </c>
      <c r="Q238" s="11">
        <v>2.5</v>
      </c>
      <c r="R238" s="11">
        <v>0</v>
      </c>
      <c r="S238" s="11" t="s">
        <v>1455</v>
      </c>
      <c r="U238" t="str">
        <f t="shared" si="3"/>
        <v>是</v>
      </c>
    </row>
    <row r="239" spans="1:21">
      <c r="A239" s="2" t="str">
        <f>K239&amp;MID(L:L,15,4)</f>
        <v>冯二女5124</v>
      </c>
      <c r="B239" s="7" t="s">
        <v>2477</v>
      </c>
      <c r="C239" s="7" t="s">
        <v>1444</v>
      </c>
      <c r="D239" s="7">
        <v>60</v>
      </c>
      <c r="E239" s="7" t="s">
        <v>2478</v>
      </c>
      <c r="F239" s="7" t="s">
        <v>7631</v>
      </c>
      <c r="G239" s="7" t="s">
        <v>7632</v>
      </c>
      <c r="H239" s="7" t="s">
        <v>1450</v>
      </c>
      <c r="I239" s="7" t="s">
        <v>7633</v>
      </c>
      <c r="J239" s="7" t="s">
        <v>1452</v>
      </c>
      <c r="K239" s="7" t="s">
        <v>717</v>
      </c>
      <c r="L239" s="7" t="s">
        <v>718</v>
      </c>
      <c r="M239" s="7" t="s">
        <v>1461</v>
      </c>
      <c r="N239" s="7" t="s">
        <v>1454</v>
      </c>
      <c r="O239" s="11">
        <v>3</v>
      </c>
      <c r="P239" s="11">
        <v>51</v>
      </c>
      <c r="Q239" s="11">
        <v>3</v>
      </c>
      <c r="R239" s="11">
        <v>0</v>
      </c>
      <c r="S239" s="11" t="s">
        <v>1455</v>
      </c>
      <c r="U239" t="str">
        <f t="shared" si="3"/>
        <v>是</v>
      </c>
    </row>
    <row r="240" spans="1:21">
      <c r="A240" s="2" t="str">
        <f>K240&amp;MID(L:L,15,4)</f>
        <v>梁丽珍5129</v>
      </c>
      <c r="B240" s="7" t="s">
        <v>2482</v>
      </c>
      <c r="C240" s="7" t="s">
        <v>1446</v>
      </c>
      <c r="D240" s="7">
        <v>38</v>
      </c>
      <c r="E240" s="7" t="s">
        <v>2483</v>
      </c>
      <c r="F240" s="7" t="s">
        <v>7634</v>
      </c>
      <c r="G240" s="7" t="s">
        <v>7635</v>
      </c>
      <c r="H240" s="7" t="s">
        <v>1450</v>
      </c>
      <c r="I240" s="7" t="s">
        <v>7636</v>
      </c>
      <c r="J240" s="7" t="s">
        <v>1452</v>
      </c>
      <c r="K240" s="7" t="s">
        <v>397</v>
      </c>
      <c r="L240" s="7" t="s">
        <v>398</v>
      </c>
      <c r="M240" s="7" t="s">
        <v>1453</v>
      </c>
      <c r="N240" s="7" t="s">
        <v>23</v>
      </c>
      <c r="O240" s="11">
        <v>2</v>
      </c>
      <c r="P240" s="11">
        <v>1</v>
      </c>
      <c r="Q240" s="11">
        <v>1.5</v>
      </c>
      <c r="R240" s="11">
        <v>0.5</v>
      </c>
      <c r="S240" s="11" t="s">
        <v>1455</v>
      </c>
      <c r="U240" t="str">
        <f t="shared" si="3"/>
        <v>是</v>
      </c>
    </row>
    <row r="241" spans="1:21">
      <c r="A241" s="2" t="str">
        <f>K241&amp;MID(L:L,15,4)</f>
        <v>刘桂容1225</v>
      </c>
      <c r="B241" s="7" t="s">
        <v>2487</v>
      </c>
      <c r="C241" s="7" t="s">
        <v>1446</v>
      </c>
      <c r="D241" s="7">
        <v>34</v>
      </c>
      <c r="E241" s="7" t="s">
        <v>2488</v>
      </c>
      <c r="F241" s="7" t="s">
        <v>7637</v>
      </c>
      <c r="G241" s="7" t="s">
        <v>7638</v>
      </c>
      <c r="H241" s="7" t="s">
        <v>1450</v>
      </c>
      <c r="I241" s="7" t="s">
        <v>7639</v>
      </c>
      <c r="J241" s="7" t="s">
        <v>1452</v>
      </c>
      <c r="K241" s="7" t="s">
        <v>983</v>
      </c>
      <c r="L241" s="7" t="s">
        <v>984</v>
      </c>
      <c r="M241" s="7" t="s">
        <v>1453</v>
      </c>
      <c r="N241" s="7" t="s">
        <v>23</v>
      </c>
      <c r="O241" s="11">
        <v>2</v>
      </c>
      <c r="P241" s="11">
        <v>0</v>
      </c>
      <c r="Q241" s="11">
        <v>1.5</v>
      </c>
      <c r="R241" s="11">
        <v>0.5</v>
      </c>
      <c r="S241" s="11" t="s">
        <v>1455</v>
      </c>
      <c r="U241" t="str">
        <f t="shared" si="3"/>
        <v>是</v>
      </c>
    </row>
    <row r="242" spans="1:21">
      <c r="A242" s="2" t="str">
        <f>K242&amp;MID(L:L,15,4)</f>
        <v>刘世莲0044</v>
      </c>
      <c r="B242" s="7" t="s">
        <v>2492</v>
      </c>
      <c r="C242" s="7" t="s">
        <v>1446</v>
      </c>
      <c r="D242" s="7">
        <v>51</v>
      </c>
      <c r="E242" s="7" t="s">
        <v>2493</v>
      </c>
      <c r="F242" s="7" t="s">
        <v>7640</v>
      </c>
      <c r="G242" s="7" t="s">
        <v>7641</v>
      </c>
      <c r="H242" s="7" t="s">
        <v>1450</v>
      </c>
      <c r="I242" s="7" t="s">
        <v>5491</v>
      </c>
      <c r="J242" s="7" t="s">
        <v>1452</v>
      </c>
      <c r="K242" s="7" t="s">
        <v>1085</v>
      </c>
      <c r="L242" s="7" t="s">
        <v>1086</v>
      </c>
      <c r="M242" s="7" t="s">
        <v>1461</v>
      </c>
      <c r="N242" s="7" t="s">
        <v>23</v>
      </c>
      <c r="O242" s="11">
        <v>3</v>
      </c>
      <c r="P242" s="11">
        <v>55</v>
      </c>
      <c r="Q242" s="11">
        <v>3</v>
      </c>
      <c r="R242" s="11">
        <v>0</v>
      </c>
      <c r="S242" s="11" t="s">
        <v>1455</v>
      </c>
      <c r="U242" t="str">
        <f t="shared" si="3"/>
        <v>是</v>
      </c>
    </row>
    <row r="243" spans="1:21">
      <c r="A243" s="2" t="str">
        <f>K243&amp;MID(L:L,15,4)</f>
        <v>左桂英036X</v>
      </c>
      <c r="B243" s="7" t="s">
        <v>3164</v>
      </c>
      <c r="C243" s="7" t="s">
        <v>1446</v>
      </c>
      <c r="D243" s="7">
        <v>47</v>
      </c>
      <c r="E243" s="7" t="s">
        <v>3165</v>
      </c>
      <c r="F243" s="7" t="s">
        <v>7642</v>
      </c>
      <c r="G243" s="7" t="s">
        <v>7643</v>
      </c>
      <c r="H243" s="7" t="s">
        <v>1450</v>
      </c>
      <c r="I243" s="7" t="s">
        <v>7644</v>
      </c>
      <c r="J243" s="7" t="s">
        <v>1452</v>
      </c>
      <c r="K243" s="7" t="s">
        <v>1239</v>
      </c>
      <c r="L243" s="7" t="s">
        <v>1240</v>
      </c>
      <c r="M243" s="7" t="s">
        <v>1461</v>
      </c>
      <c r="N243" s="7" t="s">
        <v>1462</v>
      </c>
      <c r="O243" s="11">
        <v>3</v>
      </c>
      <c r="P243" s="11">
        <v>31</v>
      </c>
      <c r="Q243" s="11">
        <v>2.5</v>
      </c>
      <c r="R243" s="11">
        <v>0.5</v>
      </c>
      <c r="S243" s="11" t="s">
        <v>1455</v>
      </c>
      <c r="U243" t="str">
        <f t="shared" si="3"/>
        <v>是</v>
      </c>
    </row>
    <row r="244" spans="1:21">
      <c r="A244" s="2" t="str">
        <f>K244&amp;MID(L:L,15,4)</f>
        <v>罗妹3625</v>
      </c>
      <c r="B244" s="7" t="s">
        <v>1877</v>
      </c>
      <c r="C244" s="7" t="s">
        <v>1446</v>
      </c>
      <c r="D244" s="7">
        <v>23</v>
      </c>
      <c r="E244" s="7" t="s">
        <v>1878</v>
      </c>
      <c r="F244" s="7" t="s">
        <v>7645</v>
      </c>
      <c r="G244" s="7" t="s">
        <v>7646</v>
      </c>
      <c r="H244" s="7" t="s">
        <v>1580</v>
      </c>
      <c r="I244" s="7" t="s">
        <v>7647</v>
      </c>
      <c r="J244" s="7" t="s">
        <v>1452</v>
      </c>
      <c r="K244" s="7" t="s">
        <v>1334</v>
      </c>
      <c r="L244" s="7" t="s">
        <v>1335</v>
      </c>
      <c r="M244" s="7" t="s">
        <v>1461</v>
      </c>
      <c r="N244" s="7" t="s">
        <v>1462</v>
      </c>
      <c r="O244" s="11">
        <v>2</v>
      </c>
      <c r="P244" s="11">
        <v>30</v>
      </c>
      <c r="Q244" s="11">
        <v>2.5</v>
      </c>
      <c r="R244" s="11">
        <v>0</v>
      </c>
      <c r="S244" s="11" t="s">
        <v>1455</v>
      </c>
      <c r="U244" t="str">
        <f t="shared" si="3"/>
        <v>是</v>
      </c>
    </row>
    <row r="245" spans="1:21">
      <c r="A245" s="2" t="str">
        <f>K245&amp;MID(L:L,15,4)</f>
        <v>黄伟松5034</v>
      </c>
      <c r="B245" s="7" t="s">
        <v>1501</v>
      </c>
      <c r="C245" s="7" t="s">
        <v>1446</v>
      </c>
      <c r="D245" s="7">
        <v>53</v>
      </c>
      <c r="E245" s="7" t="s">
        <v>1120</v>
      </c>
      <c r="F245" s="7" t="s">
        <v>7648</v>
      </c>
      <c r="G245" s="7" t="s">
        <v>7649</v>
      </c>
      <c r="H245" s="7" t="s">
        <v>1450</v>
      </c>
      <c r="I245" s="7" t="s">
        <v>7650</v>
      </c>
      <c r="J245" s="7" t="s">
        <v>1452</v>
      </c>
      <c r="K245" s="7" t="s">
        <v>1117</v>
      </c>
      <c r="L245" s="7" t="s">
        <v>1118</v>
      </c>
      <c r="M245" s="7" t="s">
        <v>1461</v>
      </c>
      <c r="N245" s="7" t="s">
        <v>1454</v>
      </c>
      <c r="O245" s="11">
        <v>3</v>
      </c>
      <c r="P245" s="11">
        <v>45</v>
      </c>
      <c r="Q245" s="11">
        <v>3</v>
      </c>
      <c r="R245" s="11">
        <v>0</v>
      </c>
      <c r="S245" s="11" t="s">
        <v>1455</v>
      </c>
      <c r="U245" t="str">
        <f t="shared" si="3"/>
        <v>是</v>
      </c>
    </row>
    <row r="246" spans="1:21">
      <c r="A246" s="2" t="str">
        <f>K246&amp;MID(L:L,15,4)</f>
        <v>陈妹女5426</v>
      </c>
      <c r="B246" s="7" t="s">
        <v>2502</v>
      </c>
      <c r="C246" s="7" t="s">
        <v>1446</v>
      </c>
      <c r="D246" s="7">
        <v>41</v>
      </c>
      <c r="E246" s="7" t="s">
        <v>2503</v>
      </c>
      <c r="F246" s="7" t="s">
        <v>7651</v>
      </c>
      <c r="G246" s="7" t="s">
        <v>7652</v>
      </c>
      <c r="H246" s="7" t="s">
        <v>1450</v>
      </c>
      <c r="I246" s="7" t="s">
        <v>7653</v>
      </c>
      <c r="J246" s="7" t="s">
        <v>1452</v>
      </c>
      <c r="K246" s="7" t="s">
        <v>73</v>
      </c>
      <c r="L246" s="7" t="s">
        <v>74</v>
      </c>
      <c r="M246" s="7" t="s">
        <v>1453</v>
      </c>
      <c r="N246" s="7" t="s">
        <v>23</v>
      </c>
      <c r="O246" s="11">
        <v>5</v>
      </c>
      <c r="P246" s="11">
        <v>33</v>
      </c>
      <c r="Q246" s="11">
        <v>1.5</v>
      </c>
      <c r="R246" s="11">
        <v>3.5</v>
      </c>
      <c r="S246" s="11" t="s">
        <v>1455</v>
      </c>
      <c r="U246" t="str">
        <f t="shared" si="3"/>
        <v>是</v>
      </c>
    </row>
    <row r="247" spans="1:21">
      <c r="A247" s="2" t="str">
        <f>K247&amp;MID(L:L,15,4)</f>
        <v>黄见崧1247</v>
      </c>
      <c r="B247" s="7" t="s">
        <v>2648</v>
      </c>
      <c r="C247" s="7" t="s">
        <v>1457</v>
      </c>
      <c r="D247" s="7">
        <v>51</v>
      </c>
      <c r="E247" s="7" t="s">
        <v>917</v>
      </c>
      <c r="F247" s="7" t="s">
        <v>7654</v>
      </c>
      <c r="G247" s="7" t="s">
        <v>7655</v>
      </c>
      <c r="H247" s="7" t="s">
        <v>2366</v>
      </c>
      <c r="I247" s="7" t="s">
        <v>7656</v>
      </c>
      <c r="J247" s="7" t="s">
        <v>1452</v>
      </c>
      <c r="K247" s="7" t="s">
        <v>248</v>
      </c>
      <c r="L247" s="7" t="s">
        <v>249</v>
      </c>
      <c r="M247" s="7" t="s">
        <v>1453</v>
      </c>
      <c r="N247" s="7" t="s">
        <v>23</v>
      </c>
      <c r="O247" s="11">
        <v>2</v>
      </c>
      <c r="P247" s="11">
        <v>5</v>
      </c>
      <c r="Q247" s="11">
        <v>1.5</v>
      </c>
      <c r="R247" s="11">
        <v>0.5</v>
      </c>
      <c r="S247" s="11" t="s">
        <v>1455</v>
      </c>
      <c r="U247" t="str">
        <f t="shared" si="3"/>
        <v>是</v>
      </c>
    </row>
    <row r="248" spans="1:21">
      <c r="A248" s="2" t="str">
        <f>K248&amp;MID(L:L,15,4)</f>
        <v>邓伟兰1526</v>
      </c>
      <c r="B248" s="7" t="s">
        <v>2507</v>
      </c>
      <c r="C248" s="7" t="s">
        <v>1457</v>
      </c>
      <c r="D248" s="7">
        <v>55</v>
      </c>
      <c r="E248" s="7" t="s">
        <v>2508</v>
      </c>
      <c r="F248" s="7" t="s">
        <v>7657</v>
      </c>
      <c r="G248" s="7" t="s">
        <v>7658</v>
      </c>
      <c r="H248" s="7" t="s">
        <v>1450</v>
      </c>
      <c r="I248" s="7" t="s">
        <v>7659</v>
      </c>
      <c r="J248" s="7" t="s">
        <v>1452</v>
      </c>
      <c r="K248" s="7" t="s">
        <v>146</v>
      </c>
      <c r="L248" s="7" t="s">
        <v>147</v>
      </c>
      <c r="M248" s="7" t="s">
        <v>1453</v>
      </c>
      <c r="N248" s="7" t="s">
        <v>23</v>
      </c>
      <c r="O248" s="11">
        <v>1</v>
      </c>
      <c r="P248" s="11">
        <v>49</v>
      </c>
      <c r="Q248" s="11">
        <v>1.5</v>
      </c>
      <c r="R248" s="11">
        <v>0</v>
      </c>
      <c r="S248" s="11" t="s">
        <v>1455</v>
      </c>
      <c r="U248" t="str">
        <f t="shared" si="3"/>
        <v>是</v>
      </c>
    </row>
    <row r="249" spans="1:21">
      <c r="A249" s="2" t="str">
        <f>K249&amp;MID(L:L,15,4)</f>
        <v>王雪萍182X</v>
      </c>
      <c r="B249" s="7" t="s">
        <v>3621</v>
      </c>
      <c r="C249" s="7" t="s">
        <v>1457</v>
      </c>
      <c r="D249" s="7">
        <v>41</v>
      </c>
      <c r="E249" s="7" t="s">
        <v>1353</v>
      </c>
      <c r="F249" s="7" t="s">
        <v>7660</v>
      </c>
      <c r="G249" s="7" t="s">
        <v>7661</v>
      </c>
      <c r="H249" s="7" t="s">
        <v>1450</v>
      </c>
      <c r="I249" s="7" t="s">
        <v>7662</v>
      </c>
      <c r="J249" s="7" t="s">
        <v>1452</v>
      </c>
      <c r="K249" s="7" t="s">
        <v>1350</v>
      </c>
      <c r="L249" s="7" t="s">
        <v>1351</v>
      </c>
      <c r="M249" s="7" t="s">
        <v>1461</v>
      </c>
      <c r="N249" s="7" t="s">
        <v>1157</v>
      </c>
      <c r="O249" s="11">
        <v>5</v>
      </c>
      <c r="P249" s="11">
        <v>22</v>
      </c>
      <c r="Q249" s="11">
        <v>2.5</v>
      </c>
      <c r="R249" s="11">
        <v>2.5</v>
      </c>
      <c r="S249" s="11" t="s">
        <v>1455</v>
      </c>
      <c r="U249" t="str">
        <f t="shared" si="3"/>
        <v>是</v>
      </c>
    </row>
    <row r="250" spans="1:21">
      <c r="A250" s="2" t="str">
        <f>K250&amp;MID(L:L,15,4)</f>
        <v>江翠媥0643</v>
      </c>
      <c r="B250" s="7" t="s">
        <v>1617</v>
      </c>
      <c r="C250" s="7" t="s">
        <v>1446</v>
      </c>
      <c r="D250" s="7">
        <v>43</v>
      </c>
      <c r="E250" s="7" t="s">
        <v>1618</v>
      </c>
      <c r="F250" s="7" t="s">
        <v>7663</v>
      </c>
      <c r="G250" s="7" t="s">
        <v>7664</v>
      </c>
      <c r="H250" s="7" t="s">
        <v>2514</v>
      </c>
      <c r="I250" s="7" t="s">
        <v>7665</v>
      </c>
      <c r="J250" s="7" t="s">
        <v>1452</v>
      </c>
      <c r="K250" s="7" t="s">
        <v>289</v>
      </c>
      <c r="L250" s="7" t="s">
        <v>290</v>
      </c>
      <c r="M250" s="7" t="s">
        <v>1453</v>
      </c>
      <c r="N250" s="7" t="s">
        <v>23</v>
      </c>
      <c r="O250" s="11">
        <v>9</v>
      </c>
      <c r="P250" s="11">
        <v>19</v>
      </c>
      <c r="Q250" s="11">
        <v>1.5</v>
      </c>
      <c r="R250" s="11">
        <v>7.5</v>
      </c>
      <c r="S250" s="11" t="s">
        <v>1455</v>
      </c>
      <c r="U250" t="str">
        <f t="shared" si="3"/>
        <v>是</v>
      </c>
    </row>
    <row r="251" spans="1:21">
      <c r="A251" s="2" t="str">
        <f>K251&amp;MID(L:L,15,4)</f>
        <v>甄要萍3322</v>
      </c>
      <c r="B251" s="7" t="s">
        <v>1954</v>
      </c>
      <c r="C251" s="7" t="s">
        <v>1446</v>
      </c>
      <c r="D251" s="7">
        <v>50</v>
      </c>
      <c r="E251" s="7" t="s">
        <v>1168</v>
      </c>
      <c r="F251" s="7" t="s">
        <v>7666</v>
      </c>
      <c r="G251" s="7" t="s">
        <v>7667</v>
      </c>
      <c r="H251" s="7" t="s">
        <v>1765</v>
      </c>
      <c r="I251" s="7" t="s">
        <v>7668</v>
      </c>
      <c r="J251" s="7" t="s">
        <v>1452</v>
      </c>
      <c r="K251" s="7" t="s">
        <v>1175</v>
      </c>
      <c r="L251" s="7" t="s">
        <v>1176</v>
      </c>
      <c r="M251" s="7" t="s">
        <v>1461</v>
      </c>
      <c r="N251" s="7" t="s">
        <v>1650</v>
      </c>
      <c r="O251" s="11">
        <v>3</v>
      </c>
      <c r="P251" s="11">
        <v>6</v>
      </c>
      <c r="Q251" s="11">
        <v>2</v>
      </c>
      <c r="R251" s="11">
        <v>1</v>
      </c>
      <c r="S251" s="11" t="s">
        <v>1455</v>
      </c>
      <c r="U251" t="str">
        <f t="shared" si="3"/>
        <v>是</v>
      </c>
    </row>
    <row r="252" spans="1:21">
      <c r="A252" s="2" t="str">
        <f>K252&amp;MID(L:L,15,4)</f>
        <v>潘金逢1532</v>
      </c>
      <c r="B252" s="7" t="s">
        <v>2519</v>
      </c>
      <c r="C252" s="7" t="s">
        <v>1457</v>
      </c>
      <c r="D252" s="7">
        <v>49</v>
      </c>
      <c r="E252" s="7" t="s">
        <v>2520</v>
      </c>
      <c r="F252" s="7" t="s">
        <v>7669</v>
      </c>
      <c r="G252" s="7" t="s">
        <v>7670</v>
      </c>
      <c r="H252" s="7" t="s">
        <v>1450</v>
      </c>
      <c r="I252" s="7" t="s">
        <v>7671</v>
      </c>
      <c r="J252" s="7" t="s">
        <v>1452</v>
      </c>
      <c r="K252" s="7" t="s">
        <v>503</v>
      </c>
      <c r="L252" s="7" t="s">
        <v>504</v>
      </c>
      <c r="M252" s="7" t="s">
        <v>1461</v>
      </c>
      <c r="N252" s="7" t="s">
        <v>23</v>
      </c>
      <c r="O252" s="11">
        <v>5</v>
      </c>
      <c r="P252" s="11">
        <v>57</v>
      </c>
      <c r="Q252" s="11">
        <v>3</v>
      </c>
      <c r="R252" s="11">
        <v>2</v>
      </c>
      <c r="S252" s="11" t="s">
        <v>1455</v>
      </c>
      <c r="U252" t="str">
        <f t="shared" si="3"/>
        <v>是</v>
      </c>
    </row>
    <row r="253" spans="1:21">
      <c r="A253" s="2" t="str">
        <f>K253&amp;MID(L:L,15,4)</f>
        <v>梁有勤5623</v>
      </c>
      <c r="B253" s="7" t="s">
        <v>4618</v>
      </c>
      <c r="C253" s="7" t="s">
        <v>1446</v>
      </c>
      <c r="D253" s="7">
        <v>40</v>
      </c>
      <c r="E253" s="7" t="s">
        <v>1067</v>
      </c>
      <c r="F253" s="7" t="s">
        <v>7672</v>
      </c>
      <c r="G253" s="7" t="s">
        <v>7673</v>
      </c>
      <c r="H253" s="7" t="s">
        <v>1450</v>
      </c>
      <c r="I253" s="7" t="s">
        <v>7674</v>
      </c>
      <c r="J253" s="7" t="s">
        <v>1452</v>
      </c>
      <c r="K253" s="7" t="s">
        <v>1063</v>
      </c>
      <c r="L253" s="7" t="s">
        <v>1064</v>
      </c>
      <c r="M253" s="7" t="s">
        <v>1461</v>
      </c>
      <c r="N253" s="7" t="s">
        <v>23</v>
      </c>
      <c r="O253" s="11">
        <v>9</v>
      </c>
      <c r="P253" s="11">
        <v>44</v>
      </c>
      <c r="Q253" s="11">
        <v>3</v>
      </c>
      <c r="R253" s="11">
        <v>6</v>
      </c>
      <c r="S253" s="11" t="s">
        <v>1455</v>
      </c>
      <c r="U253" t="str">
        <f t="shared" si="3"/>
        <v>是</v>
      </c>
    </row>
    <row r="254" spans="1:21">
      <c r="A254" s="2" t="str">
        <f>K254&amp;MID(L:L,15,4)</f>
        <v>潘记滔0635</v>
      </c>
      <c r="B254" s="7" t="s">
        <v>1577</v>
      </c>
      <c r="C254" s="7" t="s">
        <v>1446</v>
      </c>
      <c r="D254" s="7">
        <v>57</v>
      </c>
      <c r="E254" s="7" t="s">
        <v>502</v>
      </c>
      <c r="F254" s="7" t="s">
        <v>7675</v>
      </c>
      <c r="G254" s="7" t="s">
        <v>7676</v>
      </c>
      <c r="H254" s="7" t="s">
        <v>1450</v>
      </c>
      <c r="I254" s="7" t="s">
        <v>7677</v>
      </c>
      <c r="J254" s="7" t="s">
        <v>1452</v>
      </c>
      <c r="K254" s="7" t="s">
        <v>500</v>
      </c>
      <c r="L254" s="7" t="s">
        <v>501</v>
      </c>
      <c r="M254" s="7" t="s">
        <v>1453</v>
      </c>
      <c r="N254" s="7" t="s">
        <v>23</v>
      </c>
      <c r="O254" s="11">
        <v>2</v>
      </c>
      <c r="P254" s="11">
        <v>46</v>
      </c>
      <c r="Q254" s="11">
        <v>1.5</v>
      </c>
      <c r="R254" s="11">
        <v>0.5</v>
      </c>
      <c r="S254" s="11" t="s">
        <v>1455</v>
      </c>
      <c r="U254" t="str">
        <f t="shared" si="3"/>
        <v>是</v>
      </c>
    </row>
    <row r="255" spans="1:21">
      <c r="A255" s="2" t="str">
        <f>K255&amp;MID(L:L,15,4)</f>
        <v>何英3029</v>
      </c>
      <c r="B255" s="7" t="s">
        <v>2527</v>
      </c>
      <c r="C255" s="7" t="s">
        <v>1446</v>
      </c>
      <c r="D255" s="7">
        <v>39</v>
      </c>
      <c r="E255" s="7" t="s">
        <v>2528</v>
      </c>
      <c r="F255" s="7" t="s">
        <v>7678</v>
      </c>
      <c r="G255" s="7" t="s">
        <v>7679</v>
      </c>
      <c r="H255" s="7" t="s">
        <v>1450</v>
      </c>
      <c r="I255" s="7" t="s">
        <v>7680</v>
      </c>
      <c r="J255" s="7" t="s">
        <v>1452</v>
      </c>
      <c r="K255" s="7" t="s">
        <v>579</v>
      </c>
      <c r="L255" s="7" t="s">
        <v>580</v>
      </c>
      <c r="M255" s="7" t="s">
        <v>1461</v>
      </c>
      <c r="N255" s="7" t="s">
        <v>23</v>
      </c>
      <c r="O255" s="11">
        <v>3</v>
      </c>
      <c r="P255" s="11">
        <v>33</v>
      </c>
      <c r="Q255" s="11">
        <v>3</v>
      </c>
      <c r="R255" s="11">
        <v>0</v>
      </c>
      <c r="S255" s="11" t="s">
        <v>1455</v>
      </c>
      <c r="U255" t="str">
        <f t="shared" si="3"/>
        <v>是</v>
      </c>
    </row>
    <row r="256" spans="1:21">
      <c r="A256" s="2" t="str">
        <f>K256&amp;MID(L:L,15,4)</f>
        <v>徐玉莦3621</v>
      </c>
      <c r="B256" s="7" t="s">
        <v>2532</v>
      </c>
      <c r="C256" s="7" t="s">
        <v>1457</v>
      </c>
      <c r="D256" s="7">
        <v>48</v>
      </c>
      <c r="E256" s="7" t="s">
        <v>2533</v>
      </c>
      <c r="F256" s="7" t="s">
        <v>7681</v>
      </c>
      <c r="G256" s="7" t="s">
        <v>7682</v>
      </c>
      <c r="H256" s="7" t="s">
        <v>1450</v>
      </c>
      <c r="I256" s="7" t="s">
        <v>7683</v>
      </c>
      <c r="J256" s="7" t="s">
        <v>1452</v>
      </c>
      <c r="K256" s="7" t="s">
        <v>552</v>
      </c>
      <c r="L256" s="7" t="s">
        <v>553</v>
      </c>
      <c r="M256" s="7" t="s">
        <v>1461</v>
      </c>
      <c r="N256" s="7" t="s">
        <v>23</v>
      </c>
      <c r="O256" s="11">
        <v>5</v>
      </c>
      <c r="P256" s="11">
        <v>53</v>
      </c>
      <c r="Q256" s="11">
        <v>3</v>
      </c>
      <c r="R256" s="11">
        <v>2</v>
      </c>
      <c r="S256" s="11" t="s">
        <v>1455</v>
      </c>
      <c r="U256" t="str">
        <f t="shared" si="3"/>
        <v>是</v>
      </c>
    </row>
    <row r="257" spans="1:21">
      <c r="A257" s="2" t="str">
        <f>K257&amp;MID(L:L,15,4)</f>
        <v>黄金枝0126</v>
      </c>
      <c r="B257" s="7" t="s">
        <v>2537</v>
      </c>
      <c r="C257" s="7" t="s">
        <v>1446</v>
      </c>
      <c r="D257" s="7">
        <v>53</v>
      </c>
      <c r="E257" s="7" t="s">
        <v>2538</v>
      </c>
      <c r="F257" s="7" t="s">
        <v>7684</v>
      </c>
      <c r="G257" s="7" t="s">
        <v>7685</v>
      </c>
      <c r="H257" s="7" t="s">
        <v>1450</v>
      </c>
      <c r="I257" s="7" t="s">
        <v>7686</v>
      </c>
      <c r="J257" s="7" t="s">
        <v>1452</v>
      </c>
      <c r="K257" s="7" t="s">
        <v>254</v>
      </c>
      <c r="L257" s="7" t="s">
        <v>255</v>
      </c>
      <c r="M257" s="7" t="s">
        <v>1453</v>
      </c>
      <c r="N257" s="7" t="s">
        <v>23</v>
      </c>
      <c r="O257" s="11">
        <v>1</v>
      </c>
      <c r="P257" s="11">
        <v>34</v>
      </c>
      <c r="Q257" s="11">
        <v>1.5</v>
      </c>
      <c r="R257" s="11">
        <v>0</v>
      </c>
      <c r="S257" s="11" t="s">
        <v>1455</v>
      </c>
      <c r="U257" t="str">
        <f t="shared" si="3"/>
        <v>是</v>
      </c>
    </row>
    <row r="258" spans="1:21">
      <c r="A258" s="2" t="str">
        <f>K258&amp;MID(L:L,15,4)</f>
        <v>陈宝娴482X</v>
      </c>
      <c r="B258" s="7" t="s">
        <v>2542</v>
      </c>
      <c r="C258" s="7" t="s">
        <v>1457</v>
      </c>
      <c r="D258" s="7">
        <v>64</v>
      </c>
      <c r="E258" s="7" t="s">
        <v>2543</v>
      </c>
      <c r="F258" s="7" t="s">
        <v>7687</v>
      </c>
      <c r="G258" s="7" t="s">
        <v>7688</v>
      </c>
      <c r="H258" s="7" t="s">
        <v>1450</v>
      </c>
      <c r="I258" s="7" t="s">
        <v>7689</v>
      </c>
      <c r="J258" s="7" t="s">
        <v>1452</v>
      </c>
      <c r="K258" s="7" t="s">
        <v>536</v>
      </c>
      <c r="L258" s="7" t="s">
        <v>537</v>
      </c>
      <c r="M258" s="7" t="s">
        <v>1461</v>
      </c>
      <c r="N258" s="7" t="s">
        <v>23</v>
      </c>
      <c r="O258" s="11">
        <v>4</v>
      </c>
      <c r="P258" s="11">
        <v>30</v>
      </c>
      <c r="Q258" s="11">
        <v>3</v>
      </c>
      <c r="R258" s="11">
        <v>1</v>
      </c>
      <c r="S258" s="11" t="s">
        <v>1455</v>
      </c>
      <c r="U258" t="str">
        <f t="shared" si="3"/>
        <v>是</v>
      </c>
    </row>
    <row r="259" spans="1:21">
      <c r="A259" s="2" t="str">
        <f>K259&amp;MID(L:L,15,4)</f>
        <v>高格开5129</v>
      </c>
      <c r="B259" s="7" t="s">
        <v>1655</v>
      </c>
      <c r="C259" s="7" t="s">
        <v>1446</v>
      </c>
      <c r="D259" s="7">
        <v>56</v>
      </c>
      <c r="E259" s="7" t="s">
        <v>1656</v>
      </c>
      <c r="F259" s="7" t="s">
        <v>7690</v>
      </c>
      <c r="G259" s="7" t="s">
        <v>7691</v>
      </c>
      <c r="H259" s="7" t="s">
        <v>1450</v>
      </c>
      <c r="I259" s="7" t="s">
        <v>7692</v>
      </c>
      <c r="J259" s="7" t="s">
        <v>1452</v>
      </c>
      <c r="K259" s="7" t="s">
        <v>159</v>
      </c>
      <c r="L259" s="7" t="s">
        <v>160</v>
      </c>
      <c r="M259" s="7" t="s">
        <v>1453</v>
      </c>
      <c r="N259" s="7" t="s">
        <v>23</v>
      </c>
      <c r="O259" s="11">
        <v>2</v>
      </c>
      <c r="P259" s="11">
        <v>1</v>
      </c>
      <c r="Q259" s="11">
        <v>1.5</v>
      </c>
      <c r="R259" s="11">
        <v>0.5</v>
      </c>
      <c r="S259" s="11" t="s">
        <v>1455</v>
      </c>
      <c r="U259" t="str">
        <f t="shared" ref="U259:U322" si="4">S259</f>
        <v>是</v>
      </c>
    </row>
    <row r="260" spans="1:21">
      <c r="A260" s="2" t="str">
        <f>K260&amp;MID(L:L,15,4)</f>
        <v>廖连晓4841</v>
      </c>
      <c r="B260" s="7" t="s">
        <v>2550</v>
      </c>
      <c r="C260" s="7" t="s">
        <v>1457</v>
      </c>
      <c r="D260" s="7">
        <v>61</v>
      </c>
      <c r="E260" s="7" t="s">
        <v>2551</v>
      </c>
      <c r="F260" s="7" t="s">
        <v>7693</v>
      </c>
      <c r="G260" s="7" t="s">
        <v>7694</v>
      </c>
      <c r="H260" s="7" t="s">
        <v>1450</v>
      </c>
      <c r="I260" s="7" t="s">
        <v>7695</v>
      </c>
      <c r="J260" s="7" t="s">
        <v>1452</v>
      </c>
      <c r="K260" s="7" t="s">
        <v>804</v>
      </c>
      <c r="L260" s="7" t="s">
        <v>805</v>
      </c>
      <c r="M260" s="7" t="s">
        <v>1461</v>
      </c>
      <c r="N260" s="7" t="s">
        <v>23</v>
      </c>
      <c r="O260" s="11">
        <v>4</v>
      </c>
      <c r="P260" s="11">
        <v>5</v>
      </c>
      <c r="Q260" s="11">
        <v>3</v>
      </c>
      <c r="R260" s="11">
        <v>1</v>
      </c>
      <c r="S260" s="11" t="s">
        <v>1455</v>
      </c>
      <c r="U260" t="str">
        <f t="shared" si="4"/>
        <v>是</v>
      </c>
    </row>
    <row r="261" spans="1:21">
      <c r="A261" s="2" t="str">
        <f>K261&amp;MID(L:L,15,4)</f>
        <v>梁润洪3937</v>
      </c>
      <c r="B261" s="7" t="s">
        <v>5527</v>
      </c>
      <c r="C261" s="7" t="s">
        <v>1444</v>
      </c>
      <c r="D261" s="7">
        <v>40</v>
      </c>
      <c r="E261" s="7" t="s">
        <v>5528</v>
      </c>
      <c r="F261" s="7" t="s">
        <v>7696</v>
      </c>
      <c r="G261" s="7" t="s">
        <v>7697</v>
      </c>
      <c r="H261" s="7" t="s">
        <v>1450</v>
      </c>
      <c r="I261" s="7" t="s">
        <v>2297</v>
      </c>
      <c r="J261" s="7" t="s">
        <v>1452</v>
      </c>
      <c r="K261" s="7" t="s">
        <v>312</v>
      </c>
      <c r="L261" s="7" t="s">
        <v>313</v>
      </c>
      <c r="M261" s="7" t="s">
        <v>1453</v>
      </c>
      <c r="N261" s="7" t="s">
        <v>23</v>
      </c>
      <c r="O261" s="11">
        <v>5</v>
      </c>
      <c r="P261" s="11">
        <v>35</v>
      </c>
      <c r="Q261" s="11">
        <v>1.5</v>
      </c>
      <c r="R261" s="11">
        <v>3.5</v>
      </c>
      <c r="S261" s="11" t="s">
        <v>1455</v>
      </c>
      <c r="U261" t="str">
        <f t="shared" si="4"/>
        <v>是</v>
      </c>
    </row>
    <row r="262" spans="1:21">
      <c r="A262" s="2" t="str">
        <f>K262&amp;MID(L:L,15,4)</f>
        <v>邝就甜1227</v>
      </c>
      <c r="B262" s="7" t="s">
        <v>2555</v>
      </c>
      <c r="C262" s="7" t="s">
        <v>1446</v>
      </c>
      <c r="D262" s="7">
        <v>47</v>
      </c>
      <c r="E262" s="7" t="s">
        <v>2556</v>
      </c>
      <c r="F262" s="7" t="s">
        <v>7698</v>
      </c>
      <c r="G262" s="7" t="s">
        <v>7699</v>
      </c>
      <c r="H262" s="7" t="s">
        <v>1450</v>
      </c>
      <c r="I262" s="7" t="s">
        <v>7700</v>
      </c>
      <c r="J262" s="7" t="s">
        <v>1452</v>
      </c>
      <c r="K262" s="7" t="s">
        <v>932</v>
      </c>
      <c r="L262" s="7" t="s">
        <v>933</v>
      </c>
      <c r="M262" s="7" t="s">
        <v>1453</v>
      </c>
      <c r="N262" s="7" t="s">
        <v>23</v>
      </c>
      <c r="O262" s="11">
        <v>8</v>
      </c>
      <c r="P262" s="11">
        <v>39</v>
      </c>
      <c r="Q262" s="11">
        <v>1.5</v>
      </c>
      <c r="R262" s="11">
        <v>6.5</v>
      </c>
      <c r="S262" s="11" t="s">
        <v>1455</v>
      </c>
      <c r="U262" t="str">
        <f t="shared" si="4"/>
        <v>是</v>
      </c>
    </row>
    <row r="263" spans="1:21">
      <c r="A263" s="2" t="str">
        <f>K263&amp;MID(L:L,15,4)</f>
        <v>林有志2135</v>
      </c>
      <c r="B263" s="7" t="s">
        <v>1724</v>
      </c>
      <c r="C263" s="7" t="s">
        <v>1446</v>
      </c>
      <c r="D263" s="7">
        <v>55</v>
      </c>
      <c r="E263" s="7" t="s">
        <v>1725</v>
      </c>
      <c r="F263" s="7" t="s">
        <v>7701</v>
      </c>
      <c r="G263" s="7" t="s">
        <v>7702</v>
      </c>
      <c r="H263" s="7" t="s">
        <v>1982</v>
      </c>
      <c r="I263" s="7" t="s">
        <v>7703</v>
      </c>
      <c r="J263" s="7" t="s">
        <v>1452</v>
      </c>
      <c r="K263" s="7" t="s">
        <v>395</v>
      </c>
      <c r="L263" s="7" t="s">
        <v>396</v>
      </c>
      <c r="M263" s="7" t="s">
        <v>1461</v>
      </c>
      <c r="N263" s="7" t="s">
        <v>23</v>
      </c>
      <c r="O263" s="11">
        <v>5</v>
      </c>
      <c r="P263" s="11">
        <v>36</v>
      </c>
      <c r="Q263" s="11">
        <v>3</v>
      </c>
      <c r="R263" s="11">
        <v>2</v>
      </c>
      <c r="S263" s="11" t="s">
        <v>1455</v>
      </c>
      <c r="U263" t="str">
        <f t="shared" si="4"/>
        <v>是</v>
      </c>
    </row>
    <row r="264" spans="1:21">
      <c r="A264" s="2" t="str">
        <f>K264&amp;MID(L:L,15,4)</f>
        <v>黄志涛0318</v>
      </c>
      <c r="B264" s="7" t="s">
        <v>2563</v>
      </c>
      <c r="C264" s="7" t="s">
        <v>1446</v>
      </c>
      <c r="D264" s="7">
        <v>63</v>
      </c>
      <c r="E264" s="7" t="s">
        <v>457</v>
      </c>
      <c r="F264" s="7" t="s">
        <v>7704</v>
      </c>
      <c r="G264" s="7" t="s">
        <v>7705</v>
      </c>
      <c r="H264" s="7" t="s">
        <v>1450</v>
      </c>
      <c r="I264" s="7" t="s">
        <v>7706</v>
      </c>
      <c r="J264" s="7" t="s">
        <v>1452</v>
      </c>
      <c r="K264" s="7" t="s">
        <v>454</v>
      </c>
      <c r="L264" s="7" t="s">
        <v>455</v>
      </c>
      <c r="M264" s="7" t="s">
        <v>1461</v>
      </c>
      <c r="N264" s="7" t="s">
        <v>23</v>
      </c>
      <c r="O264" s="11">
        <v>3</v>
      </c>
      <c r="P264" s="11">
        <v>34</v>
      </c>
      <c r="Q264" s="11">
        <v>3</v>
      </c>
      <c r="R264" s="11">
        <v>0</v>
      </c>
      <c r="S264" s="11" t="s">
        <v>1455</v>
      </c>
      <c r="U264" t="str">
        <f t="shared" si="4"/>
        <v>是</v>
      </c>
    </row>
    <row r="265" spans="1:21">
      <c r="A265" s="2" t="str">
        <f>K265&amp;MID(L:L,15,4)</f>
        <v>梁容5140</v>
      </c>
      <c r="B265" s="7" t="s">
        <v>3664</v>
      </c>
      <c r="C265" s="7" t="s">
        <v>1446</v>
      </c>
      <c r="D265" s="7">
        <v>60</v>
      </c>
      <c r="E265" s="7" t="s">
        <v>3665</v>
      </c>
      <c r="F265" s="7" t="s">
        <v>7707</v>
      </c>
      <c r="G265" s="7" t="s">
        <v>7708</v>
      </c>
      <c r="H265" s="7" t="s">
        <v>2450</v>
      </c>
      <c r="I265" s="7" t="s">
        <v>7709</v>
      </c>
      <c r="J265" s="7" t="s">
        <v>1452</v>
      </c>
      <c r="K265" s="7" t="s">
        <v>308</v>
      </c>
      <c r="L265" s="7" t="s">
        <v>309</v>
      </c>
      <c r="M265" s="7" t="s">
        <v>1453</v>
      </c>
      <c r="N265" s="7" t="s">
        <v>23</v>
      </c>
      <c r="O265" s="11">
        <v>2</v>
      </c>
      <c r="P265" s="11">
        <v>48</v>
      </c>
      <c r="Q265" s="11">
        <v>1.5</v>
      </c>
      <c r="R265" s="11">
        <v>0.5</v>
      </c>
      <c r="S265" s="11" t="s">
        <v>1455</v>
      </c>
      <c r="U265" t="str">
        <f t="shared" si="4"/>
        <v>是</v>
      </c>
    </row>
    <row r="266" spans="1:21">
      <c r="A266" s="2" t="str">
        <f>K266&amp;MID(L:L,15,4)</f>
        <v>徐玉平0921</v>
      </c>
      <c r="B266" s="7" t="s">
        <v>2572</v>
      </c>
      <c r="C266" s="7" t="s">
        <v>1457</v>
      </c>
      <c r="D266" s="7">
        <v>49</v>
      </c>
      <c r="E266" s="7" t="s">
        <v>1040</v>
      </c>
      <c r="F266" s="7" t="s">
        <v>7710</v>
      </c>
      <c r="G266" s="7" t="s">
        <v>7711</v>
      </c>
      <c r="H266" s="7" t="s">
        <v>1580</v>
      </c>
      <c r="I266" s="7" t="s">
        <v>7712</v>
      </c>
      <c r="J266" s="7" t="s">
        <v>1452</v>
      </c>
      <c r="K266" s="7" t="s">
        <v>1037</v>
      </c>
      <c r="L266" s="7" t="s">
        <v>1038</v>
      </c>
      <c r="M266" s="7" t="s">
        <v>1453</v>
      </c>
      <c r="N266" s="7" t="s">
        <v>1467</v>
      </c>
      <c r="O266" s="11">
        <v>3</v>
      </c>
      <c r="P266" s="11">
        <v>12</v>
      </c>
      <c r="Q266" s="11">
        <v>1.5</v>
      </c>
      <c r="R266" s="11">
        <v>1.5</v>
      </c>
      <c r="S266" s="11" t="s">
        <v>1455</v>
      </c>
      <c r="U266" t="str">
        <f t="shared" si="4"/>
        <v>是</v>
      </c>
    </row>
    <row r="267" spans="1:21">
      <c r="A267" s="2" t="str">
        <f>K267&amp;MID(L:L,15,4)</f>
        <v>黄广奀1237</v>
      </c>
      <c r="B267" s="7" t="s">
        <v>2576</v>
      </c>
      <c r="C267" s="7" t="s">
        <v>1457</v>
      </c>
      <c r="D267" s="7">
        <v>60</v>
      </c>
      <c r="E267" s="7" t="s">
        <v>2577</v>
      </c>
      <c r="F267" s="7" t="s">
        <v>7713</v>
      </c>
      <c r="G267" s="7" t="s">
        <v>7714</v>
      </c>
      <c r="H267" s="7" t="s">
        <v>1450</v>
      </c>
      <c r="I267" s="7" t="s">
        <v>7715</v>
      </c>
      <c r="J267" s="7" t="s">
        <v>1452</v>
      </c>
      <c r="K267" s="7" t="s">
        <v>242</v>
      </c>
      <c r="L267" s="7" t="s">
        <v>243</v>
      </c>
      <c r="M267" s="7" t="s">
        <v>1453</v>
      </c>
      <c r="N267" s="7" t="s">
        <v>23</v>
      </c>
      <c r="O267" s="11">
        <v>4</v>
      </c>
      <c r="P267" s="11">
        <v>16</v>
      </c>
      <c r="Q267" s="11">
        <v>1.5</v>
      </c>
      <c r="R267" s="11">
        <v>2.5</v>
      </c>
      <c r="S267" s="11" t="s">
        <v>1455</v>
      </c>
      <c r="U267" t="str">
        <f t="shared" si="4"/>
        <v>是</v>
      </c>
    </row>
    <row r="268" spans="1:21">
      <c r="A268" s="2" t="str">
        <f>K268&amp;MID(L:L,15,4)</f>
        <v>黄弟6021</v>
      </c>
      <c r="B268" s="7" t="s">
        <v>2581</v>
      </c>
      <c r="C268" s="7" t="s">
        <v>1457</v>
      </c>
      <c r="D268" s="7">
        <v>53</v>
      </c>
      <c r="E268" s="7" t="s">
        <v>2582</v>
      </c>
      <c r="F268" s="7" t="s">
        <v>7716</v>
      </c>
      <c r="G268" s="7" t="s">
        <v>7717</v>
      </c>
      <c r="H268" s="7" t="s">
        <v>1450</v>
      </c>
      <c r="I268" s="7" t="s">
        <v>7718</v>
      </c>
      <c r="J268" s="7" t="s">
        <v>1452</v>
      </c>
      <c r="K268" s="7" t="s">
        <v>194</v>
      </c>
      <c r="L268" s="7" t="s">
        <v>195</v>
      </c>
      <c r="M268" s="7" t="s">
        <v>1453</v>
      </c>
      <c r="N268" s="7" t="s">
        <v>23</v>
      </c>
      <c r="O268" s="11">
        <v>3</v>
      </c>
      <c r="P268" s="11">
        <v>8</v>
      </c>
      <c r="Q268" s="11">
        <v>1.5</v>
      </c>
      <c r="R268" s="11">
        <v>1.5</v>
      </c>
      <c r="S268" s="11" t="s">
        <v>1455</v>
      </c>
      <c r="U268" t="str">
        <f t="shared" si="4"/>
        <v>是</v>
      </c>
    </row>
    <row r="269" spans="1:21">
      <c r="A269" s="2" t="str">
        <f>K269&amp;MID(L:L,15,4)</f>
        <v>许焕莲3329</v>
      </c>
      <c r="B269" s="7" t="s">
        <v>2586</v>
      </c>
      <c r="C269" s="7" t="s">
        <v>1457</v>
      </c>
      <c r="D269" s="7">
        <v>52</v>
      </c>
      <c r="E269" s="7" t="s">
        <v>2587</v>
      </c>
      <c r="F269" s="7" t="s">
        <v>7719</v>
      </c>
      <c r="G269" s="7" t="s">
        <v>7720</v>
      </c>
      <c r="H269" s="7" t="s">
        <v>1450</v>
      </c>
      <c r="I269" s="7" t="s">
        <v>7721</v>
      </c>
      <c r="J269" s="7" t="s">
        <v>1452</v>
      </c>
      <c r="K269" s="7" t="s">
        <v>622</v>
      </c>
      <c r="L269" s="7" t="s">
        <v>623</v>
      </c>
      <c r="M269" s="7" t="s">
        <v>1453</v>
      </c>
      <c r="N269" s="7" t="s">
        <v>23</v>
      </c>
      <c r="O269" s="11">
        <v>6</v>
      </c>
      <c r="P269" s="11">
        <v>41</v>
      </c>
      <c r="Q269" s="11">
        <v>1.5</v>
      </c>
      <c r="R269" s="11">
        <v>4.5</v>
      </c>
      <c r="S269" s="11" t="s">
        <v>1455</v>
      </c>
      <c r="U269" t="str">
        <f t="shared" si="4"/>
        <v>是</v>
      </c>
    </row>
    <row r="270" spans="1:21">
      <c r="A270" s="2" t="str">
        <f>K270&amp;MID(L:L,15,4)</f>
        <v>余焕基1014</v>
      </c>
      <c r="B270" s="7" t="s">
        <v>2591</v>
      </c>
      <c r="C270" s="7" t="s">
        <v>1446</v>
      </c>
      <c r="D270" s="7">
        <v>50</v>
      </c>
      <c r="E270" s="7" t="s">
        <v>2592</v>
      </c>
      <c r="F270" s="7" t="s">
        <v>7722</v>
      </c>
      <c r="G270" s="7" t="s">
        <v>7723</v>
      </c>
      <c r="H270" s="7" t="s">
        <v>1450</v>
      </c>
      <c r="I270" s="7" t="s">
        <v>7724</v>
      </c>
      <c r="J270" s="7" t="s">
        <v>1452</v>
      </c>
      <c r="K270" s="7" t="s">
        <v>597</v>
      </c>
      <c r="L270" s="7" t="s">
        <v>598</v>
      </c>
      <c r="M270" s="7" t="s">
        <v>1461</v>
      </c>
      <c r="N270" s="7" t="s">
        <v>23</v>
      </c>
      <c r="O270" s="11">
        <v>3</v>
      </c>
      <c r="P270" s="11">
        <v>9</v>
      </c>
      <c r="Q270" s="11">
        <v>3</v>
      </c>
      <c r="R270" s="11">
        <v>0</v>
      </c>
      <c r="S270" s="11" t="s">
        <v>1455</v>
      </c>
      <c r="U270" t="str">
        <f t="shared" si="4"/>
        <v>是</v>
      </c>
    </row>
    <row r="271" spans="1:21">
      <c r="A271" s="2" t="str">
        <f>K271&amp;MID(L:L,15,4)</f>
        <v>陈和272X</v>
      </c>
      <c r="B271" s="7" t="s">
        <v>2596</v>
      </c>
      <c r="C271" s="7" t="s">
        <v>1446</v>
      </c>
      <c r="D271" s="7">
        <v>59</v>
      </c>
      <c r="E271" s="7" t="s">
        <v>2597</v>
      </c>
      <c r="F271" s="7" t="s">
        <v>7725</v>
      </c>
      <c r="G271" s="7" t="s">
        <v>7726</v>
      </c>
      <c r="H271" s="7" t="s">
        <v>1450</v>
      </c>
      <c r="I271" s="7" t="s">
        <v>7727</v>
      </c>
      <c r="J271" s="7" t="s">
        <v>1452</v>
      </c>
      <c r="K271" s="7" t="s">
        <v>58</v>
      </c>
      <c r="L271" s="7" t="s">
        <v>59</v>
      </c>
      <c r="M271" s="7" t="s">
        <v>1453</v>
      </c>
      <c r="N271" s="7" t="s">
        <v>23</v>
      </c>
      <c r="O271" s="11">
        <v>3</v>
      </c>
      <c r="P271" s="11">
        <v>10</v>
      </c>
      <c r="Q271" s="11">
        <v>1.5</v>
      </c>
      <c r="R271" s="11">
        <v>1.5</v>
      </c>
      <c r="S271" s="11" t="s">
        <v>1455</v>
      </c>
      <c r="U271" t="str">
        <f t="shared" si="4"/>
        <v>是</v>
      </c>
    </row>
    <row r="272" spans="1:21">
      <c r="A272" s="2" t="str">
        <f>K272&amp;MID(L:L,15,4)</f>
        <v>李大秀0029</v>
      </c>
      <c r="B272" s="7" t="s">
        <v>2601</v>
      </c>
      <c r="C272" s="7" t="s">
        <v>1446</v>
      </c>
      <c r="D272" s="7">
        <v>53</v>
      </c>
      <c r="E272" s="7" t="s">
        <v>2602</v>
      </c>
      <c r="F272" s="7" t="s">
        <v>7728</v>
      </c>
      <c r="G272" s="7" t="s">
        <v>7729</v>
      </c>
      <c r="H272" s="7" t="s">
        <v>1450</v>
      </c>
      <c r="I272" s="7" t="s">
        <v>7730</v>
      </c>
      <c r="J272" s="7" t="s">
        <v>1452</v>
      </c>
      <c r="K272" s="7" t="s">
        <v>360</v>
      </c>
      <c r="L272" s="7" t="s">
        <v>361</v>
      </c>
      <c r="M272" s="7" t="s">
        <v>1453</v>
      </c>
      <c r="N272" s="7" t="s">
        <v>23</v>
      </c>
      <c r="O272" s="11">
        <v>3</v>
      </c>
      <c r="P272" s="11">
        <v>18</v>
      </c>
      <c r="Q272" s="11">
        <v>1.5</v>
      </c>
      <c r="R272" s="11">
        <v>1.5</v>
      </c>
      <c r="S272" s="11" t="s">
        <v>1455</v>
      </c>
      <c r="U272" t="str">
        <f t="shared" si="4"/>
        <v>是</v>
      </c>
    </row>
    <row r="273" spans="1:21">
      <c r="A273" s="2" t="str">
        <f>K273&amp;MID(L:L,15,4)</f>
        <v>黄景昌0619</v>
      </c>
      <c r="B273" s="7" t="s">
        <v>4676</v>
      </c>
      <c r="C273" s="7" t="s">
        <v>1457</v>
      </c>
      <c r="D273" s="7">
        <v>49</v>
      </c>
      <c r="E273" s="7" t="s">
        <v>4677</v>
      </c>
      <c r="F273" s="7" t="s">
        <v>7731</v>
      </c>
      <c r="G273" s="7" t="s">
        <v>7732</v>
      </c>
      <c r="H273" s="7" t="s">
        <v>1450</v>
      </c>
      <c r="I273" s="7" t="s">
        <v>7733</v>
      </c>
      <c r="J273" s="7" t="s">
        <v>1452</v>
      </c>
      <c r="K273" s="7" t="s">
        <v>901</v>
      </c>
      <c r="L273" s="7" t="s">
        <v>902</v>
      </c>
      <c r="M273" s="7" t="s">
        <v>1461</v>
      </c>
      <c r="N273" s="7" t="s">
        <v>23</v>
      </c>
      <c r="O273" s="11">
        <v>11</v>
      </c>
      <c r="P273" s="11">
        <v>2</v>
      </c>
      <c r="Q273" s="11">
        <v>3</v>
      </c>
      <c r="R273" s="11">
        <v>8</v>
      </c>
      <c r="S273" s="11" t="s">
        <v>1455</v>
      </c>
      <c r="U273" t="str">
        <f t="shared" si="4"/>
        <v>是</v>
      </c>
    </row>
    <row r="274" spans="1:21">
      <c r="A274" s="2" t="str">
        <f>K274&amp;MID(L:L,15,4)</f>
        <v>曹永坚0911</v>
      </c>
      <c r="B274" s="7" t="s">
        <v>2606</v>
      </c>
      <c r="C274" s="7" t="s">
        <v>1457</v>
      </c>
      <c r="D274" s="7">
        <v>41</v>
      </c>
      <c r="E274" s="7" t="s">
        <v>892</v>
      </c>
      <c r="F274" s="7" t="s">
        <v>7734</v>
      </c>
      <c r="G274" s="7" t="s">
        <v>7735</v>
      </c>
      <c r="H274" s="7" t="s">
        <v>1450</v>
      </c>
      <c r="I274" s="7" t="s">
        <v>7736</v>
      </c>
      <c r="J274" s="7" t="s">
        <v>1452</v>
      </c>
      <c r="K274" s="7" t="s">
        <v>889</v>
      </c>
      <c r="L274" s="7" t="s">
        <v>890</v>
      </c>
      <c r="M274" s="7" t="s">
        <v>1461</v>
      </c>
      <c r="N274" s="7" t="s">
        <v>23</v>
      </c>
      <c r="O274" s="11">
        <v>3</v>
      </c>
      <c r="P274" s="11">
        <v>29</v>
      </c>
      <c r="Q274" s="11">
        <v>3</v>
      </c>
      <c r="R274" s="11">
        <v>0</v>
      </c>
      <c r="S274" s="11" t="s">
        <v>1455</v>
      </c>
      <c r="U274" t="str">
        <f t="shared" si="4"/>
        <v>是</v>
      </c>
    </row>
    <row r="275" spans="1:21">
      <c r="A275" s="2" t="str">
        <f>K275&amp;MID(L:L,15,4)</f>
        <v>胡润甜1240</v>
      </c>
      <c r="B275" s="7" t="s">
        <v>2610</v>
      </c>
      <c r="C275" s="7" t="s">
        <v>1446</v>
      </c>
      <c r="D275" s="7">
        <v>48</v>
      </c>
      <c r="E275" s="7" t="s">
        <v>2611</v>
      </c>
      <c r="F275" s="7" t="s">
        <v>7737</v>
      </c>
      <c r="G275" s="7" t="s">
        <v>7738</v>
      </c>
      <c r="H275" s="7" t="s">
        <v>1450</v>
      </c>
      <c r="I275" s="7" t="s">
        <v>7739</v>
      </c>
      <c r="J275" s="7" t="s">
        <v>1452</v>
      </c>
      <c r="K275" s="7" t="s">
        <v>225</v>
      </c>
      <c r="L275" s="7" t="s">
        <v>226</v>
      </c>
      <c r="M275" s="7" t="s">
        <v>1453</v>
      </c>
      <c r="N275" s="7" t="s">
        <v>23</v>
      </c>
      <c r="O275" s="11">
        <v>4</v>
      </c>
      <c r="P275" s="11">
        <v>19</v>
      </c>
      <c r="Q275" s="11">
        <v>1.5</v>
      </c>
      <c r="R275" s="11">
        <v>2.5</v>
      </c>
      <c r="S275" s="11" t="s">
        <v>1455</v>
      </c>
      <c r="U275" t="str">
        <f t="shared" si="4"/>
        <v>是</v>
      </c>
    </row>
    <row r="276" spans="1:21">
      <c r="A276" s="2" t="str">
        <f>K276&amp;MID(L:L,15,4)</f>
        <v>江业祥061X</v>
      </c>
      <c r="B276" s="7" t="s">
        <v>1903</v>
      </c>
      <c r="C276" s="7" t="s">
        <v>1446</v>
      </c>
      <c r="D276" s="7">
        <v>53</v>
      </c>
      <c r="E276" s="7" t="s">
        <v>1904</v>
      </c>
      <c r="F276" s="7" t="s">
        <v>7740</v>
      </c>
      <c r="G276" s="7" t="s">
        <v>7741</v>
      </c>
      <c r="H276" s="7" t="s">
        <v>1450</v>
      </c>
      <c r="I276" s="7" t="s">
        <v>7742</v>
      </c>
      <c r="J276" s="7" t="s">
        <v>1452</v>
      </c>
      <c r="K276" s="7" t="s">
        <v>264</v>
      </c>
      <c r="L276" s="7" t="s">
        <v>265</v>
      </c>
      <c r="M276" s="7" t="s">
        <v>1461</v>
      </c>
      <c r="N276" s="7" t="s">
        <v>23</v>
      </c>
      <c r="O276" s="11">
        <v>6</v>
      </c>
      <c r="P276" s="11">
        <v>13</v>
      </c>
      <c r="Q276" s="11">
        <v>3</v>
      </c>
      <c r="R276" s="11">
        <v>3</v>
      </c>
      <c r="S276" s="11" t="s">
        <v>1455</v>
      </c>
      <c r="U276" t="str">
        <f t="shared" si="4"/>
        <v>是</v>
      </c>
    </row>
    <row r="277" spans="1:21">
      <c r="A277" s="2" t="str">
        <f>K277&amp;MID(L:L,15,4)</f>
        <v>刘炳彩4723</v>
      </c>
      <c r="B277" s="7" t="s">
        <v>2618</v>
      </c>
      <c r="C277" s="7" t="s">
        <v>1446</v>
      </c>
      <c r="D277" s="7">
        <v>57</v>
      </c>
      <c r="E277" s="7" t="s">
        <v>2619</v>
      </c>
      <c r="F277" s="7" t="s">
        <v>7743</v>
      </c>
      <c r="G277" s="7" t="s">
        <v>7744</v>
      </c>
      <c r="H277" s="7" t="s">
        <v>1450</v>
      </c>
      <c r="I277" s="7" t="s">
        <v>7745</v>
      </c>
      <c r="J277" s="7" t="s">
        <v>1452</v>
      </c>
      <c r="K277" s="7" t="s">
        <v>855</v>
      </c>
      <c r="L277" s="7" t="s">
        <v>856</v>
      </c>
      <c r="M277" s="7" t="s">
        <v>1453</v>
      </c>
      <c r="N277" s="7" t="s">
        <v>23</v>
      </c>
      <c r="O277" s="11">
        <v>4</v>
      </c>
      <c r="P277" s="11">
        <v>14</v>
      </c>
      <c r="Q277" s="11">
        <v>1.5</v>
      </c>
      <c r="R277" s="11">
        <v>2.5</v>
      </c>
      <c r="S277" s="11" t="s">
        <v>1455</v>
      </c>
      <c r="U277" t="str">
        <f t="shared" si="4"/>
        <v>是</v>
      </c>
    </row>
    <row r="278" spans="1:21">
      <c r="A278" s="2" t="str">
        <f>K278&amp;MID(L:L,15,4)</f>
        <v>邓润好1263</v>
      </c>
      <c r="B278" s="7" t="s">
        <v>2371</v>
      </c>
      <c r="C278" s="7" t="s">
        <v>1457</v>
      </c>
      <c r="D278" s="7">
        <v>49</v>
      </c>
      <c r="E278" s="7" t="s">
        <v>2372</v>
      </c>
      <c r="F278" s="7" t="s">
        <v>7746</v>
      </c>
      <c r="G278" s="7" t="s">
        <v>7747</v>
      </c>
      <c r="H278" s="7" t="s">
        <v>1450</v>
      </c>
      <c r="I278" s="7" t="s">
        <v>7748</v>
      </c>
      <c r="J278" s="7" t="s">
        <v>1452</v>
      </c>
      <c r="K278" s="7" t="s">
        <v>816</v>
      </c>
      <c r="L278" s="7" t="s">
        <v>817</v>
      </c>
      <c r="M278" s="7" t="s">
        <v>1453</v>
      </c>
      <c r="N278" s="7" t="s">
        <v>23</v>
      </c>
      <c r="O278" s="11">
        <v>2</v>
      </c>
      <c r="P278" s="11">
        <v>25</v>
      </c>
      <c r="Q278" s="11">
        <v>1.5</v>
      </c>
      <c r="R278" s="11">
        <v>0.5</v>
      </c>
      <c r="S278" s="11" t="s">
        <v>1455</v>
      </c>
      <c r="U278" t="str">
        <f t="shared" si="4"/>
        <v>是</v>
      </c>
    </row>
    <row r="279" spans="1:21">
      <c r="A279" s="2" t="str">
        <f>K279&amp;MID(L:L,15,4)</f>
        <v>冼意芬3944</v>
      </c>
      <c r="B279" s="7" t="s">
        <v>2626</v>
      </c>
      <c r="C279" s="7" t="s">
        <v>1457</v>
      </c>
      <c r="D279" s="7">
        <v>62</v>
      </c>
      <c r="E279" s="7" t="s">
        <v>2627</v>
      </c>
      <c r="F279" s="7" t="s">
        <v>7749</v>
      </c>
      <c r="G279" s="7" t="s">
        <v>7750</v>
      </c>
      <c r="H279" s="7" t="s">
        <v>1450</v>
      </c>
      <c r="I279" s="7" t="s">
        <v>7751</v>
      </c>
      <c r="J279" s="7" t="s">
        <v>1452</v>
      </c>
      <c r="K279" s="7" t="s">
        <v>36</v>
      </c>
      <c r="L279" s="7" t="s">
        <v>37</v>
      </c>
      <c r="M279" s="7" t="s">
        <v>1461</v>
      </c>
      <c r="N279" s="7" t="s">
        <v>23</v>
      </c>
      <c r="O279" s="11">
        <v>3</v>
      </c>
      <c r="P279" s="11">
        <v>3</v>
      </c>
      <c r="Q279" s="11">
        <v>3</v>
      </c>
      <c r="R279" s="11">
        <v>0</v>
      </c>
      <c r="S279" s="11" t="s">
        <v>1455</v>
      </c>
      <c r="U279" t="str">
        <f t="shared" si="4"/>
        <v>是</v>
      </c>
    </row>
    <row r="280" spans="1:21">
      <c r="A280" s="2" t="str">
        <f>K280&amp;MID(L:L,15,4)</f>
        <v>麦积南5138</v>
      </c>
      <c r="B280" s="7" t="s">
        <v>2492</v>
      </c>
      <c r="C280" s="7" t="s">
        <v>1446</v>
      </c>
      <c r="D280" s="7">
        <v>51</v>
      </c>
      <c r="E280" s="7" t="s">
        <v>2493</v>
      </c>
      <c r="F280" s="7" t="s">
        <v>7752</v>
      </c>
      <c r="G280" s="7" t="s">
        <v>7753</v>
      </c>
      <c r="H280" s="7" t="s">
        <v>1450</v>
      </c>
      <c r="I280" s="7" t="s">
        <v>4617</v>
      </c>
      <c r="J280" s="7" t="s">
        <v>1452</v>
      </c>
      <c r="K280" s="7" t="s">
        <v>1080</v>
      </c>
      <c r="L280" s="7" t="s">
        <v>1081</v>
      </c>
      <c r="M280" s="7" t="s">
        <v>1461</v>
      </c>
      <c r="N280" s="7" t="s">
        <v>23</v>
      </c>
      <c r="O280" s="11">
        <v>3</v>
      </c>
      <c r="P280" s="11">
        <v>3</v>
      </c>
      <c r="Q280" s="11">
        <v>3</v>
      </c>
      <c r="R280" s="11">
        <v>0</v>
      </c>
      <c r="S280" s="11" t="s">
        <v>1455</v>
      </c>
      <c r="U280" t="str">
        <f t="shared" si="4"/>
        <v>是</v>
      </c>
    </row>
    <row r="281" spans="1:21">
      <c r="A281" s="2" t="str">
        <f>K281&amp;MID(L:L,15,4)</f>
        <v>张国萍5329</v>
      </c>
      <c r="B281" s="7" t="s">
        <v>1463</v>
      </c>
      <c r="C281" s="7" t="s">
        <v>1446</v>
      </c>
      <c r="D281" s="7">
        <v>52</v>
      </c>
      <c r="E281" s="7" t="s">
        <v>687</v>
      </c>
      <c r="F281" s="7" t="s">
        <v>7754</v>
      </c>
      <c r="G281" s="7" t="s">
        <v>7755</v>
      </c>
      <c r="H281" s="7" t="s">
        <v>1450</v>
      </c>
      <c r="I281" s="7" t="s">
        <v>7756</v>
      </c>
      <c r="J281" s="7" t="s">
        <v>1452</v>
      </c>
      <c r="K281" s="7" t="s">
        <v>1387</v>
      </c>
      <c r="L281" s="7" t="s">
        <v>1388</v>
      </c>
      <c r="M281" s="7" t="s">
        <v>1461</v>
      </c>
      <c r="N281" s="7" t="s">
        <v>1462</v>
      </c>
      <c r="O281" s="11">
        <v>3</v>
      </c>
      <c r="P281" s="11">
        <v>20</v>
      </c>
      <c r="Q281" s="11">
        <v>2.5</v>
      </c>
      <c r="R281" s="11">
        <v>0.5</v>
      </c>
      <c r="S281" s="11" t="s">
        <v>1455</v>
      </c>
      <c r="U281" t="str">
        <f t="shared" si="4"/>
        <v>是</v>
      </c>
    </row>
    <row r="282" spans="1:21">
      <c r="A282" s="2" t="str">
        <f>K282&amp;MID(L:L,15,4)</f>
        <v>钟耀坤3314</v>
      </c>
      <c r="B282" s="7" t="s">
        <v>2111</v>
      </c>
      <c r="C282" s="7" t="s">
        <v>1446</v>
      </c>
      <c r="D282" s="7">
        <v>48</v>
      </c>
      <c r="E282" s="7" t="s">
        <v>1124</v>
      </c>
      <c r="F282" s="7" t="s">
        <v>7757</v>
      </c>
      <c r="G282" s="7" t="s">
        <v>7758</v>
      </c>
      <c r="H282" s="7" t="s">
        <v>1450</v>
      </c>
      <c r="I282" s="7" t="s">
        <v>6496</v>
      </c>
      <c r="J282" s="7" t="s">
        <v>1452</v>
      </c>
      <c r="K282" s="7" t="s">
        <v>741</v>
      </c>
      <c r="L282" s="7" t="s">
        <v>742</v>
      </c>
      <c r="M282" s="7" t="s">
        <v>1461</v>
      </c>
      <c r="N282" s="7" t="s">
        <v>1467</v>
      </c>
      <c r="O282" s="11">
        <v>3</v>
      </c>
      <c r="P282" s="11">
        <v>8</v>
      </c>
      <c r="Q282" s="11">
        <v>3</v>
      </c>
      <c r="R282" s="11">
        <v>0</v>
      </c>
      <c r="S282" s="11" t="s">
        <v>1455</v>
      </c>
      <c r="U282" t="str">
        <f t="shared" si="4"/>
        <v>是</v>
      </c>
    </row>
    <row r="283" spans="1:21">
      <c r="A283" s="2" t="str">
        <f>K283&amp;MID(L:L,15,4)</f>
        <v>邓文灿1217</v>
      </c>
      <c r="B283" s="7" t="s">
        <v>2637</v>
      </c>
      <c r="C283" s="7" t="s">
        <v>1457</v>
      </c>
      <c r="D283" s="7">
        <v>51</v>
      </c>
      <c r="E283" s="7" t="s">
        <v>2638</v>
      </c>
      <c r="F283" s="7" t="s">
        <v>7759</v>
      </c>
      <c r="G283" s="7" t="s">
        <v>7760</v>
      </c>
      <c r="H283" s="7" t="s">
        <v>1450</v>
      </c>
      <c r="I283" s="7" t="s">
        <v>7761</v>
      </c>
      <c r="J283" s="7" t="s">
        <v>1452</v>
      </c>
      <c r="K283" s="7" t="s">
        <v>149</v>
      </c>
      <c r="L283" s="7" t="s">
        <v>150</v>
      </c>
      <c r="M283" s="7" t="s">
        <v>1453</v>
      </c>
      <c r="N283" s="7" t="s">
        <v>23</v>
      </c>
      <c r="O283" s="11">
        <v>2</v>
      </c>
      <c r="P283" s="11">
        <v>11</v>
      </c>
      <c r="Q283" s="11">
        <v>1.5</v>
      </c>
      <c r="R283" s="11">
        <v>0.5</v>
      </c>
      <c r="S283" s="11" t="s">
        <v>1455</v>
      </c>
      <c r="U283" t="str">
        <f t="shared" si="4"/>
        <v>是</v>
      </c>
    </row>
    <row r="284" spans="1:21">
      <c r="A284" s="2" t="str">
        <f>K284&amp;MID(L:L,15,4)</f>
        <v>刘启良5615</v>
      </c>
      <c r="B284" s="7" t="s">
        <v>2642</v>
      </c>
      <c r="C284" s="7" t="s">
        <v>1446</v>
      </c>
      <c r="D284" s="7">
        <v>58</v>
      </c>
      <c r="E284" s="7" t="s">
        <v>2643</v>
      </c>
      <c r="F284" s="7" t="s">
        <v>7762</v>
      </c>
      <c r="G284" s="7" t="s">
        <v>7763</v>
      </c>
      <c r="H284" s="7" t="s">
        <v>1450</v>
      </c>
      <c r="I284" s="7" t="s">
        <v>7764</v>
      </c>
      <c r="J284" s="7" t="s">
        <v>1452</v>
      </c>
      <c r="K284" s="7" t="s">
        <v>407</v>
      </c>
      <c r="L284" s="7" t="s">
        <v>2647</v>
      </c>
      <c r="M284" s="7" t="s">
        <v>1461</v>
      </c>
      <c r="N284" s="7" t="s">
        <v>23</v>
      </c>
      <c r="O284" s="11">
        <v>6</v>
      </c>
      <c r="P284" s="11">
        <v>36</v>
      </c>
      <c r="Q284" s="11">
        <v>3</v>
      </c>
      <c r="R284" s="11">
        <v>3</v>
      </c>
      <c r="S284" s="11" t="s">
        <v>1455</v>
      </c>
      <c r="U284" t="str">
        <f t="shared" si="4"/>
        <v>是</v>
      </c>
    </row>
    <row r="285" spans="1:21">
      <c r="A285" s="2" t="str">
        <f>K285&amp;MID(L:L,15,4)</f>
        <v>王颖欣1243</v>
      </c>
      <c r="B285" s="7" t="s">
        <v>2648</v>
      </c>
      <c r="C285" s="7" t="s">
        <v>1457</v>
      </c>
      <c r="D285" s="7">
        <v>51</v>
      </c>
      <c r="E285" s="7" t="s">
        <v>917</v>
      </c>
      <c r="F285" s="7" t="s">
        <v>7765</v>
      </c>
      <c r="G285" s="7" t="s">
        <v>7766</v>
      </c>
      <c r="H285" s="7" t="s">
        <v>1450</v>
      </c>
      <c r="I285" s="7" t="s">
        <v>7767</v>
      </c>
      <c r="J285" s="7" t="s">
        <v>1452</v>
      </c>
      <c r="K285" s="7" t="s">
        <v>915</v>
      </c>
      <c r="L285" s="7" t="s">
        <v>916</v>
      </c>
      <c r="M285" s="7" t="s">
        <v>1461</v>
      </c>
      <c r="N285" s="7" t="s">
        <v>23</v>
      </c>
      <c r="O285" s="11">
        <v>9</v>
      </c>
      <c r="P285" s="11">
        <v>13</v>
      </c>
      <c r="Q285" s="11">
        <v>3</v>
      </c>
      <c r="R285" s="11">
        <v>6</v>
      </c>
      <c r="S285" s="11" t="s">
        <v>1455</v>
      </c>
      <c r="U285" t="str">
        <f t="shared" si="4"/>
        <v>是</v>
      </c>
    </row>
    <row r="286" spans="1:21">
      <c r="A286" s="2" t="str">
        <f>K286&amp;MID(L:L,15,4)</f>
        <v>李玉清2725</v>
      </c>
      <c r="B286" s="7" t="s">
        <v>2652</v>
      </c>
      <c r="C286" s="7" t="s">
        <v>1444</v>
      </c>
      <c r="D286" s="7">
        <v>43</v>
      </c>
      <c r="E286" s="7" t="s">
        <v>2653</v>
      </c>
      <c r="F286" s="7" t="s">
        <v>7768</v>
      </c>
      <c r="G286" s="7" t="s">
        <v>7769</v>
      </c>
      <c r="H286" s="7" t="s">
        <v>1450</v>
      </c>
      <c r="I286" s="7" t="s">
        <v>2447</v>
      </c>
      <c r="J286" s="7" t="s">
        <v>1452</v>
      </c>
      <c r="K286" s="7" t="s">
        <v>702</v>
      </c>
      <c r="L286" s="7" t="s">
        <v>703</v>
      </c>
      <c r="M286" s="7" t="s">
        <v>1461</v>
      </c>
      <c r="N286" s="7" t="s">
        <v>1467</v>
      </c>
      <c r="O286" s="11">
        <v>3</v>
      </c>
      <c r="P286" s="11">
        <v>4</v>
      </c>
      <c r="Q286" s="11">
        <v>3</v>
      </c>
      <c r="R286" s="11">
        <v>0</v>
      </c>
      <c r="S286" s="11" t="s">
        <v>1455</v>
      </c>
      <c r="U286" t="str">
        <f t="shared" si="4"/>
        <v>是</v>
      </c>
    </row>
    <row r="287" spans="1:21">
      <c r="A287" s="2" t="str">
        <f>K287&amp;MID(L:L,15,4)</f>
        <v>陈建辉1018</v>
      </c>
      <c r="B287" s="7" t="s">
        <v>2657</v>
      </c>
      <c r="C287" s="7" t="s">
        <v>1446</v>
      </c>
      <c r="D287" s="7">
        <v>45</v>
      </c>
      <c r="E287" s="7" t="s">
        <v>2658</v>
      </c>
      <c r="F287" s="7" t="s">
        <v>7770</v>
      </c>
      <c r="G287" s="7" t="s">
        <v>7771</v>
      </c>
      <c r="H287" s="7" t="s">
        <v>2042</v>
      </c>
      <c r="I287" s="7" t="s">
        <v>7772</v>
      </c>
      <c r="J287" s="7" t="s">
        <v>1452</v>
      </c>
      <c r="K287" s="7" t="s">
        <v>733</v>
      </c>
      <c r="L287" s="7" t="s">
        <v>734</v>
      </c>
      <c r="M287" s="7" t="s">
        <v>1461</v>
      </c>
      <c r="N287" s="7" t="s">
        <v>1467</v>
      </c>
      <c r="O287" s="11">
        <v>4</v>
      </c>
      <c r="P287" s="11">
        <v>19</v>
      </c>
      <c r="Q287" s="11">
        <v>3</v>
      </c>
      <c r="R287" s="11">
        <v>1</v>
      </c>
      <c r="S287" s="11" t="s">
        <v>1455</v>
      </c>
      <c r="U287" t="str">
        <f t="shared" si="4"/>
        <v>是</v>
      </c>
    </row>
    <row r="288" spans="1:21">
      <c r="A288" s="2" t="str">
        <f>K288&amp;MID(L:L,15,4)</f>
        <v>陈德胜0910</v>
      </c>
      <c r="B288" s="7" t="s">
        <v>2662</v>
      </c>
      <c r="C288" s="7" t="s">
        <v>1446</v>
      </c>
      <c r="D288" s="7">
        <v>38</v>
      </c>
      <c r="E288" s="7" t="s">
        <v>2663</v>
      </c>
      <c r="F288" s="7" t="s">
        <v>7773</v>
      </c>
      <c r="G288" s="7" t="s">
        <v>7774</v>
      </c>
      <c r="H288" s="7" t="s">
        <v>1450</v>
      </c>
      <c r="I288" s="7" t="s">
        <v>7775</v>
      </c>
      <c r="J288" s="7" t="s">
        <v>1452</v>
      </c>
      <c r="K288" s="7" t="s">
        <v>658</v>
      </c>
      <c r="L288" s="7" t="s">
        <v>659</v>
      </c>
      <c r="M288" s="7" t="s">
        <v>1453</v>
      </c>
      <c r="N288" s="7" t="s">
        <v>23</v>
      </c>
      <c r="O288" s="11">
        <v>1</v>
      </c>
      <c r="P288" s="11">
        <v>52</v>
      </c>
      <c r="Q288" s="11">
        <v>1.5</v>
      </c>
      <c r="R288" s="11">
        <v>0</v>
      </c>
      <c r="S288" s="11" t="s">
        <v>1455</v>
      </c>
      <c r="U288" t="str">
        <f t="shared" si="4"/>
        <v>是</v>
      </c>
    </row>
    <row r="289" spans="1:21">
      <c r="A289" s="2" t="str">
        <f>K289&amp;MID(L:L,15,4)</f>
        <v>王务贞0023</v>
      </c>
      <c r="B289" s="7" t="s">
        <v>2666</v>
      </c>
      <c r="C289" s="7" t="s">
        <v>1446</v>
      </c>
      <c r="D289" s="7">
        <v>61</v>
      </c>
      <c r="E289" s="7" t="s">
        <v>2667</v>
      </c>
      <c r="F289" s="7" t="s">
        <v>7776</v>
      </c>
      <c r="G289" s="7" t="s">
        <v>7777</v>
      </c>
      <c r="H289" s="7" t="s">
        <v>1450</v>
      </c>
      <c r="I289" s="7" t="s">
        <v>7778</v>
      </c>
      <c r="J289" s="7" t="s">
        <v>1452</v>
      </c>
      <c r="K289" s="7" t="s">
        <v>1250</v>
      </c>
      <c r="L289" s="7" t="s">
        <v>1251</v>
      </c>
      <c r="M289" s="7" t="s">
        <v>1461</v>
      </c>
      <c r="N289" s="7" t="s">
        <v>1462</v>
      </c>
      <c r="O289" s="11">
        <v>1</v>
      </c>
      <c r="P289" s="11">
        <v>47</v>
      </c>
      <c r="Q289" s="11">
        <v>2.5</v>
      </c>
      <c r="R289" s="11">
        <v>-1.5</v>
      </c>
      <c r="S289" s="11" t="s">
        <v>1520</v>
      </c>
      <c r="U289" t="str">
        <f t="shared" si="4"/>
        <v>否</v>
      </c>
    </row>
    <row r="290" spans="1:21">
      <c r="A290" s="2" t="str">
        <f>K290&amp;MID(L:L,15,4)</f>
        <v>何国英4825</v>
      </c>
      <c r="B290" s="7" t="s">
        <v>2198</v>
      </c>
      <c r="C290" s="7" t="s">
        <v>1446</v>
      </c>
      <c r="D290" s="7">
        <v>56</v>
      </c>
      <c r="E290" s="7" t="s">
        <v>2199</v>
      </c>
      <c r="F290" s="7" t="s">
        <v>7779</v>
      </c>
      <c r="G290" s="7" t="s">
        <v>7780</v>
      </c>
      <c r="H290" s="7" t="s">
        <v>2673</v>
      </c>
      <c r="I290" s="7" t="s">
        <v>7781</v>
      </c>
      <c r="J290" s="7" t="s">
        <v>1452</v>
      </c>
      <c r="K290" s="7" t="s">
        <v>183</v>
      </c>
      <c r="L290" s="7" t="s">
        <v>184</v>
      </c>
      <c r="M290" s="7" t="s">
        <v>1461</v>
      </c>
      <c r="N290" s="7" t="s">
        <v>23</v>
      </c>
      <c r="O290" s="11">
        <v>3</v>
      </c>
      <c r="P290" s="11">
        <v>50</v>
      </c>
      <c r="Q290" s="11">
        <v>3</v>
      </c>
      <c r="R290" s="11">
        <v>0</v>
      </c>
      <c r="S290" s="11" t="s">
        <v>1455</v>
      </c>
      <c r="U290" t="str">
        <f t="shared" si="4"/>
        <v>是</v>
      </c>
    </row>
    <row r="291" spans="1:21">
      <c r="A291" s="2" t="str">
        <f>K291&amp;MID(L:L,15,4)</f>
        <v>温新群2747</v>
      </c>
      <c r="B291" s="7" t="s">
        <v>2675</v>
      </c>
      <c r="C291" s="7" t="s">
        <v>1446</v>
      </c>
      <c r="D291" s="7">
        <v>54</v>
      </c>
      <c r="E291" s="7" t="s">
        <v>2676</v>
      </c>
      <c r="F291" s="7" t="s">
        <v>7782</v>
      </c>
      <c r="G291" s="7" t="s">
        <v>7783</v>
      </c>
      <c r="H291" s="7" t="s">
        <v>1450</v>
      </c>
      <c r="I291" s="7" t="s">
        <v>7784</v>
      </c>
      <c r="J291" s="7" t="s">
        <v>1452</v>
      </c>
      <c r="K291" s="7" t="s">
        <v>573</v>
      </c>
      <c r="L291" s="7" t="s">
        <v>574</v>
      </c>
      <c r="M291" s="7" t="s">
        <v>1453</v>
      </c>
      <c r="N291" s="7" t="s">
        <v>23</v>
      </c>
      <c r="O291" s="11">
        <v>11</v>
      </c>
      <c r="P291" s="11">
        <v>37</v>
      </c>
      <c r="Q291" s="11">
        <v>1.5</v>
      </c>
      <c r="R291" s="11">
        <v>9.5</v>
      </c>
      <c r="S291" s="11" t="s">
        <v>1455</v>
      </c>
      <c r="U291" t="str">
        <f t="shared" si="4"/>
        <v>是</v>
      </c>
    </row>
    <row r="292" spans="1:21">
      <c r="A292" s="2" t="str">
        <f>K292&amp;MID(L:L,15,4)</f>
        <v>蒋金荣4817</v>
      </c>
      <c r="B292" s="7" t="s">
        <v>2680</v>
      </c>
      <c r="C292" s="7" t="s">
        <v>1446</v>
      </c>
      <c r="D292" s="7">
        <v>34</v>
      </c>
      <c r="E292" s="7" t="s">
        <v>317</v>
      </c>
      <c r="F292" s="7" t="s">
        <v>7785</v>
      </c>
      <c r="G292" s="7" t="s">
        <v>7786</v>
      </c>
      <c r="H292" s="7" t="s">
        <v>1450</v>
      </c>
      <c r="I292" s="7" t="s">
        <v>7391</v>
      </c>
      <c r="J292" s="7" t="s">
        <v>1452</v>
      </c>
      <c r="K292" s="7" t="s">
        <v>314</v>
      </c>
      <c r="L292" s="7" t="s">
        <v>315</v>
      </c>
      <c r="M292" s="7" t="s">
        <v>1461</v>
      </c>
      <c r="N292" s="7" t="s">
        <v>23</v>
      </c>
      <c r="O292" s="11">
        <v>4</v>
      </c>
      <c r="P292" s="11">
        <v>34</v>
      </c>
      <c r="Q292" s="11">
        <v>3</v>
      </c>
      <c r="R292" s="11">
        <v>1</v>
      </c>
      <c r="S292" s="11" t="s">
        <v>1455</v>
      </c>
      <c r="U292" t="str">
        <f t="shared" si="4"/>
        <v>是</v>
      </c>
    </row>
    <row r="293" spans="1:21">
      <c r="A293" s="2" t="str">
        <f>K293&amp;MID(L:L,15,4)</f>
        <v>李棣华4091</v>
      </c>
      <c r="B293" s="7" t="s">
        <v>2684</v>
      </c>
      <c r="C293" s="7" t="s">
        <v>1446</v>
      </c>
      <c r="D293" s="7">
        <v>55</v>
      </c>
      <c r="E293" s="7" t="s">
        <v>2685</v>
      </c>
      <c r="F293" s="7" t="s">
        <v>7787</v>
      </c>
      <c r="G293" s="7" t="s">
        <v>7788</v>
      </c>
      <c r="H293" s="7" t="s">
        <v>1450</v>
      </c>
      <c r="I293" s="7" t="s">
        <v>7789</v>
      </c>
      <c r="J293" s="7" t="s">
        <v>1452</v>
      </c>
      <c r="K293" s="7" t="s">
        <v>363</v>
      </c>
      <c r="L293" s="7" t="s">
        <v>364</v>
      </c>
      <c r="M293" s="7" t="s">
        <v>1461</v>
      </c>
      <c r="N293" s="7" t="s">
        <v>23</v>
      </c>
      <c r="O293" s="11">
        <v>3</v>
      </c>
      <c r="P293" s="11">
        <v>0</v>
      </c>
      <c r="Q293" s="11">
        <v>3</v>
      </c>
      <c r="R293" s="11">
        <v>0</v>
      </c>
      <c r="S293" s="11" t="s">
        <v>1455</v>
      </c>
      <c r="U293" t="str">
        <f t="shared" si="4"/>
        <v>是</v>
      </c>
    </row>
    <row r="294" spans="1:21">
      <c r="A294" s="2" t="str">
        <f>K294&amp;MID(L:L,15,4)</f>
        <v>吴丽珍1525</v>
      </c>
      <c r="B294" s="7" t="s">
        <v>2114</v>
      </c>
      <c r="C294" s="7" t="s">
        <v>1446</v>
      </c>
      <c r="D294" s="7">
        <v>61</v>
      </c>
      <c r="E294" s="7" t="s">
        <v>2115</v>
      </c>
      <c r="F294" s="7" t="s">
        <v>7790</v>
      </c>
      <c r="G294" s="7" t="s">
        <v>7791</v>
      </c>
      <c r="H294" s="7" t="s">
        <v>1450</v>
      </c>
      <c r="I294" s="7" t="s">
        <v>5769</v>
      </c>
      <c r="J294" s="7" t="s">
        <v>1452</v>
      </c>
      <c r="K294" s="7" t="s">
        <v>869</v>
      </c>
      <c r="L294" s="7" t="s">
        <v>870</v>
      </c>
      <c r="M294" s="7" t="s">
        <v>1461</v>
      </c>
      <c r="N294" s="7" t="s">
        <v>1454</v>
      </c>
      <c r="O294" s="11">
        <v>3</v>
      </c>
      <c r="P294" s="11">
        <v>0</v>
      </c>
      <c r="Q294" s="11">
        <v>3</v>
      </c>
      <c r="R294" s="11">
        <v>0</v>
      </c>
      <c r="S294" s="11" t="s">
        <v>1455</v>
      </c>
      <c r="U294" t="str">
        <f t="shared" si="4"/>
        <v>是</v>
      </c>
    </row>
    <row r="295" spans="1:21">
      <c r="A295" s="2" t="str">
        <f>K295&amp;MID(L:L,15,4)</f>
        <v>吴娓薇182X</v>
      </c>
      <c r="B295" s="7" t="s">
        <v>1978</v>
      </c>
      <c r="C295" s="7" t="s">
        <v>1457</v>
      </c>
      <c r="D295" s="7">
        <v>53</v>
      </c>
      <c r="E295" s="7" t="s">
        <v>1979</v>
      </c>
      <c r="F295" s="7" t="s">
        <v>7792</v>
      </c>
      <c r="G295" s="7" t="s">
        <v>7793</v>
      </c>
      <c r="H295" s="7" t="s">
        <v>1450</v>
      </c>
      <c r="I295" s="7" t="s">
        <v>7794</v>
      </c>
      <c r="J295" s="7" t="s">
        <v>1452</v>
      </c>
      <c r="K295" s="7" t="s">
        <v>1252</v>
      </c>
      <c r="L295" s="7" t="s">
        <v>1253</v>
      </c>
      <c r="M295" s="7" t="s">
        <v>1461</v>
      </c>
      <c r="N295" s="7" t="s">
        <v>1462</v>
      </c>
      <c r="O295" s="11">
        <v>3</v>
      </c>
      <c r="P295" s="11">
        <v>6</v>
      </c>
      <c r="Q295" s="11">
        <v>2.5</v>
      </c>
      <c r="R295" s="11">
        <v>0.5</v>
      </c>
      <c r="S295" s="11" t="s">
        <v>1455</v>
      </c>
      <c r="U295" t="str">
        <f t="shared" si="4"/>
        <v>是</v>
      </c>
    </row>
    <row r="296" spans="1:21">
      <c r="A296" s="2" t="str">
        <f>K296&amp;MID(L:L,15,4)</f>
        <v>崔玉娥4261</v>
      </c>
      <c r="B296" s="7" t="s">
        <v>1736</v>
      </c>
      <c r="C296" s="7" t="s">
        <v>1446</v>
      </c>
      <c r="D296" s="7">
        <v>48</v>
      </c>
      <c r="E296" s="7" t="s">
        <v>1737</v>
      </c>
      <c r="F296" s="7" t="s">
        <v>7795</v>
      </c>
      <c r="G296" s="7" t="s">
        <v>7796</v>
      </c>
      <c r="H296" s="7" t="s">
        <v>1450</v>
      </c>
      <c r="I296" s="7" t="s">
        <v>7797</v>
      </c>
      <c r="J296" s="7" t="s">
        <v>1452</v>
      </c>
      <c r="K296" s="7" t="s">
        <v>110</v>
      </c>
      <c r="L296" s="7" t="s">
        <v>111</v>
      </c>
      <c r="M296" s="7" t="s">
        <v>1453</v>
      </c>
      <c r="N296" s="7" t="s">
        <v>23</v>
      </c>
      <c r="O296" s="11">
        <v>1</v>
      </c>
      <c r="P296" s="11">
        <v>33</v>
      </c>
      <c r="Q296" s="11">
        <v>1.5</v>
      </c>
      <c r="R296" s="11">
        <v>0</v>
      </c>
      <c r="S296" s="11" t="s">
        <v>1455</v>
      </c>
      <c r="U296" t="str">
        <f t="shared" si="4"/>
        <v>是</v>
      </c>
    </row>
    <row r="297" spans="1:21">
      <c r="A297" s="2" t="str">
        <f>K297&amp;MID(L:L,15,4)</f>
        <v>梁国英1528</v>
      </c>
      <c r="B297" s="7" t="s">
        <v>2695</v>
      </c>
      <c r="C297" s="7" t="s">
        <v>1446</v>
      </c>
      <c r="D297" s="7">
        <v>44</v>
      </c>
      <c r="E297" s="7" t="s">
        <v>288</v>
      </c>
      <c r="F297" s="7" t="s">
        <v>7798</v>
      </c>
      <c r="G297" s="7" t="s">
        <v>7799</v>
      </c>
      <c r="H297" s="7" t="s">
        <v>1450</v>
      </c>
      <c r="I297" s="7" t="s">
        <v>7800</v>
      </c>
      <c r="J297" s="7" t="s">
        <v>1452</v>
      </c>
      <c r="K297" s="7" t="s">
        <v>285</v>
      </c>
      <c r="L297" s="7" t="s">
        <v>286</v>
      </c>
      <c r="M297" s="7" t="s">
        <v>1461</v>
      </c>
      <c r="N297" s="7" t="s">
        <v>23</v>
      </c>
      <c r="O297" s="11">
        <v>10</v>
      </c>
      <c r="P297" s="11">
        <v>42</v>
      </c>
      <c r="Q297" s="11">
        <v>3</v>
      </c>
      <c r="R297" s="11">
        <v>7</v>
      </c>
      <c r="S297" s="11" t="s">
        <v>1455</v>
      </c>
      <c r="U297" t="str">
        <f t="shared" si="4"/>
        <v>是</v>
      </c>
    </row>
    <row r="298" spans="1:21">
      <c r="A298" s="2" t="str">
        <f>K298&amp;MID(L:L,15,4)</f>
        <v>杜观2121</v>
      </c>
      <c r="B298" s="7" t="s">
        <v>2699</v>
      </c>
      <c r="C298" s="7" t="s">
        <v>1457</v>
      </c>
      <c r="D298" s="7">
        <v>55</v>
      </c>
      <c r="E298" s="7" t="s">
        <v>2700</v>
      </c>
      <c r="F298" s="7" t="s">
        <v>7801</v>
      </c>
      <c r="G298" s="7" t="s">
        <v>7802</v>
      </c>
      <c r="H298" s="7" t="s">
        <v>1450</v>
      </c>
      <c r="I298" s="7" t="s">
        <v>7803</v>
      </c>
      <c r="J298" s="7" t="s">
        <v>1452</v>
      </c>
      <c r="K298" s="7" t="s">
        <v>128</v>
      </c>
      <c r="L298" s="7" t="s">
        <v>129</v>
      </c>
      <c r="M298" s="7" t="s">
        <v>1453</v>
      </c>
      <c r="N298" s="7" t="s">
        <v>23</v>
      </c>
      <c r="O298" s="11">
        <v>1</v>
      </c>
      <c r="P298" s="11">
        <v>49</v>
      </c>
      <c r="Q298" s="11">
        <v>1.5</v>
      </c>
      <c r="R298" s="11">
        <v>0</v>
      </c>
      <c r="S298" s="11" t="s">
        <v>1455</v>
      </c>
      <c r="U298" t="str">
        <f t="shared" si="4"/>
        <v>是</v>
      </c>
    </row>
    <row r="299" spans="1:21">
      <c r="A299" s="2" t="str">
        <f>K299&amp;MID(L:L,15,4)</f>
        <v>胡少明1813</v>
      </c>
      <c r="B299" s="7" t="s">
        <v>2704</v>
      </c>
      <c r="C299" s="7" t="s">
        <v>1446</v>
      </c>
      <c r="D299" s="7">
        <v>45</v>
      </c>
      <c r="E299" s="7" t="s">
        <v>2705</v>
      </c>
      <c r="F299" s="7" t="s">
        <v>7804</v>
      </c>
      <c r="G299" s="7" t="s">
        <v>7805</v>
      </c>
      <c r="H299" s="7" t="s">
        <v>1450</v>
      </c>
      <c r="I299" s="7" t="s">
        <v>7806</v>
      </c>
      <c r="J299" s="7" t="s">
        <v>1452</v>
      </c>
      <c r="K299" s="7" t="s">
        <v>825</v>
      </c>
      <c r="L299" s="7" t="s">
        <v>826</v>
      </c>
      <c r="M299" s="7" t="s">
        <v>1453</v>
      </c>
      <c r="N299" s="7" t="s">
        <v>23</v>
      </c>
      <c r="O299" s="11">
        <v>1</v>
      </c>
      <c r="P299" s="11">
        <v>30</v>
      </c>
      <c r="Q299" s="11">
        <v>1.5</v>
      </c>
      <c r="R299" s="11">
        <v>0</v>
      </c>
      <c r="S299" s="11" t="s">
        <v>1455</v>
      </c>
      <c r="U299" t="str">
        <f t="shared" si="4"/>
        <v>是</v>
      </c>
    </row>
    <row r="300" spans="1:21">
      <c r="A300" s="2" t="str">
        <f>K300&amp;MID(L:L,15,4)</f>
        <v>陈启池2419</v>
      </c>
      <c r="B300" s="7" t="s">
        <v>2652</v>
      </c>
      <c r="C300" s="7" t="s">
        <v>1444</v>
      </c>
      <c r="D300" s="7">
        <v>43</v>
      </c>
      <c r="E300" s="7" t="s">
        <v>2653</v>
      </c>
      <c r="F300" s="7" t="s">
        <v>7807</v>
      </c>
      <c r="G300" s="7" t="s">
        <v>7808</v>
      </c>
      <c r="H300" s="7" t="s">
        <v>1450</v>
      </c>
      <c r="I300" s="7" t="s">
        <v>6933</v>
      </c>
      <c r="J300" s="7" t="s">
        <v>1452</v>
      </c>
      <c r="K300" s="7" t="s">
        <v>591</v>
      </c>
      <c r="L300" s="7" t="s">
        <v>592</v>
      </c>
      <c r="M300" s="7" t="s">
        <v>1461</v>
      </c>
      <c r="N300" s="7" t="s">
        <v>23</v>
      </c>
      <c r="O300" s="11">
        <v>3</v>
      </c>
      <c r="P300" s="11">
        <v>1</v>
      </c>
      <c r="Q300" s="11">
        <v>3</v>
      </c>
      <c r="R300" s="11">
        <v>0</v>
      </c>
      <c r="S300" s="11" t="s">
        <v>1455</v>
      </c>
      <c r="U300" t="str">
        <f t="shared" si="4"/>
        <v>是</v>
      </c>
    </row>
    <row r="301" spans="1:21">
      <c r="A301" s="2" t="str">
        <f>K301&amp;MID(L:L,15,4)</f>
        <v>吴华妹6028</v>
      </c>
      <c r="B301" s="7" t="s">
        <v>2581</v>
      </c>
      <c r="C301" s="7" t="s">
        <v>1457</v>
      </c>
      <c r="D301" s="7">
        <v>53</v>
      </c>
      <c r="E301" s="7" t="s">
        <v>2582</v>
      </c>
      <c r="F301" s="7" t="s">
        <v>7809</v>
      </c>
      <c r="G301" s="7" t="s">
        <v>7810</v>
      </c>
      <c r="H301" s="7" t="s">
        <v>1450</v>
      </c>
      <c r="I301" s="7" t="s">
        <v>7811</v>
      </c>
      <c r="J301" s="7" t="s">
        <v>1452</v>
      </c>
      <c r="K301" s="7" t="s">
        <v>510</v>
      </c>
      <c r="L301" s="7" t="s">
        <v>511</v>
      </c>
      <c r="M301" s="7" t="s">
        <v>1453</v>
      </c>
      <c r="N301" s="7" t="s">
        <v>23</v>
      </c>
      <c r="O301" s="11">
        <v>3</v>
      </c>
      <c r="P301" s="11">
        <v>5</v>
      </c>
      <c r="Q301" s="11">
        <v>1.5</v>
      </c>
      <c r="R301" s="11">
        <v>1.5</v>
      </c>
      <c r="S301" s="11" t="s">
        <v>1455</v>
      </c>
      <c r="U301" t="str">
        <f t="shared" si="4"/>
        <v>是</v>
      </c>
    </row>
    <row r="302" spans="1:21">
      <c r="A302" s="2" t="str">
        <f>K302&amp;MID(L:L,15,4)</f>
        <v>刘义昌1615</v>
      </c>
      <c r="B302" s="7" t="s">
        <v>2128</v>
      </c>
      <c r="C302" s="7" t="s">
        <v>1446</v>
      </c>
      <c r="D302" s="7">
        <v>59</v>
      </c>
      <c r="E302" s="7" t="s">
        <v>2129</v>
      </c>
      <c r="F302" s="7" t="s">
        <v>7812</v>
      </c>
      <c r="G302" s="7" t="s">
        <v>7813</v>
      </c>
      <c r="H302" s="7" t="s">
        <v>1450</v>
      </c>
      <c r="I302" s="7" t="s">
        <v>7814</v>
      </c>
      <c r="J302" s="7" t="s">
        <v>1452</v>
      </c>
      <c r="K302" s="7" t="s">
        <v>414</v>
      </c>
      <c r="L302" s="7" t="s">
        <v>415</v>
      </c>
      <c r="M302" s="7" t="s">
        <v>1461</v>
      </c>
      <c r="N302" s="7" t="s">
        <v>23</v>
      </c>
      <c r="O302" s="11">
        <v>3</v>
      </c>
      <c r="P302" s="11">
        <v>21</v>
      </c>
      <c r="Q302" s="11">
        <v>3</v>
      </c>
      <c r="R302" s="11">
        <v>0</v>
      </c>
      <c r="S302" s="11" t="s">
        <v>1455</v>
      </c>
      <c r="U302" t="str">
        <f t="shared" si="4"/>
        <v>是</v>
      </c>
    </row>
    <row r="303" spans="1:21">
      <c r="A303" s="2" t="str">
        <f>K303&amp;MID(L:L,15,4)</f>
        <v>吴卓成0013</v>
      </c>
      <c r="B303" s="7" t="s">
        <v>1761</v>
      </c>
      <c r="C303" s="7" t="s">
        <v>1446</v>
      </c>
      <c r="D303" s="7">
        <v>57</v>
      </c>
      <c r="E303" s="7" t="s">
        <v>1762</v>
      </c>
      <c r="F303" s="7" t="s">
        <v>7815</v>
      </c>
      <c r="G303" s="7" t="s">
        <v>7816</v>
      </c>
      <c r="H303" s="7" t="s">
        <v>1450</v>
      </c>
      <c r="I303" s="7" t="s">
        <v>7817</v>
      </c>
      <c r="J303" s="7" t="s">
        <v>1452</v>
      </c>
      <c r="K303" s="7" t="s">
        <v>523</v>
      </c>
      <c r="L303" s="7" t="s">
        <v>524</v>
      </c>
      <c r="M303" s="7" t="s">
        <v>1461</v>
      </c>
      <c r="N303" s="7" t="s">
        <v>23</v>
      </c>
      <c r="O303" s="11">
        <v>3</v>
      </c>
      <c r="P303" s="11">
        <v>7</v>
      </c>
      <c r="Q303" s="11">
        <v>3</v>
      </c>
      <c r="R303" s="11">
        <v>0</v>
      </c>
      <c r="S303" s="11" t="s">
        <v>1455</v>
      </c>
      <c r="U303" t="str">
        <f t="shared" si="4"/>
        <v>是</v>
      </c>
    </row>
    <row r="304" spans="1:21">
      <c r="A304" s="2" t="str">
        <f>K304&amp;MID(L:L,15,4)</f>
        <v>陈桂森0622</v>
      </c>
      <c r="B304" s="7" t="s">
        <v>4676</v>
      </c>
      <c r="C304" s="7" t="s">
        <v>1457</v>
      </c>
      <c r="D304" s="7">
        <v>49</v>
      </c>
      <c r="E304" s="7" t="s">
        <v>4677</v>
      </c>
      <c r="F304" s="7" t="s">
        <v>7818</v>
      </c>
      <c r="G304" s="7" t="s">
        <v>7819</v>
      </c>
      <c r="H304" s="7" t="s">
        <v>1450</v>
      </c>
      <c r="I304" s="7" t="s">
        <v>7820</v>
      </c>
      <c r="J304" s="7" t="s">
        <v>1452</v>
      </c>
      <c r="K304" s="7" t="s">
        <v>1264</v>
      </c>
      <c r="L304" s="7" t="s">
        <v>1265</v>
      </c>
      <c r="M304" s="7" t="s">
        <v>1461</v>
      </c>
      <c r="N304" s="7" t="s">
        <v>1462</v>
      </c>
      <c r="O304" s="11">
        <v>11</v>
      </c>
      <c r="P304" s="11">
        <v>21</v>
      </c>
      <c r="Q304" s="11">
        <v>2.5</v>
      </c>
      <c r="R304" s="11">
        <v>8.5</v>
      </c>
      <c r="S304" s="11" t="s">
        <v>1520</v>
      </c>
      <c r="U304" t="str">
        <f t="shared" si="4"/>
        <v>否</v>
      </c>
    </row>
    <row r="305" spans="1:21">
      <c r="A305" s="2" t="str">
        <f>K305&amp;MID(L:L,15,4)</f>
        <v>胡少群1649</v>
      </c>
      <c r="B305" s="7" t="s">
        <v>1689</v>
      </c>
      <c r="C305" s="7" t="s">
        <v>1457</v>
      </c>
      <c r="D305" s="7">
        <v>33</v>
      </c>
      <c r="E305" s="7" t="s">
        <v>1690</v>
      </c>
      <c r="F305" s="7" t="s">
        <v>7821</v>
      </c>
      <c r="G305" s="7" t="s">
        <v>7822</v>
      </c>
      <c r="H305" s="7" t="s">
        <v>1450</v>
      </c>
      <c r="I305" s="7" t="s">
        <v>7823</v>
      </c>
      <c r="J305" s="7" t="s">
        <v>1452</v>
      </c>
      <c r="K305" s="7" t="s">
        <v>862</v>
      </c>
      <c r="L305" s="7" t="s">
        <v>863</v>
      </c>
      <c r="M305" s="7" t="s">
        <v>1461</v>
      </c>
      <c r="N305" s="7" t="s">
        <v>1454</v>
      </c>
      <c r="O305" s="11">
        <v>5</v>
      </c>
      <c r="P305" s="11">
        <v>25</v>
      </c>
      <c r="Q305" s="11">
        <v>3</v>
      </c>
      <c r="R305" s="11">
        <v>2</v>
      </c>
      <c r="S305" s="11" t="s">
        <v>1455</v>
      </c>
      <c r="U305" t="str">
        <f t="shared" si="4"/>
        <v>是</v>
      </c>
    </row>
    <row r="306" spans="1:21">
      <c r="A306" s="2" t="str">
        <f>K306&amp;MID(L:L,15,4)</f>
        <v>肖转娣182X</v>
      </c>
      <c r="B306" s="7" t="s">
        <v>2724</v>
      </c>
      <c r="C306" s="7" t="s">
        <v>1446</v>
      </c>
      <c r="D306" s="7">
        <v>35</v>
      </c>
      <c r="E306" s="7" t="s">
        <v>2725</v>
      </c>
      <c r="F306" s="7" t="s">
        <v>7824</v>
      </c>
      <c r="G306" s="7" t="s">
        <v>7825</v>
      </c>
      <c r="H306" s="7" t="s">
        <v>1450</v>
      </c>
      <c r="I306" s="7" t="s">
        <v>7171</v>
      </c>
      <c r="J306" s="7" t="s">
        <v>1452</v>
      </c>
      <c r="K306" s="7" t="s">
        <v>851</v>
      </c>
      <c r="L306" s="7" t="s">
        <v>852</v>
      </c>
      <c r="M306" s="7" t="s">
        <v>1461</v>
      </c>
      <c r="N306" s="7" t="s">
        <v>23</v>
      </c>
      <c r="O306" s="11">
        <v>3</v>
      </c>
      <c r="P306" s="11">
        <v>56</v>
      </c>
      <c r="Q306" s="11">
        <v>3</v>
      </c>
      <c r="R306" s="11">
        <v>0</v>
      </c>
      <c r="S306" s="11" t="s">
        <v>1455</v>
      </c>
      <c r="U306" t="str">
        <f t="shared" si="4"/>
        <v>是</v>
      </c>
    </row>
    <row r="307" spans="1:21">
      <c r="A307" s="2" t="str">
        <f>K307&amp;MID(L:L,15,4)</f>
        <v>区平仙514X</v>
      </c>
      <c r="B307" s="7" t="s">
        <v>3664</v>
      </c>
      <c r="C307" s="7" t="s">
        <v>1446</v>
      </c>
      <c r="D307" s="7">
        <v>60</v>
      </c>
      <c r="E307" s="7" t="s">
        <v>3665</v>
      </c>
      <c r="F307" s="7" t="s">
        <v>7826</v>
      </c>
      <c r="G307" s="7" t="s">
        <v>7827</v>
      </c>
      <c r="H307" s="7" t="s">
        <v>1580</v>
      </c>
      <c r="I307" s="7" t="s">
        <v>7828</v>
      </c>
      <c r="J307" s="7" t="s">
        <v>1452</v>
      </c>
      <c r="K307" s="7" t="s">
        <v>443</v>
      </c>
      <c r="L307" s="7" t="s">
        <v>444</v>
      </c>
      <c r="M307" s="7" t="s">
        <v>1453</v>
      </c>
      <c r="N307" s="7" t="s">
        <v>23</v>
      </c>
      <c r="O307" s="11">
        <v>2</v>
      </c>
      <c r="P307" s="11">
        <v>5</v>
      </c>
      <c r="Q307" s="11">
        <v>1.5</v>
      </c>
      <c r="R307" s="11">
        <v>0.5</v>
      </c>
      <c r="S307" s="11" t="s">
        <v>1455</v>
      </c>
      <c r="U307" t="str">
        <f t="shared" si="4"/>
        <v>是</v>
      </c>
    </row>
    <row r="308" spans="1:21">
      <c r="A308" s="2" t="str">
        <f>K308&amp;MID(L:L,15,4)</f>
        <v>苏剑明0913</v>
      </c>
      <c r="B308" s="7" t="s">
        <v>2729</v>
      </c>
      <c r="C308" s="7" t="s">
        <v>1446</v>
      </c>
      <c r="D308" s="7">
        <v>35</v>
      </c>
      <c r="E308" s="7" t="s">
        <v>2730</v>
      </c>
      <c r="F308" s="7" t="s">
        <v>7829</v>
      </c>
      <c r="G308" s="7" t="s">
        <v>7830</v>
      </c>
      <c r="H308" s="7" t="s">
        <v>2733</v>
      </c>
      <c r="I308" s="7" t="s">
        <v>7831</v>
      </c>
      <c r="J308" s="7" t="s">
        <v>1452</v>
      </c>
      <c r="K308" s="7" t="s">
        <v>529</v>
      </c>
      <c r="L308" s="7" t="s">
        <v>530</v>
      </c>
      <c r="M308" s="7" t="s">
        <v>1453</v>
      </c>
      <c r="N308" s="7" t="s">
        <v>23</v>
      </c>
      <c r="O308" s="11">
        <v>2</v>
      </c>
      <c r="P308" s="11">
        <v>51</v>
      </c>
      <c r="Q308" s="11">
        <v>1.5</v>
      </c>
      <c r="R308" s="11">
        <v>0.5</v>
      </c>
      <c r="S308" s="11" t="s">
        <v>1455</v>
      </c>
      <c r="U308" t="str">
        <f t="shared" si="4"/>
        <v>是</v>
      </c>
    </row>
    <row r="309" spans="1:21">
      <c r="A309" s="2" t="str">
        <f>K309&amp;MID(L:L,15,4)</f>
        <v>李琼1920</v>
      </c>
      <c r="B309" s="7" t="s">
        <v>2735</v>
      </c>
      <c r="C309" s="7" t="s">
        <v>1444</v>
      </c>
      <c r="D309" s="7">
        <v>64</v>
      </c>
      <c r="E309" s="7" t="s">
        <v>2736</v>
      </c>
      <c r="F309" s="7" t="s">
        <v>7832</v>
      </c>
      <c r="G309" s="7" t="s">
        <v>7833</v>
      </c>
      <c r="H309" s="7" t="s">
        <v>1450</v>
      </c>
      <c r="I309" s="7" t="s">
        <v>7834</v>
      </c>
      <c r="J309" s="7" t="s">
        <v>1452</v>
      </c>
      <c r="K309" s="7" t="s">
        <v>374</v>
      </c>
      <c r="L309" s="7" t="s">
        <v>375</v>
      </c>
      <c r="M309" s="7" t="s">
        <v>1461</v>
      </c>
      <c r="N309" s="7" t="s">
        <v>23</v>
      </c>
      <c r="O309" s="11">
        <v>3</v>
      </c>
      <c r="P309" s="11">
        <v>40</v>
      </c>
      <c r="Q309" s="11">
        <v>3</v>
      </c>
      <c r="R309" s="11">
        <v>0</v>
      </c>
      <c r="S309" s="11" t="s">
        <v>1455</v>
      </c>
      <c r="U309" t="str">
        <f t="shared" si="4"/>
        <v>是</v>
      </c>
    </row>
    <row r="310" spans="1:21">
      <c r="A310" s="2" t="str">
        <f>K310&amp;MID(L:L,15,4)</f>
        <v>伍焕棠2432</v>
      </c>
      <c r="B310" s="7" t="s">
        <v>6824</v>
      </c>
      <c r="C310" s="7" t="s">
        <v>1457</v>
      </c>
      <c r="D310" s="7">
        <v>52</v>
      </c>
      <c r="E310" s="7" t="s">
        <v>6825</v>
      </c>
      <c r="F310" s="7" t="s">
        <v>7230</v>
      </c>
      <c r="G310" s="7" t="s">
        <v>7835</v>
      </c>
      <c r="H310" s="7" t="s">
        <v>1450</v>
      </c>
      <c r="I310" s="7" t="s">
        <v>7836</v>
      </c>
      <c r="J310" s="7" t="s">
        <v>1452</v>
      </c>
      <c r="K310" s="7" t="s">
        <v>831</v>
      </c>
      <c r="L310" s="7" t="s">
        <v>832</v>
      </c>
      <c r="M310" s="7" t="s">
        <v>1461</v>
      </c>
      <c r="N310" s="7" t="s">
        <v>1467</v>
      </c>
      <c r="O310" s="11">
        <v>8</v>
      </c>
      <c r="P310" s="11">
        <v>34</v>
      </c>
      <c r="Q310" s="11">
        <v>3</v>
      </c>
      <c r="R310" s="11">
        <v>5</v>
      </c>
      <c r="S310" s="11" t="s">
        <v>1455</v>
      </c>
      <c r="U310" t="str">
        <f t="shared" si="4"/>
        <v>是</v>
      </c>
    </row>
    <row r="311" spans="1:21">
      <c r="A311" s="2" t="str">
        <f>K311&amp;MID(L:L,15,4)</f>
        <v>陈艳金0969</v>
      </c>
      <c r="B311" s="7" t="s">
        <v>2740</v>
      </c>
      <c r="C311" s="7" t="s">
        <v>1457</v>
      </c>
      <c r="D311" s="7">
        <v>52</v>
      </c>
      <c r="E311" s="7" t="s">
        <v>2741</v>
      </c>
      <c r="F311" s="7" t="s">
        <v>7837</v>
      </c>
      <c r="G311" s="7" t="s">
        <v>7838</v>
      </c>
      <c r="H311" s="7" t="s">
        <v>1450</v>
      </c>
      <c r="I311" s="7" t="s">
        <v>7839</v>
      </c>
      <c r="J311" s="7" t="s">
        <v>1452</v>
      </c>
      <c r="K311" s="7" t="s">
        <v>101</v>
      </c>
      <c r="L311" s="7" t="s">
        <v>102</v>
      </c>
      <c r="M311" s="7" t="s">
        <v>1461</v>
      </c>
      <c r="N311" s="7" t="s">
        <v>23</v>
      </c>
      <c r="O311" s="11">
        <v>3</v>
      </c>
      <c r="P311" s="11">
        <v>5</v>
      </c>
      <c r="Q311" s="11">
        <v>3</v>
      </c>
      <c r="R311" s="11">
        <v>0</v>
      </c>
      <c r="S311" s="11" t="s">
        <v>1455</v>
      </c>
      <c r="U311" t="str">
        <f t="shared" si="4"/>
        <v>是</v>
      </c>
    </row>
    <row r="312" spans="1:21">
      <c r="A312" s="2" t="str">
        <f>K312&amp;MID(L:L,15,4)</f>
        <v>孔雁屏6029</v>
      </c>
      <c r="B312" s="7" t="s">
        <v>2745</v>
      </c>
      <c r="C312" s="7" t="s">
        <v>1457</v>
      </c>
      <c r="D312" s="7">
        <v>61</v>
      </c>
      <c r="E312" s="7" t="s">
        <v>328</v>
      </c>
      <c r="F312" s="7" t="s">
        <v>7840</v>
      </c>
      <c r="G312" s="7" t="s">
        <v>7841</v>
      </c>
      <c r="H312" s="7" t="s">
        <v>1450</v>
      </c>
      <c r="I312" s="7" t="s">
        <v>7842</v>
      </c>
      <c r="J312" s="7" t="s">
        <v>1452</v>
      </c>
      <c r="K312" s="7" t="s">
        <v>325</v>
      </c>
      <c r="L312" s="7" t="s">
        <v>326</v>
      </c>
      <c r="M312" s="7" t="s">
        <v>1461</v>
      </c>
      <c r="N312" s="7" t="s">
        <v>23</v>
      </c>
      <c r="O312" s="11">
        <v>4</v>
      </c>
      <c r="P312" s="11">
        <v>18</v>
      </c>
      <c r="Q312" s="11">
        <v>3</v>
      </c>
      <c r="R312" s="11">
        <v>1</v>
      </c>
      <c r="S312" s="11" t="s">
        <v>1455</v>
      </c>
      <c r="U312" t="str">
        <f t="shared" si="4"/>
        <v>是</v>
      </c>
    </row>
    <row r="313" spans="1:21">
      <c r="A313" s="2" t="str">
        <f>K313&amp;MID(L:L,15,4)</f>
        <v>陈红玉2747</v>
      </c>
      <c r="B313" s="7" t="s">
        <v>2749</v>
      </c>
      <c r="C313" s="7" t="s">
        <v>1446</v>
      </c>
      <c r="D313" s="7">
        <v>53</v>
      </c>
      <c r="E313" s="7" t="s">
        <v>2750</v>
      </c>
      <c r="F313" s="7" t="s">
        <v>7843</v>
      </c>
      <c r="G313" s="7" t="s">
        <v>7844</v>
      </c>
      <c r="H313" s="7" t="s">
        <v>1450</v>
      </c>
      <c r="I313" s="7" t="s">
        <v>7845</v>
      </c>
      <c r="J313" s="7" t="s">
        <v>1452</v>
      </c>
      <c r="K313" s="7" t="s">
        <v>61</v>
      </c>
      <c r="L313" s="7" t="s">
        <v>62</v>
      </c>
      <c r="M313" s="7" t="s">
        <v>1461</v>
      </c>
      <c r="N313" s="7" t="s">
        <v>23</v>
      </c>
      <c r="O313" s="11">
        <v>4</v>
      </c>
      <c r="P313" s="11">
        <v>39</v>
      </c>
      <c r="Q313" s="11">
        <v>3</v>
      </c>
      <c r="R313" s="11">
        <v>1</v>
      </c>
      <c r="S313" s="11" t="s">
        <v>1455</v>
      </c>
      <c r="U313" t="str">
        <f t="shared" si="4"/>
        <v>是</v>
      </c>
    </row>
    <row r="314" spans="1:21">
      <c r="A314" s="2" t="str">
        <f>K314&amp;MID(L:L,15,4)</f>
        <v>曾宝琰033X</v>
      </c>
      <c r="B314" s="7" t="s">
        <v>2754</v>
      </c>
      <c r="C314" s="7" t="s">
        <v>1457</v>
      </c>
      <c r="D314" s="7">
        <v>62</v>
      </c>
      <c r="E314" s="7" t="s">
        <v>2755</v>
      </c>
      <c r="F314" s="7" t="s">
        <v>7846</v>
      </c>
      <c r="G314" s="7" t="s">
        <v>7847</v>
      </c>
      <c r="H314" s="7" t="s">
        <v>1450</v>
      </c>
      <c r="I314" s="7" t="s">
        <v>7848</v>
      </c>
      <c r="J314" s="7" t="s">
        <v>1452</v>
      </c>
      <c r="K314" s="7" t="s">
        <v>26</v>
      </c>
      <c r="L314" s="7" t="s">
        <v>27</v>
      </c>
      <c r="M314" s="7" t="s">
        <v>1461</v>
      </c>
      <c r="N314" s="7" t="s">
        <v>23</v>
      </c>
      <c r="O314" s="11">
        <v>3</v>
      </c>
      <c r="P314" s="11">
        <v>51</v>
      </c>
      <c r="Q314" s="11">
        <v>3</v>
      </c>
      <c r="R314" s="11">
        <v>0</v>
      </c>
      <c r="S314" s="11" t="s">
        <v>1455</v>
      </c>
      <c r="U314" t="str">
        <f t="shared" si="4"/>
        <v>是</v>
      </c>
    </row>
    <row r="315" spans="1:21">
      <c r="A315" s="2" t="str">
        <f>K315&amp;MID(L:L,15,4)</f>
        <v>陈詠霓0342</v>
      </c>
      <c r="B315" s="7" t="s">
        <v>2759</v>
      </c>
      <c r="C315" s="7" t="s">
        <v>1446</v>
      </c>
      <c r="D315" s="7">
        <v>57</v>
      </c>
      <c r="E315" s="7" t="s">
        <v>109</v>
      </c>
      <c r="F315" s="7" t="s">
        <v>7849</v>
      </c>
      <c r="G315" s="7" t="s">
        <v>7850</v>
      </c>
      <c r="H315" s="7" t="s">
        <v>1450</v>
      </c>
      <c r="I315" s="7" t="s">
        <v>7851</v>
      </c>
      <c r="J315" s="7" t="s">
        <v>1452</v>
      </c>
      <c r="K315" s="7" t="s">
        <v>105</v>
      </c>
      <c r="L315" s="7" t="s">
        <v>106</v>
      </c>
      <c r="M315" s="7" t="s">
        <v>1461</v>
      </c>
      <c r="N315" s="7" t="s">
        <v>23</v>
      </c>
      <c r="O315" s="11">
        <v>4</v>
      </c>
      <c r="P315" s="11">
        <v>45</v>
      </c>
      <c r="Q315" s="11">
        <v>3</v>
      </c>
      <c r="R315" s="11">
        <v>1</v>
      </c>
      <c r="S315" s="11" t="s">
        <v>1455</v>
      </c>
      <c r="U315" t="str">
        <f t="shared" si="4"/>
        <v>是</v>
      </c>
    </row>
    <row r="316" spans="1:21">
      <c r="A316" s="2" t="str">
        <f>K316&amp;MID(L:L,15,4)</f>
        <v>黎焯秦0036</v>
      </c>
      <c r="B316" s="7" t="s">
        <v>5283</v>
      </c>
      <c r="C316" s="7" t="s">
        <v>1457</v>
      </c>
      <c r="D316" s="7">
        <v>49</v>
      </c>
      <c r="E316" s="7" t="s">
        <v>260</v>
      </c>
      <c r="F316" s="7" t="s">
        <v>7852</v>
      </c>
      <c r="G316" s="7" t="s">
        <v>7853</v>
      </c>
      <c r="H316" s="7" t="s">
        <v>1450</v>
      </c>
      <c r="I316" s="7" t="s">
        <v>7854</v>
      </c>
      <c r="J316" s="7" t="s">
        <v>1452</v>
      </c>
      <c r="K316" s="7" t="s">
        <v>273</v>
      </c>
      <c r="L316" s="7" t="s">
        <v>274</v>
      </c>
      <c r="M316" s="7" t="s">
        <v>1461</v>
      </c>
      <c r="N316" s="7" t="s">
        <v>23</v>
      </c>
      <c r="O316" s="11">
        <v>3</v>
      </c>
      <c r="P316" s="11">
        <v>45</v>
      </c>
      <c r="Q316" s="11">
        <v>3</v>
      </c>
      <c r="R316" s="11">
        <v>0</v>
      </c>
      <c r="S316" s="11" t="s">
        <v>1455</v>
      </c>
      <c r="U316" t="str">
        <f t="shared" si="4"/>
        <v>是</v>
      </c>
    </row>
    <row r="317" spans="1:21">
      <c r="A317" s="2" t="str">
        <f>K317&amp;MID(L:L,15,4)</f>
        <v>张惠新1514</v>
      </c>
      <c r="B317" s="7" t="s">
        <v>2401</v>
      </c>
      <c r="C317" s="7" t="s">
        <v>1457</v>
      </c>
      <c r="D317" s="7">
        <v>53</v>
      </c>
      <c r="E317" s="7" t="s">
        <v>1133</v>
      </c>
      <c r="F317" s="7" t="s">
        <v>7855</v>
      </c>
      <c r="G317" s="7" t="s">
        <v>7856</v>
      </c>
      <c r="H317" s="7" t="s">
        <v>1450</v>
      </c>
      <c r="I317" s="7" t="s">
        <v>7857</v>
      </c>
      <c r="J317" s="7" t="s">
        <v>1452</v>
      </c>
      <c r="K317" s="7" t="s">
        <v>1389</v>
      </c>
      <c r="L317" s="7" t="s">
        <v>1390</v>
      </c>
      <c r="M317" s="7" t="s">
        <v>1461</v>
      </c>
      <c r="N317" s="7" t="s">
        <v>1462</v>
      </c>
      <c r="O317" s="11">
        <v>3</v>
      </c>
      <c r="P317" s="11">
        <v>4</v>
      </c>
      <c r="Q317" s="11">
        <v>2.5</v>
      </c>
      <c r="R317" s="11">
        <v>0.5</v>
      </c>
      <c r="S317" s="11" t="s">
        <v>1455</v>
      </c>
      <c r="U317" t="str">
        <f t="shared" si="4"/>
        <v>是</v>
      </c>
    </row>
    <row r="318" spans="1:21">
      <c r="A318" s="2" t="str">
        <f>K318&amp;MID(L:L,15,4)</f>
        <v>赵冠真0018</v>
      </c>
      <c r="B318" s="7" t="s">
        <v>2341</v>
      </c>
      <c r="C318" s="7" t="s">
        <v>1446</v>
      </c>
      <c r="D318" s="7">
        <v>54</v>
      </c>
      <c r="E318" s="7" t="s">
        <v>1422</v>
      </c>
      <c r="F318" s="7" t="s">
        <v>7858</v>
      </c>
      <c r="G318" s="7" t="s">
        <v>7859</v>
      </c>
      <c r="H318" s="7" t="s">
        <v>4800</v>
      </c>
      <c r="I318" s="7" t="s">
        <v>7860</v>
      </c>
      <c r="J318" s="7" t="s">
        <v>1452</v>
      </c>
      <c r="K318" s="7" t="s">
        <v>1419</v>
      </c>
      <c r="L318" s="7" t="s">
        <v>1420</v>
      </c>
      <c r="M318" s="7" t="s">
        <v>1461</v>
      </c>
      <c r="N318" s="7" t="s">
        <v>1462</v>
      </c>
      <c r="O318" s="11">
        <v>2</v>
      </c>
      <c r="P318" s="11">
        <v>38</v>
      </c>
      <c r="Q318" s="11">
        <v>2.5</v>
      </c>
      <c r="R318" s="11">
        <v>0</v>
      </c>
      <c r="S318" s="11" t="s">
        <v>1455</v>
      </c>
      <c r="U318" t="str">
        <f t="shared" si="4"/>
        <v>是</v>
      </c>
    </row>
    <row r="319" spans="1:21">
      <c r="A319" s="2" t="str">
        <f>K319&amp;MID(L:L,15,4)</f>
        <v>周灼焰2715</v>
      </c>
      <c r="B319" s="7" t="s">
        <v>1445</v>
      </c>
      <c r="C319" s="7" t="s">
        <v>1446</v>
      </c>
      <c r="D319" s="7">
        <v>39</v>
      </c>
      <c r="E319" s="7" t="s">
        <v>1447</v>
      </c>
      <c r="F319" s="7" t="s">
        <v>7861</v>
      </c>
      <c r="G319" s="7" t="s">
        <v>7862</v>
      </c>
      <c r="H319" s="7" t="s">
        <v>4804</v>
      </c>
      <c r="I319" s="7" t="s">
        <v>7863</v>
      </c>
      <c r="J319" s="7" t="s">
        <v>1452</v>
      </c>
      <c r="K319" s="7" t="s">
        <v>1215</v>
      </c>
      <c r="L319" s="7" t="s">
        <v>1216</v>
      </c>
      <c r="M319" s="7" t="s">
        <v>1453</v>
      </c>
      <c r="N319" s="7" t="s">
        <v>1462</v>
      </c>
      <c r="O319" s="11">
        <v>2</v>
      </c>
      <c r="P319" s="11">
        <v>39</v>
      </c>
      <c r="Q319" s="11">
        <v>2.5</v>
      </c>
      <c r="R319" s="11">
        <v>0</v>
      </c>
      <c r="S319" s="11" t="s">
        <v>1455</v>
      </c>
      <c r="U319" t="str">
        <f t="shared" si="4"/>
        <v>是</v>
      </c>
    </row>
    <row r="320" spans="1:21">
      <c r="A320" s="2" t="str">
        <f>K320&amp;MID(L:L,15,4)</f>
        <v>汤瑞东003X</v>
      </c>
      <c r="B320" s="7" t="s">
        <v>2771</v>
      </c>
      <c r="C320" s="7" t="s">
        <v>1457</v>
      </c>
      <c r="D320" s="7">
        <v>53</v>
      </c>
      <c r="E320" s="7" t="s">
        <v>2772</v>
      </c>
      <c r="F320" s="7" t="s">
        <v>7864</v>
      </c>
      <c r="G320" s="7" t="s">
        <v>7865</v>
      </c>
      <c r="H320" s="7" t="s">
        <v>2275</v>
      </c>
      <c r="I320" s="7" t="s">
        <v>7866</v>
      </c>
      <c r="J320" s="7" t="s">
        <v>1452</v>
      </c>
      <c r="K320" s="7" t="s">
        <v>651</v>
      </c>
      <c r="L320" s="7" t="s">
        <v>652</v>
      </c>
      <c r="M320" s="7" t="s">
        <v>1453</v>
      </c>
      <c r="N320" s="7" t="s">
        <v>23</v>
      </c>
      <c r="O320" s="11">
        <v>1</v>
      </c>
      <c r="P320" s="11">
        <v>39</v>
      </c>
      <c r="Q320" s="11">
        <v>1.5</v>
      </c>
      <c r="R320" s="11">
        <v>0</v>
      </c>
      <c r="S320" s="11" t="s">
        <v>1455</v>
      </c>
      <c r="U320" t="str">
        <f t="shared" si="4"/>
        <v>是</v>
      </c>
    </row>
    <row r="321" spans="1:21">
      <c r="A321" s="2" t="str">
        <f>K321&amp;MID(L:L,15,4)</f>
        <v>王带娣3633</v>
      </c>
      <c r="B321" s="7" t="s">
        <v>3805</v>
      </c>
      <c r="C321" s="7" t="s">
        <v>1457</v>
      </c>
      <c r="D321" s="7">
        <v>35</v>
      </c>
      <c r="E321" s="7" t="s">
        <v>3806</v>
      </c>
      <c r="F321" s="7" t="s">
        <v>7867</v>
      </c>
      <c r="G321" s="7" t="s">
        <v>7868</v>
      </c>
      <c r="H321" s="7" t="s">
        <v>1450</v>
      </c>
      <c r="I321" s="7" t="s">
        <v>7869</v>
      </c>
      <c r="J321" s="7" t="s">
        <v>1452</v>
      </c>
      <c r="K321" s="7" t="s">
        <v>788</v>
      </c>
      <c r="L321" s="7" t="s">
        <v>789</v>
      </c>
      <c r="M321" s="7" t="s">
        <v>1453</v>
      </c>
      <c r="N321" s="7" t="s">
        <v>1454</v>
      </c>
      <c r="O321" s="11">
        <v>3</v>
      </c>
      <c r="P321" s="11">
        <v>2</v>
      </c>
      <c r="Q321" s="11">
        <v>1.5</v>
      </c>
      <c r="R321" s="11">
        <v>1.5</v>
      </c>
      <c r="S321" s="11" t="s">
        <v>1455</v>
      </c>
      <c r="U321" t="str">
        <f t="shared" si="4"/>
        <v>是</v>
      </c>
    </row>
    <row r="322" spans="1:21">
      <c r="A322" s="2" t="str">
        <f>K322&amp;MID(L:L,15,4)</f>
        <v>何丽芬5129</v>
      </c>
      <c r="B322" s="7" t="s">
        <v>2169</v>
      </c>
      <c r="C322" s="7" t="s">
        <v>1446</v>
      </c>
      <c r="D322" s="7">
        <v>30</v>
      </c>
      <c r="E322" s="7" t="s">
        <v>1071</v>
      </c>
      <c r="F322" s="7" t="s">
        <v>7870</v>
      </c>
      <c r="G322" s="7" t="s">
        <v>7871</v>
      </c>
      <c r="H322" s="7" t="s">
        <v>2778</v>
      </c>
      <c r="I322" s="7" t="s">
        <v>7872</v>
      </c>
      <c r="J322" s="7" t="s">
        <v>1452</v>
      </c>
      <c r="K322" s="7" t="s">
        <v>1068</v>
      </c>
      <c r="L322" s="7" t="s">
        <v>1069</v>
      </c>
      <c r="M322" s="7" t="s">
        <v>1461</v>
      </c>
      <c r="N322" s="7" t="s">
        <v>23</v>
      </c>
      <c r="O322" s="11">
        <v>6</v>
      </c>
      <c r="P322" s="11">
        <v>21</v>
      </c>
      <c r="Q322" s="11">
        <v>3</v>
      </c>
      <c r="R322" s="11">
        <v>3</v>
      </c>
      <c r="S322" s="11" t="s">
        <v>1455</v>
      </c>
      <c r="U322" t="str">
        <f t="shared" si="4"/>
        <v>是</v>
      </c>
    </row>
    <row r="323" spans="1:21">
      <c r="A323" s="2" t="str">
        <f>K323&amp;MID(L:L,15,4)</f>
        <v>覃汉莲122X</v>
      </c>
      <c r="B323" s="7" t="s">
        <v>2780</v>
      </c>
      <c r="C323" s="7" t="s">
        <v>1444</v>
      </c>
      <c r="D323" s="7">
        <v>54</v>
      </c>
      <c r="E323" s="7" t="s">
        <v>2781</v>
      </c>
      <c r="F323" s="7" t="s">
        <v>7873</v>
      </c>
      <c r="G323" s="7" t="s">
        <v>7874</v>
      </c>
      <c r="H323" s="7" t="s">
        <v>1450</v>
      </c>
      <c r="I323" s="7" t="s">
        <v>7358</v>
      </c>
      <c r="J323" s="7" t="s">
        <v>1452</v>
      </c>
      <c r="K323" s="7" t="s">
        <v>492</v>
      </c>
      <c r="L323" s="7" t="s">
        <v>493</v>
      </c>
      <c r="M323" s="7" t="s">
        <v>1461</v>
      </c>
      <c r="N323" s="7" t="s">
        <v>23</v>
      </c>
      <c r="O323" s="11">
        <v>3</v>
      </c>
      <c r="P323" s="11">
        <v>9</v>
      </c>
      <c r="Q323" s="11">
        <v>3</v>
      </c>
      <c r="R323" s="11">
        <v>0</v>
      </c>
      <c r="S323" s="11" t="s">
        <v>1455</v>
      </c>
      <c r="U323" t="str">
        <f t="shared" ref="U323:U386" si="5">S323</f>
        <v>是</v>
      </c>
    </row>
    <row r="324" spans="1:21">
      <c r="A324" s="2" t="str">
        <f>K324&amp;MID(L:L,15,4)</f>
        <v>简惠京3026</v>
      </c>
      <c r="B324" s="7" t="s">
        <v>2785</v>
      </c>
      <c r="C324" s="7" t="s">
        <v>1457</v>
      </c>
      <c r="D324" s="7">
        <v>55</v>
      </c>
      <c r="E324" s="7" t="s">
        <v>2786</v>
      </c>
      <c r="F324" s="7" t="s">
        <v>7875</v>
      </c>
      <c r="G324" s="7" t="s">
        <v>7876</v>
      </c>
      <c r="H324" s="7" t="s">
        <v>1450</v>
      </c>
      <c r="I324" s="7" t="s">
        <v>7877</v>
      </c>
      <c r="J324" s="7" t="s">
        <v>1452</v>
      </c>
      <c r="K324" s="7" t="s">
        <v>251</v>
      </c>
      <c r="L324" s="7" t="s">
        <v>252</v>
      </c>
      <c r="M324" s="7" t="s">
        <v>1461</v>
      </c>
      <c r="N324" s="7" t="s">
        <v>23</v>
      </c>
      <c r="O324" s="11">
        <v>3</v>
      </c>
      <c r="P324" s="11">
        <v>59</v>
      </c>
      <c r="Q324" s="11">
        <v>3</v>
      </c>
      <c r="R324" s="11">
        <v>0</v>
      </c>
      <c r="S324" s="11" t="s">
        <v>1455</v>
      </c>
      <c r="U324" t="str">
        <f t="shared" si="5"/>
        <v>是</v>
      </c>
    </row>
    <row r="325" spans="1:21">
      <c r="A325" s="2" t="str">
        <f>K325&amp;MID(L:L,15,4)</f>
        <v>黄群1426</v>
      </c>
      <c r="B325" s="7" t="s">
        <v>2790</v>
      </c>
      <c r="C325" s="7" t="s">
        <v>1446</v>
      </c>
      <c r="D325" s="7">
        <v>56</v>
      </c>
      <c r="E325" s="7" t="s">
        <v>220</v>
      </c>
      <c r="F325" s="7" t="s">
        <v>7878</v>
      </c>
      <c r="G325" s="7" t="s">
        <v>7879</v>
      </c>
      <c r="H325" s="7" t="s">
        <v>1450</v>
      </c>
      <c r="I325" s="7" t="s">
        <v>7880</v>
      </c>
      <c r="J325" s="7" t="s">
        <v>1452</v>
      </c>
      <c r="K325" s="7" t="s">
        <v>217</v>
      </c>
      <c r="L325" s="7" t="s">
        <v>218</v>
      </c>
      <c r="M325" s="7" t="s">
        <v>1461</v>
      </c>
      <c r="N325" s="7" t="s">
        <v>23</v>
      </c>
      <c r="O325" s="11">
        <v>5</v>
      </c>
      <c r="P325" s="11">
        <v>52</v>
      </c>
      <c r="Q325" s="11">
        <v>3</v>
      </c>
      <c r="R325" s="11">
        <v>2</v>
      </c>
      <c r="S325" s="11" t="s">
        <v>1455</v>
      </c>
      <c r="U325" t="str">
        <f t="shared" si="5"/>
        <v>是</v>
      </c>
    </row>
    <row r="326" spans="1:21">
      <c r="A326" s="2" t="str">
        <f>K326&amp;MID(L:L,15,4)</f>
        <v>马兆垣0036</v>
      </c>
      <c r="B326" s="7" t="s">
        <v>2794</v>
      </c>
      <c r="C326" s="7" t="s">
        <v>1446</v>
      </c>
      <c r="D326" s="7">
        <v>59</v>
      </c>
      <c r="E326" s="7" t="s">
        <v>2795</v>
      </c>
      <c r="F326" s="7" t="s">
        <v>7881</v>
      </c>
      <c r="G326" s="7" t="s">
        <v>7882</v>
      </c>
      <c r="H326" s="7" t="s">
        <v>2798</v>
      </c>
      <c r="I326" s="7" t="s">
        <v>7883</v>
      </c>
      <c r="J326" s="7" t="s">
        <v>1452</v>
      </c>
      <c r="K326" s="7" t="s">
        <v>486</v>
      </c>
      <c r="L326" s="7" t="s">
        <v>487</v>
      </c>
      <c r="M326" s="7" t="s">
        <v>1461</v>
      </c>
      <c r="N326" s="7" t="s">
        <v>23</v>
      </c>
      <c r="O326" s="11">
        <v>3</v>
      </c>
      <c r="P326" s="11">
        <v>8</v>
      </c>
      <c r="Q326" s="11">
        <v>3</v>
      </c>
      <c r="R326" s="11">
        <v>0</v>
      </c>
      <c r="S326" s="11" t="s">
        <v>1455</v>
      </c>
      <c r="U326" t="str">
        <f t="shared" si="5"/>
        <v>是</v>
      </c>
    </row>
    <row r="327" spans="1:21">
      <c r="A327" s="2" t="str">
        <f>K327&amp;MID(L:L,15,4)</f>
        <v>蒋傍弟332X</v>
      </c>
      <c r="B327" s="7" t="s">
        <v>2138</v>
      </c>
      <c r="C327" s="7" t="s">
        <v>1446</v>
      </c>
      <c r="D327" s="7">
        <v>63</v>
      </c>
      <c r="E327" s="7" t="s">
        <v>2139</v>
      </c>
      <c r="F327" s="7" t="s">
        <v>7884</v>
      </c>
      <c r="G327" s="7" t="s">
        <v>7885</v>
      </c>
      <c r="H327" s="7" t="s">
        <v>1450</v>
      </c>
      <c r="I327" s="7" t="s">
        <v>7886</v>
      </c>
      <c r="J327" s="7" t="s">
        <v>1452</v>
      </c>
      <c r="K327" s="7" t="s">
        <v>267</v>
      </c>
      <c r="L327" s="7" t="s">
        <v>268</v>
      </c>
      <c r="M327" s="7" t="s">
        <v>1461</v>
      </c>
      <c r="N327" s="7" t="s">
        <v>23</v>
      </c>
      <c r="O327" s="11">
        <v>4</v>
      </c>
      <c r="P327" s="11">
        <v>29</v>
      </c>
      <c r="Q327" s="11">
        <v>3</v>
      </c>
      <c r="R327" s="11">
        <v>1</v>
      </c>
      <c r="S327" s="11" t="s">
        <v>1455</v>
      </c>
      <c r="U327" t="str">
        <f t="shared" si="5"/>
        <v>是</v>
      </c>
    </row>
    <row r="328" spans="1:21">
      <c r="A328" s="2" t="str">
        <f>K328&amp;MID(L:L,15,4)</f>
        <v>张惠芳0042</v>
      </c>
      <c r="B328" s="7" t="s">
        <v>2802</v>
      </c>
      <c r="C328" s="7" t="s">
        <v>1446</v>
      </c>
      <c r="D328" s="7">
        <v>58</v>
      </c>
      <c r="E328" s="7" t="s">
        <v>2803</v>
      </c>
      <c r="F328" s="7" t="s">
        <v>7887</v>
      </c>
      <c r="G328" s="7" t="s">
        <v>7888</v>
      </c>
      <c r="H328" s="7" t="s">
        <v>1580</v>
      </c>
      <c r="I328" s="7" t="s">
        <v>7471</v>
      </c>
      <c r="J328" s="7" t="s">
        <v>1452</v>
      </c>
      <c r="K328" s="7" t="s">
        <v>548</v>
      </c>
      <c r="L328" s="7" t="s">
        <v>549</v>
      </c>
      <c r="M328" s="7" t="s">
        <v>1561</v>
      </c>
      <c r="N328" s="7" t="s">
        <v>23</v>
      </c>
      <c r="O328" s="11">
        <v>3</v>
      </c>
      <c r="P328" s="11">
        <v>9</v>
      </c>
      <c r="Q328" s="11">
        <v>3</v>
      </c>
      <c r="R328" s="11">
        <v>0</v>
      </c>
      <c r="S328" s="11" t="s">
        <v>1455</v>
      </c>
      <c r="U328" t="str">
        <f t="shared" si="5"/>
        <v>是</v>
      </c>
    </row>
    <row r="329" spans="1:21">
      <c r="A329" s="2" t="str">
        <f>K329&amp;MID(L:L,15,4)</f>
        <v>伍东成3915</v>
      </c>
      <c r="B329" s="7" t="s">
        <v>2532</v>
      </c>
      <c r="C329" s="7" t="s">
        <v>1457</v>
      </c>
      <c r="D329" s="7">
        <v>48</v>
      </c>
      <c r="E329" s="7" t="s">
        <v>2533</v>
      </c>
      <c r="F329" s="7" t="s">
        <v>7889</v>
      </c>
      <c r="G329" s="7" t="s">
        <v>7890</v>
      </c>
      <c r="H329" s="7" t="s">
        <v>1450</v>
      </c>
      <c r="I329" s="7" t="s">
        <v>6424</v>
      </c>
      <c r="J329" s="7" t="s">
        <v>1452</v>
      </c>
      <c r="K329" s="7" t="s">
        <v>526</v>
      </c>
      <c r="L329" s="7" t="s">
        <v>527</v>
      </c>
      <c r="M329" s="7" t="s">
        <v>1461</v>
      </c>
      <c r="N329" s="7" t="s">
        <v>23</v>
      </c>
      <c r="O329" s="11">
        <v>3</v>
      </c>
      <c r="P329" s="11">
        <v>53</v>
      </c>
      <c r="Q329" s="11">
        <v>3</v>
      </c>
      <c r="R329" s="11">
        <v>0</v>
      </c>
      <c r="S329" s="11" t="s">
        <v>1455</v>
      </c>
      <c r="U329" t="str">
        <f t="shared" si="5"/>
        <v>是</v>
      </c>
    </row>
    <row r="330" spans="1:21">
      <c r="A330" s="2" t="str">
        <f>K330&amp;MID(L:L,15,4)</f>
        <v>刘汉棉185X</v>
      </c>
      <c r="B330" s="7" t="s">
        <v>2810</v>
      </c>
      <c r="C330" s="7" t="s">
        <v>1457</v>
      </c>
      <c r="D330" s="7">
        <v>50</v>
      </c>
      <c r="E330" s="7" t="s">
        <v>2811</v>
      </c>
      <c r="F330" s="7" t="s">
        <v>7891</v>
      </c>
      <c r="G330" s="7" t="s">
        <v>7892</v>
      </c>
      <c r="H330" s="7" t="s">
        <v>1450</v>
      </c>
      <c r="I330" s="7" t="s">
        <v>7893</v>
      </c>
      <c r="J330" s="7" t="s">
        <v>1452</v>
      </c>
      <c r="K330" s="7" t="s">
        <v>436</v>
      </c>
      <c r="L330" s="7" t="s">
        <v>2815</v>
      </c>
      <c r="M330" s="7" t="s">
        <v>1772</v>
      </c>
      <c r="N330" s="7" t="s">
        <v>23</v>
      </c>
      <c r="O330" s="11">
        <v>4</v>
      </c>
      <c r="P330" s="11">
        <v>46</v>
      </c>
      <c r="Q330" s="11">
        <v>3</v>
      </c>
      <c r="R330" s="11">
        <v>1</v>
      </c>
      <c r="S330" s="11" t="s">
        <v>1455</v>
      </c>
      <c r="U330" t="str">
        <f t="shared" si="5"/>
        <v>是</v>
      </c>
    </row>
    <row r="331" spans="1:21">
      <c r="A331" s="2" t="str">
        <f>K331&amp;MID(L:L,15,4)</f>
        <v>陈润甜4521</v>
      </c>
      <c r="B331" s="7" t="s">
        <v>2785</v>
      </c>
      <c r="C331" s="7" t="s">
        <v>1457</v>
      </c>
      <c r="D331" s="7">
        <v>55</v>
      </c>
      <c r="E331" s="7" t="s">
        <v>2786</v>
      </c>
      <c r="F331" s="7" t="s">
        <v>7894</v>
      </c>
      <c r="G331" s="7" t="s">
        <v>7895</v>
      </c>
      <c r="H331" s="7" t="s">
        <v>1450</v>
      </c>
      <c r="I331" s="7" t="s">
        <v>7896</v>
      </c>
      <c r="J331" s="7" t="s">
        <v>1452</v>
      </c>
      <c r="K331" s="7" t="s">
        <v>723</v>
      </c>
      <c r="L331" s="7" t="s">
        <v>724</v>
      </c>
      <c r="M331" s="7" t="s">
        <v>1461</v>
      </c>
      <c r="N331" s="7" t="s">
        <v>1467</v>
      </c>
      <c r="O331" s="11">
        <v>3</v>
      </c>
      <c r="P331" s="11">
        <v>21</v>
      </c>
      <c r="Q331" s="11">
        <v>3</v>
      </c>
      <c r="R331" s="11">
        <v>0</v>
      </c>
      <c r="S331" s="11" t="s">
        <v>1455</v>
      </c>
      <c r="U331" t="str">
        <f t="shared" si="5"/>
        <v>是</v>
      </c>
    </row>
    <row r="332" spans="1:21">
      <c r="A332" s="2" t="str">
        <f>K332&amp;MID(L:L,15,4)</f>
        <v>李平仪0049</v>
      </c>
      <c r="B332" s="7" t="s">
        <v>2178</v>
      </c>
      <c r="C332" s="7" t="s">
        <v>1444</v>
      </c>
      <c r="D332" s="7">
        <v>52</v>
      </c>
      <c r="E332" s="7" t="s">
        <v>2179</v>
      </c>
      <c r="F332" s="7" t="s">
        <v>7897</v>
      </c>
      <c r="G332" s="7" t="s">
        <v>7898</v>
      </c>
      <c r="H332" s="7" t="s">
        <v>1450</v>
      </c>
      <c r="I332" s="7" t="s">
        <v>3271</v>
      </c>
      <c r="J332" s="7" t="s">
        <v>1452</v>
      </c>
      <c r="K332" s="7" t="s">
        <v>930</v>
      </c>
      <c r="L332" s="7" t="s">
        <v>931</v>
      </c>
      <c r="M332" s="7" t="s">
        <v>1461</v>
      </c>
      <c r="N332" s="7" t="s">
        <v>23</v>
      </c>
      <c r="O332" s="11">
        <v>3</v>
      </c>
      <c r="P332" s="11">
        <v>3</v>
      </c>
      <c r="Q332" s="11">
        <v>3</v>
      </c>
      <c r="R332" s="11">
        <v>0</v>
      </c>
      <c r="S332" s="11" t="s">
        <v>1455</v>
      </c>
      <c r="U332" t="str">
        <f t="shared" si="5"/>
        <v>是</v>
      </c>
    </row>
    <row r="333" spans="1:21">
      <c r="A333" s="2" t="str">
        <f>K333&amp;MID(L:L,15,4)</f>
        <v>邝锐冲1231</v>
      </c>
      <c r="B333" s="7" t="s">
        <v>2825</v>
      </c>
      <c r="C333" s="7" t="s">
        <v>1446</v>
      </c>
      <c r="D333" s="7">
        <v>36</v>
      </c>
      <c r="E333" s="7" t="s">
        <v>2826</v>
      </c>
      <c r="F333" s="7" t="s">
        <v>7899</v>
      </c>
      <c r="G333" s="7" t="s">
        <v>7900</v>
      </c>
      <c r="H333" s="7" t="s">
        <v>1450</v>
      </c>
      <c r="I333" s="7" t="s">
        <v>7901</v>
      </c>
      <c r="J333" s="7" t="s">
        <v>1452</v>
      </c>
      <c r="K333" s="7" t="s">
        <v>970</v>
      </c>
      <c r="L333" s="7" t="s">
        <v>971</v>
      </c>
      <c r="M333" s="7" t="s">
        <v>1453</v>
      </c>
      <c r="N333" s="7" t="s">
        <v>23</v>
      </c>
      <c r="O333" s="11">
        <v>2</v>
      </c>
      <c r="P333" s="11">
        <v>8</v>
      </c>
      <c r="Q333" s="11">
        <v>1.5</v>
      </c>
      <c r="R333" s="11">
        <v>0.5</v>
      </c>
      <c r="S333" s="11" t="s">
        <v>1455</v>
      </c>
      <c r="U333" t="str">
        <f t="shared" si="5"/>
        <v>是</v>
      </c>
    </row>
    <row r="334" spans="1:21">
      <c r="A334" s="2" t="str">
        <f>K334&amp;MID(L:L,15,4)</f>
        <v>黎晓君0020</v>
      </c>
      <c r="B334" s="7" t="s">
        <v>2830</v>
      </c>
      <c r="C334" s="7" t="s">
        <v>1457</v>
      </c>
      <c r="D334" s="7">
        <v>47</v>
      </c>
      <c r="E334" s="7" t="s">
        <v>2831</v>
      </c>
      <c r="F334" s="7" t="s">
        <v>7840</v>
      </c>
      <c r="G334" s="7" t="s">
        <v>7902</v>
      </c>
      <c r="H334" s="7" t="s">
        <v>1450</v>
      </c>
      <c r="I334" s="7" t="s">
        <v>7903</v>
      </c>
      <c r="J334" s="7" t="s">
        <v>1452</v>
      </c>
      <c r="K334" s="7" t="s">
        <v>353</v>
      </c>
      <c r="L334" s="7" t="s">
        <v>354</v>
      </c>
      <c r="M334" s="7" t="s">
        <v>1453</v>
      </c>
      <c r="N334" s="7" t="s">
        <v>23</v>
      </c>
      <c r="O334" s="11">
        <v>3</v>
      </c>
      <c r="P334" s="11">
        <v>35</v>
      </c>
      <c r="Q334" s="11">
        <v>1.5</v>
      </c>
      <c r="R334" s="11">
        <v>1.5</v>
      </c>
      <c r="S334" s="11" t="s">
        <v>1455</v>
      </c>
      <c r="U334" t="str">
        <f t="shared" si="5"/>
        <v>是</v>
      </c>
    </row>
    <row r="335" spans="1:21">
      <c r="A335" s="2" t="str">
        <f>K335&amp;MID(L:L,15,4)</f>
        <v>梁福洪0015</v>
      </c>
      <c r="B335" s="7" t="s">
        <v>2835</v>
      </c>
      <c r="C335" s="7" t="s">
        <v>1446</v>
      </c>
      <c r="D335" s="7">
        <v>53</v>
      </c>
      <c r="E335" s="7" t="s">
        <v>2836</v>
      </c>
      <c r="F335" s="7" t="s">
        <v>7904</v>
      </c>
      <c r="G335" s="7" t="s">
        <v>7905</v>
      </c>
      <c r="H335" s="7" t="s">
        <v>1450</v>
      </c>
      <c r="I335" s="7" t="s">
        <v>7906</v>
      </c>
      <c r="J335" s="7" t="s">
        <v>1452</v>
      </c>
      <c r="K335" s="7" t="s">
        <v>768</v>
      </c>
      <c r="L335" s="7" t="s">
        <v>769</v>
      </c>
      <c r="M335" s="7" t="s">
        <v>1461</v>
      </c>
      <c r="N335" s="7" t="s">
        <v>1454</v>
      </c>
      <c r="O335" s="11">
        <v>4</v>
      </c>
      <c r="P335" s="11">
        <v>11</v>
      </c>
      <c r="Q335" s="11">
        <v>3</v>
      </c>
      <c r="R335" s="11">
        <v>1</v>
      </c>
      <c r="S335" s="11" t="s">
        <v>1455</v>
      </c>
      <c r="U335" t="str">
        <f t="shared" si="5"/>
        <v>是</v>
      </c>
    </row>
    <row r="336" spans="1:21">
      <c r="A336" s="2" t="str">
        <f>K336&amp;MID(L:L,15,4)</f>
        <v>陈就娣002X</v>
      </c>
      <c r="B336" s="7" t="s">
        <v>2840</v>
      </c>
      <c r="C336" s="7" t="s">
        <v>1446</v>
      </c>
      <c r="D336" s="7">
        <v>48</v>
      </c>
      <c r="E336" s="7" t="s">
        <v>2841</v>
      </c>
      <c r="F336" s="7" t="s">
        <v>7907</v>
      </c>
      <c r="G336" s="7" t="s">
        <v>7908</v>
      </c>
      <c r="H336" s="7" t="s">
        <v>1450</v>
      </c>
      <c r="I336" s="7" t="s">
        <v>7909</v>
      </c>
      <c r="J336" s="7" t="s">
        <v>1452</v>
      </c>
      <c r="K336" s="7" t="s">
        <v>720</v>
      </c>
      <c r="L336" s="7" t="s">
        <v>721</v>
      </c>
      <c r="M336" s="7" t="s">
        <v>1461</v>
      </c>
      <c r="N336" s="7" t="s">
        <v>1467</v>
      </c>
      <c r="O336" s="11">
        <v>6</v>
      </c>
      <c r="P336" s="11">
        <v>36</v>
      </c>
      <c r="Q336" s="11">
        <v>3</v>
      </c>
      <c r="R336" s="11">
        <v>3</v>
      </c>
      <c r="S336" s="11" t="s">
        <v>1455</v>
      </c>
      <c r="U336" t="str">
        <f t="shared" si="5"/>
        <v>是</v>
      </c>
    </row>
    <row r="337" spans="1:21">
      <c r="A337" s="2" t="str">
        <f>K337&amp;MID(L:L,15,4)</f>
        <v>陈雪玉0624</v>
      </c>
      <c r="B337" s="7" t="s">
        <v>2845</v>
      </c>
      <c r="C337" s="7" t="s">
        <v>1457</v>
      </c>
      <c r="D337" s="7">
        <v>53</v>
      </c>
      <c r="E337" s="7" t="s">
        <v>2846</v>
      </c>
      <c r="F337" s="7" t="s">
        <v>7910</v>
      </c>
      <c r="G337" s="7" t="s">
        <v>7911</v>
      </c>
      <c r="H337" s="7" t="s">
        <v>1450</v>
      </c>
      <c r="I337" s="7" t="s">
        <v>7912</v>
      </c>
      <c r="J337" s="7" t="s">
        <v>1452</v>
      </c>
      <c r="K337" s="7" t="s">
        <v>98</v>
      </c>
      <c r="L337" s="7" t="s">
        <v>99</v>
      </c>
      <c r="M337" s="7" t="s">
        <v>1461</v>
      </c>
      <c r="N337" s="7" t="s">
        <v>23</v>
      </c>
      <c r="O337" s="11">
        <v>7</v>
      </c>
      <c r="P337" s="11">
        <v>28</v>
      </c>
      <c r="Q337" s="11">
        <v>3</v>
      </c>
      <c r="R337" s="11">
        <v>4</v>
      </c>
      <c r="S337" s="11" t="s">
        <v>1455</v>
      </c>
      <c r="U337" t="str">
        <f t="shared" si="5"/>
        <v>是</v>
      </c>
    </row>
    <row r="338" spans="1:21">
      <c r="A338" s="2" t="str">
        <f>K338&amp;MID(L:L,15,4)</f>
        <v>周炳雄121X</v>
      </c>
      <c r="B338" s="7" t="s">
        <v>2850</v>
      </c>
      <c r="C338" s="7" t="s">
        <v>1444</v>
      </c>
      <c r="D338" s="7">
        <v>60</v>
      </c>
      <c r="E338" s="7" t="s">
        <v>2851</v>
      </c>
      <c r="F338" s="7" t="s">
        <v>7913</v>
      </c>
      <c r="G338" s="7" t="s">
        <v>7914</v>
      </c>
      <c r="H338" s="7" t="s">
        <v>1450</v>
      </c>
      <c r="I338" s="7" t="s">
        <v>7915</v>
      </c>
      <c r="J338" s="7" t="s">
        <v>1452</v>
      </c>
      <c r="K338" s="7" t="s">
        <v>878</v>
      </c>
      <c r="L338" s="7" t="s">
        <v>879</v>
      </c>
      <c r="M338" s="7" t="s">
        <v>1461</v>
      </c>
      <c r="N338" s="7" t="s">
        <v>23</v>
      </c>
      <c r="O338" s="11">
        <v>5</v>
      </c>
      <c r="P338" s="11">
        <v>43</v>
      </c>
      <c r="Q338" s="11">
        <v>3</v>
      </c>
      <c r="R338" s="11">
        <v>2</v>
      </c>
      <c r="S338" s="11" t="s">
        <v>1455</v>
      </c>
      <c r="U338" t="str">
        <f t="shared" si="5"/>
        <v>是</v>
      </c>
    </row>
    <row r="339" spans="1:21">
      <c r="A339" s="2" t="str">
        <f>K339&amp;MID(L:L,15,4)</f>
        <v>谭用维1240</v>
      </c>
      <c r="B339" s="7" t="s">
        <v>1944</v>
      </c>
      <c r="C339" s="7" t="s">
        <v>1457</v>
      </c>
      <c r="D339" s="7">
        <v>48</v>
      </c>
      <c r="E339" s="7" t="s">
        <v>1945</v>
      </c>
      <c r="F339" s="7" t="s">
        <v>7916</v>
      </c>
      <c r="G339" s="7" t="s">
        <v>7917</v>
      </c>
      <c r="H339" s="7" t="s">
        <v>1450</v>
      </c>
      <c r="I339" s="7" t="s">
        <v>7918</v>
      </c>
      <c r="J339" s="7" t="s">
        <v>1452</v>
      </c>
      <c r="K339" s="7" t="s">
        <v>545</v>
      </c>
      <c r="L339" s="7" t="s">
        <v>546</v>
      </c>
      <c r="M339" s="7" t="s">
        <v>1453</v>
      </c>
      <c r="N339" s="7" t="s">
        <v>23</v>
      </c>
      <c r="O339" s="11">
        <v>2</v>
      </c>
      <c r="P339" s="11">
        <v>25</v>
      </c>
      <c r="Q339" s="11">
        <v>1.5</v>
      </c>
      <c r="R339" s="11">
        <v>0.5</v>
      </c>
      <c r="S339" s="11" t="s">
        <v>1455</v>
      </c>
      <c r="U339" t="str">
        <f t="shared" si="5"/>
        <v>是</v>
      </c>
    </row>
    <row r="340" spans="1:21">
      <c r="A340" s="2" t="str">
        <f>K340&amp;MID(L:L,15,4)</f>
        <v>陈祥仪0619</v>
      </c>
      <c r="B340" s="7" t="s">
        <v>2858</v>
      </c>
      <c r="C340" s="7" t="s">
        <v>1446</v>
      </c>
      <c r="D340" s="7">
        <v>45</v>
      </c>
      <c r="E340" s="7" t="s">
        <v>2859</v>
      </c>
      <c r="F340" s="7" t="s">
        <v>7919</v>
      </c>
      <c r="G340" s="7" t="s">
        <v>7920</v>
      </c>
      <c r="H340" s="7" t="s">
        <v>1450</v>
      </c>
      <c r="I340" s="7" t="s">
        <v>7921</v>
      </c>
      <c r="J340" s="7" t="s">
        <v>1452</v>
      </c>
      <c r="K340" s="7" t="s">
        <v>92</v>
      </c>
      <c r="L340" s="7" t="s">
        <v>93</v>
      </c>
      <c r="M340" s="7" t="s">
        <v>1461</v>
      </c>
      <c r="N340" s="7" t="s">
        <v>23</v>
      </c>
      <c r="O340" s="11">
        <v>3</v>
      </c>
      <c r="P340" s="11">
        <v>22</v>
      </c>
      <c r="Q340" s="11">
        <v>3</v>
      </c>
      <c r="R340" s="11">
        <v>0</v>
      </c>
      <c r="S340" s="11" t="s">
        <v>1455</v>
      </c>
      <c r="U340" t="str">
        <f t="shared" si="5"/>
        <v>是</v>
      </c>
    </row>
    <row r="341" spans="1:21">
      <c r="A341" s="2" t="str">
        <f>K341&amp;MID(L:L,15,4)</f>
        <v>罗佐铿4515</v>
      </c>
      <c r="B341" s="7" t="s">
        <v>2863</v>
      </c>
      <c r="C341" s="7" t="s">
        <v>1457</v>
      </c>
      <c r="D341" s="7">
        <v>29</v>
      </c>
      <c r="E341" s="7" t="s">
        <v>2864</v>
      </c>
      <c r="F341" s="7" t="s">
        <v>7922</v>
      </c>
      <c r="G341" s="7" t="s">
        <v>7923</v>
      </c>
      <c r="H341" s="7" t="s">
        <v>1450</v>
      </c>
      <c r="I341" s="7" t="s">
        <v>7924</v>
      </c>
      <c r="J341" s="7" t="s">
        <v>1452</v>
      </c>
      <c r="K341" s="7" t="s">
        <v>476</v>
      </c>
      <c r="L341" s="7" t="s">
        <v>477</v>
      </c>
      <c r="M341" s="7" t="s">
        <v>1461</v>
      </c>
      <c r="N341" s="7" t="s">
        <v>23</v>
      </c>
      <c r="O341" s="11">
        <v>3</v>
      </c>
      <c r="P341" s="11">
        <v>2</v>
      </c>
      <c r="Q341" s="11">
        <v>3</v>
      </c>
      <c r="R341" s="11">
        <v>0</v>
      </c>
      <c r="S341" s="11" t="s">
        <v>1455</v>
      </c>
      <c r="U341" t="str">
        <f t="shared" si="5"/>
        <v>是</v>
      </c>
    </row>
    <row r="342" spans="1:21">
      <c r="A342" s="2" t="str">
        <f>K342&amp;MID(L:L,15,4)</f>
        <v>何全辉0015</v>
      </c>
      <c r="B342" s="7" t="s">
        <v>2178</v>
      </c>
      <c r="C342" s="7" t="s">
        <v>1444</v>
      </c>
      <c r="D342" s="7">
        <v>52</v>
      </c>
      <c r="E342" s="7" t="s">
        <v>2179</v>
      </c>
      <c r="F342" s="7" t="s">
        <v>7925</v>
      </c>
      <c r="G342" s="7" t="s">
        <v>7926</v>
      </c>
      <c r="H342" s="7" t="s">
        <v>1450</v>
      </c>
      <c r="I342" s="7" t="s">
        <v>7927</v>
      </c>
      <c r="J342" s="7" t="s">
        <v>1452</v>
      </c>
      <c r="K342" s="7" t="s">
        <v>928</v>
      </c>
      <c r="L342" s="7" t="s">
        <v>929</v>
      </c>
      <c r="M342" s="7" t="s">
        <v>1461</v>
      </c>
      <c r="N342" s="7" t="s">
        <v>23</v>
      </c>
      <c r="O342" s="11">
        <v>3</v>
      </c>
      <c r="P342" s="11">
        <v>3</v>
      </c>
      <c r="Q342" s="11">
        <v>3</v>
      </c>
      <c r="R342" s="11">
        <v>0</v>
      </c>
      <c r="S342" s="11" t="s">
        <v>1455</v>
      </c>
      <c r="U342" t="str">
        <f t="shared" si="5"/>
        <v>是</v>
      </c>
    </row>
    <row r="343" spans="1:21">
      <c r="A343" s="2" t="str">
        <f>K343&amp;MID(L:L,15,4)</f>
        <v>陈志杰0352</v>
      </c>
      <c r="B343" s="7" t="s">
        <v>2871</v>
      </c>
      <c r="C343" s="7" t="s">
        <v>1446</v>
      </c>
      <c r="D343" s="7">
        <v>53</v>
      </c>
      <c r="E343" s="7" t="s">
        <v>2872</v>
      </c>
      <c r="F343" s="7" t="s">
        <v>7928</v>
      </c>
      <c r="G343" s="7" t="s">
        <v>7929</v>
      </c>
      <c r="H343" s="7" t="s">
        <v>1450</v>
      </c>
      <c r="I343" s="7" t="s">
        <v>7930</v>
      </c>
      <c r="J343" s="7" t="s">
        <v>1452</v>
      </c>
      <c r="K343" s="7" t="s">
        <v>114</v>
      </c>
      <c r="L343" s="7" t="s">
        <v>115</v>
      </c>
      <c r="M343" s="7" t="s">
        <v>1561</v>
      </c>
      <c r="N343" s="7" t="s">
        <v>23</v>
      </c>
      <c r="O343" s="11">
        <v>3</v>
      </c>
      <c r="P343" s="11">
        <v>28</v>
      </c>
      <c r="Q343" s="11">
        <v>3</v>
      </c>
      <c r="R343" s="11">
        <v>0</v>
      </c>
      <c r="S343" s="11" t="s">
        <v>1455</v>
      </c>
      <c r="U343" t="str">
        <f t="shared" si="5"/>
        <v>是</v>
      </c>
    </row>
    <row r="344" spans="1:21">
      <c r="A344" s="2" t="str">
        <f>K344&amp;MID(L:L,15,4)</f>
        <v>黄齐好1226</v>
      </c>
      <c r="B344" s="7" t="s">
        <v>1974</v>
      </c>
      <c r="C344" s="7" t="s">
        <v>1446</v>
      </c>
      <c r="D344" s="7">
        <v>44</v>
      </c>
      <c r="E344" s="7" t="s">
        <v>1043</v>
      </c>
      <c r="F344" s="7" t="s">
        <v>7931</v>
      </c>
      <c r="G344" s="7" t="s">
        <v>7932</v>
      </c>
      <c r="H344" s="7" t="s">
        <v>1450</v>
      </c>
      <c r="I344" s="7" t="s">
        <v>7933</v>
      </c>
      <c r="J344" s="7" t="s">
        <v>1452</v>
      </c>
      <c r="K344" s="7" t="s">
        <v>1041</v>
      </c>
      <c r="L344" s="7" t="s">
        <v>1042</v>
      </c>
      <c r="M344" s="7" t="s">
        <v>1453</v>
      </c>
      <c r="N344" s="7" t="s">
        <v>23</v>
      </c>
      <c r="O344" s="11">
        <v>4</v>
      </c>
      <c r="P344" s="11">
        <v>3</v>
      </c>
      <c r="Q344" s="11">
        <v>1.5</v>
      </c>
      <c r="R344" s="11">
        <v>2.5</v>
      </c>
      <c r="S344" s="11" t="s">
        <v>1455</v>
      </c>
      <c r="U344" t="str">
        <f t="shared" si="5"/>
        <v>是</v>
      </c>
    </row>
    <row r="345" spans="1:21">
      <c r="A345" s="2" t="str">
        <f>K345&amp;MID(L:L,15,4)</f>
        <v>黄星燎1235</v>
      </c>
      <c r="B345" s="7" t="s">
        <v>1699</v>
      </c>
      <c r="C345" s="7" t="s">
        <v>1444</v>
      </c>
      <c r="D345" s="7">
        <v>57</v>
      </c>
      <c r="E345" s="7" t="s">
        <v>1700</v>
      </c>
      <c r="F345" s="7" t="s">
        <v>7934</v>
      </c>
      <c r="G345" s="7" t="s">
        <v>7935</v>
      </c>
      <c r="H345" s="7" t="s">
        <v>1450</v>
      </c>
      <c r="I345" s="7" t="s">
        <v>7936</v>
      </c>
      <c r="J345" s="7" t="s">
        <v>1452</v>
      </c>
      <c r="K345" s="7" t="s">
        <v>270</v>
      </c>
      <c r="L345" s="7" t="s">
        <v>271</v>
      </c>
      <c r="M345" s="7" t="s">
        <v>1461</v>
      </c>
      <c r="N345" s="7" t="s">
        <v>23</v>
      </c>
      <c r="O345" s="11">
        <v>3</v>
      </c>
      <c r="P345" s="11">
        <v>15</v>
      </c>
      <c r="Q345" s="11">
        <v>3</v>
      </c>
      <c r="R345" s="11">
        <v>0</v>
      </c>
      <c r="S345" s="11" t="s">
        <v>1455</v>
      </c>
      <c r="U345" t="str">
        <f t="shared" si="5"/>
        <v>是</v>
      </c>
    </row>
    <row r="346" spans="1:21">
      <c r="A346" s="2" t="str">
        <f>K346&amp;MID(L:L,15,4)</f>
        <v>钟汉2739</v>
      </c>
      <c r="B346" s="7" t="s">
        <v>2881</v>
      </c>
      <c r="C346" s="7" t="s">
        <v>1446</v>
      </c>
      <c r="D346" s="7">
        <v>44</v>
      </c>
      <c r="E346" s="7" t="s">
        <v>2882</v>
      </c>
      <c r="F346" s="7" t="s">
        <v>7198</v>
      </c>
      <c r="G346" s="7" t="s">
        <v>7937</v>
      </c>
      <c r="H346" s="7" t="s">
        <v>2884</v>
      </c>
      <c r="I346" s="7" t="s">
        <v>7938</v>
      </c>
      <c r="J346" s="7" t="s">
        <v>1452</v>
      </c>
      <c r="K346" s="7" t="s">
        <v>666</v>
      </c>
      <c r="L346" s="7" t="s">
        <v>667</v>
      </c>
      <c r="M346" s="7" t="s">
        <v>1453</v>
      </c>
      <c r="N346" s="7" t="s">
        <v>23</v>
      </c>
      <c r="O346" s="11">
        <v>5</v>
      </c>
      <c r="P346" s="11">
        <v>54</v>
      </c>
      <c r="Q346" s="11">
        <v>1.5</v>
      </c>
      <c r="R346" s="11">
        <v>3.5</v>
      </c>
      <c r="S346" s="11" t="s">
        <v>1455</v>
      </c>
      <c r="U346" t="str">
        <f t="shared" si="5"/>
        <v>是</v>
      </c>
    </row>
    <row r="347" spans="1:21">
      <c r="A347" s="2" t="str">
        <f>K347&amp;MID(L:L,15,4)</f>
        <v>谭礼灿1212</v>
      </c>
      <c r="B347" s="7" t="s">
        <v>2886</v>
      </c>
      <c r="C347" s="7" t="s">
        <v>1446</v>
      </c>
      <c r="D347" s="7">
        <v>40</v>
      </c>
      <c r="E347" s="7" t="s">
        <v>2887</v>
      </c>
      <c r="F347" s="7" t="s">
        <v>7939</v>
      </c>
      <c r="G347" s="7" t="s">
        <v>7940</v>
      </c>
      <c r="H347" s="7" t="s">
        <v>2890</v>
      </c>
      <c r="I347" s="7" t="s">
        <v>6741</v>
      </c>
      <c r="J347" s="7" t="s">
        <v>1452</v>
      </c>
      <c r="K347" s="7" t="s">
        <v>539</v>
      </c>
      <c r="L347" s="7" t="s">
        <v>540</v>
      </c>
      <c r="M347" s="7" t="s">
        <v>1461</v>
      </c>
      <c r="N347" s="7" t="s">
        <v>23</v>
      </c>
      <c r="O347" s="11">
        <v>3</v>
      </c>
      <c r="P347" s="11">
        <v>45</v>
      </c>
      <c r="Q347" s="11">
        <v>3</v>
      </c>
      <c r="R347" s="11">
        <v>0</v>
      </c>
      <c r="S347" s="11" t="s">
        <v>1455</v>
      </c>
      <c r="U347" t="str">
        <f t="shared" si="5"/>
        <v>是</v>
      </c>
    </row>
    <row r="348" spans="1:21">
      <c r="A348" s="2" t="str">
        <f>K348&amp;MID(L:L,15,4)</f>
        <v>周关6023</v>
      </c>
      <c r="B348" s="7" t="s">
        <v>2892</v>
      </c>
      <c r="C348" s="7" t="s">
        <v>1446</v>
      </c>
      <c r="D348" s="7">
        <v>45</v>
      </c>
      <c r="E348" s="7" t="s">
        <v>2320</v>
      </c>
      <c r="F348" s="7" t="s">
        <v>7941</v>
      </c>
      <c r="G348" s="7" t="s">
        <v>7942</v>
      </c>
      <c r="H348" s="7" t="s">
        <v>1450</v>
      </c>
      <c r="I348" s="7" t="s">
        <v>4722</v>
      </c>
      <c r="J348" s="7" t="s">
        <v>1452</v>
      </c>
      <c r="K348" s="7" t="s">
        <v>606</v>
      </c>
      <c r="L348" s="7" t="s">
        <v>607</v>
      </c>
      <c r="M348" s="7" t="s">
        <v>1453</v>
      </c>
      <c r="N348" s="7" t="s">
        <v>23</v>
      </c>
      <c r="O348" s="11">
        <v>1</v>
      </c>
      <c r="P348" s="11">
        <v>38</v>
      </c>
      <c r="Q348" s="11">
        <v>1.5</v>
      </c>
      <c r="R348" s="11">
        <v>0</v>
      </c>
      <c r="S348" s="11" t="s">
        <v>1455</v>
      </c>
      <c r="U348" t="str">
        <f t="shared" si="5"/>
        <v>是</v>
      </c>
    </row>
    <row r="349" spans="1:21">
      <c r="A349" s="2" t="str">
        <f>K349&amp;MID(L:L,15,4)</f>
        <v>戴英明0918</v>
      </c>
      <c r="B349" s="7" t="s">
        <v>5323</v>
      </c>
      <c r="C349" s="7" t="s">
        <v>1446</v>
      </c>
      <c r="D349" s="7">
        <v>56</v>
      </c>
      <c r="E349" s="7" t="s">
        <v>5324</v>
      </c>
      <c r="F349" s="7" t="s">
        <v>7943</v>
      </c>
      <c r="G349" s="7" t="s">
        <v>7944</v>
      </c>
      <c r="H349" s="7" t="s">
        <v>1450</v>
      </c>
      <c r="I349" s="7" t="s">
        <v>7945</v>
      </c>
      <c r="J349" s="7" t="s">
        <v>1452</v>
      </c>
      <c r="K349" s="7" t="s">
        <v>118</v>
      </c>
      <c r="L349" s="7" t="s">
        <v>119</v>
      </c>
      <c r="M349" s="7" t="s">
        <v>1461</v>
      </c>
      <c r="N349" s="7" t="s">
        <v>23</v>
      </c>
      <c r="O349" s="11">
        <v>3</v>
      </c>
      <c r="P349" s="11">
        <v>3</v>
      </c>
      <c r="Q349" s="11">
        <v>3</v>
      </c>
      <c r="R349" s="11">
        <v>0</v>
      </c>
      <c r="S349" s="11" t="s">
        <v>1455</v>
      </c>
      <c r="U349" t="str">
        <f t="shared" si="5"/>
        <v>是</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M273" sqref="M273"/>
    </sheetView>
  </sheetViews>
  <sheetFormatPr defaultColWidth="9" defaultRowHeight="13.5"/>
  <cols>
    <col min="1" max="1" width="13.8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7946</v>
      </c>
      <c r="G2" s="7" t="s">
        <v>7947</v>
      </c>
      <c r="H2" s="7" t="s">
        <v>1450</v>
      </c>
      <c r="I2" s="7" t="s">
        <v>7948</v>
      </c>
      <c r="J2" s="7" t="s">
        <v>1452</v>
      </c>
      <c r="K2" s="7" t="s">
        <v>954</v>
      </c>
      <c r="L2" s="7" t="s">
        <v>955</v>
      </c>
      <c r="M2" s="7" t="s">
        <v>1453</v>
      </c>
      <c r="N2" s="7" t="s">
        <v>1454</v>
      </c>
      <c r="O2" s="11">
        <v>2</v>
      </c>
      <c r="P2" s="11">
        <v>27</v>
      </c>
      <c r="Q2" s="11">
        <v>1.5</v>
      </c>
      <c r="R2" s="11">
        <v>0.5</v>
      </c>
      <c r="S2" s="11" t="s">
        <v>1455</v>
      </c>
      <c r="U2" t="str">
        <f>S2</f>
        <v>是</v>
      </c>
    </row>
    <row r="3" spans="1:21">
      <c r="A3" s="2" t="str">
        <f>K3&amp;MID(L:L,15,4)</f>
        <v>何润笑5124</v>
      </c>
      <c r="B3" s="7" t="s">
        <v>1456</v>
      </c>
      <c r="C3" s="7" t="s">
        <v>1457</v>
      </c>
      <c r="D3" s="7">
        <v>56</v>
      </c>
      <c r="E3" s="7" t="s">
        <v>1214</v>
      </c>
      <c r="F3" s="7" t="s">
        <v>7949</v>
      </c>
      <c r="G3" s="7" t="s">
        <v>7950</v>
      </c>
      <c r="H3" s="7" t="s">
        <v>1450</v>
      </c>
      <c r="I3" s="7" t="s">
        <v>7951</v>
      </c>
      <c r="J3" s="7" t="s">
        <v>1452</v>
      </c>
      <c r="K3" s="7" t="s">
        <v>1211</v>
      </c>
      <c r="L3" s="7" t="s">
        <v>1212</v>
      </c>
      <c r="M3" s="7" t="s">
        <v>1461</v>
      </c>
      <c r="N3" s="7" t="s">
        <v>1462</v>
      </c>
      <c r="O3" s="11">
        <v>2</v>
      </c>
      <c r="P3" s="11">
        <v>31</v>
      </c>
      <c r="Q3" s="11">
        <v>2.5</v>
      </c>
      <c r="R3" s="11">
        <v>0</v>
      </c>
      <c r="S3" s="11" t="s">
        <v>1455</v>
      </c>
      <c r="U3" t="str">
        <f t="shared" ref="U3:U66" si="0">S3</f>
        <v>是</v>
      </c>
    </row>
    <row r="4" spans="1:21">
      <c r="A4" s="2" t="str">
        <f>K4&amp;MID(L:L,15,4)</f>
        <v>刘伟5312</v>
      </c>
      <c r="B4" s="7" t="s">
        <v>1463</v>
      </c>
      <c r="C4" s="7" t="s">
        <v>1446</v>
      </c>
      <c r="D4" s="7">
        <v>52</v>
      </c>
      <c r="E4" s="7" t="s">
        <v>687</v>
      </c>
      <c r="F4" s="7" t="s">
        <v>7952</v>
      </c>
      <c r="G4" s="7" t="s">
        <v>7953</v>
      </c>
      <c r="H4" s="7" t="s">
        <v>1450</v>
      </c>
      <c r="I4" s="7" t="s">
        <v>7954</v>
      </c>
      <c r="J4" s="7" t="s">
        <v>1452</v>
      </c>
      <c r="K4" s="7" t="s">
        <v>681</v>
      </c>
      <c r="L4" s="7" t="s">
        <v>682</v>
      </c>
      <c r="M4" s="7" t="s">
        <v>1461</v>
      </c>
      <c r="N4" s="7" t="s">
        <v>1467</v>
      </c>
      <c r="O4" s="11">
        <v>3</v>
      </c>
      <c r="P4" s="11">
        <v>24</v>
      </c>
      <c r="Q4" s="11">
        <v>3</v>
      </c>
      <c r="R4" s="11">
        <v>0</v>
      </c>
      <c r="S4" s="11" t="s">
        <v>1455</v>
      </c>
      <c r="U4" t="str">
        <f t="shared" si="0"/>
        <v>是</v>
      </c>
    </row>
    <row r="5" spans="1:21">
      <c r="A5" s="2" t="str">
        <f>K5&amp;MID(L:L,15,4)</f>
        <v>练涂寿3338</v>
      </c>
      <c r="B5" s="7" t="s">
        <v>1468</v>
      </c>
      <c r="C5" s="7" t="s">
        <v>1446</v>
      </c>
      <c r="D5" s="7">
        <v>41</v>
      </c>
      <c r="E5" s="7" t="s">
        <v>1096</v>
      </c>
      <c r="F5" s="7" t="s">
        <v>7955</v>
      </c>
      <c r="G5" s="7" t="s">
        <v>7956</v>
      </c>
      <c r="H5" s="7" t="s">
        <v>1450</v>
      </c>
      <c r="I5" s="7" t="s">
        <v>7957</v>
      </c>
      <c r="J5" s="7" t="s">
        <v>1452</v>
      </c>
      <c r="K5" s="7" t="s">
        <v>1093</v>
      </c>
      <c r="L5" s="7" t="s">
        <v>1094</v>
      </c>
      <c r="M5" s="7" t="s">
        <v>1461</v>
      </c>
      <c r="N5" s="7" t="s">
        <v>1467</v>
      </c>
      <c r="O5" s="11">
        <v>5</v>
      </c>
      <c r="P5" s="11">
        <v>29</v>
      </c>
      <c r="Q5" s="11">
        <v>3</v>
      </c>
      <c r="R5" s="11">
        <v>2</v>
      </c>
      <c r="S5" s="11" t="s">
        <v>1455</v>
      </c>
      <c r="U5" t="str">
        <f t="shared" si="0"/>
        <v>是</v>
      </c>
    </row>
    <row r="6" spans="1:21">
      <c r="A6" s="2" t="str">
        <f>K6&amp;MID(L:L,15,4)</f>
        <v>罗惠芬3927</v>
      </c>
      <c r="B6" s="7" t="s">
        <v>2908</v>
      </c>
      <c r="C6" s="7" t="s">
        <v>1446</v>
      </c>
      <c r="D6" s="7">
        <v>52</v>
      </c>
      <c r="E6" s="7" t="s">
        <v>2909</v>
      </c>
      <c r="F6" s="7" t="s">
        <v>7958</v>
      </c>
      <c r="G6" s="7" t="s">
        <v>7959</v>
      </c>
      <c r="H6" s="7" t="s">
        <v>1450</v>
      </c>
      <c r="I6" s="7" t="s">
        <v>3160</v>
      </c>
      <c r="J6" s="7" t="s">
        <v>1452</v>
      </c>
      <c r="K6" s="7" t="s">
        <v>1399</v>
      </c>
      <c r="L6" s="7" t="s">
        <v>1400</v>
      </c>
      <c r="M6" s="7" t="s">
        <v>1461</v>
      </c>
      <c r="N6" s="7" t="s">
        <v>1462</v>
      </c>
      <c r="O6" s="11">
        <v>3</v>
      </c>
      <c r="P6" s="11">
        <v>1</v>
      </c>
      <c r="Q6" s="11">
        <v>2.5</v>
      </c>
      <c r="R6" s="11">
        <v>0.5</v>
      </c>
      <c r="S6" s="11" t="s">
        <v>1455</v>
      </c>
      <c r="U6" t="str">
        <f t="shared" si="0"/>
        <v>是</v>
      </c>
    </row>
    <row r="7" spans="1:21">
      <c r="A7" s="2" t="str">
        <f>K7&amp;MID(L:L,15,4)</f>
        <v>冯宪球2431</v>
      </c>
      <c r="B7" s="7" t="s">
        <v>1472</v>
      </c>
      <c r="C7" s="7" t="s">
        <v>1457</v>
      </c>
      <c r="D7" s="7">
        <v>59</v>
      </c>
      <c r="E7" s="7" t="s">
        <v>158</v>
      </c>
      <c r="F7" s="7" t="s">
        <v>7960</v>
      </c>
      <c r="G7" s="7" t="s">
        <v>7961</v>
      </c>
      <c r="H7" s="7" t="s">
        <v>1450</v>
      </c>
      <c r="I7" s="7" t="s">
        <v>7962</v>
      </c>
      <c r="J7" s="7" t="s">
        <v>1452</v>
      </c>
      <c r="K7" s="7" t="s">
        <v>155</v>
      </c>
      <c r="L7" s="7" t="s">
        <v>156</v>
      </c>
      <c r="M7" s="7" t="s">
        <v>1453</v>
      </c>
      <c r="N7" s="7" t="s">
        <v>23</v>
      </c>
      <c r="O7" s="11">
        <v>2</v>
      </c>
      <c r="P7" s="11">
        <v>48</v>
      </c>
      <c r="Q7" s="11">
        <v>1.5</v>
      </c>
      <c r="R7" s="11">
        <v>0.5</v>
      </c>
      <c r="S7" s="11" t="s">
        <v>1455</v>
      </c>
      <c r="U7" t="str">
        <f t="shared" si="0"/>
        <v>是</v>
      </c>
    </row>
    <row r="8" spans="1:21">
      <c r="A8" s="2" t="str">
        <f>K8&amp;MID(L:L,15,4)</f>
        <v>苏耀波5317</v>
      </c>
      <c r="B8" s="7" t="s">
        <v>1463</v>
      </c>
      <c r="C8" s="7" t="s">
        <v>1446</v>
      </c>
      <c r="D8" s="7">
        <v>52</v>
      </c>
      <c r="E8" s="7" t="s">
        <v>687</v>
      </c>
      <c r="F8" s="7" t="s">
        <v>7963</v>
      </c>
      <c r="G8" s="7" t="s">
        <v>7964</v>
      </c>
      <c r="H8" s="7" t="s">
        <v>1450</v>
      </c>
      <c r="I8" s="7" t="s">
        <v>7965</v>
      </c>
      <c r="J8" s="7" t="s">
        <v>1452</v>
      </c>
      <c r="K8" s="7" t="s">
        <v>1347</v>
      </c>
      <c r="L8" s="7" t="s">
        <v>1348</v>
      </c>
      <c r="M8" s="7" t="s">
        <v>1461</v>
      </c>
      <c r="N8" s="7" t="s">
        <v>1462</v>
      </c>
      <c r="O8" s="11">
        <v>3</v>
      </c>
      <c r="P8" s="11">
        <v>8</v>
      </c>
      <c r="Q8" s="11">
        <v>2.5</v>
      </c>
      <c r="R8" s="11">
        <v>0.5</v>
      </c>
      <c r="S8" s="11" t="s">
        <v>1455</v>
      </c>
      <c r="U8" t="str">
        <f t="shared" si="0"/>
        <v>是</v>
      </c>
    </row>
    <row r="9" spans="1:21">
      <c r="A9" s="2" t="str">
        <f>K9&amp;MID(L:L,15,4)</f>
        <v>伍碧霞0048</v>
      </c>
      <c r="B9" s="7" t="s">
        <v>3921</v>
      </c>
      <c r="C9" s="7" t="s">
        <v>1446</v>
      </c>
      <c r="D9" s="7">
        <v>51</v>
      </c>
      <c r="E9" s="7" t="s">
        <v>3922</v>
      </c>
      <c r="F9" s="7" t="s">
        <v>7966</v>
      </c>
      <c r="G9" s="7" t="s">
        <v>7967</v>
      </c>
      <c r="H9" s="7" t="s">
        <v>1450</v>
      </c>
      <c r="I9" s="7" t="s">
        <v>7968</v>
      </c>
      <c r="J9" s="7" t="s">
        <v>1452</v>
      </c>
      <c r="K9" s="7" t="s">
        <v>1266</v>
      </c>
      <c r="L9" s="7" t="s">
        <v>1267</v>
      </c>
      <c r="M9" s="7" t="s">
        <v>1461</v>
      </c>
      <c r="N9" s="7" t="s">
        <v>1462</v>
      </c>
      <c r="O9" s="11">
        <v>3</v>
      </c>
      <c r="P9" s="11">
        <v>51</v>
      </c>
      <c r="Q9" s="11">
        <v>2.5</v>
      </c>
      <c r="R9" s="11">
        <v>0.5</v>
      </c>
      <c r="S9" s="11" t="s">
        <v>1455</v>
      </c>
      <c r="U9" t="str">
        <f t="shared" si="0"/>
        <v>是</v>
      </c>
    </row>
    <row r="10" spans="1:21">
      <c r="A10" s="2" t="str">
        <f>K10&amp;MID(L:L,15,4)</f>
        <v>肖夏瑛0022</v>
      </c>
      <c r="B10" s="7" t="s">
        <v>1479</v>
      </c>
      <c r="C10" s="7" t="s">
        <v>1457</v>
      </c>
      <c r="D10" s="7">
        <v>41</v>
      </c>
      <c r="E10" s="7" t="s">
        <v>1480</v>
      </c>
      <c r="F10" s="7" t="s">
        <v>7969</v>
      </c>
      <c r="G10" s="7" t="s">
        <v>7970</v>
      </c>
      <c r="H10" s="7" t="s">
        <v>1450</v>
      </c>
      <c r="I10" s="7" t="s">
        <v>7971</v>
      </c>
      <c r="J10" s="7" t="s">
        <v>1452</v>
      </c>
      <c r="K10" s="7" t="s">
        <v>603</v>
      </c>
      <c r="L10" s="7" t="s">
        <v>604</v>
      </c>
      <c r="M10" s="7" t="s">
        <v>1461</v>
      </c>
      <c r="N10" s="7" t="s">
        <v>23</v>
      </c>
      <c r="O10" s="11">
        <v>3</v>
      </c>
      <c r="P10" s="11">
        <v>2</v>
      </c>
      <c r="Q10" s="11">
        <v>3</v>
      </c>
      <c r="R10" s="11">
        <v>0</v>
      </c>
      <c r="S10" s="11" t="s">
        <v>1455</v>
      </c>
      <c r="U10" t="str">
        <f t="shared" si="0"/>
        <v>是</v>
      </c>
    </row>
    <row r="11" spans="1:21">
      <c r="A11" s="2" t="str">
        <f>K11&amp;MID(L:L,15,4)</f>
        <v>陈柏焯0012</v>
      </c>
      <c r="B11" s="7" t="s">
        <v>1484</v>
      </c>
      <c r="C11" s="7" t="s">
        <v>1457</v>
      </c>
      <c r="D11" s="7">
        <v>46</v>
      </c>
      <c r="E11" s="7" t="s">
        <v>1485</v>
      </c>
      <c r="F11" s="7" t="s">
        <v>7972</v>
      </c>
      <c r="G11" s="7" t="s">
        <v>7973</v>
      </c>
      <c r="H11" s="7" t="s">
        <v>1450</v>
      </c>
      <c r="I11" s="7" t="s">
        <v>7860</v>
      </c>
      <c r="J11" s="7" t="s">
        <v>1452</v>
      </c>
      <c r="K11" s="7" t="s">
        <v>31</v>
      </c>
      <c r="L11" s="7" t="s">
        <v>32</v>
      </c>
      <c r="M11" s="7" t="s">
        <v>1453</v>
      </c>
      <c r="N11" s="7" t="s">
        <v>23</v>
      </c>
      <c r="O11" s="11">
        <v>2</v>
      </c>
      <c r="P11" s="11">
        <v>38</v>
      </c>
      <c r="Q11" s="11">
        <v>1.5</v>
      </c>
      <c r="R11" s="11">
        <v>0.5</v>
      </c>
      <c r="S11" s="11" t="s">
        <v>1455</v>
      </c>
      <c r="U11" t="str">
        <f t="shared" si="0"/>
        <v>是</v>
      </c>
    </row>
    <row r="12" spans="1:21">
      <c r="A12" s="2" t="str">
        <f>K12&amp;MID(L:L,15,4)</f>
        <v>陈连意5326</v>
      </c>
      <c r="B12" s="7" t="s">
        <v>1489</v>
      </c>
      <c r="C12" s="7" t="s">
        <v>1446</v>
      </c>
      <c r="D12" s="7">
        <v>64</v>
      </c>
      <c r="E12" s="7" t="s">
        <v>1490</v>
      </c>
      <c r="F12" s="7" t="s">
        <v>7974</v>
      </c>
      <c r="G12" s="7" t="s">
        <v>7975</v>
      </c>
      <c r="H12" s="7" t="s">
        <v>1450</v>
      </c>
      <c r="I12" s="7" t="s">
        <v>7976</v>
      </c>
      <c r="J12" s="7" t="s">
        <v>1452</v>
      </c>
      <c r="K12" s="7" t="s">
        <v>69</v>
      </c>
      <c r="L12" s="7" t="s">
        <v>70</v>
      </c>
      <c r="M12" s="7" t="s">
        <v>1461</v>
      </c>
      <c r="N12" s="7" t="s">
        <v>23</v>
      </c>
      <c r="O12" s="11">
        <v>3</v>
      </c>
      <c r="P12" s="11">
        <v>22</v>
      </c>
      <c r="Q12" s="11">
        <v>3</v>
      </c>
      <c r="R12" s="11">
        <v>0</v>
      </c>
      <c r="S12" s="11" t="s">
        <v>1455</v>
      </c>
      <c r="U12" t="str">
        <f t="shared" si="0"/>
        <v>是</v>
      </c>
    </row>
    <row r="13" spans="1:21">
      <c r="A13" s="2" t="str">
        <f>K13&amp;MID(L:L,15,4)</f>
        <v>苏京弟3246</v>
      </c>
      <c r="B13" s="7" t="s">
        <v>1497</v>
      </c>
      <c r="C13" s="7" t="s">
        <v>1457</v>
      </c>
      <c r="D13" s="7">
        <v>54</v>
      </c>
      <c r="E13" s="7" t="s">
        <v>1273</v>
      </c>
      <c r="F13" s="7" t="s">
        <v>7977</v>
      </c>
      <c r="G13" s="7" t="s">
        <v>7978</v>
      </c>
      <c r="H13" s="7" t="s">
        <v>1450</v>
      </c>
      <c r="I13" s="7" t="s">
        <v>7979</v>
      </c>
      <c r="J13" s="7" t="s">
        <v>1452</v>
      </c>
      <c r="K13" s="7" t="s">
        <v>1270</v>
      </c>
      <c r="L13" s="7" t="s">
        <v>1271</v>
      </c>
      <c r="M13" s="7" t="s">
        <v>1461</v>
      </c>
      <c r="N13" s="7" t="s">
        <v>1462</v>
      </c>
      <c r="O13" s="11">
        <v>5</v>
      </c>
      <c r="P13" s="11">
        <v>27</v>
      </c>
      <c r="Q13" s="11">
        <v>2.5</v>
      </c>
      <c r="R13" s="11">
        <v>2.5</v>
      </c>
      <c r="S13" s="11" t="s">
        <v>1455</v>
      </c>
      <c r="U13" t="str">
        <f t="shared" si="0"/>
        <v>是</v>
      </c>
    </row>
    <row r="14" spans="1:21">
      <c r="A14" s="2" t="str">
        <f>K14&amp;MID(L:L,15,4)</f>
        <v>廖官金0437</v>
      </c>
      <c r="B14" s="7" t="s">
        <v>1501</v>
      </c>
      <c r="C14" s="7" t="s">
        <v>1446</v>
      </c>
      <c r="D14" s="7">
        <v>53</v>
      </c>
      <c r="E14" s="7" t="s">
        <v>1120</v>
      </c>
      <c r="F14" s="7" t="s">
        <v>7980</v>
      </c>
      <c r="G14" s="7" t="s">
        <v>7981</v>
      </c>
      <c r="H14" s="7" t="s">
        <v>1450</v>
      </c>
      <c r="I14" s="7" t="s">
        <v>7982</v>
      </c>
      <c r="J14" s="7" t="s">
        <v>1452</v>
      </c>
      <c r="K14" s="7" t="s">
        <v>1308</v>
      </c>
      <c r="L14" s="7" t="s">
        <v>1309</v>
      </c>
      <c r="M14" s="7" t="s">
        <v>1461</v>
      </c>
      <c r="N14" s="7" t="s">
        <v>1462</v>
      </c>
      <c r="O14" s="11">
        <v>6</v>
      </c>
      <c r="P14" s="11">
        <v>15</v>
      </c>
      <c r="Q14" s="11">
        <v>2.5</v>
      </c>
      <c r="R14" s="11">
        <v>3.5</v>
      </c>
      <c r="S14" s="11" t="s">
        <v>1455</v>
      </c>
      <c r="U14" t="str">
        <f t="shared" si="0"/>
        <v>是</v>
      </c>
    </row>
    <row r="15" spans="1:21">
      <c r="A15" s="2" t="str">
        <f>K15&amp;MID(L:L,15,4)</f>
        <v>胡翠容128X</v>
      </c>
      <c r="B15" s="7" t="s">
        <v>1505</v>
      </c>
      <c r="C15" s="7" t="s">
        <v>1446</v>
      </c>
      <c r="D15" s="7">
        <v>42</v>
      </c>
      <c r="E15" s="7" t="s">
        <v>1030</v>
      </c>
      <c r="F15" s="7" t="s">
        <v>7983</v>
      </c>
      <c r="G15" s="7" t="s">
        <v>7984</v>
      </c>
      <c r="H15" s="7" t="s">
        <v>1450</v>
      </c>
      <c r="I15" s="7" t="s">
        <v>7985</v>
      </c>
      <c r="J15" s="7" t="s">
        <v>1452</v>
      </c>
      <c r="K15" s="7" t="s">
        <v>1027</v>
      </c>
      <c r="L15" s="7" t="s">
        <v>1028</v>
      </c>
      <c r="M15" s="7" t="s">
        <v>1453</v>
      </c>
      <c r="N15" s="7" t="s">
        <v>23</v>
      </c>
      <c r="O15" s="11">
        <v>4</v>
      </c>
      <c r="P15" s="11">
        <v>27</v>
      </c>
      <c r="Q15" s="11">
        <v>1.5</v>
      </c>
      <c r="R15" s="11">
        <v>2.5</v>
      </c>
      <c r="S15" s="11" t="s">
        <v>1455</v>
      </c>
      <c r="U15" t="str">
        <f t="shared" si="0"/>
        <v>是</v>
      </c>
    </row>
    <row r="16" spans="1:21">
      <c r="A16" s="2" t="str">
        <f>K16&amp;MID(L:L,15,4)</f>
        <v>姚善存6910</v>
      </c>
      <c r="B16" s="7" t="s">
        <v>1509</v>
      </c>
      <c r="C16" s="7" t="s">
        <v>1446</v>
      </c>
      <c r="D16" s="7">
        <v>53</v>
      </c>
      <c r="E16" s="7" t="s">
        <v>1510</v>
      </c>
      <c r="F16" s="7" t="s">
        <v>7986</v>
      </c>
      <c r="G16" s="7" t="s">
        <v>7987</v>
      </c>
      <c r="H16" s="7" t="s">
        <v>1450</v>
      </c>
      <c r="I16" s="7" t="s">
        <v>7988</v>
      </c>
      <c r="J16" s="7" t="s">
        <v>1452</v>
      </c>
      <c r="K16" s="7" t="s">
        <v>1075</v>
      </c>
      <c r="L16" s="7" t="s">
        <v>1076</v>
      </c>
      <c r="M16" s="7" t="s">
        <v>1461</v>
      </c>
      <c r="N16" s="7" t="s">
        <v>23</v>
      </c>
      <c r="O16" s="11">
        <v>3</v>
      </c>
      <c r="P16" s="11">
        <v>20</v>
      </c>
      <c r="Q16" s="11">
        <v>3</v>
      </c>
      <c r="R16" s="11">
        <v>0</v>
      </c>
      <c r="S16" s="11" t="s">
        <v>1455</v>
      </c>
      <c r="U16" t="str">
        <f t="shared" si="0"/>
        <v>是</v>
      </c>
    </row>
    <row r="17" spans="1:21">
      <c r="A17" s="2" t="str">
        <f>K17&amp;MID(L:L,15,4)</f>
        <v>刘能忠0315</v>
      </c>
      <c r="B17" s="7" t="s">
        <v>1514</v>
      </c>
      <c r="C17" s="7" t="s">
        <v>1446</v>
      </c>
      <c r="D17" s="7">
        <v>51</v>
      </c>
      <c r="E17" s="7" t="s">
        <v>1515</v>
      </c>
      <c r="F17" s="7" t="s">
        <v>7989</v>
      </c>
      <c r="G17" s="7" t="s">
        <v>7990</v>
      </c>
      <c r="H17" s="7" t="s">
        <v>1518</v>
      </c>
      <c r="I17" s="7" t="s">
        <v>5122</v>
      </c>
      <c r="J17" s="7" t="s">
        <v>1452</v>
      </c>
      <c r="K17" s="7" t="s">
        <v>1049</v>
      </c>
      <c r="L17" s="7" t="s">
        <v>1050</v>
      </c>
      <c r="M17" s="7" t="s">
        <v>1461</v>
      </c>
      <c r="N17" s="7" t="s">
        <v>23</v>
      </c>
      <c r="O17" s="11">
        <v>3</v>
      </c>
      <c r="P17" s="11">
        <v>59</v>
      </c>
      <c r="Q17" s="11">
        <v>3</v>
      </c>
      <c r="R17" s="11">
        <v>0</v>
      </c>
      <c r="S17" s="11" t="s">
        <v>1455</v>
      </c>
      <c r="U17" t="str">
        <f t="shared" si="0"/>
        <v>是</v>
      </c>
    </row>
    <row r="18" spans="1:21">
      <c r="A18" s="2" t="str">
        <f>K18&amp;MID(L:L,15,4)</f>
        <v>麦志华3619</v>
      </c>
      <c r="B18" s="7" t="s">
        <v>1527</v>
      </c>
      <c r="C18" s="7" t="s">
        <v>1446</v>
      </c>
      <c r="D18" s="7">
        <v>51</v>
      </c>
      <c r="E18" s="7" t="s">
        <v>1528</v>
      </c>
      <c r="F18" s="7" t="s">
        <v>7991</v>
      </c>
      <c r="G18" s="7" t="s">
        <v>7992</v>
      </c>
      <c r="H18" s="7" t="s">
        <v>1450</v>
      </c>
      <c r="I18" s="7" t="s">
        <v>7993</v>
      </c>
      <c r="J18" s="7" t="s">
        <v>1452</v>
      </c>
      <c r="K18" s="7" t="s">
        <v>836</v>
      </c>
      <c r="L18" s="7" t="s">
        <v>837</v>
      </c>
      <c r="M18" s="7" t="s">
        <v>1461</v>
      </c>
      <c r="N18" s="7" t="s">
        <v>23</v>
      </c>
      <c r="O18" s="11">
        <v>3</v>
      </c>
      <c r="P18" s="11">
        <v>0</v>
      </c>
      <c r="Q18" s="11">
        <v>3</v>
      </c>
      <c r="R18" s="11">
        <v>0</v>
      </c>
      <c r="S18" s="11" t="s">
        <v>1455</v>
      </c>
      <c r="U18" t="str">
        <f t="shared" si="0"/>
        <v>是</v>
      </c>
    </row>
    <row r="19" spans="1:21">
      <c r="A19" s="2" t="str">
        <f>K19&amp;MID(L:L,15,4)</f>
        <v>陈达兴0614</v>
      </c>
      <c r="B19" s="7" t="s">
        <v>1532</v>
      </c>
      <c r="C19" s="7" t="s">
        <v>1457</v>
      </c>
      <c r="D19" s="7">
        <v>57</v>
      </c>
      <c r="E19" s="7" t="s">
        <v>1533</v>
      </c>
      <c r="F19" s="7" t="s">
        <v>7994</v>
      </c>
      <c r="G19" s="7" t="s">
        <v>7995</v>
      </c>
      <c r="H19" s="7" t="s">
        <v>1450</v>
      </c>
      <c r="I19" s="7" t="s">
        <v>7996</v>
      </c>
      <c r="J19" s="7" t="s">
        <v>1452</v>
      </c>
      <c r="K19" s="7" t="s">
        <v>594</v>
      </c>
      <c r="L19" s="7" t="s">
        <v>595</v>
      </c>
      <c r="M19" s="7" t="s">
        <v>1461</v>
      </c>
      <c r="N19" s="7" t="s">
        <v>23</v>
      </c>
      <c r="O19" s="11">
        <v>4</v>
      </c>
      <c r="P19" s="11">
        <v>29</v>
      </c>
      <c r="Q19" s="11">
        <v>3</v>
      </c>
      <c r="R19" s="11">
        <v>1</v>
      </c>
      <c r="S19" s="11" t="s">
        <v>1455</v>
      </c>
      <c r="U19" t="str">
        <f t="shared" si="0"/>
        <v>是</v>
      </c>
    </row>
    <row r="20" spans="1:21">
      <c r="A20" s="2" t="str">
        <f>K20&amp;MID(L:L,15,4)</f>
        <v>陈金带1521</v>
      </c>
      <c r="B20" s="7" t="s">
        <v>1537</v>
      </c>
      <c r="C20" s="7" t="s">
        <v>1444</v>
      </c>
      <c r="D20" s="7">
        <v>56</v>
      </c>
      <c r="E20" s="7" t="s">
        <v>1538</v>
      </c>
      <c r="F20" s="7" t="s">
        <v>7997</v>
      </c>
      <c r="G20" s="7" t="s">
        <v>7998</v>
      </c>
      <c r="H20" s="7" t="s">
        <v>1541</v>
      </c>
      <c r="I20" s="7" t="s">
        <v>7999</v>
      </c>
      <c r="J20" s="7" t="s">
        <v>1452</v>
      </c>
      <c r="K20" s="7" t="s">
        <v>763</v>
      </c>
      <c r="L20" s="7" t="s">
        <v>764</v>
      </c>
      <c r="M20" s="7" t="s">
        <v>1453</v>
      </c>
      <c r="N20" s="7" t="s">
        <v>23</v>
      </c>
      <c r="O20" s="11">
        <v>1</v>
      </c>
      <c r="P20" s="11">
        <v>59</v>
      </c>
      <c r="Q20" s="11">
        <v>1.5</v>
      </c>
      <c r="R20" s="11">
        <v>0</v>
      </c>
      <c r="S20" s="11" t="s">
        <v>1455</v>
      </c>
      <c r="U20" t="str">
        <f t="shared" si="0"/>
        <v>是</v>
      </c>
    </row>
    <row r="21" spans="1:21">
      <c r="A21" s="2" t="str">
        <f>K21&amp;MID(L:L,15,4)</f>
        <v>冯启平2454</v>
      </c>
      <c r="B21" s="7" t="s">
        <v>1543</v>
      </c>
      <c r="C21" s="7" t="s">
        <v>1446</v>
      </c>
      <c r="D21" s="7">
        <v>40</v>
      </c>
      <c r="E21" s="7" t="s">
        <v>1544</v>
      </c>
      <c r="F21" s="7" t="s">
        <v>8000</v>
      </c>
      <c r="G21" s="7" t="s">
        <v>8001</v>
      </c>
      <c r="H21" s="7" t="s">
        <v>1450</v>
      </c>
      <c r="I21" s="7" t="s">
        <v>2694</v>
      </c>
      <c r="J21" s="7" t="s">
        <v>1452</v>
      </c>
      <c r="K21" s="7" t="s">
        <v>169</v>
      </c>
      <c r="L21" s="7" t="s">
        <v>170</v>
      </c>
      <c r="M21" s="7" t="s">
        <v>1453</v>
      </c>
      <c r="N21" s="7" t="s">
        <v>23</v>
      </c>
      <c r="O21" s="11">
        <v>1</v>
      </c>
      <c r="P21" s="11">
        <v>31</v>
      </c>
      <c r="Q21" s="11">
        <v>1.5</v>
      </c>
      <c r="R21" s="11">
        <v>0</v>
      </c>
      <c r="S21" s="11" t="s">
        <v>1455</v>
      </c>
      <c r="U21" t="str">
        <f t="shared" si="0"/>
        <v>是</v>
      </c>
    </row>
    <row r="22" spans="1:21">
      <c r="A22" s="2" t="str">
        <f>K22&amp;MID(L:L,15,4)</f>
        <v>饶海燕3744</v>
      </c>
      <c r="B22" s="7" t="s">
        <v>1548</v>
      </c>
      <c r="C22" s="7" t="s">
        <v>1446</v>
      </c>
      <c r="D22" s="7">
        <v>56</v>
      </c>
      <c r="E22" s="7" t="s">
        <v>1549</v>
      </c>
      <c r="F22" s="7" t="s">
        <v>8002</v>
      </c>
      <c r="G22" s="7" t="s">
        <v>8003</v>
      </c>
      <c r="H22" s="7" t="s">
        <v>1450</v>
      </c>
      <c r="I22" s="7" t="s">
        <v>8004</v>
      </c>
      <c r="J22" s="7" t="s">
        <v>1452</v>
      </c>
      <c r="K22" s="7" t="s">
        <v>795</v>
      </c>
      <c r="L22" s="7" t="s">
        <v>796</v>
      </c>
      <c r="M22" s="7" t="s">
        <v>1461</v>
      </c>
      <c r="N22" s="7" t="s">
        <v>1454</v>
      </c>
      <c r="O22" s="11">
        <v>3</v>
      </c>
      <c r="P22" s="11">
        <v>7</v>
      </c>
      <c r="Q22" s="11">
        <v>3</v>
      </c>
      <c r="R22" s="11">
        <v>0</v>
      </c>
      <c r="S22" s="11" t="s">
        <v>1455</v>
      </c>
      <c r="U22" t="str">
        <f t="shared" si="0"/>
        <v>是</v>
      </c>
    </row>
    <row r="23" spans="1:21">
      <c r="A23" s="2" t="str">
        <f>K23&amp;MID(L:L,15,4)</f>
        <v>许晓佟0346</v>
      </c>
      <c r="B23" s="7" t="s">
        <v>1553</v>
      </c>
      <c r="C23" s="7" t="s">
        <v>1457</v>
      </c>
      <c r="D23" s="7">
        <v>49</v>
      </c>
      <c r="E23" s="7" t="s">
        <v>572</v>
      </c>
      <c r="F23" s="7" t="s">
        <v>8005</v>
      </c>
      <c r="G23" s="7" t="s">
        <v>8006</v>
      </c>
      <c r="H23" s="7" t="s">
        <v>1450</v>
      </c>
      <c r="I23" s="7" t="s">
        <v>8007</v>
      </c>
      <c r="J23" s="7" t="s">
        <v>1452</v>
      </c>
      <c r="K23" s="7" t="s">
        <v>569</v>
      </c>
      <c r="L23" s="7" t="s">
        <v>570</v>
      </c>
      <c r="M23" s="7" t="s">
        <v>1461</v>
      </c>
      <c r="N23" s="7" t="s">
        <v>23</v>
      </c>
      <c r="O23" s="11">
        <v>3</v>
      </c>
      <c r="P23" s="11">
        <v>1</v>
      </c>
      <c r="Q23" s="11">
        <v>3</v>
      </c>
      <c r="R23" s="11">
        <v>0</v>
      </c>
      <c r="S23" s="11" t="s">
        <v>1455</v>
      </c>
      <c r="U23" t="str">
        <f t="shared" si="0"/>
        <v>是</v>
      </c>
    </row>
    <row r="24" spans="1:21">
      <c r="A24" s="2" t="str">
        <f>K24&amp;MID(L:L,15,4)</f>
        <v>关光霞274X</v>
      </c>
      <c r="B24" s="7" t="s">
        <v>1557</v>
      </c>
      <c r="C24" s="7" t="s">
        <v>1446</v>
      </c>
      <c r="D24" s="7">
        <v>55</v>
      </c>
      <c r="E24" s="7" t="s">
        <v>1289</v>
      </c>
      <c r="F24" s="7" t="s">
        <v>8008</v>
      </c>
      <c r="G24" s="7" t="s">
        <v>8009</v>
      </c>
      <c r="H24" s="7" t="s">
        <v>1450</v>
      </c>
      <c r="I24" s="7" t="s">
        <v>8010</v>
      </c>
      <c r="J24" s="7" t="s">
        <v>1452</v>
      </c>
      <c r="K24" s="7" t="s">
        <v>1290</v>
      </c>
      <c r="L24" s="7" t="s">
        <v>1291</v>
      </c>
      <c r="M24" s="7" t="s">
        <v>1561</v>
      </c>
      <c r="N24" s="7" t="s">
        <v>1462</v>
      </c>
      <c r="O24" s="11">
        <v>3</v>
      </c>
      <c r="P24" s="11">
        <v>42</v>
      </c>
      <c r="Q24" s="11">
        <v>2.5</v>
      </c>
      <c r="R24" s="11">
        <v>0.5</v>
      </c>
      <c r="S24" s="11" t="s">
        <v>1455</v>
      </c>
      <c r="U24" t="str">
        <f t="shared" si="0"/>
        <v>是</v>
      </c>
    </row>
    <row r="25" spans="1:21">
      <c r="A25" s="2" t="str">
        <f>K25&amp;MID(L:L,15,4)</f>
        <v>陈桂梅1224</v>
      </c>
      <c r="B25" s="7" t="s">
        <v>1562</v>
      </c>
      <c r="C25" s="7" t="s">
        <v>1446</v>
      </c>
      <c r="D25" s="7">
        <v>45</v>
      </c>
      <c r="E25" s="7" t="s">
        <v>1563</v>
      </c>
      <c r="F25" s="7" t="s">
        <v>8011</v>
      </c>
      <c r="G25" s="7" t="s">
        <v>8012</v>
      </c>
      <c r="H25" s="7" t="s">
        <v>1450</v>
      </c>
      <c r="I25" s="7" t="s">
        <v>8013</v>
      </c>
      <c r="J25" s="7" t="s">
        <v>1452</v>
      </c>
      <c r="K25" s="7" t="s">
        <v>54</v>
      </c>
      <c r="L25" s="7" t="s">
        <v>55</v>
      </c>
      <c r="M25" s="7" t="s">
        <v>1453</v>
      </c>
      <c r="N25" s="7" t="s">
        <v>23</v>
      </c>
      <c r="O25" s="11">
        <v>4</v>
      </c>
      <c r="P25" s="11">
        <v>14</v>
      </c>
      <c r="Q25" s="11">
        <v>1.5</v>
      </c>
      <c r="R25" s="11">
        <v>2.5</v>
      </c>
      <c r="S25" s="11" t="s">
        <v>1455</v>
      </c>
      <c r="U25" t="str">
        <f t="shared" si="0"/>
        <v>是</v>
      </c>
    </row>
    <row r="26" spans="1:21">
      <c r="A26" s="2" t="str">
        <f>K26&amp;MID(L:L,15,4)</f>
        <v>陈少好1223</v>
      </c>
      <c r="B26" s="7" t="s">
        <v>1567</v>
      </c>
      <c r="C26" s="7" t="s">
        <v>1446</v>
      </c>
      <c r="D26" s="7">
        <v>58</v>
      </c>
      <c r="E26" s="7" t="s">
        <v>1568</v>
      </c>
      <c r="F26" s="7" t="s">
        <v>8014</v>
      </c>
      <c r="G26" s="7" t="s">
        <v>8015</v>
      </c>
      <c r="H26" s="7" t="s">
        <v>1450</v>
      </c>
      <c r="I26" s="7" t="s">
        <v>8016</v>
      </c>
      <c r="J26" s="7" t="s">
        <v>1452</v>
      </c>
      <c r="K26" s="7" t="s">
        <v>86</v>
      </c>
      <c r="L26" s="7" t="s">
        <v>87</v>
      </c>
      <c r="M26" s="7" t="s">
        <v>1453</v>
      </c>
      <c r="N26" s="7" t="s">
        <v>23</v>
      </c>
      <c r="O26" s="11">
        <v>2</v>
      </c>
      <c r="P26" s="11">
        <v>14</v>
      </c>
      <c r="Q26" s="11">
        <v>1.5</v>
      </c>
      <c r="R26" s="11">
        <v>0.5</v>
      </c>
      <c r="S26" s="11" t="s">
        <v>1455</v>
      </c>
      <c r="U26" t="str">
        <f t="shared" si="0"/>
        <v>是</v>
      </c>
    </row>
    <row r="27" spans="1:21">
      <c r="A27" s="2" t="str">
        <f>K27&amp;MID(L:L,15,4)</f>
        <v>朱珍珠1622</v>
      </c>
      <c r="B27" s="7" t="s">
        <v>1572</v>
      </c>
      <c r="C27" s="7" t="s">
        <v>1446</v>
      </c>
      <c r="D27" s="7">
        <v>63</v>
      </c>
      <c r="E27" s="7" t="s">
        <v>1573</v>
      </c>
      <c r="F27" s="7" t="s">
        <v>8017</v>
      </c>
      <c r="G27" s="7" t="s">
        <v>8018</v>
      </c>
      <c r="H27" s="7" t="s">
        <v>1450</v>
      </c>
      <c r="I27" s="7" t="s">
        <v>8019</v>
      </c>
      <c r="J27" s="7" t="s">
        <v>1452</v>
      </c>
      <c r="K27" s="7" t="s">
        <v>765</v>
      </c>
      <c r="L27" s="7" t="s">
        <v>766</v>
      </c>
      <c r="M27" s="7" t="s">
        <v>1461</v>
      </c>
      <c r="N27" s="7" t="s">
        <v>23</v>
      </c>
      <c r="O27" s="11">
        <v>4</v>
      </c>
      <c r="P27" s="11">
        <v>3</v>
      </c>
      <c r="Q27" s="11">
        <v>3</v>
      </c>
      <c r="R27" s="11">
        <v>1</v>
      </c>
      <c r="S27" s="11" t="s">
        <v>1455</v>
      </c>
      <c r="U27" t="str">
        <f t="shared" si="0"/>
        <v>是</v>
      </c>
    </row>
    <row r="28" spans="1:21">
      <c r="A28" s="2" t="str">
        <f>K28&amp;MID(L:L,15,4)</f>
        <v>江海清1733</v>
      </c>
      <c r="B28" s="7" t="s">
        <v>1577</v>
      </c>
      <c r="C28" s="7" t="s">
        <v>1446</v>
      </c>
      <c r="D28" s="7">
        <v>57</v>
      </c>
      <c r="E28" s="7" t="s">
        <v>502</v>
      </c>
      <c r="F28" s="7" t="s">
        <v>8020</v>
      </c>
      <c r="G28" s="7" t="s">
        <v>8021</v>
      </c>
      <c r="H28" s="7" t="s">
        <v>1580</v>
      </c>
      <c r="I28" s="7" t="s">
        <v>8022</v>
      </c>
      <c r="J28" s="7" t="s">
        <v>1452</v>
      </c>
      <c r="K28" s="7" t="s">
        <v>292</v>
      </c>
      <c r="L28" s="7" t="s">
        <v>293</v>
      </c>
      <c r="M28" s="7" t="s">
        <v>1453</v>
      </c>
      <c r="N28" s="7" t="s">
        <v>23</v>
      </c>
      <c r="O28" s="11">
        <v>5</v>
      </c>
      <c r="P28" s="11">
        <v>37</v>
      </c>
      <c r="Q28" s="11">
        <v>1.5</v>
      </c>
      <c r="R28" s="11">
        <v>3.5</v>
      </c>
      <c r="S28" s="11" t="s">
        <v>1455</v>
      </c>
      <c r="U28" t="str">
        <f t="shared" si="0"/>
        <v>是</v>
      </c>
    </row>
    <row r="29" spans="1:21">
      <c r="A29" s="2" t="str">
        <f>K29&amp;MID(L:L,15,4)</f>
        <v>何丽珍1421</v>
      </c>
      <c r="B29" s="7" t="s">
        <v>4981</v>
      </c>
      <c r="C29" s="7" t="s">
        <v>1446</v>
      </c>
      <c r="D29" s="7">
        <v>57</v>
      </c>
      <c r="E29" s="7" t="s">
        <v>896</v>
      </c>
      <c r="F29" s="7" t="s">
        <v>8023</v>
      </c>
      <c r="G29" s="7" t="s">
        <v>8024</v>
      </c>
      <c r="H29" s="7" t="s">
        <v>1450</v>
      </c>
      <c r="I29" s="7" t="s">
        <v>8025</v>
      </c>
      <c r="J29" s="7" t="s">
        <v>1452</v>
      </c>
      <c r="K29" s="7" t="s">
        <v>893</v>
      </c>
      <c r="L29" s="7" t="s">
        <v>894</v>
      </c>
      <c r="M29" s="7" t="s">
        <v>1461</v>
      </c>
      <c r="N29" s="7" t="s">
        <v>23</v>
      </c>
      <c r="O29" s="11">
        <v>4</v>
      </c>
      <c r="P29" s="11">
        <v>32</v>
      </c>
      <c r="Q29" s="11">
        <v>3</v>
      </c>
      <c r="R29" s="11">
        <v>1</v>
      </c>
      <c r="S29" s="11" t="s">
        <v>1455</v>
      </c>
      <c r="U29" t="str">
        <f t="shared" si="0"/>
        <v>是</v>
      </c>
    </row>
    <row r="30" spans="1:21">
      <c r="A30" s="2" t="str">
        <f>K30&amp;MID(L:L,15,4)</f>
        <v>孔碧霞3027</v>
      </c>
      <c r="B30" s="7" t="s">
        <v>1582</v>
      </c>
      <c r="C30" s="7" t="s">
        <v>1446</v>
      </c>
      <c r="D30" s="7">
        <v>52</v>
      </c>
      <c r="E30" s="7" t="s">
        <v>1583</v>
      </c>
      <c r="F30" s="7" t="s">
        <v>8026</v>
      </c>
      <c r="G30" s="7" t="s">
        <v>8027</v>
      </c>
      <c r="H30" s="7" t="s">
        <v>1450</v>
      </c>
      <c r="I30" s="7" t="s">
        <v>3122</v>
      </c>
      <c r="J30" s="7" t="s">
        <v>1452</v>
      </c>
      <c r="K30" s="7" t="s">
        <v>318</v>
      </c>
      <c r="L30" s="7" t="s">
        <v>319</v>
      </c>
      <c r="M30" s="7" t="s">
        <v>1461</v>
      </c>
      <c r="N30" s="7" t="s">
        <v>23</v>
      </c>
      <c r="O30" s="11">
        <v>3</v>
      </c>
      <c r="P30" s="11">
        <v>0</v>
      </c>
      <c r="Q30" s="11">
        <v>3</v>
      </c>
      <c r="R30" s="11">
        <v>0</v>
      </c>
      <c r="S30" s="11" t="s">
        <v>1455</v>
      </c>
      <c r="U30" t="str">
        <f t="shared" si="0"/>
        <v>是</v>
      </c>
    </row>
    <row r="31" spans="1:21">
      <c r="A31" s="2" t="str">
        <f>K31&amp;MID(L:L,15,4)</f>
        <v>温金水5434</v>
      </c>
      <c r="B31" s="7" t="s">
        <v>1587</v>
      </c>
      <c r="C31" s="7" t="s">
        <v>1446</v>
      </c>
      <c r="D31" s="7">
        <v>52</v>
      </c>
      <c r="E31" s="7" t="s">
        <v>1588</v>
      </c>
      <c r="F31" s="7" t="s">
        <v>8028</v>
      </c>
      <c r="G31" s="7" t="s">
        <v>8029</v>
      </c>
      <c r="H31" s="7" t="s">
        <v>1450</v>
      </c>
      <c r="I31" s="7" t="s">
        <v>8030</v>
      </c>
      <c r="J31" s="7" t="s">
        <v>1452</v>
      </c>
      <c r="K31" s="7" t="s">
        <v>566</v>
      </c>
      <c r="L31" s="7" t="s">
        <v>567</v>
      </c>
      <c r="M31" s="7" t="s">
        <v>1461</v>
      </c>
      <c r="N31" s="7" t="s">
        <v>23</v>
      </c>
      <c r="O31" s="11">
        <v>2</v>
      </c>
      <c r="P31" s="11">
        <v>11</v>
      </c>
      <c r="Q31" s="11">
        <v>3</v>
      </c>
      <c r="R31" s="11">
        <v>-1</v>
      </c>
      <c r="S31" s="11" t="s">
        <v>1520</v>
      </c>
      <c r="U31" t="str">
        <f t="shared" si="0"/>
        <v>否</v>
      </c>
    </row>
    <row r="32" spans="1:21">
      <c r="A32" s="2" t="str">
        <f>K32&amp;MID(L:L,15,4)</f>
        <v>温金水5434</v>
      </c>
      <c r="B32" s="7" t="s">
        <v>1587</v>
      </c>
      <c r="C32" s="7" t="s">
        <v>1446</v>
      </c>
      <c r="D32" s="7">
        <v>52</v>
      </c>
      <c r="E32" s="7" t="s">
        <v>1588</v>
      </c>
      <c r="F32" s="7" t="s">
        <v>8031</v>
      </c>
      <c r="G32" s="7" t="s">
        <v>8032</v>
      </c>
      <c r="H32" s="7" t="s">
        <v>1450</v>
      </c>
      <c r="I32" s="7" t="s">
        <v>8033</v>
      </c>
      <c r="J32" s="7" t="s">
        <v>1452</v>
      </c>
      <c r="K32" s="7" t="s">
        <v>566</v>
      </c>
      <c r="L32" s="7" t="s">
        <v>567</v>
      </c>
      <c r="M32" s="7" t="s">
        <v>1461</v>
      </c>
      <c r="N32" s="7" t="s">
        <v>23</v>
      </c>
      <c r="O32" s="11">
        <v>12</v>
      </c>
      <c r="P32" s="11">
        <v>23</v>
      </c>
      <c r="Q32" s="11">
        <v>3</v>
      </c>
      <c r="R32" s="11">
        <v>9</v>
      </c>
      <c r="S32" s="11" t="s">
        <v>1455</v>
      </c>
      <c r="U32" t="str">
        <f t="shared" si="0"/>
        <v>是</v>
      </c>
    </row>
    <row r="33" spans="1:21">
      <c r="A33" s="2" t="str">
        <f>K33&amp;MID(L:L,15,4)</f>
        <v>苏金莲6022</v>
      </c>
      <c r="B33" s="7" t="s">
        <v>1595</v>
      </c>
      <c r="C33" s="7" t="s">
        <v>1446</v>
      </c>
      <c r="D33" s="7">
        <v>51</v>
      </c>
      <c r="E33" s="7" t="s">
        <v>1596</v>
      </c>
      <c r="F33" s="7" t="s">
        <v>8034</v>
      </c>
      <c r="G33" s="7" t="s">
        <v>8035</v>
      </c>
      <c r="H33" s="7" t="s">
        <v>1450</v>
      </c>
      <c r="I33" s="7" t="s">
        <v>8036</v>
      </c>
      <c r="J33" s="7" t="s">
        <v>1452</v>
      </c>
      <c r="K33" s="7" t="s">
        <v>228</v>
      </c>
      <c r="L33" s="7" t="s">
        <v>229</v>
      </c>
      <c r="M33" s="7" t="s">
        <v>1461</v>
      </c>
      <c r="N33" s="7" t="s">
        <v>23</v>
      </c>
      <c r="O33" s="11">
        <v>5</v>
      </c>
      <c r="P33" s="11">
        <v>52</v>
      </c>
      <c r="Q33" s="11">
        <v>3</v>
      </c>
      <c r="R33" s="11">
        <v>2</v>
      </c>
      <c r="S33" s="11" t="s">
        <v>1455</v>
      </c>
      <c r="U33" t="str">
        <f t="shared" si="0"/>
        <v>是</v>
      </c>
    </row>
    <row r="34" spans="1:21">
      <c r="A34" s="2" t="str">
        <f>K34&amp;MID(L:L,15,4)</f>
        <v>梁国荣5118</v>
      </c>
      <c r="B34" s="7" t="s">
        <v>1600</v>
      </c>
      <c r="C34" s="7" t="s">
        <v>1446</v>
      </c>
      <c r="D34" s="7">
        <v>60</v>
      </c>
      <c r="E34" s="7" t="s">
        <v>1370</v>
      </c>
      <c r="F34" s="7" t="s">
        <v>8037</v>
      </c>
      <c r="G34" s="7" t="s">
        <v>8038</v>
      </c>
      <c r="H34" s="7" t="s">
        <v>1450</v>
      </c>
      <c r="I34" s="7" t="s">
        <v>8039</v>
      </c>
      <c r="J34" s="7" t="s">
        <v>1452</v>
      </c>
      <c r="K34" s="7" t="s">
        <v>1367</v>
      </c>
      <c r="L34" s="7" t="s">
        <v>1368</v>
      </c>
      <c r="M34" s="7" t="s">
        <v>1461</v>
      </c>
      <c r="N34" s="7" t="s">
        <v>1462</v>
      </c>
      <c r="O34" s="11">
        <v>6</v>
      </c>
      <c r="P34" s="11">
        <v>34</v>
      </c>
      <c r="Q34" s="11">
        <v>2.5</v>
      </c>
      <c r="R34" s="11">
        <v>3.5</v>
      </c>
      <c r="S34" s="11" t="s">
        <v>1455</v>
      </c>
      <c r="U34" t="str">
        <f t="shared" si="0"/>
        <v>是</v>
      </c>
    </row>
    <row r="35" spans="1:21">
      <c r="A35" s="2" t="str">
        <f>K35&amp;MID(L:L,15,4)</f>
        <v>谢见兴1243</v>
      </c>
      <c r="B35" s="7" t="s">
        <v>1604</v>
      </c>
      <c r="C35" s="7" t="s">
        <v>1457</v>
      </c>
      <c r="D35" s="7">
        <v>59</v>
      </c>
      <c r="E35" s="7" t="s">
        <v>1605</v>
      </c>
      <c r="F35" s="7" t="s">
        <v>8040</v>
      </c>
      <c r="G35" s="7" t="s">
        <v>8041</v>
      </c>
      <c r="H35" s="7" t="s">
        <v>1450</v>
      </c>
      <c r="I35" s="7" t="s">
        <v>8042</v>
      </c>
      <c r="J35" s="7" t="s">
        <v>1452</v>
      </c>
      <c r="K35" s="7" t="s">
        <v>609</v>
      </c>
      <c r="L35" s="7" t="s">
        <v>610</v>
      </c>
      <c r="M35" s="7" t="s">
        <v>1453</v>
      </c>
      <c r="N35" s="7" t="s">
        <v>23</v>
      </c>
      <c r="O35" s="11">
        <v>4</v>
      </c>
      <c r="P35" s="11">
        <v>32</v>
      </c>
      <c r="Q35" s="11">
        <v>1.5</v>
      </c>
      <c r="R35" s="11">
        <v>2.5</v>
      </c>
      <c r="S35" s="11" t="s">
        <v>1455</v>
      </c>
      <c r="U35" t="str">
        <f t="shared" si="0"/>
        <v>是</v>
      </c>
    </row>
    <row r="36" spans="1:21">
      <c r="A36" s="2" t="str">
        <f>K36&amp;MID(L:L,15,4)</f>
        <v>王少鸾0325</v>
      </c>
      <c r="B36" s="7" t="s">
        <v>1514</v>
      </c>
      <c r="C36" s="7" t="s">
        <v>1446</v>
      </c>
      <c r="D36" s="7">
        <v>51</v>
      </c>
      <c r="E36" s="7" t="s">
        <v>1515</v>
      </c>
      <c r="F36" s="7" t="s">
        <v>8043</v>
      </c>
      <c r="G36" s="7" t="s">
        <v>8044</v>
      </c>
      <c r="H36" s="7" t="s">
        <v>1450</v>
      </c>
      <c r="I36" s="7" t="s">
        <v>8045</v>
      </c>
      <c r="J36" s="7" t="s">
        <v>1452</v>
      </c>
      <c r="K36" s="7" t="s">
        <v>1053</v>
      </c>
      <c r="L36" s="7" t="s">
        <v>1054</v>
      </c>
      <c r="M36" s="7" t="s">
        <v>1461</v>
      </c>
      <c r="N36" s="7" t="s">
        <v>23</v>
      </c>
      <c r="O36" s="11">
        <v>3</v>
      </c>
      <c r="P36" s="11">
        <v>32</v>
      </c>
      <c r="Q36" s="11">
        <v>3</v>
      </c>
      <c r="R36" s="11">
        <v>0</v>
      </c>
      <c r="S36" s="11" t="s">
        <v>1455</v>
      </c>
      <c r="U36" t="str">
        <f t="shared" si="0"/>
        <v>是</v>
      </c>
    </row>
    <row r="37" spans="1:21">
      <c r="A37" s="2" t="str">
        <f>K37&amp;MID(L:L,15,4)</f>
        <v>何国栋5417</v>
      </c>
      <c r="B37" s="7" t="s">
        <v>1612</v>
      </c>
      <c r="C37" s="7" t="s">
        <v>1446</v>
      </c>
      <c r="D37" s="7">
        <v>59</v>
      </c>
      <c r="E37" s="7" t="s">
        <v>1613</v>
      </c>
      <c r="F37" s="7" t="s">
        <v>8046</v>
      </c>
      <c r="G37" s="7" t="s">
        <v>8047</v>
      </c>
      <c r="H37" s="7" t="s">
        <v>1450</v>
      </c>
      <c r="I37" s="7" t="s">
        <v>8048</v>
      </c>
      <c r="J37" s="7" t="s">
        <v>1452</v>
      </c>
      <c r="K37" s="7" t="s">
        <v>1277</v>
      </c>
      <c r="L37" s="7" t="s">
        <v>1278</v>
      </c>
      <c r="M37" s="7" t="s">
        <v>1461</v>
      </c>
      <c r="N37" s="7" t="s">
        <v>1462</v>
      </c>
      <c r="O37" s="11">
        <v>2</v>
      </c>
      <c r="P37" s="11">
        <v>58</v>
      </c>
      <c r="Q37" s="11">
        <v>2.5</v>
      </c>
      <c r="R37" s="11">
        <v>0</v>
      </c>
      <c r="S37" s="11" t="s">
        <v>1455</v>
      </c>
      <c r="U37" t="str">
        <f t="shared" si="0"/>
        <v>是</v>
      </c>
    </row>
    <row r="38" spans="1:21">
      <c r="A38" s="2" t="str">
        <f>K38&amp;MID(L:L,15,4)</f>
        <v>梁友来0622</v>
      </c>
      <c r="B38" s="7" t="s">
        <v>1617</v>
      </c>
      <c r="C38" s="7" t="s">
        <v>1446</v>
      </c>
      <c r="D38" s="7">
        <v>43</v>
      </c>
      <c r="E38" s="7" t="s">
        <v>1618</v>
      </c>
      <c r="F38" s="7" t="s">
        <v>8049</v>
      </c>
      <c r="G38" s="7" t="s">
        <v>8050</v>
      </c>
      <c r="H38" s="7" t="s">
        <v>1450</v>
      </c>
      <c r="I38" s="7" t="s">
        <v>8051</v>
      </c>
      <c r="J38" s="7" t="s">
        <v>1452</v>
      </c>
      <c r="K38" s="7" t="s">
        <v>416</v>
      </c>
      <c r="L38" s="7" t="s">
        <v>417</v>
      </c>
      <c r="M38" s="7" t="s">
        <v>1453</v>
      </c>
      <c r="N38" s="7" t="s">
        <v>23</v>
      </c>
      <c r="O38" s="11">
        <v>13</v>
      </c>
      <c r="P38" s="11">
        <v>48</v>
      </c>
      <c r="Q38" s="11">
        <v>1.5</v>
      </c>
      <c r="R38" s="11">
        <v>11.5</v>
      </c>
      <c r="S38" s="11" t="s">
        <v>1455</v>
      </c>
      <c r="U38" t="str">
        <f t="shared" si="0"/>
        <v>是</v>
      </c>
    </row>
    <row r="39" spans="1:21">
      <c r="A39" s="2" t="str">
        <f>K39&amp;MID(L:L,15,4)</f>
        <v>陈伯荣2149</v>
      </c>
      <c r="B39" s="7" t="s">
        <v>8052</v>
      </c>
      <c r="C39" s="7" t="s">
        <v>1446</v>
      </c>
      <c r="D39" s="7">
        <v>57</v>
      </c>
      <c r="E39" s="7" t="s">
        <v>8053</v>
      </c>
      <c r="F39" s="7" t="s">
        <v>8054</v>
      </c>
      <c r="G39" s="7" t="s">
        <v>8055</v>
      </c>
      <c r="H39" s="7" t="s">
        <v>1450</v>
      </c>
      <c r="I39" s="7" t="s">
        <v>8056</v>
      </c>
      <c r="J39" s="7" t="s">
        <v>1452</v>
      </c>
      <c r="K39" s="7" t="s">
        <v>1112</v>
      </c>
      <c r="L39" s="7" t="s">
        <v>1113</v>
      </c>
      <c r="M39" s="7" t="s">
        <v>1461</v>
      </c>
      <c r="N39" s="7" t="s">
        <v>23</v>
      </c>
      <c r="O39" s="11">
        <v>9</v>
      </c>
      <c r="P39" s="11">
        <v>30</v>
      </c>
      <c r="Q39" s="11">
        <v>3</v>
      </c>
      <c r="R39" s="11">
        <v>6</v>
      </c>
      <c r="S39" s="11" t="s">
        <v>1455</v>
      </c>
      <c r="U39" t="str">
        <f t="shared" si="0"/>
        <v>是</v>
      </c>
    </row>
    <row r="40" spans="1:21">
      <c r="A40" s="2" t="str">
        <f>K40&amp;MID(L:L,15,4)</f>
        <v>王衍明1212</v>
      </c>
      <c r="B40" s="7" t="s">
        <v>1627</v>
      </c>
      <c r="C40" s="7" t="s">
        <v>1457</v>
      </c>
      <c r="D40" s="7">
        <v>49</v>
      </c>
      <c r="E40" s="7" t="s">
        <v>562</v>
      </c>
      <c r="F40" s="7" t="s">
        <v>8057</v>
      </c>
      <c r="G40" s="7" t="s">
        <v>8058</v>
      </c>
      <c r="H40" s="7" t="s">
        <v>1450</v>
      </c>
      <c r="I40" s="7" t="s">
        <v>8059</v>
      </c>
      <c r="J40" s="7" t="s">
        <v>1452</v>
      </c>
      <c r="K40" s="7" t="s">
        <v>559</v>
      </c>
      <c r="L40" s="7" t="s">
        <v>560</v>
      </c>
      <c r="M40" s="7" t="s">
        <v>1461</v>
      </c>
      <c r="N40" s="7" t="s">
        <v>23</v>
      </c>
      <c r="O40" s="11">
        <v>5</v>
      </c>
      <c r="P40" s="11">
        <v>53</v>
      </c>
      <c r="Q40" s="11">
        <v>3</v>
      </c>
      <c r="R40" s="11">
        <v>2</v>
      </c>
      <c r="S40" s="11" t="s">
        <v>1455</v>
      </c>
      <c r="U40" t="str">
        <f t="shared" si="0"/>
        <v>是</v>
      </c>
    </row>
    <row r="41" spans="1:21">
      <c r="A41" s="2" t="str">
        <f>K41&amp;MID(L:L,15,4)</f>
        <v>黎再钊0058</v>
      </c>
      <c r="B41" s="7" t="s">
        <v>1631</v>
      </c>
      <c r="C41" s="7" t="s">
        <v>1446</v>
      </c>
      <c r="D41" s="7">
        <v>34</v>
      </c>
      <c r="E41" s="7" t="s">
        <v>1632</v>
      </c>
      <c r="F41" s="7" t="s">
        <v>8060</v>
      </c>
      <c r="G41" s="7" t="s">
        <v>8061</v>
      </c>
      <c r="H41" s="7" t="s">
        <v>1450</v>
      </c>
      <c r="I41" s="7" t="s">
        <v>8062</v>
      </c>
      <c r="J41" s="7" t="s">
        <v>1452</v>
      </c>
      <c r="K41" s="7" t="s">
        <v>357</v>
      </c>
      <c r="L41" s="7" t="s">
        <v>358</v>
      </c>
      <c r="M41" s="7" t="s">
        <v>1453</v>
      </c>
      <c r="N41" s="7" t="s">
        <v>23</v>
      </c>
      <c r="O41" s="11">
        <v>8</v>
      </c>
      <c r="P41" s="11">
        <v>4</v>
      </c>
      <c r="Q41" s="11">
        <v>1.5</v>
      </c>
      <c r="R41" s="11">
        <v>6.5</v>
      </c>
      <c r="S41" s="11" t="s">
        <v>1455</v>
      </c>
      <c r="U41" t="str">
        <f t="shared" si="0"/>
        <v>是</v>
      </c>
    </row>
    <row r="42" spans="1:21">
      <c r="A42" s="2" t="str">
        <f>K42&amp;MID(L:L,15,4)</f>
        <v>周绍辉0019</v>
      </c>
      <c r="B42" s="7" t="s">
        <v>1636</v>
      </c>
      <c r="C42" s="7" t="s">
        <v>1446</v>
      </c>
      <c r="D42" s="7">
        <v>43</v>
      </c>
      <c r="E42" s="7" t="s">
        <v>1637</v>
      </c>
      <c r="F42" s="7" t="s">
        <v>8063</v>
      </c>
      <c r="G42" s="7" t="s">
        <v>8064</v>
      </c>
      <c r="H42" s="7" t="s">
        <v>1450</v>
      </c>
      <c r="I42" s="7" t="s">
        <v>8065</v>
      </c>
      <c r="J42" s="7" t="s">
        <v>1452</v>
      </c>
      <c r="K42" s="7" t="s">
        <v>699</v>
      </c>
      <c r="L42" s="7" t="s">
        <v>700</v>
      </c>
      <c r="M42" s="7" t="s">
        <v>1453</v>
      </c>
      <c r="N42" s="7" t="s">
        <v>23</v>
      </c>
      <c r="O42" s="11">
        <v>1</v>
      </c>
      <c r="P42" s="11">
        <v>56</v>
      </c>
      <c r="Q42" s="11">
        <v>1.5</v>
      </c>
      <c r="R42" s="11">
        <v>0</v>
      </c>
      <c r="S42" s="11" t="s">
        <v>1455</v>
      </c>
      <c r="U42" t="str">
        <f t="shared" si="0"/>
        <v>是</v>
      </c>
    </row>
    <row r="43" spans="1:21">
      <c r="A43" s="2" t="str">
        <f>K43&amp;MID(L:L,15,4)</f>
        <v>叶仙1243</v>
      </c>
      <c r="B43" s="7" t="s">
        <v>1641</v>
      </c>
      <c r="C43" s="7" t="s">
        <v>1444</v>
      </c>
      <c r="D43" s="7">
        <v>47</v>
      </c>
      <c r="E43" s="7" t="s">
        <v>1642</v>
      </c>
      <c r="F43" s="7" t="s">
        <v>8066</v>
      </c>
      <c r="G43" s="7" t="s">
        <v>8067</v>
      </c>
      <c r="H43" s="7" t="s">
        <v>1450</v>
      </c>
      <c r="I43" s="7" t="s">
        <v>8068</v>
      </c>
      <c r="J43" s="7" t="s">
        <v>1452</v>
      </c>
      <c r="K43" s="7" t="s">
        <v>637</v>
      </c>
      <c r="L43" s="7" t="s">
        <v>638</v>
      </c>
      <c r="M43" s="7" t="s">
        <v>1453</v>
      </c>
      <c r="N43" s="7" t="s">
        <v>23</v>
      </c>
      <c r="O43" s="11">
        <v>1</v>
      </c>
      <c r="P43" s="11">
        <v>30</v>
      </c>
      <c r="Q43" s="11">
        <v>1.5</v>
      </c>
      <c r="R43" s="11">
        <v>0</v>
      </c>
      <c r="S43" s="11" t="s">
        <v>1455</v>
      </c>
      <c r="U43" t="str">
        <f t="shared" si="0"/>
        <v>是</v>
      </c>
    </row>
    <row r="44" spans="1:21">
      <c r="A44" s="2" t="str">
        <f>K44&amp;MID(L:L,15,4)</f>
        <v>黄炳宽0978</v>
      </c>
      <c r="B44" s="7" t="s">
        <v>1651</v>
      </c>
      <c r="C44" s="7" t="s">
        <v>1446</v>
      </c>
      <c r="D44" s="7">
        <v>49</v>
      </c>
      <c r="E44" s="7" t="s">
        <v>234</v>
      </c>
      <c r="F44" s="7" t="s">
        <v>8069</v>
      </c>
      <c r="G44" s="7" t="s">
        <v>8070</v>
      </c>
      <c r="H44" s="7" t="s">
        <v>1450</v>
      </c>
      <c r="I44" s="7" t="s">
        <v>8071</v>
      </c>
      <c r="J44" s="7" t="s">
        <v>1452</v>
      </c>
      <c r="K44" s="7" t="s">
        <v>231</v>
      </c>
      <c r="L44" s="7" t="s">
        <v>232</v>
      </c>
      <c r="M44" s="7" t="s">
        <v>1453</v>
      </c>
      <c r="N44" s="7" t="s">
        <v>23</v>
      </c>
      <c r="O44" s="11">
        <v>1</v>
      </c>
      <c r="P44" s="11">
        <v>38</v>
      </c>
      <c r="Q44" s="11">
        <v>1.5</v>
      </c>
      <c r="R44" s="11">
        <v>0</v>
      </c>
      <c r="S44" s="11" t="s">
        <v>1455</v>
      </c>
      <c r="U44" t="str">
        <f t="shared" si="0"/>
        <v>是</v>
      </c>
    </row>
    <row r="45" spans="1:21">
      <c r="A45" s="2" t="str">
        <f>K45&amp;MID(L:L,15,4)</f>
        <v>高格卿5123</v>
      </c>
      <c r="B45" s="7" t="s">
        <v>1655</v>
      </c>
      <c r="C45" s="7" t="s">
        <v>1446</v>
      </c>
      <c r="D45" s="7">
        <v>56</v>
      </c>
      <c r="E45" s="7" t="s">
        <v>1656</v>
      </c>
      <c r="F45" s="7" t="s">
        <v>8072</v>
      </c>
      <c r="G45" s="7" t="s">
        <v>8073</v>
      </c>
      <c r="H45" s="7" t="s">
        <v>1450</v>
      </c>
      <c r="I45" s="7" t="s">
        <v>8074</v>
      </c>
      <c r="J45" s="7" t="s">
        <v>1452</v>
      </c>
      <c r="K45" s="7" t="s">
        <v>162</v>
      </c>
      <c r="L45" s="7" t="s">
        <v>163</v>
      </c>
      <c r="M45" s="7" t="s">
        <v>1453</v>
      </c>
      <c r="N45" s="7" t="s">
        <v>23</v>
      </c>
      <c r="O45" s="11">
        <v>1</v>
      </c>
      <c r="P45" s="11">
        <v>52</v>
      </c>
      <c r="Q45" s="11">
        <v>1.5</v>
      </c>
      <c r="R45" s="11">
        <v>0</v>
      </c>
      <c r="S45" s="11" t="s">
        <v>1455</v>
      </c>
      <c r="U45" t="str">
        <f t="shared" si="0"/>
        <v>是</v>
      </c>
    </row>
    <row r="46" spans="1:21">
      <c r="A46" s="2" t="str">
        <f>K46&amp;MID(L:L,15,4)</f>
        <v>何耀灿0650</v>
      </c>
      <c r="B46" s="7" t="s">
        <v>1660</v>
      </c>
      <c r="C46" s="7" t="s">
        <v>1444</v>
      </c>
      <c r="D46" s="7">
        <v>56</v>
      </c>
      <c r="E46" s="7" t="s">
        <v>1661</v>
      </c>
      <c r="F46" s="7" t="s">
        <v>8075</v>
      </c>
      <c r="G46" s="7" t="s">
        <v>8076</v>
      </c>
      <c r="H46" s="7" t="s">
        <v>1450</v>
      </c>
      <c r="I46" s="7" t="s">
        <v>7358</v>
      </c>
      <c r="J46" s="7" t="s">
        <v>1452</v>
      </c>
      <c r="K46" s="7" t="s">
        <v>730</v>
      </c>
      <c r="L46" s="7" t="s">
        <v>731</v>
      </c>
      <c r="M46" s="7" t="s">
        <v>1461</v>
      </c>
      <c r="N46" s="7" t="s">
        <v>1454</v>
      </c>
      <c r="O46" s="11">
        <v>3</v>
      </c>
      <c r="P46" s="11">
        <v>9</v>
      </c>
      <c r="Q46" s="11">
        <v>3</v>
      </c>
      <c r="R46" s="11">
        <v>0</v>
      </c>
      <c r="S46" s="11" t="s">
        <v>1455</v>
      </c>
      <c r="U46" t="str">
        <f t="shared" si="0"/>
        <v>是</v>
      </c>
    </row>
    <row r="47" spans="1:21">
      <c r="A47" s="2" t="str">
        <f>K47&amp;MID(L:L,15,4)</f>
        <v>黎剑强0033</v>
      </c>
      <c r="B47" s="7" t="s">
        <v>1665</v>
      </c>
      <c r="C47" s="7" t="s">
        <v>1457</v>
      </c>
      <c r="D47" s="7">
        <v>47</v>
      </c>
      <c r="E47" s="7" t="s">
        <v>1666</v>
      </c>
      <c r="F47" s="7" t="s">
        <v>8077</v>
      </c>
      <c r="G47" s="7" t="s">
        <v>8078</v>
      </c>
      <c r="H47" s="7" t="s">
        <v>1450</v>
      </c>
      <c r="I47" s="7" t="s">
        <v>3706</v>
      </c>
      <c r="J47" s="7" t="s">
        <v>1452</v>
      </c>
      <c r="K47" s="7" t="s">
        <v>345</v>
      </c>
      <c r="L47" s="7" t="s">
        <v>346</v>
      </c>
      <c r="M47" s="7" t="s">
        <v>1461</v>
      </c>
      <c r="N47" s="7" t="s">
        <v>23</v>
      </c>
      <c r="O47" s="11">
        <v>3</v>
      </c>
      <c r="P47" s="11">
        <v>19</v>
      </c>
      <c r="Q47" s="11">
        <v>3</v>
      </c>
      <c r="R47" s="11">
        <v>0</v>
      </c>
      <c r="S47" s="11" t="s">
        <v>1455</v>
      </c>
      <c r="U47" t="str">
        <f t="shared" si="0"/>
        <v>是</v>
      </c>
    </row>
    <row r="48" spans="1:21">
      <c r="A48" s="2" t="str">
        <f>K48&amp;MID(L:L,15,4)</f>
        <v>刘光秀1217</v>
      </c>
      <c r="B48" s="7" t="s">
        <v>2610</v>
      </c>
      <c r="C48" s="7" t="s">
        <v>1446</v>
      </c>
      <c r="D48" s="7">
        <v>48</v>
      </c>
      <c r="E48" s="7" t="s">
        <v>2611</v>
      </c>
      <c r="F48" s="7" t="s">
        <v>8079</v>
      </c>
      <c r="G48" s="7" t="s">
        <v>8080</v>
      </c>
      <c r="H48" s="7" t="s">
        <v>1450</v>
      </c>
      <c r="I48" s="7" t="s">
        <v>8081</v>
      </c>
      <c r="J48" s="7" t="s">
        <v>1452</v>
      </c>
      <c r="K48" s="7" t="s">
        <v>1245</v>
      </c>
      <c r="L48" s="7" t="s">
        <v>1246</v>
      </c>
      <c r="M48" s="7" t="s">
        <v>1453</v>
      </c>
      <c r="N48" s="7" t="s">
        <v>1462</v>
      </c>
      <c r="O48" s="11">
        <v>3</v>
      </c>
      <c r="P48" s="11">
        <v>11</v>
      </c>
      <c r="Q48" s="11">
        <v>2.5</v>
      </c>
      <c r="R48" s="11">
        <v>0.5</v>
      </c>
      <c r="S48" s="11" t="s">
        <v>1455</v>
      </c>
      <c r="U48" t="str">
        <f t="shared" si="0"/>
        <v>是</v>
      </c>
    </row>
    <row r="49" spans="1:21">
      <c r="A49" s="2" t="str">
        <f>K49&amp;MID(L:L,15,4)</f>
        <v>冯玉桂1005</v>
      </c>
      <c r="B49" s="7" t="s">
        <v>1670</v>
      </c>
      <c r="C49" s="7" t="s">
        <v>1446</v>
      </c>
      <c r="D49" s="7">
        <v>41</v>
      </c>
      <c r="E49" s="7" t="s">
        <v>1671</v>
      </c>
      <c r="F49" s="7" t="s">
        <v>8082</v>
      </c>
      <c r="G49" s="7" t="s">
        <v>8083</v>
      </c>
      <c r="H49" s="7" t="s">
        <v>1450</v>
      </c>
      <c r="I49" s="7" t="s">
        <v>8084</v>
      </c>
      <c r="J49" s="7" t="s">
        <v>1452</v>
      </c>
      <c r="K49" s="7" t="s">
        <v>180</v>
      </c>
      <c r="L49" s="7" t="s">
        <v>181</v>
      </c>
      <c r="M49" s="7" t="s">
        <v>1453</v>
      </c>
      <c r="N49" s="7" t="s">
        <v>23</v>
      </c>
      <c r="O49" s="11">
        <v>11</v>
      </c>
      <c r="P49" s="11">
        <v>32</v>
      </c>
      <c r="Q49" s="11">
        <v>1.5</v>
      </c>
      <c r="R49" s="11">
        <v>9.5</v>
      </c>
      <c r="S49" s="11" t="s">
        <v>1455</v>
      </c>
      <c r="U49" t="str">
        <f t="shared" si="0"/>
        <v>是</v>
      </c>
    </row>
    <row r="50" spans="1:21">
      <c r="A50" s="2" t="str">
        <f>K50&amp;MID(L:L,15,4)</f>
        <v>冯炳威2717</v>
      </c>
      <c r="B50" s="7" t="s">
        <v>1675</v>
      </c>
      <c r="C50" s="7" t="s">
        <v>1446</v>
      </c>
      <c r="D50" s="7">
        <v>62</v>
      </c>
      <c r="E50" s="7" t="s">
        <v>1238</v>
      </c>
      <c r="F50" s="7" t="s">
        <v>8085</v>
      </c>
      <c r="G50" s="7" t="s">
        <v>8086</v>
      </c>
      <c r="H50" s="7" t="s">
        <v>1450</v>
      </c>
      <c r="I50" s="7" t="s">
        <v>8087</v>
      </c>
      <c r="J50" s="7" t="s">
        <v>1452</v>
      </c>
      <c r="K50" s="7" t="s">
        <v>1235</v>
      </c>
      <c r="L50" s="7" t="s">
        <v>1236</v>
      </c>
      <c r="M50" s="7" t="s">
        <v>1461</v>
      </c>
      <c r="N50" s="7" t="s">
        <v>1462</v>
      </c>
      <c r="O50" s="11">
        <v>3</v>
      </c>
      <c r="P50" s="11">
        <v>7</v>
      </c>
      <c r="Q50" s="11">
        <v>2.5</v>
      </c>
      <c r="R50" s="11">
        <v>0.5</v>
      </c>
      <c r="S50" s="11" t="s">
        <v>1455</v>
      </c>
      <c r="U50" t="str">
        <f t="shared" si="0"/>
        <v>是</v>
      </c>
    </row>
    <row r="51" spans="1:21">
      <c r="A51" s="2" t="str">
        <f>K51&amp;MID(L:L,15,4)</f>
        <v>蔡少英0622</v>
      </c>
      <c r="B51" s="7" t="s">
        <v>1684</v>
      </c>
      <c r="C51" s="7" t="s">
        <v>1444</v>
      </c>
      <c r="D51" s="7">
        <v>47</v>
      </c>
      <c r="E51" s="7" t="s">
        <v>787</v>
      </c>
      <c r="F51" s="7" t="s">
        <v>8088</v>
      </c>
      <c r="G51" s="7" t="s">
        <v>8089</v>
      </c>
      <c r="H51" s="7" t="s">
        <v>1687</v>
      </c>
      <c r="I51" s="7" t="s">
        <v>8090</v>
      </c>
      <c r="J51" s="7" t="s">
        <v>1452</v>
      </c>
      <c r="K51" s="7" t="s">
        <v>784</v>
      </c>
      <c r="L51" s="7" t="s">
        <v>785</v>
      </c>
      <c r="M51" s="7" t="s">
        <v>1461</v>
      </c>
      <c r="N51" s="7" t="s">
        <v>23</v>
      </c>
      <c r="O51" s="11">
        <v>5</v>
      </c>
      <c r="P51" s="11">
        <v>41</v>
      </c>
      <c r="Q51" s="11">
        <v>3</v>
      </c>
      <c r="R51" s="11">
        <v>2</v>
      </c>
      <c r="S51" s="11" t="s">
        <v>1455</v>
      </c>
      <c r="U51" t="str">
        <f t="shared" si="0"/>
        <v>是</v>
      </c>
    </row>
    <row r="52" spans="1:21">
      <c r="A52" s="2" t="str">
        <f>K52&amp;MID(L:L,15,4)</f>
        <v>马淑琼4828</v>
      </c>
      <c r="B52" s="7" t="s">
        <v>1689</v>
      </c>
      <c r="C52" s="7" t="s">
        <v>1457</v>
      </c>
      <c r="D52" s="7">
        <v>33</v>
      </c>
      <c r="E52" s="7" t="s">
        <v>1690</v>
      </c>
      <c r="F52" s="7" t="s">
        <v>8091</v>
      </c>
      <c r="G52" s="7" t="s">
        <v>8092</v>
      </c>
      <c r="H52" s="7" t="s">
        <v>1580</v>
      </c>
      <c r="I52" s="7" t="s">
        <v>8093</v>
      </c>
      <c r="J52" s="7" t="s">
        <v>1452</v>
      </c>
      <c r="K52" s="7" t="s">
        <v>844</v>
      </c>
      <c r="L52" s="7" t="s">
        <v>845</v>
      </c>
      <c r="M52" s="7" t="s">
        <v>1461</v>
      </c>
      <c r="N52" s="7" t="s">
        <v>1467</v>
      </c>
      <c r="O52" s="11">
        <v>6</v>
      </c>
      <c r="P52" s="11">
        <v>17</v>
      </c>
      <c r="Q52" s="11">
        <v>3</v>
      </c>
      <c r="R52" s="11">
        <v>3</v>
      </c>
      <c r="S52" s="11" t="s">
        <v>1455</v>
      </c>
      <c r="U52" t="str">
        <f t="shared" si="0"/>
        <v>是</v>
      </c>
    </row>
    <row r="53" spans="1:21">
      <c r="A53" s="2" t="str">
        <f>K53&amp;MID(L:L,15,4)</f>
        <v>黄美操3326</v>
      </c>
      <c r="B53" s="7" t="s">
        <v>1694</v>
      </c>
      <c r="C53" s="7" t="s">
        <v>1457</v>
      </c>
      <c r="D53" s="7">
        <v>49</v>
      </c>
      <c r="E53" s="7" t="s">
        <v>1695</v>
      </c>
      <c r="F53" s="7" t="s">
        <v>8094</v>
      </c>
      <c r="G53" s="7" t="s">
        <v>8095</v>
      </c>
      <c r="H53" s="7" t="s">
        <v>1450</v>
      </c>
      <c r="I53" s="7" t="s">
        <v>8096</v>
      </c>
      <c r="J53" s="7" t="s">
        <v>1452</v>
      </c>
      <c r="K53" s="7" t="s">
        <v>1202</v>
      </c>
      <c r="L53" s="7" t="s">
        <v>1203</v>
      </c>
      <c r="M53" s="7" t="s">
        <v>1461</v>
      </c>
      <c r="N53" s="7" t="s">
        <v>1462</v>
      </c>
      <c r="O53" s="11">
        <v>2</v>
      </c>
      <c r="P53" s="11">
        <v>40</v>
      </c>
      <c r="Q53" s="11">
        <v>2.5</v>
      </c>
      <c r="R53" s="11">
        <v>0</v>
      </c>
      <c r="S53" s="11" t="s">
        <v>1455</v>
      </c>
      <c r="U53" t="str">
        <f t="shared" si="0"/>
        <v>是</v>
      </c>
    </row>
    <row r="54" spans="1:21">
      <c r="A54" s="2" t="str">
        <f>K54&amp;MID(L:L,15,4)</f>
        <v>邝顺容1224</v>
      </c>
      <c r="B54" s="7" t="s">
        <v>1699</v>
      </c>
      <c r="C54" s="7" t="s">
        <v>1444</v>
      </c>
      <c r="D54" s="7">
        <v>57</v>
      </c>
      <c r="E54" s="7" t="s">
        <v>1700</v>
      </c>
      <c r="F54" s="7" t="s">
        <v>8097</v>
      </c>
      <c r="G54" s="7" t="s">
        <v>8098</v>
      </c>
      <c r="H54" s="7" t="s">
        <v>1450</v>
      </c>
      <c r="I54" s="7" t="s">
        <v>8099</v>
      </c>
      <c r="J54" s="7" t="s">
        <v>1452</v>
      </c>
      <c r="K54" s="7" t="s">
        <v>1025</v>
      </c>
      <c r="L54" s="7" t="s">
        <v>1026</v>
      </c>
      <c r="M54" s="7" t="s">
        <v>1453</v>
      </c>
      <c r="N54" s="7" t="s">
        <v>23</v>
      </c>
      <c r="O54" s="11">
        <v>2</v>
      </c>
      <c r="P54" s="11">
        <v>2</v>
      </c>
      <c r="Q54" s="11">
        <v>1.5</v>
      </c>
      <c r="R54" s="11">
        <v>0.5</v>
      </c>
      <c r="S54" s="11" t="s">
        <v>1455</v>
      </c>
      <c r="U54" t="str">
        <f t="shared" si="0"/>
        <v>是</v>
      </c>
    </row>
    <row r="55" spans="1:21">
      <c r="A55" s="2" t="str">
        <f>K55&amp;MID(L:L,15,4)</f>
        <v>张家麟3232</v>
      </c>
      <c r="B55" s="7" t="s">
        <v>1704</v>
      </c>
      <c r="C55" s="7" t="s">
        <v>1446</v>
      </c>
      <c r="D55" s="7">
        <v>60</v>
      </c>
      <c r="E55" s="7" t="s">
        <v>1705</v>
      </c>
      <c r="F55" s="7" t="s">
        <v>8100</v>
      </c>
      <c r="G55" s="7" t="s">
        <v>8101</v>
      </c>
      <c r="H55" s="7" t="s">
        <v>1450</v>
      </c>
      <c r="I55" s="7" t="s">
        <v>8102</v>
      </c>
      <c r="J55" s="7" t="s">
        <v>1452</v>
      </c>
      <c r="K55" s="7" t="s">
        <v>582</v>
      </c>
      <c r="L55" s="7" t="s">
        <v>583</v>
      </c>
      <c r="M55" s="7" t="s">
        <v>1461</v>
      </c>
      <c r="N55" s="7" t="s">
        <v>23</v>
      </c>
      <c r="O55" s="11">
        <v>3</v>
      </c>
      <c r="P55" s="11">
        <v>33</v>
      </c>
      <c r="Q55" s="11">
        <v>3</v>
      </c>
      <c r="R55" s="11">
        <v>0</v>
      </c>
      <c r="S55" s="11" t="s">
        <v>1455</v>
      </c>
      <c r="U55" t="str">
        <f t="shared" si="0"/>
        <v>是</v>
      </c>
    </row>
    <row r="56" spans="1:21">
      <c r="A56" s="2" t="str">
        <f>K56&amp;MID(L:L,15,4)</f>
        <v>梁燕环1420</v>
      </c>
      <c r="B56" s="7" t="s">
        <v>1714</v>
      </c>
      <c r="C56" s="7" t="s">
        <v>1446</v>
      </c>
      <c r="D56" s="7">
        <v>46</v>
      </c>
      <c r="E56" s="7" t="s">
        <v>1715</v>
      </c>
      <c r="F56" s="7" t="s">
        <v>8103</v>
      </c>
      <c r="G56" s="7" t="s">
        <v>8104</v>
      </c>
      <c r="H56" s="7" t="s">
        <v>1450</v>
      </c>
      <c r="I56" s="7" t="s">
        <v>8105</v>
      </c>
      <c r="J56" s="7" t="s">
        <v>1452</v>
      </c>
      <c r="K56" s="7" t="s">
        <v>1186</v>
      </c>
      <c r="L56" s="7" t="s">
        <v>1187</v>
      </c>
      <c r="M56" s="7" t="s">
        <v>1461</v>
      </c>
      <c r="N56" s="7" t="s">
        <v>1462</v>
      </c>
      <c r="O56" s="11">
        <v>3</v>
      </c>
      <c r="P56" s="11">
        <v>0</v>
      </c>
      <c r="Q56" s="11">
        <v>2.5</v>
      </c>
      <c r="R56" s="11">
        <v>0.5</v>
      </c>
      <c r="S56" s="11" t="s">
        <v>1455</v>
      </c>
      <c r="U56" t="str">
        <f t="shared" si="0"/>
        <v>是</v>
      </c>
    </row>
    <row r="57" spans="1:21">
      <c r="A57" s="2" t="str">
        <f>K57&amp;MID(L:L,15,4)</f>
        <v>李环1227</v>
      </c>
      <c r="B57" s="7" t="s">
        <v>1719</v>
      </c>
      <c r="C57" s="7" t="s">
        <v>1457</v>
      </c>
      <c r="D57" s="7">
        <v>57</v>
      </c>
      <c r="E57" s="7" t="s">
        <v>1720</v>
      </c>
      <c r="F57" s="7" t="s">
        <v>8106</v>
      </c>
      <c r="G57" s="7" t="s">
        <v>8107</v>
      </c>
      <c r="H57" s="7" t="s">
        <v>1450</v>
      </c>
      <c r="I57" s="7" t="s">
        <v>8108</v>
      </c>
      <c r="J57" s="7" t="s">
        <v>1452</v>
      </c>
      <c r="K57" s="7" t="s">
        <v>977</v>
      </c>
      <c r="L57" s="7" t="s">
        <v>978</v>
      </c>
      <c r="M57" s="7" t="s">
        <v>1453</v>
      </c>
      <c r="N57" s="7" t="s">
        <v>23</v>
      </c>
      <c r="O57" s="11">
        <v>2</v>
      </c>
      <c r="P57" s="11">
        <v>1</v>
      </c>
      <c r="Q57" s="11">
        <v>1.5</v>
      </c>
      <c r="R57" s="11">
        <v>0.5</v>
      </c>
      <c r="S57" s="11" t="s">
        <v>1455</v>
      </c>
      <c r="U57" t="str">
        <f t="shared" si="0"/>
        <v>是</v>
      </c>
    </row>
    <row r="58" spans="1:21">
      <c r="A58" s="2" t="str">
        <f>K58&amp;MID(L:L,15,4)</f>
        <v>梁翠仪212X</v>
      </c>
      <c r="B58" s="7" t="s">
        <v>1724</v>
      </c>
      <c r="C58" s="7" t="s">
        <v>1446</v>
      </c>
      <c r="D58" s="7">
        <v>55</v>
      </c>
      <c r="E58" s="7" t="s">
        <v>1725</v>
      </c>
      <c r="F58" s="7" t="s">
        <v>8109</v>
      </c>
      <c r="G58" s="7" t="s">
        <v>8110</v>
      </c>
      <c r="H58" s="7" t="s">
        <v>1450</v>
      </c>
      <c r="I58" s="7" t="s">
        <v>8111</v>
      </c>
      <c r="J58" s="7" t="s">
        <v>1452</v>
      </c>
      <c r="K58" s="7" t="s">
        <v>282</v>
      </c>
      <c r="L58" s="7" t="s">
        <v>283</v>
      </c>
      <c r="M58" s="7" t="s">
        <v>1461</v>
      </c>
      <c r="N58" s="7" t="s">
        <v>23</v>
      </c>
      <c r="O58" s="11">
        <v>4</v>
      </c>
      <c r="P58" s="11">
        <v>1</v>
      </c>
      <c r="Q58" s="11">
        <v>3</v>
      </c>
      <c r="R58" s="11">
        <v>1</v>
      </c>
      <c r="S58" s="11" t="s">
        <v>1455</v>
      </c>
      <c r="U58" t="str">
        <f t="shared" si="0"/>
        <v>是</v>
      </c>
    </row>
    <row r="59" spans="1:21">
      <c r="A59" s="2" t="str">
        <f>K59&amp;MID(L:L,15,4)</f>
        <v>陈苏4424</v>
      </c>
      <c r="B59" s="7" t="s">
        <v>1489</v>
      </c>
      <c r="C59" s="7" t="s">
        <v>1446</v>
      </c>
      <c r="D59" s="7">
        <v>64</v>
      </c>
      <c r="E59" s="7" t="s">
        <v>1490</v>
      </c>
      <c r="F59" s="7" t="s">
        <v>8112</v>
      </c>
      <c r="G59" s="7" t="s">
        <v>8113</v>
      </c>
      <c r="H59" s="7" t="s">
        <v>1450</v>
      </c>
      <c r="I59" s="7" t="s">
        <v>6611</v>
      </c>
      <c r="J59" s="7" t="s">
        <v>1452</v>
      </c>
      <c r="K59" s="7" t="s">
        <v>695</v>
      </c>
      <c r="L59" s="7" t="s">
        <v>696</v>
      </c>
      <c r="M59" s="7" t="s">
        <v>1461</v>
      </c>
      <c r="N59" s="7" t="s">
        <v>1454</v>
      </c>
      <c r="O59" s="11">
        <v>3</v>
      </c>
      <c r="P59" s="11">
        <v>0</v>
      </c>
      <c r="Q59" s="11">
        <v>3</v>
      </c>
      <c r="R59" s="11">
        <v>0</v>
      </c>
      <c r="S59" s="11" t="s">
        <v>1455</v>
      </c>
      <c r="U59" t="str">
        <f t="shared" si="0"/>
        <v>是</v>
      </c>
    </row>
    <row r="60" spans="1:21">
      <c r="A60" s="2" t="str">
        <f>K60&amp;MID(L:L,15,4)</f>
        <v>关家强3917</v>
      </c>
      <c r="B60" s="7" t="s">
        <v>1732</v>
      </c>
      <c r="C60" s="7" t="s">
        <v>1457</v>
      </c>
      <c r="D60" s="7">
        <v>53</v>
      </c>
      <c r="E60" s="7" t="s">
        <v>1323</v>
      </c>
      <c r="F60" s="7" t="s">
        <v>8114</v>
      </c>
      <c r="G60" s="7" t="s">
        <v>8115</v>
      </c>
      <c r="H60" s="7" t="s">
        <v>1580</v>
      </c>
      <c r="I60" s="7" t="s">
        <v>8116</v>
      </c>
      <c r="J60" s="7" t="s">
        <v>1452</v>
      </c>
      <c r="K60" s="7" t="s">
        <v>1315</v>
      </c>
      <c r="L60" s="7" t="s">
        <v>1316</v>
      </c>
      <c r="M60" s="7" t="s">
        <v>1461</v>
      </c>
      <c r="N60" s="7" t="s">
        <v>1462</v>
      </c>
      <c r="O60" s="11">
        <v>5</v>
      </c>
      <c r="P60" s="11">
        <v>25</v>
      </c>
      <c r="Q60" s="11">
        <v>2.5</v>
      </c>
      <c r="R60" s="11">
        <v>2.5</v>
      </c>
      <c r="S60" s="11" t="s">
        <v>1455</v>
      </c>
      <c r="U60" t="str">
        <f t="shared" si="0"/>
        <v>是</v>
      </c>
    </row>
    <row r="61" spans="1:21">
      <c r="A61" s="2" t="str">
        <f>K61&amp;MID(L:L,15,4)</f>
        <v>沈达演7211</v>
      </c>
      <c r="B61" s="7" t="s">
        <v>1736</v>
      </c>
      <c r="C61" s="7" t="s">
        <v>1446</v>
      </c>
      <c r="D61" s="7">
        <v>48</v>
      </c>
      <c r="E61" s="7" t="s">
        <v>1737</v>
      </c>
      <c r="F61" s="7" t="s">
        <v>8117</v>
      </c>
      <c r="G61" s="7" t="s">
        <v>8118</v>
      </c>
      <c r="H61" s="7" t="s">
        <v>1740</v>
      </c>
      <c r="I61" s="7" t="s">
        <v>8119</v>
      </c>
      <c r="J61" s="7" t="s">
        <v>1452</v>
      </c>
      <c r="K61" s="7" t="s">
        <v>468</v>
      </c>
      <c r="L61" s="7" t="s">
        <v>469</v>
      </c>
      <c r="M61" s="7" t="s">
        <v>1453</v>
      </c>
      <c r="N61" s="7" t="s">
        <v>23</v>
      </c>
      <c r="O61" s="11">
        <v>2</v>
      </c>
      <c r="P61" s="11">
        <v>42</v>
      </c>
      <c r="Q61" s="11">
        <v>1.5</v>
      </c>
      <c r="R61" s="11">
        <v>0.5</v>
      </c>
      <c r="S61" s="11" t="s">
        <v>1455</v>
      </c>
      <c r="U61" t="str">
        <f t="shared" si="0"/>
        <v>是</v>
      </c>
    </row>
    <row r="62" spans="1:21">
      <c r="A62" s="2" t="str">
        <f>K62&amp;MID(L:L,15,4)</f>
        <v>陈穗婵4129</v>
      </c>
      <c r="B62" s="7" t="s">
        <v>1742</v>
      </c>
      <c r="C62" s="7" t="s">
        <v>1446</v>
      </c>
      <c r="D62" s="7">
        <v>44</v>
      </c>
      <c r="E62" s="7" t="s">
        <v>1743</v>
      </c>
      <c r="F62" s="7" t="s">
        <v>8120</v>
      </c>
      <c r="G62" s="7" t="s">
        <v>8121</v>
      </c>
      <c r="H62" s="7" t="s">
        <v>1450</v>
      </c>
      <c r="I62" s="7" t="s">
        <v>8122</v>
      </c>
      <c r="J62" s="7" t="s">
        <v>1452</v>
      </c>
      <c r="K62" s="7" t="s">
        <v>726</v>
      </c>
      <c r="L62" s="7" t="s">
        <v>727</v>
      </c>
      <c r="M62" s="7" t="s">
        <v>1461</v>
      </c>
      <c r="N62" s="7" t="s">
        <v>1467</v>
      </c>
      <c r="O62" s="11">
        <v>3</v>
      </c>
      <c r="P62" s="11">
        <v>24</v>
      </c>
      <c r="Q62" s="11">
        <v>3</v>
      </c>
      <c r="R62" s="11">
        <v>0</v>
      </c>
      <c r="S62" s="11" t="s">
        <v>1455</v>
      </c>
      <c r="U62" t="str">
        <f t="shared" si="0"/>
        <v>是</v>
      </c>
    </row>
    <row r="63" spans="1:21">
      <c r="A63" s="2" t="str">
        <f>K63&amp;MID(L:L,15,4)</f>
        <v>梁伟雄3612</v>
      </c>
      <c r="B63" s="7" t="s">
        <v>5092</v>
      </c>
      <c r="C63" s="7" t="s">
        <v>1446</v>
      </c>
      <c r="D63" s="7">
        <v>52</v>
      </c>
      <c r="E63" s="7" t="s">
        <v>5093</v>
      </c>
      <c r="F63" s="7" t="s">
        <v>8123</v>
      </c>
      <c r="G63" s="7" t="s">
        <v>8124</v>
      </c>
      <c r="H63" s="7" t="s">
        <v>1450</v>
      </c>
      <c r="I63" s="7" t="s">
        <v>8125</v>
      </c>
      <c r="J63" s="7" t="s">
        <v>1452</v>
      </c>
      <c r="K63" s="7" t="s">
        <v>385</v>
      </c>
      <c r="L63" s="7" t="s">
        <v>386</v>
      </c>
      <c r="M63" s="7" t="s">
        <v>1461</v>
      </c>
      <c r="N63" s="7" t="s">
        <v>23</v>
      </c>
      <c r="O63" s="11">
        <v>3</v>
      </c>
      <c r="P63" s="11">
        <v>18</v>
      </c>
      <c r="Q63" s="11">
        <v>3</v>
      </c>
      <c r="R63" s="11">
        <v>0</v>
      </c>
      <c r="S63" s="11" t="s">
        <v>1455</v>
      </c>
      <c r="U63" t="str">
        <f t="shared" si="0"/>
        <v>是</v>
      </c>
    </row>
    <row r="64" spans="1:21">
      <c r="A64" s="2" t="str">
        <f>K64&amp;MID(L:L,15,4)</f>
        <v>谭合容1220</v>
      </c>
      <c r="B64" s="7" t="s">
        <v>1751</v>
      </c>
      <c r="C64" s="7" t="s">
        <v>1446</v>
      </c>
      <c r="D64" s="7">
        <v>55</v>
      </c>
      <c r="E64" s="7" t="s">
        <v>1752</v>
      </c>
      <c r="F64" s="7" t="s">
        <v>8126</v>
      </c>
      <c r="G64" s="7" t="s">
        <v>8127</v>
      </c>
      <c r="H64" s="7" t="s">
        <v>1450</v>
      </c>
      <c r="I64" s="7" t="s">
        <v>8128</v>
      </c>
      <c r="J64" s="7" t="s">
        <v>1452</v>
      </c>
      <c r="K64" s="7" t="s">
        <v>999</v>
      </c>
      <c r="L64" s="7" t="s">
        <v>1000</v>
      </c>
      <c r="M64" s="7" t="s">
        <v>1453</v>
      </c>
      <c r="N64" s="7" t="s">
        <v>23</v>
      </c>
      <c r="O64" s="11">
        <v>3</v>
      </c>
      <c r="P64" s="11">
        <v>16</v>
      </c>
      <c r="Q64" s="11">
        <v>1.5</v>
      </c>
      <c r="R64" s="11">
        <v>1.5</v>
      </c>
      <c r="S64" s="11" t="s">
        <v>1455</v>
      </c>
      <c r="U64" t="str">
        <f t="shared" si="0"/>
        <v>是</v>
      </c>
    </row>
    <row r="65" spans="1:21">
      <c r="A65" s="2" t="str">
        <f>K65&amp;MID(L:L,15,4)</f>
        <v>胡旺崧1222</v>
      </c>
      <c r="B65" s="7" t="s">
        <v>1756</v>
      </c>
      <c r="C65" s="7" t="s">
        <v>1457</v>
      </c>
      <c r="D65" s="7">
        <v>49</v>
      </c>
      <c r="E65" s="7" t="s">
        <v>1757</v>
      </c>
      <c r="F65" s="7" t="s">
        <v>8129</v>
      </c>
      <c r="G65" s="7" t="s">
        <v>8130</v>
      </c>
      <c r="H65" s="7" t="s">
        <v>1450</v>
      </c>
      <c r="I65" s="7" t="s">
        <v>8131</v>
      </c>
      <c r="J65" s="7" t="s">
        <v>1452</v>
      </c>
      <c r="K65" s="7" t="s">
        <v>967</v>
      </c>
      <c r="L65" s="7" t="s">
        <v>968</v>
      </c>
      <c r="M65" s="7" t="s">
        <v>1453</v>
      </c>
      <c r="N65" s="7" t="s">
        <v>23</v>
      </c>
      <c r="O65" s="11">
        <v>2</v>
      </c>
      <c r="P65" s="11">
        <v>27</v>
      </c>
      <c r="Q65" s="11">
        <v>1.5</v>
      </c>
      <c r="R65" s="11">
        <v>0.5</v>
      </c>
      <c r="S65" s="11" t="s">
        <v>1455</v>
      </c>
      <c r="U65" t="str">
        <f t="shared" si="0"/>
        <v>是</v>
      </c>
    </row>
    <row r="66" spans="1:21">
      <c r="A66" s="2" t="str">
        <f>K66&amp;MID(L:L,15,4)</f>
        <v>唐汝田3020</v>
      </c>
      <c r="B66" s="7" t="s">
        <v>1761</v>
      </c>
      <c r="C66" s="7" t="s">
        <v>1446</v>
      </c>
      <c r="D66" s="7">
        <v>57</v>
      </c>
      <c r="E66" s="7" t="s">
        <v>1762</v>
      </c>
      <c r="F66" s="7" t="s">
        <v>8132</v>
      </c>
      <c r="G66" s="7" t="s">
        <v>8133</v>
      </c>
      <c r="H66" s="7" t="s">
        <v>1765</v>
      </c>
      <c r="I66" s="7" t="s">
        <v>8134</v>
      </c>
      <c r="J66" s="7" t="s">
        <v>1452</v>
      </c>
      <c r="K66" s="7" t="s">
        <v>497</v>
      </c>
      <c r="L66" s="7" t="s">
        <v>498</v>
      </c>
      <c r="M66" s="7" t="s">
        <v>1453</v>
      </c>
      <c r="N66" s="7" t="s">
        <v>23</v>
      </c>
      <c r="O66" s="11">
        <v>2</v>
      </c>
      <c r="P66" s="11">
        <v>47</v>
      </c>
      <c r="Q66" s="11">
        <v>1.5</v>
      </c>
      <c r="R66" s="11">
        <v>0.5</v>
      </c>
      <c r="S66" s="11" t="s">
        <v>1455</v>
      </c>
      <c r="U66" t="str">
        <f t="shared" si="0"/>
        <v>是</v>
      </c>
    </row>
    <row r="67" spans="1:21">
      <c r="A67" s="2" t="str">
        <f>K67&amp;MID(L:L,15,4)</f>
        <v>李人琪1828</v>
      </c>
      <c r="B67" s="7" t="s">
        <v>1767</v>
      </c>
      <c r="C67" s="7" t="s">
        <v>1446</v>
      </c>
      <c r="D67" s="7">
        <v>57</v>
      </c>
      <c r="E67" s="7" t="s">
        <v>1768</v>
      </c>
      <c r="F67" s="7" t="s">
        <v>8012</v>
      </c>
      <c r="G67" s="7" t="s">
        <v>8135</v>
      </c>
      <c r="H67" s="7" t="s">
        <v>1450</v>
      </c>
      <c r="I67" s="7" t="s">
        <v>3783</v>
      </c>
      <c r="J67" s="7" t="s">
        <v>1452</v>
      </c>
      <c r="K67" s="7" t="s">
        <v>897</v>
      </c>
      <c r="L67" s="7" t="s">
        <v>898</v>
      </c>
      <c r="M67" s="7" t="s">
        <v>1772</v>
      </c>
      <c r="N67" s="7" t="s">
        <v>1467</v>
      </c>
      <c r="O67" s="11">
        <v>3</v>
      </c>
      <c r="P67" s="11">
        <v>44</v>
      </c>
      <c r="Q67" s="11">
        <v>3</v>
      </c>
      <c r="R67" s="11">
        <v>0</v>
      </c>
      <c r="S67" s="11" t="s">
        <v>1455</v>
      </c>
      <c r="U67" t="str">
        <f t="shared" ref="U67:U130" si="1">S67</f>
        <v>是</v>
      </c>
    </row>
    <row r="68" spans="1:21">
      <c r="A68" s="2" t="str">
        <f>K68&amp;MID(L:L,15,4)</f>
        <v>黄良从1013</v>
      </c>
      <c r="B68" s="7" t="s">
        <v>1773</v>
      </c>
      <c r="C68" s="7" t="s">
        <v>1446</v>
      </c>
      <c r="D68" s="7">
        <v>52</v>
      </c>
      <c r="E68" s="7" t="s">
        <v>1774</v>
      </c>
      <c r="F68" s="7" t="s">
        <v>8136</v>
      </c>
      <c r="G68" s="7" t="s">
        <v>8137</v>
      </c>
      <c r="H68" s="7" t="s">
        <v>1450</v>
      </c>
      <c r="I68" s="7" t="s">
        <v>8138</v>
      </c>
      <c r="J68" s="7" t="s">
        <v>1452</v>
      </c>
      <c r="K68" s="7" t="s">
        <v>207</v>
      </c>
      <c r="L68" s="7" t="s">
        <v>208</v>
      </c>
      <c r="M68" s="7" t="s">
        <v>1461</v>
      </c>
      <c r="N68" s="7" t="s">
        <v>23</v>
      </c>
      <c r="O68" s="11">
        <v>4</v>
      </c>
      <c r="P68" s="11">
        <v>24</v>
      </c>
      <c r="Q68" s="11">
        <v>3</v>
      </c>
      <c r="R68" s="11">
        <v>1</v>
      </c>
      <c r="S68" s="11" t="s">
        <v>1455</v>
      </c>
      <c r="U68" t="str">
        <f t="shared" si="1"/>
        <v>是</v>
      </c>
    </row>
    <row r="69" spans="1:21">
      <c r="A69" s="2" t="str">
        <f>K69&amp;MID(L:L,15,4)</f>
        <v>杜飞翔1210</v>
      </c>
      <c r="B69" s="7" t="s">
        <v>1778</v>
      </c>
      <c r="C69" s="7" t="s">
        <v>1446</v>
      </c>
      <c r="D69" s="7">
        <v>58</v>
      </c>
      <c r="E69" s="7" t="s">
        <v>1779</v>
      </c>
      <c r="F69" s="7" t="s">
        <v>8139</v>
      </c>
      <c r="G69" s="7" t="s">
        <v>8140</v>
      </c>
      <c r="H69" s="7" t="s">
        <v>1450</v>
      </c>
      <c r="I69" s="7" t="s">
        <v>8141</v>
      </c>
      <c r="J69" s="7" t="s">
        <v>1452</v>
      </c>
      <c r="K69" s="7" t="s">
        <v>121</v>
      </c>
      <c r="L69" s="7" t="s">
        <v>122</v>
      </c>
      <c r="M69" s="7" t="s">
        <v>1461</v>
      </c>
      <c r="N69" s="7" t="s">
        <v>23</v>
      </c>
      <c r="O69" s="11">
        <v>3</v>
      </c>
      <c r="P69" s="11">
        <v>5</v>
      </c>
      <c r="Q69" s="11">
        <v>3</v>
      </c>
      <c r="R69" s="11">
        <v>0</v>
      </c>
      <c r="S69" s="11" t="s">
        <v>1455</v>
      </c>
      <c r="U69" t="str">
        <f t="shared" si="1"/>
        <v>是</v>
      </c>
    </row>
    <row r="70" spans="1:21">
      <c r="A70" s="2" t="str">
        <f>K70&amp;MID(L:L,15,4)</f>
        <v>何凤喜6626</v>
      </c>
      <c r="B70" s="7" t="s">
        <v>1783</v>
      </c>
      <c r="C70" s="7" t="s">
        <v>1446</v>
      </c>
      <c r="D70" s="7">
        <v>59</v>
      </c>
      <c r="E70" s="7" t="s">
        <v>1784</v>
      </c>
      <c r="F70" s="7" t="s">
        <v>8142</v>
      </c>
      <c r="G70" s="7" t="s">
        <v>8143</v>
      </c>
      <c r="H70" s="7" t="s">
        <v>1450</v>
      </c>
      <c r="I70" s="7" t="s">
        <v>8144</v>
      </c>
      <c r="J70" s="7" t="s">
        <v>1452</v>
      </c>
      <c r="K70" s="7" t="s">
        <v>175</v>
      </c>
      <c r="L70" s="7" t="s">
        <v>176</v>
      </c>
      <c r="M70" s="7" t="s">
        <v>1461</v>
      </c>
      <c r="N70" s="7" t="s">
        <v>23</v>
      </c>
      <c r="O70" s="11">
        <v>4</v>
      </c>
      <c r="P70" s="11">
        <v>53</v>
      </c>
      <c r="Q70" s="11">
        <v>3</v>
      </c>
      <c r="R70" s="11">
        <v>1</v>
      </c>
      <c r="S70" s="11" t="s">
        <v>1455</v>
      </c>
      <c r="U70" t="str">
        <f t="shared" si="1"/>
        <v>是</v>
      </c>
    </row>
    <row r="71" spans="1:21">
      <c r="A71" s="2" t="str">
        <f>K71&amp;MID(L:L,15,4)</f>
        <v>梁惠生5133</v>
      </c>
      <c r="B71" s="7" t="s">
        <v>1788</v>
      </c>
      <c r="C71" s="7" t="s">
        <v>1446</v>
      </c>
      <c r="D71" s="7">
        <v>58</v>
      </c>
      <c r="E71" s="7" t="s">
        <v>1789</v>
      </c>
      <c r="F71" s="7" t="s">
        <v>8145</v>
      </c>
      <c r="G71" s="7" t="s">
        <v>8146</v>
      </c>
      <c r="H71" s="7" t="s">
        <v>1450</v>
      </c>
      <c r="I71" s="7" t="s">
        <v>5665</v>
      </c>
      <c r="J71" s="7" t="s">
        <v>1452</v>
      </c>
      <c r="K71" s="7" t="s">
        <v>935</v>
      </c>
      <c r="L71" s="7" t="s">
        <v>936</v>
      </c>
      <c r="M71" s="7" t="s">
        <v>1461</v>
      </c>
      <c r="N71" s="7" t="s">
        <v>23</v>
      </c>
      <c r="O71" s="11">
        <v>3</v>
      </c>
      <c r="P71" s="11">
        <v>2</v>
      </c>
      <c r="Q71" s="11">
        <v>3</v>
      </c>
      <c r="R71" s="11">
        <v>0</v>
      </c>
      <c r="S71" s="11" t="s">
        <v>1455</v>
      </c>
      <c r="U71" t="str">
        <f t="shared" si="1"/>
        <v>是</v>
      </c>
    </row>
    <row r="72" spans="1:21">
      <c r="A72" s="2" t="str">
        <f>K72&amp;MID(L:L,15,4)</f>
        <v>钟月清0026</v>
      </c>
      <c r="B72" s="7" t="s">
        <v>1793</v>
      </c>
      <c r="C72" s="7" t="s">
        <v>1446</v>
      </c>
      <c r="D72" s="7">
        <v>63</v>
      </c>
      <c r="E72" s="7" t="s">
        <v>1794</v>
      </c>
      <c r="F72" s="7" t="s">
        <v>8147</v>
      </c>
      <c r="G72" s="7" t="s">
        <v>8148</v>
      </c>
      <c r="H72" s="7" t="s">
        <v>1450</v>
      </c>
      <c r="I72" s="7" t="s">
        <v>8149</v>
      </c>
      <c r="J72" s="7" t="s">
        <v>1452</v>
      </c>
      <c r="K72" s="7" t="s">
        <v>400</v>
      </c>
      <c r="L72" s="7" t="s">
        <v>401</v>
      </c>
      <c r="M72" s="7" t="s">
        <v>1772</v>
      </c>
      <c r="N72" s="7" t="s">
        <v>23</v>
      </c>
      <c r="O72" s="11">
        <v>3</v>
      </c>
      <c r="P72" s="11">
        <v>40</v>
      </c>
      <c r="Q72" s="11">
        <v>3</v>
      </c>
      <c r="R72" s="11">
        <v>0</v>
      </c>
      <c r="S72" s="11" t="s">
        <v>1455</v>
      </c>
      <c r="U72" t="str">
        <f t="shared" si="1"/>
        <v>是</v>
      </c>
    </row>
    <row r="73" spans="1:21">
      <c r="A73" s="2" t="str">
        <f>K73&amp;MID(L:L,15,4)</f>
        <v>李杏初3622</v>
      </c>
      <c r="B73" s="7" t="s">
        <v>1798</v>
      </c>
      <c r="C73" s="7" t="s">
        <v>1457</v>
      </c>
      <c r="D73" s="7">
        <v>42</v>
      </c>
      <c r="E73" s="7" t="s">
        <v>1799</v>
      </c>
      <c r="F73" s="7" t="s">
        <v>8150</v>
      </c>
      <c r="G73" s="7" t="s">
        <v>8151</v>
      </c>
      <c r="H73" s="7" t="s">
        <v>1450</v>
      </c>
      <c r="I73" s="7" t="s">
        <v>8152</v>
      </c>
      <c r="J73" s="7" t="s">
        <v>1452</v>
      </c>
      <c r="K73" s="7" t="s">
        <v>791</v>
      </c>
      <c r="L73" s="7" t="s">
        <v>792</v>
      </c>
      <c r="M73" s="7" t="s">
        <v>1453</v>
      </c>
      <c r="N73" s="7" t="s">
        <v>1454</v>
      </c>
      <c r="O73" s="11">
        <v>8</v>
      </c>
      <c r="P73" s="11">
        <v>13</v>
      </c>
      <c r="Q73" s="11">
        <v>1.5</v>
      </c>
      <c r="R73" s="11">
        <v>6.5</v>
      </c>
      <c r="S73" s="11" t="s">
        <v>1455</v>
      </c>
      <c r="U73" t="str">
        <f t="shared" si="1"/>
        <v>是</v>
      </c>
    </row>
    <row r="74" spans="1:21">
      <c r="A74" s="2" t="str">
        <f>K74&amp;MID(L:L,15,4)</f>
        <v>周好1268</v>
      </c>
      <c r="B74" s="7" t="s">
        <v>6335</v>
      </c>
      <c r="C74" s="7" t="s">
        <v>1446</v>
      </c>
      <c r="D74" s="7">
        <v>52</v>
      </c>
      <c r="E74" s="7" t="s">
        <v>6336</v>
      </c>
      <c r="F74" s="7" t="s">
        <v>8153</v>
      </c>
      <c r="G74" s="7" t="s">
        <v>8154</v>
      </c>
      <c r="H74" s="7" t="s">
        <v>1450</v>
      </c>
      <c r="I74" s="7" t="s">
        <v>8155</v>
      </c>
      <c r="J74" s="7" t="s">
        <v>1452</v>
      </c>
      <c r="K74" s="7" t="s">
        <v>1255</v>
      </c>
      <c r="L74" s="7" t="s">
        <v>1256</v>
      </c>
      <c r="M74" s="7" t="s">
        <v>1461</v>
      </c>
      <c r="N74" s="7" t="s">
        <v>1650</v>
      </c>
      <c r="O74" s="11">
        <v>3</v>
      </c>
      <c r="P74" s="11">
        <v>21</v>
      </c>
      <c r="Q74" s="11">
        <v>2</v>
      </c>
      <c r="R74" s="11">
        <v>1</v>
      </c>
      <c r="S74" s="11" t="s">
        <v>1455</v>
      </c>
      <c r="U74" t="str">
        <f t="shared" si="1"/>
        <v>是</v>
      </c>
    </row>
    <row r="75" spans="1:21">
      <c r="A75" s="2" t="str">
        <f>K75&amp;MID(L:L,15,4)</f>
        <v>胡德恒501X</v>
      </c>
      <c r="B75" s="7" t="s">
        <v>1803</v>
      </c>
      <c r="C75" s="7" t="s">
        <v>1457</v>
      </c>
      <c r="D75" s="7">
        <v>54</v>
      </c>
      <c r="E75" s="7" t="s">
        <v>1804</v>
      </c>
      <c r="F75" s="7" t="s">
        <v>8156</v>
      </c>
      <c r="G75" s="7" t="s">
        <v>8157</v>
      </c>
      <c r="H75" s="7" t="s">
        <v>1450</v>
      </c>
      <c r="I75" s="7" t="s">
        <v>8158</v>
      </c>
      <c r="J75" s="7" t="s">
        <v>1452</v>
      </c>
      <c r="K75" s="7" t="s">
        <v>213</v>
      </c>
      <c r="L75" s="7" t="s">
        <v>214</v>
      </c>
      <c r="M75" s="7" t="s">
        <v>1461</v>
      </c>
      <c r="N75" s="7" t="s">
        <v>23</v>
      </c>
      <c r="O75" s="11">
        <v>6</v>
      </c>
      <c r="P75" s="11">
        <v>27</v>
      </c>
      <c r="Q75" s="11">
        <v>3</v>
      </c>
      <c r="R75" s="11">
        <v>3</v>
      </c>
      <c r="S75" s="11" t="s">
        <v>1455</v>
      </c>
      <c r="U75" t="str">
        <f t="shared" si="1"/>
        <v>是</v>
      </c>
    </row>
    <row r="76" spans="1:21">
      <c r="A76" s="2" t="str">
        <f>K76&amp;MID(L:L,15,4)</f>
        <v>胡德恒501X</v>
      </c>
      <c r="B76" s="7" t="s">
        <v>1803</v>
      </c>
      <c r="C76" s="7" t="s">
        <v>1457</v>
      </c>
      <c r="D76" s="7">
        <v>54</v>
      </c>
      <c r="E76" s="7" t="s">
        <v>1804</v>
      </c>
      <c r="F76" s="7" t="s">
        <v>8159</v>
      </c>
      <c r="G76" s="7" t="s">
        <v>8160</v>
      </c>
      <c r="H76" s="7" t="s">
        <v>1450</v>
      </c>
      <c r="I76" s="7" t="s">
        <v>8161</v>
      </c>
      <c r="J76" s="7" t="s">
        <v>1452</v>
      </c>
      <c r="K76" s="7" t="s">
        <v>213</v>
      </c>
      <c r="L76" s="7" t="s">
        <v>214</v>
      </c>
      <c r="M76" s="7" t="s">
        <v>1461</v>
      </c>
      <c r="N76" s="7" t="s">
        <v>23</v>
      </c>
      <c r="O76" s="11">
        <v>0</v>
      </c>
      <c r="P76" s="11">
        <v>54</v>
      </c>
      <c r="Q76" s="11">
        <v>3</v>
      </c>
      <c r="R76" s="11">
        <v>-3</v>
      </c>
      <c r="S76" s="11" t="s">
        <v>1520</v>
      </c>
      <c r="U76" t="str">
        <f t="shared" si="1"/>
        <v>否</v>
      </c>
    </row>
    <row r="77" spans="1:21">
      <c r="A77" s="2" t="str">
        <f>K77&amp;MID(L:L,15,4)</f>
        <v>黄伟友0936</v>
      </c>
      <c r="B77" s="7" t="s">
        <v>1808</v>
      </c>
      <c r="C77" s="7" t="s">
        <v>1446</v>
      </c>
      <c r="D77" s="7">
        <v>43</v>
      </c>
      <c r="E77" s="7" t="s">
        <v>1809</v>
      </c>
      <c r="F77" s="7" t="s">
        <v>8162</v>
      </c>
      <c r="G77" s="7" t="s">
        <v>8163</v>
      </c>
      <c r="H77" s="7" t="s">
        <v>1450</v>
      </c>
      <c r="I77" s="7" t="s">
        <v>8164</v>
      </c>
      <c r="J77" s="7" t="s">
        <v>1452</v>
      </c>
      <c r="K77" s="7" t="s">
        <v>1020</v>
      </c>
      <c r="L77" s="7" t="s">
        <v>1021</v>
      </c>
      <c r="M77" s="7" t="s">
        <v>1453</v>
      </c>
      <c r="N77" s="7" t="s">
        <v>23</v>
      </c>
      <c r="O77" s="11">
        <v>2</v>
      </c>
      <c r="P77" s="11">
        <v>2</v>
      </c>
      <c r="Q77" s="11">
        <v>1.5</v>
      </c>
      <c r="R77" s="11">
        <v>0.5</v>
      </c>
      <c r="S77" s="11" t="s">
        <v>1455</v>
      </c>
      <c r="U77" t="str">
        <f t="shared" si="1"/>
        <v>是</v>
      </c>
    </row>
    <row r="78" spans="1:21">
      <c r="A78" s="2" t="str">
        <f>K78&amp;MID(L:L,15,4)</f>
        <v>刘日香1224</v>
      </c>
      <c r="B78" s="7" t="s">
        <v>1813</v>
      </c>
      <c r="C78" s="7" t="s">
        <v>1446</v>
      </c>
      <c r="D78" s="7">
        <v>43</v>
      </c>
      <c r="E78" s="7" t="s">
        <v>1814</v>
      </c>
      <c r="F78" s="7" t="s">
        <v>8165</v>
      </c>
      <c r="G78" s="7" t="s">
        <v>8166</v>
      </c>
      <c r="H78" s="7" t="s">
        <v>1450</v>
      </c>
      <c r="I78" s="7" t="s">
        <v>8167</v>
      </c>
      <c r="J78" s="7" t="s">
        <v>1452</v>
      </c>
      <c r="K78" s="7" t="s">
        <v>986</v>
      </c>
      <c r="L78" s="7" t="s">
        <v>987</v>
      </c>
      <c r="M78" s="7" t="s">
        <v>1453</v>
      </c>
      <c r="N78" s="7" t="s">
        <v>23</v>
      </c>
      <c r="O78" s="11">
        <v>3</v>
      </c>
      <c r="P78" s="11">
        <v>43</v>
      </c>
      <c r="Q78" s="11">
        <v>1.5</v>
      </c>
      <c r="R78" s="11">
        <v>1.5</v>
      </c>
      <c r="S78" s="11" t="s">
        <v>1455</v>
      </c>
      <c r="U78" t="str">
        <f t="shared" si="1"/>
        <v>是</v>
      </c>
    </row>
    <row r="79" spans="1:21">
      <c r="A79" s="2" t="str">
        <f>K79&amp;MID(L:L,15,4)</f>
        <v>卢悦群122X</v>
      </c>
      <c r="B79" s="7" t="s">
        <v>1818</v>
      </c>
      <c r="C79" s="7" t="s">
        <v>1446</v>
      </c>
      <c r="D79" s="7">
        <v>47</v>
      </c>
      <c r="E79" s="7" t="s">
        <v>1819</v>
      </c>
      <c r="F79" s="7" t="s">
        <v>8168</v>
      </c>
      <c r="G79" s="7" t="s">
        <v>8169</v>
      </c>
      <c r="H79" s="7" t="s">
        <v>1450</v>
      </c>
      <c r="I79" s="7" t="s">
        <v>8170</v>
      </c>
      <c r="J79" s="7" t="s">
        <v>1452</v>
      </c>
      <c r="K79" s="7" t="s">
        <v>993</v>
      </c>
      <c r="L79" s="7" t="s">
        <v>994</v>
      </c>
      <c r="M79" s="7" t="s">
        <v>1453</v>
      </c>
      <c r="N79" s="7" t="s">
        <v>23</v>
      </c>
      <c r="O79" s="11">
        <v>2</v>
      </c>
      <c r="P79" s="11">
        <v>12</v>
      </c>
      <c r="Q79" s="11">
        <v>1.5</v>
      </c>
      <c r="R79" s="11">
        <v>0.5</v>
      </c>
      <c r="S79" s="11" t="s">
        <v>1455</v>
      </c>
      <c r="U79" t="str">
        <f t="shared" si="1"/>
        <v>是</v>
      </c>
    </row>
    <row r="80" spans="1:21">
      <c r="A80" s="2" t="str">
        <f>K80&amp;MID(L:L,15,4)</f>
        <v>黄文辉1238</v>
      </c>
      <c r="B80" s="7" t="s">
        <v>1823</v>
      </c>
      <c r="C80" s="7" t="s">
        <v>1446</v>
      </c>
      <c r="D80" s="7">
        <v>58</v>
      </c>
      <c r="E80" s="7" t="s">
        <v>1824</v>
      </c>
      <c r="F80" s="7" t="s">
        <v>8171</v>
      </c>
      <c r="G80" s="7" t="s">
        <v>8172</v>
      </c>
      <c r="H80" s="7" t="s">
        <v>1450</v>
      </c>
      <c r="I80" s="7" t="s">
        <v>8173</v>
      </c>
      <c r="J80" s="7" t="s">
        <v>1452</v>
      </c>
      <c r="K80" s="7" t="s">
        <v>1059</v>
      </c>
      <c r="L80" s="7" t="s">
        <v>1060</v>
      </c>
      <c r="M80" s="7" t="s">
        <v>1453</v>
      </c>
      <c r="N80" s="7" t="s">
        <v>23</v>
      </c>
      <c r="O80" s="11">
        <v>1</v>
      </c>
      <c r="P80" s="11">
        <v>49</v>
      </c>
      <c r="Q80" s="11">
        <v>1.5</v>
      </c>
      <c r="R80" s="11">
        <v>0</v>
      </c>
      <c r="S80" s="11" t="s">
        <v>1455</v>
      </c>
      <c r="U80" t="str">
        <f t="shared" si="1"/>
        <v>是</v>
      </c>
    </row>
    <row r="81" spans="1:21">
      <c r="A81" s="2" t="str">
        <f>K81&amp;MID(L:L,15,4)</f>
        <v>阳乐0042</v>
      </c>
      <c r="B81" s="7" t="s">
        <v>1828</v>
      </c>
      <c r="C81" s="7" t="s">
        <v>1446</v>
      </c>
      <c r="D81" s="7">
        <v>35</v>
      </c>
      <c r="E81" s="7" t="s">
        <v>1128</v>
      </c>
      <c r="F81" s="7" t="s">
        <v>8174</v>
      </c>
      <c r="G81" s="7" t="s">
        <v>8175</v>
      </c>
      <c r="H81" s="7" t="s">
        <v>1450</v>
      </c>
      <c r="I81" s="7" t="s">
        <v>8176</v>
      </c>
      <c r="J81" s="7" t="s">
        <v>1452</v>
      </c>
      <c r="K81" s="7" t="s">
        <v>1125</v>
      </c>
      <c r="L81" s="7" t="s">
        <v>1126</v>
      </c>
      <c r="M81" s="7" t="s">
        <v>1461</v>
      </c>
      <c r="N81" s="7" t="s">
        <v>1454</v>
      </c>
      <c r="O81" s="11">
        <v>7</v>
      </c>
      <c r="P81" s="11">
        <v>9</v>
      </c>
      <c r="Q81" s="11">
        <v>3</v>
      </c>
      <c r="R81" s="11">
        <v>4</v>
      </c>
      <c r="S81" s="11" t="s">
        <v>1455</v>
      </c>
      <c r="U81" t="str">
        <f t="shared" si="1"/>
        <v>是</v>
      </c>
    </row>
    <row r="82" spans="1:21">
      <c r="A82" s="2" t="str">
        <f>K82&amp;MID(L:L,15,4)</f>
        <v>侯金有062X</v>
      </c>
      <c r="B82" s="7" t="s">
        <v>1832</v>
      </c>
      <c r="C82" s="7" t="s">
        <v>1457</v>
      </c>
      <c r="D82" s="7">
        <v>37</v>
      </c>
      <c r="E82" s="7" t="s">
        <v>1833</v>
      </c>
      <c r="F82" s="7" t="s">
        <v>8177</v>
      </c>
      <c r="G82" s="7" t="s">
        <v>8178</v>
      </c>
      <c r="H82" s="7" t="s">
        <v>1450</v>
      </c>
      <c r="I82" s="7" t="s">
        <v>8179</v>
      </c>
      <c r="J82" s="7" t="s">
        <v>1452</v>
      </c>
      <c r="K82" s="7" t="s">
        <v>210</v>
      </c>
      <c r="L82" s="7" t="s">
        <v>211</v>
      </c>
      <c r="M82" s="7" t="s">
        <v>1453</v>
      </c>
      <c r="N82" s="7" t="s">
        <v>23</v>
      </c>
      <c r="O82" s="11">
        <v>1</v>
      </c>
      <c r="P82" s="11">
        <v>41</v>
      </c>
      <c r="Q82" s="11">
        <v>1.5</v>
      </c>
      <c r="R82" s="11">
        <v>0</v>
      </c>
      <c r="S82" s="11" t="s">
        <v>1455</v>
      </c>
      <c r="U82" t="str">
        <f t="shared" si="1"/>
        <v>是</v>
      </c>
    </row>
    <row r="83" spans="1:21">
      <c r="A83" s="2" t="str">
        <f>K83&amp;MID(L:L,15,4)</f>
        <v>陈伟安0076</v>
      </c>
      <c r="B83" s="7" t="s">
        <v>3150</v>
      </c>
      <c r="C83" s="7" t="s">
        <v>1446</v>
      </c>
      <c r="D83" s="7">
        <v>42</v>
      </c>
      <c r="E83" s="7" t="s">
        <v>3151</v>
      </c>
      <c r="F83" s="7" t="s">
        <v>8180</v>
      </c>
      <c r="G83" s="7" t="s">
        <v>8181</v>
      </c>
      <c r="H83" s="7" t="s">
        <v>1450</v>
      </c>
      <c r="I83" s="7" t="s">
        <v>8182</v>
      </c>
      <c r="J83" s="7" t="s">
        <v>1452</v>
      </c>
      <c r="K83" s="7" t="s">
        <v>89</v>
      </c>
      <c r="L83" s="7" t="s">
        <v>90</v>
      </c>
      <c r="M83" s="7" t="s">
        <v>1453</v>
      </c>
      <c r="N83" s="7" t="s">
        <v>23</v>
      </c>
      <c r="O83" s="11">
        <v>3</v>
      </c>
      <c r="P83" s="11">
        <v>33</v>
      </c>
      <c r="Q83" s="11">
        <v>1.5</v>
      </c>
      <c r="R83" s="11">
        <v>1.5</v>
      </c>
      <c r="S83" s="11" t="s">
        <v>1455</v>
      </c>
      <c r="U83" t="str">
        <f t="shared" si="1"/>
        <v>是</v>
      </c>
    </row>
    <row r="84" spans="1:21">
      <c r="A84" s="2" t="str">
        <f>K84&amp;MID(L:L,15,4)</f>
        <v>梁国威2117</v>
      </c>
      <c r="B84" s="7" t="s">
        <v>1679</v>
      </c>
      <c r="C84" s="7" t="s">
        <v>1446</v>
      </c>
      <c r="D84" s="7">
        <v>35</v>
      </c>
      <c r="E84" s="7" t="s">
        <v>1680</v>
      </c>
      <c r="F84" s="7" t="s">
        <v>8183</v>
      </c>
      <c r="G84" s="7" t="s">
        <v>8184</v>
      </c>
      <c r="H84" s="7" t="s">
        <v>1450</v>
      </c>
      <c r="I84" s="7" t="s">
        <v>8185</v>
      </c>
      <c r="J84" s="7" t="s">
        <v>1452</v>
      </c>
      <c r="K84" s="7" t="s">
        <v>1055</v>
      </c>
      <c r="L84" s="7" t="s">
        <v>1056</v>
      </c>
      <c r="M84" s="7" t="s">
        <v>1561</v>
      </c>
      <c r="N84" s="7" t="s">
        <v>23</v>
      </c>
      <c r="O84" s="11">
        <v>3</v>
      </c>
      <c r="P84" s="11">
        <v>50</v>
      </c>
      <c r="Q84" s="11">
        <v>3</v>
      </c>
      <c r="R84" s="11">
        <v>0</v>
      </c>
      <c r="S84" s="11" t="s">
        <v>1455</v>
      </c>
      <c r="U84" t="str">
        <f t="shared" si="1"/>
        <v>是</v>
      </c>
    </row>
    <row r="85" spans="1:21">
      <c r="A85" s="2" t="str">
        <f>K85&amp;MID(L:L,15,4)</f>
        <v>张金就3326</v>
      </c>
      <c r="B85" s="7" t="s">
        <v>1468</v>
      </c>
      <c r="C85" s="7" t="s">
        <v>1446</v>
      </c>
      <c r="D85" s="7">
        <v>41</v>
      </c>
      <c r="E85" s="7" t="s">
        <v>1096</v>
      </c>
      <c r="F85" s="7" t="s">
        <v>8186</v>
      </c>
      <c r="G85" s="7" t="s">
        <v>8187</v>
      </c>
      <c r="H85" s="7" t="s">
        <v>1450</v>
      </c>
      <c r="I85" s="7" t="s">
        <v>8188</v>
      </c>
      <c r="J85" s="7" t="s">
        <v>1452</v>
      </c>
      <c r="K85" s="7" t="s">
        <v>1292</v>
      </c>
      <c r="L85" s="7" t="s">
        <v>1293</v>
      </c>
      <c r="M85" s="7" t="s">
        <v>1461</v>
      </c>
      <c r="N85" s="7" t="s">
        <v>1462</v>
      </c>
      <c r="O85" s="11">
        <v>5</v>
      </c>
      <c r="P85" s="11">
        <v>41</v>
      </c>
      <c r="Q85" s="11">
        <v>2.5</v>
      </c>
      <c r="R85" s="11">
        <v>2.5</v>
      </c>
      <c r="S85" s="11" t="s">
        <v>1455</v>
      </c>
      <c r="U85" t="str">
        <f t="shared" si="1"/>
        <v>是</v>
      </c>
    </row>
    <row r="86" spans="1:21">
      <c r="A86" s="2" t="str">
        <f>K86&amp;MID(L:L,15,4)</f>
        <v>何群女1029</v>
      </c>
      <c r="B86" s="7" t="s">
        <v>3164</v>
      </c>
      <c r="C86" s="7" t="s">
        <v>1446</v>
      </c>
      <c r="D86" s="7">
        <v>47</v>
      </c>
      <c r="E86" s="7" t="s">
        <v>3165</v>
      </c>
      <c r="F86" s="7" t="s">
        <v>8189</v>
      </c>
      <c r="G86" s="7" t="s">
        <v>8190</v>
      </c>
      <c r="H86" s="7" t="s">
        <v>1450</v>
      </c>
      <c r="I86" s="7" t="s">
        <v>1560</v>
      </c>
      <c r="J86" s="7" t="s">
        <v>1452</v>
      </c>
      <c r="K86" s="7" t="s">
        <v>1243</v>
      </c>
      <c r="L86" s="7" t="s">
        <v>1244</v>
      </c>
      <c r="M86" s="7" t="s">
        <v>1461</v>
      </c>
      <c r="N86" s="7" t="s">
        <v>1462</v>
      </c>
      <c r="O86" s="11">
        <v>3</v>
      </c>
      <c r="P86" s="11">
        <v>3</v>
      </c>
      <c r="Q86" s="11">
        <v>2.5</v>
      </c>
      <c r="R86" s="11">
        <v>0.5</v>
      </c>
      <c r="S86" s="11" t="s">
        <v>1455</v>
      </c>
      <c r="U86" t="str">
        <f t="shared" si="1"/>
        <v>是</v>
      </c>
    </row>
    <row r="87" spans="1:21">
      <c r="A87" s="2" t="str">
        <f>K87&amp;MID(L:L,15,4)</f>
        <v>周丽银1561</v>
      </c>
      <c r="B87" s="7" t="s">
        <v>1848</v>
      </c>
      <c r="C87" s="7" t="s">
        <v>1457</v>
      </c>
      <c r="D87" s="7">
        <v>38</v>
      </c>
      <c r="E87" s="7" t="s">
        <v>1849</v>
      </c>
      <c r="F87" s="7" t="s">
        <v>8191</v>
      </c>
      <c r="G87" s="7" t="s">
        <v>8192</v>
      </c>
      <c r="H87" s="7" t="s">
        <v>1450</v>
      </c>
      <c r="I87" s="7" t="s">
        <v>8193</v>
      </c>
      <c r="J87" s="7" t="s">
        <v>1452</v>
      </c>
      <c r="K87" s="7" t="s">
        <v>692</v>
      </c>
      <c r="L87" s="7" t="s">
        <v>693</v>
      </c>
      <c r="M87" s="7" t="s">
        <v>1453</v>
      </c>
      <c r="N87" s="7" t="s">
        <v>23</v>
      </c>
      <c r="O87" s="11">
        <v>15</v>
      </c>
      <c r="P87" s="11">
        <v>14</v>
      </c>
      <c r="Q87" s="11">
        <v>1.5</v>
      </c>
      <c r="R87" s="11">
        <v>13.5</v>
      </c>
      <c r="S87" s="11" t="s">
        <v>1455</v>
      </c>
      <c r="U87" t="str">
        <f t="shared" si="1"/>
        <v>是</v>
      </c>
    </row>
    <row r="88" spans="1:21">
      <c r="A88" s="2" t="str">
        <f>K88&amp;MID(L:L,15,4)</f>
        <v>蓝银杏5166</v>
      </c>
      <c r="B88" s="7" t="s">
        <v>1853</v>
      </c>
      <c r="C88" s="7" t="s">
        <v>1457</v>
      </c>
      <c r="D88" s="7">
        <v>62</v>
      </c>
      <c r="E88" s="7" t="s">
        <v>1854</v>
      </c>
      <c r="F88" s="7" t="s">
        <v>8194</v>
      </c>
      <c r="G88" s="7" t="s">
        <v>8195</v>
      </c>
      <c r="H88" s="7" t="s">
        <v>1450</v>
      </c>
      <c r="I88" s="7" t="s">
        <v>8196</v>
      </c>
      <c r="J88" s="7" t="s">
        <v>1452</v>
      </c>
      <c r="K88" s="7" t="s">
        <v>204</v>
      </c>
      <c r="L88" s="7" t="s">
        <v>205</v>
      </c>
      <c r="M88" s="7" t="s">
        <v>1461</v>
      </c>
      <c r="N88" s="7" t="s">
        <v>23</v>
      </c>
      <c r="O88" s="11">
        <v>6</v>
      </c>
      <c r="P88" s="11">
        <v>5</v>
      </c>
      <c r="Q88" s="11">
        <v>3</v>
      </c>
      <c r="R88" s="11">
        <v>3</v>
      </c>
      <c r="S88" s="11" t="s">
        <v>1455</v>
      </c>
      <c r="U88" t="str">
        <f t="shared" si="1"/>
        <v>是</v>
      </c>
    </row>
    <row r="89" spans="1:21">
      <c r="A89" s="2" t="str">
        <f>K89&amp;MID(L:L,15,4)</f>
        <v>谢顺芝3924</v>
      </c>
      <c r="B89" s="7" t="s">
        <v>1858</v>
      </c>
      <c r="C89" s="7" t="s">
        <v>1446</v>
      </c>
      <c r="D89" s="7">
        <v>51</v>
      </c>
      <c r="E89" s="7" t="s">
        <v>1859</v>
      </c>
      <c r="F89" s="7" t="s">
        <v>8197</v>
      </c>
      <c r="G89" s="7" t="s">
        <v>8198</v>
      </c>
      <c r="H89" s="7" t="s">
        <v>1450</v>
      </c>
      <c r="I89" s="7" t="s">
        <v>8199</v>
      </c>
      <c r="J89" s="7" t="s">
        <v>1452</v>
      </c>
      <c r="K89" s="7" t="s">
        <v>642</v>
      </c>
      <c r="L89" s="7" t="s">
        <v>643</v>
      </c>
      <c r="M89" s="7" t="s">
        <v>1453</v>
      </c>
      <c r="N89" s="7" t="s">
        <v>1467</v>
      </c>
      <c r="O89" s="11">
        <v>1</v>
      </c>
      <c r="P89" s="11">
        <v>54</v>
      </c>
      <c r="Q89" s="11">
        <v>1.5</v>
      </c>
      <c r="R89" s="11">
        <v>0</v>
      </c>
      <c r="S89" s="11" t="s">
        <v>1455</v>
      </c>
      <c r="U89" t="str">
        <f t="shared" si="1"/>
        <v>是</v>
      </c>
    </row>
    <row r="90" spans="1:21">
      <c r="A90" s="2" t="str">
        <f>K90&amp;MID(L:L,15,4)</f>
        <v>胡继淑0947</v>
      </c>
      <c r="B90" s="7" t="s">
        <v>1595</v>
      </c>
      <c r="C90" s="7" t="s">
        <v>1446</v>
      </c>
      <c r="D90" s="7">
        <v>51</v>
      </c>
      <c r="E90" s="7" t="s">
        <v>1596</v>
      </c>
      <c r="F90" s="7" t="s">
        <v>8200</v>
      </c>
      <c r="G90" s="7" t="s">
        <v>8201</v>
      </c>
      <c r="H90" s="7" t="s">
        <v>1450</v>
      </c>
      <c r="I90" s="7" t="s">
        <v>8202</v>
      </c>
      <c r="J90" s="7" t="s">
        <v>1452</v>
      </c>
      <c r="K90" s="7" t="s">
        <v>188</v>
      </c>
      <c r="L90" s="7" t="s">
        <v>189</v>
      </c>
      <c r="M90" s="7" t="s">
        <v>1461</v>
      </c>
      <c r="N90" s="7" t="s">
        <v>23</v>
      </c>
      <c r="O90" s="11">
        <v>4</v>
      </c>
      <c r="P90" s="11">
        <v>37</v>
      </c>
      <c r="Q90" s="11">
        <v>3</v>
      </c>
      <c r="R90" s="11">
        <v>1</v>
      </c>
      <c r="S90" s="11" t="s">
        <v>1455</v>
      </c>
      <c r="U90" t="str">
        <f t="shared" si="1"/>
        <v>是</v>
      </c>
    </row>
    <row r="91" spans="1:21">
      <c r="A91" s="2" t="str">
        <f>K91&amp;MID(L:L,15,4)</f>
        <v>黄细妹3927</v>
      </c>
      <c r="B91" s="7" t="s">
        <v>1866</v>
      </c>
      <c r="C91" s="7" t="s">
        <v>1446</v>
      </c>
      <c r="D91" s="7">
        <v>27</v>
      </c>
      <c r="E91" s="7" t="s">
        <v>1867</v>
      </c>
      <c r="F91" s="7" t="s">
        <v>8203</v>
      </c>
      <c r="G91" s="7" t="s">
        <v>8204</v>
      </c>
      <c r="H91" s="7" t="s">
        <v>1450</v>
      </c>
      <c r="I91" s="7" t="s">
        <v>8205</v>
      </c>
      <c r="J91" s="7" t="s">
        <v>1452</v>
      </c>
      <c r="K91" s="7" t="s">
        <v>654</v>
      </c>
      <c r="L91" s="7" t="s">
        <v>655</v>
      </c>
      <c r="M91" s="7" t="s">
        <v>1453</v>
      </c>
      <c r="N91" s="7" t="s">
        <v>1467</v>
      </c>
      <c r="O91" s="11">
        <v>1</v>
      </c>
      <c r="P91" s="11">
        <v>48</v>
      </c>
      <c r="Q91" s="11">
        <v>1.5</v>
      </c>
      <c r="R91" s="11">
        <v>0</v>
      </c>
      <c r="S91" s="11" t="s">
        <v>1455</v>
      </c>
      <c r="U91" t="str">
        <f t="shared" si="1"/>
        <v>是</v>
      </c>
    </row>
    <row r="92" spans="1:21">
      <c r="A92" s="2" t="str">
        <f>K92&amp;MID(L:L,15,4)</f>
        <v>周群9567</v>
      </c>
      <c r="B92" s="7" t="s">
        <v>1871</v>
      </c>
      <c r="C92" s="7" t="s">
        <v>1457</v>
      </c>
      <c r="D92" s="7">
        <v>48</v>
      </c>
      <c r="E92" s="7" t="s">
        <v>1872</v>
      </c>
      <c r="F92" s="7" t="s">
        <v>8206</v>
      </c>
      <c r="G92" s="7" t="s">
        <v>8207</v>
      </c>
      <c r="H92" s="7" t="s">
        <v>1875</v>
      </c>
      <c r="I92" s="7" t="s">
        <v>8208</v>
      </c>
      <c r="J92" s="7" t="s">
        <v>1452</v>
      </c>
      <c r="K92" s="7" t="s">
        <v>619</v>
      </c>
      <c r="L92" s="7" t="s">
        <v>620</v>
      </c>
      <c r="M92" s="7" t="s">
        <v>1461</v>
      </c>
      <c r="N92" s="7" t="s">
        <v>23</v>
      </c>
      <c r="O92" s="11">
        <v>3</v>
      </c>
      <c r="P92" s="11">
        <v>1</v>
      </c>
      <c r="Q92" s="11">
        <v>3</v>
      </c>
      <c r="R92" s="11">
        <v>0</v>
      </c>
      <c r="S92" s="11" t="s">
        <v>1455</v>
      </c>
      <c r="U92" t="str">
        <f t="shared" si="1"/>
        <v>是</v>
      </c>
    </row>
    <row r="93" spans="1:21">
      <c r="A93" s="2" t="str">
        <f>K93&amp;MID(L:L,15,4)</f>
        <v>孔庆彬0915</v>
      </c>
      <c r="B93" s="7" t="s">
        <v>1882</v>
      </c>
      <c r="C93" s="7" t="s">
        <v>1446</v>
      </c>
      <c r="D93" s="7">
        <v>37</v>
      </c>
      <c r="E93" s="7" t="s">
        <v>1883</v>
      </c>
      <c r="F93" s="7" t="s">
        <v>8209</v>
      </c>
      <c r="G93" s="7" t="s">
        <v>8210</v>
      </c>
      <c r="H93" s="7" t="s">
        <v>1450</v>
      </c>
      <c r="I93" s="7" t="s">
        <v>8211</v>
      </c>
      <c r="J93" s="7" t="s">
        <v>1452</v>
      </c>
      <c r="K93" s="7" t="s">
        <v>322</v>
      </c>
      <c r="L93" s="7" t="s">
        <v>323</v>
      </c>
      <c r="M93" s="7" t="s">
        <v>1453</v>
      </c>
      <c r="N93" s="7" t="s">
        <v>23</v>
      </c>
      <c r="O93" s="11">
        <v>1</v>
      </c>
      <c r="P93" s="11">
        <v>30</v>
      </c>
      <c r="Q93" s="11">
        <v>1.5</v>
      </c>
      <c r="R93" s="11">
        <v>0</v>
      </c>
      <c r="S93" s="11" t="s">
        <v>1455</v>
      </c>
      <c r="U93" t="str">
        <f t="shared" si="1"/>
        <v>是</v>
      </c>
    </row>
    <row r="94" spans="1:21">
      <c r="A94" s="2" t="str">
        <f>K94&amp;MID(L:L,15,4)</f>
        <v>叶满0046</v>
      </c>
      <c r="B94" s="7" t="s">
        <v>1887</v>
      </c>
      <c r="C94" s="7" t="s">
        <v>1446</v>
      </c>
      <c r="D94" s="7">
        <v>51</v>
      </c>
      <c r="E94" s="7" t="s">
        <v>1888</v>
      </c>
      <c r="F94" s="7" t="s">
        <v>8212</v>
      </c>
      <c r="G94" s="7" t="s">
        <v>8213</v>
      </c>
      <c r="H94" s="7" t="s">
        <v>1450</v>
      </c>
      <c r="I94" s="7" t="s">
        <v>8214</v>
      </c>
      <c r="J94" s="7" t="s">
        <v>1452</v>
      </c>
      <c r="K94" s="7" t="s">
        <v>909</v>
      </c>
      <c r="L94" s="7" t="s">
        <v>910</v>
      </c>
      <c r="M94" s="7" t="s">
        <v>1453</v>
      </c>
      <c r="N94" s="7" t="s">
        <v>1454</v>
      </c>
      <c r="O94" s="11">
        <v>1</v>
      </c>
      <c r="P94" s="11">
        <v>48</v>
      </c>
      <c r="Q94" s="11">
        <v>1.5</v>
      </c>
      <c r="R94" s="11">
        <v>0</v>
      </c>
      <c r="S94" s="11" t="s">
        <v>1455</v>
      </c>
      <c r="U94" t="str">
        <f t="shared" si="1"/>
        <v>是</v>
      </c>
    </row>
    <row r="95" spans="1:21">
      <c r="A95" s="2" t="str">
        <f>K95&amp;MID(L:L,15,4)</f>
        <v>朱毅0044</v>
      </c>
      <c r="B95" s="7" t="s">
        <v>1892</v>
      </c>
      <c r="C95" s="7" t="s">
        <v>1446</v>
      </c>
      <c r="D95" s="7">
        <v>48</v>
      </c>
      <c r="E95" s="7" t="s">
        <v>1893</v>
      </c>
      <c r="F95" s="7" t="s">
        <v>8215</v>
      </c>
      <c r="G95" s="7" t="s">
        <v>8216</v>
      </c>
      <c r="H95" s="7" t="s">
        <v>1450</v>
      </c>
      <c r="I95" s="7" t="s">
        <v>8217</v>
      </c>
      <c r="J95" s="7" t="s">
        <v>1452</v>
      </c>
      <c r="K95" s="7" t="s">
        <v>1044</v>
      </c>
      <c r="L95" s="7" t="s">
        <v>1897</v>
      </c>
      <c r="M95" s="7" t="s">
        <v>1461</v>
      </c>
      <c r="N95" s="7" t="s">
        <v>1454</v>
      </c>
      <c r="O95" s="11">
        <v>3</v>
      </c>
      <c r="P95" s="11">
        <v>28</v>
      </c>
      <c r="Q95" s="11">
        <v>3</v>
      </c>
      <c r="R95" s="11">
        <v>0</v>
      </c>
      <c r="S95" s="11" t="s">
        <v>1455</v>
      </c>
      <c r="U95" t="str">
        <f t="shared" si="1"/>
        <v>是</v>
      </c>
    </row>
    <row r="96" spans="1:21">
      <c r="A96" s="2" t="str">
        <f>K96&amp;MID(L:L,15,4)</f>
        <v>彭次光5430</v>
      </c>
      <c r="B96" s="7" t="s">
        <v>1898</v>
      </c>
      <c r="C96" s="7" t="s">
        <v>1446</v>
      </c>
      <c r="D96" s="7">
        <v>56</v>
      </c>
      <c r="E96" s="7" t="s">
        <v>1899</v>
      </c>
      <c r="F96" s="7" t="s">
        <v>8218</v>
      </c>
      <c r="G96" s="7" t="s">
        <v>8219</v>
      </c>
      <c r="H96" s="7" t="s">
        <v>1450</v>
      </c>
      <c r="I96" s="7" t="s">
        <v>8220</v>
      </c>
      <c r="J96" s="7" t="s">
        <v>1452</v>
      </c>
      <c r="K96" s="7" t="s">
        <v>512</v>
      </c>
      <c r="L96" s="7" t="s">
        <v>513</v>
      </c>
      <c r="M96" s="7" t="s">
        <v>1453</v>
      </c>
      <c r="N96" s="7" t="s">
        <v>23</v>
      </c>
      <c r="O96" s="11">
        <v>1</v>
      </c>
      <c r="P96" s="11">
        <v>59</v>
      </c>
      <c r="Q96" s="11">
        <v>1.5</v>
      </c>
      <c r="R96" s="11">
        <v>0</v>
      </c>
      <c r="S96" s="11" t="s">
        <v>1455</v>
      </c>
      <c r="U96" t="str">
        <f t="shared" si="1"/>
        <v>是</v>
      </c>
    </row>
    <row r="97" spans="1:21">
      <c r="A97" s="2" t="str">
        <f>K97&amp;MID(L:L,15,4)</f>
        <v>苏雪珍0680</v>
      </c>
      <c r="B97" s="7" t="s">
        <v>1903</v>
      </c>
      <c r="C97" s="7" t="s">
        <v>1446</v>
      </c>
      <c r="D97" s="7">
        <v>53</v>
      </c>
      <c r="E97" s="7" t="s">
        <v>1904</v>
      </c>
      <c r="F97" s="7" t="s">
        <v>8221</v>
      </c>
      <c r="G97" s="7" t="s">
        <v>8222</v>
      </c>
      <c r="H97" s="7" t="s">
        <v>1450</v>
      </c>
      <c r="I97" s="7" t="s">
        <v>8223</v>
      </c>
      <c r="J97" s="7" t="s">
        <v>1452</v>
      </c>
      <c r="K97" s="7" t="s">
        <v>490</v>
      </c>
      <c r="L97" s="7" t="s">
        <v>491</v>
      </c>
      <c r="M97" s="7" t="s">
        <v>1453</v>
      </c>
      <c r="N97" s="7" t="s">
        <v>23</v>
      </c>
      <c r="O97" s="11">
        <v>5</v>
      </c>
      <c r="P97" s="11">
        <v>7</v>
      </c>
      <c r="Q97" s="11">
        <v>1.5</v>
      </c>
      <c r="R97" s="11">
        <v>3.5</v>
      </c>
      <c r="S97" s="11" t="s">
        <v>1455</v>
      </c>
      <c r="U97" t="str">
        <f t="shared" si="1"/>
        <v>是</v>
      </c>
    </row>
    <row r="98" spans="1:21">
      <c r="A98" s="2" t="str">
        <f>K98&amp;MID(L:L,15,4)</f>
        <v>江和好0024</v>
      </c>
      <c r="B98" s="7" t="s">
        <v>2537</v>
      </c>
      <c r="C98" s="7" t="s">
        <v>1446</v>
      </c>
      <c r="D98" s="7">
        <v>53</v>
      </c>
      <c r="E98" s="7" t="s">
        <v>2538</v>
      </c>
      <c r="F98" s="7" t="s">
        <v>8224</v>
      </c>
      <c r="G98" s="7" t="s">
        <v>8225</v>
      </c>
      <c r="H98" s="7" t="s">
        <v>3204</v>
      </c>
      <c r="I98" s="7" t="s">
        <v>8226</v>
      </c>
      <c r="J98" s="7" t="s">
        <v>1452</v>
      </c>
      <c r="K98" s="7" t="s">
        <v>297</v>
      </c>
      <c r="L98" s="7" t="s">
        <v>298</v>
      </c>
      <c r="M98" s="7" t="s">
        <v>1453</v>
      </c>
      <c r="N98" s="7" t="s">
        <v>23</v>
      </c>
      <c r="O98" s="11">
        <v>3</v>
      </c>
      <c r="P98" s="11">
        <v>44</v>
      </c>
      <c r="Q98" s="11">
        <v>1.5</v>
      </c>
      <c r="R98" s="11">
        <v>1.5</v>
      </c>
      <c r="S98" s="11" t="s">
        <v>1455</v>
      </c>
      <c r="U98" t="str">
        <f t="shared" si="1"/>
        <v>是</v>
      </c>
    </row>
    <row r="99" spans="1:21">
      <c r="A99" s="2" t="str">
        <f>K99&amp;MID(L:L,15,4)</f>
        <v>邝鉴谦1213</v>
      </c>
      <c r="B99" s="7" t="s">
        <v>1908</v>
      </c>
      <c r="C99" s="7" t="s">
        <v>1457</v>
      </c>
      <c r="D99" s="7">
        <v>37</v>
      </c>
      <c r="E99" s="7" t="s">
        <v>1909</v>
      </c>
      <c r="F99" s="7" t="s">
        <v>8227</v>
      </c>
      <c r="G99" s="7" t="s">
        <v>8228</v>
      </c>
      <c r="H99" s="7" t="s">
        <v>1912</v>
      </c>
      <c r="I99" s="7" t="s">
        <v>8229</v>
      </c>
      <c r="J99" s="7" t="s">
        <v>1452</v>
      </c>
      <c r="K99" s="7" t="s">
        <v>329</v>
      </c>
      <c r="L99" s="7" t="s">
        <v>330</v>
      </c>
      <c r="M99" s="7" t="s">
        <v>1453</v>
      </c>
      <c r="N99" s="7" t="s">
        <v>23</v>
      </c>
      <c r="O99" s="11">
        <v>6</v>
      </c>
      <c r="P99" s="11">
        <v>14</v>
      </c>
      <c r="Q99" s="11">
        <v>1.5</v>
      </c>
      <c r="R99" s="11">
        <v>4.5</v>
      </c>
      <c r="S99" s="11" t="s">
        <v>1455</v>
      </c>
      <c r="U99" t="str">
        <f t="shared" si="1"/>
        <v>是</v>
      </c>
    </row>
    <row r="100" spans="1:21">
      <c r="A100" s="2" t="str">
        <f>K100&amp;MID(L:L,15,4)</f>
        <v>卢宜才0035</v>
      </c>
      <c r="B100" s="7" t="s">
        <v>1914</v>
      </c>
      <c r="C100" s="7" t="s">
        <v>1446</v>
      </c>
      <c r="D100" s="7">
        <v>51</v>
      </c>
      <c r="E100" s="7" t="s">
        <v>1915</v>
      </c>
      <c r="F100" s="7" t="s">
        <v>8230</v>
      </c>
      <c r="G100" s="7" t="s">
        <v>8231</v>
      </c>
      <c r="H100" s="7" t="s">
        <v>1450</v>
      </c>
      <c r="I100" s="7" t="s">
        <v>8232</v>
      </c>
      <c r="J100" s="7" t="s">
        <v>1452</v>
      </c>
      <c r="K100" s="7" t="s">
        <v>461</v>
      </c>
      <c r="L100" s="7" t="s">
        <v>462</v>
      </c>
      <c r="M100" s="7" t="s">
        <v>1461</v>
      </c>
      <c r="N100" s="7" t="s">
        <v>23</v>
      </c>
      <c r="O100" s="11">
        <v>5</v>
      </c>
      <c r="P100" s="11">
        <v>57</v>
      </c>
      <c r="Q100" s="11">
        <v>3</v>
      </c>
      <c r="R100" s="11">
        <v>2</v>
      </c>
      <c r="S100" s="11" t="s">
        <v>1455</v>
      </c>
      <c r="U100" t="str">
        <f t="shared" si="1"/>
        <v>是</v>
      </c>
    </row>
    <row r="101" spans="1:21">
      <c r="A101" s="2" t="str">
        <f>K101&amp;MID(L:L,15,4)</f>
        <v>卢二妹1225</v>
      </c>
      <c r="B101" s="7" t="s">
        <v>1919</v>
      </c>
      <c r="C101" s="7" t="s">
        <v>1446</v>
      </c>
      <c r="D101" s="7">
        <v>63</v>
      </c>
      <c r="E101" s="7" t="s">
        <v>1920</v>
      </c>
      <c r="F101" s="7" t="s">
        <v>8233</v>
      </c>
      <c r="G101" s="7" t="s">
        <v>8234</v>
      </c>
      <c r="H101" s="7" t="s">
        <v>1450</v>
      </c>
      <c r="I101" s="7" t="s">
        <v>3394</v>
      </c>
      <c r="J101" s="7" t="s">
        <v>1452</v>
      </c>
      <c r="K101" s="7" t="s">
        <v>450</v>
      </c>
      <c r="L101" s="7" t="s">
        <v>451</v>
      </c>
      <c r="M101" s="7" t="s">
        <v>1453</v>
      </c>
      <c r="N101" s="7" t="s">
        <v>23</v>
      </c>
      <c r="O101" s="11">
        <v>3</v>
      </c>
      <c r="P101" s="11">
        <v>45</v>
      </c>
      <c r="Q101" s="11">
        <v>1.5</v>
      </c>
      <c r="R101" s="11">
        <v>1.5</v>
      </c>
      <c r="S101" s="11" t="s">
        <v>1455</v>
      </c>
      <c r="U101" t="str">
        <f t="shared" si="1"/>
        <v>是</v>
      </c>
    </row>
    <row r="102" spans="1:21">
      <c r="A102" s="2" t="str">
        <f>K102&amp;MID(L:L,15,4)</f>
        <v>李光远3619</v>
      </c>
      <c r="B102" s="7" t="s">
        <v>1924</v>
      </c>
      <c r="C102" s="7" t="s">
        <v>1446</v>
      </c>
      <c r="D102" s="7">
        <v>51</v>
      </c>
      <c r="E102" s="7" t="s">
        <v>1925</v>
      </c>
      <c r="F102" s="7" t="s">
        <v>8235</v>
      </c>
      <c r="G102" s="7" t="s">
        <v>8236</v>
      </c>
      <c r="H102" s="7" t="s">
        <v>1450</v>
      </c>
      <c r="I102" s="7" t="s">
        <v>8237</v>
      </c>
      <c r="J102" s="7" t="s">
        <v>1452</v>
      </c>
      <c r="K102" s="7" t="s">
        <v>370</v>
      </c>
      <c r="L102" s="7" t="s">
        <v>371</v>
      </c>
      <c r="M102" s="7" t="s">
        <v>1461</v>
      </c>
      <c r="N102" s="7" t="s">
        <v>23</v>
      </c>
      <c r="O102" s="11">
        <v>5</v>
      </c>
      <c r="P102" s="11">
        <v>27</v>
      </c>
      <c r="Q102" s="11">
        <v>3</v>
      </c>
      <c r="R102" s="11">
        <v>2</v>
      </c>
      <c r="S102" s="11" t="s">
        <v>1455</v>
      </c>
      <c r="U102" t="str">
        <f t="shared" si="1"/>
        <v>是</v>
      </c>
    </row>
    <row r="103" spans="1:21">
      <c r="A103" s="2" t="str">
        <f>K103&amp;MID(L:L,15,4)</f>
        <v>刘景昌4518</v>
      </c>
      <c r="B103" s="7" t="s">
        <v>1929</v>
      </c>
      <c r="C103" s="7" t="s">
        <v>1446</v>
      </c>
      <c r="D103" s="7">
        <v>58</v>
      </c>
      <c r="E103" s="7" t="s">
        <v>1930</v>
      </c>
      <c r="F103" s="7" t="s">
        <v>8238</v>
      </c>
      <c r="G103" s="7" t="s">
        <v>8239</v>
      </c>
      <c r="H103" s="7" t="s">
        <v>1450</v>
      </c>
      <c r="I103" s="7" t="s">
        <v>8240</v>
      </c>
      <c r="J103" s="7" t="s">
        <v>1452</v>
      </c>
      <c r="K103" s="7" t="s">
        <v>404</v>
      </c>
      <c r="L103" s="7" t="s">
        <v>405</v>
      </c>
      <c r="M103" s="7" t="s">
        <v>1461</v>
      </c>
      <c r="N103" s="7" t="s">
        <v>23</v>
      </c>
      <c r="O103" s="11">
        <v>3</v>
      </c>
      <c r="P103" s="11">
        <v>12</v>
      </c>
      <c r="Q103" s="11">
        <v>3</v>
      </c>
      <c r="R103" s="11">
        <v>0</v>
      </c>
      <c r="S103" s="11" t="s">
        <v>1455</v>
      </c>
      <c r="U103" t="str">
        <f t="shared" si="1"/>
        <v>是</v>
      </c>
    </row>
    <row r="104" spans="1:21">
      <c r="A104" s="2" t="str">
        <f>K104&amp;MID(L:L,15,4)</f>
        <v>伍炳基3938</v>
      </c>
      <c r="B104" s="7" t="s">
        <v>1934</v>
      </c>
      <c r="C104" s="7" t="s">
        <v>1446</v>
      </c>
      <c r="D104" s="7">
        <v>47</v>
      </c>
      <c r="E104" s="7" t="s">
        <v>1935</v>
      </c>
      <c r="F104" s="7" t="s">
        <v>8241</v>
      </c>
      <c r="G104" s="7" t="s">
        <v>8242</v>
      </c>
      <c r="H104" s="7" t="s">
        <v>1450</v>
      </c>
      <c r="I104" s="7" t="s">
        <v>8243</v>
      </c>
      <c r="J104" s="7" t="s">
        <v>1452</v>
      </c>
      <c r="K104" s="7" t="s">
        <v>275</v>
      </c>
      <c r="L104" s="7" t="s">
        <v>276</v>
      </c>
      <c r="M104" s="7" t="s">
        <v>1461</v>
      </c>
      <c r="N104" s="7" t="s">
        <v>23</v>
      </c>
      <c r="O104" s="11">
        <v>4</v>
      </c>
      <c r="P104" s="11">
        <v>5</v>
      </c>
      <c r="Q104" s="11">
        <v>3</v>
      </c>
      <c r="R104" s="11">
        <v>1</v>
      </c>
      <c r="S104" s="11" t="s">
        <v>1455</v>
      </c>
      <c r="U104" t="str">
        <f t="shared" si="1"/>
        <v>是</v>
      </c>
    </row>
    <row r="105" spans="1:21">
      <c r="A105" s="2" t="str">
        <f>K105&amp;MID(L:L,15,4)</f>
        <v>徐金汉1238</v>
      </c>
      <c r="B105" s="7" t="s">
        <v>1939</v>
      </c>
      <c r="C105" s="7" t="s">
        <v>1446</v>
      </c>
      <c r="D105" s="7">
        <v>52</v>
      </c>
      <c r="E105" s="7" t="s">
        <v>1940</v>
      </c>
      <c r="F105" s="7" t="s">
        <v>8244</v>
      </c>
      <c r="G105" s="7" t="s">
        <v>8245</v>
      </c>
      <c r="H105" s="7" t="s">
        <v>1450</v>
      </c>
      <c r="I105" s="7" t="s">
        <v>8246</v>
      </c>
      <c r="J105" s="7" t="s">
        <v>1452</v>
      </c>
      <c r="K105" s="7" t="s">
        <v>616</v>
      </c>
      <c r="L105" s="7" t="s">
        <v>617</v>
      </c>
      <c r="M105" s="7" t="s">
        <v>1453</v>
      </c>
      <c r="N105" s="7" t="s">
        <v>23</v>
      </c>
      <c r="O105" s="11">
        <v>2</v>
      </c>
      <c r="P105" s="11">
        <v>42</v>
      </c>
      <c r="Q105" s="11">
        <v>1.5</v>
      </c>
      <c r="R105" s="11">
        <v>0.5</v>
      </c>
      <c r="S105" s="11" t="s">
        <v>1455</v>
      </c>
      <c r="U105" t="str">
        <f t="shared" si="1"/>
        <v>是</v>
      </c>
    </row>
    <row r="106" spans="1:21">
      <c r="A106" s="2" t="str">
        <f>K106&amp;MID(L:L,15,4)</f>
        <v>袁有美4227</v>
      </c>
      <c r="B106" s="7" t="s">
        <v>1944</v>
      </c>
      <c r="C106" s="7" t="s">
        <v>1457</v>
      </c>
      <c r="D106" s="7">
        <v>48</v>
      </c>
      <c r="E106" s="7" t="s">
        <v>1945</v>
      </c>
      <c r="F106" s="7" t="s">
        <v>8247</v>
      </c>
      <c r="G106" s="7" t="s">
        <v>8248</v>
      </c>
      <c r="H106" s="7" t="s">
        <v>1450</v>
      </c>
      <c r="I106" s="7" t="s">
        <v>8249</v>
      </c>
      <c r="J106" s="7" t="s">
        <v>1452</v>
      </c>
      <c r="K106" s="7" t="s">
        <v>913</v>
      </c>
      <c r="L106" s="7" t="s">
        <v>914</v>
      </c>
      <c r="M106" s="7" t="s">
        <v>1461</v>
      </c>
      <c r="N106" s="7" t="s">
        <v>1467</v>
      </c>
      <c r="O106" s="11">
        <v>4</v>
      </c>
      <c r="P106" s="11">
        <v>59</v>
      </c>
      <c r="Q106" s="11">
        <v>3</v>
      </c>
      <c r="R106" s="11">
        <v>1</v>
      </c>
      <c r="S106" s="11" t="s">
        <v>1455</v>
      </c>
      <c r="U106" t="str">
        <f t="shared" si="1"/>
        <v>是</v>
      </c>
    </row>
    <row r="107" spans="1:21">
      <c r="A107" s="2" t="str">
        <f>K107&amp;MID(L:L,15,4)</f>
        <v>梁梅芳5148</v>
      </c>
      <c r="B107" s="7" t="s">
        <v>1949</v>
      </c>
      <c r="C107" s="7" t="s">
        <v>1457</v>
      </c>
      <c r="D107" s="7">
        <v>53</v>
      </c>
      <c r="E107" s="7" t="s">
        <v>1950</v>
      </c>
      <c r="F107" s="7" t="s">
        <v>8250</v>
      </c>
      <c r="G107" s="7" t="s">
        <v>8251</v>
      </c>
      <c r="H107" s="7" t="s">
        <v>1450</v>
      </c>
      <c r="I107" s="7" t="s">
        <v>8252</v>
      </c>
      <c r="J107" s="7" t="s">
        <v>1452</v>
      </c>
      <c r="K107" s="7" t="s">
        <v>305</v>
      </c>
      <c r="L107" s="7" t="s">
        <v>306</v>
      </c>
      <c r="M107" s="7" t="s">
        <v>1461</v>
      </c>
      <c r="N107" s="7" t="s">
        <v>23</v>
      </c>
      <c r="O107" s="11">
        <v>3</v>
      </c>
      <c r="P107" s="11">
        <v>16</v>
      </c>
      <c r="Q107" s="11">
        <v>3</v>
      </c>
      <c r="R107" s="11">
        <v>0</v>
      </c>
      <c r="S107" s="11" t="s">
        <v>1455</v>
      </c>
      <c r="U107" t="str">
        <f t="shared" si="1"/>
        <v>是</v>
      </c>
    </row>
    <row r="108" spans="1:21">
      <c r="A108" s="2" t="str">
        <f>K108&amp;MID(L:L,15,4)</f>
        <v>何达铿331X</v>
      </c>
      <c r="B108" s="7" t="s">
        <v>4208</v>
      </c>
      <c r="C108" s="7" t="s">
        <v>1446</v>
      </c>
      <c r="D108" s="7">
        <v>53</v>
      </c>
      <c r="E108" s="7" t="s">
        <v>4209</v>
      </c>
      <c r="F108" s="7" t="s">
        <v>8253</v>
      </c>
      <c r="G108" s="7" t="s">
        <v>8254</v>
      </c>
      <c r="H108" s="7" t="s">
        <v>1450</v>
      </c>
      <c r="I108" s="7" t="s">
        <v>8255</v>
      </c>
      <c r="J108" s="7" t="s">
        <v>1452</v>
      </c>
      <c r="K108" s="7" t="s">
        <v>1225</v>
      </c>
      <c r="L108" s="7" t="s">
        <v>1226</v>
      </c>
      <c r="M108" s="7" t="s">
        <v>1461</v>
      </c>
      <c r="N108" s="7" t="s">
        <v>1462</v>
      </c>
      <c r="O108" s="11">
        <v>2</v>
      </c>
      <c r="P108" s="11">
        <v>40</v>
      </c>
      <c r="Q108" s="11">
        <v>2.5</v>
      </c>
      <c r="R108" s="11">
        <v>0</v>
      </c>
      <c r="S108" s="11" t="s">
        <v>1455</v>
      </c>
      <c r="U108" t="str">
        <f t="shared" si="1"/>
        <v>是</v>
      </c>
    </row>
    <row r="109" spans="1:21">
      <c r="A109" s="2" t="str">
        <f>K109&amp;MID(L:L,15,4)</f>
        <v>梁伟标3610</v>
      </c>
      <c r="B109" s="7" t="s">
        <v>1954</v>
      </c>
      <c r="C109" s="7" t="s">
        <v>1446</v>
      </c>
      <c r="D109" s="7">
        <v>50</v>
      </c>
      <c r="E109" s="7" t="s">
        <v>1168</v>
      </c>
      <c r="F109" s="7" t="s">
        <v>8256</v>
      </c>
      <c r="G109" s="7" t="s">
        <v>8257</v>
      </c>
      <c r="H109" s="7" t="s">
        <v>1450</v>
      </c>
      <c r="I109" s="7" t="s">
        <v>8258</v>
      </c>
      <c r="J109" s="7" t="s">
        <v>1452</v>
      </c>
      <c r="K109" s="7" t="s">
        <v>1165</v>
      </c>
      <c r="L109" s="7" t="s">
        <v>1166</v>
      </c>
      <c r="M109" s="7" t="s">
        <v>1461</v>
      </c>
      <c r="N109" s="7" t="s">
        <v>1462</v>
      </c>
      <c r="O109" s="11">
        <v>5</v>
      </c>
      <c r="P109" s="11">
        <v>27</v>
      </c>
      <c r="Q109" s="11">
        <v>2.5</v>
      </c>
      <c r="R109" s="11">
        <v>2.5</v>
      </c>
      <c r="S109" s="11" t="s">
        <v>1455</v>
      </c>
      <c r="U109" t="str">
        <f t="shared" si="1"/>
        <v>是</v>
      </c>
    </row>
    <row r="110" spans="1:21">
      <c r="A110" s="2" t="str">
        <f>K110&amp;MID(L:L,15,4)</f>
        <v>杨清葵2728</v>
      </c>
      <c r="B110" s="7" t="s">
        <v>1958</v>
      </c>
      <c r="C110" s="7" t="s">
        <v>1446</v>
      </c>
      <c r="D110" s="7">
        <v>34</v>
      </c>
      <c r="E110" s="7" t="s">
        <v>962</v>
      </c>
      <c r="F110" s="7" t="s">
        <v>8259</v>
      </c>
      <c r="G110" s="7" t="s">
        <v>8260</v>
      </c>
      <c r="H110" s="7" t="s">
        <v>1450</v>
      </c>
      <c r="I110" s="7" t="s">
        <v>8261</v>
      </c>
      <c r="J110" s="7" t="s">
        <v>1452</v>
      </c>
      <c r="K110" s="7" t="s">
        <v>957</v>
      </c>
      <c r="L110" s="7" t="s">
        <v>958</v>
      </c>
      <c r="M110" s="7" t="s">
        <v>1453</v>
      </c>
      <c r="N110" s="7" t="s">
        <v>1467</v>
      </c>
      <c r="O110" s="11">
        <v>5</v>
      </c>
      <c r="P110" s="11">
        <v>22</v>
      </c>
      <c r="Q110" s="11">
        <v>1.5</v>
      </c>
      <c r="R110" s="11">
        <v>3.5</v>
      </c>
      <c r="S110" s="11" t="s">
        <v>1455</v>
      </c>
      <c r="U110" t="str">
        <f t="shared" si="1"/>
        <v>是</v>
      </c>
    </row>
    <row r="111" spans="1:21">
      <c r="A111" s="2" t="str">
        <f>K111&amp;MID(L:L,15,4)</f>
        <v>张翠维0624</v>
      </c>
      <c r="B111" s="7" t="s">
        <v>1962</v>
      </c>
      <c r="C111" s="7" t="s">
        <v>1446</v>
      </c>
      <c r="D111" s="7">
        <v>49</v>
      </c>
      <c r="E111" s="7" t="s">
        <v>1963</v>
      </c>
      <c r="F111" s="7" t="s">
        <v>8262</v>
      </c>
      <c r="G111" s="7" t="s">
        <v>8263</v>
      </c>
      <c r="H111" s="7" t="s">
        <v>1450</v>
      </c>
      <c r="I111" s="7" t="s">
        <v>7462</v>
      </c>
      <c r="J111" s="7" t="s">
        <v>1452</v>
      </c>
      <c r="K111" s="7" t="s">
        <v>334</v>
      </c>
      <c r="L111" s="7" t="s">
        <v>335</v>
      </c>
      <c r="M111" s="7" t="s">
        <v>1453</v>
      </c>
      <c r="N111" s="7" t="s">
        <v>23</v>
      </c>
      <c r="O111" s="11">
        <v>2</v>
      </c>
      <c r="P111" s="11">
        <v>5</v>
      </c>
      <c r="Q111" s="11">
        <v>1.5</v>
      </c>
      <c r="R111" s="11">
        <v>0.5</v>
      </c>
      <c r="S111" s="11" t="s">
        <v>1455</v>
      </c>
      <c r="U111" t="str">
        <f t="shared" si="1"/>
        <v>是</v>
      </c>
    </row>
    <row r="112" spans="1:21">
      <c r="A112" s="2" t="str">
        <f>K112&amp;MID(L:L,15,4)</f>
        <v>陈丽华3928</v>
      </c>
      <c r="B112" s="7" t="s">
        <v>1967</v>
      </c>
      <c r="C112" s="7" t="s">
        <v>1446</v>
      </c>
      <c r="D112" s="7">
        <v>49</v>
      </c>
      <c r="E112" s="7" t="s">
        <v>1108</v>
      </c>
      <c r="F112" s="7" t="s">
        <v>8264</v>
      </c>
      <c r="G112" s="7" t="s">
        <v>8265</v>
      </c>
      <c r="H112" s="7" t="s">
        <v>1450</v>
      </c>
      <c r="I112" s="7" t="s">
        <v>8266</v>
      </c>
      <c r="J112" s="7" t="s">
        <v>1452</v>
      </c>
      <c r="K112" s="7" t="s">
        <v>1109</v>
      </c>
      <c r="L112" s="7" t="s">
        <v>1110</v>
      </c>
      <c r="M112" s="7" t="s">
        <v>1461</v>
      </c>
      <c r="N112" s="7" t="s">
        <v>1467</v>
      </c>
      <c r="O112" s="11">
        <v>5</v>
      </c>
      <c r="P112" s="11">
        <v>38</v>
      </c>
      <c r="Q112" s="11">
        <v>3</v>
      </c>
      <c r="R112" s="11">
        <v>2</v>
      </c>
      <c r="S112" s="11" t="s">
        <v>1455</v>
      </c>
      <c r="U112" t="str">
        <f t="shared" si="1"/>
        <v>是</v>
      </c>
    </row>
    <row r="113" spans="1:21">
      <c r="A113" s="2" t="str">
        <f>K113&amp;MID(L:L,15,4)</f>
        <v>陈有妹142X</v>
      </c>
      <c r="B113" s="7" t="s">
        <v>5236</v>
      </c>
      <c r="C113" s="7" t="s">
        <v>1457</v>
      </c>
      <c r="D113" s="7">
        <v>58</v>
      </c>
      <c r="E113" s="7" t="s">
        <v>1102</v>
      </c>
      <c r="F113" s="7" t="s">
        <v>8267</v>
      </c>
      <c r="G113" s="7" t="s">
        <v>8268</v>
      </c>
      <c r="H113" s="7" t="s">
        <v>5239</v>
      </c>
      <c r="I113" s="7" t="s">
        <v>8269</v>
      </c>
      <c r="J113" s="7" t="s">
        <v>1452</v>
      </c>
      <c r="K113" s="7" t="s">
        <v>1097</v>
      </c>
      <c r="L113" s="7" t="s">
        <v>1098</v>
      </c>
      <c r="M113" s="7" t="s">
        <v>1461</v>
      </c>
      <c r="N113" s="7" t="s">
        <v>1454</v>
      </c>
      <c r="O113" s="11">
        <v>6</v>
      </c>
      <c r="P113" s="11">
        <v>18</v>
      </c>
      <c r="Q113" s="11">
        <v>3</v>
      </c>
      <c r="R113" s="11">
        <v>3</v>
      </c>
      <c r="S113" s="11" t="s">
        <v>1455</v>
      </c>
      <c r="U113" t="str">
        <f t="shared" si="1"/>
        <v>是</v>
      </c>
    </row>
    <row r="114" spans="1:21">
      <c r="A114" s="2" t="str">
        <f>K114&amp;MID(L:L,15,4)</f>
        <v>黄笑英3045</v>
      </c>
      <c r="B114" s="7" t="s">
        <v>1840</v>
      </c>
      <c r="C114" s="7" t="s">
        <v>1457</v>
      </c>
      <c r="D114" s="7">
        <v>50</v>
      </c>
      <c r="E114" s="7" t="s">
        <v>1841</v>
      </c>
      <c r="F114" s="7" t="s">
        <v>8270</v>
      </c>
      <c r="G114" s="7" t="s">
        <v>8271</v>
      </c>
      <c r="H114" s="7" t="s">
        <v>1450</v>
      </c>
      <c r="I114" s="7" t="s">
        <v>8272</v>
      </c>
      <c r="J114" s="7" t="s">
        <v>1452</v>
      </c>
      <c r="K114" s="7" t="s">
        <v>425</v>
      </c>
      <c r="L114" s="7" t="s">
        <v>426</v>
      </c>
      <c r="M114" s="7" t="s">
        <v>1461</v>
      </c>
      <c r="N114" s="7" t="s">
        <v>23</v>
      </c>
      <c r="O114" s="11">
        <v>5</v>
      </c>
      <c r="P114" s="11">
        <v>1</v>
      </c>
      <c r="Q114" s="11">
        <v>3</v>
      </c>
      <c r="R114" s="11">
        <v>2</v>
      </c>
      <c r="S114" s="11" t="s">
        <v>1455</v>
      </c>
      <c r="U114" t="str">
        <f t="shared" si="1"/>
        <v>是</v>
      </c>
    </row>
    <row r="115" spans="1:21">
      <c r="A115" s="2" t="str">
        <f>K115&amp;MID(L:L,15,4)</f>
        <v>王彩珍1227</v>
      </c>
      <c r="B115" s="7" t="s">
        <v>1974</v>
      </c>
      <c r="C115" s="7" t="s">
        <v>1446</v>
      </c>
      <c r="D115" s="7">
        <v>44</v>
      </c>
      <c r="E115" s="7" t="s">
        <v>1043</v>
      </c>
      <c r="F115" s="7" t="s">
        <v>8273</v>
      </c>
      <c r="G115" s="7" t="s">
        <v>8274</v>
      </c>
      <c r="H115" s="7" t="s">
        <v>1450</v>
      </c>
      <c r="I115" s="7" t="s">
        <v>8275</v>
      </c>
      <c r="J115" s="7" t="s">
        <v>1452</v>
      </c>
      <c r="K115" s="7" t="s">
        <v>554</v>
      </c>
      <c r="L115" s="7" t="s">
        <v>555</v>
      </c>
      <c r="M115" s="7" t="s">
        <v>1461</v>
      </c>
      <c r="N115" s="7" t="s">
        <v>23</v>
      </c>
      <c r="O115" s="11">
        <v>3</v>
      </c>
      <c r="P115" s="11">
        <v>21</v>
      </c>
      <c r="Q115" s="11">
        <v>3</v>
      </c>
      <c r="R115" s="11">
        <v>0</v>
      </c>
      <c r="S115" s="11" t="s">
        <v>1455</v>
      </c>
      <c r="U115" t="str">
        <f t="shared" si="1"/>
        <v>是</v>
      </c>
    </row>
    <row r="116" spans="1:21">
      <c r="A116" s="2" t="str">
        <f>K116&amp;MID(L:L,15,4)</f>
        <v>吴翠薇2742</v>
      </c>
      <c r="B116" s="7" t="s">
        <v>1978</v>
      </c>
      <c r="C116" s="7" t="s">
        <v>1457</v>
      </c>
      <c r="D116" s="7">
        <v>53</v>
      </c>
      <c r="E116" s="7" t="s">
        <v>1979</v>
      </c>
      <c r="F116" s="7" t="s">
        <v>8276</v>
      </c>
      <c r="G116" s="7" t="s">
        <v>8277</v>
      </c>
      <c r="H116" s="7" t="s">
        <v>1982</v>
      </c>
      <c r="I116" s="7" t="s">
        <v>3928</v>
      </c>
      <c r="J116" s="7" t="s">
        <v>1452</v>
      </c>
      <c r="K116" s="7" t="s">
        <v>672</v>
      </c>
      <c r="L116" s="7" t="s">
        <v>673</v>
      </c>
      <c r="M116" s="7" t="s">
        <v>1461</v>
      </c>
      <c r="N116" s="7" t="s">
        <v>23</v>
      </c>
      <c r="O116" s="11">
        <v>3</v>
      </c>
      <c r="P116" s="11">
        <v>0</v>
      </c>
      <c r="Q116" s="11">
        <v>3</v>
      </c>
      <c r="R116" s="11">
        <v>0</v>
      </c>
      <c r="S116" s="11" t="s">
        <v>1455</v>
      </c>
      <c r="U116" t="str">
        <f t="shared" si="1"/>
        <v>是</v>
      </c>
    </row>
    <row r="117" spans="1:21">
      <c r="A117" s="2" t="str">
        <f>K117&amp;MID(L:L,15,4)</f>
        <v>卢顺爱1226</v>
      </c>
      <c r="B117" s="7" t="s">
        <v>1604</v>
      </c>
      <c r="C117" s="7" t="s">
        <v>1457</v>
      </c>
      <c r="D117" s="7">
        <v>59</v>
      </c>
      <c r="E117" s="7" t="s">
        <v>1605</v>
      </c>
      <c r="F117" s="7" t="s">
        <v>8278</v>
      </c>
      <c r="G117" s="7" t="s">
        <v>8279</v>
      </c>
      <c r="H117" s="7" t="s">
        <v>1986</v>
      </c>
      <c r="I117" s="7" t="s">
        <v>8280</v>
      </c>
      <c r="J117" s="7" t="s">
        <v>1452</v>
      </c>
      <c r="K117" s="7" t="s">
        <v>458</v>
      </c>
      <c r="L117" s="7" t="s">
        <v>459</v>
      </c>
      <c r="M117" s="7" t="s">
        <v>1453</v>
      </c>
      <c r="N117" s="7" t="s">
        <v>23</v>
      </c>
      <c r="O117" s="11">
        <v>2</v>
      </c>
      <c r="P117" s="11">
        <v>0</v>
      </c>
      <c r="Q117" s="11">
        <v>1.5</v>
      </c>
      <c r="R117" s="11">
        <v>0.5</v>
      </c>
      <c r="S117" s="11" t="s">
        <v>1455</v>
      </c>
      <c r="U117" t="str">
        <f t="shared" si="1"/>
        <v>是</v>
      </c>
    </row>
    <row r="118" spans="1:21">
      <c r="A118" s="2" t="str">
        <f>K118&amp;MID(L:L,15,4)</f>
        <v>简泽云1245</v>
      </c>
      <c r="B118" s="7" t="s">
        <v>1991</v>
      </c>
      <c r="C118" s="7" t="s">
        <v>1446</v>
      </c>
      <c r="D118" s="7">
        <v>58</v>
      </c>
      <c r="E118" s="7" t="s">
        <v>1992</v>
      </c>
      <c r="F118" s="7" t="s">
        <v>8281</v>
      </c>
      <c r="G118" s="7" t="s">
        <v>8282</v>
      </c>
      <c r="H118" s="7" t="s">
        <v>1450</v>
      </c>
      <c r="I118" s="7" t="s">
        <v>8283</v>
      </c>
      <c r="J118" s="7" t="s">
        <v>1452</v>
      </c>
      <c r="K118" s="7" t="s">
        <v>626</v>
      </c>
      <c r="L118" s="7" t="s">
        <v>627</v>
      </c>
      <c r="M118" s="7" t="s">
        <v>1461</v>
      </c>
      <c r="N118" s="7" t="s">
        <v>1467</v>
      </c>
      <c r="O118" s="11">
        <v>3</v>
      </c>
      <c r="P118" s="11">
        <v>9</v>
      </c>
      <c r="Q118" s="11">
        <v>3</v>
      </c>
      <c r="R118" s="11">
        <v>0</v>
      </c>
      <c r="S118" s="11" t="s">
        <v>1455</v>
      </c>
      <c r="U118" t="str">
        <f t="shared" si="1"/>
        <v>是</v>
      </c>
    </row>
    <row r="119" spans="1:21">
      <c r="A119" s="2" t="str">
        <f>K119&amp;MID(L:L,15,4)</f>
        <v>陈蝶娇5424</v>
      </c>
      <c r="B119" s="7" t="s">
        <v>1996</v>
      </c>
      <c r="C119" s="7" t="s">
        <v>1446</v>
      </c>
      <c r="D119" s="7">
        <v>63</v>
      </c>
      <c r="E119" s="7" t="s">
        <v>1997</v>
      </c>
      <c r="F119" s="7" t="s">
        <v>8284</v>
      </c>
      <c r="G119" s="7" t="s">
        <v>8285</v>
      </c>
      <c r="H119" s="7" t="s">
        <v>1450</v>
      </c>
      <c r="I119" s="7" t="s">
        <v>8286</v>
      </c>
      <c r="J119" s="7" t="s">
        <v>1452</v>
      </c>
      <c r="K119" s="7" t="s">
        <v>51</v>
      </c>
      <c r="L119" s="7" t="s">
        <v>52</v>
      </c>
      <c r="M119" s="7" t="s">
        <v>1453</v>
      </c>
      <c r="N119" s="7" t="s">
        <v>23</v>
      </c>
      <c r="O119" s="11">
        <v>2</v>
      </c>
      <c r="P119" s="11">
        <v>3</v>
      </c>
      <c r="Q119" s="11">
        <v>1.5</v>
      </c>
      <c r="R119" s="11">
        <v>0.5</v>
      </c>
      <c r="S119" s="11" t="s">
        <v>1455</v>
      </c>
      <c r="U119" t="str">
        <f t="shared" si="1"/>
        <v>是</v>
      </c>
    </row>
    <row r="120" spans="1:21">
      <c r="A120" s="2" t="str">
        <f>K120&amp;MID(L:L,15,4)</f>
        <v>周彩燕0045</v>
      </c>
      <c r="B120" s="7" t="s">
        <v>2001</v>
      </c>
      <c r="C120" s="7" t="s">
        <v>1446</v>
      </c>
      <c r="D120" s="7">
        <v>55</v>
      </c>
      <c r="E120" s="7" t="s">
        <v>2002</v>
      </c>
      <c r="F120" s="7" t="s">
        <v>8287</v>
      </c>
      <c r="G120" s="7" t="s">
        <v>8288</v>
      </c>
      <c r="H120" s="7" t="s">
        <v>1450</v>
      </c>
      <c r="I120" s="7" t="s">
        <v>8289</v>
      </c>
      <c r="J120" s="7" t="s">
        <v>1452</v>
      </c>
      <c r="K120" s="7" t="s">
        <v>810</v>
      </c>
      <c r="L120" s="7" t="s">
        <v>811</v>
      </c>
      <c r="M120" s="7" t="s">
        <v>1453</v>
      </c>
      <c r="N120" s="7" t="s">
        <v>23</v>
      </c>
      <c r="O120" s="11">
        <v>2</v>
      </c>
      <c r="P120" s="11">
        <v>47</v>
      </c>
      <c r="Q120" s="11">
        <v>1.5</v>
      </c>
      <c r="R120" s="11">
        <v>0.5</v>
      </c>
      <c r="S120" s="11" t="s">
        <v>1455</v>
      </c>
      <c r="U120" t="str">
        <f t="shared" si="1"/>
        <v>是</v>
      </c>
    </row>
    <row r="121" spans="1:21">
      <c r="A121" s="2" t="str">
        <f>K121&amp;MID(L:L,15,4)</f>
        <v>邓锦文0633</v>
      </c>
      <c r="B121" s="7" t="s">
        <v>2006</v>
      </c>
      <c r="C121" s="7" t="s">
        <v>1446</v>
      </c>
      <c r="D121" s="7">
        <v>41</v>
      </c>
      <c r="E121" s="7" t="s">
        <v>1833</v>
      </c>
      <c r="F121" s="7" t="s">
        <v>8290</v>
      </c>
      <c r="G121" s="7" t="s">
        <v>8291</v>
      </c>
      <c r="H121" s="7" t="s">
        <v>1450</v>
      </c>
      <c r="I121" s="7" t="s">
        <v>8292</v>
      </c>
      <c r="J121" s="7" t="s">
        <v>1452</v>
      </c>
      <c r="K121" s="7" t="s">
        <v>131</v>
      </c>
      <c r="L121" s="7" t="s">
        <v>132</v>
      </c>
      <c r="M121" s="7" t="s">
        <v>1453</v>
      </c>
      <c r="N121" s="7" t="s">
        <v>23</v>
      </c>
      <c r="O121" s="11">
        <v>2</v>
      </c>
      <c r="P121" s="11">
        <v>26</v>
      </c>
      <c r="Q121" s="11">
        <v>1.5</v>
      </c>
      <c r="R121" s="11">
        <v>0.5</v>
      </c>
      <c r="S121" s="11" t="s">
        <v>1455</v>
      </c>
      <c r="U121" t="str">
        <f t="shared" si="1"/>
        <v>是</v>
      </c>
    </row>
    <row r="122" spans="1:21">
      <c r="A122" s="2" t="str">
        <f>K122&amp;MID(L:L,15,4)</f>
        <v>戴秋燕1569</v>
      </c>
      <c r="B122" s="7" t="s">
        <v>2010</v>
      </c>
      <c r="C122" s="7" t="s">
        <v>1457</v>
      </c>
      <c r="D122" s="7">
        <v>30</v>
      </c>
      <c r="E122" s="7" t="s">
        <v>2011</v>
      </c>
      <c r="F122" s="7" t="s">
        <v>8293</v>
      </c>
      <c r="G122" s="7" t="s">
        <v>8294</v>
      </c>
      <c r="H122" s="7" t="s">
        <v>1450</v>
      </c>
      <c r="I122" s="7" t="s">
        <v>8295</v>
      </c>
      <c r="J122" s="7" t="s">
        <v>1452</v>
      </c>
      <c r="K122" s="7" t="s">
        <v>125</v>
      </c>
      <c r="L122" s="7" t="s">
        <v>126</v>
      </c>
      <c r="M122" s="7" t="s">
        <v>1453</v>
      </c>
      <c r="N122" s="7" t="s">
        <v>23</v>
      </c>
      <c r="O122" s="11">
        <v>6</v>
      </c>
      <c r="P122" s="11">
        <v>10</v>
      </c>
      <c r="Q122" s="11">
        <v>1.5</v>
      </c>
      <c r="R122" s="11">
        <v>4.5</v>
      </c>
      <c r="S122" s="11" t="s">
        <v>1455</v>
      </c>
      <c r="U122" t="str">
        <f t="shared" si="1"/>
        <v>是</v>
      </c>
    </row>
    <row r="123" spans="1:21">
      <c r="A123" s="2" t="str">
        <f>K123&amp;MID(L:L,15,4)</f>
        <v>苏洁贞5626</v>
      </c>
      <c r="B123" s="7" t="s">
        <v>2015</v>
      </c>
      <c r="C123" s="7" t="s">
        <v>1446</v>
      </c>
      <c r="D123" s="7">
        <v>59</v>
      </c>
      <c r="E123" s="7" t="s">
        <v>2016</v>
      </c>
      <c r="F123" s="7" t="s">
        <v>8296</v>
      </c>
      <c r="G123" s="7" t="s">
        <v>8297</v>
      </c>
      <c r="H123" s="7" t="s">
        <v>1450</v>
      </c>
      <c r="I123" s="7" t="s">
        <v>8298</v>
      </c>
      <c r="J123" s="7" t="s">
        <v>1452</v>
      </c>
      <c r="K123" s="7" t="s">
        <v>533</v>
      </c>
      <c r="L123" s="7" t="s">
        <v>534</v>
      </c>
      <c r="M123" s="7" t="s">
        <v>1461</v>
      </c>
      <c r="N123" s="7" t="s">
        <v>23</v>
      </c>
      <c r="O123" s="11">
        <v>3</v>
      </c>
      <c r="P123" s="11">
        <v>48</v>
      </c>
      <c r="Q123" s="11">
        <v>3</v>
      </c>
      <c r="R123" s="11">
        <v>0</v>
      </c>
      <c r="S123" s="11" t="s">
        <v>1455</v>
      </c>
      <c r="U123" t="str">
        <f t="shared" si="1"/>
        <v>是</v>
      </c>
    </row>
    <row r="124" spans="1:21">
      <c r="A124" s="2" t="str">
        <f>K124&amp;MID(L:L,15,4)</f>
        <v>欧赛娥1241</v>
      </c>
      <c r="B124" s="7" t="s">
        <v>2020</v>
      </c>
      <c r="C124" s="7" t="s">
        <v>1446</v>
      </c>
      <c r="D124" s="7">
        <v>60</v>
      </c>
      <c r="E124" s="7" t="s">
        <v>2021</v>
      </c>
      <c r="F124" s="7" t="s">
        <v>8299</v>
      </c>
      <c r="G124" s="7" t="s">
        <v>8300</v>
      </c>
      <c r="H124" s="7" t="s">
        <v>1450</v>
      </c>
      <c r="I124" s="7" t="s">
        <v>8301</v>
      </c>
      <c r="J124" s="7" t="s">
        <v>1452</v>
      </c>
      <c r="K124" s="7" t="s">
        <v>432</v>
      </c>
      <c r="L124" s="7" t="s">
        <v>433</v>
      </c>
      <c r="M124" s="7" t="s">
        <v>1453</v>
      </c>
      <c r="N124" s="7" t="s">
        <v>23</v>
      </c>
      <c r="O124" s="11">
        <v>3</v>
      </c>
      <c r="P124" s="11">
        <v>4</v>
      </c>
      <c r="Q124" s="11">
        <v>1.5</v>
      </c>
      <c r="R124" s="11">
        <v>1.5</v>
      </c>
      <c r="S124" s="11" t="s">
        <v>1455</v>
      </c>
      <c r="U124" t="str">
        <f t="shared" si="1"/>
        <v>是</v>
      </c>
    </row>
    <row r="125" spans="1:21">
      <c r="A125" s="2" t="str">
        <f>K125&amp;MID(L:L,15,4)</f>
        <v>罗丽秀162X</v>
      </c>
      <c r="B125" s="7" t="s">
        <v>1501</v>
      </c>
      <c r="C125" s="7" t="s">
        <v>1446</v>
      </c>
      <c r="D125" s="7">
        <v>53</v>
      </c>
      <c r="E125" s="7" t="s">
        <v>1120</v>
      </c>
      <c r="F125" s="7" t="s">
        <v>8302</v>
      </c>
      <c r="G125" s="7" t="s">
        <v>8303</v>
      </c>
      <c r="H125" s="7" t="s">
        <v>1450</v>
      </c>
      <c r="I125" s="7" t="s">
        <v>8304</v>
      </c>
      <c r="J125" s="7" t="s">
        <v>1452</v>
      </c>
      <c r="K125" s="7" t="s">
        <v>1304</v>
      </c>
      <c r="L125" s="7" t="s">
        <v>1305</v>
      </c>
      <c r="M125" s="7" t="s">
        <v>1461</v>
      </c>
      <c r="N125" s="7" t="s">
        <v>1462</v>
      </c>
      <c r="O125" s="11">
        <v>2</v>
      </c>
      <c r="P125" s="11">
        <v>35</v>
      </c>
      <c r="Q125" s="11">
        <v>2.5</v>
      </c>
      <c r="R125" s="11">
        <v>0</v>
      </c>
      <c r="S125" s="11" t="s">
        <v>1455</v>
      </c>
      <c r="U125" t="str">
        <f t="shared" si="1"/>
        <v>是</v>
      </c>
    </row>
    <row r="126" spans="1:21">
      <c r="A126" s="2" t="str">
        <f>K126&amp;MID(L:L,15,4)</f>
        <v>陈汤兰1521</v>
      </c>
      <c r="B126" s="7" t="s">
        <v>1537</v>
      </c>
      <c r="C126" s="7" t="s">
        <v>1444</v>
      </c>
      <c r="D126" s="7">
        <v>56</v>
      </c>
      <c r="E126" s="7" t="s">
        <v>1538</v>
      </c>
      <c r="F126" s="7" t="s">
        <v>8305</v>
      </c>
      <c r="G126" s="7" t="s">
        <v>8306</v>
      </c>
      <c r="H126" s="7" t="s">
        <v>1450</v>
      </c>
      <c r="I126" s="7" t="s">
        <v>5534</v>
      </c>
      <c r="J126" s="7" t="s">
        <v>1452</v>
      </c>
      <c r="K126" s="7" t="s">
        <v>758</v>
      </c>
      <c r="L126" s="7" t="s">
        <v>759</v>
      </c>
      <c r="M126" s="7" t="s">
        <v>1453</v>
      </c>
      <c r="N126" s="7" t="s">
        <v>23</v>
      </c>
      <c r="O126" s="11">
        <v>1</v>
      </c>
      <c r="P126" s="11">
        <v>40</v>
      </c>
      <c r="Q126" s="11">
        <v>1.5</v>
      </c>
      <c r="R126" s="11">
        <v>0</v>
      </c>
      <c r="S126" s="11" t="s">
        <v>1455</v>
      </c>
      <c r="U126" t="str">
        <f t="shared" si="1"/>
        <v>是</v>
      </c>
    </row>
    <row r="127" spans="1:21">
      <c r="A127" s="2" t="str">
        <f>K127&amp;MID(L:L,15,4)</f>
        <v>黄炳泉1253</v>
      </c>
      <c r="B127" s="7" t="s">
        <v>2025</v>
      </c>
      <c r="C127" s="7" t="s">
        <v>1446</v>
      </c>
      <c r="D127" s="7">
        <v>56</v>
      </c>
      <c r="E127" s="7" t="s">
        <v>2026</v>
      </c>
      <c r="F127" s="7" t="s">
        <v>8307</v>
      </c>
      <c r="G127" s="7" t="s">
        <v>8308</v>
      </c>
      <c r="H127" s="7" t="s">
        <v>1450</v>
      </c>
      <c r="I127" s="7" t="s">
        <v>8309</v>
      </c>
      <c r="J127" s="7" t="s">
        <v>1452</v>
      </c>
      <c r="K127" s="7" t="s">
        <v>235</v>
      </c>
      <c r="L127" s="7" t="s">
        <v>236</v>
      </c>
      <c r="M127" s="7" t="s">
        <v>1453</v>
      </c>
      <c r="N127" s="7" t="s">
        <v>23</v>
      </c>
      <c r="O127" s="11">
        <v>1</v>
      </c>
      <c r="P127" s="11">
        <v>59</v>
      </c>
      <c r="Q127" s="11">
        <v>1.5</v>
      </c>
      <c r="R127" s="11">
        <v>0</v>
      </c>
      <c r="S127" s="11" t="s">
        <v>1455</v>
      </c>
      <c r="U127" t="str">
        <f t="shared" si="1"/>
        <v>是</v>
      </c>
    </row>
    <row r="128" spans="1:21">
      <c r="A128" s="2" t="str">
        <f>K128&amp;MID(L:L,15,4)</f>
        <v>江翠好0082</v>
      </c>
      <c r="B128" s="7" t="s">
        <v>5283</v>
      </c>
      <c r="C128" s="7" t="s">
        <v>1457</v>
      </c>
      <c r="D128" s="7">
        <v>49</v>
      </c>
      <c r="E128" s="7" t="s">
        <v>260</v>
      </c>
      <c r="F128" s="7" t="s">
        <v>8310</v>
      </c>
      <c r="G128" s="7" t="s">
        <v>8311</v>
      </c>
      <c r="H128" s="7" t="s">
        <v>1450</v>
      </c>
      <c r="I128" s="7" t="s">
        <v>8312</v>
      </c>
      <c r="J128" s="7" t="s">
        <v>1452</v>
      </c>
      <c r="K128" s="7" t="s">
        <v>257</v>
      </c>
      <c r="L128" s="7" t="s">
        <v>258</v>
      </c>
      <c r="M128" s="7" t="s">
        <v>1453</v>
      </c>
      <c r="N128" s="7" t="s">
        <v>23</v>
      </c>
      <c r="O128" s="11">
        <v>1</v>
      </c>
      <c r="P128" s="11">
        <v>41</v>
      </c>
      <c r="Q128" s="11">
        <v>1.5</v>
      </c>
      <c r="R128" s="11">
        <v>0</v>
      </c>
      <c r="S128" s="11" t="s">
        <v>1455</v>
      </c>
      <c r="U128" t="str">
        <f t="shared" si="1"/>
        <v>是</v>
      </c>
    </row>
    <row r="129" spans="1:21">
      <c r="A129" s="2" t="str">
        <f>K129&amp;MID(L:L,15,4)</f>
        <v>郑鉴之241X</v>
      </c>
      <c r="B129" s="7" t="s">
        <v>1732</v>
      </c>
      <c r="C129" s="7" t="s">
        <v>1457</v>
      </c>
      <c r="D129" s="7">
        <v>53</v>
      </c>
      <c r="E129" s="7" t="s">
        <v>1323</v>
      </c>
      <c r="F129" s="7" t="s">
        <v>8313</v>
      </c>
      <c r="G129" s="7" t="s">
        <v>8314</v>
      </c>
      <c r="H129" s="7" t="s">
        <v>1450</v>
      </c>
      <c r="I129" s="7" t="s">
        <v>8315</v>
      </c>
      <c r="J129" s="7" t="s">
        <v>1452</v>
      </c>
      <c r="K129" s="7" t="s">
        <v>1320</v>
      </c>
      <c r="L129" s="7" t="s">
        <v>1321</v>
      </c>
      <c r="M129" s="7" t="s">
        <v>1772</v>
      </c>
      <c r="N129" s="7" t="s">
        <v>1462</v>
      </c>
      <c r="O129" s="11">
        <v>3</v>
      </c>
      <c r="P129" s="11">
        <v>30</v>
      </c>
      <c r="Q129" s="11">
        <v>2.5</v>
      </c>
      <c r="R129" s="11">
        <v>0.5</v>
      </c>
      <c r="S129" s="11" t="s">
        <v>1455</v>
      </c>
      <c r="U129" t="str">
        <f t="shared" si="1"/>
        <v>是</v>
      </c>
    </row>
    <row r="130" spans="1:21">
      <c r="A130" s="2" t="str">
        <f>K130&amp;MID(L:L,15,4)</f>
        <v>苏盛江2111</v>
      </c>
      <c r="B130" s="7" t="s">
        <v>2038</v>
      </c>
      <c r="C130" s="7" t="s">
        <v>1446</v>
      </c>
      <c r="D130" s="7">
        <v>42</v>
      </c>
      <c r="E130" s="7" t="s">
        <v>2039</v>
      </c>
      <c r="F130" s="7" t="s">
        <v>8316</v>
      </c>
      <c r="G130" s="7" t="s">
        <v>8317</v>
      </c>
      <c r="H130" s="7" t="s">
        <v>2042</v>
      </c>
      <c r="I130" s="7" t="s">
        <v>7511</v>
      </c>
      <c r="J130" s="7" t="s">
        <v>1452</v>
      </c>
      <c r="K130" s="7" t="s">
        <v>712</v>
      </c>
      <c r="L130" s="7" t="s">
        <v>713</v>
      </c>
      <c r="M130" s="7" t="s">
        <v>1461</v>
      </c>
      <c r="N130" s="7" t="s">
        <v>1454</v>
      </c>
      <c r="O130" s="11">
        <v>4</v>
      </c>
      <c r="P130" s="11">
        <v>1</v>
      </c>
      <c r="Q130" s="11">
        <v>3</v>
      </c>
      <c r="R130" s="11">
        <v>1</v>
      </c>
      <c r="S130" s="11" t="s">
        <v>1455</v>
      </c>
      <c r="U130" t="str">
        <f t="shared" si="1"/>
        <v>是</v>
      </c>
    </row>
    <row r="131" spans="1:21">
      <c r="A131" s="2" t="str">
        <f>K131&amp;MID(L:L,15,4)</f>
        <v>邝间1240</v>
      </c>
      <c r="B131" s="7" t="s">
        <v>2044</v>
      </c>
      <c r="C131" s="7" t="s">
        <v>1446</v>
      </c>
      <c r="D131" s="7">
        <v>35</v>
      </c>
      <c r="E131" s="7" t="s">
        <v>1034</v>
      </c>
      <c r="F131" s="7" t="s">
        <v>8318</v>
      </c>
      <c r="G131" s="7" t="s">
        <v>8319</v>
      </c>
      <c r="H131" s="7" t="s">
        <v>1450</v>
      </c>
      <c r="I131" s="7" t="s">
        <v>8320</v>
      </c>
      <c r="J131" s="7" t="s">
        <v>1452</v>
      </c>
      <c r="K131" s="7" t="s">
        <v>1031</v>
      </c>
      <c r="L131" s="7" t="s">
        <v>1032</v>
      </c>
      <c r="M131" s="7" t="s">
        <v>1453</v>
      </c>
      <c r="N131" s="7" t="s">
        <v>23</v>
      </c>
      <c r="O131" s="11">
        <v>2</v>
      </c>
      <c r="P131" s="11">
        <v>0</v>
      </c>
      <c r="Q131" s="11">
        <v>1.5</v>
      </c>
      <c r="R131" s="11">
        <v>0.5</v>
      </c>
      <c r="S131" s="11" t="s">
        <v>1455</v>
      </c>
      <c r="U131" t="str">
        <f t="shared" ref="U131:U194" si="2">S131</f>
        <v>是</v>
      </c>
    </row>
    <row r="132" spans="1:21">
      <c r="A132" s="2" t="str">
        <f>K132&amp;MID(L:L,15,4)</f>
        <v>曾嫦娥5185</v>
      </c>
      <c r="B132" s="7" t="s">
        <v>1456</v>
      </c>
      <c r="C132" s="7" t="s">
        <v>1457</v>
      </c>
      <c r="D132" s="7">
        <v>56</v>
      </c>
      <c r="E132" s="7" t="s">
        <v>1214</v>
      </c>
      <c r="F132" s="7" t="s">
        <v>8321</v>
      </c>
      <c r="G132" s="7" t="s">
        <v>8322</v>
      </c>
      <c r="H132" s="7" t="s">
        <v>3291</v>
      </c>
      <c r="I132" s="7" t="s">
        <v>8323</v>
      </c>
      <c r="J132" s="7" t="s">
        <v>1452</v>
      </c>
      <c r="K132" s="7" t="s">
        <v>1207</v>
      </c>
      <c r="L132" s="7" t="s">
        <v>1208</v>
      </c>
      <c r="M132" s="7" t="s">
        <v>1461</v>
      </c>
      <c r="N132" s="7" t="s">
        <v>1462</v>
      </c>
      <c r="O132" s="11">
        <v>3</v>
      </c>
      <c r="P132" s="11">
        <v>9</v>
      </c>
      <c r="Q132" s="11">
        <v>2.5</v>
      </c>
      <c r="R132" s="11">
        <v>0.5</v>
      </c>
      <c r="S132" s="11" t="s">
        <v>1455</v>
      </c>
      <c r="U132" t="str">
        <f t="shared" si="2"/>
        <v>是</v>
      </c>
    </row>
    <row r="133" spans="1:21">
      <c r="A133" s="2" t="str">
        <f>K133&amp;MID(L:L,15,4)</f>
        <v>黎细妹0622</v>
      </c>
      <c r="B133" s="7" t="s">
        <v>2048</v>
      </c>
      <c r="C133" s="7" t="s">
        <v>1446</v>
      </c>
      <c r="D133" s="7">
        <v>47</v>
      </c>
      <c r="E133" s="7" t="s">
        <v>2049</v>
      </c>
      <c r="F133" s="7" t="s">
        <v>8324</v>
      </c>
      <c r="G133" s="7" t="s">
        <v>8325</v>
      </c>
      <c r="H133" s="7" t="s">
        <v>1450</v>
      </c>
      <c r="I133" s="7" t="s">
        <v>8326</v>
      </c>
      <c r="J133" s="7" t="s">
        <v>1452</v>
      </c>
      <c r="K133" s="7" t="s">
        <v>349</v>
      </c>
      <c r="L133" s="7" t="s">
        <v>350</v>
      </c>
      <c r="M133" s="7" t="s">
        <v>1461</v>
      </c>
      <c r="N133" s="7" t="s">
        <v>23</v>
      </c>
      <c r="O133" s="11">
        <v>3</v>
      </c>
      <c r="P133" s="11">
        <v>38</v>
      </c>
      <c r="Q133" s="11">
        <v>3</v>
      </c>
      <c r="R133" s="11">
        <v>0</v>
      </c>
      <c r="S133" s="11" t="s">
        <v>1455</v>
      </c>
      <c r="U133" t="str">
        <f t="shared" si="2"/>
        <v>是</v>
      </c>
    </row>
    <row r="134" spans="1:21">
      <c r="A134" s="2" t="str">
        <f>K134&amp;MID(L:L,15,4)</f>
        <v>江锐华0972</v>
      </c>
      <c r="B134" s="7" t="s">
        <v>2053</v>
      </c>
      <c r="C134" s="7" t="s">
        <v>1446</v>
      </c>
      <c r="D134" s="7">
        <v>50</v>
      </c>
      <c r="E134" s="7" t="s">
        <v>2054</v>
      </c>
      <c r="F134" s="7" t="s">
        <v>8327</v>
      </c>
      <c r="G134" s="7" t="s">
        <v>8328</v>
      </c>
      <c r="H134" s="7" t="s">
        <v>1450</v>
      </c>
      <c r="I134" s="7" t="s">
        <v>8329</v>
      </c>
      <c r="J134" s="7" t="s">
        <v>1452</v>
      </c>
      <c r="K134" s="7" t="s">
        <v>301</v>
      </c>
      <c r="L134" s="7" t="s">
        <v>302</v>
      </c>
      <c r="M134" s="7" t="s">
        <v>1461</v>
      </c>
      <c r="N134" s="7" t="s">
        <v>23</v>
      </c>
      <c r="O134" s="11">
        <v>3</v>
      </c>
      <c r="P134" s="11">
        <v>36</v>
      </c>
      <c r="Q134" s="11">
        <v>3</v>
      </c>
      <c r="R134" s="11">
        <v>0</v>
      </c>
      <c r="S134" s="11" t="s">
        <v>1455</v>
      </c>
      <c r="U134" t="str">
        <f t="shared" si="2"/>
        <v>是</v>
      </c>
    </row>
    <row r="135" spans="1:21">
      <c r="A135" s="2" t="str">
        <f>K135&amp;MID(L:L,15,4)</f>
        <v>杨福如2734</v>
      </c>
      <c r="B135" s="7" t="s">
        <v>2058</v>
      </c>
      <c r="C135" s="7" t="s">
        <v>1457</v>
      </c>
      <c r="D135" s="7">
        <v>57</v>
      </c>
      <c r="E135" s="7" t="s">
        <v>2059</v>
      </c>
      <c r="F135" s="7" t="s">
        <v>8330</v>
      </c>
      <c r="G135" s="7" t="s">
        <v>8331</v>
      </c>
      <c r="H135" s="7" t="s">
        <v>1450</v>
      </c>
      <c r="I135" s="7" t="s">
        <v>8332</v>
      </c>
      <c r="J135" s="7" t="s">
        <v>1452</v>
      </c>
      <c r="K135" s="7" t="s">
        <v>629</v>
      </c>
      <c r="L135" s="7" t="s">
        <v>630</v>
      </c>
      <c r="M135" s="7" t="s">
        <v>1453</v>
      </c>
      <c r="N135" s="7" t="s">
        <v>23</v>
      </c>
      <c r="O135" s="11">
        <v>1</v>
      </c>
      <c r="P135" s="11">
        <v>36</v>
      </c>
      <c r="Q135" s="11">
        <v>1.5</v>
      </c>
      <c r="R135" s="11">
        <v>0</v>
      </c>
      <c r="S135" s="11" t="s">
        <v>1455</v>
      </c>
      <c r="U135" t="str">
        <f t="shared" si="2"/>
        <v>是</v>
      </c>
    </row>
    <row r="136" spans="1:21">
      <c r="A136" s="2" t="str">
        <f>K136&amp;MID(L:L,15,4)</f>
        <v>冯伟2110</v>
      </c>
      <c r="B136" s="7" t="s">
        <v>2063</v>
      </c>
      <c r="C136" s="7" t="s">
        <v>1457</v>
      </c>
      <c r="D136" s="7">
        <v>55</v>
      </c>
      <c r="E136" s="7" t="s">
        <v>2064</v>
      </c>
      <c r="F136" s="7" t="s">
        <v>8333</v>
      </c>
      <c r="G136" s="7" t="s">
        <v>8334</v>
      </c>
      <c r="H136" s="7" t="s">
        <v>1450</v>
      </c>
      <c r="I136" s="7" t="s">
        <v>8335</v>
      </c>
      <c r="J136" s="7" t="s">
        <v>1452</v>
      </c>
      <c r="K136" s="7" t="s">
        <v>140</v>
      </c>
      <c r="L136" s="7" t="s">
        <v>141</v>
      </c>
      <c r="M136" s="7" t="s">
        <v>1461</v>
      </c>
      <c r="N136" s="7" t="s">
        <v>23</v>
      </c>
      <c r="O136" s="11">
        <v>3</v>
      </c>
      <c r="P136" s="11">
        <v>35</v>
      </c>
      <c r="Q136" s="11">
        <v>3</v>
      </c>
      <c r="R136" s="11">
        <v>0</v>
      </c>
      <c r="S136" s="11" t="s">
        <v>1455</v>
      </c>
      <c r="U136" t="str">
        <f t="shared" si="2"/>
        <v>是</v>
      </c>
    </row>
    <row r="137" spans="1:21">
      <c r="A137" s="2" t="str">
        <f>K137&amp;MID(L:L,15,4)</f>
        <v>钟杏容4827</v>
      </c>
      <c r="B137" s="7" t="s">
        <v>2068</v>
      </c>
      <c r="C137" s="7" t="s">
        <v>1446</v>
      </c>
      <c r="D137" s="7">
        <v>26</v>
      </c>
      <c r="E137" s="7" t="s">
        <v>2069</v>
      </c>
      <c r="F137" s="7" t="s">
        <v>8336</v>
      </c>
      <c r="G137" s="7" t="s">
        <v>8337</v>
      </c>
      <c r="H137" s="7" t="s">
        <v>1450</v>
      </c>
      <c r="I137" s="7" t="s">
        <v>4095</v>
      </c>
      <c r="J137" s="7" t="s">
        <v>1452</v>
      </c>
      <c r="K137" s="7" t="s">
        <v>440</v>
      </c>
      <c r="L137" s="7" t="s">
        <v>441</v>
      </c>
      <c r="M137" s="7" t="s">
        <v>1461</v>
      </c>
      <c r="N137" s="7" t="s">
        <v>23</v>
      </c>
      <c r="O137" s="11">
        <v>3</v>
      </c>
      <c r="P137" s="11">
        <v>0</v>
      </c>
      <c r="Q137" s="11">
        <v>3</v>
      </c>
      <c r="R137" s="11">
        <v>0</v>
      </c>
      <c r="S137" s="11" t="s">
        <v>1455</v>
      </c>
      <c r="U137" t="str">
        <f t="shared" si="2"/>
        <v>是</v>
      </c>
    </row>
    <row r="138" spans="1:21">
      <c r="A138" s="2" t="str">
        <f>K138&amp;MID(L:L,15,4)</f>
        <v>李锦棠411X</v>
      </c>
      <c r="B138" s="7" t="s">
        <v>6335</v>
      </c>
      <c r="C138" s="7" t="s">
        <v>1446</v>
      </c>
      <c r="D138" s="7">
        <v>52</v>
      </c>
      <c r="E138" s="7" t="s">
        <v>6336</v>
      </c>
      <c r="F138" s="7" t="s">
        <v>8338</v>
      </c>
      <c r="G138" s="7" t="s">
        <v>8339</v>
      </c>
      <c r="H138" s="7" t="s">
        <v>1450</v>
      </c>
      <c r="I138" s="7" t="s">
        <v>8340</v>
      </c>
      <c r="J138" s="7" t="s">
        <v>1452</v>
      </c>
      <c r="K138" s="7" t="s">
        <v>1231</v>
      </c>
      <c r="L138" s="7" t="s">
        <v>1232</v>
      </c>
      <c r="M138" s="7" t="s">
        <v>1461</v>
      </c>
      <c r="N138" s="7" t="s">
        <v>1462</v>
      </c>
      <c r="O138" s="11">
        <v>3</v>
      </c>
      <c r="P138" s="11">
        <v>39</v>
      </c>
      <c r="Q138" s="11">
        <v>2.5</v>
      </c>
      <c r="R138" s="11">
        <v>0.5</v>
      </c>
      <c r="S138" s="11" t="s">
        <v>1455</v>
      </c>
      <c r="U138" t="str">
        <f t="shared" si="2"/>
        <v>是</v>
      </c>
    </row>
    <row r="139" spans="1:21">
      <c r="A139" s="2" t="str">
        <f>K139&amp;MID(L:L,15,4)</f>
        <v>周伟基2714</v>
      </c>
      <c r="B139" s="7" t="s">
        <v>6340</v>
      </c>
      <c r="C139" s="7" t="s">
        <v>1446</v>
      </c>
      <c r="D139" s="7">
        <v>43</v>
      </c>
      <c r="E139" s="7" t="s">
        <v>6341</v>
      </c>
      <c r="F139" s="7" t="s">
        <v>8341</v>
      </c>
      <c r="G139" s="7" t="s">
        <v>8342</v>
      </c>
      <c r="H139" s="7" t="s">
        <v>1450</v>
      </c>
      <c r="I139" s="7" t="s">
        <v>8343</v>
      </c>
      <c r="J139" s="7" t="s">
        <v>1452</v>
      </c>
      <c r="K139" s="7" t="s">
        <v>709</v>
      </c>
      <c r="L139" s="7" t="s">
        <v>710</v>
      </c>
      <c r="M139" s="7" t="s">
        <v>1453</v>
      </c>
      <c r="N139" s="7" t="s">
        <v>1467</v>
      </c>
      <c r="O139" s="11">
        <v>1</v>
      </c>
      <c r="P139" s="11">
        <v>40</v>
      </c>
      <c r="Q139" s="11">
        <v>1.5</v>
      </c>
      <c r="R139" s="11">
        <v>0</v>
      </c>
      <c r="S139" s="11" t="s">
        <v>1455</v>
      </c>
      <c r="U139" t="str">
        <f t="shared" si="2"/>
        <v>是</v>
      </c>
    </row>
    <row r="140" spans="1:21">
      <c r="A140" s="2" t="str">
        <f>K140&amp;MID(L:L,15,4)</f>
        <v>汤文俊3011</v>
      </c>
      <c r="B140" s="7" t="s">
        <v>2073</v>
      </c>
      <c r="C140" s="7" t="s">
        <v>1446</v>
      </c>
      <c r="D140" s="7">
        <v>53</v>
      </c>
      <c r="E140" s="7" t="s">
        <v>2074</v>
      </c>
      <c r="F140" s="7" t="s">
        <v>8344</v>
      </c>
      <c r="G140" s="7" t="s">
        <v>8345</v>
      </c>
      <c r="H140" s="7" t="s">
        <v>1450</v>
      </c>
      <c r="I140" s="7" t="s">
        <v>3095</v>
      </c>
      <c r="J140" s="7" t="s">
        <v>1452</v>
      </c>
      <c r="K140" s="7" t="s">
        <v>177</v>
      </c>
      <c r="L140" s="7" t="s">
        <v>178</v>
      </c>
      <c r="M140" s="7" t="s">
        <v>1461</v>
      </c>
      <c r="N140" s="7" t="s">
        <v>23</v>
      </c>
      <c r="O140" s="11">
        <v>3</v>
      </c>
      <c r="P140" s="11">
        <v>9</v>
      </c>
      <c r="Q140" s="11">
        <v>3</v>
      </c>
      <c r="R140" s="11">
        <v>0</v>
      </c>
      <c r="S140" s="11" t="s">
        <v>1455</v>
      </c>
      <c r="U140" t="str">
        <f t="shared" si="2"/>
        <v>是</v>
      </c>
    </row>
    <row r="141" spans="1:21">
      <c r="A141" s="2" t="str">
        <f>K141&amp;MID(L:L,15,4)</f>
        <v>李凤珍0028</v>
      </c>
      <c r="B141" s="7" t="s">
        <v>2078</v>
      </c>
      <c r="C141" s="7" t="s">
        <v>1457</v>
      </c>
      <c r="D141" s="7">
        <v>54</v>
      </c>
      <c r="E141" s="7" t="s">
        <v>2079</v>
      </c>
      <c r="F141" s="7" t="s">
        <v>8346</v>
      </c>
      <c r="G141" s="7" t="s">
        <v>8347</v>
      </c>
      <c r="H141" s="7" t="s">
        <v>1450</v>
      </c>
      <c r="I141" s="7" t="s">
        <v>8348</v>
      </c>
      <c r="J141" s="7" t="s">
        <v>1452</v>
      </c>
      <c r="K141" s="7" t="s">
        <v>367</v>
      </c>
      <c r="L141" s="7" t="s">
        <v>368</v>
      </c>
      <c r="M141" s="7" t="s">
        <v>1453</v>
      </c>
      <c r="N141" s="7" t="s">
        <v>23</v>
      </c>
      <c r="O141" s="11">
        <v>1</v>
      </c>
      <c r="P141" s="11">
        <v>46</v>
      </c>
      <c r="Q141" s="11">
        <v>1.5</v>
      </c>
      <c r="R141" s="11">
        <v>0</v>
      </c>
      <c r="S141" s="11" t="s">
        <v>1455</v>
      </c>
      <c r="U141" t="str">
        <f t="shared" si="2"/>
        <v>是</v>
      </c>
    </row>
    <row r="142" spans="1:21">
      <c r="A142" s="2" t="str">
        <f>K142&amp;MID(L:L,15,4)</f>
        <v>郑炳权5110</v>
      </c>
      <c r="B142" s="7" t="s">
        <v>2083</v>
      </c>
      <c r="C142" s="7" t="s">
        <v>1446</v>
      </c>
      <c r="D142" s="7">
        <v>50</v>
      </c>
      <c r="E142" s="7" t="s">
        <v>2084</v>
      </c>
      <c r="F142" s="7" t="s">
        <v>8349</v>
      </c>
      <c r="G142" s="7" t="s">
        <v>8350</v>
      </c>
      <c r="H142" s="7" t="s">
        <v>1450</v>
      </c>
      <c r="I142" s="7" t="s">
        <v>8351</v>
      </c>
      <c r="J142" s="7" t="s">
        <v>1452</v>
      </c>
      <c r="K142" s="7" t="s">
        <v>662</v>
      </c>
      <c r="L142" s="7" t="s">
        <v>663</v>
      </c>
      <c r="M142" s="7" t="s">
        <v>1461</v>
      </c>
      <c r="N142" s="7" t="s">
        <v>23</v>
      </c>
      <c r="O142" s="11">
        <v>4</v>
      </c>
      <c r="P142" s="11">
        <v>1</v>
      </c>
      <c r="Q142" s="11">
        <v>3</v>
      </c>
      <c r="R142" s="11">
        <v>1</v>
      </c>
      <c r="S142" s="11" t="s">
        <v>1455</v>
      </c>
      <c r="U142" t="str">
        <f t="shared" si="2"/>
        <v>是</v>
      </c>
    </row>
    <row r="143" spans="1:21">
      <c r="A143" s="2" t="str">
        <f>K143&amp;MID(L:L,15,4)</f>
        <v>李诗鑑1217</v>
      </c>
      <c r="B143" s="7" t="s">
        <v>1719</v>
      </c>
      <c r="C143" s="7" t="s">
        <v>1457</v>
      </c>
      <c r="D143" s="7">
        <v>57</v>
      </c>
      <c r="E143" s="7" t="s">
        <v>1720</v>
      </c>
      <c r="F143" s="7" t="s">
        <v>8352</v>
      </c>
      <c r="G143" s="7" t="s">
        <v>8353</v>
      </c>
      <c r="H143" s="7" t="s">
        <v>1450</v>
      </c>
      <c r="I143" s="7" t="s">
        <v>8354</v>
      </c>
      <c r="J143" s="7" t="s">
        <v>1452</v>
      </c>
      <c r="K143" s="7" t="s">
        <v>980</v>
      </c>
      <c r="L143" s="7" t="s">
        <v>981</v>
      </c>
      <c r="M143" s="7" t="s">
        <v>1453</v>
      </c>
      <c r="N143" s="7" t="s">
        <v>23</v>
      </c>
      <c r="O143" s="11">
        <v>3</v>
      </c>
      <c r="P143" s="11">
        <v>17</v>
      </c>
      <c r="Q143" s="11">
        <v>1.5</v>
      </c>
      <c r="R143" s="11">
        <v>1.5</v>
      </c>
      <c r="S143" s="11" t="s">
        <v>1455</v>
      </c>
      <c r="U143" t="str">
        <f t="shared" si="2"/>
        <v>是</v>
      </c>
    </row>
    <row r="144" spans="1:21">
      <c r="A144" s="2" t="str">
        <f>K144&amp;MID(L:L,15,4)</f>
        <v>周床0923</v>
      </c>
      <c r="B144" s="7" t="s">
        <v>2091</v>
      </c>
      <c r="C144" s="7" t="s">
        <v>1446</v>
      </c>
      <c r="D144" s="7">
        <v>58</v>
      </c>
      <c r="E144" s="7" t="s">
        <v>2092</v>
      </c>
      <c r="F144" s="7" t="s">
        <v>8355</v>
      </c>
      <c r="G144" s="7" t="s">
        <v>8356</v>
      </c>
      <c r="H144" s="7" t="s">
        <v>1450</v>
      </c>
      <c r="I144" s="7" t="s">
        <v>8357</v>
      </c>
      <c r="J144" s="7" t="s">
        <v>1452</v>
      </c>
      <c r="K144" s="7" t="s">
        <v>600</v>
      </c>
      <c r="L144" s="7" t="s">
        <v>601</v>
      </c>
      <c r="M144" s="7" t="s">
        <v>1453</v>
      </c>
      <c r="N144" s="7" t="s">
        <v>23</v>
      </c>
      <c r="O144" s="11">
        <v>2</v>
      </c>
      <c r="P144" s="11">
        <v>10</v>
      </c>
      <c r="Q144" s="11">
        <v>1.5</v>
      </c>
      <c r="R144" s="11">
        <v>0.5</v>
      </c>
      <c r="S144" s="11" t="s">
        <v>1455</v>
      </c>
      <c r="U144" t="str">
        <f t="shared" si="2"/>
        <v>是</v>
      </c>
    </row>
    <row r="145" spans="1:21">
      <c r="A145" s="2" t="str">
        <f>K145&amp;MID(L:L,15,4)</f>
        <v>刘伟娟4823</v>
      </c>
      <c r="B145" s="7" t="s">
        <v>2096</v>
      </c>
      <c r="C145" s="7" t="s">
        <v>1457</v>
      </c>
      <c r="D145" s="7">
        <v>50</v>
      </c>
      <c r="E145" s="7" t="s">
        <v>2097</v>
      </c>
      <c r="F145" s="7" t="s">
        <v>8358</v>
      </c>
      <c r="G145" s="7" t="s">
        <v>8359</v>
      </c>
      <c r="H145" s="7" t="s">
        <v>1450</v>
      </c>
      <c r="I145" s="7" t="s">
        <v>8360</v>
      </c>
      <c r="J145" s="7" t="s">
        <v>1452</v>
      </c>
      <c r="K145" s="7" t="s">
        <v>410</v>
      </c>
      <c r="L145" s="7" t="s">
        <v>411</v>
      </c>
      <c r="M145" s="7" t="s">
        <v>1461</v>
      </c>
      <c r="N145" s="7" t="s">
        <v>23</v>
      </c>
      <c r="O145" s="11">
        <v>3</v>
      </c>
      <c r="P145" s="11">
        <v>42</v>
      </c>
      <c r="Q145" s="11">
        <v>3</v>
      </c>
      <c r="R145" s="11">
        <v>0</v>
      </c>
      <c r="S145" s="11" t="s">
        <v>1455</v>
      </c>
      <c r="U145" t="str">
        <f t="shared" si="2"/>
        <v>是</v>
      </c>
    </row>
    <row r="146" spans="1:21">
      <c r="A146" s="2" t="str">
        <f>K146&amp;MID(L:L,15,4)</f>
        <v>王有根1226</v>
      </c>
      <c r="B146" s="7" t="s">
        <v>2101</v>
      </c>
      <c r="C146" s="7" t="s">
        <v>1446</v>
      </c>
      <c r="D146" s="7">
        <v>41</v>
      </c>
      <c r="E146" s="7" t="s">
        <v>1006</v>
      </c>
      <c r="F146" s="7" t="s">
        <v>8361</v>
      </c>
      <c r="G146" s="7" t="s">
        <v>8362</v>
      </c>
      <c r="H146" s="7" t="s">
        <v>2104</v>
      </c>
      <c r="I146" s="7" t="s">
        <v>8363</v>
      </c>
      <c r="J146" s="7" t="s">
        <v>1452</v>
      </c>
      <c r="K146" s="7" t="s">
        <v>1003</v>
      </c>
      <c r="L146" s="7" t="s">
        <v>1004</v>
      </c>
      <c r="M146" s="7" t="s">
        <v>1453</v>
      </c>
      <c r="N146" s="7" t="s">
        <v>23</v>
      </c>
      <c r="O146" s="11">
        <v>10</v>
      </c>
      <c r="P146" s="11">
        <v>59</v>
      </c>
      <c r="Q146" s="11">
        <v>1.5</v>
      </c>
      <c r="R146" s="11">
        <v>8.5</v>
      </c>
      <c r="S146" s="11" t="s">
        <v>1455</v>
      </c>
      <c r="U146" t="str">
        <f t="shared" si="2"/>
        <v>是</v>
      </c>
    </row>
    <row r="147" spans="1:21">
      <c r="A147" s="2" t="str">
        <f>K147&amp;MID(L:L,15,4)</f>
        <v>黎炽光0055</v>
      </c>
      <c r="B147" s="7" t="s">
        <v>2383</v>
      </c>
      <c r="C147" s="7" t="s">
        <v>1446</v>
      </c>
      <c r="D147" s="7">
        <v>38</v>
      </c>
      <c r="E147" s="7" t="s">
        <v>2384</v>
      </c>
      <c r="F147" s="7" t="s">
        <v>8364</v>
      </c>
      <c r="G147" s="7" t="s">
        <v>8365</v>
      </c>
      <c r="H147" s="7" t="s">
        <v>1912</v>
      </c>
      <c r="I147" s="7" t="s">
        <v>8366</v>
      </c>
      <c r="J147" s="7" t="s">
        <v>1452</v>
      </c>
      <c r="K147" s="7" t="s">
        <v>974</v>
      </c>
      <c r="L147" s="7" t="s">
        <v>975</v>
      </c>
      <c r="M147" s="7" t="s">
        <v>1453</v>
      </c>
      <c r="N147" s="7" t="s">
        <v>23</v>
      </c>
      <c r="O147" s="11">
        <v>2</v>
      </c>
      <c r="P147" s="11">
        <v>1</v>
      </c>
      <c r="Q147" s="11">
        <v>1.5</v>
      </c>
      <c r="R147" s="11">
        <v>0.5</v>
      </c>
      <c r="S147" s="11" t="s">
        <v>1455</v>
      </c>
      <c r="U147" t="str">
        <f t="shared" si="2"/>
        <v>是</v>
      </c>
    </row>
    <row r="148" spans="1:21">
      <c r="A148" s="2" t="str">
        <f>K148&amp;MID(L:L,15,4)</f>
        <v>区玉珍3320</v>
      </c>
      <c r="B148" s="7" t="s">
        <v>2111</v>
      </c>
      <c r="C148" s="7" t="s">
        <v>1446</v>
      </c>
      <c r="D148" s="7">
        <v>48</v>
      </c>
      <c r="E148" s="7" t="s">
        <v>1124</v>
      </c>
      <c r="F148" s="7" t="s">
        <v>8367</v>
      </c>
      <c r="G148" s="7" t="s">
        <v>8368</v>
      </c>
      <c r="H148" s="7" t="s">
        <v>1450</v>
      </c>
      <c r="I148" s="7" t="s">
        <v>8369</v>
      </c>
      <c r="J148" s="7" t="s">
        <v>1452</v>
      </c>
      <c r="K148" s="7" t="s">
        <v>1122</v>
      </c>
      <c r="L148" s="7" t="s">
        <v>1123</v>
      </c>
      <c r="M148" s="7" t="s">
        <v>1461</v>
      </c>
      <c r="N148" s="7" t="s">
        <v>1454</v>
      </c>
      <c r="O148" s="11">
        <v>3</v>
      </c>
      <c r="P148" s="11">
        <v>0</v>
      </c>
      <c r="Q148" s="11">
        <v>3</v>
      </c>
      <c r="R148" s="11">
        <v>0</v>
      </c>
      <c r="S148" s="11" t="s">
        <v>1455</v>
      </c>
      <c r="U148" t="str">
        <f t="shared" si="2"/>
        <v>是</v>
      </c>
    </row>
    <row r="149" spans="1:21">
      <c r="A149" s="2" t="str">
        <f>K149&amp;MID(L:L,15,4)</f>
        <v>孙伟新2116</v>
      </c>
      <c r="B149" s="7" t="s">
        <v>2114</v>
      </c>
      <c r="C149" s="7" t="s">
        <v>1446</v>
      </c>
      <c r="D149" s="7">
        <v>61</v>
      </c>
      <c r="E149" s="7" t="s">
        <v>2115</v>
      </c>
      <c r="F149" s="7" t="s">
        <v>8370</v>
      </c>
      <c r="G149" s="7" t="s">
        <v>8371</v>
      </c>
      <c r="H149" s="7" t="s">
        <v>1765</v>
      </c>
      <c r="I149" s="7" t="s">
        <v>8372</v>
      </c>
      <c r="J149" s="7" t="s">
        <v>1452</v>
      </c>
      <c r="K149" s="7" t="s">
        <v>1262</v>
      </c>
      <c r="L149" s="7" t="s">
        <v>1263</v>
      </c>
      <c r="M149" s="7" t="s">
        <v>1461</v>
      </c>
      <c r="N149" s="7" t="s">
        <v>1462</v>
      </c>
      <c r="O149" s="11">
        <v>2</v>
      </c>
      <c r="P149" s="11">
        <v>30</v>
      </c>
      <c r="Q149" s="11">
        <v>2.5</v>
      </c>
      <c r="R149" s="11">
        <v>0</v>
      </c>
      <c r="S149" s="11" t="s">
        <v>1455</v>
      </c>
      <c r="U149" t="str">
        <f t="shared" si="2"/>
        <v>是</v>
      </c>
    </row>
    <row r="150" spans="1:21">
      <c r="A150" s="2" t="str">
        <f>K150&amp;MID(L:L,15,4)</f>
        <v>陈儒林3613</v>
      </c>
      <c r="B150" s="7" t="s">
        <v>2283</v>
      </c>
      <c r="C150" s="7" t="s">
        <v>1446</v>
      </c>
      <c r="D150" s="7">
        <v>55</v>
      </c>
      <c r="E150" s="7" t="s">
        <v>2284</v>
      </c>
      <c r="F150" s="7" t="s">
        <v>8373</v>
      </c>
      <c r="G150" s="7" t="s">
        <v>8374</v>
      </c>
      <c r="H150" s="7" t="s">
        <v>1450</v>
      </c>
      <c r="I150" s="7" t="s">
        <v>3537</v>
      </c>
      <c r="J150" s="7" t="s">
        <v>1452</v>
      </c>
      <c r="K150" s="7" t="s">
        <v>81</v>
      </c>
      <c r="L150" s="7" t="s">
        <v>82</v>
      </c>
      <c r="M150" s="7" t="s">
        <v>1461</v>
      </c>
      <c r="N150" s="7" t="s">
        <v>23</v>
      </c>
      <c r="O150" s="11">
        <v>3</v>
      </c>
      <c r="P150" s="11">
        <v>1</v>
      </c>
      <c r="Q150" s="11">
        <v>3</v>
      </c>
      <c r="R150" s="11">
        <v>0</v>
      </c>
      <c r="S150" s="11" t="s">
        <v>1455</v>
      </c>
      <c r="U150" t="str">
        <f t="shared" si="2"/>
        <v>是</v>
      </c>
    </row>
    <row r="151" spans="1:21">
      <c r="A151" s="2" t="str">
        <f>K151&amp;MID(L:L,15,4)</f>
        <v>黄世友002X</v>
      </c>
      <c r="B151" s="7" t="s">
        <v>2119</v>
      </c>
      <c r="C151" s="7" t="s">
        <v>1446</v>
      </c>
      <c r="D151" s="7">
        <v>58</v>
      </c>
      <c r="E151" s="7" t="s">
        <v>924</v>
      </c>
      <c r="F151" s="7" t="s">
        <v>8375</v>
      </c>
      <c r="G151" s="7" t="s">
        <v>8376</v>
      </c>
      <c r="H151" s="7" t="s">
        <v>1450</v>
      </c>
      <c r="I151" s="7" t="s">
        <v>8377</v>
      </c>
      <c r="J151" s="7" t="s">
        <v>1452</v>
      </c>
      <c r="K151" s="7" t="s">
        <v>1205</v>
      </c>
      <c r="L151" s="7" t="s">
        <v>1206</v>
      </c>
      <c r="M151" s="7" t="s">
        <v>1453</v>
      </c>
      <c r="N151" s="7" t="s">
        <v>1462</v>
      </c>
      <c r="O151" s="11">
        <v>6</v>
      </c>
      <c r="P151" s="11">
        <v>23</v>
      </c>
      <c r="Q151" s="11">
        <v>2.5</v>
      </c>
      <c r="R151" s="11">
        <v>3.5</v>
      </c>
      <c r="S151" s="11" t="s">
        <v>1455</v>
      </c>
      <c r="U151" t="str">
        <f t="shared" si="2"/>
        <v>是</v>
      </c>
    </row>
    <row r="152" spans="1:21">
      <c r="A152" s="2" t="str">
        <f>K152&amp;MID(L:L,15,4)</f>
        <v>颜忠户001X</v>
      </c>
      <c r="B152" s="7" t="s">
        <v>2119</v>
      </c>
      <c r="C152" s="7" t="s">
        <v>1446</v>
      </c>
      <c r="D152" s="7">
        <v>58</v>
      </c>
      <c r="E152" s="7" t="s">
        <v>924</v>
      </c>
      <c r="F152" s="7" t="s">
        <v>8378</v>
      </c>
      <c r="G152" s="7" t="s">
        <v>8379</v>
      </c>
      <c r="H152" s="7" t="s">
        <v>1450</v>
      </c>
      <c r="I152" s="7" t="s">
        <v>8380</v>
      </c>
      <c r="J152" s="7" t="s">
        <v>1452</v>
      </c>
      <c r="K152" s="7" t="s">
        <v>921</v>
      </c>
      <c r="L152" s="7" t="s">
        <v>922</v>
      </c>
      <c r="M152" s="7" t="s">
        <v>1453</v>
      </c>
      <c r="N152" s="7" t="s">
        <v>1467</v>
      </c>
      <c r="O152" s="11">
        <v>6</v>
      </c>
      <c r="P152" s="11">
        <v>32</v>
      </c>
      <c r="Q152" s="11">
        <v>1.5</v>
      </c>
      <c r="R152" s="11">
        <v>4.5</v>
      </c>
      <c r="S152" s="11" t="s">
        <v>1455</v>
      </c>
      <c r="U152" t="str">
        <f t="shared" si="2"/>
        <v>是</v>
      </c>
    </row>
    <row r="153" spans="1:21">
      <c r="A153" s="2" t="str">
        <f>K153&amp;MID(L:L,15,4)</f>
        <v>黄锦才1219</v>
      </c>
      <c r="B153" s="7" t="s">
        <v>2123</v>
      </c>
      <c r="C153" s="7" t="s">
        <v>1457</v>
      </c>
      <c r="D153" s="7">
        <v>34</v>
      </c>
      <c r="E153" s="7" t="s">
        <v>2124</v>
      </c>
      <c r="F153" s="7" t="s">
        <v>8381</v>
      </c>
      <c r="G153" s="7" t="s">
        <v>8382</v>
      </c>
      <c r="H153" s="7" t="s">
        <v>1450</v>
      </c>
      <c r="I153" s="7" t="s">
        <v>8383</v>
      </c>
      <c r="J153" s="7" t="s">
        <v>1452</v>
      </c>
      <c r="K153" s="7" t="s">
        <v>1013</v>
      </c>
      <c r="L153" s="7" t="s">
        <v>1014</v>
      </c>
      <c r="M153" s="7" t="s">
        <v>1453</v>
      </c>
      <c r="N153" s="7" t="s">
        <v>1454</v>
      </c>
      <c r="O153" s="11">
        <v>7</v>
      </c>
      <c r="P153" s="11">
        <v>46</v>
      </c>
      <c r="Q153" s="11">
        <v>1.5</v>
      </c>
      <c r="R153" s="11">
        <v>5.5</v>
      </c>
      <c r="S153" s="11" t="s">
        <v>1455</v>
      </c>
      <c r="U153" t="str">
        <f t="shared" si="2"/>
        <v>是</v>
      </c>
    </row>
    <row r="154" spans="1:21">
      <c r="A154" s="2" t="str">
        <f>K154&amp;MID(L:L,15,4)</f>
        <v>李新尚1629</v>
      </c>
      <c r="B154" s="7" t="s">
        <v>2128</v>
      </c>
      <c r="C154" s="7" t="s">
        <v>1446</v>
      </c>
      <c r="D154" s="7">
        <v>59</v>
      </c>
      <c r="E154" s="7" t="s">
        <v>2129</v>
      </c>
      <c r="F154" s="7" t="s">
        <v>8384</v>
      </c>
      <c r="G154" s="7" t="s">
        <v>8385</v>
      </c>
      <c r="H154" s="7" t="s">
        <v>2132</v>
      </c>
      <c r="I154" s="7" t="s">
        <v>8386</v>
      </c>
      <c r="J154" s="7" t="s">
        <v>1452</v>
      </c>
      <c r="K154" s="7" t="s">
        <v>279</v>
      </c>
      <c r="L154" s="7" t="s">
        <v>280</v>
      </c>
      <c r="M154" s="7" t="s">
        <v>1453</v>
      </c>
      <c r="N154" s="7" t="s">
        <v>23</v>
      </c>
      <c r="O154" s="11">
        <v>1</v>
      </c>
      <c r="P154" s="11">
        <v>18</v>
      </c>
      <c r="Q154" s="11">
        <v>1.5</v>
      </c>
      <c r="R154" s="11">
        <v>-0.5</v>
      </c>
      <c r="S154" s="11" t="s">
        <v>1520</v>
      </c>
      <c r="U154" t="str">
        <f t="shared" si="2"/>
        <v>否</v>
      </c>
    </row>
    <row r="155" spans="1:21">
      <c r="A155" s="2" t="str">
        <f>K155&amp;MID(L:L,15,4)</f>
        <v>谭晓忠1241</v>
      </c>
      <c r="B155" s="7" t="s">
        <v>2134</v>
      </c>
      <c r="C155" s="7" t="s">
        <v>1446</v>
      </c>
      <c r="D155" s="7">
        <v>61</v>
      </c>
      <c r="E155" s="7" t="s">
        <v>907</v>
      </c>
      <c r="F155" s="7" t="s">
        <v>8387</v>
      </c>
      <c r="G155" s="7" t="s">
        <v>8388</v>
      </c>
      <c r="H155" s="7" t="s">
        <v>1450</v>
      </c>
      <c r="I155" s="7" t="s">
        <v>8389</v>
      </c>
      <c r="J155" s="7" t="s">
        <v>1452</v>
      </c>
      <c r="K155" s="7" t="s">
        <v>904</v>
      </c>
      <c r="L155" s="7" t="s">
        <v>905</v>
      </c>
      <c r="M155" s="7" t="s">
        <v>1461</v>
      </c>
      <c r="N155" s="7" t="s">
        <v>1454</v>
      </c>
      <c r="O155" s="11">
        <v>5</v>
      </c>
      <c r="P155" s="11">
        <v>20</v>
      </c>
      <c r="Q155" s="11">
        <v>3</v>
      </c>
      <c r="R155" s="11">
        <v>2</v>
      </c>
      <c r="S155" s="11" t="s">
        <v>1455</v>
      </c>
      <c r="U155" t="str">
        <f t="shared" si="2"/>
        <v>是</v>
      </c>
    </row>
    <row r="156" spans="1:21">
      <c r="A156" s="2" t="str">
        <f>K156&amp;MID(L:L,15,4)</f>
        <v>廖志坚3334</v>
      </c>
      <c r="B156" s="7" t="s">
        <v>2138</v>
      </c>
      <c r="C156" s="7" t="s">
        <v>1446</v>
      </c>
      <c r="D156" s="7">
        <v>63</v>
      </c>
      <c r="E156" s="7" t="s">
        <v>2139</v>
      </c>
      <c r="F156" s="7" t="s">
        <v>8390</v>
      </c>
      <c r="G156" s="7" t="s">
        <v>8391</v>
      </c>
      <c r="H156" s="7" t="s">
        <v>1450</v>
      </c>
      <c r="I156" s="7" t="s">
        <v>8392</v>
      </c>
      <c r="J156" s="7" t="s">
        <v>1452</v>
      </c>
      <c r="K156" s="7" t="s">
        <v>393</v>
      </c>
      <c r="L156" s="7" t="s">
        <v>394</v>
      </c>
      <c r="M156" s="7" t="s">
        <v>1461</v>
      </c>
      <c r="N156" s="7" t="s">
        <v>23</v>
      </c>
      <c r="O156" s="11">
        <v>5</v>
      </c>
      <c r="P156" s="11">
        <v>56</v>
      </c>
      <c r="Q156" s="11">
        <v>3</v>
      </c>
      <c r="R156" s="11">
        <v>2</v>
      </c>
      <c r="S156" s="11" t="s">
        <v>1455</v>
      </c>
      <c r="U156" t="str">
        <f t="shared" si="2"/>
        <v>是</v>
      </c>
    </row>
    <row r="157" spans="1:21">
      <c r="A157" s="2" t="str">
        <f>K157&amp;MID(L:L,15,4)</f>
        <v>苏桂霞4221</v>
      </c>
      <c r="B157" s="7" t="s">
        <v>2147</v>
      </c>
      <c r="C157" s="7" t="s">
        <v>1444</v>
      </c>
      <c r="D157" s="7">
        <v>34</v>
      </c>
      <c r="E157" s="7" t="s">
        <v>2148</v>
      </c>
      <c r="F157" s="7" t="s">
        <v>8393</v>
      </c>
      <c r="G157" s="7" t="s">
        <v>8394</v>
      </c>
      <c r="H157" s="7" t="s">
        <v>1450</v>
      </c>
      <c r="I157" s="7" t="s">
        <v>4189</v>
      </c>
      <c r="J157" s="7" t="s">
        <v>1452</v>
      </c>
      <c r="K157" s="7" t="s">
        <v>479</v>
      </c>
      <c r="L157" s="7" t="s">
        <v>480</v>
      </c>
      <c r="M157" s="7" t="s">
        <v>1461</v>
      </c>
      <c r="N157" s="7" t="s">
        <v>23</v>
      </c>
      <c r="O157" s="11">
        <v>3</v>
      </c>
      <c r="P157" s="11">
        <v>28</v>
      </c>
      <c r="Q157" s="11">
        <v>3</v>
      </c>
      <c r="R157" s="11">
        <v>0</v>
      </c>
      <c r="S157" s="11" t="s">
        <v>1455</v>
      </c>
      <c r="U157" t="str">
        <f t="shared" si="2"/>
        <v>是</v>
      </c>
    </row>
    <row r="158" spans="1:21">
      <c r="A158" s="2" t="str">
        <f>K158&amp;MID(L:L,15,4)</f>
        <v>周素玲2746</v>
      </c>
      <c r="B158" s="7" t="s">
        <v>2152</v>
      </c>
      <c r="C158" s="7" t="s">
        <v>1457</v>
      </c>
      <c r="D158" s="7">
        <v>59</v>
      </c>
      <c r="E158" s="7" t="s">
        <v>2153</v>
      </c>
      <c r="F158" s="7" t="s">
        <v>8395</v>
      </c>
      <c r="G158" s="7" t="s">
        <v>8396</v>
      </c>
      <c r="H158" s="7" t="s">
        <v>1450</v>
      </c>
      <c r="I158" s="7" t="s">
        <v>4323</v>
      </c>
      <c r="J158" s="7" t="s">
        <v>1452</v>
      </c>
      <c r="K158" s="7" t="s">
        <v>859</v>
      </c>
      <c r="L158" s="7" t="s">
        <v>860</v>
      </c>
      <c r="M158" s="7" t="s">
        <v>1453</v>
      </c>
      <c r="N158" s="7" t="s">
        <v>23</v>
      </c>
      <c r="O158" s="11">
        <v>2</v>
      </c>
      <c r="P158" s="11">
        <v>39</v>
      </c>
      <c r="Q158" s="11">
        <v>1.5</v>
      </c>
      <c r="R158" s="11">
        <v>0.5</v>
      </c>
      <c r="S158" s="11" t="s">
        <v>1455</v>
      </c>
      <c r="U158" t="str">
        <f t="shared" si="2"/>
        <v>是</v>
      </c>
    </row>
    <row r="159" spans="1:21">
      <c r="A159" s="2" t="str">
        <f>K159&amp;MID(L:L,15,4)</f>
        <v>利间开1266</v>
      </c>
      <c r="B159" s="7" t="s">
        <v>2157</v>
      </c>
      <c r="C159" s="7" t="s">
        <v>1457</v>
      </c>
      <c r="D159" s="7">
        <v>48</v>
      </c>
      <c r="E159" s="7" t="s">
        <v>392</v>
      </c>
      <c r="F159" s="7" t="s">
        <v>8397</v>
      </c>
      <c r="G159" s="7" t="s">
        <v>8398</v>
      </c>
      <c r="H159" s="7" t="s">
        <v>1450</v>
      </c>
      <c r="I159" s="7" t="s">
        <v>8399</v>
      </c>
      <c r="J159" s="7" t="s">
        <v>1452</v>
      </c>
      <c r="K159" s="7" t="s">
        <v>389</v>
      </c>
      <c r="L159" s="7" t="s">
        <v>390</v>
      </c>
      <c r="M159" s="7" t="s">
        <v>1453</v>
      </c>
      <c r="N159" s="7" t="s">
        <v>23</v>
      </c>
      <c r="O159" s="11">
        <v>1</v>
      </c>
      <c r="P159" s="11">
        <v>31</v>
      </c>
      <c r="Q159" s="11">
        <v>1.5</v>
      </c>
      <c r="R159" s="11">
        <v>0</v>
      </c>
      <c r="S159" s="11" t="s">
        <v>1455</v>
      </c>
      <c r="U159" t="str">
        <f t="shared" si="2"/>
        <v>是</v>
      </c>
    </row>
    <row r="160" spans="1:21">
      <c r="A160" s="2" t="str">
        <f>K160&amp;MID(L:L,15,4)</f>
        <v>吕世良0012</v>
      </c>
      <c r="B160" s="7" t="s">
        <v>1704</v>
      </c>
      <c r="C160" s="7" t="s">
        <v>1446</v>
      </c>
      <c r="D160" s="7">
        <v>60</v>
      </c>
      <c r="E160" s="7" t="s">
        <v>1705</v>
      </c>
      <c r="F160" s="7" t="s">
        <v>8400</v>
      </c>
      <c r="G160" s="7" t="s">
        <v>8401</v>
      </c>
      <c r="H160" s="7" t="s">
        <v>1450</v>
      </c>
      <c r="I160" s="7" t="s">
        <v>4987</v>
      </c>
      <c r="J160" s="7" t="s">
        <v>1452</v>
      </c>
      <c r="K160" s="7" t="s">
        <v>429</v>
      </c>
      <c r="L160" s="7" t="s">
        <v>430</v>
      </c>
      <c r="M160" s="7" t="s">
        <v>1461</v>
      </c>
      <c r="N160" s="7" t="s">
        <v>23</v>
      </c>
      <c r="O160" s="11">
        <v>3</v>
      </c>
      <c r="P160" s="11">
        <v>3</v>
      </c>
      <c r="Q160" s="11">
        <v>3</v>
      </c>
      <c r="R160" s="11">
        <v>0</v>
      </c>
      <c r="S160" s="11" t="s">
        <v>1455</v>
      </c>
      <c r="U160" t="str">
        <f t="shared" si="2"/>
        <v>是</v>
      </c>
    </row>
    <row r="161" spans="1:21">
      <c r="A161" s="2" t="str">
        <f>K161&amp;MID(L:L,15,4)</f>
        <v>谭秀芳3326</v>
      </c>
      <c r="B161" s="7" t="s">
        <v>4208</v>
      </c>
      <c r="C161" s="7" t="s">
        <v>1446</v>
      </c>
      <c r="D161" s="7">
        <v>53</v>
      </c>
      <c r="E161" s="7" t="s">
        <v>4209</v>
      </c>
      <c r="F161" s="7" t="s">
        <v>8402</v>
      </c>
      <c r="G161" s="7" t="s">
        <v>8403</v>
      </c>
      <c r="H161" s="7" t="s">
        <v>1450</v>
      </c>
      <c r="I161" s="7" t="s">
        <v>8404</v>
      </c>
      <c r="J161" s="7" t="s">
        <v>1452</v>
      </c>
      <c r="K161" s="7" t="s">
        <v>1229</v>
      </c>
      <c r="L161" s="7" t="s">
        <v>1230</v>
      </c>
      <c r="M161" s="7" t="s">
        <v>1461</v>
      </c>
      <c r="N161" s="7" t="s">
        <v>1650</v>
      </c>
      <c r="O161" s="11">
        <v>2</v>
      </c>
      <c r="P161" s="11">
        <v>48</v>
      </c>
      <c r="Q161" s="11">
        <v>2</v>
      </c>
      <c r="R161" s="11">
        <v>0</v>
      </c>
      <c r="S161" s="11" t="s">
        <v>1455</v>
      </c>
      <c r="U161" t="str">
        <f t="shared" si="2"/>
        <v>是</v>
      </c>
    </row>
    <row r="162" spans="1:21">
      <c r="A162" s="2" t="str">
        <f>K162&amp;MID(L:L,15,4)</f>
        <v>马金祥5110</v>
      </c>
      <c r="B162" s="7" t="s">
        <v>2164</v>
      </c>
      <c r="C162" s="7" t="s">
        <v>1457</v>
      </c>
      <c r="D162" s="7">
        <v>56</v>
      </c>
      <c r="E162" s="7" t="s">
        <v>2165</v>
      </c>
      <c r="F162" s="7" t="s">
        <v>8405</v>
      </c>
      <c r="G162" s="7" t="s">
        <v>8406</v>
      </c>
      <c r="H162" s="7" t="s">
        <v>1450</v>
      </c>
      <c r="I162" s="7" t="s">
        <v>8407</v>
      </c>
      <c r="J162" s="7" t="s">
        <v>1452</v>
      </c>
      <c r="K162" s="7" t="s">
        <v>482</v>
      </c>
      <c r="L162" s="7" t="s">
        <v>483</v>
      </c>
      <c r="M162" s="7" t="s">
        <v>1461</v>
      </c>
      <c r="N162" s="7" t="s">
        <v>23</v>
      </c>
      <c r="O162" s="11">
        <v>3</v>
      </c>
      <c r="P162" s="11">
        <v>6</v>
      </c>
      <c r="Q162" s="11">
        <v>3</v>
      </c>
      <c r="R162" s="11">
        <v>0</v>
      </c>
      <c r="S162" s="11" t="s">
        <v>1455</v>
      </c>
      <c r="U162" t="str">
        <f t="shared" si="2"/>
        <v>是</v>
      </c>
    </row>
    <row r="163" spans="1:21">
      <c r="A163" s="2" t="str">
        <f>K163&amp;MID(L:L,15,4)</f>
        <v>刘家鑫5136</v>
      </c>
      <c r="B163" s="7" t="s">
        <v>2169</v>
      </c>
      <c r="C163" s="7" t="s">
        <v>1446</v>
      </c>
      <c r="D163" s="7">
        <v>30</v>
      </c>
      <c r="E163" s="7" t="s">
        <v>1071</v>
      </c>
      <c r="F163" s="7" t="s">
        <v>8408</v>
      </c>
      <c r="G163" s="7" t="s">
        <v>8409</v>
      </c>
      <c r="H163" s="7" t="s">
        <v>1580</v>
      </c>
      <c r="I163" s="7" t="s">
        <v>8410</v>
      </c>
      <c r="J163" s="7" t="s">
        <v>1452</v>
      </c>
      <c r="K163" s="7" t="s">
        <v>1073</v>
      </c>
      <c r="L163" s="7" t="s">
        <v>1074</v>
      </c>
      <c r="M163" s="7" t="s">
        <v>1461</v>
      </c>
      <c r="N163" s="7" t="s">
        <v>23</v>
      </c>
      <c r="O163" s="11">
        <v>6</v>
      </c>
      <c r="P163" s="11">
        <v>1</v>
      </c>
      <c r="Q163" s="11">
        <v>3</v>
      </c>
      <c r="R163" s="11">
        <v>3</v>
      </c>
      <c r="S163" s="11" t="s">
        <v>1455</v>
      </c>
      <c r="U163" t="str">
        <f t="shared" si="2"/>
        <v>是</v>
      </c>
    </row>
    <row r="164" spans="1:21">
      <c r="A164" s="2" t="str">
        <f>K164&amp;MID(L:L,15,4)</f>
        <v>陈执喜2120</v>
      </c>
      <c r="B164" s="7" t="s">
        <v>4362</v>
      </c>
      <c r="C164" s="7" t="s">
        <v>1457</v>
      </c>
      <c r="D164" s="7">
        <v>35</v>
      </c>
      <c r="E164" s="7" t="s">
        <v>4363</v>
      </c>
      <c r="F164" s="7" t="s">
        <v>8411</v>
      </c>
      <c r="G164" s="7" t="s">
        <v>8412</v>
      </c>
      <c r="H164" s="7" t="s">
        <v>1450</v>
      </c>
      <c r="I164" s="7" t="s">
        <v>8413</v>
      </c>
      <c r="J164" s="7" t="s">
        <v>1452</v>
      </c>
      <c r="K164" s="7" t="s">
        <v>807</v>
      </c>
      <c r="L164" s="7" t="s">
        <v>808</v>
      </c>
      <c r="M164" s="7" t="s">
        <v>1453</v>
      </c>
      <c r="N164" s="7" t="s">
        <v>23</v>
      </c>
      <c r="O164" s="11">
        <v>10</v>
      </c>
      <c r="P164" s="11">
        <v>4</v>
      </c>
      <c r="Q164" s="11">
        <v>1.5</v>
      </c>
      <c r="R164" s="11">
        <v>8.5</v>
      </c>
      <c r="S164" s="11" t="s">
        <v>1455</v>
      </c>
      <c r="U164" t="str">
        <f t="shared" si="2"/>
        <v>是</v>
      </c>
    </row>
    <row r="165" spans="1:21">
      <c r="A165" s="2" t="str">
        <f>K165&amp;MID(L:L,15,4)</f>
        <v>陈生波0638</v>
      </c>
      <c r="B165" s="7" t="s">
        <v>2173</v>
      </c>
      <c r="C165" s="7" t="s">
        <v>1446</v>
      </c>
      <c r="D165" s="7">
        <v>48</v>
      </c>
      <c r="E165" s="7" t="s">
        <v>2174</v>
      </c>
      <c r="F165" s="7" t="s">
        <v>8414</v>
      </c>
      <c r="G165" s="7" t="s">
        <v>8415</v>
      </c>
      <c r="H165" s="7" t="s">
        <v>1450</v>
      </c>
      <c r="I165" s="7" t="s">
        <v>8416</v>
      </c>
      <c r="J165" s="7" t="s">
        <v>1452</v>
      </c>
      <c r="K165" s="7" t="s">
        <v>883</v>
      </c>
      <c r="L165" s="7" t="s">
        <v>884</v>
      </c>
      <c r="M165" s="7" t="s">
        <v>1461</v>
      </c>
      <c r="N165" s="7" t="s">
        <v>1467</v>
      </c>
      <c r="O165" s="11">
        <v>4</v>
      </c>
      <c r="P165" s="11">
        <v>26</v>
      </c>
      <c r="Q165" s="11">
        <v>3</v>
      </c>
      <c r="R165" s="11">
        <v>1</v>
      </c>
      <c r="S165" s="11" t="s">
        <v>1455</v>
      </c>
      <c r="U165" t="str">
        <f t="shared" si="2"/>
        <v>是</v>
      </c>
    </row>
    <row r="166" spans="1:21">
      <c r="A166" s="2" t="str">
        <f>K166&amp;MID(L:L,15,4)</f>
        <v>陈莹4829</v>
      </c>
      <c r="B166" s="7" t="s">
        <v>2178</v>
      </c>
      <c r="C166" s="7" t="s">
        <v>1444</v>
      </c>
      <c r="D166" s="7">
        <v>52</v>
      </c>
      <c r="E166" s="7" t="s">
        <v>2179</v>
      </c>
      <c r="F166" s="7" t="s">
        <v>8417</v>
      </c>
      <c r="G166" s="7" t="s">
        <v>8418</v>
      </c>
      <c r="H166" s="7" t="s">
        <v>1450</v>
      </c>
      <c r="I166" s="7" t="s">
        <v>8419</v>
      </c>
      <c r="J166" s="7" t="s">
        <v>1452</v>
      </c>
      <c r="K166" s="7" t="s">
        <v>925</v>
      </c>
      <c r="L166" s="7" t="s">
        <v>926</v>
      </c>
      <c r="M166" s="7" t="s">
        <v>1461</v>
      </c>
      <c r="N166" s="7" t="s">
        <v>23</v>
      </c>
      <c r="O166" s="11">
        <v>3</v>
      </c>
      <c r="P166" s="11">
        <v>30</v>
      </c>
      <c r="Q166" s="11">
        <v>3</v>
      </c>
      <c r="R166" s="11">
        <v>0</v>
      </c>
      <c r="S166" s="11" t="s">
        <v>1455</v>
      </c>
      <c r="U166" t="str">
        <f t="shared" si="2"/>
        <v>是</v>
      </c>
    </row>
    <row r="167" spans="1:21">
      <c r="A167" s="2" t="str">
        <f>K167&amp;MID(L:L,15,4)</f>
        <v>李笑银0029</v>
      </c>
      <c r="B167" s="7" t="s">
        <v>1887</v>
      </c>
      <c r="C167" s="7" t="s">
        <v>1446</v>
      </c>
      <c r="D167" s="7">
        <v>51</v>
      </c>
      <c r="E167" s="7" t="s">
        <v>1888</v>
      </c>
      <c r="F167" s="7" t="s">
        <v>8420</v>
      </c>
      <c r="G167" s="7" t="s">
        <v>8421</v>
      </c>
      <c r="H167" s="7" t="s">
        <v>1450</v>
      </c>
      <c r="I167" s="7" t="s">
        <v>8422</v>
      </c>
      <c r="J167" s="7" t="s">
        <v>1452</v>
      </c>
      <c r="K167" s="7" t="s">
        <v>918</v>
      </c>
      <c r="L167" s="7" t="s">
        <v>919</v>
      </c>
      <c r="M167" s="7" t="s">
        <v>1461</v>
      </c>
      <c r="N167" s="7" t="s">
        <v>23</v>
      </c>
      <c r="O167" s="11">
        <v>3</v>
      </c>
      <c r="P167" s="11">
        <v>15</v>
      </c>
      <c r="Q167" s="11">
        <v>3</v>
      </c>
      <c r="R167" s="11">
        <v>0</v>
      </c>
      <c r="S167" s="11" t="s">
        <v>1455</v>
      </c>
      <c r="U167" t="str">
        <f t="shared" si="2"/>
        <v>是</v>
      </c>
    </row>
    <row r="168" spans="1:21">
      <c r="A168" s="2" t="str">
        <f>K168&amp;MID(L:L,15,4)</f>
        <v>黄满生5439</v>
      </c>
      <c r="B168" s="7" t="s">
        <v>2186</v>
      </c>
      <c r="C168" s="7" t="s">
        <v>1446</v>
      </c>
      <c r="D168" s="7">
        <v>40</v>
      </c>
      <c r="E168" s="7" t="s">
        <v>2187</v>
      </c>
      <c r="F168" s="7" t="s">
        <v>8423</v>
      </c>
      <c r="G168" s="7" t="s">
        <v>8424</v>
      </c>
      <c r="H168" s="7" t="s">
        <v>1450</v>
      </c>
      <c r="I168" s="7" t="s">
        <v>8425</v>
      </c>
      <c r="J168" s="7" t="s">
        <v>1452</v>
      </c>
      <c r="K168" s="7" t="s">
        <v>828</v>
      </c>
      <c r="L168" s="7" t="s">
        <v>829</v>
      </c>
      <c r="M168" s="7" t="s">
        <v>1453</v>
      </c>
      <c r="N168" s="7" t="s">
        <v>23</v>
      </c>
      <c r="O168" s="11">
        <v>3</v>
      </c>
      <c r="P168" s="11">
        <v>55</v>
      </c>
      <c r="Q168" s="11">
        <v>1.5</v>
      </c>
      <c r="R168" s="11">
        <v>1.5</v>
      </c>
      <c r="S168" s="11" t="s">
        <v>1455</v>
      </c>
      <c r="U168" t="str">
        <f t="shared" si="2"/>
        <v>是</v>
      </c>
    </row>
    <row r="169" spans="1:21">
      <c r="A169" s="2" t="str">
        <f>K169&amp;MID(L:L,15,4)</f>
        <v>朱杏连0928</v>
      </c>
      <c r="B169" s="7" t="s">
        <v>2191</v>
      </c>
      <c r="C169" s="7" t="s">
        <v>1446</v>
      </c>
      <c r="D169" s="7">
        <v>56</v>
      </c>
      <c r="E169" s="7" t="s">
        <v>708</v>
      </c>
      <c r="F169" s="7" t="s">
        <v>8426</v>
      </c>
      <c r="G169" s="7" t="s">
        <v>8427</v>
      </c>
      <c r="H169" s="7" t="s">
        <v>1450</v>
      </c>
      <c r="I169" s="7" t="s">
        <v>8428</v>
      </c>
      <c r="J169" s="7" t="s">
        <v>1452</v>
      </c>
      <c r="K169" s="7" t="s">
        <v>705</v>
      </c>
      <c r="L169" s="7" t="s">
        <v>706</v>
      </c>
      <c r="M169" s="7" t="s">
        <v>1453</v>
      </c>
      <c r="N169" s="7" t="s">
        <v>23</v>
      </c>
      <c r="O169" s="11">
        <v>4</v>
      </c>
      <c r="P169" s="11">
        <v>16</v>
      </c>
      <c r="Q169" s="11">
        <v>1.5</v>
      </c>
      <c r="R169" s="11">
        <v>2.5</v>
      </c>
      <c r="S169" s="11" t="s">
        <v>1455</v>
      </c>
      <c r="U169" t="str">
        <f t="shared" si="2"/>
        <v>是</v>
      </c>
    </row>
    <row r="170" spans="1:21">
      <c r="A170" s="2" t="str">
        <f>K170&amp;MID(L:L,15,4)</f>
        <v>陈炳有6612</v>
      </c>
      <c r="B170" s="7" t="s">
        <v>1783</v>
      </c>
      <c r="C170" s="7" t="s">
        <v>1446</v>
      </c>
      <c r="D170" s="7">
        <v>59</v>
      </c>
      <c r="E170" s="7" t="s">
        <v>1784</v>
      </c>
      <c r="F170" s="7" t="s">
        <v>8429</v>
      </c>
      <c r="G170" s="7" t="s">
        <v>8430</v>
      </c>
      <c r="H170" s="7" t="s">
        <v>1450</v>
      </c>
      <c r="I170" s="7" t="s">
        <v>8431</v>
      </c>
      <c r="J170" s="7" t="s">
        <v>1452</v>
      </c>
      <c r="K170" s="7" t="s">
        <v>41</v>
      </c>
      <c r="L170" s="7" t="s">
        <v>42</v>
      </c>
      <c r="M170" s="7" t="s">
        <v>1461</v>
      </c>
      <c r="N170" s="7" t="s">
        <v>23</v>
      </c>
      <c r="O170" s="11">
        <v>3</v>
      </c>
      <c r="P170" s="11">
        <v>5</v>
      </c>
      <c r="Q170" s="11">
        <v>3</v>
      </c>
      <c r="R170" s="11">
        <v>0</v>
      </c>
      <c r="S170" s="11" t="s">
        <v>1455</v>
      </c>
      <c r="U170" t="str">
        <f t="shared" si="2"/>
        <v>是</v>
      </c>
    </row>
    <row r="171" spans="1:21">
      <c r="A171" s="2" t="str">
        <f>K171&amp;MID(L:L,15,4)</f>
        <v>黄大珠3223</v>
      </c>
      <c r="B171" s="7" t="s">
        <v>2198</v>
      </c>
      <c r="C171" s="7" t="s">
        <v>1446</v>
      </c>
      <c r="D171" s="7">
        <v>56</v>
      </c>
      <c r="E171" s="7" t="s">
        <v>2199</v>
      </c>
      <c r="F171" s="7" t="s">
        <v>8432</v>
      </c>
      <c r="G171" s="7" t="s">
        <v>8433</v>
      </c>
      <c r="H171" s="7" t="s">
        <v>1450</v>
      </c>
      <c r="I171" s="7" t="s">
        <v>8434</v>
      </c>
      <c r="J171" s="7" t="s">
        <v>1452</v>
      </c>
      <c r="K171" s="7" t="s">
        <v>191</v>
      </c>
      <c r="L171" s="7" t="s">
        <v>192</v>
      </c>
      <c r="M171" s="7" t="s">
        <v>1461</v>
      </c>
      <c r="N171" s="7" t="s">
        <v>23</v>
      </c>
      <c r="O171" s="11">
        <v>3</v>
      </c>
      <c r="P171" s="11">
        <v>9</v>
      </c>
      <c r="Q171" s="11">
        <v>3</v>
      </c>
      <c r="R171" s="11">
        <v>0</v>
      </c>
      <c r="S171" s="11" t="s">
        <v>1455</v>
      </c>
      <c r="U171" t="str">
        <f t="shared" si="2"/>
        <v>是</v>
      </c>
    </row>
    <row r="172" spans="1:21">
      <c r="A172" s="2" t="str">
        <f>K172&amp;MID(L:L,15,4)</f>
        <v>袁颖儿0081</v>
      </c>
      <c r="B172" s="7" t="s">
        <v>2203</v>
      </c>
      <c r="C172" s="7" t="s">
        <v>1446</v>
      </c>
      <c r="D172" s="7">
        <v>61</v>
      </c>
      <c r="E172" s="7" t="s">
        <v>2204</v>
      </c>
      <c r="F172" s="7" t="s">
        <v>8435</v>
      </c>
      <c r="G172" s="7" t="s">
        <v>8436</v>
      </c>
      <c r="H172" s="7" t="s">
        <v>1450</v>
      </c>
      <c r="I172" s="7" t="s">
        <v>8437</v>
      </c>
      <c r="J172" s="7" t="s">
        <v>1452</v>
      </c>
      <c r="K172" s="7" t="s">
        <v>645</v>
      </c>
      <c r="L172" s="7" t="s">
        <v>646</v>
      </c>
      <c r="M172" s="7" t="s">
        <v>1461</v>
      </c>
      <c r="N172" s="7" t="s">
        <v>23</v>
      </c>
      <c r="O172" s="11">
        <v>5</v>
      </c>
      <c r="P172" s="11">
        <v>2</v>
      </c>
      <c r="Q172" s="11">
        <v>3</v>
      </c>
      <c r="R172" s="11">
        <v>2</v>
      </c>
      <c r="S172" s="11" t="s">
        <v>1455</v>
      </c>
      <c r="U172" t="str">
        <f t="shared" si="2"/>
        <v>是</v>
      </c>
    </row>
    <row r="173" spans="1:21">
      <c r="A173" s="2" t="str">
        <f>K173&amp;MID(L:L,15,4)</f>
        <v>陆艳英332X</v>
      </c>
      <c r="B173" s="7" t="s">
        <v>2111</v>
      </c>
      <c r="C173" s="7" t="s">
        <v>1446</v>
      </c>
      <c r="D173" s="7">
        <v>48</v>
      </c>
      <c r="E173" s="7" t="s">
        <v>1124</v>
      </c>
      <c r="F173" s="7" t="s">
        <v>8438</v>
      </c>
      <c r="G173" s="7" t="s">
        <v>8439</v>
      </c>
      <c r="H173" s="7" t="s">
        <v>1450</v>
      </c>
      <c r="I173" s="7" t="s">
        <v>5409</v>
      </c>
      <c r="J173" s="7" t="s">
        <v>1452</v>
      </c>
      <c r="K173" s="7" t="s">
        <v>737</v>
      </c>
      <c r="L173" s="7" t="s">
        <v>738</v>
      </c>
      <c r="M173" s="7" t="s">
        <v>1461</v>
      </c>
      <c r="N173" s="7" t="s">
        <v>1467</v>
      </c>
      <c r="O173" s="11">
        <v>3</v>
      </c>
      <c r="P173" s="11">
        <v>25</v>
      </c>
      <c r="Q173" s="11">
        <v>3</v>
      </c>
      <c r="R173" s="11">
        <v>0</v>
      </c>
      <c r="S173" s="11" t="s">
        <v>1455</v>
      </c>
      <c r="U173" t="str">
        <f t="shared" si="2"/>
        <v>是</v>
      </c>
    </row>
    <row r="174" spans="1:21">
      <c r="A174" s="2" t="str">
        <f>K174&amp;MID(L:L,15,4)</f>
        <v>卢少英0345</v>
      </c>
      <c r="B174" s="7" t="s">
        <v>2211</v>
      </c>
      <c r="C174" s="7" t="s">
        <v>1457</v>
      </c>
      <c r="D174" s="7">
        <v>44</v>
      </c>
      <c r="E174" s="7" t="s">
        <v>2212</v>
      </c>
      <c r="F174" s="7" t="s">
        <v>8440</v>
      </c>
      <c r="G174" s="7" t="s">
        <v>8441</v>
      </c>
      <c r="H174" s="7" t="s">
        <v>1450</v>
      </c>
      <c r="I174" s="7" t="s">
        <v>8442</v>
      </c>
      <c r="J174" s="7" t="s">
        <v>1452</v>
      </c>
      <c r="K174" s="7" t="s">
        <v>419</v>
      </c>
      <c r="L174" s="7" t="s">
        <v>420</v>
      </c>
      <c r="M174" s="7" t="s">
        <v>1461</v>
      </c>
      <c r="N174" s="7" t="s">
        <v>23</v>
      </c>
      <c r="O174" s="11">
        <v>4</v>
      </c>
      <c r="P174" s="11">
        <v>37</v>
      </c>
      <c r="Q174" s="11">
        <v>3</v>
      </c>
      <c r="R174" s="11">
        <v>1</v>
      </c>
      <c r="S174" s="11" t="s">
        <v>1455</v>
      </c>
      <c r="U174" t="str">
        <f t="shared" si="2"/>
        <v>是</v>
      </c>
    </row>
    <row r="175" spans="1:21">
      <c r="A175" s="2" t="str">
        <f>K175&amp;MID(L:L,15,4)</f>
        <v>梁作仪5412</v>
      </c>
      <c r="B175" s="7" t="s">
        <v>2216</v>
      </c>
      <c r="C175" s="7" t="s">
        <v>1446</v>
      </c>
      <c r="D175" s="7">
        <v>51</v>
      </c>
      <c r="E175" s="7" t="s">
        <v>2217</v>
      </c>
      <c r="F175" s="7" t="s">
        <v>8443</v>
      </c>
      <c r="G175" s="7" t="s">
        <v>8444</v>
      </c>
      <c r="H175" s="7" t="s">
        <v>1450</v>
      </c>
      <c r="I175" s="7" t="s">
        <v>8445</v>
      </c>
      <c r="J175" s="7" t="s">
        <v>1452</v>
      </c>
      <c r="K175" s="7" t="s">
        <v>951</v>
      </c>
      <c r="L175" s="7" t="s">
        <v>952</v>
      </c>
      <c r="M175" s="7" t="s">
        <v>1461</v>
      </c>
      <c r="N175" s="7" t="s">
        <v>23</v>
      </c>
      <c r="O175" s="11">
        <v>3</v>
      </c>
      <c r="P175" s="11">
        <v>2</v>
      </c>
      <c r="Q175" s="11">
        <v>3</v>
      </c>
      <c r="R175" s="11">
        <v>0</v>
      </c>
      <c r="S175" s="11" t="s">
        <v>1455</v>
      </c>
      <c r="U175" t="str">
        <f t="shared" si="2"/>
        <v>是</v>
      </c>
    </row>
    <row r="176" spans="1:21">
      <c r="A176" s="2" t="str">
        <f>K176&amp;MID(L:L,15,4)</f>
        <v>胡汝银0042</v>
      </c>
      <c r="B176" s="7" t="s">
        <v>2221</v>
      </c>
      <c r="C176" s="7" t="s">
        <v>1446</v>
      </c>
      <c r="D176" s="7">
        <v>54</v>
      </c>
      <c r="E176" s="7" t="s">
        <v>2222</v>
      </c>
      <c r="F176" s="7" t="s">
        <v>8446</v>
      </c>
      <c r="G176" s="7" t="s">
        <v>8447</v>
      </c>
      <c r="H176" s="7" t="s">
        <v>1450</v>
      </c>
      <c r="I176" s="7" t="s">
        <v>8448</v>
      </c>
      <c r="J176" s="7" t="s">
        <v>1452</v>
      </c>
      <c r="K176" s="7" t="s">
        <v>221</v>
      </c>
      <c r="L176" s="7" t="s">
        <v>222</v>
      </c>
      <c r="M176" s="7" t="s">
        <v>1453</v>
      </c>
      <c r="N176" s="7" t="s">
        <v>23</v>
      </c>
      <c r="O176" s="11">
        <v>1</v>
      </c>
      <c r="P176" s="11">
        <v>58</v>
      </c>
      <c r="Q176" s="11">
        <v>1.5</v>
      </c>
      <c r="R176" s="11">
        <v>0</v>
      </c>
      <c r="S176" s="11" t="s">
        <v>1455</v>
      </c>
      <c r="U176" t="str">
        <f t="shared" si="2"/>
        <v>是</v>
      </c>
    </row>
    <row r="177" spans="1:21">
      <c r="A177" s="2" t="str">
        <f>K177&amp;MID(L:L,15,4)</f>
        <v>卢霓4828</v>
      </c>
      <c r="B177" s="7" t="s">
        <v>2226</v>
      </c>
      <c r="C177" s="7" t="s">
        <v>1446</v>
      </c>
      <c r="D177" s="7">
        <v>45</v>
      </c>
      <c r="E177" s="7" t="s">
        <v>2227</v>
      </c>
      <c r="F177" s="7" t="s">
        <v>8449</v>
      </c>
      <c r="G177" s="7" t="s">
        <v>8450</v>
      </c>
      <c r="H177" s="7" t="s">
        <v>1450</v>
      </c>
      <c r="I177" s="7" t="s">
        <v>8451</v>
      </c>
      <c r="J177" s="7" t="s">
        <v>1452</v>
      </c>
      <c r="K177" s="7" t="s">
        <v>866</v>
      </c>
      <c r="L177" s="7" t="s">
        <v>867</v>
      </c>
      <c r="M177" s="7" t="s">
        <v>1461</v>
      </c>
      <c r="N177" s="7" t="s">
        <v>1454</v>
      </c>
      <c r="O177" s="11">
        <v>3</v>
      </c>
      <c r="P177" s="11">
        <v>48</v>
      </c>
      <c r="Q177" s="11">
        <v>3</v>
      </c>
      <c r="R177" s="11">
        <v>0</v>
      </c>
      <c r="S177" s="11" t="s">
        <v>1455</v>
      </c>
      <c r="U177" t="str">
        <f t="shared" si="2"/>
        <v>是</v>
      </c>
    </row>
    <row r="178" spans="1:21">
      <c r="A178" s="2" t="str">
        <f>K178&amp;MID(L:L,15,4)</f>
        <v>梁润可5124</v>
      </c>
      <c r="B178" s="7" t="s">
        <v>2231</v>
      </c>
      <c r="C178" s="7" t="s">
        <v>1446</v>
      </c>
      <c r="D178" s="7">
        <v>52</v>
      </c>
      <c r="E178" s="7" t="s">
        <v>2232</v>
      </c>
      <c r="F178" s="7" t="s">
        <v>8452</v>
      </c>
      <c r="G178" s="7" t="s">
        <v>8453</v>
      </c>
      <c r="H178" s="7" t="s">
        <v>1450</v>
      </c>
      <c r="I178" s="7" t="s">
        <v>8454</v>
      </c>
      <c r="J178" s="7" t="s">
        <v>1452</v>
      </c>
      <c r="K178" s="7" t="s">
        <v>337</v>
      </c>
      <c r="L178" s="7" t="s">
        <v>338</v>
      </c>
      <c r="M178" s="7" t="s">
        <v>1453</v>
      </c>
      <c r="N178" s="7" t="s">
        <v>23</v>
      </c>
      <c r="O178" s="11">
        <v>1</v>
      </c>
      <c r="P178" s="11">
        <v>43</v>
      </c>
      <c r="Q178" s="11">
        <v>1.5</v>
      </c>
      <c r="R178" s="11">
        <v>0</v>
      </c>
      <c r="S178" s="11" t="s">
        <v>1455</v>
      </c>
      <c r="U178" t="str">
        <f t="shared" si="2"/>
        <v>是</v>
      </c>
    </row>
    <row r="179" spans="1:21">
      <c r="A179" s="2" t="str">
        <f>K179&amp;MID(L:L,15,4)</f>
        <v>许娇0929</v>
      </c>
      <c r="B179" s="7" t="s">
        <v>2236</v>
      </c>
      <c r="C179" s="7" t="s">
        <v>1446</v>
      </c>
      <c r="D179" s="7">
        <v>57</v>
      </c>
      <c r="E179" s="7" t="s">
        <v>2237</v>
      </c>
      <c r="F179" s="7" t="s">
        <v>8455</v>
      </c>
      <c r="G179" s="7" t="s">
        <v>8456</v>
      </c>
      <c r="H179" s="7" t="s">
        <v>1450</v>
      </c>
      <c r="I179" s="7" t="s">
        <v>8457</v>
      </c>
      <c r="J179" s="7" t="s">
        <v>1452</v>
      </c>
      <c r="K179" s="7" t="s">
        <v>1010</v>
      </c>
      <c r="L179" s="7" t="s">
        <v>1011</v>
      </c>
      <c r="M179" s="7" t="s">
        <v>1453</v>
      </c>
      <c r="N179" s="7" t="s">
        <v>23</v>
      </c>
      <c r="O179" s="11">
        <v>4</v>
      </c>
      <c r="P179" s="11">
        <v>13</v>
      </c>
      <c r="Q179" s="11">
        <v>1.5</v>
      </c>
      <c r="R179" s="11">
        <v>2.5</v>
      </c>
      <c r="S179" s="11" t="s">
        <v>1455</v>
      </c>
      <c r="U179" t="str">
        <f t="shared" si="2"/>
        <v>是</v>
      </c>
    </row>
    <row r="180" spans="1:21">
      <c r="A180" s="2" t="str">
        <f>K180&amp;MID(L:L,15,4)</f>
        <v>邓苏1225</v>
      </c>
      <c r="B180" s="7" t="s">
        <v>2241</v>
      </c>
      <c r="C180" s="7" t="s">
        <v>1457</v>
      </c>
      <c r="D180" s="7">
        <v>59</v>
      </c>
      <c r="E180" s="7" t="s">
        <v>2242</v>
      </c>
      <c r="F180" s="7" t="s">
        <v>8458</v>
      </c>
      <c r="G180" s="7" t="s">
        <v>8459</v>
      </c>
      <c r="H180" s="7" t="s">
        <v>1450</v>
      </c>
      <c r="I180" s="7" t="s">
        <v>8460</v>
      </c>
      <c r="J180" s="7" t="s">
        <v>1452</v>
      </c>
      <c r="K180" s="7" t="s">
        <v>143</v>
      </c>
      <c r="L180" s="7" t="s">
        <v>144</v>
      </c>
      <c r="M180" s="7" t="s">
        <v>1453</v>
      </c>
      <c r="N180" s="7" t="s">
        <v>23</v>
      </c>
      <c r="O180" s="11">
        <v>5</v>
      </c>
      <c r="P180" s="11">
        <v>49</v>
      </c>
      <c r="Q180" s="11">
        <v>1.5</v>
      </c>
      <c r="R180" s="11">
        <v>3.5</v>
      </c>
      <c r="S180" s="11" t="s">
        <v>1455</v>
      </c>
      <c r="U180" t="str">
        <f t="shared" si="2"/>
        <v>是</v>
      </c>
    </row>
    <row r="181" spans="1:21">
      <c r="A181" s="2" t="str">
        <f>K181&amp;MID(L:L,15,4)</f>
        <v>吴宝婵5347</v>
      </c>
      <c r="B181" s="7" t="s">
        <v>2246</v>
      </c>
      <c r="C181" s="7" t="s">
        <v>1446</v>
      </c>
      <c r="D181" s="7">
        <v>52</v>
      </c>
      <c r="E181" s="7" t="s">
        <v>2247</v>
      </c>
      <c r="F181" s="7" t="s">
        <v>8461</v>
      </c>
      <c r="G181" s="7" t="s">
        <v>8462</v>
      </c>
      <c r="H181" s="7" t="s">
        <v>1450</v>
      </c>
      <c r="I181" s="7" t="s">
        <v>8463</v>
      </c>
      <c r="J181" s="7" t="s">
        <v>1452</v>
      </c>
      <c r="K181" s="7" t="s">
        <v>747</v>
      </c>
      <c r="L181" s="7" t="s">
        <v>748</v>
      </c>
      <c r="M181" s="7" t="s">
        <v>1461</v>
      </c>
      <c r="N181" s="7" t="s">
        <v>1467</v>
      </c>
      <c r="O181" s="11">
        <v>3</v>
      </c>
      <c r="P181" s="11">
        <v>27</v>
      </c>
      <c r="Q181" s="11">
        <v>3</v>
      </c>
      <c r="R181" s="11">
        <v>0</v>
      </c>
      <c r="S181" s="11" t="s">
        <v>1455</v>
      </c>
      <c r="U181" t="str">
        <f t="shared" si="2"/>
        <v>是</v>
      </c>
    </row>
    <row r="182" spans="1:21">
      <c r="A182" s="2" t="str">
        <f>K182&amp;MID(L:L,15,4)</f>
        <v>李观妹2441</v>
      </c>
      <c r="B182" s="7" t="s">
        <v>1497</v>
      </c>
      <c r="C182" s="7" t="s">
        <v>1457</v>
      </c>
      <c r="D182" s="7">
        <v>54</v>
      </c>
      <c r="E182" s="7" t="s">
        <v>1273</v>
      </c>
      <c r="F182" s="7" t="s">
        <v>8464</v>
      </c>
      <c r="G182" s="7" t="s">
        <v>8465</v>
      </c>
      <c r="H182" s="7" t="s">
        <v>2253</v>
      </c>
      <c r="I182" s="7" t="s">
        <v>4432</v>
      </c>
      <c r="J182" s="7" t="s">
        <v>1452</v>
      </c>
      <c r="K182" s="7" t="s">
        <v>750</v>
      </c>
      <c r="L182" s="7" t="s">
        <v>751</v>
      </c>
      <c r="M182" s="7" t="s">
        <v>1461</v>
      </c>
      <c r="N182" s="7" t="s">
        <v>1467</v>
      </c>
      <c r="O182" s="11">
        <v>3</v>
      </c>
      <c r="P182" s="11">
        <v>32</v>
      </c>
      <c r="Q182" s="11">
        <v>3</v>
      </c>
      <c r="R182" s="11">
        <v>0</v>
      </c>
      <c r="S182" s="11" t="s">
        <v>1455</v>
      </c>
      <c r="U182" t="str">
        <f t="shared" si="2"/>
        <v>是</v>
      </c>
    </row>
    <row r="183" spans="1:21">
      <c r="A183" s="2" t="str">
        <f>K183&amp;MID(L:L,15,4)</f>
        <v>潘秀珍1521</v>
      </c>
      <c r="B183" s="7" t="s">
        <v>2255</v>
      </c>
      <c r="C183" s="7" t="s">
        <v>1457</v>
      </c>
      <c r="D183" s="7">
        <v>23</v>
      </c>
      <c r="E183" s="7" t="s">
        <v>2256</v>
      </c>
      <c r="F183" s="7" t="s">
        <v>8466</v>
      </c>
      <c r="G183" s="7" t="s">
        <v>8467</v>
      </c>
      <c r="H183" s="7" t="s">
        <v>1450</v>
      </c>
      <c r="I183" s="7" t="s">
        <v>8468</v>
      </c>
      <c r="J183" s="7" t="s">
        <v>1452</v>
      </c>
      <c r="K183" s="7" t="s">
        <v>847</v>
      </c>
      <c r="L183" s="7" t="s">
        <v>848</v>
      </c>
      <c r="M183" s="7" t="s">
        <v>1461</v>
      </c>
      <c r="N183" s="7" t="s">
        <v>23</v>
      </c>
      <c r="O183" s="11">
        <v>5</v>
      </c>
      <c r="P183" s="11">
        <v>2</v>
      </c>
      <c r="Q183" s="11">
        <v>3</v>
      </c>
      <c r="R183" s="11">
        <v>2</v>
      </c>
      <c r="S183" s="11" t="s">
        <v>1455</v>
      </c>
      <c r="U183" t="str">
        <f t="shared" si="2"/>
        <v>是</v>
      </c>
    </row>
    <row r="184" spans="1:21">
      <c r="A184" s="2" t="str">
        <f>K184&amp;MID(L:L,15,4)</f>
        <v>邓仁爱0913</v>
      </c>
      <c r="B184" s="7" t="s">
        <v>2260</v>
      </c>
      <c r="C184" s="7" t="s">
        <v>1446</v>
      </c>
      <c r="D184" s="7">
        <v>43</v>
      </c>
      <c r="E184" s="7" t="s">
        <v>2261</v>
      </c>
      <c r="F184" s="7" t="s">
        <v>8469</v>
      </c>
      <c r="G184" s="7" t="s">
        <v>8470</v>
      </c>
      <c r="H184" s="7" t="s">
        <v>1450</v>
      </c>
      <c r="I184" s="7" t="s">
        <v>8471</v>
      </c>
      <c r="J184" s="7" t="s">
        <v>1452</v>
      </c>
      <c r="K184" s="7" t="s">
        <v>136</v>
      </c>
      <c r="L184" s="7" t="s">
        <v>137</v>
      </c>
      <c r="M184" s="7" t="s">
        <v>1461</v>
      </c>
      <c r="N184" s="7" t="s">
        <v>23</v>
      </c>
      <c r="O184" s="11">
        <v>3</v>
      </c>
      <c r="P184" s="11">
        <v>4</v>
      </c>
      <c r="Q184" s="11">
        <v>3</v>
      </c>
      <c r="R184" s="11">
        <v>0</v>
      </c>
      <c r="S184" s="11" t="s">
        <v>1455</v>
      </c>
      <c r="U184" t="str">
        <f t="shared" si="2"/>
        <v>是</v>
      </c>
    </row>
    <row r="185" spans="1:21">
      <c r="A185" s="2" t="str">
        <f>K185&amp;MID(L:L,15,4)</f>
        <v>危桂珍0625</v>
      </c>
      <c r="B185" s="7" t="s">
        <v>2265</v>
      </c>
      <c r="C185" s="7" t="s">
        <v>1446</v>
      </c>
      <c r="D185" s="7">
        <v>54</v>
      </c>
      <c r="E185" s="7" t="s">
        <v>2266</v>
      </c>
      <c r="F185" s="7" t="s">
        <v>8472</v>
      </c>
      <c r="G185" s="7" t="s">
        <v>8473</v>
      </c>
      <c r="H185" s="7" t="s">
        <v>1450</v>
      </c>
      <c r="I185" s="7" t="s">
        <v>8474</v>
      </c>
      <c r="J185" s="7" t="s">
        <v>1452</v>
      </c>
      <c r="K185" s="7" t="s">
        <v>563</v>
      </c>
      <c r="L185" s="7" t="s">
        <v>564</v>
      </c>
      <c r="M185" s="7" t="s">
        <v>1453</v>
      </c>
      <c r="N185" s="7" t="s">
        <v>23</v>
      </c>
      <c r="O185" s="11">
        <v>1</v>
      </c>
      <c r="P185" s="11">
        <v>34</v>
      </c>
      <c r="Q185" s="11">
        <v>1.5</v>
      </c>
      <c r="R185" s="11">
        <v>0</v>
      </c>
      <c r="S185" s="11" t="s">
        <v>1455</v>
      </c>
      <c r="U185" t="str">
        <f t="shared" si="2"/>
        <v>是</v>
      </c>
    </row>
    <row r="186" spans="1:21">
      <c r="A186" s="2" t="str">
        <f>K186&amp;MID(L:L,15,4)</f>
        <v>林杏贤0425</v>
      </c>
      <c r="B186" s="7" t="s">
        <v>1567</v>
      </c>
      <c r="C186" s="7" t="s">
        <v>1446</v>
      </c>
      <c r="D186" s="7">
        <v>58</v>
      </c>
      <c r="E186" s="7" t="s">
        <v>1568</v>
      </c>
      <c r="F186" s="7" t="s">
        <v>8475</v>
      </c>
      <c r="G186" s="7" t="s">
        <v>8476</v>
      </c>
      <c r="H186" s="7" t="s">
        <v>1450</v>
      </c>
      <c r="I186" s="7" t="s">
        <v>8477</v>
      </c>
      <c r="J186" s="7" t="s">
        <v>1452</v>
      </c>
      <c r="K186" s="7" t="s">
        <v>422</v>
      </c>
      <c r="L186" s="7" t="s">
        <v>423</v>
      </c>
      <c r="M186" s="7" t="s">
        <v>1453</v>
      </c>
      <c r="N186" s="7" t="s">
        <v>23</v>
      </c>
      <c r="O186" s="11">
        <v>1</v>
      </c>
      <c r="P186" s="11">
        <v>30</v>
      </c>
      <c r="Q186" s="11">
        <v>1.5</v>
      </c>
      <c r="R186" s="11">
        <v>0</v>
      </c>
      <c r="S186" s="11" t="s">
        <v>1455</v>
      </c>
      <c r="U186" t="str">
        <f t="shared" si="2"/>
        <v>是</v>
      </c>
    </row>
    <row r="187" spans="1:21">
      <c r="A187" s="2" t="str">
        <f>K187&amp;MID(L:L,15,4)</f>
        <v>彭友0922</v>
      </c>
      <c r="B187" s="7" t="s">
        <v>1675</v>
      </c>
      <c r="C187" s="7" t="s">
        <v>1446</v>
      </c>
      <c r="D187" s="7">
        <v>62</v>
      </c>
      <c r="E187" s="7" t="s">
        <v>1238</v>
      </c>
      <c r="F187" s="7" t="s">
        <v>8478</v>
      </c>
      <c r="G187" s="7" t="s">
        <v>8479</v>
      </c>
      <c r="H187" s="7" t="s">
        <v>2275</v>
      </c>
      <c r="I187" s="7" t="s">
        <v>8480</v>
      </c>
      <c r="J187" s="7" t="s">
        <v>1452</v>
      </c>
      <c r="K187" s="7" t="s">
        <v>515</v>
      </c>
      <c r="L187" s="7" t="s">
        <v>516</v>
      </c>
      <c r="M187" s="7" t="s">
        <v>1453</v>
      </c>
      <c r="N187" s="7" t="s">
        <v>23</v>
      </c>
      <c r="O187" s="11">
        <v>1</v>
      </c>
      <c r="P187" s="11">
        <v>35</v>
      </c>
      <c r="Q187" s="11">
        <v>1.5</v>
      </c>
      <c r="R187" s="11">
        <v>0</v>
      </c>
      <c r="S187" s="11" t="s">
        <v>1455</v>
      </c>
      <c r="U187" t="str">
        <f t="shared" si="2"/>
        <v>是</v>
      </c>
    </row>
    <row r="188" spans="1:21">
      <c r="A188" s="2" t="str">
        <f>K188&amp;MID(L:L,15,4)</f>
        <v>伍颂熹0315</v>
      </c>
      <c r="B188" s="7" t="s">
        <v>1967</v>
      </c>
      <c r="C188" s="7" t="s">
        <v>1446</v>
      </c>
      <c r="D188" s="7">
        <v>49</v>
      </c>
      <c r="E188" s="7" t="s">
        <v>1108</v>
      </c>
      <c r="F188" s="7" t="s">
        <v>8481</v>
      </c>
      <c r="G188" s="7" t="s">
        <v>8482</v>
      </c>
      <c r="H188" s="7" t="s">
        <v>1450</v>
      </c>
      <c r="I188" s="7" t="s">
        <v>8483</v>
      </c>
      <c r="J188" s="7" t="s">
        <v>1452</v>
      </c>
      <c r="K188" s="7" t="s">
        <v>1103</v>
      </c>
      <c r="L188" s="7" t="s">
        <v>1104</v>
      </c>
      <c r="M188" s="7" t="s">
        <v>1453</v>
      </c>
      <c r="N188" s="7" t="s">
        <v>23</v>
      </c>
      <c r="O188" s="11">
        <v>2</v>
      </c>
      <c r="P188" s="11">
        <v>46</v>
      </c>
      <c r="Q188" s="11">
        <v>1.5</v>
      </c>
      <c r="R188" s="11">
        <v>0.5</v>
      </c>
      <c r="S188" s="11" t="s">
        <v>1455</v>
      </c>
      <c r="U188" t="str">
        <f t="shared" si="2"/>
        <v>是</v>
      </c>
    </row>
    <row r="189" spans="1:21">
      <c r="A189" s="2" t="str">
        <f>K189&amp;MID(L:L,15,4)</f>
        <v>邓佩慧1820</v>
      </c>
      <c r="B189" s="7" t="s">
        <v>2283</v>
      </c>
      <c r="C189" s="7" t="s">
        <v>1446</v>
      </c>
      <c r="D189" s="7">
        <v>55</v>
      </c>
      <c r="E189" s="7" t="s">
        <v>2284</v>
      </c>
      <c r="F189" s="7" t="s">
        <v>8484</v>
      </c>
      <c r="G189" s="7" t="s">
        <v>8485</v>
      </c>
      <c r="H189" s="7" t="s">
        <v>1450</v>
      </c>
      <c r="I189" s="7" t="s">
        <v>2691</v>
      </c>
      <c r="J189" s="7" t="s">
        <v>1452</v>
      </c>
      <c r="K189" s="7" t="s">
        <v>134</v>
      </c>
      <c r="L189" s="7" t="s">
        <v>135</v>
      </c>
      <c r="M189" s="7" t="s">
        <v>1461</v>
      </c>
      <c r="N189" s="7" t="s">
        <v>23</v>
      </c>
      <c r="O189" s="11">
        <v>3</v>
      </c>
      <c r="P189" s="11">
        <v>1</v>
      </c>
      <c r="Q189" s="11">
        <v>3</v>
      </c>
      <c r="R189" s="11">
        <v>0</v>
      </c>
      <c r="S189" s="11" t="s">
        <v>1455</v>
      </c>
      <c r="U189" t="str">
        <f t="shared" si="2"/>
        <v>是</v>
      </c>
    </row>
    <row r="190" spans="1:21">
      <c r="A190" s="2" t="str">
        <f>K190&amp;MID(L:L,15,4)</f>
        <v>宋情国5113</v>
      </c>
      <c r="B190" s="7" t="s">
        <v>1949</v>
      </c>
      <c r="C190" s="7" t="s">
        <v>1457</v>
      </c>
      <c r="D190" s="7">
        <v>53</v>
      </c>
      <c r="E190" s="7" t="s">
        <v>1950</v>
      </c>
      <c r="F190" s="7" t="s">
        <v>8486</v>
      </c>
      <c r="G190" s="7" t="s">
        <v>8487</v>
      </c>
      <c r="H190" s="7" t="s">
        <v>2042</v>
      </c>
      <c r="I190" s="7" t="s">
        <v>8488</v>
      </c>
      <c r="J190" s="7" t="s">
        <v>1452</v>
      </c>
      <c r="K190" s="7" t="s">
        <v>474</v>
      </c>
      <c r="L190" s="7" t="s">
        <v>475</v>
      </c>
      <c r="M190" s="7" t="s">
        <v>1461</v>
      </c>
      <c r="N190" s="7" t="s">
        <v>23</v>
      </c>
      <c r="O190" s="11">
        <v>3</v>
      </c>
      <c r="P190" s="11">
        <v>51</v>
      </c>
      <c r="Q190" s="11">
        <v>3</v>
      </c>
      <c r="R190" s="11">
        <v>0</v>
      </c>
      <c r="S190" s="11" t="s">
        <v>1455</v>
      </c>
      <c r="U190" t="str">
        <f t="shared" si="2"/>
        <v>是</v>
      </c>
    </row>
    <row r="191" spans="1:21">
      <c r="A191" s="2" t="str">
        <f>K191&amp;MID(L:L,15,4)</f>
        <v>邓英财0914</v>
      </c>
      <c r="B191" s="7" t="s">
        <v>2293</v>
      </c>
      <c r="C191" s="7" t="s">
        <v>1457</v>
      </c>
      <c r="D191" s="7">
        <v>44</v>
      </c>
      <c r="E191" s="7" t="s">
        <v>2294</v>
      </c>
      <c r="F191" s="7" t="s">
        <v>8489</v>
      </c>
      <c r="G191" s="7" t="s">
        <v>8490</v>
      </c>
      <c r="H191" s="7" t="s">
        <v>1450</v>
      </c>
      <c r="I191" s="7" t="s">
        <v>8491</v>
      </c>
      <c r="J191" s="7" t="s">
        <v>1452</v>
      </c>
      <c r="K191" s="7" t="s">
        <v>152</v>
      </c>
      <c r="L191" s="7" t="s">
        <v>153</v>
      </c>
      <c r="M191" s="7" t="s">
        <v>1453</v>
      </c>
      <c r="N191" s="7" t="s">
        <v>23</v>
      </c>
      <c r="O191" s="11">
        <v>2</v>
      </c>
      <c r="P191" s="11">
        <v>36</v>
      </c>
      <c r="Q191" s="11">
        <v>1.5</v>
      </c>
      <c r="R191" s="11">
        <v>0.5</v>
      </c>
      <c r="S191" s="11" t="s">
        <v>1455</v>
      </c>
      <c r="U191" t="str">
        <f t="shared" si="2"/>
        <v>是</v>
      </c>
    </row>
    <row r="192" spans="1:21">
      <c r="A192" s="2" t="str">
        <f>K192&amp;MID(L:L,15,4)</f>
        <v>周仲萍1825</v>
      </c>
      <c r="B192" s="7" t="s">
        <v>2298</v>
      </c>
      <c r="C192" s="7" t="s">
        <v>1446</v>
      </c>
      <c r="D192" s="7">
        <v>58</v>
      </c>
      <c r="E192" s="7" t="s">
        <v>2299</v>
      </c>
      <c r="F192" s="7" t="s">
        <v>8492</v>
      </c>
      <c r="G192" s="7" t="s">
        <v>8493</v>
      </c>
      <c r="H192" s="7" t="s">
        <v>1450</v>
      </c>
      <c r="I192" s="7" t="s">
        <v>8494</v>
      </c>
      <c r="J192" s="7" t="s">
        <v>1452</v>
      </c>
      <c r="K192" s="7" t="s">
        <v>771</v>
      </c>
      <c r="L192" s="7" t="s">
        <v>772</v>
      </c>
      <c r="M192" s="7" t="s">
        <v>1461</v>
      </c>
      <c r="N192" s="7" t="s">
        <v>1454</v>
      </c>
      <c r="O192" s="11">
        <v>3</v>
      </c>
      <c r="P192" s="11">
        <v>13</v>
      </c>
      <c r="Q192" s="11">
        <v>3</v>
      </c>
      <c r="R192" s="11">
        <v>0</v>
      </c>
      <c r="S192" s="11" t="s">
        <v>1455</v>
      </c>
      <c r="U192" t="str">
        <f t="shared" si="2"/>
        <v>是</v>
      </c>
    </row>
    <row r="193" spans="1:21">
      <c r="A193" s="2" t="str">
        <f>K193&amp;MID(L:L,15,4)</f>
        <v>梁金好4822</v>
      </c>
      <c r="B193" s="7" t="s">
        <v>2303</v>
      </c>
      <c r="C193" s="7" t="s">
        <v>1446</v>
      </c>
      <c r="D193" s="7">
        <v>34</v>
      </c>
      <c r="E193" s="7" t="s">
        <v>2304</v>
      </c>
      <c r="F193" s="7" t="s">
        <v>8495</v>
      </c>
      <c r="G193" s="7" t="s">
        <v>8496</v>
      </c>
      <c r="H193" s="7" t="s">
        <v>1580</v>
      </c>
      <c r="I193" s="7" t="s">
        <v>8497</v>
      </c>
      <c r="J193" s="7" t="s">
        <v>1452</v>
      </c>
      <c r="K193" s="7" t="s">
        <v>634</v>
      </c>
      <c r="L193" s="7" t="s">
        <v>635</v>
      </c>
      <c r="M193" s="7" t="s">
        <v>1461</v>
      </c>
      <c r="N193" s="7" t="s">
        <v>1467</v>
      </c>
      <c r="O193" s="11">
        <v>6</v>
      </c>
      <c r="P193" s="11">
        <v>44</v>
      </c>
      <c r="Q193" s="11">
        <v>3</v>
      </c>
      <c r="R193" s="11">
        <v>3</v>
      </c>
      <c r="S193" s="11" t="s">
        <v>1455</v>
      </c>
      <c r="U193" t="str">
        <f t="shared" si="2"/>
        <v>是</v>
      </c>
    </row>
    <row r="194" spans="1:21">
      <c r="A194" s="2" t="str">
        <f>K194&amp;MID(L:L,15,4)</f>
        <v>何桂芳0025</v>
      </c>
      <c r="B194" s="7" t="s">
        <v>8498</v>
      </c>
      <c r="C194" s="7" t="s">
        <v>1446</v>
      </c>
      <c r="D194" s="7">
        <v>60</v>
      </c>
      <c r="E194" s="7" t="s">
        <v>8499</v>
      </c>
      <c r="F194" s="7" t="s">
        <v>8500</v>
      </c>
      <c r="G194" s="7" t="s">
        <v>8501</v>
      </c>
      <c r="H194" s="7" t="s">
        <v>1450</v>
      </c>
      <c r="I194" s="7" t="s">
        <v>8502</v>
      </c>
      <c r="J194" s="7" t="s">
        <v>1452</v>
      </c>
      <c r="K194" s="7" t="s">
        <v>678</v>
      </c>
      <c r="L194" s="7" t="s">
        <v>679</v>
      </c>
      <c r="M194" s="7" t="s">
        <v>1461</v>
      </c>
      <c r="N194" s="7" t="s">
        <v>23</v>
      </c>
      <c r="O194" s="11">
        <v>3</v>
      </c>
      <c r="P194" s="11">
        <v>28</v>
      </c>
      <c r="Q194" s="11">
        <v>3</v>
      </c>
      <c r="R194" s="11">
        <v>0</v>
      </c>
      <c r="S194" s="11" t="s">
        <v>1455</v>
      </c>
      <c r="U194" t="str">
        <f t="shared" si="2"/>
        <v>是</v>
      </c>
    </row>
    <row r="195" spans="1:21">
      <c r="A195" s="2" t="str">
        <f>K195&amp;MID(L:L,15,4)</f>
        <v>黄惠克1210</v>
      </c>
      <c r="B195" s="7" t="s">
        <v>2313</v>
      </c>
      <c r="C195" s="7" t="s">
        <v>1446</v>
      </c>
      <c r="D195" s="7">
        <v>48</v>
      </c>
      <c r="E195" s="7" t="s">
        <v>2314</v>
      </c>
      <c r="F195" s="7" t="s">
        <v>8503</v>
      </c>
      <c r="G195" s="7" t="s">
        <v>8504</v>
      </c>
      <c r="H195" s="7" t="s">
        <v>1450</v>
      </c>
      <c r="I195" s="7" t="s">
        <v>8505</v>
      </c>
      <c r="J195" s="7" t="s">
        <v>1452</v>
      </c>
      <c r="K195" s="7" t="s">
        <v>245</v>
      </c>
      <c r="L195" s="7" t="s">
        <v>2318</v>
      </c>
      <c r="M195" s="7" t="s">
        <v>1453</v>
      </c>
      <c r="N195" s="7" t="s">
        <v>23</v>
      </c>
      <c r="O195" s="11">
        <v>1</v>
      </c>
      <c r="P195" s="11">
        <v>52</v>
      </c>
      <c r="Q195" s="11">
        <v>1.5</v>
      </c>
      <c r="R195" s="11">
        <v>0</v>
      </c>
      <c r="S195" s="11" t="s">
        <v>1455</v>
      </c>
      <c r="U195" t="str">
        <f t="shared" ref="U195:U258" si="3">S195</f>
        <v>是</v>
      </c>
    </row>
    <row r="196" spans="1:21">
      <c r="A196" s="2" t="str">
        <f>K196&amp;MID(L:L,15,4)</f>
        <v>陆永深3315</v>
      </c>
      <c r="B196" s="7" t="s">
        <v>2908</v>
      </c>
      <c r="C196" s="7" t="s">
        <v>1446</v>
      </c>
      <c r="D196" s="7">
        <v>52</v>
      </c>
      <c r="E196" s="7" t="s">
        <v>2909</v>
      </c>
      <c r="F196" s="7" t="s">
        <v>8506</v>
      </c>
      <c r="G196" s="7" t="s">
        <v>8507</v>
      </c>
      <c r="H196" s="7" t="s">
        <v>1450</v>
      </c>
      <c r="I196" s="7" t="s">
        <v>8508</v>
      </c>
      <c r="J196" s="7" t="s">
        <v>1452</v>
      </c>
      <c r="K196" s="7" t="s">
        <v>1394</v>
      </c>
      <c r="L196" s="7" t="s">
        <v>1395</v>
      </c>
      <c r="M196" s="7" t="s">
        <v>1461</v>
      </c>
      <c r="N196" s="7" t="s">
        <v>1462</v>
      </c>
      <c r="O196" s="11">
        <v>3</v>
      </c>
      <c r="P196" s="11">
        <v>39</v>
      </c>
      <c r="Q196" s="11">
        <v>2.5</v>
      </c>
      <c r="R196" s="11">
        <v>0.5</v>
      </c>
      <c r="S196" s="11" t="s">
        <v>1455</v>
      </c>
      <c r="U196" t="str">
        <f t="shared" si="3"/>
        <v>是</v>
      </c>
    </row>
    <row r="197" spans="1:21">
      <c r="A197" s="2" t="str">
        <f>K197&amp;MID(L:L,15,4)</f>
        <v>冯桂弟6023</v>
      </c>
      <c r="B197" s="7" t="s">
        <v>2892</v>
      </c>
      <c r="C197" s="7" t="s">
        <v>1446</v>
      </c>
      <c r="D197" s="7">
        <v>45</v>
      </c>
      <c r="E197" s="7" t="s">
        <v>2320</v>
      </c>
      <c r="F197" s="7" t="s">
        <v>8509</v>
      </c>
      <c r="G197" s="7" t="s">
        <v>8510</v>
      </c>
      <c r="H197" s="7" t="s">
        <v>3468</v>
      </c>
      <c r="I197" s="7" t="s">
        <v>8511</v>
      </c>
      <c r="J197" s="7" t="s">
        <v>1452</v>
      </c>
      <c r="K197" s="7" t="s">
        <v>1192</v>
      </c>
      <c r="L197" s="7" t="s">
        <v>1193</v>
      </c>
      <c r="M197" s="7" t="s">
        <v>1453</v>
      </c>
      <c r="N197" s="7" t="s">
        <v>1462</v>
      </c>
      <c r="O197" s="11">
        <v>22</v>
      </c>
      <c r="P197" s="11">
        <v>18</v>
      </c>
      <c r="Q197" s="11">
        <v>2.5</v>
      </c>
      <c r="R197" s="11">
        <v>19.5</v>
      </c>
      <c r="S197" s="11" t="s">
        <v>1520</v>
      </c>
      <c r="U197" t="str">
        <f t="shared" si="3"/>
        <v>否</v>
      </c>
    </row>
    <row r="198" spans="1:21">
      <c r="A198" s="2" t="str">
        <f>K198&amp;MID(L:L,15,4)</f>
        <v>吴容根6016</v>
      </c>
      <c r="B198" s="7" t="s">
        <v>2319</v>
      </c>
      <c r="C198" s="7" t="s">
        <v>1457</v>
      </c>
      <c r="D198" s="7">
        <v>51</v>
      </c>
      <c r="E198" s="7" t="s">
        <v>2320</v>
      </c>
      <c r="F198" s="7" t="s">
        <v>8512</v>
      </c>
      <c r="G198" s="7" t="s">
        <v>8513</v>
      </c>
      <c r="H198" s="7" t="s">
        <v>1450</v>
      </c>
      <c r="I198" s="7" t="s">
        <v>8514</v>
      </c>
      <c r="J198" s="7" t="s">
        <v>1452</v>
      </c>
      <c r="K198" s="7" t="s">
        <v>521</v>
      </c>
      <c r="L198" s="7" t="s">
        <v>522</v>
      </c>
      <c r="M198" s="7" t="s">
        <v>1453</v>
      </c>
      <c r="N198" s="7" t="s">
        <v>23</v>
      </c>
      <c r="O198" s="11">
        <v>2</v>
      </c>
      <c r="P198" s="11">
        <v>42</v>
      </c>
      <c r="Q198" s="11">
        <v>1.5</v>
      </c>
      <c r="R198" s="11">
        <v>0.5</v>
      </c>
      <c r="S198" s="11" t="s">
        <v>1455</v>
      </c>
      <c r="U198" t="str">
        <f t="shared" si="3"/>
        <v>是</v>
      </c>
    </row>
    <row r="199" spans="1:21">
      <c r="A199" s="2" t="str">
        <f>K199&amp;MID(L:L,15,4)</f>
        <v>徐妹0042</v>
      </c>
      <c r="B199" s="7" t="s">
        <v>2324</v>
      </c>
      <c r="C199" s="7" t="s">
        <v>1446</v>
      </c>
      <c r="D199" s="7">
        <v>48</v>
      </c>
      <c r="E199" s="7" t="s">
        <v>966</v>
      </c>
      <c r="F199" s="7" t="s">
        <v>8515</v>
      </c>
      <c r="G199" s="7" t="s">
        <v>8516</v>
      </c>
      <c r="H199" s="7" t="s">
        <v>1450</v>
      </c>
      <c r="I199" s="7" t="s">
        <v>8517</v>
      </c>
      <c r="J199" s="7" t="s">
        <v>1452</v>
      </c>
      <c r="K199" s="7" t="s">
        <v>963</v>
      </c>
      <c r="L199" s="7" t="s">
        <v>964</v>
      </c>
      <c r="M199" s="7" t="s">
        <v>1453</v>
      </c>
      <c r="N199" s="7" t="s">
        <v>23</v>
      </c>
      <c r="O199" s="11">
        <v>3</v>
      </c>
      <c r="P199" s="11">
        <v>15</v>
      </c>
      <c r="Q199" s="11">
        <v>1.5</v>
      </c>
      <c r="R199" s="11">
        <v>1.5</v>
      </c>
      <c r="S199" s="11" t="s">
        <v>1455</v>
      </c>
      <c r="U199" t="str">
        <f t="shared" si="3"/>
        <v>是</v>
      </c>
    </row>
    <row r="200" spans="1:21">
      <c r="A200" s="2" t="str">
        <f>K200&amp;MID(L:L,15,4)</f>
        <v>越灼炎0011</v>
      </c>
      <c r="B200" s="7" t="s">
        <v>2328</v>
      </c>
      <c r="C200" s="7" t="s">
        <v>1446</v>
      </c>
      <c r="D200" s="7">
        <v>46</v>
      </c>
      <c r="E200" s="7" t="s">
        <v>2329</v>
      </c>
      <c r="F200" s="7" t="s">
        <v>8518</v>
      </c>
      <c r="G200" s="7" t="s">
        <v>8519</v>
      </c>
      <c r="H200" s="7" t="s">
        <v>1450</v>
      </c>
      <c r="I200" s="7" t="s">
        <v>8520</v>
      </c>
      <c r="J200" s="7" t="s">
        <v>1452</v>
      </c>
      <c r="K200" s="7" t="s">
        <v>648</v>
      </c>
      <c r="L200" s="7" t="s">
        <v>649</v>
      </c>
      <c r="M200" s="7" t="s">
        <v>1453</v>
      </c>
      <c r="N200" s="7" t="s">
        <v>23</v>
      </c>
      <c r="O200" s="11">
        <v>1</v>
      </c>
      <c r="P200" s="11">
        <v>45</v>
      </c>
      <c r="Q200" s="11">
        <v>1.5</v>
      </c>
      <c r="R200" s="11">
        <v>0</v>
      </c>
      <c r="S200" s="11" t="s">
        <v>1455</v>
      </c>
      <c r="U200" t="str">
        <f t="shared" si="3"/>
        <v>是</v>
      </c>
    </row>
    <row r="201" spans="1:21">
      <c r="A201" s="2" t="str">
        <f>K201&amp;MID(L:L,15,4)</f>
        <v>龙佩霜0944</v>
      </c>
      <c r="B201" s="7" t="s">
        <v>2333</v>
      </c>
      <c r="C201" s="7" t="s">
        <v>1457</v>
      </c>
      <c r="D201" s="7">
        <v>36</v>
      </c>
      <c r="E201" s="7" t="s">
        <v>2334</v>
      </c>
      <c r="F201" s="7" t="s">
        <v>8521</v>
      </c>
      <c r="G201" s="7" t="s">
        <v>8522</v>
      </c>
      <c r="H201" s="7" t="s">
        <v>1450</v>
      </c>
      <c r="I201" s="7" t="s">
        <v>8523</v>
      </c>
      <c r="J201" s="7" t="s">
        <v>1452</v>
      </c>
      <c r="K201" s="7" t="s">
        <v>445</v>
      </c>
      <c r="L201" s="7" t="s">
        <v>446</v>
      </c>
      <c r="M201" s="7" t="s">
        <v>1461</v>
      </c>
      <c r="N201" s="7" t="s">
        <v>23</v>
      </c>
      <c r="O201" s="11">
        <v>3</v>
      </c>
      <c r="P201" s="11">
        <v>59</v>
      </c>
      <c r="Q201" s="11">
        <v>3</v>
      </c>
      <c r="R201" s="11">
        <v>0</v>
      </c>
      <c r="S201" s="11" t="s">
        <v>1455</v>
      </c>
      <c r="U201" t="str">
        <f t="shared" si="3"/>
        <v>是</v>
      </c>
    </row>
    <row r="202" spans="1:21">
      <c r="A202" s="2" t="str">
        <f>K202&amp;MID(L:L,15,4)</f>
        <v>王秀兰182X</v>
      </c>
      <c r="B202" s="7" t="s">
        <v>1924</v>
      </c>
      <c r="C202" s="7" t="s">
        <v>1446</v>
      </c>
      <c r="D202" s="7">
        <v>51</v>
      </c>
      <c r="E202" s="7" t="s">
        <v>1925</v>
      </c>
      <c r="F202" s="7" t="s">
        <v>8524</v>
      </c>
      <c r="G202" s="7" t="s">
        <v>8525</v>
      </c>
      <c r="H202" s="7" t="s">
        <v>1450</v>
      </c>
      <c r="I202" s="7" t="s">
        <v>8526</v>
      </c>
      <c r="J202" s="7" t="s">
        <v>1452</v>
      </c>
      <c r="K202" s="7" t="s">
        <v>557</v>
      </c>
      <c r="L202" s="7" t="s">
        <v>558</v>
      </c>
      <c r="M202" s="7" t="s">
        <v>1461</v>
      </c>
      <c r="N202" s="7" t="s">
        <v>23</v>
      </c>
      <c r="O202" s="11">
        <v>3</v>
      </c>
      <c r="P202" s="11">
        <v>12</v>
      </c>
      <c r="Q202" s="11">
        <v>3</v>
      </c>
      <c r="R202" s="11">
        <v>0</v>
      </c>
      <c r="S202" s="11" t="s">
        <v>1455</v>
      </c>
      <c r="U202" t="str">
        <f t="shared" si="3"/>
        <v>是</v>
      </c>
    </row>
    <row r="203" spans="1:21">
      <c r="A203" s="2" t="str">
        <f>K203&amp;MID(L:L,15,4)</f>
        <v>李大穗4038</v>
      </c>
      <c r="B203" s="7" t="s">
        <v>8527</v>
      </c>
      <c r="C203" s="7" t="s">
        <v>1446</v>
      </c>
      <c r="D203" s="7">
        <v>45</v>
      </c>
      <c r="E203" s="7" t="s">
        <v>1148</v>
      </c>
      <c r="F203" s="7" t="s">
        <v>8528</v>
      </c>
      <c r="G203" s="7" t="s">
        <v>8529</v>
      </c>
      <c r="H203" s="7" t="s">
        <v>1450</v>
      </c>
      <c r="I203" s="7" t="s">
        <v>8530</v>
      </c>
      <c r="J203" s="7" t="s">
        <v>1452</v>
      </c>
      <c r="K203" s="7" t="s">
        <v>1145</v>
      </c>
      <c r="L203" s="7" t="s">
        <v>1146</v>
      </c>
      <c r="M203" s="7" t="s">
        <v>1461</v>
      </c>
      <c r="N203" s="7" t="s">
        <v>1462</v>
      </c>
      <c r="O203" s="11">
        <v>2</v>
      </c>
      <c r="P203" s="11">
        <v>43</v>
      </c>
      <c r="Q203" s="11">
        <v>2.5</v>
      </c>
      <c r="R203" s="11">
        <v>0</v>
      </c>
      <c r="S203" s="11" t="s">
        <v>1455</v>
      </c>
      <c r="U203" t="str">
        <f t="shared" si="3"/>
        <v>是</v>
      </c>
    </row>
    <row r="204" spans="1:21">
      <c r="A204" s="2" t="str">
        <f>K204&amp;MID(L:L,15,4)</f>
        <v>李大穗4038</v>
      </c>
      <c r="B204" s="7" t="s">
        <v>8527</v>
      </c>
      <c r="C204" s="7" t="s">
        <v>1446</v>
      </c>
      <c r="D204" s="7">
        <v>45</v>
      </c>
      <c r="E204" s="7" t="s">
        <v>1148</v>
      </c>
      <c r="F204" s="7" t="s">
        <v>8531</v>
      </c>
      <c r="G204" s="7" t="s">
        <v>8532</v>
      </c>
      <c r="H204" s="7" t="s">
        <v>1450</v>
      </c>
      <c r="I204" s="7" t="s">
        <v>8533</v>
      </c>
      <c r="J204" s="7" t="s">
        <v>1452</v>
      </c>
      <c r="K204" s="7" t="s">
        <v>1145</v>
      </c>
      <c r="L204" s="7" t="s">
        <v>1146</v>
      </c>
      <c r="M204" s="7" t="s">
        <v>1461</v>
      </c>
      <c r="N204" s="7" t="s">
        <v>1462</v>
      </c>
      <c r="O204" s="11">
        <v>0</v>
      </c>
      <c r="P204" s="11">
        <v>3</v>
      </c>
      <c r="Q204" s="11">
        <v>2.5</v>
      </c>
      <c r="R204" s="11">
        <v>-2.5</v>
      </c>
      <c r="S204" s="11" t="s">
        <v>1520</v>
      </c>
      <c r="U204" t="str">
        <f t="shared" si="3"/>
        <v>否</v>
      </c>
    </row>
    <row r="205" spans="1:21">
      <c r="A205" s="2" t="str">
        <f>K205&amp;MID(L:L,15,4)</f>
        <v>邓根女0624</v>
      </c>
      <c r="B205" s="7" t="s">
        <v>1612</v>
      </c>
      <c r="C205" s="7" t="s">
        <v>1446</v>
      </c>
      <c r="D205" s="7">
        <v>59</v>
      </c>
      <c r="E205" s="7" t="s">
        <v>1613</v>
      </c>
      <c r="F205" s="7" t="s">
        <v>8534</v>
      </c>
      <c r="G205" s="7" t="s">
        <v>8535</v>
      </c>
      <c r="H205" s="7" t="s">
        <v>1450</v>
      </c>
      <c r="I205" s="7" t="s">
        <v>3422</v>
      </c>
      <c r="J205" s="7" t="s">
        <v>1452</v>
      </c>
      <c r="K205" s="7" t="s">
        <v>1274</v>
      </c>
      <c r="L205" s="7" t="s">
        <v>1275</v>
      </c>
      <c r="M205" s="7" t="s">
        <v>1461</v>
      </c>
      <c r="N205" s="7" t="s">
        <v>1462</v>
      </c>
      <c r="O205" s="11">
        <v>3</v>
      </c>
      <c r="P205" s="11">
        <v>8</v>
      </c>
      <c r="Q205" s="11">
        <v>2.5</v>
      </c>
      <c r="R205" s="11">
        <v>0.5</v>
      </c>
      <c r="S205" s="11" t="s">
        <v>1455</v>
      </c>
      <c r="U205" t="str">
        <f t="shared" si="3"/>
        <v>是</v>
      </c>
    </row>
    <row r="206" spans="1:21">
      <c r="A206" s="2" t="str">
        <f>K206&amp;MID(L:L,15,4)</f>
        <v>彭江秀0014</v>
      </c>
      <c r="B206" s="7" t="s">
        <v>2246</v>
      </c>
      <c r="C206" s="7" t="s">
        <v>1446</v>
      </c>
      <c r="D206" s="7">
        <v>52</v>
      </c>
      <c r="E206" s="7" t="s">
        <v>2247</v>
      </c>
      <c r="F206" s="7" t="s">
        <v>8536</v>
      </c>
      <c r="G206" s="7" t="s">
        <v>8537</v>
      </c>
      <c r="H206" s="7" t="s">
        <v>1450</v>
      </c>
      <c r="I206" s="7" t="s">
        <v>8538</v>
      </c>
      <c r="J206" s="7" t="s">
        <v>1452</v>
      </c>
      <c r="K206" s="7" t="s">
        <v>743</v>
      </c>
      <c r="L206" s="7" t="s">
        <v>744</v>
      </c>
      <c r="M206" s="7" t="s">
        <v>1453</v>
      </c>
      <c r="N206" s="7" t="s">
        <v>1467</v>
      </c>
      <c r="O206" s="11">
        <v>2</v>
      </c>
      <c r="P206" s="11">
        <v>11</v>
      </c>
      <c r="Q206" s="11">
        <v>1.5</v>
      </c>
      <c r="R206" s="11">
        <v>0.5</v>
      </c>
      <c r="S206" s="11" t="s">
        <v>1455</v>
      </c>
      <c r="U206" t="str">
        <f t="shared" si="3"/>
        <v>是</v>
      </c>
    </row>
    <row r="207" spans="1:21">
      <c r="A207" s="2" t="str">
        <f>K207&amp;MID(L:L,15,4)</f>
        <v>洪楚婵482X</v>
      </c>
      <c r="B207" s="7" t="s">
        <v>2147</v>
      </c>
      <c r="C207" s="7" t="s">
        <v>1444</v>
      </c>
      <c r="D207" s="7">
        <v>34</v>
      </c>
      <c r="E207" s="7" t="s">
        <v>2148</v>
      </c>
      <c r="F207" s="7" t="s">
        <v>8539</v>
      </c>
      <c r="G207" s="7" t="s">
        <v>8540</v>
      </c>
      <c r="H207" s="7" t="s">
        <v>1450</v>
      </c>
      <c r="I207" s="7" t="s">
        <v>8541</v>
      </c>
      <c r="J207" s="7" t="s">
        <v>1452</v>
      </c>
      <c r="K207" s="7" t="s">
        <v>1162</v>
      </c>
      <c r="L207" s="7" t="s">
        <v>1163</v>
      </c>
      <c r="M207" s="7" t="s">
        <v>1461</v>
      </c>
      <c r="N207" s="7" t="s">
        <v>1462</v>
      </c>
      <c r="O207" s="11">
        <v>3</v>
      </c>
      <c r="P207" s="11">
        <v>36</v>
      </c>
      <c r="Q207" s="11">
        <v>2.5</v>
      </c>
      <c r="R207" s="11">
        <v>0.5</v>
      </c>
      <c r="S207" s="11" t="s">
        <v>1455</v>
      </c>
      <c r="U207" t="str">
        <f t="shared" si="3"/>
        <v>是</v>
      </c>
    </row>
    <row r="208" spans="1:21">
      <c r="A208" s="2" t="str">
        <f>K208&amp;MID(L:L,15,4)</f>
        <v>梁贵霏0623</v>
      </c>
      <c r="B208" s="7" t="s">
        <v>2835</v>
      </c>
      <c r="C208" s="7" t="s">
        <v>1446</v>
      </c>
      <c r="D208" s="7">
        <v>53</v>
      </c>
      <c r="E208" s="7" t="s">
        <v>2836</v>
      </c>
      <c r="F208" s="7" t="s">
        <v>8542</v>
      </c>
      <c r="G208" s="7" t="s">
        <v>8543</v>
      </c>
      <c r="H208" s="7" t="s">
        <v>1450</v>
      </c>
      <c r="I208" s="7" t="s">
        <v>5908</v>
      </c>
      <c r="J208" s="7" t="s">
        <v>1452</v>
      </c>
      <c r="K208" s="7" t="s">
        <v>1181</v>
      </c>
      <c r="L208" s="7" t="s">
        <v>1182</v>
      </c>
      <c r="M208" s="7" t="s">
        <v>1461</v>
      </c>
      <c r="N208" s="7" t="s">
        <v>1462</v>
      </c>
      <c r="O208" s="11">
        <v>3</v>
      </c>
      <c r="P208" s="11">
        <v>23</v>
      </c>
      <c r="Q208" s="11">
        <v>2.5</v>
      </c>
      <c r="R208" s="11">
        <v>0.5</v>
      </c>
      <c r="S208" s="11" t="s">
        <v>1455</v>
      </c>
      <c r="U208" t="str">
        <f t="shared" si="3"/>
        <v>是</v>
      </c>
    </row>
    <row r="209" spans="1:21">
      <c r="A209" s="2" t="str">
        <f>K209&amp;MID(L:L,15,4)</f>
        <v>何炳耀0034</v>
      </c>
      <c r="B209" s="7" t="s">
        <v>2351</v>
      </c>
      <c r="C209" s="7" t="s">
        <v>1446</v>
      </c>
      <c r="D209" s="7">
        <v>54</v>
      </c>
      <c r="E209" s="7" t="s">
        <v>2352</v>
      </c>
      <c r="F209" s="7" t="s">
        <v>8544</v>
      </c>
      <c r="G209" s="7" t="s">
        <v>8545</v>
      </c>
      <c r="H209" s="7" t="s">
        <v>1450</v>
      </c>
      <c r="I209" s="7" t="s">
        <v>8546</v>
      </c>
      <c r="J209" s="7" t="s">
        <v>1452</v>
      </c>
      <c r="K209" s="7" t="s">
        <v>198</v>
      </c>
      <c r="L209" s="7" t="s">
        <v>199</v>
      </c>
      <c r="M209" s="7" t="s">
        <v>1461</v>
      </c>
      <c r="N209" s="7" t="s">
        <v>23</v>
      </c>
      <c r="O209" s="11">
        <v>4</v>
      </c>
      <c r="P209" s="11">
        <v>1</v>
      </c>
      <c r="Q209" s="11">
        <v>3</v>
      </c>
      <c r="R209" s="11">
        <v>1</v>
      </c>
      <c r="S209" s="11" t="s">
        <v>1455</v>
      </c>
      <c r="U209" t="str">
        <f t="shared" si="3"/>
        <v>是</v>
      </c>
    </row>
    <row r="210" spans="1:21">
      <c r="A210" s="2" t="str">
        <f>K210&amp;MID(L:L,15,4)</f>
        <v>欧阳可昌0916</v>
      </c>
      <c r="B210" s="7" t="s">
        <v>2356</v>
      </c>
      <c r="C210" s="7" t="s">
        <v>1457</v>
      </c>
      <c r="D210" s="7">
        <v>43</v>
      </c>
      <c r="E210" s="7" t="s">
        <v>384</v>
      </c>
      <c r="F210" s="7" t="s">
        <v>8547</v>
      </c>
      <c r="G210" s="7" t="s">
        <v>8548</v>
      </c>
      <c r="H210" s="7" t="s">
        <v>1450</v>
      </c>
      <c r="I210" s="7" t="s">
        <v>8549</v>
      </c>
      <c r="J210" s="7" t="s">
        <v>1452</v>
      </c>
      <c r="K210" s="7" t="s">
        <v>381</v>
      </c>
      <c r="L210" s="7" t="s">
        <v>382</v>
      </c>
      <c r="M210" s="7" t="s">
        <v>1453</v>
      </c>
      <c r="N210" s="7" t="s">
        <v>23</v>
      </c>
      <c r="O210" s="11">
        <v>1</v>
      </c>
      <c r="P210" s="11">
        <v>36</v>
      </c>
      <c r="Q210" s="11">
        <v>1.5</v>
      </c>
      <c r="R210" s="11">
        <v>0</v>
      </c>
      <c r="S210" s="11" t="s">
        <v>1455</v>
      </c>
      <c r="U210" t="str">
        <f t="shared" si="3"/>
        <v>是</v>
      </c>
    </row>
    <row r="211" spans="1:21">
      <c r="A211" s="2" t="str">
        <f>K211&amp;MID(L:L,15,4)</f>
        <v>陈惠群282X</v>
      </c>
      <c r="B211" s="7" t="s">
        <v>1929</v>
      </c>
      <c r="C211" s="7" t="s">
        <v>1446</v>
      </c>
      <c r="D211" s="7">
        <v>58</v>
      </c>
      <c r="E211" s="7" t="s">
        <v>1930</v>
      </c>
      <c r="F211" s="7" t="s">
        <v>8550</v>
      </c>
      <c r="G211" s="7" t="s">
        <v>8551</v>
      </c>
      <c r="H211" s="7" t="s">
        <v>1450</v>
      </c>
      <c r="I211" s="7" t="s">
        <v>8552</v>
      </c>
      <c r="J211" s="7" t="s">
        <v>1452</v>
      </c>
      <c r="K211" s="7" t="s">
        <v>65</v>
      </c>
      <c r="L211" s="7" t="s">
        <v>66</v>
      </c>
      <c r="M211" s="7" t="s">
        <v>1461</v>
      </c>
      <c r="N211" s="7" t="s">
        <v>23</v>
      </c>
      <c r="O211" s="11">
        <v>3</v>
      </c>
      <c r="P211" s="11">
        <v>3</v>
      </c>
      <c r="Q211" s="11">
        <v>3</v>
      </c>
      <c r="R211" s="11">
        <v>0</v>
      </c>
      <c r="S211" s="11" t="s">
        <v>1455</v>
      </c>
      <c r="U211" t="str">
        <f t="shared" si="3"/>
        <v>是</v>
      </c>
    </row>
    <row r="212" spans="1:21">
      <c r="A212" s="2" t="str">
        <f>K212&amp;MID(L:L,15,4)</f>
        <v>周浩冲0255</v>
      </c>
      <c r="B212" s="7" t="s">
        <v>2363</v>
      </c>
      <c r="C212" s="7" t="s">
        <v>1446</v>
      </c>
      <c r="D212" s="7">
        <v>54</v>
      </c>
      <c r="E212" s="7" t="s">
        <v>50</v>
      </c>
      <c r="F212" s="7" t="s">
        <v>8553</v>
      </c>
      <c r="G212" s="7" t="s">
        <v>8554</v>
      </c>
      <c r="H212" s="7" t="s">
        <v>2366</v>
      </c>
      <c r="I212" s="7" t="s">
        <v>8555</v>
      </c>
      <c r="J212" s="7" t="s">
        <v>1452</v>
      </c>
      <c r="K212" s="7" t="s">
        <v>46</v>
      </c>
      <c r="L212" s="7" t="s">
        <v>47</v>
      </c>
      <c r="M212" s="7" t="s">
        <v>1772</v>
      </c>
      <c r="N212" s="7" t="s">
        <v>23</v>
      </c>
      <c r="O212" s="11">
        <v>12</v>
      </c>
      <c r="P212" s="11">
        <v>31</v>
      </c>
      <c r="Q212" s="11">
        <v>3</v>
      </c>
      <c r="R212" s="11">
        <v>9</v>
      </c>
      <c r="S212" s="11" t="s">
        <v>1520</v>
      </c>
      <c r="U212" t="str">
        <f t="shared" si="3"/>
        <v>否</v>
      </c>
    </row>
    <row r="213" spans="1:21">
      <c r="A213" s="2" t="str">
        <f>K213&amp;MID(L:L,15,4)</f>
        <v>陈兴妹3927</v>
      </c>
      <c r="B213" s="7" t="s">
        <v>5527</v>
      </c>
      <c r="C213" s="7" t="s">
        <v>1444</v>
      </c>
      <c r="D213" s="7">
        <v>40</v>
      </c>
      <c r="E213" s="7" t="s">
        <v>5528</v>
      </c>
      <c r="F213" s="7" t="s">
        <v>8556</v>
      </c>
      <c r="G213" s="7" t="s">
        <v>8557</v>
      </c>
      <c r="H213" s="7" t="s">
        <v>1450</v>
      </c>
      <c r="I213" s="7" t="s">
        <v>8558</v>
      </c>
      <c r="J213" s="7" t="s">
        <v>1452</v>
      </c>
      <c r="K213" s="7" t="s">
        <v>95</v>
      </c>
      <c r="L213" s="7" t="s">
        <v>96</v>
      </c>
      <c r="M213" s="7" t="s">
        <v>1453</v>
      </c>
      <c r="N213" s="7" t="s">
        <v>23</v>
      </c>
      <c r="O213" s="11">
        <v>3</v>
      </c>
      <c r="P213" s="11">
        <v>31</v>
      </c>
      <c r="Q213" s="11">
        <v>1.5</v>
      </c>
      <c r="R213" s="11">
        <v>1.5</v>
      </c>
      <c r="S213" s="11" t="s">
        <v>1455</v>
      </c>
      <c r="U213" t="str">
        <f t="shared" si="3"/>
        <v>是</v>
      </c>
    </row>
    <row r="214" spans="1:21">
      <c r="A214" s="2" t="str">
        <f>K214&amp;MID(L:L,15,4)</f>
        <v>黄允祥5110</v>
      </c>
      <c r="B214" s="7" t="s">
        <v>2231</v>
      </c>
      <c r="C214" s="7" t="s">
        <v>1446</v>
      </c>
      <c r="D214" s="7">
        <v>52</v>
      </c>
      <c r="E214" s="7" t="s">
        <v>2232</v>
      </c>
      <c r="F214" s="7" t="s">
        <v>8559</v>
      </c>
      <c r="G214" s="7" t="s">
        <v>8560</v>
      </c>
      <c r="H214" s="7" t="s">
        <v>1450</v>
      </c>
      <c r="I214" s="7" t="s">
        <v>5993</v>
      </c>
      <c r="J214" s="7" t="s">
        <v>1452</v>
      </c>
      <c r="K214" s="7" t="s">
        <v>238</v>
      </c>
      <c r="L214" s="7" t="s">
        <v>239</v>
      </c>
      <c r="M214" s="7" t="s">
        <v>1453</v>
      </c>
      <c r="N214" s="7" t="s">
        <v>23</v>
      </c>
      <c r="O214" s="11">
        <v>1</v>
      </c>
      <c r="P214" s="11">
        <v>42</v>
      </c>
      <c r="Q214" s="11">
        <v>1.5</v>
      </c>
      <c r="R214" s="11">
        <v>0</v>
      </c>
      <c r="S214" s="11" t="s">
        <v>1455</v>
      </c>
      <c r="U214" t="str">
        <f t="shared" si="3"/>
        <v>是</v>
      </c>
    </row>
    <row r="215" spans="1:21">
      <c r="A215" s="2" t="str">
        <f>K215&amp;MID(L:L,15,4)</f>
        <v>黄达生1215</v>
      </c>
      <c r="B215" s="7" t="s">
        <v>2371</v>
      </c>
      <c r="C215" s="7" t="s">
        <v>1457</v>
      </c>
      <c r="D215" s="7">
        <v>49</v>
      </c>
      <c r="E215" s="7" t="s">
        <v>2372</v>
      </c>
      <c r="F215" s="7" t="s">
        <v>8561</v>
      </c>
      <c r="G215" s="7" t="s">
        <v>8562</v>
      </c>
      <c r="H215" s="7" t="s">
        <v>1450</v>
      </c>
      <c r="I215" s="7" t="s">
        <v>8563</v>
      </c>
      <c r="J215" s="7" t="s">
        <v>1452</v>
      </c>
      <c r="K215" s="7" t="s">
        <v>1035</v>
      </c>
      <c r="L215" s="7" t="s">
        <v>1036</v>
      </c>
      <c r="M215" s="7" t="s">
        <v>1453</v>
      </c>
      <c r="N215" s="7" t="s">
        <v>23</v>
      </c>
      <c r="O215" s="11">
        <v>4</v>
      </c>
      <c r="P215" s="11">
        <v>2</v>
      </c>
      <c r="Q215" s="11">
        <v>1.5</v>
      </c>
      <c r="R215" s="11">
        <v>2.5</v>
      </c>
      <c r="S215" s="11" t="s">
        <v>1455</v>
      </c>
      <c r="U215" t="str">
        <f t="shared" si="3"/>
        <v>是</v>
      </c>
    </row>
    <row r="216" spans="1:21">
      <c r="A216" s="2" t="str">
        <f>K216&amp;MID(L:L,15,4)</f>
        <v>梁炳垣0672</v>
      </c>
      <c r="B216" s="7" t="s">
        <v>1675</v>
      </c>
      <c r="C216" s="7" t="s">
        <v>1446</v>
      </c>
      <c r="D216" s="7">
        <v>62</v>
      </c>
      <c r="E216" s="7" t="s">
        <v>1238</v>
      </c>
      <c r="F216" s="7" t="s">
        <v>8564</v>
      </c>
      <c r="G216" s="7" t="s">
        <v>8565</v>
      </c>
      <c r="H216" s="7" t="s">
        <v>1450</v>
      </c>
      <c r="I216" s="7" t="s">
        <v>8566</v>
      </c>
      <c r="J216" s="7" t="s">
        <v>1452</v>
      </c>
      <c r="K216" s="7" t="s">
        <v>1383</v>
      </c>
      <c r="L216" s="7" t="s">
        <v>1384</v>
      </c>
      <c r="M216" s="7" t="s">
        <v>1461</v>
      </c>
      <c r="N216" s="7" t="s">
        <v>1462</v>
      </c>
      <c r="O216" s="11">
        <v>3</v>
      </c>
      <c r="P216" s="11">
        <v>21</v>
      </c>
      <c r="Q216" s="11">
        <v>2.5</v>
      </c>
      <c r="R216" s="11">
        <v>0.5</v>
      </c>
      <c r="S216" s="11" t="s">
        <v>1455</v>
      </c>
      <c r="U216" t="str">
        <f t="shared" si="3"/>
        <v>是</v>
      </c>
    </row>
    <row r="217" spans="1:21">
      <c r="A217" s="2" t="str">
        <f>K217&amp;MID(L:L,15,4)</f>
        <v>吴沛莲4223</v>
      </c>
      <c r="B217" s="7" t="s">
        <v>2376</v>
      </c>
      <c r="C217" s="7" t="s">
        <v>1457</v>
      </c>
      <c r="D217" s="7">
        <v>40</v>
      </c>
      <c r="E217" s="7" t="s">
        <v>843</v>
      </c>
      <c r="F217" s="7" t="s">
        <v>8567</v>
      </c>
      <c r="G217" s="7" t="s">
        <v>8568</v>
      </c>
      <c r="H217" s="7" t="s">
        <v>1450</v>
      </c>
      <c r="I217" s="7" t="s">
        <v>8569</v>
      </c>
      <c r="J217" s="7" t="s">
        <v>1452</v>
      </c>
      <c r="K217" s="7" t="s">
        <v>840</v>
      </c>
      <c r="L217" s="7" t="s">
        <v>841</v>
      </c>
      <c r="M217" s="7" t="s">
        <v>1461</v>
      </c>
      <c r="N217" s="7" t="s">
        <v>23</v>
      </c>
      <c r="O217" s="11">
        <v>3</v>
      </c>
      <c r="P217" s="11">
        <v>10</v>
      </c>
      <c r="Q217" s="11">
        <v>3</v>
      </c>
      <c r="R217" s="11">
        <v>0</v>
      </c>
      <c r="S217" s="11" t="s">
        <v>1455</v>
      </c>
      <c r="U217" t="str">
        <f t="shared" si="3"/>
        <v>是</v>
      </c>
    </row>
    <row r="218" spans="1:21">
      <c r="A218" s="2" t="str">
        <f>K218&amp;MID(L:L,15,4)</f>
        <v>高金桥6021</v>
      </c>
      <c r="B218" s="7" t="s">
        <v>2319</v>
      </c>
      <c r="C218" s="7" t="s">
        <v>1457</v>
      </c>
      <c r="D218" s="7">
        <v>51</v>
      </c>
      <c r="E218" s="7" t="s">
        <v>2320</v>
      </c>
      <c r="F218" s="7" t="s">
        <v>8570</v>
      </c>
      <c r="G218" s="7" t="s">
        <v>8571</v>
      </c>
      <c r="H218" s="7" t="s">
        <v>1450</v>
      </c>
      <c r="I218" s="7" t="s">
        <v>8572</v>
      </c>
      <c r="J218" s="7" t="s">
        <v>1452</v>
      </c>
      <c r="K218" s="7" t="s">
        <v>164</v>
      </c>
      <c r="L218" s="7" t="s">
        <v>165</v>
      </c>
      <c r="M218" s="7" t="s">
        <v>1453</v>
      </c>
      <c r="N218" s="7" t="s">
        <v>23</v>
      </c>
      <c r="O218" s="11">
        <v>4</v>
      </c>
      <c r="P218" s="11">
        <v>39</v>
      </c>
      <c r="Q218" s="11">
        <v>1.5</v>
      </c>
      <c r="R218" s="11">
        <v>2.5</v>
      </c>
      <c r="S218" s="11" t="s">
        <v>1455</v>
      </c>
      <c r="U218" t="str">
        <f t="shared" si="3"/>
        <v>是</v>
      </c>
    </row>
    <row r="219" spans="1:21">
      <c r="A219" s="2" t="str">
        <f>K219&amp;MID(L:L,15,4)</f>
        <v>罗少群0024</v>
      </c>
      <c r="B219" s="7" t="s">
        <v>2383</v>
      </c>
      <c r="C219" s="7" t="s">
        <v>1446</v>
      </c>
      <c r="D219" s="7">
        <v>38</v>
      </c>
      <c r="E219" s="7" t="s">
        <v>2384</v>
      </c>
      <c r="F219" s="7" t="s">
        <v>8573</v>
      </c>
      <c r="G219" s="7" t="s">
        <v>8574</v>
      </c>
      <c r="H219" s="7" t="s">
        <v>1450</v>
      </c>
      <c r="I219" s="7" t="s">
        <v>8575</v>
      </c>
      <c r="J219" s="7" t="s">
        <v>1452</v>
      </c>
      <c r="K219" s="7" t="s">
        <v>996</v>
      </c>
      <c r="L219" s="7" t="s">
        <v>997</v>
      </c>
      <c r="M219" s="7" t="s">
        <v>1453</v>
      </c>
      <c r="N219" s="7" t="s">
        <v>23</v>
      </c>
      <c r="O219" s="11">
        <v>3</v>
      </c>
      <c r="P219" s="11">
        <v>47</v>
      </c>
      <c r="Q219" s="11">
        <v>1.5</v>
      </c>
      <c r="R219" s="11">
        <v>1.5</v>
      </c>
      <c r="S219" s="11" t="s">
        <v>1455</v>
      </c>
      <c r="U219" t="str">
        <f t="shared" si="3"/>
        <v>是</v>
      </c>
    </row>
    <row r="220" spans="1:21">
      <c r="A220" s="2" t="str">
        <f>K220&amp;MID(L:L,15,4)</f>
        <v>黎富煊0093</v>
      </c>
      <c r="B220" s="7" t="s">
        <v>2388</v>
      </c>
      <c r="C220" s="7" t="s">
        <v>1446</v>
      </c>
      <c r="D220" s="7">
        <v>58</v>
      </c>
      <c r="E220" s="7" t="s">
        <v>2389</v>
      </c>
      <c r="F220" s="7" t="s">
        <v>8576</v>
      </c>
      <c r="G220" s="7" t="s">
        <v>8577</v>
      </c>
      <c r="H220" s="7" t="s">
        <v>1450</v>
      </c>
      <c r="I220" s="7" t="s">
        <v>6593</v>
      </c>
      <c r="J220" s="7" t="s">
        <v>1452</v>
      </c>
      <c r="K220" s="7" t="s">
        <v>339</v>
      </c>
      <c r="L220" s="7" t="s">
        <v>340</v>
      </c>
      <c r="M220" s="7" t="s">
        <v>1453</v>
      </c>
      <c r="N220" s="7" t="s">
        <v>23</v>
      </c>
      <c r="O220" s="11">
        <v>3</v>
      </c>
      <c r="P220" s="11">
        <v>56</v>
      </c>
      <c r="Q220" s="11">
        <v>1.5</v>
      </c>
      <c r="R220" s="11">
        <v>1.5</v>
      </c>
      <c r="S220" s="11" t="s">
        <v>1455</v>
      </c>
      <c r="U220" t="str">
        <f t="shared" si="3"/>
        <v>是</v>
      </c>
    </row>
    <row r="221" spans="1:21">
      <c r="A221" s="2" t="str">
        <f>K221&amp;MID(L:L,15,4)</f>
        <v>马元璋1235</v>
      </c>
      <c r="B221" s="7" t="s">
        <v>2391</v>
      </c>
      <c r="C221" s="7" t="s">
        <v>1446</v>
      </c>
      <c r="D221" s="7">
        <v>54</v>
      </c>
      <c r="E221" s="7" t="s">
        <v>1377</v>
      </c>
      <c r="F221" s="7" t="s">
        <v>8578</v>
      </c>
      <c r="G221" s="7" t="s">
        <v>8579</v>
      </c>
      <c r="H221" s="7" t="s">
        <v>1450</v>
      </c>
      <c r="I221" s="7" t="s">
        <v>8580</v>
      </c>
      <c r="J221" s="7" t="s">
        <v>1452</v>
      </c>
      <c r="K221" s="7" t="s">
        <v>1372</v>
      </c>
      <c r="L221" s="7" t="s">
        <v>1373</v>
      </c>
      <c r="M221" s="7" t="s">
        <v>1772</v>
      </c>
      <c r="N221" s="7" t="s">
        <v>1462</v>
      </c>
      <c r="O221" s="11">
        <v>2</v>
      </c>
      <c r="P221" s="11">
        <v>51</v>
      </c>
      <c r="Q221" s="11">
        <v>2.5</v>
      </c>
      <c r="R221" s="11">
        <v>0</v>
      </c>
      <c r="S221" s="11" t="s">
        <v>1455</v>
      </c>
      <c r="U221" t="str">
        <f t="shared" si="3"/>
        <v>是</v>
      </c>
    </row>
    <row r="222" spans="1:21">
      <c r="A222" s="2" t="str">
        <f>K222&amp;MID(L:L,15,4)</f>
        <v>卢桂通1223</v>
      </c>
      <c r="B222" s="7" t="s">
        <v>2396</v>
      </c>
      <c r="C222" s="7" t="s">
        <v>1457</v>
      </c>
      <c r="D222" s="7">
        <v>57</v>
      </c>
      <c r="E222" s="7" t="s">
        <v>2397</v>
      </c>
      <c r="F222" s="7" t="s">
        <v>8581</v>
      </c>
      <c r="G222" s="7" t="s">
        <v>8582</v>
      </c>
      <c r="H222" s="7" t="s">
        <v>2253</v>
      </c>
      <c r="I222" s="7" t="s">
        <v>5697</v>
      </c>
      <c r="J222" s="7" t="s">
        <v>1452</v>
      </c>
      <c r="K222" s="7" t="s">
        <v>990</v>
      </c>
      <c r="L222" s="7" t="s">
        <v>991</v>
      </c>
      <c r="M222" s="7" t="s">
        <v>1453</v>
      </c>
      <c r="N222" s="7" t="s">
        <v>23</v>
      </c>
      <c r="O222" s="11">
        <v>2</v>
      </c>
      <c r="P222" s="11">
        <v>16</v>
      </c>
      <c r="Q222" s="11">
        <v>1.5</v>
      </c>
      <c r="R222" s="11">
        <v>0.5</v>
      </c>
      <c r="S222" s="11" t="s">
        <v>1455</v>
      </c>
      <c r="U222" t="str">
        <f t="shared" si="3"/>
        <v>是</v>
      </c>
    </row>
    <row r="223" spans="1:21">
      <c r="A223" s="2" t="str">
        <f>K223&amp;MID(L:L,15,4)</f>
        <v>谢锦榴2429</v>
      </c>
      <c r="B223" s="7" t="s">
        <v>2401</v>
      </c>
      <c r="C223" s="7" t="s">
        <v>1457</v>
      </c>
      <c r="D223" s="7">
        <v>53</v>
      </c>
      <c r="E223" s="7" t="s">
        <v>1133</v>
      </c>
      <c r="F223" s="7" t="s">
        <v>8583</v>
      </c>
      <c r="G223" s="7" t="s">
        <v>8584</v>
      </c>
      <c r="H223" s="7" t="s">
        <v>1450</v>
      </c>
      <c r="I223" s="7" t="s">
        <v>8585</v>
      </c>
      <c r="J223" s="7" t="s">
        <v>1452</v>
      </c>
      <c r="K223" s="7" t="s">
        <v>1130</v>
      </c>
      <c r="L223" s="7" t="s">
        <v>1131</v>
      </c>
      <c r="M223" s="7" t="s">
        <v>1461</v>
      </c>
      <c r="N223" s="7" t="s">
        <v>1467</v>
      </c>
      <c r="O223" s="11">
        <v>4</v>
      </c>
      <c r="P223" s="11">
        <v>16</v>
      </c>
      <c r="Q223" s="11">
        <v>3</v>
      </c>
      <c r="R223" s="11">
        <v>1</v>
      </c>
      <c r="S223" s="11" t="s">
        <v>1455</v>
      </c>
      <c r="U223" t="str">
        <f t="shared" si="3"/>
        <v>是</v>
      </c>
    </row>
    <row r="224" spans="1:21">
      <c r="A224" s="2" t="str">
        <f>K224&amp;MID(L:L,15,4)</f>
        <v>伍少英0927</v>
      </c>
      <c r="B224" s="7" t="s">
        <v>2236</v>
      </c>
      <c r="C224" s="7" t="s">
        <v>1446</v>
      </c>
      <c r="D224" s="7">
        <v>57</v>
      </c>
      <c r="E224" s="7" t="s">
        <v>2237</v>
      </c>
      <c r="F224" s="7" t="s">
        <v>8586</v>
      </c>
      <c r="G224" s="7" t="s">
        <v>8587</v>
      </c>
      <c r="H224" s="7" t="s">
        <v>1450</v>
      </c>
      <c r="I224" s="7" t="s">
        <v>8588</v>
      </c>
      <c r="J224" s="7" t="s">
        <v>1452</v>
      </c>
      <c r="K224" s="7" t="s">
        <v>1007</v>
      </c>
      <c r="L224" s="7" t="s">
        <v>1008</v>
      </c>
      <c r="M224" s="7" t="s">
        <v>1453</v>
      </c>
      <c r="N224" s="7" t="s">
        <v>23</v>
      </c>
      <c r="O224" s="11">
        <v>5</v>
      </c>
      <c r="P224" s="11">
        <v>4</v>
      </c>
      <c r="Q224" s="11">
        <v>1.5</v>
      </c>
      <c r="R224" s="11">
        <v>3.5</v>
      </c>
      <c r="S224" s="11" t="s">
        <v>1455</v>
      </c>
      <c r="U224" t="str">
        <f t="shared" si="3"/>
        <v>是</v>
      </c>
    </row>
    <row r="225" spans="1:21">
      <c r="A225" s="2" t="str">
        <f>K225&amp;MID(L:L,15,4)</f>
        <v>卢葵英1245</v>
      </c>
      <c r="B225" s="7" t="s">
        <v>2411</v>
      </c>
      <c r="C225" s="7" t="s">
        <v>1446</v>
      </c>
      <c r="D225" s="7">
        <v>58</v>
      </c>
      <c r="E225" s="7" t="s">
        <v>2412</v>
      </c>
      <c r="F225" s="7" t="s">
        <v>8589</v>
      </c>
      <c r="G225" s="7" t="s">
        <v>8590</v>
      </c>
      <c r="H225" s="7" t="s">
        <v>1450</v>
      </c>
      <c r="I225" s="7" t="s">
        <v>7712</v>
      </c>
      <c r="J225" s="7" t="s">
        <v>1452</v>
      </c>
      <c r="K225" s="7" t="s">
        <v>1017</v>
      </c>
      <c r="L225" s="7" t="s">
        <v>1018</v>
      </c>
      <c r="M225" s="7" t="s">
        <v>1453</v>
      </c>
      <c r="N225" s="7" t="s">
        <v>1467</v>
      </c>
      <c r="O225" s="11">
        <v>3</v>
      </c>
      <c r="P225" s="11">
        <v>12</v>
      </c>
      <c r="Q225" s="11">
        <v>1.5</v>
      </c>
      <c r="R225" s="11">
        <v>1.5</v>
      </c>
      <c r="S225" s="11" t="s">
        <v>1455</v>
      </c>
      <c r="U225" t="str">
        <f t="shared" si="3"/>
        <v>是</v>
      </c>
    </row>
    <row r="226" spans="1:21">
      <c r="A226" s="2" t="str">
        <f>K226&amp;MID(L:L,15,4)</f>
        <v>潘锐坚3633</v>
      </c>
      <c r="B226" s="7" t="s">
        <v>1694</v>
      </c>
      <c r="C226" s="7" t="s">
        <v>1457</v>
      </c>
      <c r="D226" s="7">
        <v>49</v>
      </c>
      <c r="E226" s="7" t="s">
        <v>1695</v>
      </c>
      <c r="F226" s="7" t="s">
        <v>8591</v>
      </c>
      <c r="G226" s="7" t="s">
        <v>8592</v>
      </c>
      <c r="H226" s="7" t="s">
        <v>1450</v>
      </c>
      <c r="I226" s="7" t="s">
        <v>8593</v>
      </c>
      <c r="J226" s="7" t="s">
        <v>1452</v>
      </c>
      <c r="K226" s="7" t="s">
        <v>1199</v>
      </c>
      <c r="L226" s="7" t="s">
        <v>1200</v>
      </c>
      <c r="M226" s="7" t="s">
        <v>1461</v>
      </c>
      <c r="N226" s="7" t="s">
        <v>1462</v>
      </c>
      <c r="O226" s="11">
        <v>2</v>
      </c>
      <c r="P226" s="11">
        <v>44</v>
      </c>
      <c r="Q226" s="11">
        <v>2.5</v>
      </c>
      <c r="R226" s="11">
        <v>0</v>
      </c>
      <c r="S226" s="11" t="s">
        <v>1455</v>
      </c>
      <c r="U226" t="str">
        <f t="shared" si="3"/>
        <v>是</v>
      </c>
    </row>
    <row r="227" spans="1:21">
      <c r="A227" s="2" t="str">
        <f>K227&amp;MID(L:L,15,4)</f>
        <v>莫锦全4534</v>
      </c>
      <c r="B227" s="7" t="s">
        <v>2419</v>
      </c>
      <c r="C227" s="7" t="s">
        <v>1457</v>
      </c>
      <c r="D227" s="7">
        <v>30</v>
      </c>
      <c r="E227" s="7" t="s">
        <v>2420</v>
      </c>
      <c r="F227" s="7" t="s">
        <v>8594</v>
      </c>
      <c r="G227" s="7" t="s">
        <v>8595</v>
      </c>
      <c r="H227" s="7" t="s">
        <v>1450</v>
      </c>
      <c r="I227" s="7" t="s">
        <v>8596</v>
      </c>
      <c r="J227" s="7" t="s">
        <v>1452</v>
      </c>
      <c r="K227" s="7" t="s">
        <v>77</v>
      </c>
      <c r="L227" s="7" t="s">
        <v>78</v>
      </c>
      <c r="M227" s="7" t="s">
        <v>1461</v>
      </c>
      <c r="N227" s="7" t="s">
        <v>23</v>
      </c>
      <c r="O227" s="11">
        <v>4</v>
      </c>
      <c r="P227" s="11">
        <v>45</v>
      </c>
      <c r="Q227" s="11">
        <v>3</v>
      </c>
      <c r="R227" s="11">
        <v>1</v>
      </c>
      <c r="S227" s="11" t="s">
        <v>1455</v>
      </c>
      <c r="U227" t="str">
        <f t="shared" si="3"/>
        <v>是</v>
      </c>
    </row>
    <row r="228" spans="1:21">
      <c r="A228" s="2" t="str">
        <f>K228&amp;MID(L:L,15,4)</f>
        <v>曹玉兰1522</v>
      </c>
      <c r="B228" s="7" t="s">
        <v>2424</v>
      </c>
      <c r="C228" s="7" t="s">
        <v>1457</v>
      </c>
      <c r="D228" s="7">
        <v>48</v>
      </c>
      <c r="E228" s="7" t="s">
        <v>2425</v>
      </c>
      <c r="F228" s="7" t="s">
        <v>8597</v>
      </c>
      <c r="G228" s="7" t="s">
        <v>8598</v>
      </c>
      <c r="H228" s="7" t="s">
        <v>1450</v>
      </c>
      <c r="I228" s="7" t="s">
        <v>8599</v>
      </c>
      <c r="J228" s="7" t="s">
        <v>1452</v>
      </c>
      <c r="K228" s="7" t="s">
        <v>20</v>
      </c>
      <c r="L228" s="7" t="s">
        <v>21</v>
      </c>
      <c r="M228" s="7" t="s">
        <v>1453</v>
      </c>
      <c r="N228" s="7" t="s">
        <v>23</v>
      </c>
      <c r="O228" s="11">
        <v>2</v>
      </c>
      <c r="P228" s="11">
        <v>7</v>
      </c>
      <c r="Q228" s="11">
        <v>1.5</v>
      </c>
      <c r="R228" s="11">
        <v>0.5</v>
      </c>
      <c r="S228" s="11" t="s">
        <v>1455</v>
      </c>
      <c r="U228" t="str">
        <f t="shared" si="3"/>
        <v>是</v>
      </c>
    </row>
    <row r="229" spans="1:21">
      <c r="A229" s="2" t="str">
        <f>K229&amp;MID(L:L,15,4)</f>
        <v>饶棉粦1416</v>
      </c>
      <c r="B229" s="7" t="s">
        <v>2429</v>
      </c>
      <c r="C229" s="7" t="s">
        <v>1457</v>
      </c>
      <c r="D229" s="7">
        <v>56</v>
      </c>
      <c r="E229" s="7" t="s">
        <v>2430</v>
      </c>
      <c r="F229" s="7" t="s">
        <v>8600</v>
      </c>
      <c r="G229" s="7" t="s">
        <v>8601</v>
      </c>
      <c r="H229" s="7" t="s">
        <v>1450</v>
      </c>
      <c r="I229" s="7" t="s">
        <v>8602</v>
      </c>
      <c r="J229" s="7" t="s">
        <v>1452</v>
      </c>
      <c r="K229" s="7" t="s">
        <v>378</v>
      </c>
      <c r="L229" s="7" t="s">
        <v>379</v>
      </c>
      <c r="M229" s="7" t="s">
        <v>1461</v>
      </c>
      <c r="N229" s="7" t="s">
        <v>23</v>
      </c>
      <c r="O229" s="11">
        <v>3</v>
      </c>
      <c r="P229" s="11">
        <v>6</v>
      </c>
      <c r="Q229" s="11">
        <v>3</v>
      </c>
      <c r="R229" s="11">
        <v>0</v>
      </c>
      <c r="S229" s="11" t="s">
        <v>1455</v>
      </c>
      <c r="U229" t="str">
        <f t="shared" si="3"/>
        <v>是</v>
      </c>
    </row>
    <row r="230" spans="1:21">
      <c r="A230" s="2" t="str">
        <f>K230&amp;MID(L:L,15,4)</f>
        <v>谭维1243</v>
      </c>
      <c r="B230" s="7" t="s">
        <v>2434</v>
      </c>
      <c r="C230" s="7" t="s">
        <v>1446</v>
      </c>
      <c r="D230" s="7">
        <v>60</v>
      </c>
      <c r="E230" s="7" t="s">
        <v>2435</v>
      </c>
      <c r="F230" s="7" t="s">
        <v>8603</v>
      </c>
      <c r="G230" s="7" t="s">
        <v>8604</v>
      </c>
      <c r="H230" s="7" t="s">
        <v>1450</v>
      </c>
      <c r="I230" s="7" t="s">
        <v>8605</v>
      </c>
      <c r="J230" s="7" t="s">
        <v>1452</v>
      </c>
      <c r="K230" s="7" t="s">
        <v>542</v>
      </c>
      <c r="L230" s="7" t="s">
        <v>543</v>
      </c>
      <c r="M230" s="7" t="s">
        <v>1453</v>
      </c>
      <c r="N230" s="7" t="s">
        <v>23</v>
      </c>
      <c r="O230" s="11">
        <v>2</v>
      </c>
      <c r="P230" s="11">
        <v>0</v>
      </c>
      <c r="Q230" s="11">
        <v>1.5</v>
      </c>
      <c r="R230" s="11">
        <v>0.5</v>
      </c>
      <c r="S230" s="11" t="s">
        <v>1455</v>
      </c>
      <c r="U230" t="str">
        <f t="shared" si="3"/>
        <v>是</v>
      </c>
    </row>
    <row r="231" spans="1:21">
      <c r="A231" s="2" t="str">
        <f>K231&amp;MID(L:L,15,4)</f>
        <v>卢宜务1236</v>
      </c>
      <c r="B231" s="7" t="s">
        <v>2439</v>
      </c>
      <c r="C231" s="7" t="s">
        <v>1457</v>
      </c>
      <c r="D231" s="7">
        <v>55</v>
      </c>
      <c r="E231" s="7" t="s">
        <v>2440</v>
      </c>
      <c r="F231" s="7" t="s">
        <v>8600</v>
      </c>
      <c r="G231" s="7" t="s">
        <v>8606</v>
      </c>
      <c r="H231" s="7" t="s">
        <v>1450</v>
      </c>
      <c r="I231" s="7" t="s">
        <v>8607</v>
      </c>
      <c r="J231" s="7" t="s">
        <v>1452</v>
      </c>
      <c r="K231" s="7" t="s">
        <v>465</v>
      </c>
      <c r="L231" s="7" t="s">
        <v>466</v>
      </c>
      <c r="M231" s="7" t="s">
        <v>1453</v>
      </c>
      <c r="N231" s="7" t="s">
        <v>23</v>
      </c>
      <c r="O231" s="11">
        <v>2</v>
      </c>
      <c r="P231" s="11">
        <v>26</v>
      </c>
      <c r="Q231" s="11">
        <v>1.5</v>
      </c>
      <c r="R231" s="11">
        <v>0.5</v>
      </c>
      <c r="S231" s="11" t="s">
        <v>1455</v>
      </c>
      <c r="U231" t="str">
        <f t="shared" si="3"/>
        <v>是</v>
      </c>
    </row>
    <row r="232" spans="1:21">
      <c r="A232" s="2" t="str">
        <f>K232&amp;MID(L:L,15,4)</f>
        <v>周惠卿5024</v>
      </c>
      <c r="B232" s="7" t="s">
        <v>2444</v>
      </c>
      <c r="C232" s="7" t="s">
        <v>1446</v>
      </c>
      <c r="D232" s="7">
        <v>52</v>
      </c>
      <c r="E232" s="7" t="s">
        <v>691</v>
      </c>
      <c r="F232" s="7" t="s">
        <v>8608</v>
      </c>
      <c r="G232" s="7" t="s">
        <v>8609</v>
      </c>
      <c r="H232" s="7" t="s">
        <v>1450</v>
      </c>
      <c r="I232" s="7" t="s">
        <v>8610</v>
      </c>
      <c r="J232" s="7" t="s">
        <v>1452</v>
      </c>
      <c r="K232" s="7" t="s">
        <v>688</v>
      </c>
      <c r="L232" s="7" t="s">
        <v>689</v>
      </c>
      <c r="M232" s="7" t="s">
        <v>1461</v>
      </c>
      <c r="N232" s="7" t="s">
        <v>23</v>
      </c>
      <c r="O232" s="11">
        <v>3</v>
      </c>
      <c r="P232" s="11">
        <v>20</v>
      </c>
      <c r="Q232" s="11">
        <v>3</v>
      </c>
      <c r="R232" s="11">
        <v>0</v>
      </c>
      <c r="S232" s="11" t="s">
        <v>1455</v>
      </c>
      <c r="U232" t="str">
        <f t="shared" si="3"/>
        <v>是</v>
      </c>
    </row>
    <row r="233" spans="1:21">
      <c r="A233" s="2" t="str">
        <f>K233&amp;MID(L:L,15,4)</f>
        <v>孔雪芳0928</v>
      </c>
      <c r="B233" s="7" t="s">
        <v>2216</v>
      </c>
      <c r="C233" s="7" t="s">
        <v>1446</v>
      </c>
      <c r="D233" s="7">
        <v>51</v>
      </c>
      <c r="E233" s="7" t="s">
        <v>2217</v>
      </c>
      <c r="F233" s="7" t="s">
        <v>8611</v>
      </c>
      <c r="G233" s="7" t="s">
        <v>8612</v>
      </c>
      <c r="H233" s="7" t="s">
        <v>2450</v>
      </c>
      <c r="I233" s="7" t="s">
        <v>3594</v>
      </c>
      <c r="J233" s="7" t="s">
        <v>1452</v>
      </c>
      <c r="K233" s="7" t="s">
        <v>947</v>
      </c>
      <c r="L233" s="7" t="s">
        <v>948</v>
      </c>
      <c r="M233" s="7" t="s">
        <v>1461</v>
      </c>
      <c r="N233" s="7" t="s">
        <v>23</v>
      </c>
      <c r="O233" s="11">
        <v>3</v>
      </c>
      <c r="P233" s="11">
        <v>3</v>
      </c>
      <c r="Q233" s="11">
        <v>3</v>
      </c>
      <c r="R233" s="11">
        <v>0</v>
      </c>
      <c r="S233" s="11" t="s">
        <v>1455</v>
      </c>
      <c r="U233" t="str">
        <f t="shared" si="3"/>
        <v>是</v>
      </c>
    </row>
    <row r="234" spans="1:21">
      <c r="A234" s="2" t="str">
        <f>K234&amp;MID(L:L,15,4)</f>
        <v>郭镜明1275</v>
      </c>
      <c r="B234" s="7" t="s">
        <v>5592</v>
      </c>
      <c r="C234" s="7" t="s">
        <v>1446</v>
      </c>
      <c r="D234" s="7">
        <v>48</v>
      </c>
      <c r="E234" s="7" t="s">
        <v>5593</v>
      </c>
      <c r="F234" s="7" t="s">
        <v>8613</v>
      </c>
      <c r="G234" s="7" t="s">
        <v>8614</v>
      </c>
      <c r="H234" s="7" t="s">
        <v>1450</v>
      </c>
      <c r="I234" s="7" t="s">
        <v>8615</v>
      </c>
      <c r="J234" s="7" t="s">
        <v>1452</v>
      </c>
      <c r="K234" s="7" t="s">
        <v>886</v>
      </c>
      <c r="L234" s="7" t="s">
        <v>887</v>
      </c>
      <c r="M234" s="7" t="s">
        <v>1461</v>
      </c>
      <c r="N234" s="7" t="s">
        <v>1454</v>
      </c>
      <c r="O234" s="11">
        <v>4</v>
      </c>
      <c r="P234" s="11">
        <v>15</v>
      </c>
      <c r="Q234" s="11">
        <v>3</v>
      </c>
      <c r="R234" s="11">
        <v>1</v>
      </c>
      <c r="S234" s="11" t="s">
        <v>1455</v>
      </c>
      <c r="U234" t="str">
        <f t="shared" si="3"/>
        <v>是</v>
      </c>
    </row>
    <row r="235" spans="1:21">
      <c r="A235" s="2" t="str">
        <f>K235&amp;MID(L:L,15,4)</f>
        <v>刘亚美0629</v>
      </c>
      <c r="B235" s="7" t="s">
        <v>2452</v>
      </c>
      <c r="C235" s="7" t="s">
        <v>1444</v>
      </c>
      <c r="D235" s="7">
        <v>64</v>
      </c>
      <c r="E235" s="7" t="s">
        <v>509</v>
      </c>
      <c r="F235" s="7" t="s">
        <v>8616</v>
      </c>
      <c r="G235" s="7" t="s">
        <v>8617</v>
      </c>
      <c r="H235" s="7" t="s">
        <v>1450</v>
      </c>
      <c r="I235" s="7" t="s">
        <v>8618</v>
      </c>
      <c r="J235" s="7" t="s">
        <v>1452</v>
      </c>
      <c r="K235" s="7" t="s">
        <v>506</v>
      </c>
      <c r="L235" s="7" t="s">
        <v>507</v>
      </c>
      <c r="M235" s="7" t="s">
        <v>1461</v>
      </c>
      <c r="N235" s="7" t="s">
        <v>23</v>
      </c>
      <c r="O235" s="11">
        <v>3</v>
      </c>
      <c r="P235" s="11">
        <v>49</v>
      </c>
      <c r="Q235" s="11">
        <v>3</v>
      </c>
      <c r="R235" s="11">
        <v>0</v>
      </c>
      <c r="S235" s="11" t="s">
        <v>1455</v>
      </c>
      <c r="U235" t="str">
        <f t="shared" si="3"/>
        <v>是</v>
      </c>
    </row>
    <row r="236" spans="1:21">
      <c r="A236" s="2" t="str">
        <f>K236&amp;MID(L:L,15,4)</f>
        <v>钟月珍2443</v>
      </c>
      <c r="B236" s="7" t="s">
        <v>1582</v>
      </c>
      <c r="C236" s="7" t="s">
        <v>1446</v>
      </c>
      <c r="D236" s="7">
        <v>52</v>
      </c>
      <c r="E236" s="7" t="s">
        <v>1583</v>
      </c>
      <c r="F236" s="7" t="s">
        <v>8619</v>
      </c>
      <c r="G236" s="7" t="s">
        <v>8620</v>
      </c>
      <c r="H236" s="7" t="s">
        <v>1450</v>
      </c>
      <c r="I236" s="7" t="s">
        <v>8621</v>
      </c>
      <c r="J236" s="7" t="s">
        <v>1452</v>
      </c>
      <c r="K236" s="7" t="s">
        <v>675</v>
      </c>
      <c r="L236" s="7" t="s">
        <v>676</v>
      </c>
      <c r="M236" s="7" t="s">
        <v>1461</v>
      </c>
      <c r="N236" s="7" t="s">
        <v>23</v>
      </c>
      <c r="O236" s="11">
        <v>3</v>
      </c>
      <c r="P236" s="11">
        <v>33</v>
      </c>
      <c r="Q236" s="11">
        <v>3</v>
      </c>
      <c r="R236" s="11">
        <v>0</v>
      </c>
      <c r="S236" s="11" t="s">
        <v>1455</v>
      </c>
      <c r="U236" t="str">
        <f t="shared" si="3"/>
        <v>是</v>
      </c>
    </row>
    <row r="237" spans="1:21">
      <c r="A237" s="2" t="str">
        <f>K237&amp;MID(L:L,15,4)</f>
        <v>卢长枝1227</v>
      </c>
      <c r="B237" s="7" t="s">
        <v>2458</v>
      </c>
      <c r="C237" s="7" t="s">
        <v>1457</v>
      </c>
      <c r="D237" s="7">
        <v>51</v>
      </c>
      <c r="E237" s="7" t="s">
        <v>2459</v>
      </c>
      <c r="F237" s="7" t="s">
        <v>8622</v>
      </c>
      <c r="G237" s="7" t="s">
        <v>8623</v>
      </c>
      <c r="H237" s="7" t="s">
        <v>1450</v>
      </c>
      <c r="I237" s="7" t="s">
        <v>8624</v>
      </c>
      <c r="J237" s="7" t="s">
        <v>1452</v>
      </c>
      <c r="K237" s="7" t="s">
        <v>471</v>
      </c>
      <c r="L237" s="7" t="s">
        <v>472</v>
      </c>
      <c r="M237" s="7" t="s">
        <v>1453</v>
      </c>
      <c r="N237" s="7" t="s">
        <v>23</v>
      </c>
      <c r="O237" s="11">
        <v>2</v>
      </c>
      <c r="P237" s="11">
        <v>41</v>
      </c>
      <c r="Q237" s="11">
        <v>1.5</v>
      </c>
      <c r="R237" s="11">
        <v>0.5</v>
      </c>
      <c r="S237" s="11" t="s">
        <v>1455</v>
      </c>
      <c r="U237" t="str">
        <f t="shared" si="3"/>
        <v>是</v>
      </c>
    </row>
    <row r="238" spans="1:21">
      <c r="A238" s="2" t="str">
        <f>K238&amp;MID(L:L,15,4)</f>
        <v>谢雪兴1241</v>
      </c>
      <c r="B238" s="7" t="s">
        <v>2462</v>
      </c>
      <c r="C238" s="7" t="s">
        <v>1446</v>
      </c>
      <c r="D238" s="7">
        <v>48</v>
      </c>
      <c r="E238" s="7" t="s">
        <v>2463</v>
      </c>
      <c r="F238" s="7" t="s">
        <v>8625</v>
      </c>
      <c r="G238" s="7" t="s">
        <v>8626</v>
      </c>
      <c r="H238" s="7" t="s">
        <v>1450</v>
      </c>
      <c r="I238" s="7" t="s">
        <v>8627</v>
      </c>
      <c r="J238" s="7" t="s">
        <v>1452</v>
      </c>
      <c r="K238" s="7" t="s">
        <v>613</v>
      </c>
      <c r="L238" s="7" t="s">
        <v>614</v>
      </c>
      <c r="M238" s="7" t="s">
        <v>1453</v>
      </c>
      <c r="N238" s="7" t="s">
        <v>23</v>
      </c>
      <c r="O238" s="11">
        <v>23</v>
      </c>
      <c r="P238" s="11">
        <v>58</v>
      </c>
      <c r="Q238" s="11">
        <v>1.5</v>
      </c>
      <c r="R238" s="11">
        <v>21.5</v>
      </c>
      <c r="S238" s="11" t="s">
        <v>1520</v>
      </c>
      <c r="U238" t="str">
        <f t="shared" si="3"/>
        <v>否</v>
      </c>
    </row>
    <row r="239" spans="1:21">
      <c r="A239" s="2" t="str">
        <f>K239&amp;MID(L:L,15,4)</f>
        <v>叶媛笑2122</v>
      </c>
      <c r="B239" s="7" t="s">
        <v>2419</v>
      </c>
      <c r="C239" s="7" t="s">
        <v>1457</v>
      </c>
      <c r="D239" s="7">
        <v>30</v>
      </c>
      <c r="E239" s="7" t="s">
        <v>2420</v>
      </c>
      <c r="F239" s="7" t="s">
        <v>8628</v>
      </c>
      <c r="G239" s="7" t="s">
        <v>8629</v>
      </c>
      <c r="H239" s="7" t="s">
        <v>2042</v>
      </c>
      <c r="I239" s="7" t="s">
        <v>8630</v>
      </c>
      <c r="J239" s="7" t="s">
        <v>1452</v>
      </c>
      <c r="K239" s="7" t="s">
        <v>874</v>
      </c>
      <c r="L239" s="7" t="s">
        <v>875</v>
      </c>
      <c r="M239" s="7" t="s">
        <v>1461</v>
      </c>
      <c r="N239" s="7" t="s">
        <v>1467</v>
      </c>
      <c r="O239" s="11">
        <v>4</v>
      </c>
      <c r="P239" s="11">
        <v>13</v>
      </c>
      <c r="Q239" s="11">
        <v>3</v>
      </c>
      <c r="R239" s="11">
        <v>1</v>
      </c>
      <c r="S239" s="11" t="s">
        <v>1455</v>
      </c>
      <c r="U239" t="str">
        <f t="shared" si="3"/>
        <v>是</v>
      </c>
    </row>
    <row r="240" spans="1:21">
      <c r="A240" s="2" t="str">
        <f>K240&amp;MID(L:L,15,4)</f>
        <v>黄惠格1252</v>
      </c>
      <c r="B240" s="7" t="s">
        <v>2470</v>
      </c>
      <c r="C240" s="7" t="s">
        <v>1446</v>
      </c>
      <c r="D240" s="7">
        <v>47</v>
      </c>
      <c r="E240" s="7" t="s">
        <v>1092</v>
      </c>
      <c r="F240" s="7" t="s">
        <v>8631</v>
      </c>
      <c r="G240" s="7" t="s">
        <v>8632</v>
      </c>
      <c r="H240" s="7" t="s">
        <v>1450</v>
      </c>
      <c r="I240" s="7" t="s">
        <v>8633</v>
      </c>
      <c r="J240" s="7" t="s">
        <v>1452</v>
      </c>
      <c r="K240" s="7" t="s">
        <v>1087</v>
      </c>
      <c r="L240" s="7" t="s">
        <v>1088</v>
      </c>
      <c r="M240" s="7" t="s">
        <v>1453</v>
      </c>
      <c r="N240" s="7" t="s">
        <v>23</v>
      </c>
      <c r="O240" s="11">
        <v>3</v>
      </c>
      <c r="P240" s="11">
        <v>11</v>
      </c>
      <c r="Q240" s="11">
        <v>1.5</v>
      </c>
      <c r="R240" s="11">
        <v>1.5</v>
      </c>
      <c r="S240" s="11" t="s">
        <v>1455</v>
      </c>
      <c r="U240" t="str">
        <f t="shared" si="3"/>
        <v>是</v>
      </c>
    </row>
    <row r="241" spans="1:21">
      <c r="A241" s="2" t="str">
        <f>K241&amp;MID(L:L,15,4)</f>
        <v>梁瑞兴5722</v>
      </c>
      <c r="B241" s="7" t="s">
        <v>1747</v>
      </c>
      <c r="C241" s="7" t="s">
        <v>1446</v>
      </c>
      <c r="D241" s="7">
        <v>52</v>
      </c>
      <c r="E241" s="7" t="s">
        <v>1197</v>
      </c>
      <c r="F241" s="7" t="s">
        <v>8634</v>
      </c>
      <c r="G241" s="7" t="s">
        <v>8635</v>
      </c>
      <c r="H241" s="7" t="s">
        <v>1450</v>
      </c>
      <c r="I241" s="7" t="s">
        <v>8636</v>
      </c>
      <c r="J241" s="7" t="s">
        <v>1452</v>
      </c>
      <c r="K241" s="7" t="s">
        <v>1195</v>
      </c>
      <c r="L241" s="7" t="s">
        <v>1196</v>
      </c>
      <c r="M241" s="7" t="s">
        <v>1461</v>
      </c>
      <c r="N241" s="7" t="s">
        <v>1462</v>
      </c>
      <c r="O241" s="11">
        <v>2</v>
      </c>
      <c r="P241" s="11">
        <v>52</v>
      </c>
      <c r="Q241" s="11">
        <v>2.5</v>
      </c>
      <c r="R241" s="11">
        <v>0</v>
      </c>
      <c r="S241" s="11" t="s">
        <v>1455</v>
      </c>
      <c r="U241" t="str">
        <f t="shared" si="3"/>
        <v>是</v>
      </c>
    </row>
    <row r="242" spans="1:21">
      <c r="A242" s="2" t="str">
        <f>K242&amp;MID(L:L,15,4)</f>
        <v>冯二女5124</v>
      </c>
      <c r="B242" s="7" t="s">
        <v>2477</v>
      </c>
      <c r="C242" s="7" t="s">
        <v>1444</v>
      </c>
      <c r="D242" s="7">
        <v>60</v>
      </c>
      <c r="E242" s="7" t="s">
        <v>2478</v>
      </c>
      <c r="F242" s="7" t="s">
        <v>8637</v>
      </c>
      <c r="G242" s="7" t="s">
        <v>8638</v>
      </c>
      <c r="H242" s="7" t="s">
        <v>1450</v>
      </c>
      <c r="I242" s="7" t="s">
        <v>8639</v>
      </c>
      <c r="J242" s="7" t="s">
        <v>1452</v>
      </c>
      <c r="K242" s="7" t="s">
        <v>717</v>
      </c>
      <c r="L242" s="7" t="s">
        <v>718</v>
      </c>
      <c r="M242" s="7" t="s">
        <v>1461</v>
      </c>
      <c r="N242" s="7" t="s">
        <v>1454</v>
      </c>
      <c r="O242" s="11">
        <v>3</v>
      </c>
      <c r="P242" s="11">
        <v>32</v>
      </c>
      <c r="Q242" s="11">
        <v>3</v>
      </c>
      <c r="R242" s="11">
        <v>0</v>
      </c>
      <c r="S242" s="11" t="s">
        <v>1455</v>
      </c>
      <c r="U242" t="str">
        <f t="shared" si="3"/>
        <v>是</v>
      </c>
    </row>
    <row r="243" spans="1:21">
      <c r="A243" s="2" t="str">
        <f>K243&amp;MID(L:L,15,4)</f>
        <v>梁丽珍5129</v>
      </c>
      <c r="B243" s="7" t="s">
        <v>2482</v>
      </c>
      <c r="C243" s="7" t="s">
        <v>1446</v>
      </c>
      <c r="D243" s="7">
        <v>38</v>
      </c>
      <c r="E243" s="7" t="s">
        <v>2483</v>
      </c>
      <c r="F243" s="7" t="s">
        <v>8640</v>
      </c>
      <c r="G243" s="7" t="s">
        <v>8641</v>
      </c>
      <c r="H243" s="7" t="s">
        <v>1450</v>
      </c>
      <c r="I243" s="7" t="s">
        <v>8642</v>
      </c>
      <c r="J243" s="7" t="s">
        <v>1452</v>
      </c>
      <c r="K243" s="7" t="s">
        <v>397</v>
      </c>
      <c r="L243" s="7" t="s">
        <v>398</v>
      </c>
      <c r="M243" s="7" t="s">
        <v>1453</v>
      </c>
      <c r="N243" s="7" t="s">
        <v>23</v>
      </c>
      <c r="O243" s="11">
        <v>2</v>
      </c>
      <c r="P243" s="11">
        <v>9</v>
      </c>
      <c r="Q243" s="11">
        <v>1.5</v>
      </c>
      <c r="R243" s="11">
        <v>0.5</v>
      </c>
      <c r="S243" s="11" t="s">
        <v>1455</v>
      </c>
      <c r="U243" t="str">
        <f t="shared" si="3"/>
        <v>是</v>
      </c>
    </row>
    <row r="244" spans="1:21">
      <c r="A244" s="2" t="str">
        <f>K244&amp;MID(L:L,15,4)</f>
        <v>刘桂容1225</v>
      </c>
      <c r="B244" s="7" t="s">
        <v>2487</v>
      </c>
      <c r="C244" s="7" t="s">
        <v>1446</v>
      </c>
      <c r="D244" s="7">
        <v>34</v>
      </c>
      <c r="E244" s="7" t="s">
        <v>2488</v>
      </c>
      <c r="F244" s="7" t="s">
        <v>8643</v>
      </c>
      <c r="G244" s="7" t="s">
        <v>8644</v>
      </c>
      <c r="H244" s="7" t="s">
        <v>1450</v>
      </c>
      <c r="I244" s="7" t="s">
        <v>8645</v>
      </c>
      <c r="J244" s="7" t="s">
        <v>1452</v>
      </c>
      <c r="K244" s="7" t="s">
        <v>983</v>
      </c>
      <c r="L244" s="7" t="s">
        <v>984</v>
      </c>
      <c r="M244" s="7" t="s">
        <v>1453</v>
      </c>
      <c r="N244" s="7" t="s">
        <v>23</v>
      </c>
      <c r="O244" s="11">
        <v>2</v>
      </c>
      <c r="P244" s="11">
        <v>12</v>
      </c>
      <c r="Q244" s="11">
        <v>1.5</v>
      </c>
      <c r="R244" s="11">
        <v>0.5</v>
      </c>
      <c r="S244" s="11" t="s">
        <v>1455</v>
      </c>
      <c r="U244" t="str">
        <f t="shared" si="3"/>
        <v>是</v>
      </c>
    </row>
    <row r="245" spans="1:21">
      <c r="A245" s="2" t="str">
        <f>K245&amp;MID(L:L,15,4)</f>
        <v>刘世莲0044</v>
      </c>
      <c r="B245" s="7" t="s">
        <v>2492</v>
      </c>
      <c r="C245" s="7" t="s">
        <v>1446</v>
      </c>
      <c r="D245" s="7">
        <v>51</v>
      </c>
      <c r="E245" s="7" t="s">
        <v>2493</v>
      </c>
      <c r="F245" s="7" t="s">
        <v>8646</v>
      </c>
      <c r="G245" s="7" t="s">
        <v>8647</v>
      </c>
      <c r="H245" s="7" t="s">
        <v>1450</v>
      </c>
      <c r="I245" s="7" t="s">
        <v>8648</v>
      </c>
      <c r="J245" s="7" t="s">
        <v>1452</v>
      </c>
      <c r="K245" s="7" t="s">
        <v>1085</v>
      </c>
      <c r="L245" s="7" t="s">
        <v>1086</v>
      </c>
      <c r="M245" s="7" t="s">
        <v>1461</v>
      </c>
      <c r="N245" s="7" t="s">
        <v>23</v>
      </c>
      <c r="O245" s="11">
        <v>3</v>
      </c>
      <c r="P245" s="11">
        <v>11</v>
      </c>
      <c r="Q245" s="11">
        <v>3</v>
      </c>
      <c r="R245" s="11">
        <v>0</v>
      </c>
      <c r="S245" s="11" t="s">
        <v>1455</v>
      </c>
      <c r="U245" t="str">
        <f t="shared" si="3"/>
        <v>是</v>
      </c>
    </row>
    <row r="246" spans="1:21">
      <c r="A246" s="2" t="str">
        <f>K246&amp;MID(L:L,15,4)</f>
        <v>左桂英036X</v>
      </c>
      <c r="B246" s="7" t="s">
        <v>3164</v>
      </c>
      <c r="C246" s="7" t="s">
        <v>1446</v>
      </c>
      <c r="D246" s="7">
        <v>47</v>
      </c>
      <c r="E246" s="7" t="s">
        <v>3165</v>
      </c>
      <c r="F246" s="7" t="s">
        <v>8649</v>
      </c>
      <c r="G246" s="7" t="s">
        <v>8650</v>
      </c>
      <c r="H246" s="7" t="s">
        <v>1450</v>
      </c>
      <c r="I246" s="7" t="s">
        <v>8651</v>
      </c>
      <c r="J246" s="7" t="s">
        <v>1452</v>
      </c>
      <c r="K246" s="7" t="s">
        <v>1239</v>
      </c>
      <c r="L246" s="7" t="s">
        <v>1240</v>
      </c>
      <c r="M246" s="7" t="s">
        <v>1461</v>
      </c>
      <c r="N246" s="7" t="s">
        <v>1462</v>
      </c>
      <c r="O246" s="11">
        <v>3</v>
      </c>
      <c r="P246" s="11">
        <v>5</v>
      </c>
      <c r="Q246" s="11">
        <v>2.5</v>
      </c>
      <c r="R246" s="11">
        <v>0.5</v>
      </c>
      <c r="S246" s="11" t="s">
        <v>1455</v>
      </c>
      <c r="U246" t="str">
        <f t="shared" si="3"/>
        <v>是</v>
      </c>
    </row>
    <row r="247" spans="1:21">
      <c r="A247" s="2" t="str">
        <f>K247&amp;MID(L:L,15,4)</f>
        <v>黄伟松5034</v>
      </c>
      <c r="B247" s="7" t="s">
        <v>1501</v>
      </c>
      <c r="C247" s="7" t="s">
        <v>1446</v>
      </c>
      <c r="D247" s="7">
        <v>53</v>
      </c>
      <c r="E247" s="7" t="s">
        <v>1120</v>
      </c>
      <c r="F247" s="7" t="s">
        <v>8652</v>
      </c>
      <c r="G247" s="7" t="s">
        <v>8653</v>
      </c>
      <c r="H247" s="7" t="s">
        <v>1450</v>
      </c>
      <c r="I247" s="7" t="s">
        <v>6203</v>
      </c>
      <c r="J247" s="7" t="s">
        <v>1452</v>
      </c>
      <c r="K247" s="7" t="s">
        <v>1117</v>
      </c>
      <c r="L247" s="7" t="s">
        <v>1118</v>
      </c>
      <c r="M247" s="7" t="s">
        <v>1461</v>
      </c>
      <c r="N247" s="7" t="s">
        <v>1454</v>
      </c>
      <c r="O247" s="11">
        <v>3</v>
      </c>
      <c r="P247" s="11">
        <v>2</v>
      </c>
      <c r="Q247" s="11">
        <v>3</v>
      </c>
      <c r="R247" s="11">
        <v>0</v>
      </c>
      <c r="S247" s="11" t="s">
        <v>1455</v>
      </c>
      <c r="U247" t="str">
        <f t="shared" si="3"/>
        <v>是</v>
      </c>
    </row>
    <row r="248" spans="1:21">
      <c r="A248" s="2" t="str">
        <f>K248&amp;MID(L:L,15,4)</f>
        <v>陈妹女5426</v>
      </c>
      <c r="B248" s="7" t="s">
        <v>2502</v>
      </c>
      <c r="C248" s="7" t="s">
        <v>1446</v>
      </c>
      <c r="D248" s="7">
        <v>41</v>
      </c>
      <c r="E248" s="7" t="s">
        <v>2503</v>
      </c>
      <c r="F248" s="7" t="s">
        <v>8654</v>
      </c>
      <c r="G248" s="7" t="s">
        <v>8655</v>
      </c>
      <c r="H248" s="7" t="s">
        <v>1450</v>
      </c>
      <c r="I248" s="7" t="s">
        <v>8656</v>
      </c>
      <c r="J248" s="7" t="s">
        <v>1452</v>
      </c>
      <c r="K248" s="7" t="s">
        <v>73</v>
      </c>
      <c r="L248" s="7" t="s">
        <v>74</v>
      </c>
      <c r="M248" s="7" t="s">
        <v>1453</v>
      </c>
      <c r="N248" s="7" t="s">
        <v>23</v>
      </c>
      <c r="O248" s="11">
        <v>5</v>
      </c>
      <c r="P248" s="11">
        <v>16</v>
      </c>
      <c r="Q248" s="11">
        <v>1.5</v>
      </c>
      <c r="R248" s="11">
        <v>3.5</v>
      </c>
      <c r="S248" s="11" t="s">
        <v>1455</v>
      </c>
      <c r="U248" t="str">
        <f t="shared" si="3"/>
        <v>是</v>
      </c>
    </row>
    <row r="249" spans="1:21">
      <c r="A249" s="2" t="str">
        <f>K249&amp;MID(L:L,15,4)</f>
        <v>黄见崧1247</v>
      </c>
      <c r="B249" s="7" t="s">
        <v>2648</v>
      </c>
      <c r="C249" s="7" t="s">
        <v>1457</v>
      </c>
      <c r="D249" s="7">
        <v>51</v>
      </c>
      <c r="E249" s="7" t="s">
        <v>917</v>
      </c>
      <c r="F249" s="7" t="s">
        <v>8657</v>
      </c>
      <c r="G249" s="7" t="s">
        <v>8503</v>
      </c>
      <c r="H249" s="7" t="s">
        <v>2366</v>
      </c>
      <c r="I249" s="7" t="s">
        <v>8658</v>
      </c>
      <c r="J249" s="7" t="s">
        <v>1452</v>
      </c>
      <c r="K249" s="7" t="s">
        <v>248</v>
      </c>
      <c r="L249" s="7" t="s">
        <v>249</v>
      </c>
      <c r="M249" s="7" t="s">
        <v>1453</v>
      </c>
      <c r="N249" s="7" t="s">
        <v>23</v>
      </c>
      <c r="O249" s="11">
        <v>4</v>
      </c>
      <c r="P249" s="11">
        <v>37</v>
      </c>
      <c r="Q249" s="11">
        <v>1.5</v>
      </c>
      <c r="R249" s="11">
        <v>2.5</v>
      </c>
      <c r="S249" s="11" t="s">
        <v>1455</v>
      </c>
      <c r="U249" t="str">
        <f t="shared" si="3"/>
        <v>是</v>
      </c>
    </row>
    <row r="250" spans="1:21">
      <c r="A250" s="2" t="str">
        <f>K250&amp;MID(L:L,15,4)</f>
        <v>邓伟兰1526</v>
      </c>
      <c r="B250" s="7" t="s">
        <v>2507</v>
      </c>
      <c r="C250" s="7" t="s">
        <v>1457</v>
      </c>
      <c r="D250" s="7">
        <v>55</v>
      </c>
      <c r="E250" s="7" t="s">
        <v>2508</v>
      </c>
      <c r="F250" s="7" t="s">
        <v>8659</v>
      </c>
      <c r="G250" s="7" t="s">
        <v>8660</v>
      </c>
      <c r="H250" s="7" t="s">
        <v>1450</v>
      </c>
      <c r="I250" s="7" t="s">
        <v>8661</v>
      </c>
      <c r="J250" s="7" t="s">
        <v>1452</v>
      </c>
      <c r="K250" s="7" t="s">
        <v>146</v>
      </c>
      <c r="L250" s="7" t="s">
        <v>147</v>
      </c>
      <c r="M250" s="7" t="s">
        <v>1453</v>
      </c>
      <c r="N250" s="7" t="s">
        <v>23</v>
      </c>
      <c r="O250" s="11">
        <v>10</v>
      </c>
      <c r="P250" s="11">
        <v>3</v>
      </c>
      <c r="Q250" s="11">
        <v>1.5</v>
      </c>
      <c r="R250" s="11">
        <v>8.5</v>
      </c>
      <c r="S250" s="11" t="s">
        <v>1455</v>
      </c>
      <c r="U250" t="str">
        <f t="shared" si="3"/>
        <v>是</v>
      </c>
    </row>
    <row r="251" spans="1:21">
      <c r="A251" s="2" t="str">
        <f>K251&amp;MID(L:L,15,4)</f>
        <v>王琴4826</v>
      </c>
      <c r="B251" s="7" t="s">
        <v>3017</v>
      </c>
      <c r="C251" s="7" t="s">
        <v>1446</v>
      </c>
      <c r="D251" s="7">
        <v>45</v>
      </c>
      <c r="E251" s="7" t="s">
        <v>1220</v>
      </c>
      <c r="F251" s="7" t="s">
        <v>8662</v>
      </c>
      <c r="G251" s="7" t="s">
        <v>8663</v>
      </c>
      <c r="H251" s="7" t="s">
        <v>1450</v>
      </c>
      <c r="I251" s="7" t="s">
        <v>6449</v>
      </c>
      <c r="J251" s="7" t="s">
        <v>1452</v>
      </c>
      <c r="K251" s="7" t="s">
        <v>1217</v>
      </c>
      <c r="L251" s="7" t="s">
        <v>1218</v>
      </c>
      <c r="M251" s="7" t="s">
        <v>1461</v>
      </c>
      <c r="N251" s="7" t="s">
        <v>1157</v>
      </c>
      <c r="O251" s="11">
        <v>3</v>
      </c>
      <c r="P251" s="11">
        <v>3</v>
      </c>
      <c r="Q251" s="11">
        <v>2.5</v>
      </c>
      <c r="R251" s="11">
        <v>0.5</v>
      </c>
      <c r="S251" s="11" t="s">
        <v>1455</v>
      </c>
      <c r="U251" t="str">
        <f t="shared" si="3"/>
        <v>是</v>
      </c>
    </row>
    <row r="252" spans="1:21">
      <c r="A252" s="2" t="str">
        <f>K252&amp;MID(L:L,15,4)</f>
        <v>王雪萍182X</v>
      </c>
      <c r="B252" s="7" t="s">
        <v>8664</v>
      </c>
      <c r="C252" s="7" t="s">
        <v>1446</v>
      </c>
      <c r="D252" s="7">
        <v>42</v>
      </c>
      <c r="E252" s="7" t="s">
        <v>1573</v>
      </c>
      <c r="F252" s="7" t="s">
        <v>8665</v>
      </c>
      <c r="G252" s="7" t="s">
        <v>8666</v>
      </c>
      <c r="H252" s="7" t="s">
        <v>1450</v>
      </c>
      <c r="I252" s="7" t="s">
        <v>3742</v>
      </c>
      <c r="J252" s="7" t="s">
        <v>1452</v>
      </c>
      <c r="K252" s="7" t="s">
        <v>1350</v>
      </c>
      <c r="L252" s="7" t="s">
        <v>1351</v>
      </c>
      <c r="M252" s="7" t="s">
        <v>1461</v>
      </c>
      <c r="N252" s="7" t="s">
        <v>1157</v>
      </c>
      <c r="O252" s="11">
        <v>3</v>
      </c>
      <c r="P252" s="11">
        <v>0</v>
      </c>
      <c r="Q252" s="11">
        <v>2.5</v>
      </c>
      <c r="R252" s="11">
        <v>0.5</v>
      </c>
      <c r="S252" s="11" t="s">
        <v>1455</v>
      </c>
      <c r="U252" t="str">
        <f t="shared" si="3"/>
        <v>是</v>
      </c>
    </row>
    <row r="253" spans="1:21">
      <c r="A253" s="2" t="str">
        <f>K253&amp;MID(L:L,15,4)</f>
        <v>江翠媥0643</v>
      </c>
      <c r="B253" s="7" t="s">
        <v>1617</v>
      </c>
      <c r="C253" s="7" t="s">
        <v>1446</v>
      </c>
      <c r="D253" s="7">
        <v>43</v>
      </c>
      <c r="E253" s="7" t="s">
        <v>1618</v>
      </c>
      <c r="F253" s="7" t="s">
        <v>8667</v>
      </c>
      <c r="G253" s="7" t="s">
        <v>8668</v>
      </c>
      <c r="H253" s="7" t="s">
        <v>2514</v>
      </c>
      <c r="I253" s="7" t="s">
        <v>8669</v>
      </c>
      <c r="J253" s="7" t="s">
        <v>1452</v>
      </c>
      <c r="K253" s="7" t="s">
        <v>289</v>
      </c>
      <c r="L253" s="7" t="s">
        <v>290</v>
      </c>
      <c r="M253" s="7" t="s">
        <v>1453</v>
      </c>
      <c r="N253" s="7" t="s">
        <v>23</v>
      </c>
      <c r="O253" s="11">
        <v>8</v>
      </c>
      <c r="P253" s="11">
        <v>41</v>
      </c>
      <c r="Q253" s="11">
        <v>1.5</v>
      </c>
      <c r="R253" s="11">
        <v>6.5</v>
      </c>
      <c r="S253" s="11" t="s">
        <v>1520</v>
      </c>
      <c r="U253" t="str">
        <f t="shared" si="3"/>
        <v>否</v>
      </c>
    </row>
    <row r="254" spans="1:21">
      <c r="A254" s="2" t="str">
        <f>K254&amp;MID(L:L,15,4)</f>
        <v>甄要萍3322</v>
      </c>
      <c r="B254" s="7" t="s">
        <v>1954</v>
      </c>
      <c r="C254" s="7" t="s">
        <v>1446</v>
      </c>
      <c r="D254" s="7">
        <v>50</v>
      </c>
      <c r="E254" s="7" t="s">
        <v>1168</v>
      </c>
      <c r="F254" s="7" t="s">
        <v>8670</v>
      </c>
      <c r="G254" s="7" t="s">
        <v>8671</v>
      </c>
      <c r="H254" s="7" t="s">
        <v>1765</v>
      </c>
      <c r="I254" s="7" t="s">
        <v>8672</v>
      </c>
      <c r="J254" s="7" t="s">
        <v>1452</v>
      </c>
      <c r="K254" s="7" t="s">
        <v>1175</v>
      </c>
      <c r="L254" s="7" t="s">
        <v>1176</v>
      </c>
      <c r="M254" s="7" t="s">
        <v>1461</v>
      </c>
      <c r="N254" s="7" t="s">
        <v>1650</v>
      </c>
      <c r="O254" s="11">
        <v>3</v>
      </c>
      <c r="P254" s="11">
        <v>0</v>
      </c>
      <c r="Q254" s="11">
        <v>2</v>
      </c>
      <c r="R254" s="11">
        <v>1</v>
      </c>
      <c r="S254" s="11" t="s">
        <v>1455</v>
      </c>
      <c r="U254" t="str">
        <f t="shared" si="3"/>
        <v>是</v>
      </c>
    </row>
    <row r="255" spans="1:21">
      <c r="A255" s="2" t="str">
        <f>K255&amp;MID(L:L,15,4)</f>
        <v>潘金逢1532</v>
      </c>
      <c r="B255" s="7" t="s">
        <v>2519</v>
      </c>
      <c r="C255" s="7" t="s">
        <v>1457</v>
      </c>
      <c r="D255" s="7">
        <v>49</v>
      </c>
      <c r="E255" s="7" t="s">
        <v>2520</v>
      </c>
      <c r="F255" s="7" t="s">
        <v>8673</v>
      </c>
      <c r="G255" s="7" t="s">
        <v>8674</v>
      </c>
      <c r="H255" s="7" t="s">
        <v>1450</v>
      </c>
      <c r="I255" s="7" t="s">
        <v>8675</v>
      </c>
      <c r="J255" s="7" t="s">
        <v>1452</v>
      </c>
      <c r="K255" s="7" t="s">
        <v>503</v>
      </c>
      <c r="L255" s="7" t="s">
        <v>504</v>
      </c>
      <c r="M255" s="7" t="s">
        <v>1461</v>
      </c>
      <c r="N255" s="7" t="s">
        <v>23</v>
      </c>
      <c r="O255" s="11">
        <v>4</v>
      </c>
      <c r="P255" s="11">
        <v>29</v>
      </c>
      <c r="Q255" s="11">
        <v>3</v>
      </c>
      <c r="R255" s="11">
        <v>1</v>
      </c>
      <c r="S255" s="11" t="s">
        <v>1455</v>
      </c>
      <c r="U255" t="str">
        <f t="shared" si="3"/>
        <v>是</v>
      </c>
    </row>
    <row r="256" spans="1:21">
      <c r="A256" s="2" t="str">
        <f>K256&amp;MID(L:L,15,4)</f>
        <v>梁有勤5623</v>
      </c>
      <c r="B256" s="7" t="s">
        <v>4618</v>
      </c>
      <c r="C256" s="7" t="s">
        <v>1446</v>
      </c>
      <c r="D256" s="7">
        <v>40</v>
      </c>
      <c r="E256" s="7" t="s">
        <v>1067</v>
      </c>
      <c r="F256" s="7" t="s">
        <v>8676</v>
      </c>
      <c r="G256" s="7" t="s">
        <v>8677</v>
      </c>
      <c r="H256" s="7" t="s">
        <v>1450</v>
      </c>
      <c r="I256" s="7" t="s">
        <v>8678</v>
      </c>
      <c r="J256" s="7" t="s">
        <v>1452</v>
      </c>
      <c r="K256" s="7" t="s">
        <v>1063</v>
      </c>
      <c r="L256" s="7" t="s">
        <v>1064</v>
      </c>
      <c r="M256" s="7" t="s">
        <v>1461</v>
      </c>
      <c r="N256" s="7" t="s">
        <v>23</v>
      </c>
      <c r="O256" s="11">
        <v>7</v>
      </c>
      <c r="P256" s="11">
        <v>55</v>
      </c>
      <c r="Q256" s="11">
        <v>3</v>
      </c>
      <c r="R256" s="11">
        <v>4</v>
      </c>
      <c r="S256" s="11" t="s">
        <v>1455</v>
      </c>
      <c r="U256" t="str">
        <f t="shared" si="3"/>
        <v>是</v>
      </c>
    </row>
    <row r="257" spans="1:21">
      <c r="A257" s="2" t="str">
        <f>K257&amp;MID(L:L,15,4)</f>
        <v>潘记滔0635</v>
      </c>
      <c r="B257" s="7" t="s">
        <v>1577</v>
      </c>
      <c r="C257" s="7" t="s">
        <v>1446</v>
      </c>
      <c r="D257" s="7">
        <v>57</v>
      </c>
      <c r="E257" s="7" t="s">
        <v>502</v>
      </c>
      <c r="F257" s="7" t="s">
        <v>8679</v>
      </c>
      <c r="G257" s="7" t="s">
        <v>8680</v>
      </c>
      <c r="H257" s="7" t="s">
        <v>1450</v>
      </c>
      <c r="I257" s="7" t="s">
        <v>8681</v>
      </c>
      <c r="J257" s="7" t="s">
        <v>1452</v>
      </c>
      <c r="K257" s="7" t="s">
        <v>500</v>
      </c>
      <c r="L257" s="7" t="s">
        <v>501</v>
      </c>
      <c r="M257" s="7" t="s">
        <v>1453</v>
      </c>
      <c r="N257" s="7" t="s">
        <v>23</v>
      </c>
      <c r="O257" s="11">
        <v>1</v>
      </c>
      <c r="P257" s="11">
        <v>45</v>
      </c>
      <c r="Q257" s="11">
        <v>1.5</v>
      </c>
      <c r="R257" s="11">
        <v>0</v>
      </c>
      <c r="S257" s="11" t="s">
        <v>1455</v>
      </c>
      <c r="U257" t="str">
        <f t="shared" si="3"/>
        <v>是</v>
      </c>
    </row>
    <row r="258" spans="1:21">
      <c r="A258" s="2" t="str">
        <f>K258&amp;MID(L:L,15,4)</f>
        <v>何英3029</v>
      </c>
      <c r="B258" s="7" t="s">
        <v>2527</v>
      </c>
      <c r="C258" s="7" t="s">
        <v>1446</v>
      </c>
      <c r="D258" s="7">
        <v>39</v>
      </c>
      <c r="E258" s="7" t="s">
        <v>2528</v>
      </c>
      <c r="F258" s="7" t="s">
        <v>8682</v>
      </c>
      <c r="G258" s="7" t="s">
        <v>8683</v>
      </c>
      <c r="H258" s="7" t="s">
        <v>1450</v>
      </c>
      <c r="I258" s="7" t="s">
        <v>8684</v>
      </c>
      <c r="J258" s="7" t="s">
        <v>1452</v>
      </c>
      <c r="K258" s="7" t="s">
        <v>579</v>
      </c>
      <c r="L258" s="7" t="s">
        <v>580</v>
      </c>
      <c r="M258" s="7" t="s">
        <v>1461</v>
      </c>
      <c r="N258" s="7" t="s">
        <v>23</v>
      </c>
      <c r="O258" s="11">
        <v>3</v>
      </c>
      <c r="P258" s="11">
        <v>2</v>
      </c>
      <c r="Q258" s="11">
        <v>3</v>
      </c>
      <c r="R258" s="11">
        <v>0</v>
      </c>
      <c r="S258" s="11" t="s">
        <v>1455</v>
      </c>
      <c r="U258" t="str">
        <f t="shared" si="3"/>
        <v>是</v>
      </c>
    </row>
    <row r="259" spans="1:21">
      <c r="A259" s="2" t="str">
        <f>K259&amp;MID(L:L,15,4)</f>
        <v>徐玉莦3621</v>
      </c>
      <c r="B259" s="7" t="s">
        <v>2532</v>
      </c>
      <c r="C259" s="7" t="s">
        <v>1457</v>
      </c>
      <c r="D259" s="7">
        <v>48</v>
      </c>
      <c r="E259" s="7" t="s">
        <v>2533</v>
      </c>
      <c r="F259" s="7" t="s">
        <v>8685</v>
      </c>
      <c r="G259" s="7" t="s">
        <v>8686</v>
      </c>
      <c r="H259" s="7" t="s">
        <v>1450</v>
      </c>
      <c r="I259" s="7" t="s">
        <v>7011</v>
      </c>
      <c r="J259" s="7" t="s">
        <v>1452</v>
      </c>
      <c r="K259" s="7" t="s">
        <v>552</v>
      </c>
      <c r="L259" s="7" t="s">
        <v>553</v>
      </c>
      <c r="M259" s="7" t="s">
        <v>1461</v>
      </c>
      <c r="N259" s="7" t="s">
        <v>23</v>
      </c>
      <c r="O259" s="11">
        <v>3</v>
      </c>
      <c r="P259" s="11">
        <v>11</v>
      </c>
      <c r="Q259" s="11">
        <v>3</v>
      </c>
      <c r="R259" s="11">
        <v>0</v>
      </c>
      <c r="S259" s="11" t="s">
        <v>1455</v>
      </c>
      <c r="U259" t="str">
        <f t="shared" ref="U259:U322" si="4">S259</f>
        <v>是</v>
      </c>
    </row>
    <row r="260" spans="1:21">
      <c r="A260" s="2" t="str">
        <f>K260&amp;MID(L:L,15,4)</f>
        <v>黄金枝0126</v>
      </c>
      <c r="B260" s="7" t="s">
        <v>2537</v>
      </c>
      <c r="C260" s="7" t="s">
        <v>1446</v>
      </c>
      <c r="D260" s="7">
        <v>53</v>
      </c>
      <c r="E260" s="7" t="s">
        <v>2538</v>
      </c>
      <c r="F260" s="7" t="s">
        <v>8687</v>
      </c>
      <c r="G260" s="7" t="s">
        <v>8688</v>
      </c>
      <c r="H260" s="7" t="s">
        <v>1450</v>
      </c>
      <c r="I260" s="7" t="s">
        <v>8689</v>
      </c>
      <c r="J260" s="7" t="s">
        <v>1452</v>
      </c>
      <c r="K260" s="7" t="s">
        <v>254</v>
      </c>
      <c r="L260" s="7" t="s">
        <v>255</v>
      </c>
      <c r="M260" s="7" t="s">
        <v>1453</v>
      </c>
      <c r="N260" s="7" t="s">
        <v>23</v>
      </c>
      <c r="O260" s="11">
        <v>1</v>
      </c>
      <c r="P260" s="11">
        <v>48</v>
      </c>
      <c r="Q260" s="11">
        <v>1.5</v>
      </c>
      <c r="R260" s="11">
        <v>0</v>
      </c>
      <c r="S260" s="11" t="s">
        <v>1455</v>
      </c>
      <c r="U260" t="str">
        <f t="shared" si="4"/>
        <v>是</v>
      </c>
    </row>
    <row r="261" spans="1:21">
      <c r="A261" s="2" t="str">
        <f>K261&amp;MID(L:L,15,4)</f>
        <v>陈宝娴482X</v>
      </c>
      <c r="B261" s="7" t="s">
        <v>2542</v>
      </c>
      <c r="C261" s="7" t="s">
        <v>1457</v>
      </c>
      <c r="D261" s="7">
        <v>64</v>
      </c>
      <c r="E261" s="7" t="s">
        <v>2543</v>
      </c>
      <c r="F261" s="7" t="s">
        <v>8690</v>
      </c>
      <c r="G261" s="7" t="s">
        <v>8691</v>
      </c>
      <c r="H261" s="7" t="s">
        <v>1450</v>
      </c>
      <c r="I261" s="7" t="s">
        <v>8692</v>
      </c>
      <c r="J261" s="7" t="s">
        <v>1452</v>
      </c>
      <c r="K261" s="7" t="s">
        <v>536</v>
      </c>
      <c r="L261" s="7" t="s">
        <v>537</v>
      </c>
      <c r="M261" s="7" t="s">
        <v>1461</v>
      </c>
      <c r="N261" s="7" t="s">
        <v>23</v>
      </c>
      <c r="O261" s="11">
        <v>4</v>
      </c>
      <c r="P261" s="11">
        <v>29</v>
      </c>
      <c r="Q261" s="11">
        <v>3</v>
      </c>
      <c r="R261" s="11">
        <v>1</v>
      </c>
      <c r="S261" s="11" t="s">
        <v>1455</v>
      </c>
      <c r="U261" t="str">
        <f t="shared" si="4"/>
        <v>是</v>
      </c>
    </row>
    <row r="262" spans="1:21">
      <c r="A262" s="2" t="str">
        <f>K262&amp;MID(L:L,15,4)</f>
        <v>高格开5129</v>
      </c>
      <c r="B262" s="7" t="s">
        <v>1655</v>
      </c>
      <c r="C262" s="7" t="s">
        <v>1446</v>
      </c>
      <c r="D262" s="7">
        <v>56</v>
      </c>
      <c r="E262" s="7" t="s">
        <v>1656</v>
      </c>
      <c r="F262" s="7" t="s">
        <v>8693</v>
      </c>
      <c r="G262" s="7" t="s">
        <v>8694</v>
      </c>
      <c r="H262" s="7" t="s">
        <v>1450</v>
      </c>
      <c r="I262" s="7" t="s">
        <v>8695</v>
      </c>
      <c r="J262" s="7" t="s">
        <v>1452</v>
      </c>
      <c r="K262" s="7" t="s">
        <v>159</v>
      </c>
      <c r="L262" s="7" t="s">
        <v>160</v>
      </c>
      <c r="M262" s="7" t="s">
        <v>1453</v>
      </c>
      <c r="N262" s="7" t="s">
        <v>23</v>
      </c>
      <c r="O262" s="11">
        <v>1</v>
      </c>
      <c r="P262" s="11">
        <v>45</v>
      </c>
      <c r="Q262" s="11">
        <v>1.5</v>
      </c>
      <c r="R262" s="11">
        <v>0</v>
      </c>
      <c r="S262" s="11" t="s">
        <v>1455</v>
      </c>
      <c r="U262" t="str">
        <f t="shared" si="4"/>
        <v>是</v>
      </c>
    </row>
    <row r="263" spans="1:21">
      <c r="A263" s="2" t="str">
        <f>K263&amp;MID(L:L,15,4)</f>
        <v>廖连晓4841</v>
      </c>
      <c r="B263" s="7" t="s">
        <v>2550</v>
      </c>
      <c r="C263" s="7" t="s">
        <v>1457</v>
      </c>
      <c r="D263" s="7">
        <v>61</v>
      </c>
      <c r="E263" s="7" t="s">
        <v>2551</v>
      </c>
      <c r="F263" s="7" t="s">
        <v>8696</v>
      </c>
      <c r="G263" s="7" t="s">
        <v>8697</v>
      </c>
      <c r="H263" s="7" t="s">
        <v>1450</v>
      </c>
      <c r="I263" s="7" t="s">
        <v>7971</v>
      </c>
      <c r="J263" s="7" t="s">
        <v>1452</v>
      </c>
      <c r="K263" s="7" t="s">
        <v>804</v>
      </c>
      <c r="L263" s="7" t="s">
        <v>805</v>
      </c>
      <c r="M263" s="7" t="s">
        <v>1461</v>
      </c>
      <c r="N263" s="7" t="s">
        <v>23</v>
      </c>
      <c r="O263" s="11">
        <v>3</v>
      </c>
      <c r="P263" s="11">
        <v>2</v>
      </c>
      <c r="Q263" s="11">
        <v>3</v>
      </c>
      <c r="R263" s="11">
        <v>0</v>
      </c>
      <c r="S263" s="11" t="s">
        <v>1455</v>
      </c>
      <c r="U263" t="str">
        <f t="shared" si="4"/>
        <v>是</v>
      </c>
    </row>
    <row r="264" spans="1:21">
      <c r="A264" s="2" t="str">
        <f>K264&amp;MID(L:L,15,4)</f>
        <v>梁润洪3937</v>
      </c>
      <c r="B264" s="7" t="s">
        <v>5527</v>
      </c>
      <c r="C264" s="7" t="s">
        <v>1444</v>
      </c>
      <c r="D264" s="7">
        <v>40</v>
      </c>
      <c r="E264" s="7" t="s">
        <v>5528</v>
      </c>
      <c r="F264" s="7" t="s">
        <v>8698</v>
      </c>
      <c r="G264" s="7" t="s">
        <v>8699</v>
      </c>
      <c r="H264" s="7" t="s">
        <v>1450</v>
      </c>
      <c r="I264" s="7" t="s">
        <v>8700</v>
      </c>
      <c r="J264" s="7" t="s">
        <v>1452</v>
      </c>
      <c r="K264" s="7" t="s">
        <v>312</v>
      </c>
      <c r="L264" s="7" t="s">
        <v>313</v>
      </c>
      <c r="M264" s="7" t="s">
        <v>1453</v>
      </c>
      <c r="N264" s="7" t="s">
        <v>23</v>
      </c>
      <c r="O264" s="11">
        <v>2</v>
      </c>
      <c r="P264" s="11">
        <v>3</v>
      </c>
      <c r="Q264" s="11">
        <v>1.5</v>
      </c>
      <c r="R264" s="11">
        <v>0.5</v>
      </c>
      <c r="S264" s="11" t="s">
        <v>1455</v>
      </c>
      <c r="U264" t="str">
        <f t="shared" si="4"/>
        <v>是</v>
      </c>
    </row>
    <row r="265" spans="1:21">
      <c r="A265" s="2" t="str">
        <f>K265&amp;MID(L:L,15,4)</f>
        <v>邝就甜1227</v>
      </c>
      <c r="B265" s="7" t="s">
        <v>2555</v>
      </c>
      <c r="C265" s="7" t="s">
        <v>1446</v>
      </c>
      <c r="D265" s="7">
        <v>47</v>
      </c>
      <c r="E265" s="7" t="s">
        <v>2556</v>
      </c>
      <c r="F265" s="7" t="s">
        <v>8701</v>
      </c>
      <c r="G265" s="7" t="s">
        <v>8702</v>
      </c>
      <c r="H265" s="7" t="s">
        <v>1450</v>
      </c>
      <c r="I265" s="7" t="s">
        <v>8703</v>
      </c>
      <c r="J265" s="7" t="s">
        <v>1452</v>
      </c>
      <c r="K265" s="7" t="s">
        <v>932</v>
      </c>
      <c r="L265" s="7" t="s">
        <v>933</v>
      </c>
      <c r="M265" s="7" t="s">
        <v>1453</v>
      </c>
      <c r="N265" s="7" t="s">
        <v>23</v>
      </c>
      <c r="O265" s="11">
        <v>4</v>
      </c>
      <c r="P265" s="11">
        <v>47</v>
      </c>
      <c r="Q265" s="11">
        <v>1.5</v>
      </c>
      <c r="R265" s="11">
        <v>2.5</v>
      </c>
      <c r="S265" s="11" t="s">
        <v>1455</v>
      </c>
      <c r="U265" t="str">
        <f t="shared" si="4"/>
        <v>是</v>
      </c>
    </row>
    <row r="266" spans="1:21">
      <c r="A266" s="2" t="str">
        <f>K266&amp;MID(L:L,15,4)</f>
        <v>林有志2135</v>
      </c>
      <c r="B266" s="7" t="s">
        <v>1724</v>
      </c>
      <c r="C266" s="7" t="s">
        <v>1446</v>
      </c>
      <c r="D266" s="7">
        <v>55</v>
      </c>
      <c r="E266" s="7" t="s">
        <v>1725</v>
      </c>
      <c r="F266" s="7" t="s">
        <v>8704</v>
      </c>
      <c r="G266" s="7" t="s">
        <v>8705</v>
      </c>
      <c r="H266" s="7" t="s">
        <v>1982</v>
      </c>
      <c r="I266" s="7" t="s">
        <v>8706</v>
      </c>
      <c r="J266" s="7" t="s">
        <v>1452</v>
      </c>
      <c r="K266" s="7" t="s">
        <v>395</v>
      </c>
      <c r="L266" s="7" t="s">
        <v>396</v>
      </c>
      <c r="M266" s="7" t="s">
        <v>1461</v>
      </c>
      <c r="N266" s="7" t="s">
        <v>23</v>
      </c>
      <c r="O266" s="11">
        <v>5</v>
      </c>
      <c r="P266" s="11">
        <v>45</v>
      </c>
      <c r="Q266" s="11">
        <v>3</v>
      </c>
      <c r="R266" s="11">
        <v>2</v>
      </c>
      <c r="S266" s="11" t="s">
        <v>1455</v>
      </c>
      <c r="U266" t="str">
        <f t="shared" si="4"/>
        <v>是</v>
      </c>
    </row>
    <row r="267" spans="1:21">
      <c r="A267" s="2" t="str">
        <f>K267&amp;MID(L:L,15,4)</f>
        <v>黄志涛0318</v>
      </c>
      <c r="B267" s="7" t="s">
        <v>2563</v>
      </c>
      <c r="C267" s="7" t="s">
        <v>1446</v>
      </c>
      <c r="D267" s="7">
        <v>63</v>
      </c>
      <c r="E267" s="7" t="s">
        <v>457</v>
      </c>
      <c r="F267" s="7" t="s">
        <v>8707</v>
      </c>
      <c r="G267" s="7" t="s">
        <v>8708</v>
      </c>
      <c r="H267" s="7" t="s">
        <v>1450</v>
      </c>
      <c r="I267" s="7" t="s">
        <v>8709</v>
      </c>
      <c r="J267" s="7" t="s">
        <v>1452</v>
      </c>
      <c r="K267" s="7" t="s">
        <v>454</v>
      </c>
      <c r="L267" s="7" t="s">
        <v>455</v>
      </c>
      <c r="M267" s="7" t="s">
        <v>1461</v>
      </c>
      <c r="N267" s="7" t="s">
        <v>23</v>
      </c>
      <c r="O267" s="11">
        <v>3</v>
      </c>
      <c r="P267" s="11">
        <v>19</v>
      </c>
      <c r="Q267" s="11">
        <v>3</v>
      </c>
      <c r="R267" s="11">
        <v>0</v>
      </c>
      <c r="S267" s="11" t="s">
        <v>1455</v>
      </c>
      <c r="U267" t="str">
        <f t="shared" si="4"/>
        <v>是</v>
      </c>
    </row>
    <row r="268" spans="1:21">
      <c r="A268" s="2" t="str">
        <f>K268&amp;MID(L:L,15,4)</f>
        <v>梁容5140</v>
      </c>
      <c r="B268" s="7" t="s">
        <v>3664</v>
      </c>
      <c r="C268" s="7" t="s">
        <v>1446</v>
      </c>
      <c r="D268" s="7">
        <v>60</v>
      </c>
      <c r="E268" s="7" t="s">
        <v>3665</v>
      </c>
      <c r="F268" s="7" t="s">
        <v>8710</v>
      </c>
      <c r="G268" s="7" t="s">
        <v>8711</v>
      </c>
      <c r="H268" s="7" t="s">
        <v>2450</v>
      </c>
      <c r="I268" s="7" t="s">
        <v>8289</v>
      </c>
      <c r="J268" s="7" t="s">
        <v>1452</v>
      </c>
      <c r="K268" s="7" t="s">
        <v>308</v>
      </c>
      <c r="L268" s="7" t="s">
        <v>309</v>
      </c>
      <c r="M268" s="7" t="s">
        <v>1453</v>
      </c>
      <c r="N268" s="7" t="s">
        <v>23</v>
      </c>
      <c r="O268" s="11">
        <v>2</v>
      </c>
      <c r="P268" s="11">
        <v>47</v>
      </c>
      <c r="Q268" s="11">
        <v>1.5</v>
      </c>
      <c r="R268" s="11">
        <v>0.5</v>
      </c>
      <c r="S268" s="11" t="s">
        <v>1455</v>
      </c>
      <c r="U268" t="str">
        <f t="shared" si="4"/>
        <v>是</v>
      </c>
    </row>
    <row r="269" spans="1:21">
      <c r="A269" s="2" t="str">
        <f>K269&amp;MID(L:L,15,4)</f>
        <v>徐玉平0921</v>
      </c>
      <c r="B269" s="7" t="s">
        <v>2572</v>
      </c>
      <c r="C269" s="7" t="s">
        <v>1457</v>
      </c>
      <c r="D269" s="7">
        <v>49</v>
      </c>
      <c r="E269" s="7" t="s">
        <v>1040</v>
      </c>
      <c r="F269" s="7" t="s">
        <v>8712</v>
      </c>
      <c r="G269" s="7" t="s">
        <v>8713</v>
      </c>
      <c r="H269" s="7" t="s">
        <v>1580</v>
      </c>
      <c r="I269" s="7" t="s">
        <v>8714</v>
      </c>
      <c r="J269" s="7" t="s">
        <v>1452</v>
      </c>
      <c r="K269" s="7" t="s">
        <v>1037</v>
      </c>
      <c r="L269" s="7" t="s">
        <v>1038</v>
      </c>
      <c r="M269" s="7" t="s">
        <v>1453</v>
      </c>
      <c r="N269" s="7" t="s">
        <v>1467</v>
      </c>
      <c r="O269" s="11">
        <v>1</v>
      </c>
      <c r="P269" s="11">
        <v>40</v>
      </c>
      <c r="Q269" s="11">
        <v>1.5</v>
      </c>
      <c r="R269" s="11">
        <v>0</v>
      </c>
      <c r="S269" s="11" t="s">
        <v>1455</v>
      </c>
      <c r="U269" t="str">
        <f t="shared" si="4"/>
        <v>是</v>
      </c>
    </row>
    <row r="270" spans="1:21">
      <c r="A270" s="2" t="str">
        <f>K270&amp;MID(L:L,15,4)</f>
        <v>黄广奀1237</v>
      </c>
      <c r="B270" s="7" t="s">
        <v>2576</v>
      </c>
      <c r="C270" s="7" t="s">
        <v>1457</v>
      </c>
      <c r="D270" s="7">
        <v>60</v>
      </c>
      <c r="E270" s="7" t="s">
        <v>2577</v>
      </c>
      <c r="F270" s="7" t="s">
        <v>8715</v>
      </c>
      <c r="G270" s="7" t="s">
        <v>8716</v>
      </c>
      <c r="H270" s="7" t="s">
        <v>1450</v>
      </c>
      <c r="I270" s="7" t="s">
        <v>8717</v>
      </c>
      <c r="J270" s="7" t="s">
        <v>1452</v>
      </c>
      <c r="K270" s="7" t="s">
        <v>242</v>
      </c>
      <c r="L270" s="7" t="s">
        <v>243</v>
      </c>
      <c r="M270" s="7" t="s">
        <v>1453</v>
      </c>
      <c r="N270" s="7" t="s">
        <v>23</v>
      </c>
      <c r="O270" s="11">
        <v>5</v>
      </c>
      <c r="P270" s="11">
        <v>39</v>
      </c>
      <c r="Q270" s="11">
        <v>1.5</v>
      </c>
      <c r="R270" s="11">
        <v>3.5</v>
      </c>
      <c r="S270" s="11" t="s">
        <v>1455</v>
      </c>
      <c r="U270" t="str">
        <f t="shared" si="4"/>
        <v>是</v>
      </c>
    </row>
    <row r="271" spans="1:21">
      <c r="A271" s="2" t="str">
        <f>K271&amp;MID(L:L,15,4)</f>
        <v>黄弟6021</v>
      </c>
      <c r="B271" s="7" t="s">
        <v>2581</v>
      </c>
      <c r="C271" s="7" t="s">
        <v>1457</v>
      </c>
      <c r="D271" s="7">
        <v>53</v>
      </c>
      <c r="E271" s="7" t="s">
        <v>2582</v>
      </c>
      <c r="F271" s="7" t="s">
        <v>8718</v>
      </c>
      <c r="G271" s="7" t="s">
        <v>8719</v>
      </c>
      <c r="H271" s="7" t="s">
        <v>1450</v>
      </c>
      <c r="I271" s="7" t="s">
        <v>8720</v>
      </c>
      <c r="J271" s="7" t="s">
        <v>1452</v>
      </c>
      <c r="K271" s="7" t="s">
        <v>194</v>
      </c>
      <c r="L271" s="7" t="s">
        <v>195</v>
      </c>
      <c r="M271" s="7" t="s">
        <v>1453</v>
      </c>
      <c r="N271" s="7" t="s">
        <v>23</v>
      </c>
      <c r="O271" s="11">
        <v>1</v>
      </c>
      <c r="P271" s="11">
        <v>58</v>
      </c>
      <c r="Q271" s="11">
        <v>1.5</v>
      </c>
      <c r="R271" s="11">
        <v>0</v>
      </c>
      <c r="S271" s="11" t="s">
        <v>1455</v>
      </c>
      <c r="U271" t="str">
        <f t="shared" si="4"/>
        <v>是</v>
      </c>
    </row>
    <row r="272" spans="1:21">
      <c r="A272" s="2" t="str">
        <f>K272&amp;MID(L:L,15,4)</f>
        <v>许焕莲3329</v>
      </c>
      <c r="B272" s="7" t="s">
        <v>2586</v>
      </c>
      <c r="C272" s="7" t="s">
        <v>1457</v>
      </c>
      <c r="D272" s="7">
        <v>52</v>
      </c>
      <c r="E272" s="7" t="s">
        <v>2587</v>
      </c>
      <c r="F272" s="7" t="s">
        <v>8721</v>
      </c>
      <c r="G272" s="7" t="s">
        <v>8722</v>
      </c>
      <c r="H272" s="7" t="s">
        <v>1450</v>
      </c>
      <c r="I272" s="7" t="s">
        <v>8723</v>
      </c>
      <c r="J272" s="7" t="s">
        <v>1452</v>
      </c>
      <c r="K272" s="7" t="s">
        <v>622</v>
      </c>
      <c r="L272" s="7" t="s">
        <v>623</v>
      </c>
      <c r="M272" s="7" t="s">
        <v>1453</v>
      </c>
      <c r="N272" s="7" t="s">
        <v>23</v>
      </c>
      <c r="O272" s="11">
        <v>8</v>
      </c>
      <c r="P272" s="11">
        <v>42</v>
      </c>
      <c r="Q272" s="11">
        <v>1.5</v>
      </c>
      <c r="R272" s="11">
        <v>6.5</v>
      </c>
      <c r="S272" s="11" t="s">
        <v>1455</v>
      </c>
      <c r="U272" t="str">
        <f t="shared" si="4"/>
        <v>是</v>
      </c>
    </row>
    <row r="273" spans="1:21">
      <c r="A273" s="2" t="str">
        <f>K273&amp;MID(L:L,15,4)</f>
        <v>余焕基1014</v>
      </c>
      <c r="B273" s="7" t="s">
        <v>2591</v>
      </c>
      <c r="C273" s="7" t="s">
        <v>1446</v>
      </c>
      <c r="D273" s="7">
        <v>50</v>
      </c>
      <c r="E273" s="7" t="s">
        <v>2592</v>
      </c>
      <c r="F273" s="7" t="s">
        <v>8724</v>
      </c>
      <c r="G273" s="7" t="s">
        <v>8725</v>
      </c>
      <c r="H273" s="7" t="s">
        <v>1450</v>
      </c>
      <c r="I273" s="7" t="s">
        <v>5482</v>
      </c>
      <c r="J273" s="7" t="s">
        <v>1452</v>
      </c>
      <c r="K273" s="7" t="s">
        <v>597</v>
      </c>
      <c r="L273" s="7" t="s">
        <v>598</v>
      </c>
      <c r="M273" s="7" t="s">
        <v>1461</v>
      </c>
      <c r="N273" s="7" t="s">
        <v>23</v>
      </c>
      <c r="O273" s="11">
        <v>3</v>
      </c>
      <c r="P273" s="11">
        <v>1</v>
      </c>
      <c r="Q273" s="11">
        <v>3</v>
      </c>
      <c r="R273" s="11">
        <v>0</v>
      </c>
      <c r="S273" s="11" t="s">
        <v>1455</v>
      </c>
      <c r="U273" t="str">
        <f t="shared" si="4"/>
        <v>是</v>
      </c>
    </row>
    <row r="274" spans="1:21">
      <c r="A274" s="2" t="str">
        <f>K274&amp;MID(L:L,15,4)</f>
        <v>陈和272X</v>
      </c>
      <c r="B274" s="7" t="s">
        <v>2596</v>
      </c>
      <c r="C274" s="7" t="s">
        <v>1446</v>
      </c>
      <c r="D274" s="7">
        <v>59</v>
      </c>
      <c r="E274" s="7" t="s">
        <v>2597</v>
      </c>
      <c r="F274" s="7" t="s">
        <v>8726</v>
      </c>
      <c r="G274" s="7" t="s">
        <v>8727</v>
      </c>
      <c r="H274" s="7" t="s">
        <v>1450</v>
      </c>
      <c r="I274" s="7" t="s">
        <v>8728</v>
      </c>
      <c r="J274" s="7" t="s">
        <v>1452</v>
      </c>
      <c r="K274" s="7" t="s">
        <v>58</v>
      </c>
      <c r="L274" s="7" t="s">
        <v>59</v>
      </c>
      <c r="M274" s="7" t="s">
        <v>1453</v>
      </c>
      <c r="N274" s="7" t="s">
        <v>23</v>
      </c>
      <c r="O274" s="11">
        <v>2</v>
      </c>
      <c r="P274" s="11">
        <v>31</v>
      </c>
      <c r="Q274" s="11">
        <v>1.5</v>
      </c>
      <c r="R274" s="11">
        <v>0.5</v>
      </c>
      <c r="S274" s="11" t="s">
        <v>1455</v>
      </c>
      <c r="U274" t="str">
        <f t="shared" si="4"/>
        <v>是</v>
      </c>
    </row>
    <row r="275" spans="1:21">
      <c r="A275" s="2" t="str">
        <f>K275&amp;MID(L:L,15,4)</f>
        <v>李大秀0029</v>
      </c>
      <c r="B275" s="7" t="s">
        <v>2601</v>
      </c>
      <c r="C275" s="7" t="s">
        <v>1446</v>
      </c>
      <c r="D275" s="7">
        <v>53</v>
      </c>
      <c r="E275" s="7" t="s">
        <v>2602</v>
      </c>
      <c r="F275" s="7" t="s">
        <v>8729</v>
      </c>
      <c r="G275" s="7" t="s">
        <v>8730</v>
      </c>
      <c r="H275" s="7" t="s">
        <v>1450</v>
      </c>
      <c r="I275" s="7" t="s">
        <v>8731</v>
      </c>
      <c r="J275" s="7" t="s">
        <v>1452</v>
      </c>
      <c r="K275" s="7" t="s">
        <v>360</v>
      </c>
      <c r="L275" s="7" t="s">
        <v>361</v>
      </c>
      <c r="M275" s="7" t="s">
        <v>1453</v>
      </c>
      <c r="N275" s="7" t="s">
        <v>23</v>
      </c>
      <c r="O275" s="11">
        <v>4</v>
      </c>
      <c r="P275" s="11">
        <v>51</v>
      </c>
      <c r="Q275" s="11">
        <v>1.5</v>
      </c>
      <c r="R275" s="11">
        <v>2.5</v>
      </c>
      <c r="S275" s="11" t="s">
        <v>1455</v>
      </c>
      <c r="U275" t="str">
        <f t="shared" si="4"/>
        <v>是</v>
      </c>
    </row>
    <row r="276" spans="1:21">
      <c r="A276" s="2" t="str">
        <f>K276&amp;MID(L:L,15,4)</f>
        <v>黄景昌0619</v>
      </c>
      <c r="B276" s="7" t="s">
        <v>4676</v>
      </c>
      <c r="C276" s="7" t="s">
        <v>1457</v>
      </c>
      <c r="D276" s="7">
        <v>49</v>
      </c>
      <c r="E276" s="7" t="s">
        <v>4677</v>
      </c>
      <c r="F276" s="7" t="s">
        <v>8732</v>
      </c>
      <c r="G276" s="7" t="s">
        <v>8733</v>
      </c>
      <c r="H276" s="7" t="s">
        <v>1450</v>
      </c>
      <c r="I276" s="7" t="s">
        <v>8734</v>
      </c>
      <c r="J276" s="7" t="s">
        <v>1452</v>
      </c>
      <c r="K276" s="7" t="s">
        <v>901</v>
      </c>
      <c r="L276" s="7" t="s">
        <v>902</v>
      </c>
      <c r="M276" s="7" t="s">
        <v>1461</v>
      </c>
      <c r="N276" s="7" t="s">
        <v>23</v>
      </c>
      <c r="O276" s="11">
        <v>3</v>
      </c>
      <c r="P276" s="11">
        <v>1</v>
      </c>
      <c r="Q276" s="11">
        <v>3</v>
      </c>
      <c r="R276" s="11">
        <v>0</v>
      </c>
      <c r="S276" s="11" t="s">
        <v>1455</v>
      </c>
      <c r="U276" t="str">
        <f t="shared" si="4"/>
        <v>是</v>
      </c>
    </row>
    <row r="277" spans="1:21">
      <c r="A277" s="2" t="str">
        <f>K277&amp;MID(L:L,15,4)</f>
        <v>曹永坚0911</v>
      </c>
      <c r="B277" s="7" t="s">
        <v>2606</v>
      </c>
      <c r="C277" s="7" t="s">
        <v>1457</v>
      </c>
      <c r="D277" s="7">
        <v>41</v>
      </c>
      <c r="E277" s="7" t="s">
        <v>892</v>
      </c>
      <c r="F277" s="7" t="s">
        <v>8735</v>
      </c>
      <c r="G277" s="7" t="s">
        <v>8736</v>
      </c>
      <c r="H277" s="7" t="s">
        <v>1450</v>
      </c>
      <c r="I277" s="7" t="s">
        <v>8737</v>
      </c>
      <c r="J277" s="7" t="s">
        <v>1452</v>
      </c>
      <c r="K277" s="7" t="s">
        <v>889</v>
      </c>
      <c r="L277" s="7" t="s">
        <v>890</v>
      </c>
      <c r="M277" s="7" t="s">
        <v>1461</v>
      </c>
      <c r="N277" s="7" t="s">
        <v>23</v>
      </c>
      <c r="O277" s="11">
        <v>3</v>
      </c>
      <c r="P277" s="11">
        <v>57</v>
      </c>
      <c r="Q277" s="11">
        <v>3</v>
      </c>
      <c r="R277" s="11">
        <v>0</v>
      </c>
      <c r="S277" s="11" t="s">
        <v>1455</v>
      </c>
      <c r="U277" t="str">
        <f t="shared" si="4"/>
        <v>是</v>
      </c>
    </row>
    <row r="278" spans="1:21">
      <c r="A278" s="2" t="str">
        <f>K278&amp;MID(L:L,15,4)</f>
        <v>胡润甜1240</v>
      </c>
      <c r="B278" s="7" t="s">
        <v>2610</v>
      </c>
      <c r="C278" s="7" t="s">
        <v>1446</v>
      </c>
      <c r="D278" s="7">
        <v>48</v>
      </c>
      <c r="E278" s="7" t="s">
        <v>2611</v>
      </c>
      <c r="F278" s="7" t="s">
        <v>8738</v>
      </c>
      <c r="G278" s="7" t="s">
        <v>8739</v>
      </c>
      <c r="H278" s="7" t="s">
        <v>1450</v>
      </c>
      <c r="I278" s="7" t="s">
        <v>8740</v>
      </c>
      <c r="J278" s="7" t="s">
        <v>1452</v>
      </c>
      <c r="K278" s="7" t="s">
        <v>225</v>
      </c>
      <c r="L278" s="7" t="s">
        <v>226</v>
      </c>
      <c r="M278" s="7" t="s">
        <v>1453</v>
      </c>
      <c r="N278" s="7" t="s">
        <v>23</v>
      </c>
      <c r="O278" s="11">
        <v>3</v>
      </c>
      <c r="P278" s="11">
        <v>40</v>
      </c>
      <c r="Q278" s="11">
        <v>1.5</v>
      </c>
      <c r="R278" s="11">
        <v>1.5</v>
      </c>
      <c r="S278" s="11" t="s">
        <v>1455</v>
      </c>
      <c r="U278" t="str">
        <f t="shared" si="4"/>
        <v>是</v>
      </c>
    </row>
    <row r="279" spans="1:21">
      <c r="A279" s="2" t="str">
        <f>K279&amp;MID(L:L,15,4)</f>
        <v>江业祥061X</v>
      </c>
      <c r="B279" s="7" t="s">
        <v>1903</v>
      </c>
      <c r="C279" s="7" t="s">
        <v>1446</v>
      </c>
      <c r="D279" s="7">
        <v>53</v>
      </c>
      <c r="E279" s="7" t="s">
        <v>1904</v>
      </c>
      <c r="F279" s="7" t="s">
        <v>8741</v>
      </c>
      <c r="G279" s="7" t="s">
        <v>8742</v>
      </c>
      <c r="H279" s="7" t="s">
        <v>1450</v>
      </c>
      <c r="I279" s="7" t="s">
        <v>8743</v>
      </c>
      <c r="J279" s="7" t="s">
        <v>1452</v>
      </c>
      <c r="K279" s="7" t="s">
        <v>264</v>
      </c>
      <c r="L279" s="7" t="s">
        <v>265</v>
      </c>
      <c r="M279" s="7" t="s">
        <v>1461</v>
      </c>
      <c r="N279" s="7" t="s">
        <v>23</v>
      </c>
      <c r="O279" s="11">
        <v>3</v>
      </c>
      <c r="P279" s="11">
        <v>57</v>
      </c>
      <c r="Q279" s="11">
        <v>3</v>
      </c>
      <c r="R279" s="11">
        <v>0</v>
      </c>
      <c r="S279" s="11" t="s">
        <v>1455</v>
      </c>
      <c r="U279" t="str">
        <f t="shared" si="4"/>
        <v>是</v>
      </c>
    </row>
    <row r="280" spans="1:21">
      <c r="A280" s="2" t="str">
        <f>K280&amp;MID(L:L,15,4)</f>
        <v>刘炳彩4723</v>
      </c>
      <c r="B280" s="7" t="s">
        <v>2618</v>
      </c>
      <c r="C280" s="7" t="s">
        <v>1446</v>
      </c>
      <c r="D280" s="7">
        <v>57</v>
      </c>
      <c r="E280" s="7" t="s">
        <v>2619</v>
      </c>
      <c r="F280" s="7" t="s">
        <v>8744</v>
      </c>
      <c r="G280" s="7" t="s">
        <v>8745</v>
      </c>
      <c r="H280" s="7" t="s">
        <v>1450</v>
      </c>
      <c r="I280" s="7" t="s">
        <v>8746</v>
      </c>
      <c r="J280" s="7" t="s">
        <v>1452</v>
      </c>
      <c r="K280" s="7" t="s">
        <v>855</v>
      </c>
      <c r="L280" s="7" t="s">
        <v>856</v>
      </c>
      <c r="M280" s="7" t="s">
        <v>1453</v>
      </c>
      <c r="N280" s="7" t="s">
        <v>23</v>
      </c>
      <c r="O280" s="11">
        <v>3</v>
      </c>
      <c r="P280" s="11">
        <v>29</v>
      </c>
      <c r="Q280" s="11">
        <v>1.5</v>
      </c>
      <c r="R280" s="11">
        <v>1.5</v>
      </c>
      <c r="S280" s="11" t="s">
        <v>1455</v>
      </c>
      <c r="U280" t="str">
        <f t="shared" si="4"/>
        <v>是</v>
      </c>
    </row>
    <row r="281" spans="1:21">
      <c r="A281" s="2" t="str">
        <f>K281&amp;MID(L:L,15,4)</f>
        <v>邓润好1263</v>
      </c>
      <c r="B281" s="7" t="s">
        <v>2371</v>
      </c>
      <c r="C281" s="7" t="s">
        <v>1457</v>
      </c>
      <c r="D281" s="7">
        <v>49</v>
      </c>
      <c r="E281" s="7" t="s">
        <v>2372</v>
      </c>
      <c r="F281" s="7" t="s">
        <v>8747</v>
      </c>
      <c r="G281" s="7" t="s">
        <v>8748</v>
      </c>
      <c r="H281" s="7" t="s">
        <v>1450</v>
      </c>
      <c r="I281" s="7" t="s">
        <v>8749</v>
      </c>
      <c r="J281" s="7" t="s">
        <v>1452</v>
      </c>
      <c r="K281" s="7" t="s">
        <v>816</v>
      </c>
      <c r="L281" s="7" t="s">
        <v>817</v>
      </c>
      <c r="M281" s="7" t="s">
        <v>1453</v>
      </c>
      <c r="N281" s="7" t="s">
        <v>23</v>
      </c>
      <c r="O281" s="11">
        <v>2</v>
      </c>
      <c r="P281" s="11">
        <v>4</v>
      </c>
      <c r="Q281" s="11">
        <v>1.5</v>
      </c>
      <c r="R281" s="11">
        <v>0.5</v>
      </c>
      <c r="S281" s="11" t="s">
        <v>1455</v>
      </c>
      <c r="U281" t="str">
        <f t="shared" si="4"/>
        <v>是</v>
      </c>
    </row>
    <row r="282" spans="1:21">
      <c r="A282" s="2" t="str">
        <f>K282&amp;MID(L:L,15,4)</f>
        <v>冼意芬3944</v>
      </c>
      <c r="B282" s="7" t="s">
        <v>2626</v>
      </c>
      <c r="C282" s="7" t="s">
        <v>1457</v>
      </c>
      <c r="D282" s="7">
        <v>62</v>
      </c>
      <c r="E282" s="7" t="s">
        <v>2627</v>
      </c>
      <c r="F282" s="7" t="s">
        <v>8750</v>
      </c>
      <c r="G282" s="7" t="s">
        <v>8751</v>
      </c>
      <c r="H282" s="7" t="s">
        <v>1450</v>
      </c>
      <c r="I282" s="7" t="s">
        <v>6956</v>
      </c>
      <c r="J282" s="7" t="s">
        <v>1452</v>
      </c>
      <c r="K282" s="7" t="s">
        <v>36</v>
      </c>
      <c r="L282" s="7" t="s">
        <v>37</v>
      </c>
      <c r="M282" s="7" t="s">
        <v>1461</v>
      </c>
      <c r="N282" s="7" t="s">
        <v>23</v>
      </c>
      <c r="O282" s="11">
        <v>3</v>
      </c>
      <c r="P282" s="11">
        <v>8</v>
      </c>
      <c r="Q282" s="11">
        <v>3</v>
      </c>
      <c r="R282" s="11">
        <v>0</v>
      </c>
      <c r="S282" s="11" t="s">
        <v>1455</v>
      </c>
      <c r="U282" t="str">
        <f t="shared" si="4"/>
        <v>是</v>
      </c>
    </row>
    <row r="283" spans="1:21">
      <c r="A283" s="2" t="str">
        <f>K283&amp;MID(L:L,15,4)</f>
        <v>麦积南5138</v>
      </c>
      <c r="B283" s="7" t="s">
        <v>2492</v>
      </c>
      <c r="C283" s="7" t="s">
        <v>1446</v>
      </c>
      <c r="D283" s="7">
        <v>51</v>
      </c>
      <c r="E283" s="7" t="s">
        <v>2493</v>
      </c>
      <c r="F283" s="7" t="s">
        <v>8752</v>
      </c>
      <c r="G283" s="7" t="s">
        <v>8753</v>
      </c>
      <c r="H283" s="7" t="s">
        <v>1450</v>
      </c>
      <c r="I283" s="7" t="s">
        <v>8754</v>
      </c>
      <c r="J283" s="7" t="s">
        <v>1452</v>
      </c>
      <c r="K283" s="7" t="s">
        <v>1080</v>
      </c>
      <c r="L283" s="7" t="s">
        <v>1081</v>
      </c>
      <c r="M283" s="7" t="s">
        <v>1461</v>
      </c>
      <c r="N283" s="7" t="s">
        <v>23</v>
      </c>
      <c r="O283" s="11">
        <v>4</v>
      </c>
      <c r="P283" s="11">
        <v>5</v>
      </c>
      <c r="Q283" s="11">
        <v>3</v>
      </c>
      <c r="R283" s="11">
        <v>1</v>
      </c>
      <c r="S283" s="11" t="s">
        <v>1455</v>
      </c>
      <c r="U283" t="str">
        <f t="shared" si="4"/>
        <v>是</v>
      </c>
    </row>
    <row r="284" spans="1:21">
      <c r="A284" s="2" t="str">
        <f>K284&amp;MID(L:L,15,4)</f>
        <v>张国萍5329</v>
      </c>
      <c r="B284" s="7" t="s">
        <v>1463</v>
      </c>
      <c r="C284" s="7" t="s">
        <v>1446</v>
      </c>
      <c r="D284" s="7">
        <v>52</v>
      </c>
      <c r="E284" s="7" t="s">
        <v>687</v>
      </c>
      <c r="F284" s="7" t="s">
        <v>8755</v>
      </c>
      <c r="G284" s="7" t="s">
        <v>8756</v>
      </c>
      <c r="H284" s="7" t="s">
        <v>1450</v>
      </c>
      <c r="I284" s="7" t="s">
        <v>4326</v>
      </c>
      <c r="J284" s="7" t="s">
        <v>1452</v>
      </c>
      <c r="K284" s="7" t="s">
        <v>1387</v>
      </c>
      <c r="L284" s="7" t="s">
        <v>1388</v>
      </c>
      <c r="M284" s="7" t="s">
        <v>1461</v>
      </c>
      <c r="N284" s="7" t="s">
        <v>1462</v>
      </c>
      <c r="O284" s="11">
        <v>3</v>
      </c>
      <c r="P284" s="11">
        <v>0</v>
      </c>
      <c r="Q284" s="11">
        <v>2.5</v>
      </c>
      <c r="R284" s="11">
        <v>0.5</v>
      </c>
      <c r="S284" s="11" t="s">
        <v>1455</v>
      </c>
      <c r="U284" t="str">
        <f t="shared" si="4"/>
        <v>是</v>
      </c>
    </row>
    <row r="285" spans="1:21">
      <c r="A285" s="2" t="str">
        <f>K285&amp;MID(L:L,15,4)</f>
        <v>钟耀坤3314</v>
      </c>
      <c r="B285" s="7" t="s">
        <v>2111</v>
      </c>
      <c r="C285" s="7" t="s">
        <v>1446</v>
      </c>
      <c r="D285" s="7">
        <v>48</v>
      </c>
      <c r="E285" s="7" t="s">
        <v>1124</v>
      </c>
      <c r="F285" s="7" t="s">
        <v>8757</v>
      </c>
      <c r="G285" s="7" t="s">
        <v>8758</v>
      </c>
      <c r="H285" s="7" t="s">
        <v>1450</v>
      </c>
      <c r="I285" s="7" t="s">
        <v>8759</v>
      </c>
      <c r="J285" s="7" t="s">
        <v>1452</v>
      </c>
      <c r="K285" s="7" t="s">
        <v>741</v>
      </c>
      <c r="L285" s="7" t="s">
        <v>742</v>
      </c>
      <c r="M285" s="7" t="s">
        <v>1461</v>
      </c>
      <c r="N285" s="7" t="s">
        <v>1467</v>
      </c>
      <c r="O285" s="11">
        <v>3</v>
      </c>
      <c r="P285" s="11">
        <v>17</v>
      </c>
      <c r="Q285" s="11">
        <v>3</v>
      </c>
      <c r="R285" s="11">
        <v>0</v>
      </c>
      <c r="S285" s="11" t="s">
        <v>1455</v>
      </c>
      <c r="U285" t="str">
        <f t="shared" si="4"/>
        <v>是</v>
      </c>
    </row>
    <row r="286" spans="1:21">
      <c r="A286" s="2" t="str">
        <f>K286&amp;MID(L:L,15,4)</f>
        <v>邓文灿1217</v>
      </c>
      <c r="B286" s="7" t="s">
        <v>2637</v>
      </c>
      <c r="C286" s="7" t="s">
        <v>1457</v>
      </c>
      <c r="D286" s="7">
        <v>51</v>
      </c>
      <c r="E286" s="7" t="s">
        <v>2638</v>
      </c>
      <c r="F286" s="7" t="s">
        <v>8760</v>
      </c>
      <c r="G286" s="7" t="s">
        <v>8761</v>
      </c>
      <c r="H286" s="7" t="s">
        <v>1450</v>
      </c>
      <c r="I286" s="7" t="s">
        <v>8762</v>
      </c>
      <c r="J286" s="7" t="s">
        <v>1452</v>
      </c>
      <c r="K286" s="7" t="s">
        <v>149</v>
      </c>
      <c r="L286" s="7" t="s">
        <v>150</v>
      </c>
      <c r="M286" s="7" t="s">
        <v>1453</v>
      </c>
      <c r="N286" s="7" t="s">
        <v>23</v>
      </c>
      <c r="O286" s="11">
        <v>1</v>
      </c>
      <c r="P286" s="11">
        <v>32</v>
      </c>
      <c r="Q286" s="11">
        <v>1.5</v>
      </c>
      <c r="R286" s="11">
        <v>0</v>
      </c>
      <c r="S286" s="11" t="s">
        <v>1455</v>
      </c>
      <c r="U286" t="str">
        <f t="shared" si="4"/>
        <v>是</v>
      </c>
    </row>
    <row r="287" spans="1:21">
      <c r="A287" s="2" t="str">
        <f>K287&amp;MID(L:L,15,4)</f>
        <v>刘启良5615</v>
      </c>
      <c r="B287" s="7" t="s">
        <v>2642</v>
      </c>
      <c r="C287" s="7" t="s">
        <v>1446</v>
      </c>
      <c r="D287" s="7">
        <v>58</v>
      </c>
      <c r="E287" s="7" t="s">
        <v>2643</v>
      </c>
      <c r="F287" s="7" t="s">
        <v>8763</v>
      </c>
      <c r="G287" s="7" t="s">
        <v>8764</v>
      </c>
      <c r="H287" s="7" t="s">
        <v>1450</v>
      </c>
      <c r="I287" s="7" t="s">
        <v>8765</v>
      </c>
      <c r="J287" s="7" t="s">
        <v>1452</v>
      </c>
      <c r="K287" s="7" t="s">
        <v>407</v>
      </c>
      <c r="L287" s="7" t="s">
        <v>2647</v>
      </c>
      <c r="M287" s="7" t="s">
        <v>1461</v>
      </c>
      <c r="N287" s="7" t="s">
        <v>23</v>
      </c>
      <c r="O287" s="11">
        <v>4</v>
      </c>
      <c r="P287" s="11">
        <v>9</v>
      </c>
      <c r="Q287" s="11">
        <v>3</v>
      </c>
      <c r="R287" s="11">
        <v>1</v>
      </c>
      <c r="S287" s="11" t="s">
        <v>1455</v>
      </c>
      <c r="U287" t="str">
        <f t="shared" si="4"/>
        <v>是</v>
      </c>
    </row>
    <row r="288" spans="1:21">
      <c r="A288" s="2" t="str">
        <f>K288&amp;MID(L:L,15,4)</f>
        <v>王颖欣1243</v>
      </c>
      <c r="B288" s="7" t="s">
        <v>2648</v>
      </c>
      <c r="C288" s="7" t="s">
        <v>1457</v>
      </c>
      <c r="D288" s="7">
        <v>51</v>
      </c>
      <c r="E288" s="7" t="s">
        <v>917</v>
      </c>
      <c r="F288" s="7" t="s">
        <v>8766</v>
      </c>
      <c r="G288" s="7" t="s">
        <v>8767</v>
      </c>
      <c r="H288" s="7" t="s">
        <v>1450</v>
      </c>
      <c r="I288" s="7" t="s">
        <v>5083</v>
      </c>
      <c r="J288" s="7" t="s">
        <v>1452</v>
      </c>
      <c r="K288" s="7" t="s">
        <v>915</v>
      </c>
      <c r="L288" s="7" t="s">
        <v>916</v>
      </c>
      <c r="M288" s="7" t="s">
        <v>1461</v>
      </c>
      <c r="N288" s="7" t="s">
        <v>23</v>
      </c>
      <c r="O288" s="11">
        <v>3</v>
      </c>
      <c r="P288" s="11">
        <v>18</v>
      </c>
      <c r="Q288" s="11">
        <v>3</v>
      </c>
      <c r="R288" s="11">
        <v>0</v>
      </c>
      <c r="S288" s="11" t="s">
        <v>1455</v>
      </c>
      <c r="U288" t="str">
        <f t="shared" si="4"/>
        <v>是</v>
      </c>
    </row>
    <row r="289" spans="1:21">
      <c r="A289" s="2" t="str">
        <f>K289&amp;MID(L:L,15,4)</f>
        <v>李玉清2725</v>
      </c>
      <c r="B289" s="7" t="s">
        <v>2652</v>
      </c>
      <c r="C289" s="7" t="s">
        <v>1444</v>
      </c>
      <c r="D289" s="7">
        <v>43</v>
      </c>
      <c r="E289" s="7" t="s">
        <v>2653</v>
      </c>
      <c r="F289" s="7" t="s">
        <v>8768</v>
      </c>
      <c r="G289" s="7" t="s">
        <v>8769</v>
      </c>
      <c r="H289" s="7" t="s">
        <v>1450</v>
      </c>
      <c r="I289" s="7" t="s">
        <v>7008</v>
      </c>
      <c r="J289" s="7" t="s">
        <v>1452</v>
      </c>
      <c r="K289" s="7" t="s">
        <v>702</v>
      </c>
      <c r="L289" s="7" t="s">
        <v>703</v>
      </c>
      <c r="M289" s="7" t="s">
        <v>1461</v>
      </c>
      <c r="N289" s="7" t="s">
        <v>1467</v>
      </c>
      <c r="O289" s="11">
        <v>3</v>
      </c>
      <c r="P289" s="11">
        <v>4</v>
      </c>
      <c r="Q289" s="11">
        <v>3</v>
      </c>
      <c r="R289" s="11">
        <v>0</v>
      </c>
      <c r="S289" s="11" t="s">
        <v>1455</v>
      </c>
      <c r="U289" t="str">
        <f t="shared" si="4"/>
        <v>是</v>
      </c>
    </row>
    <row r="290" spans="1:21">
      <c r="A290" s="2" t="str">
        <f>K290&amp;MID(L:L,15,4)</f>
        <v>陈建辉1018</v>
      </c>
      <c r="B290" s="7" t="s">
        <v>2657</v>
      </c>
      <c r="C290" s="7" t="s">
        <v>1446</v>
      </c>
      <c r="D290" s="7">
        <v>45</v>
      </c>
      <c r="E290" s="7" t="s">
        <v>2658</v>
      </c>
      <c r="F290" s="7" t="s">
        <v>8770</v>
      </c>
      <c r="G290" s="7" t="s">
        <v>8771</v>
      </c>
      <c r="H290" s="7" t="s">
        <v>2042</v>
      </c>
      <c r="I290" s="7" t="s">
        <v>8772</v>
      </c>
      <c r="J290" s="7" t="s">
        <v>1452</v>
      </c>
      <c r="K290" s="7" t="s">
        <v>733</v>
      </c>
      <c r="L290" s="7" t="s">
        <v>734</v>
      </c>
      <c r="M290" s="7" t="s">
        <v>1461</v>
      </c>
      <c r="N290" s="7" t="s">
        <v>1467</v>
      </c>
      <c r="O290" s="11">
        <v>4</v>
      </c>
      <c r="P290" s="11">
        <v>13</v>
      </c>
      <c r="Q290" s="11">
        <v>3</v>
      </c>
      <c r="R290" s="11">
        <v>1</v>
      </c>
      <c r="S290" s="11" t="s">
        <v>1455</v>
      </c>
      <c r="U290" t="str">
        <f t="shared" si="4"/>
        <v>是</v>
      </c>
    </row>
    <row r="291" spans="1:21">
      <c r="A291" s="2" t="str">
        <f>K291&amp;MID(L:L,15,4)</f>
        <v>陈德胜0910</v>
      </c>
      <c r="B291" s="7" t="s">
        <v>2662</v>
      </c>
      <c r="C291" s="7" t="s">
        <v>1446</v>
      </c>
      <c r="D291" s="7">
        <v>38</v>
      </c>
      <c r="E291" s="7" t="s">
        <v>2663</v>
      </c>
      <c r="F291" s="7" t="s">
        <v>8773</v>
      </c>
      <c r="G291" s="7" t="s">
        <v>8774</v>
      </c>
      <c r="H291" s="7" t="s">
        <v>1450</v>
      </c>
      <c r="I291" s="7" t="s">
        <v>8775</v>
      </c>
      <c r="J291" s="7" t="s">
        <v>1452</v>
      </c>
      <c r="K291" s="7" t="s">
        <v>658</v>
      </c>
      <c r="L291" s="7" t="s">
        <v>659</v>
      </c>
      <c r="M291" s="7" t="s">
        <v>1453</v>
      </c>
      <c r="N291" s="7" t="s">
        <v>23</v>
      </c>
      <c r="O291" s="11">
        <v>2</v>
      </c>
      <c r="P291" s="11">
        <v>1</v>
      </c>
      <c r="Q291" s="11">
        <v>1.5</v>
      </c>
      <c r="R291" s="11">
        <v>0.5</v>
      </c>
      <c r="S291" s="11" t="s">
        <v>1455</v>
      </c>
      <c r="U291" t="str">
        <f t="shared" si="4"/>
        <v>是</v>
      </c>
    </row>
    <row r="292" spans="1:21">
      <c r="A292" s="2" t="str">
        <f>K292&amp;MID(L:L,15,4)</f>
        <v>王务贞0023</v>
      </c>
      <c r="B292" s="7" t="s">
        <v>2666</v>
      </c>
      <c r="C292" s="7" t="s">
        <v>1446</v>
      </c>
      <c r="D292" s="7">
        <v>61</v>
      </c>
      <c r="E292" s="7" t="s">
        <v>2667</v>
      </c>
      <c r="F292" s="7" t="s">
        <v>8776</v>
      </c>
      <c r="G292" s="7" t="s">
        <v>8777</v>
      </c>
      <c r="H292" s="7" t="s">
        <v>1450</v>
      </c>
      <c r="I292" s="7" t="s">
        <v>8778</v>
      </c>
      <c r="J292" s="7" t="s">
        <v>1452</v>
      </c>
      <c r="K292" s="7" t="s">
        <v>1250</v>
      </c>
      <c r="L292" s="7" t="s">
        <v>1251</v>
      </c>
      <c r="M292" s="7" t="s">
        <v>1461</v>
      </c>
      <c r="N292" s="7" t="s">
        <v>1462</v>
      </c>
      <c r="O292" s="11">
        <v>2</v>
      </c>
      <c r="P292" s="11">
        <v>16</v>
      </c>
      <c r="Q292" s="11">
        <v>2.5</v>
      </c>
      <c r="R292" s="11">
        <v>-0.5</v>
      </c>
      <c r="S292" s="11" t="s">
        <v>1520</v>
      </c>
      <c r="U292" t="str">
        <f t="shared" si="4"/>
        <v>否</v>
      </c>
    </row>
    <row r="293" spans="1:21">
      <c r="A293" s="2" t="str">
        <f>K293&amp;MID(L:L,15,4)</f>
        <v>何国英4825</v>
      </c>
      <c r="B293" s="7" t="s">
        <v>2198</v>
      </c>
      <c r="C293" s="7" t="s">
        <v>1446</v>
      </c>
      <c r="D293" s="7">
        <v>56</v>
      </c>
      <c r="E293" s="7" t="s">
        <v>2199</v>
      </c>
      <c r="F293" s="7" t="s">
        <v>8779</v>
      </c>
      <c r="G293" s="7" t="s">
        <v>8780</v>
      </c>
      <c r="H293" s="7" t="s">
        <v>2673</v>
      </c>
      <c r="I293" s="7" t="s">
        <v>8494</v>
      </c>
      <c r="J293" s="7" t="s">
        <v>1452</v>
      </c>
      <c r="K293" s="7" t="s">
        <v>183</v>
      </c>
      <c r="L293" s="7" t="s">
        <v>184</v>
      </c>
      <c r="M293" s="7" t="s">
        <v>1461</v>
      </c>
      <c r="N293" s="7" t="s">
        <v>23</v>
      </c>
      <c r="O293" s="11">
        <v>3</v>
      </c>
      <c r="P293" s="11">
        <v>13</v>
      </c>
      <c r="Q293" s="11">
        <v>3</v>
      </c>
      <c r="R293" s="11">
        <v>0</v>
      </c>
      <c r="S293" s="11" t="s">
        <v>1455</v>
      </c>
      <c r="U293" t="str">
        <f t="shared" si="4"/>
        <v>是</v>
      </c>
    </row>
    <row r="294" spans="1:21">
      <c r="A294" s="2" t="str">
        <f>K294&amp;MID(L:L,15,4)</f>
        <v>温新群2747</v>
      </c>
      <c r="B294" s="7" t="s">
        <v>2675</v>
      </c>
      <c r="C294" s="7" t="s">
        <v>1446</v>
      </c>
      <c r="D294" s="7">
        <v>54</v>
      </c>
      <c r="E294" s="7" t="s">
        <v>2676</v>
      </c>
      <c r="F294" s="7" t="s">
        <v>8781</v>
      </c>
      <c r="G294" s="7" t="s">
        <v>8782</v>
      </c>
      <c r="H294" s="7" t="s">
        <v>1450</v>
      </c>
      <c r="I294" s="7" t="s">
        <v>8783</v>
      </c>
      <c r="J294" s="7" t="s">
        <v>1452</v>
      </c>
      <c r="K294" s="7" t="s">
        <v>573</v>
      </c>
      <c r="L294" s="7" t="s">
        <v>574</v>
      </c>
      <c r="M294" s="7" t="s">
        <v>1453</v>
      </c>
      <c r="N294" s="7" t="s">
        <v>23</v>
      </c>
      <c r="O294" s="11">
        <v>6</v>
      </c>
      <c r="P294" s="11">
        <v>44</v>
      </c>
      <c r="Q294" s="11">
        <v>1.5</v>
      </c>
      <c r="R294" s="11">
        <v>4.5</v>
      </c>
      <c r="S294" s="11" t="s">
        <v>1455</v>
      </c>
      <c r="U294" t="str">
        <f t="shared" si="4"/>
        <v>是</v>
      </c>
    </row>
    <row r="295" spans="1:21">
      <c r="A295" s="2" t="str">
        <f>K295&amp;MID(L:L,15,4)</f>
        <v>蒋金荣4817</v>
      </c>
      <c r="B295" s="7" t="s">
        <v>2680</v>
      </c>
      <c r="C295" s="7" t="s">
        <v>1446</v>
      </c>
      <c r="D295" s="7">
        <v>34</v>
      </c>
      <c r="E295" s="7" t="s">
        <v>317</v>
      </c>
      <c r="F295" s="7" t="s">
        <v>8784</v>
      </c>
      <c r="G295" s="7" t="s">
        <v>8785</v>
      </c>
      <c r="H295" s="7" t="s">
        <v>1450</v>
      </c>
      <c r="I295" s="7" t="s">
        <v>8786</v>
      </c>
      <c r="J295" s="7" t="s">
        <v>1452</v>
      </c>
      <c r="K295" s="7" t="s">
        <v>314</v>
      </c>
      <c r="L295" s="7" t="s">
        <v>315</v>
      </c>
      <c r="M295" s="7" t="s">
        <v>1461</v>
      </c>
      <c r="N295" s="7" t="s">
        <v>23</v>
      </c>
      <c r="O295" s="11">
        <v>7</v>
      </c>
      <c r="P295" s="11">
        <v>23</v>
      </c>
      <c r="Q295" s="11">
        <v>3</v>
      </c>
      <c r="R295" s="11">
        <v>4</v>
      </c>
      <c r="S295" s="11" t="s">
        <v>1455</v>
      </c>
      <c r="U295" t="str">
        <f t="shared" si="4"/>
        <v>是</v>
      </c>
    </row>
    <row r="296" spans="1:21">
      <c r="A296" s="2" t="str">
        <f>K296&amp;MID(L:L,15,4)</f>
        <v>李棣华4091</v>
      </c>
      <c r="B296" s="7" t="s">
        <v>2684</v>
      </c>
      <c r="C296" s="7" t="s">
        <v>1446</v>
      </c>
      <c r="D296" s="7">
        <v>55</v>
      </c>
      <c r="E296" s="7" t="s">
        <v>2685</v>
      </c>
      <c r="F296" s="7" t="s">
        <v>7955</v>
      </c>
      <c r="G296" s="7" t="s">
        <v>8787</v>
      </c>
      <c r="H296" s="7" t="s">
        <v>1450</v>
      </c>
      <c r="I296" s="7" t="s">
        <v>3742</v>
      </c>
      <c r="J296" s="7" t="s">
        <v>1452</v>
      </c>
      <c r="K296" s="7" t="s">
        <v>363</v>
      </c>
      <c r="L296" s="7" t="s">
        <v>364</v>
      </c>
      <c r="M296" s="7" t="s">
        <v>1461</v>
      </c>
      <c r="N296" s="7" t="s">
        <v>23</v>
      </c>
      <c r="O296" s="11">
        <v>3</v>
      </c>
      <c r="P296" s="11">
        <v>0</v>
      </c>
      <c r="Q296" s="11">
        <v>3</v>
      </c>
      <c r="R296" s="11">
        <v>0</v>
      </c>
      <c r="S296" s="11" t="s">
        <v>1455</v>
      </c>
      <c r="U296" t="str">
        <f t="shared" si="4"/>
        <v>是</v>
      </c>
    </row>
    <row r="297" spans="1:21">
      <c r="A297" s="2" t="str">
        <f>K297&amp;MID(L:L,15,4)</f>
        <v>吴丽珍1525</v>
      </c>
      <c r="B297" s="7" t="s">
        <v>2114</v>
      </c>
      <c r="C297" s="7" t="s">
        <v>1446</v>
      </c>
      <c r="D297" s="7">
        <v>61</v>
      </c>
      <c r="E297" s="7" t="s">
        <v>2115</v>
      </c>
      <c r="F297" s="7" t="s">
        <v>8788</v>
      </c>
      <c r="G297" s="7" t="s">
        <v>8789</v>
      </c>
      <c r="H297" s="7" t="s">
        <v>1450</v>
      </c>
      <c r="I297" s="7" t="s">
        <v>3056</v>
      </c>
      <c r="J297" s="7" t="s">
        <v>1452</v>
      </c>
      <c r="K297" s="7" t="s">
        <v>869</v>
      </c>
      <c r="L297" s="7" t="s">
        <v>870</v>
      </c>
      <c r="M297" s="7" t="s">
        <v>1461</v>
      </c>
      <c r="N297" s="7" t="s">
        <v>1454</v>
      </c>
      <c r="O297" s="11">
        <v>3</v>
      </c>
      <c r="P297" s="11">
        <v>2</v>
      </c>
      <c r="Q297" s="11">
        <v>3</v>
      </c>
      <c r="R297" s="11">
        <v>0</v>
      </c>
      <c r="S297" s="11" t="s">
        <v>1455</v>
      </c>
      <c r="U297" t="str">
        <f t="shared" si="4"/>
        <v>是</v>
      </c>
    </row>
    <row r="298" spans="1:21">
      <c r="A298" s="2" t="str">
        <f>K298&amp;MID(L:L,15,4)</f>
        <v>崔玉娥4261</v>
      </c>
      <c r="B298" s="7" t="s">
        <v>1736</v>
      </c>
      <c r="C298" s="7" t="s">
        <v>1446</v>
      </c>
      <c r="D298" s="7">
        <v>48</v>
      </c>
      <c r="E298" s="7" t="s">
        <v>1737</v>
      </c>
      <c r="F298" s="7" t="s">
        <v>8790</v>
      </c>
      <c r="G298" s="7" t="s">
        <v>8791</v>
      </c>
      <c r="H298" s="7" t="s">
        <v>1450</v>
      </c>
      <c r="I298" s="7" t="s">
        <v>8792</v>
      </c>
      <c r="J298" s="7" t="s">
        <v>1452</v>
      </c>
      <c r="K298" s="7" t="s">
        <v>110</v>
      </c>
      <c r="L298" s="7" t="s">
        <v>111</v>
      </c>
      <c r="M298" s="7" t="s">
        <v>1453</v>
      </c>
      <c r="N298" s="7" t="s">
        <v>23</v>
      </c>
      <c r="O298" s="11">
        <v>2</v>
      </c>
      <c r="P298" s="11">
        <v>26</v>
      </c>
      <c r="Q298" s="11">
        <v>1.5</v>
      </c>
      <c r="R298" s="11">
        <v>0.5</v>
      </c>
      <c r="S298" s="11" t="s">
        <v>1455</v>
      </c>
      <c r="U298" t="str">
        <f t="shared" si="4"/>
        <v>是</v>
      </c>
    </row>
    <row r="299" spans="1:21">
      <c r="A299" s="2" t="str">
        <f>K299&amp;MID(L:L,15,4)</f>
        <v>梁国英1528</v>
      </c>
      <c r="B299" s="7" t="s">
        <v>2695</v>
      </c>
      <c r="C299" s="7" t="s">
        <v>1446</v>
      </c>
      <c r="D299" s="7">
        <v>44</v>
      </c>
      <c r="E299" s="7" t="s">
        <v>288</v>
      </c>
      <c r="F299" s="7" t="s">
        <v>8643</v>
      </c>
      <c r="G299" s="7" t="s">
        <v>8793</v>
      </c>
      <c r="H299" s="7" t="s">
        <v>1450</v>
      </c>
      <c r="I299" s="7" t="s">
        <v>8794</v>
      </c>
      <c r="J299" s="7" t="s">
        <v>1452</v>
      </c>
      <c r="K299" s="7" t="s">
        <v>285</v>
      </c>
      <c r="L299" s="7" t="s">
        <v>286</v>
      </c>
      <c r="M299" s="7" t="s">
        <v>1461</v>
      </c>
      <c r="N299" s="7" t="s">
        <v>23</v>
      </c>
      <c r="O299" s="11">
        <v>13</v>
      </c>
      <c r="P299" s="11">
        <v>40</v>
      </c>
      <c r="Q299" s="11">
        <v>3</v>
      </c>
      <c r="R299" s="11">
        <v>10</v>
      </c>
      <c r="S299" s="11" t="s">
        <v>1455</v>
      </c>
      <c r="U299" t="str">
        <f t="shared" si="4"/>
        <v>是</v>
      </c>
    </row>
    <row r="300" spans="1:21">
      <c r="A300" s="2" t="str">
        <f>K300&amp;MID(L:L,15,4)</f>
        <v>杜观2121</v>
      </c>
      <c r="B300" s="7" t="s">
        <v>2699</v>
      </c>
      <c r="C300" s="7" t="s">
        <v>1457</v>
      </c>
      <c r="D300" s="7">
        <v>55</v>
      </c>
      <c r="E300" s="7" t="s">
        <v>2700</v>
      </c>
      <c r="F300" s="7" t="s">
        <v>8795</v>
      </c>
      <c r="G300" s="7" t="s">
        <v>8796</v>
      </c>
      <c r="H300" s="7" t="s">
        <v>1450</v>
      </c>
      <c r="I300" s="7" t="s">
        <v>8797</v>
      </c>
      <c r="J300" s="7" t="s">
        <v>1452</v>
      </c>
      <c r="K300" s="7" t="s">
        <v>128</v>
      </c>
      <c r="L300" s="7" t="s">
        <v>129</v>
      </c>
      <c r="M300" s="7" t="s">
        <v>1453</v>
      </c>
      <c r="N300" s="7" t="s">
        <v>23</v>
      </c>
      <c r="O300" s="11">
        <v>1</v>
      </c>
      <c r="P300" s="11">
        <v>58</v>
      </c>
      <c r="Q300" s="11">
        <v>1.5</v>
      </c>
      <c r="R300" s="11">
        <v>0</v>
      </c>
      <c r="S300" s="11" t="s">
        <v>1455</v>
      </c>
      <c r="U300" t="str">
        <f t="shared" si="4"/>
        <v>是</v>
      </c>
    </row>
    <row r="301" spans="1:21">
      <c r="A301" s="2" t="str">
        <f>K301&amp;MID(L:L,15,4)</f>
        <v>胡少明1813</v>
      </c>
      <c r="B301" s="7" t="s">
        <v>2704</v>
      </c>
      <c r="C301" s="7" t="s">
        <v>1446</v>
      </c>
      <c r="D301" s="7">
        <v>45</v>
      </c>
      <c r="E301" s="7" t="s">
        <v>2705</v>
      </c>
      <c r="F301" s="7" t="s">
        <v>8798</v>
      </c>
      <c r="G301" s="7" t="s">
        <v>8799</v>
      </c>
      <c r="H301" s="7" t="s">
        <v>1450</v>
      </c>
      <c r="I301" s="7" t="s">
        <v>8800</v>
      </c>
      <c r="J301" s="7" t="s">
        <v>1452</v>
      </c>
      <c r="K301" s="7" t="s">
        <v>825</v>
      </c>
      <c r="L301" s="7" t="s">
        <v>826</v>
      </c>
      <c r="M301" s="7" t="s">
        <v>1453</v>
      </c>
      <c r="N301" s="7" t="s">
        <v>23</v>
      </c>
      <c r="O301" s="11">
        <v>1</v>
      </c>
      <c r="P301" s="11">
        <v>31</v>
      </c>
      <c r="Q301" s="11">
        <v>1.5</v>
      </c>
      <c r="R301" s="11">
        <v>0</v>
      </c>
      <c r="S301" s="11" t="s">
        <v>1455</v>
      </c>
      <c r="U301" t="str">
        <f t="shared" si="4"/>
        <v>是</v>
      </c>
    </row>
    <row r="302" spans="1:21">
      <c r="A302" s="2" t="str">
        <f>K302&amp;MID(L:L,15,4)</f>
        <v>陈启池2419</v>
      </c>
      <c r="B302" s="7" t="s">
        <v>2652</v>
      </c>
      <c r="C302" s="7" t="s">
        <v>1444</v>
      </c>
      <c r="D302" s="7">
        <v>43</v>
      </c>
      <c r="E302" s="7" t="s">
        <v>2653</v>
      </c>
      <c r="F302" s="7" t="s">
        <v>8801</v>
      </c>
      <c r="G302" s="7" t="s">
        <v>8802</v>
      </c>
      <c r="H302" s="7" t="s">
        <v>1450</v>
      </c>
      <c r="I302" s="7" t="s">
        <v>8803</v>
      </c>
      <c r="J302" s="7" t="s">
        <v>1452</v>
      </c>
      <c r="K302" s="7" t="s">
        <v>591</v>
      </c>
      <c r="L302" s="7" t="s">
        <v>592</v>
      </c>
      <c r="M302" s="7" t="s">
        <v>1461</v>
      </c>
      <c r="N302" s="7" t="s">
        <v>23</v>
      </c>
      <c r="O302" s="11">
        <v>3</v>
      </c>
      <c r="P302" s="11">
        <v>5</v>
      </c>
      <c r="Q302" s="11">
        <v>3</v>
      </c>
      <c r="R302" s="11">
        <v>0</v>
      </c>
      <c r="S302" s="11" t="s">
        <v>1455</v>
      </c>
      <c r="U302" t="str">
        <f t="shared" si="4"/>
        <v>是</v>
      </c>
    </row>
    <row r="303" spans="1:21">
      <c r="A303" s="2" t="str">
        <f>K303&amp;MID(L:L,15,4)</f>
        <v>吴华妹6028</v>
      </c>
      <c r="B303" s="7" t="s">
        <v>2581</v>
      </c>
      <c r="C303" s="7" t="s">
        <v>1457</v>
      </c>
      <c r="D303" s="7">
        <v>53</v>
      </c>
      <c r="E303" s="7" t="s">
        <v>2582</v>
      </c>
      <c r="F303" s="7" t="s">
        <v>8804</v>
      </c>
      <c r="G303" s="7" t="s">
        <v>8805</v>
      </c>
      <c r="H303" s="7" t="s">
        <v>1450</v>
      </c>
      <c r="I303" s="7" t="s">
        <v>3897</v>
      </c>
      <c r="J303" s="7" t="s">
        <v>1452</v>
      </c>
      <c r="K303" s="7" t="s">
        <v>510</v>
      </c>
      <c r="L303" s="7" t="s">
        <v>511</v>
      </c>
      <c r="M303" s="7" t="s">
        <v>1453</v>
      </c>
      <c r="N303" s="7" t="s">
        <v>23</v>
      </c>
      <c r="O303" s="11">
        <v>1</v>
      </c>
      <c r="P303" s="11">
        <v>43</v>
      </c>
      <c r="Q303" s="11">
        <v>1.5</v>
      </c>
      <c r="R303" s="11">
        <v>0</v>
      </c>
      <c r="S303" s="11" t="s">
        <v>1455</v>
      </c>
      <c r="U303" t="str">
        <f t="shared" si="4"/>
        <v>是</v>
      </c>
    </row>
    <row r="304" spans="1:21">
      <c r="A304" s="2" t="str">
        <f>K304&amp;MID(L:L,15,4)</f>
        <v>刘义昌1615</v>
      </c>
      <c r="B304" s="7" t="s">
        <v>2128</v>
      </c>
      <c r="C304" s="7" t="s">
        <v>1446</v>
      </c>
      <c r="D304" s="7">
        <v>59</v>
      </c>
      <c r="E304" s="7" t="s">
        <v>2129</v>
      </c>
      <c r="F304" s="7" t="s">
        <v>8806</v>
      </c>
      <c r="G304" s="7" t="s">
        <v>8807</v>
      </c>
      <c r="H304" s="7" t="s">
        <v>1450</v>
      </c>
      <c r="I304" s="7" t="s">
        <v>8808</v>
      </c>
      <c r="J304" s="7" t="s">
        <v>1452</v>
      </c>
      <c r="K304" s="7" t="s">
        <v>414</v>
      </c>
      <c r="L304" s="7" t="s">
        <v>415</v>
      </c>
      <c r="M304" s="7" t="s">
        <v>1461</v>
      </c>
      <c r="N304" s="7" t="s">
        <v>23</v>
      </c>
      <c r="O304" s="11">
        <v>3</v>
      </c>
      <c r="P304" s="11">
        <v>22</v>
      </c>
      <c r="Q304" s="11">
        <v>3</v>
      </c>
      <c r="R304" s="11">
        <v>0</v>
      </c>
      <c r="S304" s="11" t="s">
        <v>1455</v>
      </c>
      <c r="U304" t="str">
        <f t="shared" si="4"/>
        <v>是</v>
      </c>
    </row>
    <row r="305" spans="1:21">
      <c r="A305" s="2" t="str">
        <f>K305&amp;MID(L:L,15,4)</f>
        <v>吴卓成0013</v>
      </c>
      <c r="B305" s="7" t="s">
        <v>1761</v>
      </c>
      <c r="C305" s="7" t="s">
        <v>1446</v>
      </c>
      <c r="D305" s="7">
        <v>57</v>
      </c>
      <c r="E305" s="7" t="s">
        <v>1762</v>
      </c>
      <c r="F305" s="7" t="s">
        <v>8809</v>
      </c>
      <c r="G305" s="7" t="s">
        <v>8810</v>
      </c>
      <c r="H305" s="7" t="s">
        <v>1450</v>
      </c>
      <c r="I305" s="7" t="s">
        <v>8811</v>
      </c>
      <c r="J305" s="7" t="s">
        <v>1452</v>
      </c>
      <c r="K305" s="7" t="s">
        <v>523</v>
      </c>
      <c r="L305" s="7" t="s">
        <v>524</v>
      </c>
      <c r="M305" s="7" t="s">
        <v>1461</v>
      </c>
      <c r="N305" s="7" t="s">
        <v>23</v>
      </c>
      <c r="O305" s="11">
        <v>3</v>
      </c>
      <c r="P305" s="11">
        <v>21</v>
      </c>
      <c r="Q305" s="11">
        <v>3</v>
      </c>
      <c r="R305" s="11">
        <v>0</v>
      </c>
      <c r="S305" s="11" t="s">
        <v>1455</v>
      </c>
      <c r="U305" t="str">
        <f t="shared" si="4"/>
        <v>是</v>
      </c>
    </row>
    <row r="306" spans="1:21">
      <c r="A306" s="2" t="str">
        <f>K306&amp;MID(L:L,15,4)</f>
        <v>胡少群1649</v>
      </c>
      <c r="B306" s="7" t="s">
        <v>1689</v>
      </c>
      <c r="C306" s="7" t="s">
        <v>1457</v>
      </c>
      <c r="D306" s="7">
        <v>33</v>
      </c>
      <c r="E306" s="7" t="s">
        <v>1690</v>
      </c>
      <c r="F306" s="7" t="s">
        <v>8812</v>
      </c>
      <c r="G306" s="7" t="s">
        <v>8813</v>
      </c>
      <c r="H306" s="7" t="s">
        <v>1450</v>
      </c>
      <c r="I306" s="7" t="s">
        <v>8814</v>
      </c>
      <c r="J306" s="7" t="s">
        <v>1452</v>
      </c>
      <c r="K306" s="7" t="s">
        <v>862</v>
      </c>
      <c r="L306" s="7" t="s">
        <v>863</v>
      </c>
      <c r="M306" s="7" t="s">
        <v>1461</v>
      </c>
      <c r="N306" s="7" t="s">
        <v>1454</v>
      </c>
      <c r="O306" s="11">
        <v>4</v>
      </c>
      <c r="P306" s="11">
        <v>37</v>
      </c>
      <c r="Q306" s="11">
        <v>3</v>
      </c>
      <c r="R306" s="11">
        <v>1</v>
      </c>
      <c r="S306" s="11" t="s">
        <v>1455</v>
      </c>
      <c r="U306" t="str">
        <f t="shared" si="4"/>
        <v>是</v>
      </c>
    </row>
    <row r="307" spans="1:21">
      <c r="A307" s="2" t="str">
        <f>K307&amp;MID(L:L,15,4)</f>
        <v>肖转娣182X</v>
      </c>
      <c r="B307" s="7" t="s">
        <v>2724</v>
      </c>
      <c r="C307" s="7" t="s">
        <v>1446</v>
      </c>
      <c r="D307" s="7">
        <v>35</v>
      </c>
      <c r="E307" s="7" t="s">
        <v>2725</v>
      </c>
      <c r="F307" s="7" t="s">
        <v>8815</v>
      </c>
      <c r="G307" s="7" t="s">
        <v>8816</v>
      </c>
      <c r="H307" s="7" t="s">
        <v>1450</v>
      </c>
      <c r="I307" s="7" t="s">
        <v>8817</v>
      </c>
      <c r="J307" s="7" t="s">
        <v>1452</v>
      </c>
      <c r="K307" s="7" t="s">
        <v>851</v>
      </c>
      <c r="L307" s="7" t="s">
        <v>852</v>
      </c>
      <c r="M307" s="7" t="s">
        <v>1461</v>
      </c>
      <c r="N307" s="7" t="s">
        <v>23</v>
      </c>
      <c r="O307" s="11">
        <v>6</v>
      </c>
      <c r="P307" s="11">
        <v>1</v>
      </c>
      <c r="Q307" s="11">
        <v>3</v>
      </c>
      <c r="R307" s="11">
        <v>3</v>
      </c>
      <c r="S307" s="11" t="s">
        <v>1455</v>
      </c>
      <c r="U307" t="str">
        <f t="shared" si="4"/>
        <v>是</v>
      </c>
    </row>
    <row r="308" spans="1:21">
      <c r="A308" s="2" t="str">
        <f>K308&amp;MID(L:L,15,4)</f>
        <v>区平仙514X</v>
      </c>
      <c r="B308" s="7" t="s">
        <v>3664</v>
      </c>
      <c r="C308" s="7" t="s">
        <v>1446</v>
      </c>
      <c r="D308" s="7">
        <v>60</v>
      </c>
      <c r="E308" s="7" t="s">
        <v>3665</v>
      </c>
      <c r="F308" s="7" t="s">
        <v>8818</v>
      </c>
      <c r="G308" s="7" t="s">
        <v>8819</v>
      </c>
      <c r="H308" s="7" t="s">
        <v>1580</v>
      </c>
      <c r="I308" s="7" t="s">
        <v>8820</v>
      </c>
      <c r="J308" s="7" t="s">
        <v>1452</v>
      </c>
      <c r="K308" s="7" t="s">
        <v>443</v>
      </c>
      <c r="L308" s="7" t="s">
        <v>444</v>
      </c>
      <c r="M308" s="7" t="s">
        <v>1453</v>
      </c>
      <c r="N308" s="7" t="s">
        <v>23</v>
      </c>
      <c r="O308" s="11">
        <v>1</v>
      </c>
      <c r="P308" s="11">
        <v>47</v>
      </c>
      <c r="Q308" s="11">
        <v>1.5</v>
      </c>
      <c r="R308" s="11">
        <v>0</v>
      </c>
      <c r="S308" s="11" t="s">
        <v>1455</v>
      </c>
      <c r="U308" t="str">
        <f t="shared" si="4"/>
        <v>是</v>
      </c>
    </row>
    <row r="309" spans="1:21">
      <c r="A309" s="2" t="str">
        <f>K309&amp;MID(L:L,15,4)</f>
        <v>苏剑明0913</v>
      </c>
      <c r="B309" s="7" t="s">
        <v>2729</v>
      </c>
      <c r="C309" s="7" t="s">
        <v>1446</v>
      </c>
      <c r="D309" s="7">
        <v>35</v>
      </c>
      <c r="E309" s="7" t="s">
        <v>2730</v>
      </c>
      <c r="F309" s="7" t="s">
        <v>8821</v>
      </c>
      <c r="G309" s="7" t="s">
        <v>8822</v>
      </c>
      <c r="H309" s="7" t="s">
        <v>2733</v>
      </c>
      <c r="I309" s="7" t="s">
        <v>8823</v>
      </c>
      <c r="J309" s="7" t="s">
        <v>1452</v>
      </c>
      <c r="K309" s="7" t="s">
        <v>529</v>
      </c>
      <c r="L309" s="7" t="s">
        <v>530</v>
      </c>
      <c r="M309" s="7" t="s">
        <v>1453</v>
      </c>
      <c r="N309" s="7" t="s">
        <v>23</v>
      </c>
      <c r="O309" s="11">
        <v>2</v>
      </c>
      <c r="P309" s="11">
        <v>44</v>
      </c>
      <c r="Q309" s="11">
        <v>1.5</v>
      </c>
      <c r="R309" s="11">
        <v>0.5</v>
      </c>
      <c r="S309" s="11" t="s">
        <v>1455</v>
      </c>
      <c r="U309" t="str">
        <f t="shared" si="4"/>
        <v>是</v>
      </c>
    </row>
    <row r="310" spans="1:21">
      <c r="A310" s="2" t="str">
        <f>K310&amp;MID(L:L,15,4)</f>
        <v>李琼1920</v>
      </c>
      <c r="B310" s="7" t="s">
        <v>2735</v>
      </c>
      <c r="C310" s="7" t="s">
        <v>1444</v>
      </c>
      <c r="D310" s="7">
        <v>64</v>
      </c>
      <c r="E310" s="7" t="s">
        <v>2736</v>
      </c>
      <c r="F310" s="7" t="s">
        <v>8461</v>
      </c>
      <c r="G310" s="7" t="s">
        <v>8824</v>
      </c>
      <c r="H310" s="7" t="s">
        <v>1450</v>
      </c>
      <c r="I310" s="7" t="s">
        <v>8825</v>
      </c>
      <c r="J310" s="7" t="s">
        <v>1452</v>
      </c>
      <c r="K310" s="7" t="s">
        <v>374</v>
      </c>
      <c r="L310" s="7" t="s">
        <v>375</v>
      </c>
      <c r="M310" s="7" t="s">
        <v>1461</v>
      </c>
      <c r="N310" s="7" t="s">
        <v>23</v>
      </c>
      <c r="O310" s="11">
        <v>5</v>
      </c>
      <c r="P310" s="11">
        <v>21</v>
      </c>
      <c r="Q310" s="11">
        <v>3</v>
      </c>
      <c r="R310" s="11">
        <v>2</v>
      </c>
      <c r="S310" s="11" t="s">
        <v>1455</v>
      </c>
      <c r="U310" t="str">
        <f t="shared" si="4"/>
        <v>是</v>
      </c>
    </row>
    <row r="311" spans="1:21">
      <c r="A311" s="2" t="str">
        <f>K311&amp;MID(L:L,15,4)</f>
        <v>陈艳金0969</v>
      </c>
      <c r="B311" s="7" t="s">
        <v>2740</v>
      </c>
      <c r="C311" s="7" t="s">
        <v>1457</v>
      </c>
      <c r="D311" s="7">
        <v>52</v>
      </c>
      <c r="E311" s="7" t="s">
        <v>2741</v>
      </c>
      <c r="F311" s="7" t="s">
        <v>8826</v>
      </c>
      <c r="G311" s="7" t="s">
        <v>8827</v>
      </c>
      <c r="H311" s="7" t="s">
        <v>1450</v>
      </c>
      <c r="I311" s="7" t="s">
        <v>8828</v>
      </c>
      <c r="J311" s="7" t="s">
        <v>1452</v>
      </c>
      <c r="K311" s="7" t="s">
        <v>101</v>
      </c>
      <c r="L311" s="7" t="s">
        <v>102</v>
      </c>
      <c r="M311" s="7" t="s">
        <v>1461</v>
      </c>
      <c r="N311" s="7" t="s">
        <v>23</v>
      </c>
      <c r="O311" s="11">
        <v>3</v>
      </c>
      <c r="P311" s="11">
        <v>5</v>
      </c>
      <c r="Q311" s="11">
        <v>3</v>
      </c>
      <c r="R311" s="11">
        <v>0</v>
      </c>
      <c r="S311" s="11" t="s">
        <v>1455</v>
      </c>
      <c r="U311" t="str">
        <f t="shared" si="4"/>
        <v>是</v>
      </c>
    </row>
    <row r="312" spans="1:21">
      <c r="A312" s="2" t="str">
        <f>K312&amp;MID(L:L,15,4)</f>
        <v>孔雁屏6029</v>
      </c>
      <c r="B312" s="7" t="s">
        <v>2745</v>
      </c>
      <c r="C312" s="7" t="s">
        <v>1457</v>
      </c>
      <c r="D312" s="7">
        <v>61</v>
      </c>
      <c r="E312" s="7" t="s">
        <v>328</v>
      </c>
      <c r="F312" s="7" t="s">
        <v>8829</v>
      </c>
      <c r="G312" s="7" t="s">
        <v>8830</v>
      </c>
      <c r="H312" s="7" t="s">
        <v>1450</v>
      </c>
      <c r="I312" s="7" t="s">
        <v>8831</v>
      </c>
      <c r="J312" s="7" t="s">
        <v>1452</v>
      </c>
      <c r="K312" s="7" t="s">
        <v>325</v>
      </c>
      <c r="L312" s="7" t="s">
        <v>326</v>
      </c>
      <c r="M312" s="7" t="s">
        <v>1461</v>
      </c>
      <c r="N312" s="7" t="s">
        <v>23</v>
      </c>
      <c r="O312" s="11">
        <v>6</v>
      </c>
      <c r="P312" s="11">
        <v>28</v>
      </c>
      <c r="Q312" s="11">
        <v>3</v>
      </c>
      <c r="R312" s="11">
        <v>3</v>
      </c>
      <c r="S312" s="11" t="s">
        <v>1455</v>
      </c>
      <c r="U312" t="str">
        <f t="shared" si="4"/>
        <v>是</v>
      </c>
    </row>
    <row r="313" spans="1:21">
      <c r="A313" s="2" t="str">
        <f>K313&amp;MID(L:L,15,4)</f>
        <v>陈红玉2747</v>
      </c>
      <c r="B313" s="7" t="s">
        <v>2749</v>
      </c>
      <c r="C313" s="7" t="s">
        <v>1446</v>
      </c>
      <c r="D313" s="7">
        <v>53</v>
      </c>
      <c r="E313" s="7" t="s">
        <v>2750</v>
      </c>
      <c r="F313" s="7" t="s">
        <v>8832</v>
      </c>
      <c r="G313" s="7" t="s">
        <v>8833</v>
      </c>
      <c r="H313" s="7" t="s">
        <v>1450</v>
      </c>
      <c r="I313" s="7" t="s">
        <v>8834</v>
      </c>
      <c r="J313" s="7" t="s">
        <v>1452</v>
      </c>
      <c r="K313" s="7" t="s">
        <v>61</v>
      </c>
      <c r="L313" s="7" t="s">
        <v>62</v>
      </c>
      <c r="M313" s="7" t="s">
        <v>1461</v>
      </c>
      <c r="N313" s="7" t="s">
        <v>23</v>
      </c>
      <c r="O313" s="11">
        <v>10</v>
      </c>
      <c r="P313" s="11">
        <v>52</v>
      </c>
      <c r="Q313" s="11">
        <v>3</v>
      </c>
      <c r="R313" s="11">
        <v>7</v>
      </c>
      <c r="S313" s="11" t="s">
        <v>1455</v>
      </c>
      <c r="U313" t="str">
        <f t="shared" si="4"/>
        <v>是</v>
      </c>
    </row>
    <row r="314" spans="1:21">
      <c r="A314" s="2" t="str">
        <f>K314&amp;MID(L:L,15,4)</f>
        <v>曾宝琰033X</v>
      </c>
      <c r="B314" s="7" t="s">
        <v>2754</v>
      </c>
      <c r="C314" s="7" t="s">
        <v>1457</v>
      </c>
      <c r="D314" s="7">
        <v>62</v>
      </c>
      <c r="E314" s="7" t="s">
        <v>2755</v>
      </c>
      <c r="F314" s="7" t="s">
        <v>8835</v>
      </c>
      <c r="G314" s="7" t="s">
        <v>8836</v>
      </c>
      <c r="H314" s="7" t="s">
        <v>1450</v>
      </c>
      <c r="I314" s="7" t="s">
        <v>8837</v>
      </c>
      <c r="J314" s="7" t="s">
        <v>1452</v>
      </c>
      <c r="K314" s="7" t="s">
        <v>26</v>
      </c>
      <c r="L314" s="7" t="s">
        <v>27</v>
      </c>
      <c r="M314" s="7" t="s">
        <v>1461</v>
      </c>
      <c r="N314" s="7" t="s">
        <v>23</v>
      </c>
      <c r="O314" s="11">
        <v>4</v>
      </c>
      <c r="P314" s="11">
        <v>57</v>
      </c>
      <c r="Q314" s="11">
        <v>3</v>
      </c>
      <c r="R314" s="11">
        <v>1</v>
      </c>
      <c r="S314" s="11" t="s">
        <v>1455</v>
      </c>
      <c r="U314" t="str">
        <f t="shared" si="4"/>
        <v>是</v>
      </c>
    </row>
    <row r="315" spans="1:21">
      <c r="A315" s="2" t="str">
        <f>K315&amp;MID(L:L,15,4)</f>
        <v>陈詠霓0342</v>
      </c>
      <c r="B315" s="7" t="s">
        <v>2759</v>
      </c>
      <c r="C315" s="7" t="s">
        <v>1446</v>
      </c>
      <c r="D315" s="7">
        <v>57</v>
      </c>
      <c r="E315" s="7" t="s">
        <v>109</v>
      </c>
      <c r="F315" s="7" t="s">
        <v>8838</v>
      </c>
      <c r="G315" s="7" t="s">
        <v>8839</v>
      </c>
      <c r="H315" s="7" t="s">
        <v>1450</v>
      </c>
      <c r="I315" s="7" t="s">
        <v>8840</v>
      </c>
      <c r="J315" s="7" t="s">
        <v>1452</v>
      </c>
      <c r="K315" s="7" t="s">
        <v>105</v>
      </c>
      <c r="L315" s="7" t="s">
        <v>106</v>
      </c>
      <c r="M315" s="7" t="s">
        <v>1461</v>
      </c>
      <c r="N315" s="7" t="s">
        <v>23</v>
      </c>
      <c r="O315" s="11">
        <v>4</v>
      </c>
      <c r="P315" s="11">
        <v>1</v>
      </c>
      <c r="Q315" s="11">
        <v>3</v>
      </c>
      <c r="R315" s="11">
        <v>1</v>
      </c>
      <c r="S315" s="11" t="s">
        <v>1455</v>
      </c>
      <c r="U315" t="str">
        <f t="shared" si="4"/>
        <v>是</v>
      </c>
    </row>
    <row r="316" spans="1:21">
      <c r="A316" s="2" t="str">
        <f>K316&amp;MID(L:L,15,4)</f>
        <v>黎焯秦0036</v>
      </c>
      <c r="B316" s="7" t="s">
        <v>5283</v>
      </c>
      <c r="C316" s="7" t="s">
        <v>1457</v>
      </c>
      <c r="D316" s="7">
        <v>49</v>
      </c>
      <c r="E316" s="7" t="s">
        <v>260</v>
      </c>
      <c r="F316" s="7" t="s">
        <v>8841</v>
      </c>
      <c r="G316" s="7" t="s">
        <v>8842</v>
      </c>
      <c r="H316" s="7" t="s">
        <v>1450</v>
      </c>
      <c r="I316" s="7" t="s">
        <v>4072</v>
      </c>
      <c r="J316" s="7" t="s">
        <v>1452</v>
      </c>
      <c r="K316" s="7" t="s">
        <v>273</v>
      </c>
      <c r="L316" s="7" t="s">
        <v>274</v>
      </c>
      <c r="M316" s="7" t="s">
        <v>1461</v>
      </c>
      <c r="N316" s="7" t="s">
        <v>23</v>
      </c>
      <c r="O316" s="11">
        <v>3</v>
      </c>
      <c r="P316" s="11">
        <v>11</v>
      </c>
      <c r="Q316" s="11">
        <v>3</v>
      </c>
      <c r="R316" s="11">
        <v>0</v>
      </c>
      <c r="S316" s="11" t="s">
        <v>1455</v>
      </c>
      <c r="U316" t="str">
        <f t="shared" si="4"/>
        <v>是</v>
      </c>
    </row>
    <row r="317" spans="1:21">
      <c r="A317" s="2" t="str">
        <f>K317&amp;MID(L:L,15,4)</f>
        <v>麦根0625</v>
      </c>
      <c r="B317" s="7" t="s">
        <v>2763</v>
      </c>
      <c r="C317" s="7" t="s">
        <v>1444</v>
      </c>
      <c r="D317" s="7">
        <v>61</v>
      </c>
      <c r="E317" s="7" t="s">
        <v>2764</v>
      </c>
      <c r="F317" s="7" t="s">
        <v>8843</v>
      </c>
      <c r="G317" s="7" t="s">
        <v>8844</v>
      </c>
      <c r="H317" s="7" t="s">
        <v>1450</v>
      </c>
      <c r="I317" s="7" t="s">
        <v>8845</v>
      </c>
      <c r="J317" s="7" t="s">
        <v>1452</v>
      </c>
      <c r="K317" s="7" t="s">
        <v>1169</v>
      </c>
      <c r="L317" s="7" t="s">
        <v>1170</v>
      </c>
      <c r="M317" s="7" t="s">
        <v>1461</v>
      </c>
      <c r="N317" s="7" t="s">
        <v>1462</v>
      </c>
      <c r="O317" s="11">
        <v>6</v>
      </c>
      <c r="P317" s="11">
        <v>19</v>
      </c>
      <c r="Q317" s="11">
        <v>2.5</v>
      </c>
      <c r="R317" s="11">
        <v>3.5</v>
      </c>
      <c r="S317" s="11" t="s">
        <v>1455</v>
      </c>
      <c r="U317" t="str">
        <f t="shared" si="4"/>
        <v>是</v>
      </c>
    </row>
    <row r="318" spans="1:21">
      <c r="A318" s="2" t="str">
        <f>K318&amp;MID(L:L,15,4)</f>
        <v>张惠新1514</v>
      </c>
      <c r="B318" s="7" t="s">
        <v>2401</v>
      </c>
      <c r="C318" s="7" t="s">
        <v>1457</v>
      </c>
      <c r="D318" s="7">
        <v>53</v>
      </c>
      <c r="E318" s="7" t="s">
        <v>1133</v>
      </c>
      <c r="F318" s="7" t="s">
        <v>8846</v>
      </c>
      <c r="G318" s="7" t="s">
        <v>8847</v>
      </c>
      <c r="H318" s="7" t="s">
        <v>1450</v>
      </c>
      <c r="I318" s="7" t="s">
        <v>8848</v>
      </c>
      <c r="J318" s="7" t="s">
        <v>1452</v>
      </c>
      <c r="K318" s="7" t="s">
        <v>1389</v>
      </c>
      <c r="L318" s="7" t="s">
        <v>1390</v>
      </c>
      <c r="M318" s="7" t="s">
        <v>1461</v>
      </c>
      <c r="N318" s="7" t="s">
        <v>1462</v>
      </c>
      <c r="O318" s="11">
        <v>3</v>
      </c>
      <c r="P318" s="11">
        <v>18</v>
      </c>
      <c r="Q318" s="11">
        <v>2.5</v>
      </c>
      <c r="R318" s="11">
        <v>0.5</v>
      </c>
      <c r="S318" s="11" t="s">
        <v>1455</v>
      </c>
      <c r="U318" t="str">
        <f t="shared" si="4"/>
        <v>是</v>
      </c>
    </row>
    <row r="319" spans="1:21">
      <c r="A319" s="2" t="str">
        <f>K319&amp;MID(L:L,15,4)</f>
        <v>赵冠真0018</v>
      </c>
      <c r="B319" s="7" t="s">
        <v>8527</v>
      </c>
      <c r="C319" s="7" t="s">
        <v>1446</v>
      </c>
      <c r="D319" s="7">
        <v>45</v>
      </c>
      <c r="E319" s="7" t="s">
        <v>1148</v>
      </c>
      <c r="F319" s="7" t="s">
        <v>8849</v>
      </c>
      <c r="G319" s="7" t="s">
        <v>8850</v>
      </c>
      <c r="H319" s="7" t="s">
        <v>1450</v>
      </c>
      <c r="I319" s="7" t="s">
        <v>8851</v>
      </c>
      <c r="J319" s="7" t="s">
        <v>1452</v>
      </c>
      <c r="K319" s="7" t="s">
        <v>1419</v>
      </c>
      <c r="L319" s="7" t="s">
        <v>1420</v>
      </c>
      <c r="M319" s="7" t="s">
        <v>1461</v>
      </c>
      <c r="N319" s="7" t="s">
        <v>1462</v>
      </c>
      <c r="O319" s="11">
        <v>2</v>
      </c>
      <c r="P319" s="11">
        <v>33</v>
      </c>
      <c r="Q319" s="11">
        <v>2.5</v>
      </c>
      <c r="R319" s="11">
        <v>0</v>
      </c>
      <c r="S319" s="11" t="s">
        <v>1455</v>
      </c>
      <c r="U319" t="str">
        <f t="shared" si="4"/>
        <v>是</v>
      </c>
    </row>
    <row r="320" spans="1:21">
      <c r="A320" s="2" t="str">
        <f>K320&amp;MID(L:L,15,4)</f>
        <v>周灼焰2715</v>
      </c>
      <c r="B320" s="7" t="s">
        <v>1445</v>
      </c>
      <c r="C320" s="7" t="s">
        <v>1446</v>
      </c>
      <c r="D320" s="7">
        <v>39</v>
      </c>
      <c r="E320" s="7" t="s">
        <v>1447</v>
      </c>
      <c r="F320" s="7" t="s">
        <v>8852</v>
      </c>
      <c r="G320" s="7" t="s">
        <v>8853</v>
      </c>
      <c r="H320" s="7" t="s">
        <v>4804</v>
      </c>
      <c r="I320" s="7" t="s">
        <v>8854</v>
      </c>
      <c r="J320" s="7" t="s">
        <v>1452</v>
      </c>
      <c r="K320" s="7" t="s">
        <v>1215</v>
      </c>
      <c r="L320" s="7" t="s">
        <v>1216</v>
      </c>
      <c r="M320" s="7" t="s">
        <v>1453</v>
      </c>
      <c r="N320" s="7" t="s">
        <v>1462</v>
      </c>
      <c r="O320" s="11">
        <v>2</v>
      </c>
      <c r="P320" s="11">
        <v>50</v>
      </c>
      <c r="Q320" s="11">
        <v>2.5</v>
      </c>
      <c r="R320" s="11">
        <v>0</v>
      </c>
      <c r="S320" s="11" t="s">
        <v>1455</v>
      </c>
      <c r="U320" t="str">
        <f t="shared" si="4"/>
        <v>是</v>
      </c>
    </row>
    <row r="321" spans="1:21">
      <c r="A321" s="2" t="str">
        <f>K321&amp;MID(L:L,15,4)</f>
        <v>汤瑞东003X</v>
      </c>
      <c r="B321" s="7" t="s">
        <v>2771</v>
      </c>
      <c r="C321" s="7" t="s">
        <v>1457</v>
      </c>
      <c r="D321" s="7">
        <v>53</v>
      </c>
      <c r="E321" s="7" t="s">
        <v>2772</v>
      </c>
      <c r="F321" s="7" t="s">
        <v>8855</v>
      </c>
      <c r="G321" s="7" t="s">
        <v>8856</v>
      </c>
      <c r="H321" s="7" t="s">
        <v>2275</v>
      </c>
      <c r="I321" s="7" t="s">
        <v>8857</v>
      </c>
      <c r="J321" s="7" t="s">
        <v>1452</v>
      </c>
      <c r="K321" s="7" t="s">
        <v>651</v>
      </c>
      <c r="L321" s="7" t="s">
        <v>652</v>
      </c>
      <c r="M321" s="7" t="s">
        <v>1453</v>
      </c>
      <c r="N321" s="7" t="s">
        <v>23</v>
      </c>
      <c r="O321" s="11">
        <v>1</v>
      </c>
      <c r="P321" s="11">
        <v>35</v>
      </c>
      <c r="Q321" s="11">
        <v>1.5</v>
      </c>
      <c r="R321" s="11">
        <v>0</v>
      </c>
      <c r="S321" s="11" t="s">
        <v>1455</v>
      </c>
      <c r="U321" t="str">
        <f t="shared" si="4"/>
        <v>是</v>
      </c>
    </row>
    <row r="322" spans="1:21">
      <c r="A322" s="2" t="str">
        <f>K322&amp;MID(L:L,15,4)</f>
        <v>王带娣3633</v>
      </c>
      <c r="B322" s="7" t="s">
        <v>3805</v>
      </c>
      <c r="C322" s="7" t="s">
        <v>1457</v>
      </c>
      <c r="D322" s="7">
        <v>35</v>
      </c>
      <c r="E322" s="7" t="s">
        <v>3806</v>
      </c>
      <c r="F322" s="7" t="s">
        <v>8858</v>
      </c>
      <c r="G322" s="7" t="s">
        <v>8859</v>
      </c>
      <c r="H322" s="7" t="s">
        <v>1450</v>
      </c>
      <c r="I322" s="7" t="s">
        <v>8860</v>
      </c>
      <c r="J322" s="7" t="s">
        <v>1452</v>
      </c>
      <c r="K322" s="7" t="s">
        <v>788</v>
      </c>
      <c r="L322" s="7" t="s">
        <v>789</v>
      </c>
      <c r="M322" s="7" t="s">
        <v>1453</v>
      </c>
      <c r="N322" s="7" t="s">
        <v>1454</v>
      </c>
      <c r="O322" s="11">
        <v>7</v>
      </c>
      <c r="P322" s="11">
        <v>41</v>
      </c>
      <c r="Q322" s="11">
        <v>1.5</v>
      </c>
      <c r="R322" s="11">
        <v>5.5</v>
      </c>
      <c r="S322" s="11" t="s">
        <v>1455</v>
      </c>
      <c r="U322" t="str">
        <f t="shared" si="4"/>
        <v>是</v>
      </c>
    </row>
    <row r="323" spans="1:21">
      <c r="A323" s="2" t="str">
        <f>K323&amp;MID(L:L,15,4)</f>
        <v>何丽芬5129</v>
      </c>
      <c r="B323" s="7" t="s">
        <v>2169</v>
      </c>
      <c r="C323" s="7" t="s">
        <v>1446</v>
      </c>
      <c r="D323" s="7">
        <v>30</v>
      </c>
      <c r="E323" s="7" t="s">
        <v>1071</v>
      </c>
      <c r="F323" s="7" t="s">
        <v>8861</v>
      </c>
      <c r="G323" s="7" t="s">
        <v>8862</v>
      </c>
      <c r="H323" s="7" t="s">
        <v>2778</v>
      </c>
      <c r="I323" s="7" t="s">
        <v>8863</v>
      </c>
      <c r="J323" s="7" t="s">
        <v>1452</v>
      </c>
      <c r="K323" s="7" t="s">
        <v>1068</v>
      </c>
      <c r="L323" s="7" t="s">
        <v>1069</v>
      </c>
      <c r="M323" s="7" t="s">
        <v>1461</v>
      </c>
      <c r="N323" s="7" t="s">
        <v>23</v>
      </c>
      <c r="O323" s="11">
        <v>4</v>
      </c>
      <c r="P323" s="11">
        <v>51</v>
      </c>
      <c r="Q323" s="11">
        <v>3</v>
      </c>
      <c r="R323" s="11">
        <v>1</v>
      </c>
      <c r="S323" s="11" t="s">
        <v>1455</v>
      </c>
      <c r="U323" t="str">
        <f t="shared" ref="U323:U386" si="5">S323</f>
        <v>是</v>
      </c>
    </row>
    <row r="324" spans="1:21">
      <c r="A324" s="2" t="str">
        <f>K324&amp;MID(L:L,15,4)</f>
        <v>覃汉莲122X</v>
      </c>
      <c r="B324" s="7" t="s">
        <v>2780</v>
      </c>
      <c r="C324" s="7" t="s">
        <v>1444</v>
      </c>
      <c r="D324" s="7">
        <v>54</v>
      </c>
      <c r="E324" s="7" t="s">
        <v>2781</v>
      </c>
      <c r="F324" s="7" t="s">
        <v>8864</v>
      </c>
      <c r="G324" s="7" t="s">
        <v>8865</v>
      </c>
      <c r="H324" s="7" t="s">
        <v>1450</v>
      </c>
      <c r="I324" s="7" t="s">
        <v>8866</v>
      </c>
      <c r="J324" s="7" t="s">
        <v>1452</v>
      </c>
      <c r="K324" s="7" t="s">
        <v>492</v>
      </c>
      <c r="L324" s="7" t="s">
        <v>493</v>
      </c>
      <c r="M324" s="7" t="s">
        <v>1461</v>
      </c>
      <c r="N324" s="7" t="s">
        <v>23</v>
      </c>
      <c r="O324" s="11">
        <v>3</v>
      </c>
      <c r="P324" s="11">
        <v>20</v>
      </c>
      <c r="Q324" s="11">
        <v>3</v>
      </c>
      <c r="R324" s="11">
        <v>0</v>
      </c>
      <c r="S324" s="11" t="s">
        <v>1455</v>
      </c>
      <c r="U324" t="str">
        <f t="shared" si="5"/>
        <v>是</v>
      </c>
    </row>
    <row r="325" spans="1:21">
      <c r="A325" s="2" t="str">
        <f>K325&amp;MID(L:L,15,4)</f>
        <v>简惠京3026</v>
      </c>
      <c r="B325" s="7" t="s">
        <v>2785</v>
      </c>
      <c r="C325" s="7" t="s">
        <v>1457</v>
      </c>
      <c r="D325" s="7">
        <v>55</v>
      </c>
      <c r="E325" s="7" t="s">
        <v>2786</v>
      </c>
      <c r="F325" s="7" t="s">
        <v>8867</v>
      </c>
      <c r="G325" s="7" t="s">
        <v>8868</v>
      </c>
      <c r="H325" s="7" t="s">
        <v>1450</v>
      </c>
      <c r="I325" s="7" t="s">
        <v>8869</v>
      </c>
      <c r="J325" s="7" t="s">
        <v>1452</v>
      </c>
      <c r="K325" s="7" t="s">
        <v>251</v>
      </c>
      <c r="L325" s="7" t="s">
        <v>252</v>
      </c>
      <c r="M325" s="7" t="s">
        <v>1461</v>
      </c>
      <c r="N325" s="7" t="s">
        <v>23</v>
      </c>
      <c r="O325" s="11">
        <v>4</v>
      </c>
      <c r="P325" s="11">
        <v>19</v>
      </c>
      <c r="Q325" s="11">
        <v>3</v>
      </c>
      <c r="R325" s="11">
        <v>1</v>
      </c>
      <c r="S325" s="11" t="s">
        <v>1455</v>
      </c>
      <c r="U325" t="str">
        <f t="shared" si="5"/>
        <v>是</v>
      </c>
    </row>
    <row r="326" spans="1:21">
      <c r="A326" s="2" t="str">
        <f>K326&amp;MID(L:L,15,4)</f>
        <v>黄群1426</v>
      </c>
      <c r="B326" s="7" t="s">
        <v>2790</v>
      </c>
      <c r="C326" s="7" t="s">
        <v>1446</v>
      </c>
      <c r="D326" s="7">
        <v>56</v>
      </c>
      <c r="E326" s="7" t="s">
        <v>220</v>
      </c>
      <c r="F326" s="7" t="s">
        <v>8870</v>
      </c>
      <c r="G326" s="7" t="s">
        <v>8871</v>
      </c>
      <c r="H326" s="7" t="s">
        <v>1450</v>
      </c>
      <c r="I326" s="7" t="s">
        <v>8872</v>
      </c>
      <c r="J326" s="7" t="s">
        <v>1452</v>
      </c>
      <c r="K326" s="7" t="s">
        <v>217</v>
      </c>
      <c r="L326" s="7" t="s">
        <v>218</v>
      </c>
      <c r="M326" s="7" t="s">
        <v>1461</v>
      </c>
      <c r="N326" s="7" t="s">
        <v>23</v>
      </c>
      <c r="O326" s="11">
        <v>6</v>
      </c>
      <c r="P326" s="11">
        <v>7</v>
      </c>
      <c r="Q326" s="11">
        <v>3</v>
      </c>
      <c r="R326" s="11">
        <v>3</v>
      </c>
      <c r="S326" s="11" t="s">
        <v>1455</v>
      </c>
      <c r="U326" t="str">
        <f t="shared" si="5"/>
        <v>是</v>
      </c>
    </row>
    <row r="327" spans="1:21">
      <c r="A327" s="2" t="str">
        <f>K327&amp;MID(L:L,15,4)</f>
        <v>马兆垣0036</v>
      </c>
      <c r="B327" s="7" t="s">
        <v>2794</v>
      </c>
      <c r="C327" s="7" t="s">
        <v>1446</v>
      </c>
      <c r="D327" s="7">
        <v>59</v>
      </c>
      <c r="E327" s="7" t="s">
        <v>2795</v>
      </c>
      <c r="F327" s="7" t="s">
        <v>8873</v>
      </c>
      <c r="G327" s="7" t="s">
        <v>8874</v>
      </c>
      <c r="H327" s="7" t="s">
        <v>2798</v>
      </c>
      <c r="I327" s="7" t="s">
        <v>8875</v>
      </c>
      <c r="J327" s="7" t="s">
        <v>1452</v>
      </c>
      <c r="K327" s="7" t="s">
        <v>486</v>
      </c>
      <c r="L327" s="7" t="s">
        <v>487</v>
      </c>
      <c r="M327" s="7" t="s">
        <v>1461</v>
      </c>
      <c r="N327" s="7" t="s">
        <v>23</v>
      </c>
      <c r="O327" s="11">
        <v>3</v>
      </c>
      <c r="P327" s="11">
        <v>59</v>
      </c>
      <c r="Q327" s="11">
        <v>3</v>
      </c>
      <c r="R327" s="11">
        <v>0</v>
      </c>
      <c r="S327" s="11" t="s">
        <v>1455</v>
      </c>
      <c r="U327" t="str">
        <f t="shared" si="5"/>
        <v>是</v>
      </c>
    </row>
    <row r="328" spans="1:21">
      <c r="A328" s="2" t="str">
        <f>K328&amp;MID(L:L,15,4)</f>
        <v>蒋傍弟332X</v>
      </c>
      <c r="B328" s="7" t="s">
        <v>2138</v>
      </c>
      <c r="C328" s="7" t="s">
        <v>1446</v>
      </c>
      <c r="D328" s="7">
        <v>63</v>
      </c>
      <c r="E328" s="7" t="s">
        <v>2139</v>
      </c>
      <c r="F328" s="7" t="s">
        <v>8876</v>
      </c>
      <c r="G328" s="7" t="s">
        <v>8877</v>
      </c>
      <c r="H328" s="7" t="s">
        <v>1450</v>
      </c>
      <c r="I328" s="7" t="s">
        <v>8878</v>
      </c>
      <c r="J328" s="7" t="s">
        <v>1452</v>
      </c>
      <c r="K328" s="7" t="s">
        <v>267</v>
      </c>
      <c r="L328" s="7" t="s">
        <v>268</v>
      </c>
      <c r="M328" s="7" t="s">
        <v>1461</v>
      </c>
      <c r="N328" s="7" t="s">
        <v>23</v>
      </c>
      <c r="O328" s="11">
        <v>4</v>
      </c>
      <c r="P328" s="11">
        <v>5</v>
      </c>
      <c r="Q328" s="11">
        <v>3</v>
      </c>
      <c r="R328" s="11">
        <v>1</v>
      </c>
      <c r="S328" s="11" t="s">
        <v>1455</v>
      </c>
      <c r="U328" t="str">
        <f t="shared" si="5"/>
        <v>是</v>
      </c>
    </row>
    <row r="329" spans="1:21">
      <c r="A329" s="2" t="str">
        <f>K329&amp;MID(L:L,15,4)</f>
        <v>张惠芳0042</v>
      </c>
      <c r="B329" s="7" t="s">
        <v>2802</v>
      </c>
      <c r="C329" s="7" t="s">
        <v>1446</v>
      </c>
      <c r="D329" s="7">
        <v>58</v>
      </c>
      <c r="E329" s="7" t="s">
        <v>2803</v>
      </c>
      <c r="F329" s="7" t="s">
        <v>8879</v>
      </c>
      <c r="G329" s="7" t="s">
        <v>8880</v>
      </c>
      <c r="H329" s="7" t="s">
        <v>1580</v>
      </c>
      <c r="I329" s="7" t="s">
        <v>8881</v>
      </c>
      <c r="J329" s="7" t="s">
        <v>1452</v>
      </c>
      <c r="K329" s="7" t="s">
        <v>548</v>
      </c>
      <c r="L329" s="7" t="s">
        <v>549</v>
      </c>
      <c r="M329" s="7" t="s">
        <v>1561</v>
      </c>
      <c r="N329" s="7" t="s">
        <v>23</v>
      </c>
      <c r="O329" s="11">
        <v>3</v>
      </c>
      <c r="P329" s="11">
        <v>36</v>
      </c>
      <c r="Q329" s="11">
        <v>3</v>
      </c>
      <c r="R329" s="11">
        <v>0</v>
      </c>
      <c r="S329" s="11" t="s">
        <v>1455</v>
      </c>
      <c r="U329" t="str">
        <f t="shared" si="5"/>
        <v>是</v>
      </c>
    </row>
    <row r="330" spans="1:21">
      <c r="A330" s="2" t="str">
        <f>K330&amp;MID(L:L,15,4)</f>
        <v>伍东成3915</v>
      </c>
      <c r="B330" s="7" t="s">
        <v>2532</v>
      </c>
      <c r="C330" s="7" t="s">
        <v>1457</v>
      </c>
      <c r="D330" s="7">
        <v>48</v>
      </c>
      <c r="E330" s="7" t="s">
        <v>2533</v>
      </c>
      <c r="F330" s="7" t="s">
        <v>8882</v>
      </c>
      <c r="G330" s="7" t="s">
        <v>8883</v>
      </c>
      <c r="H330" s="7" t="s">
        <v>1450</v>
      </c>
      <c r="I330" s="7" t="s">
        <v>8884</v>
      </c>
      <c r="J330" s="7" t="s">
        <v>1452</v>
      </c>
      <c r="K330" s="7" t="s">
        <v>526</v>
      </c>
      <c r="L330" s="7" t="s">
        <v>527</v>
      </c>
      <c r="M330" s="7" t="s">
        <v>1461</v>
      </c>
      <c r="N330" s="7" t="s">
        <v>23</v>
      </c>
      <c r="O330" s="11">
        <v>5</v>
      </c>
      <c r="P330" s="11">
        <v>56</v>
      </c>
      <c r="Q330" s="11">
        <v>3</v>
      </c>
      <c r="R330" s="11">
        <v>2</v>
      </c>
      <c r="S330" s="11" t="s">
        <v>1455</v>
      </c>
      <c r="U330" t="str">
        <f t="shared" si="5"/>
        <v>是</v>
      </c>
    </row>
    <row r="331" spans="1:21">
      <c r="A331" s="2" t="str">
        <f>K331&amp;MID(L:L,15,4)</f>
        <v>刘汉棉185X</v>
      </c>
      <c r="B331" s="7" t="s">
        <v>2810</v>
      </c>
      <c r="C331" s="7" t="s">
        <v>1457</v>
      </c>
      <c r="D331" s="7">
        <v>50</v>
      </c>
      <c r="E331" s="7" t="s">
        <v>2811</v>
      </c>
      <c r="F331" s="7" t="s">
        <v>8885</v>
      </c>
      <c r="G331" s="7" t="s">
        <v>8886</v>
      </c>
      <c r="H331" s="7" t="s">
        <v>1450</v>
      </c>
      <c r="I331" s="7" t="s">
        <v>5977</v>
      </c>
      <c r="J331" s="7" t="s">
        <v>1452</v>
      </c>
      <c r="K331" s="7" t="s">
        <v>436</v>
      </c>
      <c r="L331" s="7" t="s">
        <v>2815</v>
      </c>
      <c r="M331" s="7" t="s">
        <v>1772</v>
      </c>
      <c r="N331" s="7" t="s">
        <v>23</v>
      </c>
      <c r="O331" s="11">
        <v>3</v>
      </c>
      <c r="P331" s="11">
        <v>15</v>
      </c>
      <c r="Q331" s="11">
        <v>3</v>
      </c>
      <c r="R331" s="11">
        <v>0</v>
      </c>
      <c r="S331" s="11" t="s">
        <v>1455</v>
      </c>
      <c r="U331" t="str">
        <f t="shared" si="5"/>
        <v>是</v>
      </c>
    </row>
    <row r="332" spans="1:21">
      <c r="A332" s="2" t="str">
        <f>K332&amp;MID(L:L,15,4)</f>
        <v>陈廷远0613</v>
      </c>
      <c r="B332" s="7" t="s">
        <v>2763</v>
      </c>
      <c r="C332" s="7" t="s">
        <v>1444</v>
      </c>
      <c r="D332" s="7">
        <v>61</v>
      </c>
      <c r="E332" s="7" t="s">
        <v>2764</v>
      </c>
      <c r="F332" s="7" t="s">
        <v>8887</v>
      </c>
      <c r="G332" s="7" t="s">
        <v>8888</v>
      </c>
      <c r="H332" s="7" t="s">
        <v>1450</v>
      </c>
      <c r="I332" s="7" t="s">
        <v>4358</v>
      </c>
      <c r="J332" s="7" t="s">
        <v>1452</v>
      </c>
      <c r="K332" s="7" t="s">
        <v>1173</v>
      </c>
      <c r="L332" s="7" t="s">
        <v>1174</v>
      </c>
      <c r="M332" s="7" t="s">
        <v>1461</v>
      </c>
      <c r="N332" s="7" t="s">
        <v>1462</v>
      </c>
      <c r="O332" s="11">
        <v>3</v>
      </c>
      <c r="P332" s="11">
        <v>15</v>
      </c>
      <c r="Q332" s="11">
        <v>2.5</v>
      </c>
      <c r="R332" s="11">
        <v>0.5</v>
      </c>
      <c r="S332" s="11" t="s">
        <v>1455</v>
      </c>
      <c r="U332" t="str">
        <f t="shared" si="5"/>
        <v>是</v>
      </c>
    </row>
    <row r="333" spans="1:21">
      <c r="A333" s="2" t="str">
        <f>K333&amp;MID(L:L,15,4)</f>
        <v>陈润甜4521</v>
      </c>
      <c r="B333" s="7" t="s">
        <v>2785</v>
      </c>
      <c r="C333" s="7" t="s">
        <v>1457</v>
      </c>
      <c r="D333" s="7">
        <v>55</v>
      </c>
      <c r="E333" s="7" t="s">
        <v>2786</v>
      </c>
      <c r="F333" s="7" t="s">
        <v>8889</v>
      </c>
      <c r="G333" s="7" t="s">
        <v>8890</v>
      </c>
      <c r="H333" s="7" t="s">
        <v>1450</v>
      </c>
      <c r="I333" s="7" t="s">
        <v>3428</v>
      </c>
      <c r="J333" s="7" t="s">
        <v>1452</v>
      </c>
      <c r="K333" s="7" t="s">
        <v>723</v>
      </c>
      <c r="L333" s="7" t="s">
        <v>724</v>
      </c>
      <c r="M333" s="7" t="s">
        <v>1461</v>
      </c>
      <c r="N333" s="7" t="s">
        <v>1467</v>
      </c>
      <c r="O333" s="11">
        <v>4</v>
      </c>
      <c r="P333" s="11">
        <v>30</v>
      </c>
      <c r="Q333" s="11">
        <v>3</v>
      </c>
      <c r="R333" s="11">
        <v>1</v>
      </c>
      <c r="S333" s="11" t="s">
        <v>1455</v>
      </c>
      <c r="U333" t="str">
        <f t="shared" si="5"/>
        <v>是</v>
      </c>
    </row>
    <row r="334" spans="1:21">
      <c r="A334" s="2" t="str">
        <f>K334&amp;MID(L:L,15,4)</f>
        <v>李平仪0049</v>
      </c>
      <c r="B334" s="7" t="s">
        <v>2178</v>
      </c>
      <c r="C334" s="7" t="s">
        <v>1444</v>
      </c>
      <c r="D334" s="7">
        <v>52</v>
      </c>
      <c r="E334" s="7" t="s">
        <v>2179</v>
      </c>
      <c r="F334" s="7" t="s">
        <v>8891</v>
      </c>
      <c r="G334" s="7" t="s">
        <v>8892</v>
      </c>
      <c r="H334" s="7" t="s">
        <v>1450</v>
      </c>
      <c r="I334" s="7" t="s">
        <v>2302</v>
      </c>
      <c r="J334" s="7" t="s">
        <v>1452</v>
      </c>
      <c r="K334" s="7" t="s">
        <v>930</v>
      </c>
      <c r="L334" s="7" t="s">
        <v>931</v>
      </c>
      <c r="M334" s="7" t="s">
        <v>1461</v>
      </c>
      <c r="N334" s="7" t="s">
        <v>23</v>
      </c>
      <c r="O334" s="11">
        <v>3</v>
      </c>
      <c r="P334" s="11">
        <v>2</v>
      </c>
      <c r="Q334" s="11">
        <v>3</v>
      </c>
      <c r="R334" s="11">
        <v>0</v>
      </c>
      <c r="S334" s="11" t="s">
        <v>1455</v>
      </c>
      <c r="U334" t="str">
        <f t="shared" si="5"/>
        <v>是</v>
      </c>
    </row>
    <row r="335" spans="1:21">
      <c r="A335" s="2" t="str">
        <f>K335&amp;MID(L:L,15,4)</f>
        <v>邝锐冲1231</v>
      </c>
      <c r="B335" s="7" t="s">
        <v>2825</v>
      </c>
      <c r="C335" s="7" t="s">
        <v>1446</v>
      </c>
      <c r="D335" s="7">
        <v>36</v>
      </c>
      <c r="E335" s="7" t="s">
        <v>2826</v>
      </c>
      <c r="F335" s="7" t="s">
        <v>8893</v>
      </c>
      <c r="G335" s="7" t="s">
        <v>8894</v>
      </c>
      <c r="H335" s="7" t="s">
        <v>1450</v>
      </c>
      <c r="I335" s="7" t="s">
        <v>5887</v>
      </c>
      <c r="J335" s="7" t="s">
        <v>1452</v>
      </c>
      <c r="K335" s="7" t="s">
        <v>970</v>
      </c>
      <c r="L335" s="7" t="s">
        <v>971</v>
      </c>
      <c r="M335" s="7" t="s">
        <v>1453</v>
      </c>
      <c r="N335" s="7" t="s">
        <v>23</v>
      </c>
      <c r="O335" s="11">
        <v>2</v>
      </c>
      <c r="P335" s="11">
        <v>3</v>
      </c>
      <c r="Q335" s="11">
        <v>1.5</v>
      </c>
      <c r="R335" s="11">
        <v>0.5</v>
      </c>
      <c r="S335" s="11" t="s">
        <v>1455</v>
      </c>
      <c r="U335" t="str">
        <f t="shared" si="5"/>
        <v>是</v>
      </c>
    </row>
    <row r="336" spans="1:21">
      <c r="A336" s="2" t="str">
        <f>K336&amp;MID(L:L,15,4)</f>
        <v>黎晓君0020</v>
      </c>
      <c r="B336" s="7" t="s">
        <v>2830</v>
      </c>
      <c r="C336" s="7" t="s">
        <v>1457</v>
      </c>
      <c r="D336" s="7">
        <v>47</v>
      </c>
      <c r="E336" s="7" t="s">
        <v>2831</v>
      </c>
      <c r="F336" s="7" t="s">
        <v>8895</v>
      </c>
      <c r="G336" s="7" t="s">
        <v>8896</v>
      </c>
      <c r="H336" s="7" t="s">
        <v>1450</v>
      </c>
      <c r="I336" s="7" t="s">
        <v>5252</v>
      </c>
      <c r="J336" s="7" t="s">
        <v>1452</v>
      </c>
      <c r="K336" s="7" t="s">
        <v>353</v>
      </c>
      <c r="L336" s="7" t="s">
        <v>354</v>
      </c>
      <c r="M336" s="7" t="s">
        <v>1453</v>
      </c>
      <c r="N336" s="7" t="s">
        <v>23</v>
      </c>
      <c r="O336" s="11">
        <v>3</v>
      </c>
      <c r="P336" s="11">
        <v>1</v>
      </c>
      <c r="Q336" s="11">
        <v>1.5</v>
      </c>
      <c r="R336" s="11">
        <v>1.5</v>
      </c>
      <c r="S336" s="11" t="s">
        <v>1455</v>
      </c>
      <c r="U336" t="str">
        <f t="shared" si="5"/>
        <v>是</v>
      </c>
    </row>
    <row r="337" spans="1:21">
      <c r="A337" s="2" t="str">
        <f>K337&amp;MID(L:L,15,4)</f>
        <v>梁福洪0015</v>
      </c>
      <c r="B337" s="7" t="s">
        <v>2835</v>
      </c>
      <c r="C337" s="7" t="s">
        <v>1446</v>
      </c>
      <c r="D337" s="7">
        <v>53</v>
      </c>
      <c r="E337" s="7" t="s">
        <v>2836</v>
      </c>
      <c r="F337" s="7" t="s">
        <v>8897</v>
      </c>
      <c r="G337" s="7" t="s">
        <v>8898</v>
      </c>
      <c r="H337" s="7" t="s">
        <v>1450</v>
      </c>
      <c r="I337" s="7" t="s">
        <v>8899</v>
      </c>
      <c r="J337" s="7" t="s">
        <v>1452</v>
      </c>
      <c r="K337" s="7" t="s">
        <v>768</v>
      </c>
      <c r="L337" s="7" t="s">
        <v>769</v>
      </c>
      <c r="M337" s="7" t="s">
        <v>1461</v>
      </c>
      <c r="N337" s="7" t="s">
        <v>1454</v>
      </c>
      <c r="O337" s="11">
        <v>3</v>
      </c>
      <c r="P337" s="11">
        <v>56</v>
      </c>
      <c r="Q337" s="11">
        <v>3</v>
      </c>
      <c r="R337" s="11">
        <v>0</v>
      </c>
      <c r="S337" s="11" t="s">
        <v>1455</v>
      </c>
      <c r="U337" t="str">
        <f t="shared" si="5"/>
        <v>是</v>
      </c>
    </row>
    <row r="338" spans="1:21">
      <c r="A338" s="2" t="str">
        <f>K338&amp;MID(L:L,15,4)</f>
        <v>陈就娣002X</v>
      </c>
      <c r="B338" s="7" t="s">
        <v>2840</v>
      </c>
      <c r="C338" s="7" t="s">
        <v>1446</v>
      </c>
      <c r="D338" s="7">
        <v>48</v>
      </c>
      <c r="E338" s="7" t="s">
        <v>2841</v>
      </c>
      <c r="F338" s="7" t="s">
        <v>8900</v>
      </c>
      <c r="G338" s="7" t="s">
        <v>8901</v>
      </c>
      <c r="H338" s="7" t="s">
        <v>1450</v>
      </c>
      <c r="I338" s="7" t="s">
        <v>8902</v>
      </c>
      <c r="J338" s="7" t="s">
        <v>1452</v>
      </c>
      <c r="K338" s="7" t="s">
        <v>720</v>
      </c>
      <c r="L338" s="7" t="s">
        <v>721</v>
      </c>
      <c r="M338" s="7" t="s">
        <v>1461</v>
      </c>
      <c r="N338" s="7" t="s">
        <v>1467</v>
      </c>
      <c r="O338" s="11">
        <v>4</v>
      </c>
      <c r="P338" s="11">
        <v>7</v>
      </c>
      <c r="Q338" s="11">
        <v>3</v>
      </c>
      <c r="R338" s="11">
        <v>1</v>
      </c>
      <c r="S338" s="11" t="s">
        <v>1455</v>
      </c>
      <c r="U338" t="str">
        <f t="shared" si="5"/>
        <v>是</v>
      </c>
    </row>
    <row r="339" spans="1:21">
      <c r="A339" s="2" t="str">
        <f>K339&amp;MID(L:L,15,4)</f>
        <v>陈雪玉0624</v>
      </c>
      <c r="B339" s="7" t="s">
        <v>2845</v>
      </c>
      <c r="C339" s="7" t="s">
        <v>1457</v>
      </c>
      <c r="D339" s="7">
        <v>53</v>
      </c>
      <c r="E339" s="7" t="s">
        <v>2846</v>
      </c>
      <c r="F339" s="7" t="s">
        <v>8903</v>
      </c>
      <c r="G339" s="7" t="s">
        <v>8904</v>
      </c>
      <c r="H339" s="7" t="s">
        <v>1450</v>
      </c>
      <c r="I339" s="7" t="s">
        <v>8905</v>
      </c>
      <c r="J339" s="7" t="s">
        <v>1452</v>
      </c>
      <c r="K339" s="7" t="s">
        <v>98</v>
      </c>
      <c r="L339" s="7" t="s">
        <v>99</v>
      </c>
      <c r="M339" s="7" t="s">
        <v>1461</v>
      </c>
      <c r="N339" s="7" t="s">
        <v>23</v>
      </c>
      <c r="O339" s="11">
        <v>6</v>
      </c>
      <c r="P339" s="11">
        <v>4</v>
      </c>
      <c r="Q339" s="11">
        <v>3</v>
      </c>
      <c r="R339" s="11">
        <v>3</v>
      </c>
      <c r="S339" s="11" t="s">
        <v>1455</v>
      </c>
      <c r="U339" t="str">
        <f t="shared" si="5"/>
        <v>是</v>
      </c>
    </row>
    <row r="340" spans="1:21">
      <c r="A340" s="2" t="str">
        <f>K340&amp;MID(L:L,15,4)</f>
        <v>周炳雄121X</v>
      </c>
      <c r="B340" s="7" t="s">
        <v>2850</v>
      </c>
      <c r="C340" s="7" t="s">
        <v>1444</v>
      </c>
      <c r="D340" s="7">
        <v>60</v>
      </c>
      <c r="E340" s="7" t="s">
        <v>2851</v>
      </c>
      <c r="F340" s="7" t="s">
        <v>8906</v>
      </c>
      <c r="G340" s="7" t="s">
        <v>8907</v>
      </c>
      <c r="H340" s="7" t="s">
        <v>1450</v>
      </c>
      <c r="I340" s="7" t="s">
        <v>8908</v>
      </c>
      <c r="J340" s="7" t="s">
        <v>1452</v>
      </c>
      <c r="K340" s="7" t="s">
        <v>878</v>
      </c>
      <c r="L340" s="7" t="s">
        <v>879</v>
      </c>
      <c r="M340" s="7" t="s">
        <v>1461</v>
      </c>
      <c r="N340" s="7" t="s">
        <v>23</v>
      </c>
      <c r="O340" s="11">
        <v>5</v>
      </c>
      <c r="P340" s="11">
        <v>26</v>
      </c>
      <c r="Q340" s="11">
        <v>3</v>
      </c>
      <c r="R340" s="11">
        <v>2</v>
      </c>
      <c r="S340" s="11" t="s">
        <v>1455</v>
      </c>
      <c r="U340" t="str">
        <f t="shared" si="5"/>
        <v>是</v>
      </c>
    </row>
    <row r="341" spans="1:21">
      <c r="A341" s="2" t="str">
        <f>K341&amp;MID(L:L,15,4)</f>
        <v>谭用维1240</v>
      </c>
      <c r="B341" s="7" t="s">
        <v>1944</v>
      </c>
      <c r="C341" s="7" t="s">
        <v>1457</v>
      </c>
      <c r="D341" s="7">
        <v>48</v>
      </c>
      <c r="E341" s="7" t="s">
        <v>1945</v>
      </c>
      <c r="F341" s="7" t="s">
        <v>8909</v>
      </c>
      <c r="G341" s="7" t="s">
        <v>8910</v>
      </c>
      <c r="H341" s="7" t="s">
        <v>1450</v>
      </c>
      <c r="I341" s="7" t="s">
        <v>8911</v>
      </c>
      <c r="J341" s="7" t="s">
        <v>1452</v>
      </c>
      <c r="K341" s="7" t="s">
        <v>545</v>
      </c>
      <c r="L341" s="7" t="s">
        <v>546</v>
      </c>
      <c r="M341" s="7" t="s">
        <v>1453</v>
      </c>
      <c r="N341" s="7" t="s">
        <v>23</v>
      </c>
      <c r="O341" s="11">
        <v>3</v>
      </c>
      <c r="P341" s="11">
        <v>22</v>
      </c>
      <c r="Q341" s="11">
        <v>1.5</v>
      </c>
      <c r="R341" s="11">
        <v>1.5</v>
      </c>
      <c r="S341" s="11" t="s">
        <v>1455</v>
      </c>
      <c r="U341" t="str">
        <f t="shared" si="5"/>
        <v>是</v>
      </c>
    </row>
    <row r="342" spans="1:21">
      <c r="A342" s="2" t="str">
        <f>K342&amp;MID(L:L,15,4)</f>
        <v>陈祥仪0619</v>
      </c>
      <c r="B342" s="7" t="s">
        <v>2858</v>
      </c>
      <c r="C342" s="7" t="s">
        <v>1446</v>
      </c>
      <c r="D342" s="7">
        <v>45</v>
      </c>
      <c r="E342" s="7" t="s">
        <v>2859</v>
      </c>
      <c r="F342" s="7" t="s">
        <v>8912</v>
      </c>
      <c r="G342" s="7" t="s">
        <v>8913</v>
      </c>
      <c r="H342" s="7" t="s">
        <v>1450</v>
      </c>
      <c r="I342" s="7" t="s">
        <v>8914</v>
      </c>
      <c r="J342" s="7" t="s">
        <v>1452</v>
      </c>
      <c r="K342" s="7" t="s">
        <v>92</v>
      </c>
      <c r="L342" s="7" t="s">
        <v>93</v>
      </c>
      <c r="M342" s="7" t="s">
        <v>1461</v>
      </c>
      <c r="N342" s="7" t="s">
        <v>23</v>
      </c>
      <c r="O342" s="11">
        <v>3</v>
      </c>
      <c r="P342" s="11">
        <v>23</v>
      </c>
      <c r="Q342" s="11">
        <v>3</v>
      </c>
      <c r="R342" s="11">
        <v>0</v>
      </c>
      <c r="S342" s="11" t="s">
        <v>1455</v>
      </c>
      <c r="U342" t="str">
        <f t="shared" si="5"/>
        <v>是</v>
      </c>
    </row>
    <row r="343" spans="1:21">
      <c r="A343" s="2" t="str">
        <f>K343&amp;MID(L:L,15,4)</f>
        <v>罗佐铿4515</v>
      </c>
      <c r="B343" s="7" t="s">
        <v>2863</v>
      </c>
      <c r="C343" s="7" t="s">
        <v>1457</v>
      </c>
      <c r="D343" s="7">
        <v>29</v>
      </c>
      <c r="E343" s="7" t="s">
        <v>2864</v>
      </c>
      <c r="F343" s="7" t="s">
        <v>8915</v>
      </c>
      <c r="G343" s="7" t="s">
        <v>8916</v>
      </c>
      <c r="H343" s="7" t="s">
        <v>1450</v>
      </c>
      <c r="I343" s="7" t="s">
        <v>8917</v>
      </c>
      <c r="J343" s="7" t="s">
        <v>1452</v>
      </c>
      <c r="K343" s="7" t="s">
        <v>476</v>
      </c>
      <c r="L343" s="7" t="s">
        <v>477</v>
      </c>
      <c r="M343" s="7" t="s">
        <v>1461</v>
      </c>
      <c r="N343" s="7" t="s">
        <v>23</v>
      </c>
      <c r="O343" s="11">
        <v>3</v>
      </c>
      <c r="P343" s="11">
        <v>4</v>
      </c>
      <c r="Q343" s="11">
        <v>3</v>
      </c>
      <c r="R343" s="11">
        <v>0</v>
      </c>
      <c r="S343" s="11" t="s">
        <v>1455</v>
      </c>
      <c r="U343" t="str">
        <f t="shared" si="5"/>
        <v>是</v>
      </c>
    </row>
    <row r="344" spans="1:21">
      <c r="A344" s="2" t="str">
        <f>K344&amp;MID(L:L,15,4)</f>
        <v>何全辉0015</v>
      </c>
      <c r="B344" s="7" t="s">
        <v>2178</v>
      </c>
      <c r="C344" s="7" t="s">
        <v>1444</v>
      </c>
      <c r="D344" s="7">
        <v>52</v>
      </c>
      <c r="E344" s="7" t="s">
        <v>2179</v>
      </c>
      <c r="F344" s="7" t="s">
        <v>8918</v>
      </c>
      <c r="G344" s="7" t="s">
        <v>8919</v>
      </c>
      <c r="H344" s="7" t="s">
        <v>1450</v>
      </c>
      <c r="I344" s="7" t="s">
        <v>8920</v>
      </c>
      <c r="J344" s="7" t="s">
        <v>1452</v>
      </c>
      <c r="K344" s="7" t="s">
        <v>928</v>
      </c>
      <c r="L344" s="7" t="s">
        <v>929</v>
      </c>
      <c r="M344" s="7" t="s">
        <v>1461</v>
      </c>
      <c r="N344" s="7" t="s">
        <v>23</v>
      </c>
      <c r="O344" s="11">
        <v>3</v>
      </c>
      <c r="P344" s="11">
        <v>52</v>
      </c>
      <c r="Q344" s="11">
        <v>3</v>
      </c>
      <c r="R344" s="11">
        <v>0</v>
      </c>
      <c r="S344" s="11" t="s">
        <v>1455</v>
      </c>
      <c r="U344" t="str">
        <f t="shared" si="5"/>
        <v>是</v>
      </c>
    </row>
    <row r="345" spans="1:21">
      <c r="A345" s="2" t="str">
        <f>K345&amp;MID(L:L,15,4)</f>
        <v>陈志杰0352</v>
      </c>
      <c r="B345" s="7" t="s">
        <v>2871</v>
      </c>
      <c r="C345" s="7" t="s">
        <v>1446</v>
      </c>
      <c r="D345" s="7">
        <v>53</v>
      </c>
      <c r="E345" s="7" t="s">
        <v>2872</v>
      </c>
      <c r="F345" s="7" t="s">
        <v>8921</v>
      </c>
      <c r="G345" s="7" t="s">
        <v>8922</v>
      </c>
      <c r="H345" s="7" t="s">
        <v>1450</v>
      </c>
      <c r="I345" s="7" t="s">
        <v>8923</v>
      </c>
      <c r="J345" s="7" t="s">
        <v>1452</v>
      </c>
      <c r="K345" s="7" t="s">
        <v>114</v>
      </c>
      <c r="L345" s="7" t="s">
        <v>115</v>
      </c>
      <c r="M345" s="7" t="s">
        <v>1561</v>
      </c>
      <c r="N345" s="7" t="s">
        <v>23</v>
      </c>
      <c r="O345" s="11">
        <v>4</v>
      </c>
      <c r="P345" s="11">
        <v>29</v>
      </c>
      <c r="Q345" s="11">
        <v>3</v>
      </c>
      <c r="R345" s="11">
        <v>1</v>
      </c>
      <c r="S345" s="11" t="s">
        <v>1455</v>
      </c>
      <c r="U345" t="str">
        <f t="shared" si="5"/>
        <v>是</v>
      </c>
    </row>
    <row r="346" spans="1:21">
      <c r="A346" s="2" t="str">
        <f>K346&amp;MID(L:L,15,4)</f>
        <v>黄齐好1226</v>
      </c>
      <c r="B346" s="7" t="s">
        <v>1974</v>
      </c>
      <c r="C346" s="7" t="s">
        <v>1446</v>
      </c>
      <c r="D346" s="7">
        <v>44</v>
      </c>
      <c r="E346" s="7" t="s">
        <v>1043</v>
      </c>
      <c r="F346" s="7" t="s">
        <v>8924</v>
      </c>
      <c r="G346" s="7" t="s">
        <v>8925</v>
      </c>
      <c r="H346" s="7" t="s">
        <v>1450</v>
      </c>
      <c r="I346" s="7" t="s">
        <v>8926</v>
      </c>
      <c r="J346" s="7" t="s">
        <v>1452</v>
      </c>
      <c r="K346" s="7" t="s">
        <v>1041</v>
      </c>
      <c r="L346" s="7" t="s">
        <v>1042</v>
      </c>
      <c r="M346" s="7" t="s">
        <v>1453</v>
      </c>
      <c r="N346" s="7" t="s">
        <v>23</v>
      </c>
      <c r="O346" s="11">
        <v>6</v>
      </c>
      <c r="P346" s="11">
        <v>1</v>
      </c>
      <c r="Q346" s="11">
        <v>1.5</v>
      </c>
      <c r="R346" s="11">
        <v>4.5</v>
      </c>
      <c r="S346" s="11" t="s">
        <v>1455</v>
      </c>
      <c r="U346" t="str">
        <f t="shared" si="5"/>
        <v>是</v>
      </c>
    </row>
    <row r="347" spans="1:21">
      <c r="A347" s="2" t="str">
        <f>K347&amp;MID(L:L,15,4)</f>
        <v>黄星燎1235</v>
      </c>
      <c r="B347" s="7" t="s">
        <v>1699</v>
      </c>
      <c r="C347" s="7" t="s">
        <v>1444</v>
      </c>
      <c r="D347" s="7">
        <v>57</v>
      </c>
      <c r="E347" s="7" t="s">
        <v>1700</v>
      </c>
      <c r="F347" s="7" t="s">
        <v>8927</v>
      </c>
      <c r="G347" s="7" t="s">
        <v>8928</v>
      </c>
      <c r="H347" s="7" t="s">
        <v>1450</v>
      </c>
      <c r="I347" s="7" t="s">
        <v>8929</v>
      </c>
      <c r="J347" s="7" t="s">
        <v>1452</v>
      </c>
      <c r="K347" s="7" t="s">
        <v>270</v>
      </c>
      <c r="L347" s="7" t="s">
        <v>271</v>
      </c>
      <c r="M347" s="7" t="s">
        <v>1461</v>
      </c>
      <c r="N347" s="7" t="s">
        <v>23</v>
      </c>
      <c r="O347" s="11">
        <v>3</v>
      </c>
      <c r="P347" s="11">
        <v>6</v>
      </c>
      <c r="Q347" s="11">
        <v>3</v>
      </c>
      <c r="R347" s="11">
        <v>0</v>
      </c>
      <c r="S347" s="11" t="s">
        <v>1455</v>
      </c>
      <c r="U347" t="str">
        <f t="shared" si="5"/>
        <v>是</v>
      </c>
    </row>
    <row r="348" spans="1:21">
      <c r="A348" s="2" t="str">
        <f>K348&amp;MID(L:L,15,4)</f>
        <v>钟汉2739</v>
      </c>
      <c r="B348" s="7" t="s">
        <v>2881</v>
      </c>
      <c r="C348" s="7" t="s">
        <v>1446</v>
      </c>
      <c r="D348" s="7">
        <v>44</v>
      </c>
      <c r="E348" s="7" t="s">
        <v>2882</v>
      </c>
      <c r="F348" s="7" t="s">
        <v>8930</v>
      </c>
      <c r="G348" s="7" t="s">
        <v>8931</v>
      </c>
      <c r="H348" s="7" t="s">
        <v>2884</v>
      </c>
      <c r="I348" s="7" t="s">
        <v>8932</v>
      </c>
      <c r="J348" s="7" t="s">
        <v>1452</v>
      </c>
      <c r="K348" s="7" t="s">
        <v>666</v>
      </c>
      <c r="L348" s="7" t="s">
        <v>667</v>
      </c>
      <c r="M348" s="7" t="s">
        <v>1453</v>
      </c>
      <c r="N348" s="7" t="s">
        <v>23</v>
      </c>
      <c r="O348" s="11">
        <v>1</v>
      </c>
      <c r="P348" s="11">
        <v>45</v>
      </c>
      <c r="Q348" s="11">
        <v>1.5</v>
      </c>
      <c r="R348" s="11">
        <v>0</v>
      </c>
      <c r="S348" s="11" t="s">
        <v>1455</v>
      </c>
      <c r="U348" t="str">
        <f t="shared" si="5"/>
        <v>是</v>
      </c>
    </row>
    <row r="349" spans="1:21">
      <c r="A349" s="2" t="str">
        <f>K349&amp;MID(L:L,15,4)</f>
        <v>马国文3614</v>
      </c>
      <c r="B349" s="7" t="s">
        <v>8664</v>
      </c>
      <c r="C349" s="7" t="s">
        <v>1446</v>
      </c>
      <c r="D349" s="7">
        <v>42</v>
      </c>
      <c r="E349" s="7" t="s">
        <v>1573</v>
      </c>
      <c r="F349" s="7" t="s">
        <v>8933</v>
      </c>
      <c r="G349" s="7" t="s">
        <v>8934</v>
      </c>
      <c r="H349" s="7" t="s">
        <v>8935</v>
      </c>
      <c r="I349" s="7" t="s">
        <v>8936</v>
      </c>
      <c r="J349" s="7" t="s">
        <v>1452</v>
      </c>
      <c r="K349" s="7" t="s">
        <v>780</v>
      </c>
      <c r="L349" s="7" t="s">
        <v>781</v>
      </c>
      <c r="M349" s="7" t="s">
        <v>1461</v>
      </c>
      <c r="N349" s="7" t="s">
        <v>23</v>
      </c>
      <c r="O349" s="11">
        <v>3</v>
      </c>
      <c r="P349" s="11">
        <v>34</v>
      </c>
      <c r="Q349" s="11">
        <v>3</v>
      </c>
      <c r="R349" s="11">
        <v>0</v>
      </c>
      <c r="S349" s="11" t="s">
        <v>1455</v>
      </c>
      <c r="U349" t="str">
        <f t="shared" si="5"/>
        <v>是</v>
      </c>
    </row>
    <row r="350" spans="1:21">
      <c r="A350" s="2" t="str">
        <f>K350&amp;MID(L:L,15,4)</f>
        <v>谭礼灿1212</v>
      </c>
      <c r="B350" s="7" t="s">
        <v>2886</v>
      </c>
      <c r="C350" s="7" t="s">
        <v>1446</v>
      </c>
      <c r="D350" s="7">
        <v>40</v>
      </c>
      <c r="E350" s="7" t="s">
        <v>2887</v>
      </c>
      <c r="F350" s="7" t="s">
        <v>8937</v>
      </c>
      <c r="G350" s="7" t="s">
        <v>8938</v>
      </c>
      <c r="H350" s="7" t="s">
        <v>2890</v>
      </c>
      <c r="I350" s="7" t="s">
        <v>8939</v>
      </c>
      <c r="J350" s="7" t="s">
        <v>1452</v>
      </c>
      <c r="K350" s="7" t="s">
        <v>539</v>
      </c>
      <c r="L350" s="7" t="s">
        <v>540</v>
      </c>
      <c r="M350" s="7" t="s">
        <v>1461</v>
      </c>
      <c r="N350" s="7" t="s">
        <v>23</v>
      </c>
      <c r="O350" s="11">
        <v>3</v>
      </c>
      <c r="P350" s="11">
        <v>13</v>
      </c>
      <c r="Q350" s="11">
        <v>3</v>
      </c>
      <c r="R350" s="11">
        <v>0</v>
      </c>
      <c r="S350" s="11" t="s">
        <v>1455</v>
      </c>
      <c r="U350" t="str">
        <f t="shared" si="5"/>
        <v>是</v>
      </c>
    </row>
    <row r="351" spans="1:21">
      <c r="A351" s="2" t="str">
        <f>K351&amp;MID(L:L,15,4)</f>
        <v>周关6023</v>
      </c>
      <c r="B351" s="7" t="s">
        <v>2892</v>
      </c>
      <c r="C351" s="7" t="s">
        <v>1446</v>
      </c>
      <c r="D351" s="7">
        <v>45</v>
      </c>
      <c r="E351" s="7" t="s">
        <v>2320</v>
      </c>
      <c r="F351" s="7" t="s">
        <v>8940</v>
      </c>
      <c r="G351" s="7" t="s">
        <v>8941</v>
      </c>
      <c r="H351" s="7" t="s">
        <v>1450</v>
      </c>
      <c r="I351" s="7" t="s">
        <v>8942</v>
      </c>
      <c r="J351" s="7" t="s">
        <v>1452</v>
      </c>
      <c r="K351" s="7" t="s">
        <v>606</v>
      </c>
      <c r="L351" s="7" t="s">
        <v>607</v>
      </c>
      <c r="M351" s="7" t="s">
        <v>1453</v>
      </c>
      <c r="N351" s="7" t="s">
        <v>23</v>
      </c>
      <c r="O351" s="11">
        <v>1</v>
      </c>
      <c r="P351" s="11">
        <v>45</v>
      </c>
      <c r="Q351" s="11">
        <v>1.5</v>
      </c>
      <c r="R351" s="11">
        <v>0</v>
      </c>
      <c r="S351" s="11" t="s">
        <v>1455</v>
      </c>
      <c r="U351" t="str">
        <f t="shared" si="5"/>
        <v>是</v>
      </c>
    </row>
    <row r="352" spans="1:21">
      <c r="A352" s="2" t="str">
        <f>K352&amp;MID(L:L,15,4)</f>
        <v>戴英明0918</v>
      </c>
      <c r="B352" s="7" t="s">
        <v>5323</v>
      </c>
      <c r="C352" s="7" t="s">
        <v>1446</v>
      </c>
      <c r="D352" s="7">
        <v>56</v>
      </c>
      <c r="E352" s="7" t="s">
        <v>5324</v>
      </c>
      <c r="F352" s="7" t="s">
        <v>8943</v>
      </c>
      <c r="G352" s="7" t="s">
        <v>8944</v>
      </c>
      <c r="H352" s="7" t="s">
        <v>1450</v>
      </c>
      <c r="I352" s="7" t="s">
        <v>2451</v>
      </c>
      <c r="J352" s="7" t="s">
        <v>1452</v>
      </c>
      <c r="K352" s="7" t="s">
        <v>118</v>
      </c>
      <c r="L352" s="7" t="s">
        <v>119</v>
      </c>
      <c r="M352" s="7" t="s">
        <v>1461</v>
      </c>
      <c r="N352" s="7" t="s">
        <v>23</v>
      </c>
      <c r="O352" s="11">
        <v>3</v>
      </c>
      <c r="P352" s="11">
        <v>43</v>
      </c>
      <c r="Q352" s="11">
        <v>3</v>
      </c>
      <c r="R352" s="11">
        <v>0</v>
      </c>
      <c r="S352" s="11" t="s">
        <v>1455</v>
      </c>
      <c r="U352" t="str">
        <f t="shared" si="5"/>
        <v>是</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B2" sqref="B2:S348"/>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8945</v>
      </c>
      <c r="G2" s="7" t="s">
        <v>8946</v>
      </c>
      <c r="H2" s="7" t="s">
        <v>1450</v>
      </c>
      <c r="I2" s="7" t="s">
        <v>8125</v>
      </c>
      <c r="J2" s="7" t="s">
        <v>1452</v>
      </c>
      <c r="K2" s="7" t="s">
        <v>954</v>
      </c>
      <c r="L2" s="7" t="s">
        <v>955</v>
      </c>
      <c r="M2" s="7" t="s">
        <v>1453</v>
      </c>
      <c r="N2" s="7" t="s">
        <v>1454</v>
      </c>
      <c r="O2" s="11">
        <v>3</v>
      </c>
      <c r="P2" s="11">
        <v>18</v>
      </c>
      <c r="Q2" s="11">
        <v>1.5</v>
      </c>
      <c r="R2" s="11">
        <f t="shared" ref="R2:R18" si="0">O2-Q2</f>
        <v>1.5</v>
      </c>
      <c r="S2" s="11" t="s">
        <v>1455</v>
      </c>
      <c r="U2" t="str">
        <f>S2</f>
        <v>是</v>
      </c>
    </row>
    <row r="3" spans="1:21">
      <c r="A3" s="2" t="str">
        <f>K3&amp;MID(L:L,15,4)</f>
        <v>刘伟5312</v>
      </c>
      <c r="B3" s="7" t="s">
        <v>1463</v>
      </c>
      <c r="C3" s="7" t="s">
        <v>1446</v>
      </c>
      <c r="D3" s="7">
        <v>52</v>
      </c>
      <c r="E3" s="7" t="s">
        <v>687</v>
      </c>
      <c r="F3" s="7" t="s">
        <v>8947</v>
      </c>
      <c r="G3" s="7" t="s">
        <v>8948</v>
      </c>
      <c r="H3" s="7" t="s">
        <v>1450</v>
      </c>
      <c r="I3" s="7" t="s">
        <v>8949</v>
      </c>
      <c r="J3" s="7" t="s">
        <v>1452</v>
      </c>
      <c r="K3" s="7" t="s">
        <v>681</v>
      </c>
      <c r="L3" s="7" t="s">
        <v>682</v>
      </c>
      <c r="M3" s="7" t="s">
        <v>1461</v>
      </c>
      <c r="N3" s="7" t="s">
        <v>1467</v>
      </c>
      <c r="O3" s="11">
        <v>3</v>
      </c>
      <c r="P3" s="11">
        <v>30</v>
      </c>
      <c r="Q3" s="11">
        <v>3</v>
      </c>
      <c r="R3" s="11">
        <f t="shared" si="0"/>
        <v>0</v>
      </c>
      <c r="S3" s="11" t="s">
        <v>1455</v>
      </c>
      <c r="U3" t="str">
        <f t="shared" ref="U3:U66" si="1">S3</f>
        <v>是</v>
      </c>
    </row>
    <row r="4" spans="1:21">
      <c r="A4" s="2" t="str">
        <f>K4&amp;MID(L:L,15,4)</f>
        <v>练涂寿3338</v>
      </c>
      <c r="B4" s="7" t="s">
        <v>1468</v>
      </c>
      <c r="C4" s="7" t="s">
        <v>1446</v>
      </c>
      <c r="D4" s="7">
        <v>41</v>
      </c>
      <c r="E4" s="7" t="s">
        <v>1096</v>
      </c>
      <c r="F4" s="7" t="s">
        <v>8950</v>
      </c>
      <c r="G4" s="7" t="s">
        <v>8951</v>
      </c>
      <c r="H4" s="7" t="s">
        <v>1450</v>
      </c>
      <c r="I4" s="7" t="s">
        <v>8952</v>
      </c>
      <c r="J4" s="7" t="s">
        <v>1452</v>
      </c>
      <c r="K4" s="7" t="s">
        <v>1093</v>
      </c>
      <c r="L4" s="7" t="s">
        <v>1094</v>
      </c>
      <c r="M4" s="7" t="s">
        <v>1461</v>
      </c>
      <c r="N4" s="7" t="s">
        <v>1467</v>
      </c>
      <c r="O4" s="11">
        <v>6</v>
      </c>
      <c r="P4" s="11">
        <v>35</v>
      </c>
      <c r="Q4" s="11">
        <v>3</v>
      </c>
      <c r="R4" s="11">
        <f t="shared" si="0"/>
        <v>3</v>
      </c>
      <c r="S4" s="11" t="s">
        <v>1455</v>
      </c>
      <c r="U4" t="str">
        <f t="shared" si="1"/>
        <v>是</v>
      </c>
    </row>
    <row r="5" spans="1:21">
      <c r="A5" s="2" t="str">
        <f>K5&amp;MID(L:L,15,4)</f>
        <v>罗惠芬3927</v>
      </c>
      <c r="B5" s="7" t="s">
        <v>2908</v>
      </c>
      <c r="C5" s="7" t="s">
        <v>1446</v>
      </c>
      <c r="D5" s="7">
        <v>52</v>
      </c>
      <c r="E5" s="7" t="s">
        <v>2909</v>
      </c>
      <c r="F5" s="7" t="s">
        <v>8953</v>
      </c>
      <c r="G5" s="7" t="s">
        <v>8954</v>
      </c>
      <c r="H5" s="7" t="s">
        <v>1450</v>
      </c>
      <c r="I5" s="7" t="s">
        <v>8955</v>
      </c>
      <c r="J5" s="7" t="s">
        <v>1452</v>
      </c>
      <c r="K5" s="7" t="s">
        <v>1399</v>
      </c>
      <c r="L5" s="7" t="s">
        <v>1400</v>
      </c>
      <c r="M5" s="7" t="s">
        <v>1461</v>
      </c>
      <c r="N5" s="7" t="s">
        <v>1462</v>
      </c>
      <c r="O5" s="11">
        <v>8</v>
      </c>
      <c r="P5" s="11">
        <v>9</v>
      </c>
      <c r="Q5" s="11">
        <v>2.5</v>
      </c>
      <c r="R5" s="11">
        <f t="shared" si="0"/>
        <v>5.5</v>
      </c>
      <c r="S5" s="11" t="s">
        <v>1455</v>
      </c>
      <c r="U5" t="str">
        <f t="shared" si="1"/>
        <v>是</v>
      </c>
    </row>
    <row r="6" spans="1:21">
      <c r="A6" s="2" t="str">
        <f>K6&amp;MID(L:L,15,4)</f>
        <v>冯宪球2431</v>
      </c>
      <c r="B6" s="7" t="s">
        <v>1472</v>
      </c>
      <c r="C6" s="7" t="s">
        <v>1457</v>
      </c>
      <c r="D6" s="7">
        <v>59</v>
      </c>
      <c r="E6" s="7" t="s">
        <v>158</v>
      </c>
      <c r="F6" s="7" t="s">
        <v>8956</v>
      </c>
      <c r="G6" s="7" t="s">
        <v>8957</v>
      </c>
      <c r="H6" s="7" t="s">
        <v>1450</v>
      </c>
      <c r="I6" s="7" t="s">
        <v>8208</v>
      </c>
      <c r="J6" s="7" t="s">
        <v>1452</v>
      </c>
      <c r="K6" s="7" t="s">
        <v>155</v>
      </c>
      <c r="L6" s="7" t="s">
        <v>156</v>
      </c>
      <c r="M6" s="7" t="s">
        <v>1453</v>
      </c>
      <c r="N6" s="7" t="s">
        <v>23</v>
      </c>
      <c r="O6" s="11">
        <v>3</v>
      </c>
      <c r="P6" s="11">
        <v>1</v>
      </c>
      <c r="Q6" s="11">
        <v>1.5</v>
      </c>
      <c r="R6" s="11">
        <f t="shared" si="0"/>
        <v>1.5</v>
      </c>
      <c r="S6" s="11" t="s">
        <v>1455</v>
      </c>
      <c r="U6" t="str">
        <f t="shared" si="1"/>
        <v>是</v>
      </c>
    </row>
    <row r="7" spans="1:21">
      <c r="A7" s="2" t="str">
        <f>K7&amp;MID(L:L,15,4)</f>
        <v>苏耀波5317</v>
      </c>
      <c r="B7" s="7" t="s">
        <v>1463</v>
      </c>
      <c r="C7" s="7" t="s">
        <v>1446</v>
      </c>
      <c r="D7" s="7">
        <v>52</v>
      </c>
      <c r="E7" s="7" t="s">
        <v>687</v>
      </c>
      <c r="F7" s="7" t="s">
        <v>8958</v>
      </c>
      <c r="G7" s="7" t="s">
        <v>8959</v>
      </c>
      <c r="H7" s="7" t="s">
        <v>1450</v>
      </c>
      <c r="I7" s="7" t="s">
        <v>8960</v>
      </c>
      <c r="J7" s="7" t="s">
        <v>1452</v>
      </c>
      <c r="K7" s="7" t="s">
        <v>1347</v>
      </c>
      <c r="L7" s="7" t="s">
        <v>1348</v>
      </c>
      <c r="M7" s="7" t="s">
        <v>1461</v>
      </c>
      <c r="N7" s="7" t="s">
        <v>1462</v>
      </c>
      <c r="O7" s="11">
        <v>3</v>
      </c>
      <c r="P7" s="11">
        <v>25</v>
      </c>
      <c r="Q7" s="11">
        <v>2.5</v>
      </c>
      <c r="R7" s="11">
        <f t="shared" si="0"/>
        <v>0.5</v>
      </c>
      <c r="S7" s="11" t="s">
        <v>1455</v>
      </c>
      <c r="U7" t="str">
        <f t="shared" si="1"/>
        <v>是</v>
      </c>
    </row>
    <row r="8" spans="1:21">
      <c r="A8" s="2" t="str">
        <f>K8&amp;MID(L:L,15,4)</f>
        <v>伍碧霞0048</v>
      </c>
      <c r="B8" s="7" t="s">
        <v>3921</v>
      </c>
      <c r="C8" s="7" t="s">
        <v>1446</v>
      </c>
      <c r="D8" s="7">
        <v>51</v>
      </c>
      <c r="E8" s="7" t="s">
        <v>3922</v>
      </c>
      <c r="F8" s="7" t="s">
        <v>8961</v>
      </c>
      <c r="G8" s="7" t="s">
        <v>8962</v>
      </c>
      <c r="H8" s="7" t="s">
        <v>1450</v>
      </c>
      <c r="I8" s="7" t="s">
        <v>8963</v>
      </c>
      <c r="J8" s="7" t="s">
        <v>1452</v>
      </c>
      <c r="K8" s="7" t="s">
        <v>1266</v>
      </c>
      <c r="L8" s="7" t="s">
        <v>1267</v>
      </c>
      <c r="M8" s="7" t="s">
        <v>1461</v>
      </c>
      <c r="N8" s="7" t="s">
        <v>1462</v>
      </c>
      <c r="O8" s="11">
        <v>4</v>
      </c>
      <c r="P8" s="11">
        <v>29</v>
      </c>
      <c r="Q8" s="11">
        <v>2.5</v>
      </c>
      <c r="R8" s="11">
        <f t="shared" si="0"/>
        <v>1.5</v>
      </c>
      <c r="S8" s="11" t="s">
        <v>1455</v>
      </c>
      <c r="U8" t="str">
        <f t="shared" si="1"/>
        <v>是</v>
      </c>
    </row>
    <row r="9" spans="1:21">
      <c r="A9" s="2" t="str">
        <f>K9&amp;MID(L:L,15,4)</f>
        <v>肖夏瑛0022</v>
      </c>
      <c r="B9" s="7" t="s">
        <v>1479</v>
      </c>
      <c r="C9" s="7" t="s">
        <v>1457</v>
      </c>
      <c r="D9" s="7">
        <v>41</v>
      </c>
      <c r="E9" s="7" t="s">
        <v>1480</v>
      </c>
      <c r="F9" s="7" t="s">
        <v>8964</v>
      </c>
      <c r="G9" s="7" t="s">
        <v>8965</v>
      </c>
      <c r="H9" s="7" t="s">
        <v>1450</v>
      </c>
      <c r="I9" s="7" t="s">
        <v>8966</v>
      </c>
      <c r="J9" s="7" t="s">
        <v>1452</v>
      </c>
      <c r="K9" s="7" t="s">
        <v>603</v>
      </c>
      <c r="L9" s="7" t="s">
        <v>604</v>
      </c>
      <c r="M9" s="7" t="s">
        <v>1461</v>
      </c>
      <c r="N9" s="7" t="s">
        <v>23</v>
      </c>
      <c r="O9" s="11">
        <v>3</v>
      </c>
      <c r="P9" s="11">
        <v>25</v>
      </c>
      <c r="Q9" s="11">
        <v>3</v>
      </c>
      <c r="R9" s="11">
        <f t="shared" si="0"/>
        <v>0</v>
      </c>
      <c r="S9" s="11" t="s">
        <v>1455</v>
      </c>
      <c r="U9" t="str">
        <f t="shared" si="1"/>
        <v>是</v>
      </c>
    </row>
    <row r="10" spans="1:21">
      <c r="A10" s="2" t="str">
        <f>K10&amp;MID(L:L,15,4)</f>
        <v>陈柏焯0012</v>
      </c>
      <c r="B10" s="7" t="s">
        <v>1484</v>
      </c>
      <c r="C10" s="7" t="s">
        <v>1457</v>
      </c>
      <c r="D10" s="7">
        <v>46</v>
      </c>
      <c r="E10" s="7" t="s">
        <v>1485</v>
      </c>
      <c r="F10" s="7" t="s">
        <v>8967</v>
      </c>
      <c r="G10" s="7" t="s">
        <v>8968</v>
      </c>
      <c r="H10" s="7" t="s">
        <v>1450</v>
      </c>
      <c r="I10" s="7" t="s">
        <v>8969</v>
      </c>
      <c r="J10" s="7" t="s">
        <v>1452</v>
      </c>
      <c r="K10" s="7" t="s">
        <v>31</v>
      </c>
      <c r="L10" s="7" t="s">
        <v>32</v>
      </c>
      <c r="M10" s="7" t="s">
        <v>1453</v>
      </c>
      <c r="N10" s="7" t="s">
        <v>23</v>
      </c>
      <c r="O10" s="11">
        <v>4</v>
      </c>
      <c r="P10" s="11">
        <v>10</v>
      </c>
      <c r="Q10" s="11">
        <v>1.5</v>
      </c>
      <c r="R10" s="11">
        <f t="shared" si="0"/>
        <v>2.5</v>
      </c>
      <c r="S10" s="11" t="s">
        <v>1455</v>
      </c>
      <c r="U10" t="str">
        <f t="shared" si="1"/>
        <v>是</v>
      </c>
    </row>
    <row r="11" spans="1:21">
      <c r="A11" s="2" t="str">
        <f>K11&amp;MID(L:L,15,4)</f>
        <v>陈连意5326</v>
      </c>
      <c r="B11" s="7" t="s">
        <v>1489</v>
      </c>
      <c r="C11" s="7" t="s">
        <v>1446</v>
      </c>
      <c r="D11" s="7">
        <v>64</v>
      </c>
      <c r="E11" s="7" t="s">
        <v>1490</v>
      </c>
      <c r="F11" s="7" t="s">
        <v>8970</v>
      </c>
      <c r="G11" s="7" t="s">
        <v>8971</v>
      </c>
      <c r="H11" s="7" t="s">
        <v>1450</v>
      </c>
      <c r="I11" s="7" t="s">
        <v>8972</v>
      </c>
      <c r="J11" s="7" t="s">
        <v>1452</v>
      </c>
      <c r="K11" s="7" t="s">
        <v>69</v>
      </c>
      <c r="L11" s="7" t="s">
        <v>70</v>
      </c>
      <c r="M11" s="7" t="s">
        <v>1461</v>
      </c>
      <c r="N11" s="7" t="s">
        <v>23</v>
      </c>
      <c r="O11" s="11">
        <v>4</v>
      </c>
      <c r="P11" s="11">
        <v>0</v>
      </c>
      <c r="Q11" s="11">
        <v>3</v>
      </c>
      <c r="R11" s="11">
        <f t="shared" si="0"/>
        <v>1</v>
      </c>
      <c r="S11" s="11" t="s">
        <v>1455</v>
      </c>
      <c r="U11" t="str">
        <f t="shared" si="1"/>
        <v>是</v>
      </c>
    </row>
    <row r="12" spans="1:21">
      <c r="A12" s="2" t="str">
        <f>K12&amp;MID(L:L,15,4)</f>
        <v>苏京弟3246</v>
      </c>
      <c r="B12" s="7" t="s">
        <v>1497</v>
      </c>
      <c r="C12" s="7" t="s">
        <v>1457</v>
      </c>
      <c r="D12" s="7">
        <v>54</v>
      </c>
      <c r="E12" s="7" t="s">
        <v>1273</v>
      </c>
      <c r="F12" s="7" t="s">
        <v>8973</v>
      </c>
      <c r="G12" s="7" t="s">
        <v>8974</v>
      </c>
      <c r="H12" s="7" t="s">
        <v>1580</v>
      </c>
      <c r="I12" s="7" t="s">
        <v>8975</v>
      </c>
      <c r="J12" s="7" t="s">
        <v>1452</v>
      </c>
      <c r="K12" s="7" t="s">
        <v>1270</v>
      </c>
      <c r="L12" s="7" t="s">
        <v>1271</v>
      </c>
      <c r="M12" s="7" t="s">
        <v>1461</v>
      </c>
      <c r="N12" s="7" t="s">
        <v>1462</v>
      </c>
      <c r="O12" s="11">
        <v>7</v>
      </c>
      <c r="P12" s="11">
        <v>38</v>
      </c>
      <c r="Q12" s="11">
        <v>2.5</v>
      </c>
      <c r="R12" s="11">
        <f t="shared" si="0"/>
        <v>4.5</v>
      </c>
      <c r="S12" s="11" t="s">
        <v>1455</v>
      </c>
      <c r="U12" t="str">
        <f t="shared" si="1"/>
        <v>是</v>
      </c>
    </row>
    <row r="13" spans="1:21">
      <c r="A13" s="2" t="str">
        <f>K13&amp;MID(L:L,15,4)</f>
        <v>廖官金0437</v>
      </c>
      <c r="B13" s="7" t="s">
        <v>1501</v>
      </c>
      <c r="C13" s="7" t="s">
        <v>1446</v>
      </c>
      <c r="D13" s="7">
        <v>53</v>
      </c>
      <c r="E13" s="7" t="s">
        <v>1120</v>
      </c>
      <c r="F13" s="7" t="s">
        <v>8976</v>
      </c>
      <c r="G13" s="7" t="s">
        <v>8977</v>
      </c>
      <c r="H13" s="7" t="s">
        <v>1450</v>
      </c>
      <c r="I13" s="7" t="s">
        <v>8978</v>
      </c>
      <c r="J13" s="7" t="s">
        <v>1452</v>
      </c>
      <c r="K13" s="7" t="s">
        <v>1308</v>
      </c>
      <c r="L13" s="7" t="s">
        <v>1309</v>
      </c>
      <c r="M13" s="7" t="s">
        <v>1461</v>
      </c>
      <c r="N13" s="7" t="s">
        <v>1462</v>
      </c>
      <c r="O13" s="11">
        <v>5</v>
      </c>
      <c r="P13" s="11">
        <v>43</v>
      </c>
      <c r="Q13" s="11">
        <v>2.5</v>
      </c>
      <c r="R13" s="11">
        <f t="shared" si="0"/>
        <v>2.5</v>
      </c>
      <c r="S13" s="11" t="s">
        <v>1455</v>
      </c>
      <c r="U13" t="str">
        <f t="shared" si="1"/>
        <v>是</v>
      </c>
    </row>
    <row r="14" spans="1:21">
      <c r="A14" s="2" t="str">
        <f>K14&amp;MID(L:L,15,4)</f>
        <v>胡翠容128X</v>
      </c>
      <c r="B14" s="7" t="s">
        <v>1505</v>
      </c>
      <c r="C14" s="7" t="s">
        <v>1446</v>
      </c>
      <c r="D14" s="7">
        <v>42</v>
      </c>
      <c r="E14" s="7" t="s">
        <v>1030</v>
      </c>
      <c r="F14" s="7" t="s">
        <v>8979</v>
      </c>
      <c r="G14" s="7" t="s">
        <v>8980</v>
      </c>
      <c r="H14" s="7" t="s">
        <v>1450</v>
      </c>
      <c r="I14" s="7" t="s">
        <v>8981</v>
      </c>
      <c r="J14" s="7" t="s">
        <v>1452</v>
      </c>
      <c r="K14" s="7" t="s">
        <v>1027</v>
      </c>
      <c r="L14" s="7" t="s">
        <v>1028</v>
      </c>
      <c r="M14" s="7" t="s">
        <v>1453</v>
      </c>
      <c r="N14" s="7" t="s">
        <v>23</v>
      </c>
      <c r="O14" s="11">
        <v>6</v>
      </c>
      <c r="P14" s="11">
        <v>14</v>
      </c>
      <c r="Q14" s="11">
        <v>1.5</v>
      </c>
      <c r="R14" s="11">
        <f t="shared" si="0"/>
        <v>4.5</v>
      </c>
      <c r="S14" s="11" t="s">
        <v>1455</v>
      </c>
      <c r="U14" t="str">
        <f t="shared" si="1"/>
        <v>是</v>
      </c>
    </row>
    <row r="15" spans="1:21">
      <c r="A15" s="2" t="str">
        <f>K15&amp;MID(L:L,15,4)</f>
        <v>姚善存6910</v>
      </c>
      <c r="B15" s="7" t="s">
        <v>1509</v>
      </c>
      <c r="C15" s="7" t="s">
        <v>1446</v>
      </c>
      <c r="D15" s="7">
        <v>53</v>
      </c>
      <c r="E15" s="7" t="s">
        <v>1510</v>
      </c>
      <c r="F15" s="7" t="s">
        <v>8982</v>
      </c>
      <c r="G15" s="7" t="s">
        <v>8983</v>
      </c>
      <c r="H15" s="7" t="s">
        <v>1450</v>
      </c>
      <c r="I15" s="7" t="s">
        <v>8984</v>
      </c>
      <c r="J15" s="7" t="s">
        <v>1452</v>
      </c>
      <c r="K15" s="7" t="s">
        <v>1075</v>
      </c>
      <c r="L15" s="7" t="s">
        <v>1076</v>
      </c>
      <c r="M15" s="7" t="s">
        <v>1461</v>
      </c>
      <c r="N15" s="7" t="s">
        <v>23</v>
      </c>
      <c r="O15" s="11">
        <v>6</v>
      </c>
      <c r="P15" s="11">
        <v>5</v>
      </c>
      <c r="Q15" s="11">
        <v>3</v>
      </c>
      <c r="R15" s="11">
        <f t="shared" si="0"/>
        <v>3</v>
      </c>
      <c r="S15" s="11" t="s">
        <v>1455</v>
      </c>
      <c r="U15" t="str">
        <f t="shared" si="1"/>
        <v>是</v>
      </c>
    </row>
    <row r="16" spans="1:21">
      <c r="A16" s="2" t="str">
        <f>K16&amp;MID(L:L,15,4)</f>
        <v>刘能忠0315</v>
      </c>
      <c r="B16" s="7" t="s">
        <v>1514</v>
      </c>
      <c r="C16" s="7" t="s">
        <v>1446</v>
      </c>
      <c r="D16" s="7">
        <v>51</v>
      </c>
      <c r="E16" s="7" t="s">
        <v>1515</v>
      </c>
      <c r="F16" s="7" t="s">
        <v>8985</v>
      </c>
      <c r="G16" s="7" t="s">
        <v>8986</v>
      </c>
      <c r="H16" s="7" t="s">
        <v>1518</v>
      </c>
      <c r="I16" s="7" t="s">
        <v>8987</v>
      </c>
      <c r="J16" s="7" t="s">
        <v>1452</v>
      </c>
      <c r="K16" s="7" t="s">
        <v>1049</v>
      </c>
      <c r="L16" s="7" t="s">
        <v>1050</v>
      </c>
      <c r="M16" s="7" t="s">
        <v>1461</v>
      </c>
      <c r="N16" s="7" t="s">
        <v>23</v>
      </c>
      <c r="O16" s="11">
        <v>3</v>
      </c>
      <c r="P16" s="11">
        <v>33</v>
      </c>
      <c r="Q16" s="11">
        <v>3</v>
      </c>
      <c r="R16" s="11">
        <f t="shared" si="0"/>
        <v>0</v>
      </c>
      <c r="S16" s="11" t="s">
        <v>1455</v>
      </c>
      <c r="U16" t="str">
        <f t="shared" si="1"/>
        <v>是</v>
      </c>
    </row>
    <row r="17" spans="1:21">
      <c r="A17" s="2" t="str">
        <f>K17&amp;MID(L:L,15,4)</f>
        <v>麦志华3619</v>
      </c>
      <c r="B17" s="7" t="s">
        <v>1527</v>
      </c>
      <c r="C17" s="7" t="s">
        <v>1446</v>
      </c>
      <c r="D17" s="7">
        <v>51</v>
      </c>
      <c r="E17" s="7" t="s">
        <v>1528</v>
      </c>
      <c r="F17" s="7" t="s">
        <v>8988</v>
      </c>
      <c r="G17" s="7" t="s">
        <v>8989</v>
      </c>
      <c r="H17" s="7" t="s">
        <v>1450</v>
      </c>
      <c r="I17" s="7" t="s">
        <v>8240</v>
      </c>
      <c r="J17" s="7" t="s">
        <v>1452</v>
      </c>
      <c r="K17" s="7" t="s">
        <v>836</v>
      </c>
      <c r="L17" s="7" t="s">
        <v>837</v>
      </c>
      <c r="M17" s="7" t="s">
        <v>1461</v>
      </c>
      <c r="N17" s="7" t="s">
        <v>23</v>
      </c>
      <c r="O17" s="11">
        <v>3</v>
      </c>
      <c r="P17" s="11">
        <v>12</v>
      </c>
      <c r="Q17" s="11">
        <v>3</v>
      </c>
      <c r="R17" s="11">
        <f t="shared" si="0"/>
        <v>0</v>
      </c>
      <c r="S17" s="11" t="s">
        <v>1455</v>
      </c>
      <c r="U17" t="str">
        <f t="shared" si="1"/>
        <v>是</v>
      </c>
    </row>
    <row r="18" spans="1:21">
      <c r="A18" s="2" t="str">
        <f>K18&amp;MID(L:L,15,4)</f>
        <v>陈达兴0614</v>
      </c>
      <c r="B18" s="7" t="s">
        <v>1532</v>
      </c>
      <c r="C18" s="7" t="s">
        <v>1457</v>
      </c>
      <c r="D18" s="7">
        <v>57</v>
      </c>
      <c r="E18" s="7" t="s">
        <v>1533</v>
      </c>
      <c r="F18" s="7" t="s">
        <v>8990</v>
      </c>
      <c r="G18" s="7" t="s">
        <v>8991</v>
      </c>
      <c r="H18" s="7" t="s">
        <v>1450</v>
      </c>
      <c r="I18" s="7" t="s">
        <v>7857</v>
      </c>
      <c r="J18" s="7" t="s">
        <v>1452</v>
      </c>
      <c r="K18" s="7" t="s">
        <v>594</v>
      </c>
      <c r="L18" s="7" t="s">
        <v>595</v>
      </c>
      <c r="M18" s="7" t="s">
        <v>1461</v>
      </c>
      <c r="N18" s="7" t="s">
        <v>23</v>
      </c>
      <c r="O18" s="11">
        <v>3</v>
      </c>
      <c r="P18" s="11">
        <v>4</v>
      </c>
      <c r="Q18" s="11">
        <v>3</v>
      </c>
      <c r="R18" s="11">
        <f t="shared" si="0"/>
        <v>0</v>
      </c>
      <c r="S18" s="11" t="s">
        <v>1455</v>
      </c>
      <c r="U18" t="str">
        <f t="shared" si="1"/>
        <v>是</v>
      </c>
    </row>
    <row r="19" spans="1:21">
      <c r="A19" s="2" t="str">
        <f>K19&amp;MID(L:L,15,4)</f>
        <v>陈金带1521</v>
      </c>
      <c r="B19" s="7" t="s">
        <v>1537</v>
      </c>
      <c r="C19" s="7" t="s">
        <v>1444</v>
      </c>
      <c r="D19" s="7">
        <v>56</v>
      </c>
      <c r="E19" s="7" t="s">
        <v>1538</v>
      </c>
      <c r="F19" s="7" t="s">
        <v>8992</v>
      </c>
      <c r="G19" s="7" t="s">
        <v>8993</v>
      </c>
      <c r="H19" s="7" t="s">
        <v>1450</v>
      </c>
      <c r="I19" s="7" t="s">
        <v>8994</v>
      </c>
      <c r="J19" s="7" t="s">
        <v>1452</v>
      </c>
      <c r="K19" s="7" t="s">
        <v>763</v>
      </c>
      <c r="L19" s="7" t="s">
        <v>764</v>
      </c>
      <c r="M19" s="7" t="s">
        <v>1453</v>
      </c>
      <c r="N19" s="7" t="s">
        <v>23</v>
      </c>
      <c r="O19" s="11">
        <v>1</v>
      </c>
      <c r="P19" s="11">
        <v>36</v>
      </c>
      <c r="Q19" s="11">
        <v>1.5</v>
      </c>
      <c r="R19" s="11">
        <v>0</v>
      </c>
      <c r="S19" s="11" t="s">
        <v>1455</v>
      </c>
      <c r="U19" t="str">
        <f t="shared" si="1"/>
        <v>是</v>
      </c>
    </row>
    <row r="20" spans="1:21">
      <c r="A20" s="2" t="str">
        <f>K20&amp;MID(L:L,15,4)</f>
        <v>冯启平2454</v>
      </c>
      <c r="B20" s="7" t="s">
        <v>1543</v>
      </c>
      <c r="C20" s="7" t="s">
        <v>1446</v>
      </c>
      <c r="D20" s="7">
        <v>40</v>
      </c>
      <c r="E20" s="7" t="s">
        <v>1544</v>
      </c>
      <c r="F20" s="7" t="s">
        <v>8995</v>
      </c>
      <c r="G20" s="7" t="s">
        <v>8996</v>
      </c>
      <c r="H20" s="7" t="s">
        <v>1450</v>
      </c>
      <c r="I20" s="7" t="s">
        <v>8997</v>
      </c>
      <c r="J20" s="7" t="s">
        <v>1452</v>
      </c>
      <c r="K20" s="7" t="s">
        <v>169</v>
      </c>
      <c r="L20" s="7" t="s">
        <v>170</v>
      </c>
      <c r="M20" s="7" t="s">
        <v>1453</v>
      </c>
      <c r="N20" s="7" t="s">
        <v>23</v>
      </c>
      <c r="O20" s="11">
        <v>1</v>
      </c>
      <c r="P20" s="11">
        <v>32</v>
      </c>
      <c r="Q20" s="11">
        <v>1.5</v>
      </c>
      <c r="R20" s="11">
        <v>0</v>
      </c>
      <c r="S20" s="11" t="s">
        <v>1455</v>
      </c>
      <c r="U20" t="str">
        <f t="shared" si="1"/>
        <v>是</v>
      </c>
    </row>
    <row r="21" spans="1:21">
      <c r="A21" s="2" t="str">
        <f>K21&amp;MID(L:L,15,4)</f>
        <v>饶海燕3744</v>
      </c>
      <c r="B21" s="7" t="s">
        <v>1548</v>
      </c>
      <c r="C21" s="7" t="s">
        <v>1446</v>
      </c>
      <c r="D21" s="7">
        <v>56</v>
      </c>
      <c r="E21" s="7" t="s">
        <v>1549</v>
      </c>
      <c r="F21" s="7" t="s">
        <v>8998</v>
      </c>
      <c r="G21" s="7" t="s">
        <v>8999</v>
      </c>
      <c r="H21" s="7" t="s">
        <v>1450</v>
      </c>
      <c r="I21" s="7" t="s">
        <v>9000</v>
      </c>
      <c r="J21" s="7" t="s">
        <v>1452</v>
      </c>
      <c r="K21" s="7" t="s">
        <v>795</v>
      </c>
      <c r="L21" s="7" t="s">
        <v>796</v>
      </c>
      <c r="M21" s="7" t="s">
        <v>1461</v>
      </c>
      <c r="N21" s="7" t="s">
        <v>1454</v>
      </c>
      <c r="O21" s="11">
        <v>4</v>
      </c>
      <c r="P21" s="11">
        <v>29</v>
      </c>
      <c r="Q21" s="11">
        <v>3</v>
      </c>
      <c r="R21" s="11">
        <f t="shared" ref="R21:R41" si="2">O21-Q21</f>
        <v>1</v>
      </c>
      <c r="S21" s="11" t="s">
        <v>1455</v>
      </c>
      <c r="U21" t="str">
        <f t="shared" si="1"/>
        <v>是</v>
      </c>
    </row>
    <row r="22" spans="1:21">
      <c r="A22" s="2" t="str">
        <f>K22&amp;MID(L:L,15,4)</f>
        <v>佟炳城4811</v>
      </c>
      <c r="B22" s="7" t="s">
        <v>9001</v>
      </c>
      <c r="C22" s="7" t="s">
        <v>1446</v>
      </c>
      <c r="D22" s="7">
        <v>50</v>
      </c>
      <c r="E22" s="7" t="s">
        <v>1365</v>
      </c>
      <c r="F22" s="7" t="s">
        <v>9002</v>
      </c>
      <c r="G22" s="7" t="s">
        <v>9003</v>
      </c>
      <c r="H22" s="7" t="s">
        <v>1450</v>
      </c>
      <c r="I22" s="7" t="s">
        <v>7091</v>
      </c>
      <c r="J22" s="7" t="s">
        <v>1452</v>
      </c>
      <c r="K22" s="7" t="s">
        <v>1362</v>
      </c>
      <c r="L22" s="7" t="s">
        <v>1363</v>
      </c>
      <c r="M22" s="7" t="s">
        <v>1461</v>
      </c>
      <c r="N22" s="7" t="s">
        <v>1462</v>
      </c>
      <c r="O22" s="11">
        <v>3</v>
      </c>
      <c r="P22" s="11">
        <v>1</v>
      </c>
      <c r="Q22" s="11">
        <v>2.5</v>
      </c>
      <c r="R22" s="11">
        <f t="shared" si="2"/>
        <v>0.5</v>
      </c>
      <c r="S22" s="11" t="s">
        <v>1455</v>
      </c>
      <c r="U22" t="str">
        <f t="shared" si="1"/>
        <v>是</v>
      </c>
    </row>
    <row r="23" spans="1:21">
      <c r="A23" s="2" t="str">
        <f>K23&amp;MID(L:L,15,4)</f>
        <v>黄建猷1219</v>
      </c>
      <c r="B23" s="7" t="s">
        <v>9004</v>
      </c>
      <c r="C23" s="7" t="s">
        <v>1457</v>
      </c>
      <c r="D23" s="7">
        <v>49</v>
      </c>
      <c r="E23" s="7" t="s">
        <v>9005</v>
      </c>
      <c r="F23" s="7" t="s">
        <v>9006</v>
      </c>
      <c r="G23" s="7" t="s">
        <v>9007</v>
      </c>
      <c r="H23" s="7" t="s">
        <v>9008</v>
      </c>
      <c r="I23" s="7" t="s">
        <v>9009</v>
      </c>
      <c r="J23" s="7" t="s">
        <v>1452</v>
      </c>
      <c r="K23" s="7" t="s">
        <v>201</v>
      </c>
      <c r="L23" s="7" t="s">
        <v>202</v>
      </c>
      <c r="M23" s="7" t="s">
        <v>1453</v>
      </c>
      <c r="N23" s="7" t="s">
        <v>23</v>
      </c>
      <c r="O23" s="11">
        <v>3</v>
      </c>
      <c r="P23" s="11">
        <v>23</v>
      </c>
      <c r="Q23" s="11">
        <v>1.5</v>
      </c>
      <c r="R23" s="11">
        <f t="shared" si="2"/>
        <v>1.5</v>
      </c>
      <c r="S23" s="11" t="s">
        <v>1455</v>
      </c>
      <c r="U23" t="str">
        <f t="shared" si="1"/>
        <v>是</v>
      </c>
    </row>
    <row r="24" spans="1:21">
      <c r="A24" s="2" t="str">
        <f>K24&amp;MID(L:L,15,4)</f>
        <v>许晓佟0346</v>
      </c>
      <c r="B24" s="7" t="s">
        <v>1553</v>
      </c>
      <c r="C24" s="7" t="s">
        <v>1457</v>
      </c>
      <c r="D24" s="7">
        <v>49</v>
      </c>
      <c r="E24" s="7" t="s">
        <v>572</v>
      </c>
      <c r="F24" s="7" t="s">
        <v>9010</v>
      </c>
      <c r="G24" s="7" t="s">
        <v>9011</v>
      </c>
      <c r="H24" s="7" t="s">
        <v>1450</v>
      </c>
      <c r="I24" s="7" t="s">
        <v>9012</v>
      </c>
      <c r="J24" s="7" t="s">
        <v>1452</v>
      </c>
      <c r="K24" s="7" t="s">
        <v>569</v>
      </c>
      <c r="L24" s="7" t="s">
        <v>570</v>
      </c>
      <c r="M24" s="7" t="s">
        <v>1461</v>
      </c>
      <c r="N24" s="7" t="s">
        <v>23</v>
      </c>
      <c r="O24" s="11">
        <v>3</v>
      </c>
      <c r="P24" s="11">
        <v>15</v>
      </c>
      <c r="Q24" s="11">
        <v>3</v>
      </c>
      <c r="R24" s="11">
        <f t="shared" si="2"/>
        <v>0</v>
      </c>
      <c r="S24" s="11" t="s">
        <v>1455</v>
      </c>
      <c r="U24" t="str">
        <f t="shared" si="1"/>
        <v>是</v>
      </c>
    </row>
    <row r="25" spans="1:21">
      <c r="A25" s="2" t="str">
        <f>K25&amp;MID(L:L,15,4)</f>
        <v>黄吉3611</v>
      </c>
      <c r="B25" s="7" t="s">
        <v>1557</v>
      </c>
      <c r="C25" s="7" t="s">
        <v>1446</v>
      </c>
      <c r="D25" s="7">
        <v>55</v>
      </c>
      <c r="E25" s="7" t="s">
        <v>1289</v>
      </c>
      <c r="F25" s="7" t="s">
        <v>9013</v>
      </c>
      <c r="G25" s="7" t="s">
        <v>9014</v>
      </c>
      <c r="H25" s="7" t="s">
        <v>1450</v>
      </c>
      <c r="I25" s="7" t="s">
        <v>8007</v>
      </c>
      <c r="J25" s="7" t="s">
        <v>1452</v>
      </c>
      <c r="K25" s="7" t="s">
        <v>1284</v>
      </c>
      <c r="L25" s="7" t="s">
        <v>1285</v>
      </c>
      <c r="M25" s="7" t="s">
        <v>1461</v>
      </c>
      <c r="N25" s="7" t="s">
        <v>1650</v>
      </c>
      <c r="O25" s="11">
        <v>3</v>
      </c>
      <c r="P25" s="11">
        <v>1</v>
      </c>
      <c r="Q25" s="11">
        <v>2</v>
      </c>
      <c r="R25" s="11">
        <f t="shared" si="2"/>
        <v>1</v>
      </c>
      <c r="S25" s="11" t="s">
        <v>1455</v>
      </c>
      <c r="U25" t="str">
        <f t="shared" si="1"/>
        <v>是</v>
      </c>
    </row>
    <row r="26" spans="1:21">
      <c r="A26" s="2" t="str">
        <f>K26&amp;MID(L:L,15,4)</f>
        <v>陈少好1223</v>
      </c>
      <c r="B26" s="7" t="s">
        <v>1567</v>
      </c>
      <c r="C26" s="7" t="s">
        <v>1446</v>
      </c>
      <c r="D26" s="7">
        <v>58</v>
      </c>
      <c r="E26" s="7" t="s">
        <v>1568</v>
      </c>
      <c r="F26" s="7" t="s">
        <v>9015</v>
      </c>
      <c r="G26" s="7" t="s">
        <v>9016</v>
      </c>
      <c r="H26" s="7" t="s">
        <v>1450</v>
      </c>
      <c r="I26" s="7" t="s">
        <v>9017</v>
      </c>
      <c r="J26" s="7" t="s">
        <v>1452</v>
      </c>
      <c r="K26" s="7" t="s">
        <v>86</v>
      </c>
      <c r="L26" s="7" t="s">
        <v>87</v>
      </c>
      <c r="M26" s="7" t="s">
        <v>1453</v>
      </c>
      <c r="N26" s="7" t="s">
        <v>23</v>
      </c>
      <c r="O26" s="11">
        <v>2</v>
      </c>
      <c r="P26" s="11">
        <v>10</v>
      </c>
      <c r="Q26" s="11">
        <v>1.5</v>
      </c>
      <c r="R26" s="11">
        <f t="shared" si="2"/>
        <v>0.5</v>
      </c>
      <c r="S26" s="11" t="s">
        <v>1455</v>
      </c>
      <c r="U26" t="str">
        <f t="shared" si="1"/>
        <v>是</v>
      </c>
    </row>
    <row r="27" spans="1:21">
      <c r="A27" s="2" t="str">
        <f>K27&amp;MID(L:L,15,4)</f>
        <v>朱珍珠1622</v>
      </c>
      <c r="B27" s="7" t="s">
        <v>1572</v>
      </c>
      <c r="C27" s="7" t="s">
        <v>1446</v>
      </c>
      <c r="D27" s="7">
        <v>63</v>
      </c>
      <c r="E27" s="7" t="s">
        <v>1573</v>
      </c>
      <c r="F27" s="7" t="s">
        <v>9018</v>
      </c>
      <c r="G27" s="7" t="s">
        <v>9019</v>
      </c>
      <c r="H27" s="7" t="s">
        <v>1450</v>
      </c>
      <c r="I27" s="7" t="s">
        <v>9020</v>
      </c>
      <c r="J27" s="7" t="s">
        <v>1452</v>
      </c>
      <c r="K27" s="7" t="s">
        <v>765</v>
      </c>
      <c r="L27" s="7" t="s">
        <v>766</v>
      </c>
      <c r="M27" s="7" t="s">
        <v>1461</v>
      </c>
      <c r="N27" s="7" t="s">
        <v>23</v>
      </c>
      <c r="O27" s="11">
        <v>3</v>
      </c>
      <c r="P27" s="11">
        <v>41</v>
      </c>
      <c r="Q27" s="11">
        <v>3</v>
      </c>
      <c r="R27" s="11">
        <f t="shared" si="2"/>
        <v>0</v>
      </c>
      <c r="S27" s="11" t="s">
        <v>1455</v>
      </c>
      <c r="U27" t="str">
        <f t="shared" si="1"/>
        <v>是</v>
      </c>
    </row>
    <row r="28" spans="1:21">
      <c r="A28" s="2" t="str">
        <f>K28&amp;MID(L:L,15,4)</f>
        <v>江海清1733</v>
      </c>
      <c r="B28" s="7" t="s">
        <v>1577</v>
      </c>
      <c r="C28" s="7" t="s">
        <v>1446</v>
      </c>
      <c r="D28" s="7">
        <v>57</v>
      </c>
      <c r="E28" s="7" t="s">
        <v>502</v>
      </c>
      <c r="F28" s="7" t="s">
        <v>9021</v>
      </c>
      <c r="G28" s="7" t="s">
        <v>9022</v>
      </c>
      <c r="H28" s="7" t="s">
        <v>1450</v>
      </c>
      <c r="I28" s="7" t="s">
        <v>3334</v>
      </c>
      <c r="J28" s="7" t="s">
        <v>1452</v>
      </c>
      <c r="K28" s="7" t="s">
        <v>292</v>
      </c>
      <c r="L28" s="7" t="s">
        <v>293</v>
      </c>
      <c r="M28" s="7" t="s">
        <v>1453</v>
      </c>
      <c r="N28" s="7" t="s">
        <v>23</v>
      </c>
      <c r="O28" s="11">
        <v>2</v>
      </c>
      <c r="P28" s="11">
        <v>15</v>
      </c>
      <c r="Q28" s="11">
        <v>1.5</v>
      </c>
      <c r="R28" s="11">
        <f t="shared" si="2"/>
        <v>0.5</v>
      </c>
      <c r="S28" s="11" t="s">
        <v>1455</v>
      </c>
      <c r="U28" t="str">
        <f t="shared" si="1"/>
        <v>是</v>
      </c>
    </row>
    <row r="29" spans="1:21">
      <c r="A29" s="2" t="str">
        <f>K29&amp;MID(L:L,15,4)</f>
        <v>何丽珍1421</v>
      </c>
      <c r="B29" s="7" t="s">
        <v>4981</v>
      </c>
      <c r="C29" s="7" t="s">
        <v>1446</v>
      </c>
      <c r="D29" s="7">
        <v>57</v>
      </c>
      <c r="E29" s="7" t="s">
        <v>896</v>
      </c>
      <c r="F29" s="7" t="s">
        <v>9023</v>
      </c>
      <c r="G29" s="7" t="s">
        <v>9024</v>
      </c>
      <c r="H29" s="7" t="s">
        <v>1450</v>
      </c>
      <c r="I29" s="7" t="s">
        <v>9025</v>
      </c>
      <c r="J29" s="7" t="s">
        <v>1452</v>
      </c>
      <c r="K29" s="7" t="s">
        <v>893</v>
      </c>
      <c r="L29" s="7" t="s">
        <v>894</v>
      </c>
      <c r="M29" s="7" t="s">
        <v>1461</v>
      </c>
      <c r="N29" s="7" t="s">
        <v>23</v>
      </c>
      <c r="O29" s="11">
        <v>4</v>
      </c>
      <c r="P29" s="11">
        <v>33</v>
      </c>
      <c r="Q29" s="11">
        <v>3</v>
      </c>
      <c r="R29" s="11">
        <f t="shared" si="2"/>
        <v>1</v>
      </c>
      <c r="S29" s="11" t="s">
        <v>1455</v>
      </c>
      <c r="U29" t="str">
        <f t="shared" si="1"/>
        <v>是</v>
      </c>
    </row>
    <row r="30" spans="1:21">
      <c r="A30" s="2" t="str">
        <f>K30&amp;MID(L:L,15,4)</f>
        <v>孔碧霞3027</v>
      </c>
      <c r="B30" s="7" t="s">
        <v>1582</v>
      </c>
      <c r="C30" s="7" t="s">
        <v>1446</v>
      </c>
      <c r="D30" s="7">
        <v>52</v>
      </c>
      <c r="E30" s="7" t="s">
        <v>1583</v>
      </c>
      <c r="F30" s="7" t="s">
        <v>9026</v>
      </c>
      <c r="G30" s="7" t="s">
        <v>9027</v>
      </c>
      <c r="H30" s="7" t="s">
        <v>1450</v>
      </c>
      <c r="I30" s="7" t="s">
        <v>9028</v>
      </c>
      <c r="J30" s="7" t="s">
        <v>1452</v>
      </c>
      <c r="K30" s="7" t="s">
        <v>318</v>
      </c>
      <c r="L30" s="7" t="s">
        <v>319</v>
      </c>
      <c r="M30" s="7" t="s">
        <v>1461</v>
      </c>
      <c r="N30" s="7" t="s">
        <v>23</v>
      </c>
      <c r="O30" s="11">
        <v>3</v>
      </c>
      <c r="P30" s="11">
        <v>1</v>
      </c>
      <c r="Q30" s="11">
        <v>3</v>
      </c>
      <c r="R30" s="11">
        <f t="shared" si="2"/>
        <v>0</v>
      </c>
      <c r="S30" s="11" t="s">
        <v>1455</v>
      </c>
      <c r="U30" t="str">
        <f t="shared" si="1"/>
        <v>是</v>
      </c>
    </row>
    <row r="31" spans="1:21">
      <c r="A31" s="2" t="str">
        <f>K31&amp;MID(L:L,15,4)</f>
        <v>温金水5434</v>
      </c>
      <c r="B31" s="7" t="s">
        <v>1587</v>
      </c>
      <c r="C31" s="7" t="s">
        <v>1446</v>
      </c>
      <c r="D31" s="7">
        <v>52</v>
      </c>
      <c r="E31" s="7" t="s">
        <v>1588</v>
      </c>
      <c r="F31" s="7" t="s">
        <v>9029</v>
      </c>
      <c r="G31" s="7" t="s">
        <v>9030</v>
      </c>
      <c r="H31" s="7" t="s">
        <v>1450</v>
      </c>
      <c r="I31" s="7" t="s">
        <v>9031</v>
      </c>
      <c r="J31" s="7" t="s">
        <v>1452</v>
      </c>
      <c r="K31" s="7" t="s">
        <v>566</v>
      </c>
      <c r="L31" s="7" t="s">
        <v>567</v>
      </c>
      <c r="M31" s="7" t="s">
        <v>1461</v>
      </c>
      <c r="N31" s="7" t="s">
        <v>23</v>
      </c>
      <c r="O31" s="11">
        <v>13</v>
      </c>
      <c r="P31" s="11">
        <v>57</v>
      </c>
      <c r="Q31" s="11">
        <v>3</v>
      </c>
      <c r="R31" s="11">
        <f t="shared" si="2"/>
        <v>10</v>
      </c>
      <c r="S31" s="11" t="s">
        <v>1455</v>
      </c>
      <c r="U31" t="str">
        <f t="shared" si="1"/>
        <v>是</v>
      </c>
    </row>
    <row r="32" spans="1:21">
      <c r="A32" s="2" t="str">
        <f>K32&amp;MID(L:L,15,4)</f>
        <v>温金水5434</v>
      </c>
      <c r="B32" s="7" t="s">
        <v>1587</v>
      </c>
      <c r="C32" s="7" t="s">
        <v>1446</v>
      </c>
      <c r="D32" s="7">
        <v>52</v>
      </c>
      <c r="E32" s="7" t="s">
        <v>1588</v>
      </c>
      <c r="F32" s="7" t="s">
        <v>9032</v>
      </c>
      <c r="G32" s="7" t="s">
        <v>9033</v>
      </c>
      <c r="H32" s="7" t="s">
        <v>1450</v>
      </c>
      <c r="I32" s="7" t="s">
        <v>9034</v>
      </c>
      <c r="J32" s="7" t="s">
        <v>1452</v>
      </c>
      <c r="K32" s="7" t="s">
        <v>566</v>
      </c>
      <c r="L32" s="7" t="s">
        <v>567</v>
      </c>
      <c r="M32" s="7" t="s">
        <v>1461</v>
      </c>
      <c r="N32" s="7" t="s">
        <v>23</v>
      </c>
      <c r="O32" s="11">
        <v>1</v>
      </c>
      <c r="P32" s="11">
        <v>35</v>
      </c>
      <c r="Q32" s="11">
        <v>3</v>
      </c>
      <c r="R32" s="11">
        <f t="shared" si="2"/>
        <v>-2</v>
      </c>
      <c r="S32" s="11" t="s">
        <v>1520</v>
      </c>
      <c r="U32" t="str">
        <f t="shared" si="1"/>
        <v>否</v>
      </c>
    </row>
    <row r="33" spans="1:21">
      <c r="A33" s="2" t="str">
        <f>K33&amp;MID(L:L,15,4)</f>
        <v>苏金莲6022</v>
      </c>
      <c r="B33" s="7" t="s">
        <v>1595</v>
      </c>
      <c r="C33" s="7" t="s">
        <v>1446</v>
      </c>
      <c r="D33" s="7">
        <v>51</v>
      </c>
      <c r="E33" s="7" t="s">
        <v>1596</v>
      </c>
      <c r="F33" s="7" t="s">
        <v>9035</v>
      </c>
      <c r="G33" s="7" t="s">
        <v>9036</v>
      </c>
      <c r="H33" s="7" t="s">
        <v>1450</v>
      </c>
      <c r="I33" s="7" t="s">
        <v>9037</v>
      </c>
      <c r="J33" s="7" t="s">
        <v>1452</v>
      </c>
      <c r="K33" s="7" t="s">
        <v>228</v>
      </c>
      <c r="L33" s="7" t="s">
        <v>229</v>
      </c>
      <c r="M33" s="7" t="s">
        <v>1461</v>
      </c>
      <c r="N33" s="7" t="s">
        <v>23</v>
      </c>
      <c r="O33" s="11">
        <v>6</v>
      </c>
      <c r="P33" s="11">
        <v>3</v>
      </c>
      <c r="Q33" s="11">
        <v>3</v>
      </c>
      <c r="R33" s="11">
        <f t="shared" si="2"/>
        <v>3</v>
      </c>
      <c r="S33" s="11" t="s">
        <v>1455</v>
      </c>
      <c r="U33" t="str">
        <f t="shared" si="1"/>
        <v>是</v>
      </c>
    </row>
    <row r="34" spans="1:21">
      <c r="A34" s="2" t="str">
        <f>K34&amp;MID(L:L,15,4)</f>
        <v>梁国荣5118</v>
      </c>
      <c r="B34" s="7" t="s">
        <v>9001</v>
      </c>
      <c r="C34" s="7" t="s">
        <v>1446</v>
      </c>
      <c r="D34" s="7">
        <v>50</v>
      </c>
      <c r="E34" s="7" t="s">
        <v>1365</v>
      </c>
      <c r="F34" s="7" t="s">
        <v>9038</v>
      </c>
      <c r="G34" s="7" t="s">
        <v>9039</v>
      </c>
      <c r="H34" s="7" t="s">
        <v>1450</v>
      </c>
      <c r="I34" s="7" t="s">
        <v>9040</v>
      </c>
      <c r="J34" s="7" t="s">
        <v>1452</v>
      </c>
      <c r="K34" s="7" t="s">
        <v>1367</v>
      </c>
      <c r="L34" s="7" t="s">
        <v>1368</v>
      </c>
      <c r="M34" s="7" t="s">
        <v>1461</v>
      </c>
      <c r="N34" s="7" t="s">
        <v>1462</v>
      </c>
      <c r="O34" s="11">
        <v>3</v>
      </c>
      <c r="P34" s="11">
        <v>11</v>
      </c>
      <c r="Q34" s="11">
        <v>2.5</v>
      </c>
      <c r="R34" s="11">
        <f t="shared" si="2"/>
        <v>0.5</v>
      </c>
      <c r="S34" s="11" t="s">
        <v>1455</v>
      </c>
      <c r="U34" t="str">
        <f t="shared" si="1"/>
        <v>是</v>
      </c>
    </row>
    <row r="35" spans="1:21">
      <c r="A35" s="2" t="str">
        <f>K35&amp;MID(L:L,15,4)</f>
        <v>谢见兴1243</v>
      </c>
      <c r="B35" s="7" t="s">
        <v>1604</v>
      </c>
      <c r="C35" s="7" t="s">
        <v>1457</v>
      </c>
      <c r="D35" s="7">
        <v>59</v>
      </c>
      <c r="E35" s="7" t="s">
        <v>1605</v>
      </c>
      <c r="F35" s="7" t="s">
        <v>9041</v>
      </c>
      <c r="G35" s="7" t="s">
        <v>9042</v>
      </c>
      <c r="H35" s="7" t="s">
        <v>1450</v>
      </c>
      <c r="I35" s="7" t="s">
        <v>9043</v>
      </c>
      <c r="J35" s="7" t="s">
        <v>1452</v>
      </c>
      <c r="K35" s="7" t="s">
        <v>609</v>
      </c>
      <c r="L35" s="7" t="s">
        <v>610</v>
      </c>
      <c r="M35" s="7" t="s">
        <v>1453</v>
      </c>
      <c r="N35" s="7" t="s">
        <v>23</v>
      </c>
      <c r="O35" s="11">
        <v>4</v>
      </c>
      <c r="P35" s="11">
        <v>34</v>
      </c>
      <c r="Q35" s="11">
        <v>1.5</v>
      </c>
      <c r="R35" s="11">
        <f t="shared" si="2"/>
        <v>2.5</v>
      </c>
      <c r="S35" s="11" t="s">
        <v>1455</v>
      </c>
      <c r="U35" t="str">
        <f t="shared" si="1"/>
        <v>是</v>
      </c>
    </row>
    <row r="36" spans="1:21">
      <c r="A36" s="2" t="str">
        <f>K36&amp;MID(L:L,15,4)</f>
        <v>王少鸾0325</v>
      </c>
      <c r="B36" s="7" t="s">
        <v>1514</v>
      </c>
      <c r="C36" s="7" t="s">
        <v>1446</v>
      </c>
      <c r="D36" s="7">
        <v>51</v>
      </c>
      <c r="E36" s="7" t="s">
        <v>1515</v>
      </c>
      <c r="F36" s="7" t="s">
        <v>9044</v>
      </c>
      <c r="G36" s="7" t="s">
        <v>9045</v>
      </c>
      <c r="H36" s="7" t="s">
        <v>1450</v>
      </c>
      <c r="I36" s="7" t="s">
        <v>3567</v>
      </c>
      <c r="J36" s="7" t="s">
        <v>1452</v>
      </c>
      <c r="K36" s="7" t="s">
        <v>1053</v>
      </c>
      <c r="L36" s="7" t="s">
        <v>1054</v>
      </c>
      <c r="M36" s="7" t="s">
        <v>1461</v>
      </c>
      <c r="N36" s="7" t="s">
        <v>23</v>
      </c>
      <c r="O36" s="11">
        <v>3</v>
      </c>
      <c r="P36" s="11">
        <v>2</v>
      </c>
      <c r="Q36" s="11">
        <v>3</v>
      </c>
      <c r="R36" s="11">
        <f t="shared" si="2"/>
        <v>0</v>
      </c>
      <c r="S36" s="11" t="s">
        <v>1455</v>
      </c>
      <c r="U36" t="str">
        <f t="shared" si="1"/>
        <v>是</v>
      </c>
    </row>
    <row r="37" spans="1:21">
      <c r="A37" s="2" t="str">
        <f>K37&amp;MID(L:L,15,4)</f>
        <v>何国栋5417</v>
      </c>
      <c r="B37" s="7" t="s">
        <v>1612</v>
      </c>
      <c r="C37" s="7" t="s">
        <v>1446</v>
      </c>
      <c r="D37" s="7">
        <v>59</v>
      </c>
      <c r="E37" s="7" t="s">
        <v>1613</v>
      </c>
      <c r="F37" s="7" t="s">
        <v>9046</v>
      </c>
      <c r="G37" s="7" t="s">
        <v>9047</v>
      </c>
      <c r="H37" s="7" t="s">
        <v>1450</v>
      </c>
      <c r="I37" s="7" t="s">
        <v>9048</v>
      </c>
      <c r="J37" s="7" t="s">
        <v>1452</v>
      </c>
      <c r="K37" s="7" t="s">
        <v>1277</v>
      </c>
      <c r="L37" s="7" t="s">
        <v>1278</v>
      </c>
      <c r="M37" s="7" t="s">
        <v>1461</v>
      </c>
      <c r="N37" s="7" t="s">
        <v>1462</v>
      </c>
      <c r="O37" s="11">
        <v>3</v>
      </c>
      <c r="P37" s="11">
        <v>37</v>
      </c>
      <c r="Q37" s="11">
        <v>2.5</v>
      </c>
      <c r="R37" s="11">
        <f t="shared" si="2"/>
        <v>0.5</v>
      </c>
      <c r="S37" s="11" t="s">
        <v>1455</v>
      </c>
      <c r="U37" t="str">
        <f t="shared" si="1"/>
        <v>是</v>
      </c>
    </row>
    <row r="38" spans="1:21">
      <c r="A38" s="2" t="str">
        <f>K38&amp;MID(L:L,15,4)</f>
        <v>梁秋婵3621</v>
      </c>
      <c r="B38" s="7" t="s">
        <v>9049</v>
      </c>
      <c r="C38" s="7" t="s">
        <v>1446</v>
      </c>
      <c r="D38" s="7">
        <v>59</v>
      </c>
      <c r="E38" s="7" t="s">
        <v>1138</v>
      </c>
      <c r="F38" s="7" t="s">
        <v>9050</v>
      </c>
      <c r="G38" s="7" t="s">
        <v>9051</v>
      </c>
      <c r="H38" s="7" t="s">
        <v>1450</v>
      </c>
      <c r="I38" s="7" t="s">
        <v>9052</v>
      </c>
      <c r="J38" s="7" t="s">
        <v>1452</v>
      </c>
      <c r="K38" s="7" t="s">
        <v>1354</v>
      </c>
      <c r="L38" s="7" t="s">
        <v>1355</v>
      </c>
      <c r="M38" s="7" t="s">
        <v>1461</v>
      </c>
      <c r="N38" s="7" t="s">
        <v>1650</v>
      </c>
      <c r="O38" s="11">
        <v>3</v>
      </c>
      <c r="P38" s="11">
        <v>8</v>
      </c>
      <c r="Q38" s="11">
        <v>2</v>
      </c>
      <c r="R38" s="11">
        <f t="shared" si="2"/>
        <v>1</v>
      </c>
      <c r="S38" s="11" t="s">
        <v>1455</v>
      </c>
      <c r="U38" t="str">
        <f t="shared" si="1"/>
        <v>是</v>
      </c>
    </row>
    <row r="39" spans="1:21">
      <c r="A39" s="2" t="str">
        <f>K39&amp;MID(L:L,15,4)</f>
        <v>陈伯荣2149</v>
      </c>
      <c r="B39" s="7" t="s">
        <v>8052</v>
      </c>
      <c r="C39" s="7" t="s">
        <v>1446</v>
      </c>
      <c r="D39" s="7">
        <v>57</v>
      </c>
      <c r="E39" s="7" t="s">
        <v>8053</v>
      </c>
      <c r="F39" s="7" t="s">
        <v>9053</v>
      </c>
      <c r="G39" s="7" t="s">
        <v>9054</v>
      </c>
      <c r="H39" s="7" t="s">
        <v>1450</v>
      </c>
      <c r="I39" s="7" t="s">
        <v>9055</v>
      </c>
      <c r="J39" s="7" t="s">
        <v>1452</v>
      </c>
      <c r="K39" s="7" t="s">
        <v>1112</v>
      </c>
      <c r="L39" s="7" t="s">
        <v>1113</v>
      </c>
      <c r="M39" s="7" t="s">
        <v>1461</v>
      </c>
      <c r="N39" s="7" t="s">
        <v>23</v>
      </c>
      <c r="O39" s="11">
        <v>3</v>
      </c>
      <c r="P39" s="11">
        <v>26</v>
      </c>
      <c r="Q39" s="11">
        <v>3</v>
      </c>
      <c r="R39" s="11">
        <f t="shared" si="2"/>
        <v>0</v>
      </c>
      <c r="S39" s="11" t="s">
        <v>1455</v>
      </c>
      <c r="U39" t="str">
        <f t="shared" si="1"/>
        <v>是</v>
      </c>
    </row>
    <row r="40" spans="1:21">
      <c r="A40" s="2" t="str">
        <f>K40&amp;MID(L:L,15,4)</f>
        <v>王衍明1212</v>
      </c>
      <c r="B40" s="7" t="s">
        <v>1627</v>
      </c>
      <c r="C40" s="7" t="s">
        <v>1457</v>
      </c>
      <c r="D40" s="7">
        <v>49</v>
      </c>
      <c r="E40" s="7" t="s">
        <v>562</v>
      </c>
      <c r="F40" s="7" t="s">
        <v>9056</v>
      </c>
      <c r="G40" s="7" t="s">
        <v>9057</v>
      </c>
      <c r="H40" s="7" t="s">
        <v>1450</v>
      </c>
      <c r="I40" s="7" t="s">
        <v>7695</v>
      </c>
      <c r="J40" s="7" t="s">
        <v>1452</v>
      </c>
      <c r="K40" s="7" t="s">
        <v>559</v>
      </c>
      <c r="L40" s="7" t="s">
        <v>560</v>
      </c>
      <c r="M40" s="7" t="s">
        <v>1461</v>
      </c>
      <c r="N40" s="7" t="s">
        <v>23</v>
      </c>
      <c r="O40" s="11">
        <v>4</v>
      </c>
      <c r="P40" s="11">
        <v>5</v>
      </c>
      <c r="Q40" s="11">
        <v>3</v>
      </c>
      <c r="R40" s="11">
        <f t="shared" si="2"/>
        <v>1</v>
      </c>
      <c r="S40" s="11" t="s">
        <v>1455</v>
      </c>
      <c r="U40" t="str">
        <f t="shared" si="1"/>
        <v>是</v>
      </c>
    </row>
    <row r="41" spans="1:21">
      <c r="A41" s="2" t="str">
        <f>K41&amp;MID(L:L,15,4)</f>
        <v>黎再钊0058</v>
      </c>
      <c r="B41" s="7" t="s">
        <v>1631</v>
      </c>
      <c r="C41" s="7" t="s">
        <v>1446</v>
      </c>
      <c r="D41" s="7">
        <v>34</v>
      </c>
      <c r="E41" s="7" t="s">
        <v>1632</v>
      </c>
      <c r="F41" s="7" t="s">
        <v>9058</v>
      </c>
      <c r="G41" s="7" t="s">
        <v>9059</v>
      </c>
      <c r="H41" s="7" t="s">
        <v>1450</v>
      </c>
      <c r="I41" s="7" t="s">
        <v>9060</v>
      </c>
      <c r="J41" s="7" t="s">
        <v>1452</v>
      </c>
      <c r="K41" s="7" t="s">
        <v>357</v>
      </c>
      <c r="L41" s="7" t="s">
        <v>358</v>
      </c>
      <c r="M41" s="7" t="s">
        <v>1453</v>
      </c>
      <c r="N41" s="7" t="s">
        <v>23</v>
      </c>
      <c r="O41" s="11">
        <v>11</v>
      </c>
      <c r="P41" s="11">
        <v>1</v>
      </c>
      <c r="Q41" s="11">
        <v>1.5</v>
      </c>
      <c r="R41" s="11">
        <f t="shared" si="2"/>
        <v>9.5</v>
      </c>
      <c r="S41" s="11" t="s">
        <v>1455</v>
      </c>
      <c r="U41" t="str">
        <f t="shared" si="1"/>
        <v>是</v>
      </c>
    </row>
    <row r="42" spans="1:21">
      <c r="A42" s="2" t="str">
        <f>K42&amp;MID(L:L,15,4)</f>
        <v>周绍辉0019</v>
      </c>
      <c r="B42" s="7" t="s">
        <v>1636</v>
      </c>
      <c r="C42" s="7" t="s">
        <v>1446</v>
      </c>
      <c r="D42" s="7">
        <v>43</v>
      </c>
      <c r="E42" s="7" t="s">
        <v>1637</v>
      </c>
      <c r="F42" s="7" t="s">
        <v>9061</v>
      </c>
      <c r="G42" s="7" t="s">
        <v>9062</v>
      </c>
      <c r="H42" s="7" t="s">
        <v>1450</v>
      </c>
      <c r="I42" s="7" t="s">
        <v>9063</v>
      </c>
      <c r="J42" s="7" t="s">
        <v>1452</v>
      </c>
      <c r="K42" s="7" t="s">
        <v>699</v>
      </c>
      <c r="L42" s="7" t="s">
        <v>700</v>
      </c>
      <c r="M42" s="7" t="s">
        <v>1453</v>
      </c>
      <c r="N42" s="7" t="s">
        <v>23</v>
      </c>
      <c r="O42" s="11">
        <v>1</v>
      </c>
      <c r="P42" s="11">
        <v>49</v>
      </c>
      <c r="Q42" s="11">
        <v>1.5</v>
      </c>
      <c r="R42" s="11">
        <v>0</v>
      </c>
      <c r="S42" s="11" t="s">
        <v>1455</v>
      </c>
      <c r="U42" t="str">
        <f t="shared" si="1"/>
        <v>是</v>
      </c>
    </row>
    <row r="43" spans="1:21">
      <c r="A43" s="2" t="str">
        <f>K43&amp;MID(L:L,15,4)</f>
        <v>叶仙1243</v>
      </c>
      <c r="B43" s="7" t="s">
        <v>1641</v>
      </c>
      <c r="C43" s="7" t="s">
        <v>1444</v>
      </c>
      <c r="D43" s="7">
        <v>47</v>
      </c>
      <c r="E43" s="7" t="s">
        <v>1642</v>
      </c>
      <c r="F43" s="7" t="s">
        <v>9064</v>
      </c>
      <c r="G43" s="7" t="s">
        <v>9065</v>
      </c>
      <c r="H43" s="7" t="s">
        <v>1580</v>
      </c>
      <c r="I43" s="7" t="s">
        <v>9066</v>
      </c>
      <c r="J43" s="7" t="s">
        <v>1452</v>
      </c>
      <c r="K43" s="7" t="s">
        <v>637</v>
      </c>
      <c r="L43" s="7" t="s">
        <v>638</v>
      </c>
      <c r="M43" s="7" t="s">
        <v>1453</v>
      </c>
      <c r="N43" s="7" t="s">
        <v>23</v>
      </c>
      <c r="O43" s="11">
        <v>8</v>
      </c>
      <c r="P43" s="11">
        <v>40</v>
      </c>
      <c r="Q43" s="11">
        <v>1.5</v>
      </c>
      <c r="R43" s="11">
        <f t="shared" ref="R43:R54" si="3">O43-Q43</f>
        <v>6.5</v>
      </c>
      <c r="S43" s="11" t="s">
        <v>1455</v>
      </c>
      <c r="U43" t="str">
        <f t="shared" si="1"/>
        <v>是</v>
      </c>
    </row>
    <row r="44" spans="1:21">
      <c r="A44" s="2" t="str">
        <f>K44&amp;MID(L:L,15,4)</f>
        <v>杨金铭3128</v>
      </c>
      <c r="B44" s="7" t="s">
        <v>1646</v>
      </c>
      <c r="C44" s="7" t="s">
        <v>1446</v>
      </c>
      <c r="D44" s="7">
        <v>58</v>
      </c>
      <c r="E44" s="7" t="s">
        <v>1341</v>
      </c>
      <c r="F44" s="7" t="s">
        <v>9067</v>
      </c>
      <c r="G44" s="7" t="s">
        <v>9068</v>
      </c>
      <c r="H44" s="7" t="s">
        <v>1450</v>
      </c>
      <c r="I44" s="7" t="s">
        <v>9069</v>
      </c>
      <c r="J44" s="7" t="s">
        <v>1452</v>
      </c>
      <c r="K44" s="7" t="s">
        <v>1338</v>
      </c>
      <c r="L44" s="7" t="s">
        <v>1339</v>
      </c>
      <c r="M44" s="7" t="s">
        <v>1561</v>
      </c>
      <c r="N44" s="7" t="s">
        <v>1650</v>
      </c>
      <c r="O44" s="11">
        <v>6</v>
      </c>
      <c r="P44" s="11">
        <v>11</v>
      </c>
      <c r="Q44" s="11">
        <v>2</v>
      </c>
      <c r="R44" s="11">
        <f t="shared" si="3"/>
        <v>4</v>
      </c>
      <c r="S44" s="11" t="s">
        <v>1455</v>
      </c>
      <c r="U44" t="str">
        <f t="shared" si="1"/>
        <v>是</v>
      </c>
    </row>
    <row r="45" spans="1:21">
      <c r="A45" s="2" t="str">
        <f>K45&amp;MID(L:L,15,4)</f>
        <v>黄炳宽0978</v>
      </c>
      <c r="B45" s="7" t="s">
        <v>1651</v>
      </c>
      <c r="C45" s="7" t="s">
        <v>1446</v>
      </c>
      <c r="D45" s="7">
        <v>49</v>
      </c>
      <c r="E45" s="7" t="s">
        <v>234</v>
      </c>
      <c r="F45" s="7" t="s">
        <v>9070</v>
      </c>
      <c r="G45" s="7" t="s">
        <v>9071</v>
      </c>
      <c r="H45" s="7" t="s">
        <v>1450</v>
      </c>
      <c r="I45" s="7" t="s">
        <v>9072</v>
      </c>
      <c r="J45" s="7" t="s">
        <v>1452</v>
      </c>
      <c r="K45" s="7" t="s">
        <v>231</v>
      </c>
      <c r="L45" s="7" t="s">
        <v>232</v>
      </c>
      <c r="M45" s="7" t="s">
        <v>1453</v>
      </c>
      <c r="N45" s="7" t="s">
        <v>23</v>
      </c>
      <c r="O45" s="11">
        <v>1</v>
      </c>
      <c r="P45" s="11">
        <v>40</v>
      </c>
      <c r="Q45" s="11">
        <v>1.5</v>
      </c>
      <c r="R45" s="11">
        <v>0</v>
      </c>
      <c r="S45" s="11" t="s">
        <v>1455</v>
      </c>
      <c r="U45" t="str">
        <f t="shared" si="1"/>
        <v>是</v>
      </c>
    </row>
    <row r="46" spans="1:21">
      <c r="A46" s="2" t="str">
        <f>K46&amp;MID(L:L,15,4)</f>
        <v>高格卿5123</v>
      </c>
      <c r="B46" s="7" t="s">
        <v>1655</v>
      </c>
      <c r="C46" s="7" t="s">
        <v>1446</v>
      </c>
      <c r="D46" s="7">
        <v>56</v>
      </c>
      <c r="E46" s="7" t="s">
        <v>1656</v>
      </c>
      <c r="F46" s="7" t="s">
        <v>9073</v>
      </c>
      <c r="G46" s="7" t="s">
        <v>9074</v>
      </c>
      <c r="H46" s="7" t="s">
        <v>1450</v>
      </c>
      <c r="I46" s="7" t="s">
        <v>9075</v>
      </c>
      <c r="J46" s="7" t="s">
        <v>1452</v>
      </c>
      <c r="K46" s="7" t="s">
        <v>162</v>
      </c>
      <c r="L46" s="7" t="s">
        <v>163</v>
      </c>
      <c r="M46" s="7" t="s">
        <v>1453</v>
      </c>
      <c r="N46" s="7" t="s">
        <v>23</v>
      </c>
      <c r="O46" s="11">
        <v>3</v>
      </c>
      <c r="P46" s="11">
        <v>50</v>
      </c>
      <c r="Q46" s="11">
        <v>1.5</v>
      </c>
      <c r="R46" s="11">
        <f t="shared" si="3"/>
        <v>1.5</v>
      </c>
      <c r="S46" s="11" t="s">
        <v>1455</v>
      </c>
      <c r="U46" t="str">
        <f t="shared" si="1"/>
        <v>是</v>
      </c>
    </row>
    <row r="47" spans="1:21">
      <c r="A47" s="2" t="str">
        <f>K47&amp;MID(L:L,15,4)</f>
        <v>何耀灿0650</v>
      </c>
      <c r="B47" s="7" t="s">
        <v>1660</v>
      </c>
      <c r="C47" s="7" t="s">
        <v>1444</v>
      </c>
      <c r="D47" s="7">
        <v>56</v>
      </c>
      <c r="E47" s="7" t="s">
        <v>1661</v>
      </c>
      <c r="F47" s="7" t="s">
        <v>9076</v>
      </c>
      <c r="G47" s="7" t="s">
        <v>9077</v>
      </c>
      <c r="H47" s="7" t="s">
        <v>1450</v>
      </c>
      <c r="I47" s="7" t="s">
        <v>9078</v>
      </c>
      <c r="J47" s="7" t="s">
        <v>1452</v>
      </c>
      <c r="K47" s="7" t="s">
        <v>730</v>
      </c>
      <c r="L47" s="7" t="s">
        <v>731</v>
      </c>
      <c r="M47" s="7" t="s">
        <v>1461</v>
      </c>
      <c r="N47" s="7" t="s">
        <v>1454</v>
      </c>
      <c r="O47" s="11">
        <v>4</v>
      </c>
      <c r="P47" s="11">
        <v>49</v>
      </c>
      <c r="Q47" s="11">
        <v>3</v>
      </c>
      <c r="R47" s="11">
        <f t="shared" si="3"/>
        <v>1</v>
      </c>
      <c r="S47" s="11" t="s">
        <v>1455</v>
      </c>
      <c r="U47" t="str">
        <f t="shared" si="1"/>
        <v>是</v>
      </c>
    </row>
    <row r="48" spans="1:21">
      <c r="A48" s="2" t="str">
        <f>K48&amp;MID(L:L,15,4)</f>
        <v>黎剑强0033</v>
      </c>
      <c r="B48" s="7" t="s">
        <v>1665</v>
      </c>
      <c r="C48" s="7" t="s">
        <v>1457</v>
      </c>
      <c r="D48" s="7">
        <v>47</v>
      </c>
      <c r="E48" s="7" t="s">
        <v>1666</v>
      </c>
      <c r="F48" s="7" t="s">
        <v>9079</v>
      </c>
      <c r="G48" s="7" t="s">
        <v>9080</v>
      </c>
      <c r="H48" s="7" t="s">
        <v>1450</v>
      </c>
      <c r="I48" s="7" t="s">
        <v>9081</v>
      </c>
      <c r="J48" s="7" t="s">
        <v>1452</v>
      </c>
      <c r="K48" s="7" t="s">
        <v>345</v>
      </c>
      <c r="L48" s="7" t="s">
        <v>346</v>
      </c>
      <c r="M48" s="7" t="s">
        <v>1461</v>
      </c>
      <c r="N48" s="7" t="s">
        <v>23</v>
      </c>
      <c r="O48" s="11">
        <v>3</v>
      </c>
      <c r="P48" s="11">
        <v>39</v>
      </c>
      <c r="Q48" s="11">
        <v>3</v>
      </c>
      <c r="R48" s="11">
        <f t="shared" si="3"/>
        <v>0</v>
      </c>
      <c r="S48" s="11" t="s">
        <v>1455</v>
      </c>
      <c r="U48" t="str">
        <f t="shared" si="1"/>
        <v>是</v>
      </c>
    </row>
    <row r="49" spans="1:21">
      <c r="A49" s="2" t="str">
        <f>K49&amp;MID(L:L,15,4)</f>
        <v>冯玉桂1005</v>
      </c>
      <c r="B49" s="7" t="s">
        <v>1670</v>
      </c>
      <c r="C49" s="7" t="s">
        <v>1446</v>
      </c>
      <c r="D49" s="7">
        <v>41</v>
      </c>
      <c r="E49" s="7" t="s">
        <v>1671</v>
      </c>
      <c r="F49" s="7" t="s">
        <v>9082</v>
      </c>
      <c r="G49" s="7" t="s">
        <v>9083</v>
      </c>
      <c r="H49" s="7" t="s">
        <v>1450</v>
      </c>
      <c r="I49" s="7" t="s">
        <v>9084</v>
      </c>
      <c r="J49" s="7" t="s">
        <v>1452</v>
      </c>
      <c r="K49" s="7" t="s">
        <v>180</v>
      </c>
      <c r="L49" s="7" t="s">
        <v>181</v>
      </c>
      <c r="M49" s="7" t="s">
        <v>1453</v>
      </c>
      <c r="N49" s="7" t="s">
        <v>23</v>
      </c>
      <c r="O49" s="11">
        <v>7</v>
      </c>
      <c r="P49" s="11">
        <v>33</v>
      </c>
      <c r="Q49" s="11">
        <v>1.5</v>
      </c>
      <c r="R49" s="11">
        <f t="shared" si="3"/>
        <v>5.5</v>
      </c>
      <c r="S49" s="11" t="s">
        <v>1455</v>
      </c>
      <c r="U49" t="str">
        <f t="shared" si="1"/>
        <v>是</v>
      </c>
    </row>
    <row r="50" spans="1:21">
      <c r="A50" s="2" t="str">
        <f>K50&amp;MID(L:L,15,4)</f>
        <v>冯炳威2717</v>
      </c>
      <c r="B50" s="7" t="s">
        <v>1675</v>
      </c>
      <c r="C50" s="7" t="s">
        <v>1446</v>
      </c>
      <c r="D50" s="7">
        <v>62</v>
      </c>
      <c r="E50" s="7" t="s">
        <v>1238</v>
      </c>
      <c r="F50" s="7" t="s">
        <v>9085</v>
      </c>
      <c r="G50" s="7" t="s">
        <v>9086</v>
      </c>
      <c r="H50" s="7" t="s">
        <v>1450</v>
      </c>
      <c r="I50" s="7" t="s">
        <v>9087</v>
      </c>
      <c r="J50" s="7" t="s">
        <v>1452</v>
      </c>
      <c r="K50" s="7" t="s">
        <v>1235</v>
      </c>
      <c r="L50" s="7" t="s">
        <v>1236</v>
      </c>
      <c r="M50" s="7" t="s">
        <v>1461</v>
      </c>
      <c r="N50" s="7" t="s">
        <v>1462</v>
      </c>
      <c r="O50" s="11">
        <v>3</v>
      </c>
      <c r="P50" s="11">
        <v>33</v>
      </c>
      <c r="Q50" s="11">
        <v>2.5</v>
      </c>
      <c r="R50" s="11">
        <f t="shared" si="3"/>
        <v>0.5</v>
      </c>
      <c r="S50" s="11" t="s">
        <v>1455</v>
      </c>
      <c r="U50" t="str">
        <f t="shared" si="1"/>
        <v>是</v>
      </c>
    </row>
    <row r="51" spans="1:21">
      <c r="A51" s="2" t="str">
        <f>K51&amp;MID(L:L,15,4)</f>
        <v>蔡少英0622</v>
      </c>
      <c r="B51" s="7" t="s">
        <v>1684</v>
      </c>
      <c r="C51" s="7" t="s">
        <v>1444</v>
      </c>
      <c r="D51" s="7">
        <v>47</v>
      </c>
      <c r="E51" s="7" t="s">
        <v>787</v>
      </c>
      <c r="F51" s="7" t="s">
        <v>9088</v>
      </c>
      <c r="G51" s="7" t="s">
        <v>9089</v>
      </c>
      <c r="H51" s="7" t="s">
        <v>1450</v>
      </c>
      <c r="I51" s="7" t="s">
        <v>9090</v>
      </c>
      <c r="J51" s="7" t="s">
        <v>1452</v>
      </c>
      <c r="K51" s="7" t="s">
        <v>784</v>
      </c>
      <c r="L51" s="7" t="s">
        <v>785</v>
      </c>
      <c r="M51" s="7" t="s">
        <v>1461</v>
      </c>
      <c r="N51" s="7" t="s">
        <v>23</v>
      </c>
      <c r="O51" s="11">
        <v>3</v>
      </c>
      <c r="P51" s="11">
        <v>11</v>
      </c>
      <c r="Q51" s="11">
        <v>3</v>
      </c>
      <c r="R51" s="11">
        <f t="shared" si="3"/>
        <v>0</v>
      </c>
      <c r="S51" s="11" t="s">
        <v>1455</v>
      </c>
      <c r="U51" t="str">
        <f t="shared" si="1"/>
        <v>是</v>
      </c>
    </row>
    <row r="52" spans="1:21">
      <c r="A52" s="2" t="str">
        <f>K52&amp;MID(L:L,15,4)</f>
        <v>彭玉婵2725</v>
      </c>
      <c r="B52" s="7" t="s">
        <v>2652</v>
      </c>
      <c r="C52" s="7" t="s">
        <v>1444</v>
      </c>
      <c r="D52" s="7">
        <v>43</v>
      </c>
      <c r="E52" s="7" t="s">
        <v>2653</v>
      </c>
      <c r="F52" s="7" t="s">
        <v>9091</v>
      </c>
      <c r="G52" s="7" t="s">
        <v>9092</v>
      </c>
      <c r="H52" s="7" t="s">
        <v>1450</v>
      </c>
      <c r="I52" s="7" t="s">
        <v>3928</v>
      </c>
      <c r="J52" s="7" t="s">
        <v>1452</v>
      </c>
      <c r="K52" s="7" t="s">
        <v>1356</v>
      </c>
      <c r="L52" s="7" t="s">
        <v>1357</v>
      </c>
      <c r="M52" s="7" t="s">
        <v>1461</v>
      </c>
      <c r="N52" s="7" t="s">
        <v>1462</v>
      </c>
      <c r="O52" s="11">
        <v>3</v>
      </c>
      <c r="P52" s="11">
        <v>0</v>
      </c>
      <c r="Q52" s="11">
        <v>2.5</v>
      </c>
      <c r="R52" s="11">
        <f t="shared" si="3"/>
        <v>0.5</v>
      </c>
      <c r="S52" s="11" t="s">
        <v>1455</v>
      </c>
      <c r="U52" t="str">
        <f t="shared" si="1"/>
        <v>是</v>
      </c>
    </row>
    <row r="53" spans="1:21">
      <c r="A53" s="2" t="str">
        <f>K53&amp;MID(L:L,15,4)</f>
        <v>马淑琼4828</v>
      </c>
      <c r="B53" s="7" t="s">
        <v>1689</v>
      </c>
      <c r="C53" s="7" t="s">
        <v>1457</v>
      </c>
      <c r="D53" s="7">
        <v>33</v>
      </c>
      <c r="E53" s="7" t="s">
        <v>1690</v>
      </c>
      <c r="F53" s="7" t="s">
        <v>9093</v>
      </c>
      <c r="G53" s="7" t="s">
        <v>9094</v>
      </c>
      <c r="H53" s="7" t="s">
        <v>1450</v>
      </c>
      <c r="I53" s="7" t="s">
        <v>3307</v>
      </c>
      <c r="J53" s="7" t="s">
        <v>1452</v>
      </c>
      <c r="K53" s="7" t="s">
        <v>844</v>
      </c>
      <c r="L53" s="7" t="s">
        <v>845</v>
      </c>
      <c r="M53" s="7" t="s">
        <v>1461</v>
      </c>
      <c r="N53" s="7" t="s">
        <v>1467</v>
      </c>
      <c r="O53" s="11">
        <v>3</v>
      </c>
      <c r="P53" s="11">
        <v>3</v>
      </c>
      <c r="Q53" s="11">
        <v>3</v>
      </c>
      <c r="R53" s="11">
        <f t="shared" si="3"/>
        <v>0</v>
      </c>
      <c r="S53" s="11" t="s">
        <v>1455</v>
      </c>
      <c r="U53" t="str">
        <f t="shared" si="1"/>
        <v>是</v>
      </c>
    </row>
    <row r="54" spans="1:21">
      <c r="A54" s="2" t="str">
        <f>K54&amp;MID(L:L,15,4)</f>
        <v>马淑琼4828</v>
      </c>
      <c r="B54" s="7" t="s">
        <v>1689</v>
      </c>
      <c r="C54" s="7" t="s">
        <v>1457</v>
      </c>
      <c r="D54" s="7">
        <v>33</v>
      </c>
      <c r="E54" s="7" t="s">
        <v>1690</v>
      </c>
      <c r="F54" s="7" t="s">
        <v>9095</v>
      </c>
      <c r="G54" s="7" t="s">
        <v>9096</v>
      </c>
      <c r="H54" s="7" t="s">
        <v>1450</v>
      </c>
      <c r="I54" s="7" t="s">
        <v>2814</v>
      </c>
      <c r="J54" s="7" t="s">
        <v>1452</v>
      </c>
      <c r="K54" s="7" t="s">
        <v>844</v>
      </c>
      <c r="L54" s="7" t="s">
        <v>845</v>
      </c>
      <c r="M54" s="7" t="s">
        <v>1461</v>
      </c>
      <c r="N54" s="7" t="s">
        <v>1467</v>
      </c>
      <c r="O54" s="11">
        <v>3</v>
      </c>
      <c r="P54" s="11">
        <v>28</v>
      </c>
      <c r="Q54" s="11">
        <v>3</v>
      </c>
      <c r="R54" s="11">
        <f t="shared" si="3"/>
        <v>0</v>
      </c>
      <c r="S54" s="11" t="s">
        <v>1455</v>
      </c>
      <c r="U54" t="str">
        <f t="shared" si="1"/>
        <v>是</v>
      </c>
    </row>
    <row r="55" spans="1:21">
      <c r="A55" s="2" t="str">
        <f>K55&amp;MID(L:L,15,4)</f>
        <v>黄美操3326</v>
      </c>
      <c r="B55" s="7" t="s">
        <v>1694</v>
      </c>
      <c r="C55" s="7" t="s">
        <v>1457</v>
      </c>
      <c r="D55" s="7">
        <v>49</v>
      </c>
      <c r="E55" s="7" t="s">
        <v>1695</v>
      </c>
      <c r="F55" s="7" t="s">
        <v>9097</v>
      </c>
      <c r="G55" s="7" t="s">
        <v>9098</v>
      </c>
      <c r="H55" s="7" t="s">
        <v>1450</v>
      </c>
      <c r="I55" s="7" t="s">
        <v>5926</v>
      </c>
      <c r="J55" s="7" t="s">
        <v>1452</v>
      </c>
      <c r="K55" s="7" t="s">
        <v>1202</v>
      </c>
      <c r="L55" s="7" t="s">
        <v>1203</v>
      </c>
      <c r="M55" s="7" t="s">
        <v>1461</v>
      </c>
      <c r="N55" s="7" t="s">
        <v>1462</v>
      </c>
      <c r="O55" s="11">
        <v>2</v>
      </c>
      <c r="P55" s="11">
        <v>35</v>
      </c>
      <c r="Q55" s="11">
        <v>2.5</v>
      </c>
      <c r="R55" s="11">
        <v>0</v>
      </c>
      <c r="S55" s="11" t="s">
        <v>1455</v>
      </c>
      <c r="U55" t="str">
        <f t="shared" si="1"/>
        <v>是</v>
      </c>
    </row>
    <row r="56" spans="1:21">
      <c r="A56" s="2" t="str">
        <f>K56&amp;MID(L:L,15,4)</f>
        <v>邝顺容1224</v>
      </c>
      <c r="B56" s="7" t="s">
        <v>1699</v>
      </c>
      <c r="C56" s="7" t="s">
        <v>1444</v>
      </c>
      <c r="D56" s="7">
        <v>57</v>
      </c>
      <c r="E56" s="7" t="s">
        <v>1700</v>
      </c>
      <c r="F56" s="7" t="s">
        <v>9099</v>
      </c>
      <c r="G56" s="7" t="s">
        <v>9100</v>
      </c>
      <c r="H56" s="7" t="s">
        <v>1450</v>
      </c>
      <c r="I56" s="7" t="s">
        <v>9101</v>
      </c>
      <c r="J56" s="7" t="s">
        <v>1452</v>
      </c>
      <c r="K56" s="7" t="s">
        <v>1025</v>
      </c>
      <c r="L56" s="7" t="s">
        <v>1026</v>
      </c>
      <c r="M56" s="7" t="s">
        <v>1453</v>
      </c>
      <c r="N56" s="7" t="s">
        <v>23</v>
      </c>
      <c r="O56" s="11">
        <v>2</v>
      </c>
      <c r="P56" s="11">
        <v>3</v>
      </c>
      <c r="Q56" s="11">
        <v>1.5</v>
      </c>
      <c r="R56" s="11">
        <f t="shared" ref="R56:R60" si="4">O56-Q56</f>
        <v>0.5</v>
      </c>
      <c r="S56" s="11" t="s">
        <v>1455</v>
      </c>
      <c r="U56" t="str">
        <f t="shared" si="1"/>
        <v>是</v>
      </c>
    </row>
    <row r="57" spans="1:21">
      <c r="A57" s="2" t="str">
        <f>K57&amp;MID(L:L,15,4)</f>
        <v>张家麟3232</v>
      </c>
      <c r="B57" s="7" t="s">
        <v>1704</v>
      </c>
      <c r="C57" s="7" t="s">
        <v>1446</v>
      </c>
      <c r="D57" s="7">
        <v>60</v>
      </c>
      <c r="E57" s="7" t="s">
        <v>1705</v>
      </c>
      <c r="F57" s="7" t="s">
        <v>9102</v>
      </c>
      <c r="G57" s="7" t="s">
        <v>9103</v>
      </c>
      <c r="H57" s="7" t="s">
        <v>1450</v>
      </c>
      <c r="I57" s="7" t="s">
        <v>9104</v>
      </c>
      <c r="J57" s="7" t="s">
        <v>1452</v>
      </c>
      <c r="K57" s="7" t="s">
        <v>582</v>
      </c>
      <c r="L57" s="7" t="s">
        <v>583</v>
      </c>
      <c r="M57" s="7" t="s">
        <v>1461</v>
      </c>
      <c r="N57" s="7" t="s">
        <v>23</v>
      </c>
      <c r="O57" s="11">
        <v>3</v>
      </c>
      <c r="P57" s="11">
        <v>11</v>
      </c>
      <c r="Q57" s="11">
        <v>3</v>
      </c>
      <c r="R57" s="11">
        <f t="shared" si="4"/>
        <v>0</v>
      </c>
      <c r="S57" s="11" t="s">
        <v>1455</v>
      </c>
      <c r="U57" t="str">
        <f t="shared" si="1"/>
        <v>是</v>
      </c>
    </row>
    <row r="58" spans="1:21">
      <c r="A58" s="2" t="str">
        <f>K58&amp;MID(L:L,15,4)</f>
        <v>李环1227</v>
      </c>
      <c r="B58" s="7" t="s">
        <v>1719</v>
      </c>
      <c r="C58" s="7" t="s">
        <v>1457</v>
      </c>
      <c r="D58" s="7">
        <v>57</v>
      </c>
      <c r="E58" s="7" t="s">
        <v>1720</v>
      </c>
      <c r="F58" s="7" t="s">
        <v>9105</v>
      </c>
      <c r="G58" s="7" t="s">
        <v>9106</v>
      </c>
      <c r="H58" s="7" t="s">
        <v>9107</v>
      </c>
      <c r="I58" s="7" t="s">
        <v>9108</v>
      </c>
      <c r="J58" s="7" t="s">
        <v>1452</v>
      </c>
      <c r="K58" s="7" t="s">
        <v>977</v>
      </c>
      <c r="L58" s="7" t="s">
        <v>978</v>
      </c>
      <c r="M58" s="7" t="s">
        <v>1453</v>
      </c>
      <c r="N58" s="7" t="s">
        <v>23</v>
      </c>
      <c r="O58" s="11">
        <v>2</v>
      </c>
      <c r="P58" s="11">
        <v>23</v>
      </c>
      <c r="Q58" s="11">
        <v>1.5</v>
      </c>
      <c r="R58" s="11">
        <f t="shared" si="4"/>
        <v>0.5</v>
      </c>
      <c r="S58" s="11" t="s">
        <v>1455</v>
      </c>
      <c r="U58" t="str">
        <f t="shared" si="1"/>
        <v>是</v>
      </c>
    </row>
    <row r="59" spans="1:21">
      <c r="A59" s="2" t="str">
        <f>K59&amp;MID(L:L,15,4)</f>
        <v>梁翠仪212X</v>
      </c>
      <c r="B59" s="7" t="s">
        <v>1724</v>
      </c>
      <c r="C59" s="7" t="s">
        <v>1446</v>
      </c>
      <c r="D59" s="7">
        <v>55</v>
      </c>
      <c r="E59" s="7" t="s">
        <v>1725</v>
      </c>
      <c r="F59" s="7" t="s">
        <v>9109</v>
      </c>
      <c r="G59" s="7" t="s">
        <v>9110</v>
      </c>
      <c r="H59" s="7" t="s">
        <v>1450</v>
      </c>
      <c r="I59" s="7" t="s">
        <v>6316</v>
      </c>
      <c r="J59" s="7" t="s">
        <v>1452</v>
      </c>
      <c r="K59" s="7" t="s">
        <v>282</v>
      </c>
      <c r="L59" s="7" t="s">
        <v>283</v>
      </c>
      <c r="M59" s="7" t="s">
        <v>1461</v>
      </c>
      <c r="N59" s="7" t="s">
        <v>23</v>
      </c>
      <c r="O59" s="11">
        <v>3</v>
      </c>
      <c r="P59" s="11">
        <v>12</v>
      </c>
      <c r="Q59" s="11">
        <v>3</v>
      </c>
      <c r="R59" s="11">
        <f t="shared" si="4"/>
        <v>0</v>
      </c>
      <c r="S59" s="11" t="s">
        <v>1455</v>
      </c>
      <c r="U59" t="str">
        <f t="shared" si="1"/>
        <v>是</v>
      </c>
    </row>
    <row r="60" spans="1:21">
      <c r="A60" s="2" t="str">
        <f>K60&amp;MID(L:L,15,4)</f>
        <v>陈苏4424</v>
      </c>
      <c r="B60" s="7" t="s">
        <v>1489</v>
      </c>
      <c r="C60" s="7" t="s">
        <v>1446</v>
      </c>
      <c r="D60" s="7">
        <v>64</v>
      </c>
      <c r="E60" s="7" t="s">
        <v>1490</v>
      </c>
      <c r="F60" s="7" t="s">
        <v>9111</v>
      </c>
      <c r="G60" s="7" t="s">
        <v>9112</v>
      </c>
      <c r="H60" s="7" t="s">
        <v>1450</v>
      </c>
      <c r="I60" s="7" t="s">
        <v>9113</v>
      </c>
      <c r="J60" s="7" t="s">
        <v>1452</v>
      </c>
      <c r="K60" s="7" t="s">
        <v>695</v>
      </c>
      <c r="L60" s="7" t="s">
        <v>696</v>
      </c>
      <c r="M60" s="7" t="s">
        <v>1461</v>
      </c>
      <c r="N60" s="7" t="s">
        <v>1454</v>
      </c>
      <c r="O60" s="11">
        <v>3</v>
      </c>
      <c r="P60" s="11">
        <v>35</v>
      </c>
      <c r="Q60" s="11">
        <v>3</v>
      </c>
      <c r="R60" s="11">
        <f t="shared" si="4"/>
        <v>0</v>
      </c>
      <c r="S60" s="11" t="s">
        <v>1455</v>
      </c>
      <c r="U60" t="str">
        <f t="shared" si="1"/>
        <v>是</v>
      </c>
    </row>
    <row r="61" spans="1:21">
      <c r="A61" s="2" t="str">
        <f>K61&amp;MID(L:L,15,4)</f>
        <v>关家强3917</v>
      </c>
      <c r="B61" s="7" t="s">
        <v>9114</v>
      </c>
      <c r="C61" s="7" t="s">
        <v>1446</v>
      </c>
      <c r="D61" s="7">
        <v>37</v>
      </c>
      <c r="E61" s="7" t="s">
        <v>1318</v>
      </c>
      <c r="F61" s="7" t="s">
        <v>9115</v>
      </c>
      <c r="G61" s="7" t="s">
        <v>9116</v>
      </c>
      <c r="H61" s="7" t="s">
        <v>1450</v>
      </c>
      <c r="I61" s="7" t="s">
        <v>9117</v>
      </c>
      <c r="J61" s="7" t="s">
        <v>1452</v>
      </c>
      <c r="K61" s="7" t="s">
        <v>1315</v>
      </c>
      <c r="L61" s="7" t="s">
        <v>1316</v>
      </c>
      <c r="M61" s="7" t="s">
        <v>1461</v>
      </c>
      <c r="N61" s="7" t="s">
        <v>1462</v>
      </c>
      <c r="O61" s="11">
        <v>2</v>
      </c>
      <c r="P61" s="11">
        <v>31</v>
      </c>
      <c r="Q61" s="11">
        <v>2.5</v>
      </c>
      <c r="R61" s="11">
        <v>0</v>
      </c>
      <c r="S61" s="11" t="s">
        <v>1455</v>
      </c>
      <c r="U61" t="str">
        <f t="shared" si="1"/>
        <v>是</v>
      </c>
    </row>
    <row r="62" spans="1:21">
      <c r="A62" s="2" t="str">
        <f>K62&amp;MID(L:L,15,4)</f>
        <v>沈达演7211</v>
      </c>
      <c r="B62" s="7" t="s">
        <v>1736</v>
      </c>
      <c r="C62" s="7" t="s">
        <v>1446</v>
      </c>
      <c r="D62" s="7">
        <v>48</v>
      </c>
      <c r="E62" s="7" t="s">
        <v>1737</v>
      </c>
      <c r="F62" s="7" t="s">
        <v>9118</v>
      </c>
      <c r="G62" s="7" t="s">
        <v>9119</v>
      </c>
      <c r="H62" s="7" t="s">
        <v>1740</v>
      </c>
      <c r="I62" s="7" t="s">
        <v>9120</v>
      </c>
      <c r="J62" s="7" t="s">
        <v>1452</v>
      </c>
      <c r="K62" s="7" t="s">
        <v>468</v>
      </c>
      <c r="L62" s="7" t="s">
        <v>469</v>
      </c>
      <c r="M62" s="7" t="s">
        <v>1453</v>
      </c>
      <c r="N62" s="7" t="s">
        <v>23</v>
      </c>
      <c r="O62" s="11">
        <v>1</v>
      </c>
      <c r="P62" s="11">
        <v>49</v>
      </c>
      <c r="Q62" s="11">
        <v>1.5</v>
      </c>
      <c r="R62" s="11">
        <v>0</v>
      </c>
      <c r="S62" s="11" t="s">
        <v>1455</v>
      </c>
      <c r="U62" t="str">
        <f t="shared" si="1"/>
        <v>是</v>
      </c>
    </row>
    <row r="63" spans="1:21">
      <c r="A63" s="2" t="str">
        <f>K63&amp;MID(L:L,15,4)</f>
        <v>陈穗婵4129</v>
      </c>
      <c r="B63" s="7" t="s">
        <v>1742</v>
      </c>
      <c r="C63" s="7" t="s">
        <v>1446</v>
      </c>
      <c r="D63" s="7">
        <v>44</v>
      </c>
      <c r="E63" s="7" t="s">
        <v>1743</v>
      </c>
      <c r="F63" s="7" t="s">
        <v>9121</v>
      </c>
      <c r="G63" s="7" t="s">
        <v>9122</v>
      </c>
      <c r="H63" s="7" t="s">
        <v>1450</v>
      </c>
      <c r="I63" s="7" t="s">
        <v>5838</v>
      </c>
      <c r="J63" s="7" t="s">
        <v>1452</v>
      </c>
      <c r="K63" s="7" t="s">
        <v>726</v>
      </c>
      <c r="L63" s="7" t="s">
        <v>727</v>
      </c>
      <c r="M63" s="7" t="s">
        <v>1461</v>
      </c>
      <c r="N63" s="7" t="s">
        <v>1467</v>
      </c>
      <c r="O63" s="11">
        <v>3</v>
      </c>
      <c r="P63" s="11">
        <v>19</v>
      </c>
      <c r="Q63" s="11">
        <v>3</v>
      </c>
      <c r="R63" s="11">
        <f t="shared" ref="R63:R78" si="5">O63-Q63</f>
        <v>0</v>
      </c>
      <c r="S63" s="11" t="s">
        <v>1455</v>
      </c>
      <c r="U63" t="str">
        <f t="shared" si="1"/>
        <v>是</v>
      </c>
    </row>
    <row r="64" spans="1:21">
      <c r="A64" s="2" t="str">
        <f>K64&amp;MID(L:L,15,4)</f>
        <v>梁伟雄3612</v>
      </c>
      <c r="B64" s="7" t="s">
        <v>5092</v>
      </c>
      <c r="C64" s="7" t="s">
        <v>1446</v>
      </c>
      <c r="D64" s="7">
        <v>52</v>
      </c>
      <c r="E64" s="7" t="s">
        <v>5093</v>
      </c>
      <c r="F64" s="7" t="s">
        <v>9123</v>
      </c>
      <c r="G64" s="7" t="s">
        <v>9124</v>
      </c>
      <c r="H64" s="7" t="s">
        <v>1450</v>
      </c>
      <c r="I64" s="7" t="s">
        <v>9125</v>
      </c>
      <c r="J64" s="7" t="s">
        <v>1452</v>
      </c>
      <c r="K64" s="7" t="s">
        <v>385</v>
      </c>
      <c r="L64" s="7" t="s">
        <v>386</v>
      </c>
      <c r="M64" s="7" t="s">
        <v>1461</v>
      </c>
      <c r="N64" s="7" t="s">
        <v>23</v>
      </c>
      <c r="O64" s="11">
        <v>3</v>
      </c>
      <c r="P64" s="11">
        <v>6</v>
      </c>
      <c r="Q64" s="11">
        <v>3</v>
      </c>
      <c r="R64" s="11">
        <f t="shared" si="5"/>
        <v>0</v>
      </c>
      <c r="S64" s="11" t="s">
        <v>1455</v>
      </c>
      <c r="U64" t="str">
        <f t="shared" si="1"/>
        <v>是</v>
      </c>
    </row>
    <row r="65" spans="1:21">
      <c r="A65" s="2" t="str">
        <f>K65&amp;MID(L:L,15,4)</f>
        <v>谭合容1220</v>
      </c>
      <c r="B65" s="7" t="s">
        <v>1751</v>
      </c>
      <c r="C65" s="7" t="s">
        <v>1446</v>
      </c>
      <c r="D65" s="7">
        <v>55</v>
      </c>
      <c r="E65" s="7" t="s">
        <v>1752</v>
      </c>
      <c r="F65" s="7" t="s">
        <v>9126</v>
      </c>
      <c r="G65" s="7" t="s">
        <v>9127</v>
      </c>
      <c r="H65" s="7" t="s">
        <v>4804</v>
      </c>
      <c r="I65" s="7" t="s">
        <v>9128</v>
      </c>
      <c r="J65" s="7" t="s">
        <v>1452</v>
      </c>
      <c r="K65" s="7" t="s">
        <v>999</v>
      </c>
      <c r="L65" s="7" t="s">
        <v>1000</v>
      </c>
      <c r="M65" s="7" t="s">
        <v>1453</v>
      </c>
      <c r="N65" s="7" t="s">
        <v>23</v>
      </c>
      <c r="O65" s="11">
        <v>2</v>
      </c>
      <c r="P65" s="11">
        <v>14</v>
      </c>
      <c r="Q65" s="11">
        <v>1.5</v>
      </c>
      <c r="R65" s="11">
        <f t="shared" si="5"/>
        <v>0.5</v>
      </c>
      <c r="S65" s="11" t="s">
        <v>1455</v>
      </c>
      <c r="U65" t="str">
        <f t="shared" si="1"/>
        <v>是</v>
      </c>
    </row>
    <row r="66" spans="1:21">
      <c r="A66" s="2" t="str">
        <f>K66&amp;MID(L:L,15,4)</f>
        <v>唐汝田3020</v>
      </c>
      <c r="B66" s="7" t="s">
        <v>1761</v>
      </c>
      <c r="C66" s="7" t="s">
        <v>1446</v>
      </c>
      <c r="D66" s="7">
        <v>57</v>
      </c>
      <c r="E66" s="7" t="s">
        <v>1762</v>
      </c>
      <c r="F66" s="7" t="s">
        <v>9129</v>
      </c>
      <c r="G66" s="7" t="s">
        <v>9130</v>
      </c>
      <c r="H66" s="7" t="s">
        <v>1765</v>
      </c>
      <c r="I66" s="7" t="s">
        <v>9131</v>
      </c>
      <c r="J66" s="7" t="s">
        <v>1452</v>
      </c>
      <c r="K66" s="7" t="s">
        <v>497</v>
      </c>
      <c r="L66" s="7" t="s">
        <v>498</v>
      </c>
      <c r="M66" s="7" t="s">
        <v>1453</v>
      </c>
      <c r="N66" s="7" t="s">
        <v>23</v>
      </c>
      <c r="O66" s="11">
        <v>2</v>
      </c>
      <c r="P66" s="11">
        <v>53</v>
      </c>
      <c r="Q66" s="11">
        <v>1.5</v>
      </c>
      <c r="R66" s="11">
        <f t="shared" si="5"/>
        <v>0.5</v>
      </c>
      <c r="S66" s="11" t="s">
        <v>1455</v>
      </c>
      <c r="U66" t="str">
        <f t="shared" si="1"/>
        <v>是</v>
      </c>
    </row>
    <row r="67" spans="1:21">
      <c r="A67" s="2" t="str">
        <f>K67&amp;MID(L:L,15,4)</f>
        <v>李人琪1828</v>
      </c>
      <c r="B67" s="7" t="s">
        <v>1767</v>
      </c>
      <c r="C67" s="7" t="s">
        <v>1446</v>
      </c>
      <c r="D67" s="7">
        <v>57</v>
      </c>
      <c r="E67" s="7" t="s">
        <v>1768</v>
      </c>
      <c r="F67" s="7" t="s">
        <v>9132</v>
      </c>
      <c r="G67" s="7" t="s">
        <v>9133</v>
      </c>
      <c r="H67" s="7" t="s">
        <v>1450</v>
      </c>
      <c r="I67" s="7" t="s">
        <v>9134</v>
      </c>
      <c r="J67" s="7" t="s">
        <v>1452</v>
      </c>
      <c r="K67" s="7" t="s">
        <v>897</v>
      </c>
      <c r="L67" s="7" t="s">
        <v>898</v>
      </c>
      <c r="M67" s="7" t="s">
        <v>1772</v>
      </c>
      <c r="N67" s="7" t="s">
        <v>1467</v>
      </c>
      <c r="O67" s="11">
        <v>3</v>
      </c>
      <c r="P67" s="11">
        <v>7</v>
      </c>
      <c r="Q67" s="11">
        <v>3</v>
      </c>
      <c r="R67" s="11">
        <f t="shared" si="5"/>
        <v>0</v>
      </c>
      <c r="S67" s="11" t="s">
        <v>1455</v>
      </c>
      <c r="U67" t="str">
        <f t="shared" ref="U67:U130" si="6">S67</f>
        <v>是</v>
      </c>
    </row>
    <row r="68" spans="1:21">
      <c r="A68" s="2" t="str">
        <f>K68&amp;MID(L:L,15,4)</f>
        <v>黄良从1013</v>
      </c>
      <c r="B68" s="7" t="s">
        <v>1773</v>
      </c>
      <c r="C68" s="7" t="s">
        <v>1446</v>
      </c>
      <c r="D68" s="7">
        <v>52</v>
      </c>
      <c r="E68" s="7" t="s">
        <v>1774</v>
      </c>
      <c r="F68" s="7" t="s">
        <v>9135</v>
      </c>
      <c r="G68" s="7" t="s">
        <v>9136</v>
      </c>
      <c r="H68" s="7" t="s">
        <v>1450</v>
      </c>
      <c r="I68" s="7" t="s">
        <v>9137</v>
      </c>
      <c r="J68" s="7" t="s">
        <v>1452</v>
      </c>
      <c r="K68" s="7" t="s">
        <v>207</v>
      </c>
      <c r="L68" s="7" t="s">
        <v>208</v>
      </c>
      <c r="M68" s="7" t="s">
        <v>1461</v>
      </c>
      <c r="N68" s="7" t="s">
        <v>23</v>
      </c>
      <c r="O68" s="11">
        <v>3</v>
      </c>
      <c r="P68" s="11">
        <v>46</v>
      </c>
      <c r="Q68" s="11">
        <v>3</v>
      </c>
      <c r="R68" s="11">
        <f t="shared" si="5"/>
        <v>0</v>
      </c>
      <c r="S68" s="11" t="s">
        <v>1455</v>
      </c>
      <c r="U68" t="str">
        <f t="shared" si="6"/>
        <v>是</v>
      </c>
    </row>
    <row r="69" spans="1:21">
      <c r="A69" s="2" t="str">
        <f>K69&amp;MID(L:L,15,4)</f>
        <v>杜飞翔1210</v>
      </c>
      <c r="B69" s="7" t="s">
        <v>1778</v>
      </c>
      <c r="C69" s="7" t="s">
        <v>1446</v>
      </c>
      <c r="D69" s="7">
        <v>58</v>
      </c>
      <c r="E69" s="7" t="s">
        <v>1779</v>
      </c>
      <c r="F69" s="7" t="s">
        <v>9138</v>
      </c>
      <c r="G69" s="7" t="s">
        <v>9139</v>
      </c>
      <c r="H69" s="7" t="s">
        <v>4804</v>
      </c>
      <c r="I69" s="7" t="s">
        <v>9140</v>
      </c>
      <c r="J69" s="7" t="s">
        <v>1452</v>
      </c>
      <c r="K69" s="7" t="s">
        <v>121</v>
      </c>
      <c r="L69" s="7" t="s">
        <v>122</v>
      </c>
      <c r="M69" s="7" t="s">
        <v>1461</v>
      </c>
      <c r="N69" s="7" t="s">
        <v>23</v>
      </c>
      <c r="O69" s="11">
        <v>3</v>
      </c>
      <c r="P69" s="11">
        <v>33</v>
      </c>
      <c r="Q69" s="11">
        <v>3</v>
      </c>
      <c r="R69" s="11">
        <f t="shared" si="5"/>
        <v>0</v>
      </c>
      <c r="S69" s="11" t="s">
        <v>1455</v>
      </c>
      <c r="U69" t="str">
        <f t="shared" si="6"/>
        <v>是</v>
      </c>
    </row>
    <row r="70" spans="1:21">
      <c r="A70" s="2" t="str">
        <f>K70&amp;MID(L:L,15,4)</f>
        <v>何凤喜6626</v>
      </c>
      <c r="B70" s="7" t="s">
        <v>1783</v>
      </c>
      <c r="C70" s="7" t="s">
        <v>1446</v>
      </c>
      <c r="D70" s="7">
        <v>59</v>
      </c>
      <c r="E70" s="7" t="s">
        <v>1784</v>
      </c>
      <c r="F70" s="7" t="s">
        <v>9141</v>
      </c>
      <c r="G70" s="7" t="s">
        <v>9142</v>
      </c>
      <c r="H70" s="7" t="s">
        <v>1450</v>
      </c>
      <c r="I70" s="7" t="s">
        <v>9143</v>
      </c>
      <c r="J70" s="7" t="s">
        <v>1452</v>
      </c>
      <c r="K70" s="7" t="s">
        <v>175</v>
      </c>
      <c r="L70" s="7" t="s">
        <v>176</v>
      </c>
      <c r="M70" s="7" t="s">
        <v>1461</v>
      </c>
      <c r="N70" s="7" t="s">
        <v>23</v>
      </c>
      <c r="O70" s="11">
        <v>4</v>
      </c>
      <c r="P70" s="11">
        <v>18</v>
      </c>
      <c r="Q70" s="11">
        <v>3</v>
      </c>
      <c r="R70" s="11">
        <f t="shared" si="5"/>
        <v>1</v>
      </c>
      <c r="S70" s="11" t="s">
        <v>1455</v>
      </c>
      <c r="U70" t="str">
        <f t="shared" si="6"/>
        <v>是</v>
      </c>
    </row>
    <row r="71" spans="1:21">
      <c r="A71" s="2" t="str">
        <f>K71&amp;MID(L:L,15,4)</f>
        <v>梁惠生5133</v>
      </c>
      <c r="B71" s="7" t="s">
        <v>1788</v>
      </c>
      <c r="C71" s="7" t="s">
        <v>1446</v>
      </c>
      <c r="D71" s="7">
        <v>58</v>
      </c>
      <c r="E71" s="7" t="s">
        <v>1789</v>
      </c>
      <c r="F71" s="7" t="s">
        <v>9144</v>
      </c>
      <c r="G71" s="7" t="s">
        <v>9145</v>
      </c>
      <c r="H71" s="7" t="s">
        <v>1450</v>
      </c>
      <c r="I71" s="7" t="s">
        <v>9146</v>
      </c>
      <c r="J71" s="7" t="s">
        <v>1452</v>
      </c>
      <c r="K71" s="7" t="s">
        <v>935</v>
      </c>
      <c r="L71" s="7" t="s">
        <v>936</v>
      </c>
      <c r="M71" s="7" t="s">
        <v>1461</v>
      </c>
      <c r="N71" s="7" t="s">
        <v>23</v>
      </c>
      <c r="O71" s="11">
        <v>3</v>
      </c>
      <c r="P71" s="11">
        <v>24</v>
      </c>
      <c r="Q71" s="11">
        <v>3</v>
      </c>
      <c r="R71" s="11">
        <f t="shared" si="5"/>
        <v>0</v>
      </c>
      <c r="S71" s="11" t="s">
        <v>1455</v>
      </c>
      <c r="U71" t="str">
        <f t="shared" si="6"/>
        <v>是</v>
      </c>
    </row>
    <row r="72" spans="1:21">
      <c r="A72" s="2" t="str">
        <f>K72&amp;MID(L:L,15,4)</f>
        <v>钟月清0026</v>
      </c>
      <c r="B72" s="7" t="s">
        <v>1793</v>
      </c>
      <c r="C72" s="7" t="s">
        <v>1446</v>
      </c>
      <c r="D72" s="7">
        <v>63</v>
      </c>
      <c r="E72" s="7" t="s">
        <v>1794</v>
      </c>
      <c r="F72" s="7" t="s">
        <v>9147</v>
      </c>
      <c r="G72" s="7" t="s">
        <v>9148</v>
      </c>
      <c r="H72" s="7" t="s">
        <v>2733</v>
      </c>
      <c r="I72" s="7" t="s">
        <v>9149</v>
      </c>
      <c r="J72" s="7" t="s">
        <v>1452</v>
      </c>
      <c r="K72" s="7" t="s">
        <v>400</v>
      </c>
      <c r="L72" s="7" t="s">
        <v>401</v>
      </c>
      <c r="M72" s="7" t="s">
        <v>1772</v>
      </c>
      <c r="N72" s="7" t="s">
        <v>23</v>
      </c>
      <c r="O72" s="11">
        <v>3</v>
      </c>
      <c r="P72" s="11">
        <v>35</v>
      </c>
      <c r="Q72" s="11">
        <v>3</v>
      </c>
      <c r="R72" s="11">
        <f t="shared" si="5"/>
        <v>0</v>
      </c>
      <c r="S72" s="11" t="s">
        <v>1455</v>
      </c>
      <c r="U72" t="str">
        <f t="shared" si="6"/>
        <v>是</v>
      </c>
    </row>
    <row r="73" spans="1:21">
      <c r="A73" s="2" t="str">
        <f>K73&amp;MID(L:L,15,4)</f>
        <v>李杏初3622</v>
      </c>
      <c r="B73" s="7" t="s">
        <v>1798</v>
      </c>
      <c r="C73" s="7" t="s">
        <v>1457</v>
      </c>
      <c r="D73" s="7">
        <v>42</v>
      </c>
      <c r="E73" s="7" t="s">
        <v>1799</v>
      </c>
      <c r="F73" s="7" t="s">
        <v>9150</v>
      </c>
      <c r="G73" s="7" t="s">
        <v>9151</v>
      </c>
      <c r="H73" s="7" t="s">
        <v>1450</v>
      </c>
      <c r="I73" s="7" t="s">
        <v>9152</v>
      </c>
      <c r="J73" s="7" t="s">
        <v>1452</v>
      </c>
      <c r="K73" s="7" t="s">
        <v>791</v>
      </c>
      <c r="L73" s="7" t="s">
        <v>792</v>
      </c>
      <c r="M73" s="7" t="s">
        <v>1453</v>
      </c>
      <c r="N73" s="7" t="s">
        <v>1454</v>
      </c>
      <c r="O73" s="11">
        <v>9</v>
      </c>
      <c r="P73" s="11">
        <v>25</v>
      </c>
      <c r="Q73" s="11">
        <v>1.5</v>
      </c>
      <c r="R73" s="11">
        <f t="shared" si="5"/>
        <v>7.5</v>
      </c>
      <c r="S73" s="11" t="s">
        <v>1455</v>
      </c>
      <c r="U73" t="str">
        <f t="shared" si="6"/>
        <v>是</v>
      </c>
    </row>
    <row r="74" spans="1:21">
      <c r="A74" s="2" t="str">
        <f>K74&amp;MID(L:L,15,4)</f>
        <v>周好1268</v>
      </c>
      <c r="B74" s="7" t="s">
        <v>6335</v>
      </c>
      <c r="C74" s="7" t="s">
        <v>1446</v>
      </c>
      <c r="D74" s="7">
        <v>52</v>
      </c>
      <c r="E74" s="7" t="s">
        <v>6336</v>
      </c>
      <c r="F74" s="7" t="s">
        <v>9153</v>
      </c>
      <c r="G74" s="7" t="s">
        <v>9154</v>
      </c>
      <c r="H74" s="7" t="s">
        <v>1450</v>
      </c>
      <c r="I74" s="7" t="s">
        <v>9155</v>
      </c>
      <c r="J74" s="7" t="s">
        <v>1452</v>
      </c>
      <c r="K74" s="7" t="s">
        <v>1255</v>
      </c>
      <c r="L74" s="7" t="s">
        <v>1256</v>
      </c>
      <c r="M74" s="7" t="s">
        <v>1461</v>
      </c>
      <c r="N74" s="7" t="s">
        <v>1650</v>
      </c>
      <c r="O74" s="11">
        <v>3</v>
      </c>
      <c r="P74" s="11">
        <v>45</v>
      </c>
      <c r="Q74" s="11">
        <v>2</v>
      </c>
      <c r="R74" s="11">
        <f t="shared" si="5"/>
        <v>1</v>
      </c>
      <c r="S74" s="11" t="s">
        <v>1455</v>
      </c>
      <c r="U74" t="str">
        <f t="shared" si="6"/>
        <v>是</v>
      </c>
    </row>
    <row r="75" spans="1:21">
      <c r="A75" s="2" t="str">
        <f>K75&amp;MID(L:L,15,4)</f>
        <v>胡德恒501X</v>
      </c>
      <c r="B75" s="7" t="s">
        <v>1803</v>
      </c>
      <c r="C75" s="7" t="s">
        <v>1457</v>
      </c>
      <c r="D75" s="7">
        <v>54</v>
      </c>
      <c r="E75" s="7" t="s">
        <v>1804</v>
      </c>
      <c r="F75" s="7" t="s">
        <v>9156</v>
      </c>
      <c r="G75" s="7" t="s">
        <v>9157</v>
      </c>
      <c r="H75" s="7" t="s">
        <v>1450</v>
      </c>
      <c r="I75" s="7" t="s">
        <v>9158</v>
      </c>
      <c r="J75" s="7" t="s">
        <v>1452</v>
      </c>
      <c r="K75" s="7" t="s">
        <v>213</v>
      </c>
      <c r="L75" s="7" t="s">
        <v>214</v>
      </c>
      <c r="M75" s="7" t="s">
        <v>1461</v>
      </c>
      <c r="N75" s="7" t="s">
        <v>23</v>
      </c>
      <c r="O75" s="11">
        <v>23</v>
      </c>
      <c r="P75" s="11">
        <v>44</v>
      </c>
      <c r="Q75" s="11">
        <v>3</v>
      </c>
      <c r="R75" s="11">
        <f t="shared" si="5"/>
        <v>20</v>
      </c>
      <c r="S75" s="11" t="s">
        <v>1520</v>
      </c>
      <c r="U75" t="str">
        <f t="shared" si="6"/>
        <v>否</v>
      </c>
    </row>
    <row r="76" spans="1:21">
      <c r="A76" s="2" t="str">
        <f>K76&amp;MID(L:L,15,4)</f>
        <v>黄伟友0936</v>
      </c>
      <c r="B76" s="7" t="s">
        <v>1808</v>
      </c>
      <c r="C76" s="7" t="s">
        <v>1446</v>
      </c>
      <c r="D76" s="7">
        <v>43</v>
      </c>
      <c r="E76" s="7" t="s">
        <v>1809</v>
      </c>
      <c r="F76" s="7" t="s">
        <v>9159</v>
      </c>
      <c r="G76" s="7" t="s">
        <v>9160</v>
      </c>
      <c r="H76" s="7" t="s">
        <v>1450</v>
      </c>
      <c r="I76" s="7" t="s">
        <v>9161</v>
      </c>
      <c r="J76" s="7" t="s">
        <v>1452</v>
      </c>
      <c r="K76" s="7" t="s">
        <v>1020</v>
      </c>
      <c r="L76" s="7" t="s">
        <v>1021</v>
      </c>
      <c r="M76" s="7" t="s">
        <v>1453</v>
      </c>
      <c r="N76" s="7" t="s">
        <v>23</v>
      </c>
      <c r="O76" s="11">
        <v>2</v>
      </c>
      <c r="P76" s="11">
        <v>12</v>
      </c>
      <c r="Q76" s="11">
        <v>1.5</v>
      </c>
      <c r="R76" s="11">
        <f t="shared" si="5"/>
        <v>0.5</v>
      </c>
      <c r="S76" s="11" t="s">
        <v>1455</v>
      </c>
      <c r="U76" t="str">
        <f t="shared" si="6"/>
        <v>是</v>
      </c>
    </row>
    <row r="77" spans="1:21">
      <c r="A77" s="2" t="str">
        <f>K77&amp;MID(L:L,15,4)</f>
        <v>刘日香1224</v>
      </c>
      <c r="B77" s="7" t="s">
        <v>1813</v>
      </c>
      <c r="C77" s="7" t="s">
        <v>1446</v>
      </c>
      <c r="D77" s="7">
        <v>43</v>
      </c>
      <c r="E77" s="7" t="s">
        <v>1814</v>
      </c>
      <c r="F77" s="7" t="s">
        <v>9162</v>
      </c>
      <c r="G77" s="7" t="s">
        <v>9163</v>
      </c>
      <c r="H77" s="7" t="s">
        <v>1450</v>
      </c>
      <c r="I77" s="7" t="s">
        <v>9164</v>
      </c>
      <c r="J77" s="7" t="s">
        <v>1452</v>
      </c>
      <c r="K77" s="7" t="s">
        <v>986</v>
      </c>
      <c r="L77" s="7" t="s">
        <v>987</v>
      </c>
      <c r="M77" s="7" t="s">
        <v>1453</v>
      </c>
      <c r="N77" s="7" t="s">
        <v>23</v>
      </c>
      <c r="O77" s="11">
        <v>2</v>
      </c>
      <c r="P77" s="11">
        <v>36</v>
      </c>
      <c r="Q77" s="11">
        <v>1.5</v>
      </c>
      <c r="R77" s="11">
        <f t="shared" si="5"/>
        <v>0.5</v>
      </c>
      <c r="S77" s="11" t="s">
        <v>1455</v>
      </c>
      <c r="U77" t="str">
        <f t="shared" si="6"/>
        <v>是</v>
      </c>
    </row>
    <row r="78" spans="1:21">
      <c r="A78" s="2" t="str">
        <f>K78&amp;MID(L:L,15,4)</f>
        <v>卢悦群122X</v>
      </c>
      <c r="B78" s="7" t="s">
        <v>1818</v>
      </c>
      <c r="C78" s="7" t="s">
        <v>1446</v>
      </c>
      <c r="D78" s="7">
        <v>47</v>
      </c>
      <c r="E78" s="7" t="s">
        <v>1819</v>
      </c>
      <c r="F78" s="7" t="s">
        <v>9165</v>
      </c>
      <c r="G78" s="7" t="s">
        <v>9166</v>
      </c>
      <c r="H78" s="7" t="s">
        <v>1450</v>
      </c>
      <c r="I78" s="7" t="s">
        <v>9167</v>
      </c>
      <c r="J78" s="7" t="s">
        <v>1452</v>
      </c>
      <c r="K78" s="7" t="s">
        <v>993</v>
      </c>
      <c r="L78" s="7" t="s">
        <v>994</v>
      </c>
      <c r="M78" s="7" t="s">
        <v>1453</v>
      </c>
      <c r="N78" s="7" t="s">
        <v>23</v>
      </c>
      <c r="O78" s="11">
        <v>2</v>
      </c>
      <c r="P78" s="11">
        <v>5</v>
      </c>
      <c r="Q78" s="11">
        <v>1.5</v>
      </c>
      <c r="R78" s="11">
        <f t="shared" si="5"/>
        <v>0.5</v>
      </c>
      <c r="S78" s="11" t="s">
        <v>1455</v>
      </c>
      <c r="U78" t="str">
        <f t="shared" si="6"/>
        <v>是</v>
      </c>
    </row>
    <row r="79" spans="1:21">
      <c r="A79" s="2" t="str">
        <f>K79&amp;MID(L:L,15,4)</f>
        <v>黄文辉1238</v>
      </c>
      <c r="B79" s="7" t="s">
        <v>1823</v>
      </c>
      <c r="C79" s="7" t="s">
        <v>1446</v>
      </c>
      <c r="D79" s="7">
        <v>58</v>
      </c>
      <c r="E79" s="7" t="s">
        <v>1824</v>
      </c>
      <c r="F79" s="7" t="s">
        <v>9168</v>
      </c>
      <c r="G79" s="7" t="s">
        <v>9169</v>
      </c>
      <c r="H79" s="7" t="s">
        <v>1450</v>
      </c>
      <c r="I79" s="7" t="s">
        <v>9170</v>
      </c>
      <c r="J79" s="7" t="s">
        <v>1452</v>
      </c>
      <c r="K79" s="7" t="s">
        <v>1059</v>
      </c>
      <c r="L79" s="7" t="s">
        <v>1060</v>
      </c>
      <c r="M79" s="7" t="s">
        <v>1453</v>
      </c>
      <c r="N79" s="7" t="s">
        <v>23</v>
      </c>
      <c r="O79" s="11">
        <v>1</v>
      </c>
      <c r="P79" s="11">
        <v>41</v>
      </c>
      <c r="Q79" s="11">
        <v>1.5</v>
      </c>
      <c r="R79" s="11">
        <v>0</v>
      </c>
      <c r="S79" s="11" t="s">
        <v>1455</v>
      </c>
      <c r="U79" t="str">
        <f t="shared" si="6"/>
        <v>是</v>
      </c>
    </row>
    <row r="80" spans="1:21">
      <c r="A80" s="2" t="str">
        <f>K80&amp;MID(L:L,15,4)</f>
        <v>阳乐0042</v>
      </c>
      <c r="B80" s="7" t="s">
        <v>1828</v>
      </c>
      <c r="C80" s="7" t="s">
        <v>1446</v>
      </c>
      <c r="D80" s="7">
        <v>35</v>
      </c>
      <c r="E80" s="7" t="s">
        <v>1128</v>
      </c>
      <c r="F80" s="7" t="s">
        <v>9171</v>
      </c>
      <c r="G80" s="7" t="s">
        <v>9172</v>
      </c>
      <c r="H80" s="7" t="s">
        <v>1450</v>
      </c>
      <c r="I80" s="7" t="s">
        <v>9173</v>
      </c>
      <c r="J80" s="7" t="s">
        <v>1452</v>
      </c>
      <c r="K80" s="7" t="s">
        <v>1125</v>
      </c>
      <c r="L80" s="7" t="s">
        <v>1126</v>
      </c>
      <c r="M80" s="7" t="s">
        <v>1461</v>
      </c>
      <c r="N80" s="7" t="s">
        <v>1454</v>
      </c>
      <c r="O80" s="11">
        <v>9</v>
      </c>
      <c r="P80" s="11">
        <v>4</v>
      </c>
      <c r="Q80" s="11">
        <v>3</v>
      </c>
      <c r="R80" s="11">
        <f t="shared" ref="R80:R91" si="7">O80-Q80</f>
        <v>6</v>
      </c>
      <c r="S80" s="11" t="s">
        <v>1455</v>
      </c>
      <c r="U80" t="str">
        <f t="shared" si="6"/>
        <v>是</v>
      </c>
    </row>
    <row r="81" spans="1:21">
      <c r="A81" s="2" t="str">
        <f>K81&amp;MID(L:L,15,4)</f>
        <v>侯金有062X</v>
      </c>
      <c r="B81" s="7" t="s">
        <v>1832</v>
      </c>
      <c r="C81" s="7" t="s">
        <v>1457</v>
      </c>
      <c r="D81" s="7">
        <v>37</v>
      </c>
      <c r="E81" s="7" t="s">
        <v>1833</v>
      </c>
      <c r="F81" s="7" t="s">
        <v>9174</v>
      </c>
      <c r="G81" s="7" t="s">
        <v>9175</v>
      </c>
      <c r="H81" s="7" t="s">
        <v>1450</v>
      </c>
      <c r="I81" s="7" t="s">
        <v>9176</v>
      </c>
      <c r="J81" s="7" t="s">
        <v>1452</v>
      </c>
      <c r="K81" s="7" t="s">
        <v>210</v>
      </c>
      <c r="L81" s="7" t="s">
        <v>211</v>
      </c>
      <c r="M81" s="7" t="s">
        <v>1453</v>
      </c>
      <c r="N81" s="7" t="s">
        <v>23</v>
      </c>
      <c r="O81" s="11">
        <v>2</v>
      </c>
      <c r="P81" s="11">
        <v>40</v>
      </c>
      <c r="Q81" s="11">
        <v>1.5</v>
      </c>
      <c r="R81" s="11">
        <f t="shared" si="7"/>
        <v>0.5</v>
      </c>
      <c r="S81" s="11" t="s">
        <v>1455</v>
      </c>
      <c r="U81" t="str">
        <f t="shared" si="6"/>
        <v>是</v>
      </c>
    </row>
    <row r="82" spans="1:21">
      <c r="A82" s="2" t="str">
        <f>K82&amp;MID(L:L,15,4)</f>
        <v>陈伟安0076</v>
      </c>
      <c r="B82" s="7" t="s">
        <v>3150</v>
      </c>
      <c r="C82" s="7" t="s">
        <v>1446</v>
      </c>
      <c r="D82" s="7">
        <v>42</v>
      </c>
      <c r="E82" s="7" t="s">
        <v>3151</v>
      </c>
      <c r="F82" s="7" t="s">
        <v>9177</v>
      </c>
      <c r="G82" s="7" t="s">
        <v>9178</v>
      </c>
      <c r="H82" s="7" t="s">
        <v>1450</v>
      </c>
      <c r="I82" s="7" t="s">
        <v>9179</v>
      </c>
      <c r="J82" s="7" t="s">
        <v>1452</v>
      </c>
      <c r="K82" s="7" t="s">
        <v>89</v>
      </c>
      <c r="L82" s="7" t="s">
        <v>90</v>
      </c>
      <c r="M82" s="7" t="s">
        <v>1453</v>
      </c>
      <c r="N82" s="7" t="s">
        <v>23</v>
      </c>
      <c r="O82" s="11">
        <v>2</v>
      </c>
      <c r="P82" s="11">
        <v>12</v>
      </c>
      <c r="Q82" s="11">
        <v>1.5</v>
      </c>
      <c r="R82" s="11">
        <f t="shared" si="7"/>
        <v>0.5</v>
      </c>
      <c r="S82" s="11" t="s">
        <v>1455</v>
      </c>
      <c r="U82" t="str">
        <f t="shared" si="6"/>
        <v>是</v>
      </c>
    </row>
    <row r="83" spans="1:21">
      <c r="A83" s="2" t="str">
        <f>K83&amp;MID(L:L,15,4)</f>
        <v>梁国威2117</v>
      </c>
      <c r="B83" s="7" t="s">
        <v>1679</v>
      </c>
      <c r="C83" s="7" t="s">
        <v>1446</v>
      </c>
      <c r="D83" s="7">
        <v>35</v>
      </c>
      <c r="E83" s="7" t="s">
        <v>1680</v>
      </c>
      <c r="F83" s="7" t="s">
        <v>9180</v>
      </c>
      <c r="G83" s="7" t="s">
        <v>9181</v>
      </c>
      <c r="H83" s="7" t="s">
        <v>1580</v>
      </c>
      <c r="I83" s="7" t="s">
        <v>9182</v>
      </c>
      <c r="J83" s="7" t="s">
        <v>1452</v>
      </c>
      <c r="K83" s="7" t="s">
        <v>1055</v>
      </c>
      <c r="L83" s="7" t="s">
        <v>1056</v>
      </c>
      <c r="M83" s="7" t="s">
        <v>1561</v>
      </c>
      <c r="N83" s="7" t="s">
        <v>23</v>
      </c>
      <c r="O83" s="11">
        <v>5</v>
      </c>
      <c r="P83" s="11">
        <v>5</v>
      </c>
      <c r="Q83" s="11">
        <v>3</v>
      </c>
      <c r="R83" s="11">
        <f t="shared" si="7"/>
        <v>2</v>
      </c>
      <c r="S83" s="11" t="s">
        <v>1455</v>
      </c>
      <c r="U83" t="str">
        <f t="shared" si="6"/>
        <v>是</v>
      </c>
    </row>
    <row r="84" spans="1:21">
      <c r="A84" s="2" t="str">
        <f>K84&amp;MID(L:L,15,4)</f>
        <v>谢伟红4822</v>
      </c>
      <c r="B84" s="7" t="s">
        <v>1840</v>
      </c>
      <c r="C84" s="7" t="s">
        <v>1457</v>
      </c>
      <c r="D84" s="7">
        <v>50</v>
      </c>
      <c r="E84" s="7" t="s">
        <v>1841</v>
      </c>
      <c r="F84" s="7" t="s">
        <v>9183</v>
      </c>
      <c r="G84" s="7" t="s">
        <v>9184</v>
      </c>
      <c r="H84" s="7" t="s">
        <v>1450</v>
      </c>
      <c r="I84" s="7" t="s">
        <v>7340</v>
      </c>
      <c r="J84" s="7" t="s">
        <v>1452</v>
      </c>
      <c r="K84" s="7" t="s">
        <v>1155</v>
      </c>
      <c r="L84" s="7" t="s">
        <v>1156</v>
      </c>
      <c r="M84" s="7" t="s">
        <v>1461</v>
      </c>
      <c r="N84" s="7" t="s">
        <v>1462</v>
      </c>
      <c r="O84" s="11">
        <v>3</v>
      </c>
      <c r="P84" s="11">
        <v>31</v>
      </c>
      <c r="Q84" s="11">
        <v>2.5</v>
      </c>
      <c r="R84" s="11">
        <f t="shared" si="7"/>
        <v>0.5</v>
      </c>
      <c r="S84" s="11" t="s">
        <v>1455</v>
      </c>
      <c r="U84" t="str">
        <f t="shared" si="6"/>
        <v>是</v>
      </c>
    </row>
    <row r="85" spans="1:21">
      <c r="A85" s="2" t="str">
        <f>K85&amp;MID(L:L,15,4)</f>
        <v>张金就3326</v>
      </c>
      <c r="B85" s="7" t="s">
        <v>1468</v>
      </c>
      <c r="C85" s="7" t="s">
        <v>1446</v>
      </c>
      <c r="D85" s="7">
        <v>41</v>
      </c>
      <c r="E85" s="7" t="s">
        <v>1096</v>
      </c>
      <c r="F85" s="7" t="s">
        <v>9185</v>
      </c>
      <c r="G85" s="7" t="s">
        <v>9186</v>
      </c>
      <c r="H85" s="7" t="s">
        <v>1450</v>
      </c>
      <c r="I85" s="7" t="s">
        <v>9187</v>
      </c>
      <c r="J85" s="7" t="s">
        <v>1452</v>
      </c>
      <c r="K85" s="7" t="s">
        <v>1292</v>
      </c>
      <c r="L85" s="7" t="s">
        <v>1293</v>
      </c>
      <c r="M85" s="7" t="s">
        <v>1461</v>
      </c>
      <c r="N85" s="7" t="s">
        <v>1462</v>
      </c>
      <c r="O85" s="11">
        <v>14</v>
      </c>
      <c r="P85" s="11">
        <v>37</v>
      </c>
      <c r="Q85" s="11">
        <v>2.5</v>
      </c>
      <c r="R85" s="11">
        <f t="shared" si="7"/>
        <v>11.5</v>
      </c>
      <c r="S85" s="11" t="s">
        <v>1520</v>
      </c>
      <c r="U85" t="str">
        <f t="shared" si="6"/>
        <v>否</v>
      </c>
    </row>
    <row r="86" spans="1:21">
      <c r="A86" s="2" t="str">
        <f>K86&amp;MID(L:L,15,4)</f>
        <v>何群女1029</v>
      </c>
      <c r="B86" s="7" t="s">
        <v>3164</v>
      </c>
      <c r="C86" s="7" t="s">
        <v>1446</v>
      </c>
      <c r="D86" s="7">
        <v>47</v>
      </c>
      <c r="E86" s="7" t="s">
        <v>3165</v>
      </c>
      <c r="F86" s="7" t="s">
        <v>9188</v>
      </c>
      <c r="G86" s="7" t="s">
        <v>9189</v>
      </c>
      <c r="H86" s="7" t="s">
        <v>1450</v>
      </c>
      <c r="I86" s="7" t="s">
        <v>9190</v>
      </c>
      <c r="J86" s="7" t="s">
        <v>1452</v>
      </c>
      <c r="K86" s="7" t="s">
        <v>1243</v>
      </c>
      <c r="L86" s="7" t="s">
        <v>1244</v>
      </c>
      <c r="M86" s="7" t="s">
        <v>1461</v>
      </c>
      <c r="N86" s="7" t="s">
        <v>1462</v>
      </c>
      <c r="O86" s="11">
        <v>6</v>
      </c>
      <c r="P86" s="11">
        <v>40</v>
      </c>
      <c r="Q86" s="11">
        <v>2.5</v>
      </c>
      <c r="R86" s="11">
        <f t="shared" si="7"/>
        <v>3.5</v>
      </c>
      <c r="S86" s="11" t="s">
        <v>1455</v>
      </c>
      <c r="U86" t="str">
        <f t="shared" si="6"/>
        <v>是</v>
      </c>
    </row>
    <row r="87" spans="1:21">
      <c r="A87" s="2" t="str">
        <f>K87&amp;MID(L:L,15,4)</f>
        <v>周丽银1561</v>
      </c>
      <c r="B87" s="7" t="s">
        <v>1848</v>
      </c>
      <c r="C87" s="7" t="s">
        <v>1457</v>
      </c>
      <c r="D87" s="7">
        <v>38</v>
      </c>
      <c r="E87" s="7" t="s">
        <v>1849</v>
      </c>
      <c r="F87" s="7" t="s">
        <v>9191</v>
      </c>
      <c r="G87" s="7" t="s">
        <v>9192</v>
      </c>
      <c r="H87" s="7" t="s">
        <v>1450</v>
      </c>
      <c r="I87" s="7" t="s">
        <v>9193</v>
      </c>
      <c r="J87" s="7" t="s">
        <v>1452</v>
      </c>
      <c r="K87" s="7" t="s">
        <v>692</v>
      </c>
      <c r="L87" s="7" t="s">
        <v>693</v>
      </c>
      <c r="M87" s="7" t="s">
        <v>1453</v>
      </c>
      <c r="N87" s="7" t="s">
        <v>23</v>
      </c>
      <c r="O87" s="11">
        <v>5</v>
      </c>
      <c r="P87" s="11">
        <v>50</v>
      </c>
      <c r="Q87" s="11">
        <v>1.5</v>
      </c>
      <c r="R87" s="11">
        <f t="shared" si="7"/>
        <v>3.5</v>
      </c>
      <c r="S87" s="11" t="s">
        <v>1455</v>
      </c>
      <c r="U87" t="str">
        <f t="shared" si="6"/>
        <v>是</v>
      </c>
    </row>
    <row r="88" spans="1:21">
      <c r="A88" s="2" t="str">
        <f>K88&amp;MID(L:L,15,4)</f>
        <v>蓝银杏5166</v>
      </c>
      <c r="B88" s="7" t="s">
        <v>1853</v>
      </c>
      <c r="C88" s="7" t="s">
        <v>1457</v>
      </c>
      <c r="D88" s="7">
        <v>62</v>
      </c>
      <c r="E88" s="7" t="s">
        <v>1854</v>
      </c>
      <c r="F88" s="7" t="s">
        <v>9194</v>
      </c>
      <c r="G88" s="7" t="s">
        <v>9195</v>
      </c>
      <c r="H88" s="7" t="s">
        <v>1450</v>
      </c>
      <c r="I88" s="7" t="s">
        <v>9196</v>
      </c>
      <c r="J88" s="7" t="s">
        <v>1452</v>
      </c>
      <c r="K88" s="7" t="s">
        <v>204</v>
      </c>
      <c r="L88" s="7" t="s">
        <v>205</v>
      </c>
      <c r="M88" s="7" t="s">
        <v>1461</v>
      </c>
      <c r="N88" s="7" t="s">
        <v>23</v>
      </c>
      <c r="O88" s="11">
        <v>11</v>
      </c>
      <c r="P88" s="11">
        <v>13</v>
      </c>
      <c r="Q88" s="11">
        <v>3</v>
      </c>
      <c r="R88" s="11">
        <f t="shared" si="7"/>
        <v>8</v>
      </c>
      <c r="S88" s="11" t="s">
        <v>1455</v>
      </c>
      <c r="U88" t="str">
        <f t="shared" si="6"/>
        <v>是</v>
      </c>
    </row>
    <row r="89" spans="1:21">
      <c r="A89" s="2" t="str">
        <f>K89&amp;MID(L:L,15,4)</f>
        <v>谢顺芝3924</v>
      </c>
      <c r="B89" s="7" t="s">
        <v>1858</v>
      </c>
      <c r="C89" s="7" t="s">
        <v>1446</v>
      </c>
      <c r="D89" s="7">
        <v>51</v>
      </c>
      <c r="E89" s="7" t="s">
        <v>1859</v>
      </c>
      <c r="F89" s="7" t="s">
        <v>9197</v>
      </c>
      <c r="G89" s="7" t="s">
        <v>9198</v>
      </c>
      <c r="H89" s="7" t="s">
        <v>1450</v>
      </c>
      <c r="I89" s="7" t="s">
        <v>9199</v>
      </c>
      <c r="J89" s="7" t="s">
        <v>1452</v>
      </c>
      <c r="K89" s="7" t="s">
        <v>642</v>
      </c>
      <c r="L89" s="7" t="s">
        <v>643</v>
      </c>
      <c r="M89" s="7" t="s">
        <v>1453</v>
      </c>
      <c r="N89" s="7" t="s">
        <v>1467</v>
      </c>
      <c r="O89" s="11">
        <v>2</v>
      </c>
      <c r="P89" s="11">
        <v>15</v>
      </c>
      <c r="Q89" s="11">
        <v>1.5</v>
      </c>
      <c r="R89" s="11">
        <f t="shared" si="7"/>
        <v>0.5</v>
      </c>
      <c r="S89" s="11" t="s">
        <v>1455</v>
      </c>
      <c r="U89" t="str">
        <f t="shared" si="6"/>
        <v>是</v>
      </c>
    </row>
    <row r="90" spans="1:21">
      <c r="A90" s="2" t="str">
        <f>K90&amp;MID(L:L,15,4)</f>
        <v>胡继淑0947</v>
      </c>
      <c r="B90" s="7" t="s">
        <v>1595</v>
      </c>
      <c r="C90" s="7" t="s">
        <v>1446</v>
      </c>
      <c r="D90" s="7">
        <v>51</v>
      </c>
      <c r="E90" s="7" t="s">
        <v>1596</v>
      </c>
      <c r="F90" s="7" t="s">
        <v>9200</v>
      </c>
      <c r="G90" s="7" t="s">
        <v>9201</v>
      </c>
      <c r="H90" s="7" t="s">
        <v>1450</v>
      </c>
      <c r="I90" s="7" t="s">
        <v>9202</v>
      </c>
      <c r="J90" s="7" t="s">
        <v>1452</v>
      </c>
      <c r="K90" s="7" t="s">
        <v>188</v>
      </c>
      <c r="L90" s="7" t="s">
        <v>189</v>
      </c>
      <c r="M90" s="7" t="s">
        <v>1461</v>
      </c>
      <c r="N90" s="7" t="s">
        <v>23</v>
      </c>
      <c r="O90" s="11">
        <v>3</v>
      </c>
      <c r="P90" s="11">
        <v>50</v>
      </c>
      <c r="Q90" s="11">
        <v>3</v>
      </c>
      <c r="R90" s="11">
        <f t="shared" si="7"/>
        <v>0</v>
      </c>
      <c r="S90" s="11" t="s">
        <v>1455</v>
      </c>
      <c r="U90" t="str">
        <f t="shared" si="6"/>
        <v>是</v>
      </c>
    </row>
    <row r="91" spans="1:21">
      <c r="A91" s="2" t="str">
        <f>K91&amp;MID(L:L,15,4)</f>
        <v>周群9567</v>
      </c>
      <c r="B91" s="7" t="s">
        <v>1871</v>
      </c>
      <c r="C91" s="7" t="s">
        <v>1457</v>
      </c>
      <c r="D91" s="7">
        <v>48</v>
      </c>
      <c r="E91" s="7" t="s">
        <v>1872</v>
      </c>
      <c r="F91" s="7" t="s">
        <v>9203</v>
      </c>
      <c r="G91" s="7" t="s">
        <v>9204</v>
      </c>
      <c r="H91" s="7" t="s">
        <v>1450</v>
      </c>
      <c r="I91" s="7" t="s">
        <v>2312</v>
      </c>
      <c r="J91" s="7" t="s">
        <v>1452</v>
      </c>
      <c r="K91" s="7" t="s">
        <v>619</v>
      </c>
      <c r="L91" s="7" t="s">
        <v>620</v>
      </c>
      <c r="M91" s="7" t="s">
        <v>1461</v>
      </c>
      <c r="N91" s="7" t="s">
        <v>23</v>
      </c>
      <c r="O91" s="11">
        <v>3</v>
      </c>
      <c r="P91" s="11">
        <v>7</v>
      </c>
      <c r="Q91" s="11">
        <v>3</v>
      </c>
      <c r="R91" s="11">
        <f t="shared" si="7"/>
        <v>0</v>
      </c>
      <c r="S91" s="11" t="s">
        <v>1455</v>
      </c>
      <c r="U91" t="str">
        <f t="shared" si="6"/>
        <v>是</v>
      </c>
    </row>
    <row r="92" spans="1:21">
      <c r="A92" s="2" t="str">
        <f>K92&amp;MID(L:L,15,4)</f>
        <v>孔庆彬0915</v>
      </c>
      <c r="B92" s="7" t="s">
        <v>1882</v>
      </c>
      <c r="C92" s="7" t="s">
        <v>1446</v>
      </c>
      <c r="D92" s="7">
        <v>37</v>
      </c>
      <c r="E92" s="7" t="s">
        <v>1883</v>
      </c>
      <c r="F92" s="7" t="s">
        <v>9205</v>
      </c>
      <c r="G92" s="7" t="s">
        <v>9206</v>
      </c>
      <c r="H92" s="7" t="s">
        <v>1450</v>
      </c>
      <c r="I92" s="7" t="s">
        <v>9207</v>
      </c>
      <c r="J92" s="7" t="s">
        <v>1452</v>
      </c>
      <c r="K92" s="7" t="s">
        <v>322</v>
      </c>
      <c r="L92" s="7" t="s">
        <v>323</v>
      </c>
      <c r="M92" s="7" t="s">
        <v>1453</v>
      </c>
      <c r="N92" s="7" t="s">
        <v>23</v>
      </c>
      <c r="O92" s="11">
        <v>1</v>
      </c>
      <c r="P92" s="11">
        <v>30</v>
      </c>
      <c r="Q92" s="11">
        <v>1.5</v>
      </c>
      <c r="R92" s="11">
        <v>0</v>
      </c>
      <c r="S92" s="11" t="s">
        <v>1455</v>
      </c>
      <c r="U92" t="str">
        <f t="shared" si="6"/>
        <v>是</v>
      </c>
    </row>
    <row r="93" spans="1:21">
      <c r="A93" s="2" t="str">
        <f>K93&amp;MID(L:L,15,4)</f>
        <v>叶满0046</v>
      </c>
      <c r="B93" s="7" t="s">
        <v>1887</v>
      </c>
      <c r="C93" s="7" t="s">
        <v>1446</v>
      </c>
      <c r="D93" s="7">
        <v>51</v>
      </c>
      <c r="E93" s="7" t="s">
        <v>1888</v>
      </c>
      <c r="F93" s="7" t="s">
        <v>9208</v>
      </c>
      <c r="G93" s="7" t="s">
        <v>9209</v>
      </c>
      <c r="H93" s="7" t="s">
        <v>1450</v>
      </c>
      <c r="I93" s="7" t="s">
        <v>9210</v>
      </c>
      <c r="J93" s="7" t="s">
        <v>1452</v>
      </c>
      <c r="K93" s="7" t="s">
        <v>909</v>
      </c>
      <c r="L93" s="7" t="s">
        <v>910</v>
      </c>
      <c r="M93" s="7" t="s">
        <v>1453</v>
      </c>
      <c r="N93" s="7" t="s">
        <v>1454</v>
      </c>
      <c r="O93" s="11">
        <v>2</v>
      </c>
      <c r="P93" s="11">
        <v>9</v>
      </c>
      <c r="Q93" s="11">
        <v>1.5</v>
      </c>
      <c r="R93" s="11">
        <f t="shared" ref="R93:R96" si="8">O93-Q93</f>
        <v>0.5</v>
      </c>
      <c r="S93" s="11" t="s">
        <v>1455</v>
      </c>
      <c r="U93" t="str">
        <f t="shared" si="6"/>
        <v>是</v>
      </c>
    </row>
    <row r="94" spans="1:21">
      <c r="A94" s="2" t="str">
        <f>K94&amp;MID(L:L,15,4)</f>
        <v>朱毅0044</v>
      </c>
      <c r="B94" s="7" t="s">
        <v>1892</v>
      </c>
      <c r="C94" s="7" t="s">
        <v>1446</v>
      </c>
      <c r="D94" s="7">
        <v>48</v>
      </c>
      <c r="E94" s="7" t="s">
        <v>1893</v>
      </c>
      <c r="F94" s="7" t="s">
        <v>9211</v>
      </c>
      <c r="G94" s="7" t="s">
        <v>9212</v>
      </c>
      <c r="H94" s="7" t="s">
        <v>1450</v>
      </c>
      <c r="I94" s="7" t="s">
        <v>9213</v>
      </c>
      <c r="J94" s="7" t="s">
        <v>1452</v>
      </c>
      <c r="K94" s="7" t="s">
        <v>1044</v>
      </c>
      <c r="L94" s="7" t="s">
        <v>1897</v>
      </c>
      <c r="M94" s="7" t="s">
        <v>1461</v>
      </c>
      <c r="N94" s="7" t="s">
        <v>1454</v>
      </c>
      <c r="O94" s="11">
        <v>4</v>
      </c>
      <c r="P94" s="11">
        <v>11</v>
      </c>
      <c r="Q94" s="11">
        <v>3</v>
      </c>
      <c r="R94" s="11">
        <f t="shared" si="8"/>
        <v>1</v>
      </c>
      <c r="S94" s="11" t="s">
        <v>1455</v>
      </c>
      <c r="U94" t="str">
        <f t="shared" si="6"/>
        <v>是</v>
      </c>
    </row>
    <row r="95" spans="1:21">
      <c r="A95" s="2" t="str">
        <f>K95&amp;MID(L:L,15,4)</f>
        <v>彭次光5430</v>
      </c>
      <c r="B95" s="7" t="s">
        <v>1898</v>
      </c>
      <c r="C95" s="7" t="s">
        <v>1446</v>
      </c>
      <c r="D95" s="7">
        <v>56</v>
      </c>
      <c r="E95" s="7" t="s">
        <v>1899</v>
      </c>
      <c r="F95" s="7" t="s">
        <v>9214</v>
      </c>
      <c r="G95" s="7" t="s">
        <v>9215</v>
      </c>
      <c r="H95" s="7" t="s">
        <v>1450</v>
      </c>
      <c r="I95" s="7" t="s">
        <v>9216</v>
      </c>
      <c r="J95" s="7" t="s">
        <v>1452</v>
      </c>
      <c r="K95" s="7" t="s">
        <v>512</v>
      </c>
      <c r="L95" s="7" t="s">
        <v>513</v>
      </c>
      <c r="M95" s="7" t="s">
        <v>1453</v>
      </c>
      <c r="N95" s="7" t="s">
        <v>23</v>
      </c>
      <c r="O95" s="11">
        <v>1</v>
      </c>
      <c r="P95" s="11">
        <v>58</v>
      </c>
      <c r="Q95" s="11">
        <v>1.5</v>
      </c>
      <c r="R95" s="11">
        <v>0</v>
      </c>
      <c r="S95" s="11" t="s">
        <v>1455</v>
      </c>
      <c r="U95" t="str">
        <f t="shared" si="6"/>
        <v>是</v>
      </c>
    </row>
    <row r="96" spans="1:21">
      <c r="A96" s="2" t="str">
        <f>K96&amp;MID(L:L,15,4)</f>
        <v>苏雪珍0680</v>
      </c>
      <c r="B96" s="7" t="s">
        <v>1903</v>
      </c>
      <c r="C96" s="7" t="s">
        <v>1446</v>
      </c>
      <c r="D96" s="7">
        <v>53</v>
      </c>
      <c r="E96" s="7" t="s">
        <v>1904</v>
      </c>
      <c r="F96" s="7" t="s">
        <v>9217</v>
      </c>
      <c r="G96" s="7" t="s">
        <v>9218</v>
      </c>
      <c r="H96" s="7" t="s">
        <v>1450</v>
      </c>
      <c r="I96" s="7" t="s">
        <v>9219</v>
      </c>
      <c r="J96" s="7" t="s">
        <v>1452</v>
      </c>
      <c r="K96" s="7" t="s">
        <v>490</v>
      </c>
      <c r="L96" s="7" t="s">
        <v>491</v>
      </c>
      <c r="M96" s="7" t="s">
        <v>1453</v>
      </c>
      <c r="N96" s="7" t="s">
        <v>23</v>
      </c>
      <c r="O96" s="11">
        <v>6</v>
      </c>
      <c r="P96" s="11">
        <v>30</v>
      </c>
      <c r="Q96" s="11">
        <v>1.5</v>
      </c>
      <c r="R96" s="11">
        <f t="shared" si="8"/>
        <v>4.5</v>
      </c>
      <c r="S96" s="11" t="s">
        <v>1455</v>
      </c>
      <c r="U96" t="str">
        <f t="shared" si="6"/>
        <v>是</v>
      </c>
    </row>
    <row r="97" spans="1:21">
      <c r="A97" s="2" t="str">
        <f>K97&amp;MID(L:L,15,4)</f>
        <v>江和好0024</v>
      </c>
      <c r="B97" s="7" t="s">
        <v>2537</v>
      </c>
      <c r="C97" s="7" t="s">
        <v>1446</v>
      </c>
      <c r="D97" s="7">
        <v>53</v>
      </c>
      <c r="E97" s="7" t="s">
        <v>2538</v>
      </c>
      <c r="F97" s="7" t="s">
        <v>9220</v>
      </c>
      <c r="G97" s="7" t="s">
        <v>9221</v>
      </c>
      <c r="H97" s="7" t="s">
        <v>1450</v>
      </c>
      <c r="I97" s="7" t="s">
        <v>9222</v>
      </c>
      <c r="J97" s="7" t="s">
        <v>1452</v>
      </c>
      <c r="K97" s="7" t="s">
        <v>297</v>
      </c>
      <c r="L97" s="7" t="s">
        <v>298</v>
      </c>
      <c r="M97" s="7" t="s">
        <v>1453</v>
      </c>
      <c r="N97" s="7" t="s">
        <v>23</v>
      </c>
      <c r="O97" s="11">
        <v>1</v>
      </c>
      <c r="P97" s="11">
        <v>42</v>
      </c>
      <c r="Q97" s="11">
        <v>1.5</v>
      </c>
      <c r="R97" s="11">
        <v>0</v>
      </c>
      <c r="S97" s="11" t="s">
        <v>1455</v>
      </c>
      <c r="U97" t="str">
        <f t="shared" si="6"/>
        <v>是</v>
      </c>
    </row>
    <row r="98" spans="1:21">
      <c r="A98" s="2" t="str">
        <f>K98&amp;MID(L:L,15,4)</f>
        <v>邝鉴谦1213</v>
      </c>
      <c r="B98" s="7" t="s">
        <v>1908</v>
      </c>
      <c r="C98" s="7" t="s">
        <v>1457</v>
      </c>
      <c r="D98" s="7">
        <v>37</v>
      </c>
      <c r="E98" s="7" t="s">
        <v>1909</v>
      </c>
      <c r="F98" s="7" t="s">
        <v>9223</v>
      </c>
      <c r="G98" s="7" t="s">
        <v>9224</v>
      </c>
      <c r="H98" s="7" t="s">
        <v>1912</v>
      </c>
      <c r="I98" s="7" t="s">
        <v>9225</v>
      </c>
      <c r="J98" s="7" t="s">
        <v>1452</v>
      </c>
      <c r="K98" s="7" t="s">
        <v>329</v>
      </c>
      <c r="L98" s="7" t="s">
        <v>330</v>
      </c>
      <c r="M98" s="7" t="s">
        <v>1453</v>
      </c>
      <c r="N98" s="7" t="s">
        <v>23</v>
      </c>
      <c r="O98" s="11">
        <v>2</v>
      </c>
      <c r="P98" s="11">
        <v>53</v>
      </c>
      <c r="Q98" s="11">
        <v>1.5</v>
      </c>
      <c r="R98" s="11">
        <f t="shared" ref="R98:R105" si="9">O98-Q98</f>
        <v>0.5</v>
      </c>
      <c r="S98" s="11" t="s">
        <v>1455</v>
      </c>
      <c r="U98" t="str">
        <f t="shared" si="6"/>
        <v>是</v>
      </c>
    </row>
    <row r="99" spans="1:21">
      <c r="A99" s="2" t="str">
        <f>K99&amp;MID(L:L,15,4)</f>
        <v>卢宜才0035</v>
      </c>
      <c r="B99" s="7" t="s">
        <v>1914</v>
      </c>
      <c r="C99" s="7" t="s">
        <v>1446</v>
      </c>
      <c r="D99" s="7">
        <v>51</v>
      </c>
      <c r="E99" s="7" t="s">
        <v>1915</v>
      </c>
      <c r="F99" s="7" t="s">
        <v>9226</v>
      </c>
      <c r="G99" s="7" t="s">
        <v>9227</v>
      </c>
      <c r="H99" s="7" t="s">
        <v>1450</v>
      </c>
      <c r="I99" s="7" t="s">
        <v>9228</v>
      </c>
      <c r="J99" s="7" t="s">
        <v>1452</v>
      </c>
      <c r="K99" s="7" t="s">
        <v>461</v>
      </c>
      <c r="L99" s="7" t="s">
        <v>462</v>
      </c>
      <c r="M99" s="7" t="s">
        <v>1461</v>
      </c>
      <c r="N99" s="7" t="s">
        <v>23</v>
      </c>
      <c r="O99" s="11">
        <v>5</v>
      </c>
      <c r="P99" s="11">
        <v>35</v>
      </c>
      <c r="Q99" s="11">
        <v>3</v>
      </c>
      <c r="R99" s="11">
        <f t="shared" si="9"/>
        <v>2</v>
      </c>
      <c r="S99" s="11" t="s">
        <v>1455</v>
      </c>
      <c r="U99" t="str">
        <f t="shared" si="6"/>
        <v>是</v>
      </c>
    </row>
    <row r="100" spans="1:21">
      <c r="A100" s="2" t="str">
        <f>K100&amp;MID(L:L,15,4)</f>
        <v>卢二妹1225</v>
      </c>
      <c r="B100" s="7" t="s">
        <v>1919</v>
      </c>
      <c r="C100" s="7" t="s">
        <v>1446</v>
      </c>
      <c r="D100" s="7">
        <v>63</v>
      </c>
      <c r="E100" s="7" t="s">
        <v>1920</v>
      </c>
      <c r="F100" s="7" t="s">
        <v>9229</v>
      </c>
      <c r="G100" s="7" t="s">
        <v>9230</v>
      </c>
      <c r="H100" s="7" t="s">
        <v>1450</v>
      </c>
      <c r="I100" s="7" t="s">
        <v>9231</v>
      </c>
      <c r="J100" s="7" t="s">
        <v>1452</v>
      </c>
      <c r="K100" s="7" t="s">
        <v>450</v>
      </c>
      <c r="L100" s="7" t="s">
        <v>451</v>
      </c>
      <c r="M100" s="7" t="s">
        <v>1453</v>
      </c>
      <c r="N100" s="7" t="s">
        <v>23</v>
      </c>
      <c r="O100" s="11">
        <v>4</v>
      </c>
      <c r="P100" s="11">
        <v>21</v>
      </c>
      <c r="Q100" s="11">
        <v>1.5</v>
      </c>
      <c r="R100" s="11">
        <f t="shared" si="9"/>
        <v>2.5</v>
      </c>
      <c r="S100" s="11" t="s">
        <v>1455</v>
      </c>
      <c r="U100" t="str">
        <f t="shared" si="6"/>
        <v>是</v>
      </c>
    </row>
    <row r="101" spans="1:21">
      <c r="A101" s="2" t="str">
        <f>K101&amp;MID(L:L,15,4)</f>
        <v>李光远3619</v>
      </c>
      <c r="B101" s="7" t="s">
        <v>1924</v>
      </c>
      <c r="C101" s="7" t="s">
        <v>1446</v>
      </c>
      <c r="D101" s="7">
        <v>51</v>
      </c>
      <c r="E101" s="7" t="s">
        <v>1925</v>
      </c>
      <c r="F101" s="7" t="s">
        <v>9232</v>
      </c>
      <c r="G101" s="7" t="s">
        <v>9233</v>
      </c>
      <c r="H101" s="7" t="s">
        <v>1450</v>
      </c>
      <c r="I101" s="7" t="s">
        <v>9234</v>
      </c>
      <c r="J101" s="7" t="s">
        <v>1452</v>
      </c>
      <c r="K101" s="7" t="s">
        <v>370</v>
      </c>
      <c r="L101" s="7" t="s">
        <v>371</v>
      </c>
      <c r="M101" s="7" t="s">
        <v>1461</v>
      </c>
      <c r="N101" s="7" t="s">
        <v>23</v>
      </c>
      <c r="O101" s="11">
        <v>5</v>
      </c>
      <c r="P101" s="11">
        <v>9</v>
      </c>
      <c r="Q101" s="11">
        <v>3</v>
      </c>
      <c r="R101" s="11">
        <f t="shared" si="9"/>
        <v>2</v>
      </c>
      <c r="S101" s="11" t="s">
        <v>1455</v>
      </c>
      <c r="U101" t="str">
        <f t="shared" si="6"/>
        <v>是</v>
      </c>
    </row>
    <row r="102" spans="1:21">
      <c r="A102" s="2" t="str">
        <f>K102&amp;MID(L:L,15,4)</f>
        <v>刘景昌4518</v>
      </c>
      <c r="B102" s="7" t="s">
        <v>1929</v>
      </c>
      <c r="C102" s="7" t="s">
        <v>1446</v>
      </c>
      <c r="D102" s="7">
        <v>58</v>
      </c>
      <c r="E102" s="7" t="s">
        <v>1930</v>
      </c>
      <c r="F102" s="7" t="s">
        <v>9235</v>
      </c>
      <c r="G102" s="7" t="s">
        <v>9236</v>
      </c>
      <c r="H102" s="7" t="s">
        <v>1450</v>
      </c>
      <c r="I102" s="7" t="s">
        <v>9237</v>
      </c>
      <c r="J102" s="7" t="s">
        <v>1452</v>
      </c>
      <c r="K102" s="7" t="s">
        <v>404</v>
      </c>
      <c r="L102" s="7" t="s">
        <v>405</v>
      </c>
      <c r="M102" s="7" t="s">
        <v>1461</v>
      </c>
      <c r="N102" s="7" t="s">
        <v>23</v>
      </c>
      <c r="O102" s="11">
        <v>3</v>
      </c>
      <c r="P102" s="11">
        <v>17</v>
      </c>
      <c r="Q102" s="11">
        <v>3</v>
      </c>
      <c r="R102" s="11">
        <f t="shared" si="9"/>
        <v>0</v>
      </c>
      <c r="S102" s="11" t="s">
        <v>1455</v>
      </c>
      <c r="U102" t="str">
        <f t="shared" si="6"/>
        <v>是</v>
      </c>
    </row>
    <row r="103" spans="1:21">
      <c r="A103" s="2" t="str">
        <f>K103&amp;MID(L:L,15,4)</f>
        <v>伍炳基3938</v>
      </c>
      <c r="B103" s="7" t="s">
        <v>1934</v>
      </c>
      <c r="C103" s="7" t="s">
        <v>1446</v>
      </c>
      <c r="D103" s="7">
        <v>47</v>
      </c>
      <c r="E103" s="7" t="s">
        <v>1935</v>
      </c>
      <c r="F103" s="7" t="s">
        <v>9238</v>
      </c>
      <c r="G103" s="7" t="s">
        <v>9239</v>
      </c>
      <c r="H103" s="7" t="s">
        <v>1450</v>
      </c>
      <c r="I103" s="7" t="s">
        <v>7148</v>
      </c>
      <c r="J103" s="7" t="s">
        <v>1452</v>
      </c>
      <c r="K103" s="7" t="s">
        <v>275</v>
      </c>
      <c r="L103" s="7" t="s">
        <v>276</v>
      </c>
      <c r="M103" s="7" t="s">
        <v>1461</v>
      </c>
      <c r="N103" s="7" t="s">
        <v>23</v>
      </c>
      <c r="O103" s="11">
        <v>3</v>
      </c>
      <c r="P103" s="11">
        <v>37</v>
      </c>
      <c r="Q103" s="11">
        <v>3</v>
      </c>
      <c r="R103" s="11">
        <f t="shared" si="9"/>
        <v>0</v>
      </c>
      <c r="S103" s="11" t="s">
        <v>1455</v>
      </c>
      <c r="U103" t="str">
        <f t="shared" si="6"/>
        <v>是</v>
      </c>
    </row>
    <row r="104" spans="1:21">
      <c r="A104" s="2" t="str">
        <f>K104&amp;MID(L:L,15,4)</f>
        <v>徐金汉1238</v>
      </c>
      <c r="B104" s="7" t="s">
        <v>1939</v>
      </c>
      <c r="C104" s="7" t="s">
        <v>1446</v>
      </c>
      <c r="D104" s="7">
        <v>52</v>
      </c>
      <c r="E104" s="7" t="s">
        <v>1940</v>
      </c>
      <c r="F104" s="7" t="s">
        <v>9240</v>
      </c>
      <c r="G104" s="7" t="s">
        <v>9241</v>
      </c>
      <c r="H104" s="7" t="s">
        <v>1450</v>
      </c>
      <c r="I104" s="7" t="s">
        <v>9242</v>
      </c>
      <c r="J104" s="7" t="s">
        <v>1452</v>
      </c>
      <c r="K104" s="7" t="s">
        <v>616</v>
      </c>
      <c r="L104" s="7" t="s">
        <v>617</v>
      </c>
      <c r="M104" s="7" t="s">
        <v>1453</v>
      </c>
      <c r="N104" s="7" t="s">
        <v>23</v>
      </c>
      <c r="O104" s="11">
        <v>2</v>
      </c>
      <c r="P104" s="11">
        <v>8</v>
      </c>
      <c r="Q104" s="11">
        <v>1.5</v>
      </c>
      <c r="R104" s="11">
        <f t="shared" si="9"/>
        <v>0.5</v>
      </c>
      <c r="S104" s="11" t="s">
        <v>1455</v>
      </c>
      <c r="U104" t="str">
        <f t="shared" si="6"/>
        <v>是</v>
      </c>
    </row>
    <row r="105" spans="1:21">
      <c r="A105" s="2" t="str">
        <f>K105&amp;MID(L:L,15,4)</f>
        <v>袁有美4227</v>
      </c>
      <c r="B105" s="7" t="s">
        <v>1944</v>
      </c>
      <c r="C105" s="7" t="s">
        <v>1457</v>
      </c>
      <c r="D105" s="7">
        <v>48</v>
      </c>
      <c r="E105" s="7" t="s">
        <v>1945</v>
      </c>
      <c r="F105" s="7" t="s">
        <v>9243</v>
      </c>
      <c r="G105" s="7" t="s">
        <v>9244</v>
      </c>
      <c r="H105" s="7" t="s">
        <v>1450</v>
      </c>
      <c r="I105" s="7" t="s">
        <v>9245</v>
      </c>
      <c r="J105" s="7" t="s">
        <v>1452</v>
      </c>
      <c r="K105" s="7" t="s">
        <v>913</v>
      </c>
      <c r="L105" s="7" t="s">
        <v>914</v>
      </c>
      <c r="M105" s="7" t="s">
        <v>1461</v>
      </c>
      <c r="N105" s="7" t="s">
        <v>1467</v>
      </c>
      <c r="O105" s="11">
        <v>4</v>
      </c>
      <c r="P105" s="11">
        <v>13</v>
      </c>
      <c r="Q105" s="11">
        <v>3</v>
      </c>
      <c r="R105" s="11">
        <f t="shared" si="9"/>
        <v>1</v>
      </c>
      <c r="S105" s="11" t="s">
        <v>1455</v>
      </c>
      <c r="U105" t="str">
        <f t="shared" si="6"/>
        <v>是</v>
      </c>
    </row>
    <row r="106" spans="1:21">
      <c r="A106" s="2" t="str">
        <f>K106&amp;MID(L:L,15,4)</f>
        <v>何达铿331X</v>
      </c>
      <c r="B106" s="7" t="s">
        <v>4208</v>
      </c>
      <c r="C106" s="7" t="s">
        <v>1446</v>
      </c>
      <c r="D106" s="7">
        <v>53</v>
      </c>
      <c r="E106" s="7" t="s">
        <v>4209</v>
      </c>
      <c r="F106" s="7" t="s">
        <v>9246</v>
      </c>
      <c r="G106" s="7" t="s">
        <v>9247</v>
      </c>
      <c r="H106" s="7" t="s">
        <v>3204</v>
      </c>
      <c r="I106" s="7" t="s">
        <v>9248</v>
      </c>
      <c r="J106" s="7" t="s">
        <v>1452</v>
      </c>
      <c r="K106" s="7" t="s">
        <v>1225</v>
      </c>
      <c r="L106" s="7" t="s">
        <v>1226</v>
      </c>
      <c r="M106" s="7" t="s">
        <v>1461</v>
      </c>
      <c r="N106" s="7" t="s">
        <v>1462</v>
      </c>
      <c r="O106" s="11">
        <v>2</v>
      </c>
      <c r="P106" s="11">
        <v>44</v>
      </c>
      <c r="Q106" s="11">
        <v>2.5</v>
      </c>
      <c r="R106" s="11">
        <v>0</v>
      </c>
      <c r="S106" s="11" t="s">
        <v>1455</v>
      </c>
      <c r="U106" t="str">
        <f t="shared" si="6"/>
        <v>是</v>
      </c>
    </row>
    <row r="107" spans="1:21">
      <c r="A107" s="2" t="str">
        <f>K107&amp;MID(L:L,15,4)</f>
        <v>梁伟标3610</v>
      </c>
      <c r="B107" s="7" t="s">
        <v>1954</v>
      </c>
      <c r="C107" s="7" t="s">
        <v>1446</v>
      </c>
      <c r="D107" s="7">
        <v>50</v>
      </c>
      <c r="E107" s="7" t="s">
        <v>1168</v>
      </c>
      <c r="F107" s="7" t="s">
        <v>9249</v>
      </c>
      <c r="G107" s="7" t="s">
        <v>9250</v>
      </c>
      <c r="H107" s="7" t="s">
        <v>1450</v>
      </c>
      <c r="I107" s="7" t="s">
        <v>9251</v>
      </c>
      <c r="J107" s="7" t="s">
        <v>1452</v>
      </c>
      <c r="K107" s="7" t="s">
        <v>1165</v>
      </c>
      <c r="L107" s="7" t="s">
        <v>1166</v>
      </c>
      <c r="M107" s="7" t="s">
        <v>1461</v>
      </c>
      <c r="N107" s="7" t="s">
        <v>1462</v>
      </c>
      <c r="O107" s="11">
        <v>3</v>
      </c>
      <c r="P107" s="11">
        <v>4</v>
      </c>
      <c r="Q107" s="11">
        <v>2.5</v>
      </c>
      <c r="R107" s="11">
        <f t="shared" ref="R107:R123" si="10">O107-Q107</f>
        <v>0.5</v>
      </c>
      <c r="S107" s="11" t="s">
        <v>1455</v>
      </c>
      <c r="U107" t="str">
        <f t="shared" si="6"/>
        <v>是</v>
      </c>
    </row>
    <row r="108" spans="1:21">
      <c r="A108" s="2" t="str">
        <f>K108&amp;MID(L:L,15,4)</f>
        <v>杨清葵2728</v>
      </c>
      <c r="B108" s="7" t="s">
        <v>1958</v>
      </c>
      <c r="C108" s="7" t="s">
        <v>1446</v>
      </c>
      <c r="D108" s="7">
        <v>34</v>
      </c>
      <c r="E108" s="7" t="s">
        <v>962</v>
      </c>
      <c r="F108" s="7" t="s">
        <v>9252</v>
      </c>
      <c r="G108" s="7" t="s">
        <v>9253</v>
      </c>
      <c r="H108" s="7" t="s">
        <v>1450</v>
      </c>
      <c r="I108" s="7" t="s">
        <v>9254</v>
      </c>
      <c r="J108" s="7" t="s">
        <v>1452</v>
      </c>
      <c r="K108" s="7" t="s">
        <v>957</v>
      </c>
      <c r="L108" s="7" t="s">
        <v>958</v>
      </c>
      <c r="M108" s="7" t="s">
        <v>1453</v>
      </c>
      <c r="N108" s="7" t="s">
        <v>1467</v>
      </c>
      <c r="O108" s="11">
        <v>3</v>
      </c>
      <c r="P108" s="11">
        <v>18</v>
      </c>
      <c r="Q108" s="11">
        <v>1.5</v>
      </c>
      <c r="R108" s="11">
        <f t="shared" si="10"/>
        <v>1.5</v>
      </c>
      <c r="S108" s="11" t="s">
        <v>1455</v>
      </c>
      <c r="U108" t="str">
        <f t="shared" si="6"/>
        <v>是</v>
      </c>
    </row>
    <row r="109" spans="1:21">
      <c r="A109" s="2" t="str">
        <f>K109&amp;MID(L:L,15,4)</f>
        <v>张翠维0624</v>
      </c>
      <c r="B109" s="7" t="s">
        <v>1962</v>
      </c>
      <c r="C109" s="7" t="s">
        <v>1446</v>
      </c>
      <c r="D109" s="7">
        <v>49</v>
      </c>
      <c r="E109" s="7" t="s">
        <v>1963</v>
      </c>
      <c r="F109" s="7" t="s">
        <v>9255</v>
      </c>
      <c r="G109" s="7" t="s">
        <v>9256</v>
      </c>
      <c r="H109" s="7" t="s">
        <v>1450</v>
      </c>
      <c r="I109" s="7" t="s">
        <v>1886</v>
      </c>
      <c r="J109" s="7" t="s">
        <v>1452</v>
      </c>
      <c r="K109" s="7" t="s">
        <v>334</v>
      </c>
      <c r="L109" s="7" t="s">
        <v>335</v>
      </c>
      <c r="M109" s="7" t="s">
        <v>1453</v>
      </c>
      <c r="N109" s="7" t="s">
        <v>23</v>
      </c>
      <c r="O109" s="11">
        <v>2</v>
      </c>
      <c r="P109" s="11">
        <v>8</v>
      </c>
      <c r="Q109" s="11">
        <v>1.5</v>
      </c>
      <c r="R109" s="11">
        <f t="shared" si="10"/>
        <v>0.5</v>
      </c>
      <c r="S109" s="11" t="s">
        <v>1455</v>
      </c>
      <c r="U109" t="str">
        <f t="shared" si="6"/>
        <v>是</v>
      </c>
    </row>
    <row r="110" spans="1:21">
      <c r="A110" s="2" t="str">
        <f>K110&amp;MID(L:L,15,4)</f>
        <v>陈丽华3928</v>
      </c>
      <c r="B110" s="7" t="s">
        <v>1967</v>
      </c>
      <c r="C110" s="7" t="s">
        <v>1446</v>
      </c>
      <c r="D110" s="7">
        <v>49</v>
      </c>
      <c r="E110" s="7" t="s">
        <v>1108</v>
      </c>
      <c r="F110" s="7" t="s">
        <v>9257</v>
      </c>
      <c r="G110" s="7" t="s">
        <v>9258</v>
      </c>
      <c r="H110" s="7" t="s">
        <v>1450</v>
      </c>
      <c r="I110" s="7" t="s">
        <v>9259</v>
      </c>
      <c r="J110" s="7" t="s">
        <v>1452</v>
      </c>
      <c r="K110" s="7" t="s">
        <v>1109</v>
      </c>
      <c r="L110" s="7" t="s">
        <v>1110</v>
      </c>
      <c r="M110" s="7" t="s">
        <v>1461</v>
      </c>
      <c r="N110" s="7" t="s">
        <v>1467</v>
      </c>
      <c r="O110" s="11">
        <v>8</v>
      </c>
      <c r="P110" s="11">
        <v>12</v>
      </c>
      <c r="Q110" s="11">
        <v>3</v>
      </c>
      <c r="R110" s="11">
        <f t="shared" si="10"/>
        <v>5</v>
      </c>
      <c r="S110" s="11" t="s">
        <v>1455</v>
      </c>
      <c r="U110" t="str">
        <f t="shared" si="6"/>
        <v>是</v>
      </c>
    </row>
    <row r="111" spans="1:21">
      <c r="A111" s="2" t="str">
        <f>K111&amp;MID(L:L,15,4)</f>
        <v>陈有妹142X</v>
      </c>
      <c r="B111" s="7" t="s">
        <v>5236</v>
      </c>
      <c r="C111" s="7" t="s">
        <v>1457</v>
      </c>
      <c r="D111" s="7">
        <v>58</v>
      </c>
      <c r="E111" s="7" t="s">
        <v>1102</v>
      </c>
      <c r="F111" s="7" t="s">
        <v>9260</v>
      </c>
      <c r="G111" s="7" t="s">
        <v>9261</v>
      </c>
      <c r="H111" s="7" t="s">
        <v>1450</v>
      </c>
      <c r="I111" s="7" t="s">
        <v>9262</v>
      </c>
      <c r="J111" s="7" t="s">
        <v>1452</v>
      </c>
      <c r="K111" s="7" t="s">
        <v>1097</v>
      </c>
      <c r="L111" s="7" t="s">
        <v>1098</v>
      </c>
      <c r="M111" s="7" t="s">
        <v>1461</v>
      </c>
      <c r="N111" s="7" t="s">
        <v>1454</v>
      </c>
      <c r="O111" s="11">
        <v>4</v>
      </c>
      <c r="P111" s="11">
        <v>11</v>
      </c>
      <c r="Q111" s="11">
        <v>3</v>
      </c>
      <c r="R111" s="11">
        <f t="shared" si="10"/>
        <v>1</v>
      </c>
      <c r="S111" s="11" t="s">
        <v>1455</v>
      </c>
      <c r="U111" t="str">
        <f t="shared" si="6"/>
        <v>是</v>
      </c>
    </row>
    <row r="112" spans="1:21">
      <c r="A112" s="2" t="str">
        <f>K112&amp;MID(L:L,15,4)</f>
        <v>黄笑英3045</v>
      </c>
      <c r="B112" s="7" t="s">
        <v>1840</v>
      </c>
      <c r="C112" s="7" t="s">
        <v>1457</v>
      </c>
      <c r="D112" s="7">
        <v>50</v>
      </c>
      <c r="E112" s="7" t="s">
        <v>1841</v>
      </c>
      <c r="F112" s="7" t="s">
        <v>9263</v>
      </c>
      <c r="G112" s="7" t="s">
        <v>9264</v>
      </c>
      <c r="H112" s="7" t="s">
        <v>1450</v>
      </c>
      <c r="I112" s="7" t="s">
        <v>9265</v>
      </c>
      <c r="J112" s="7" t="s">
        <v>1452</v>
      </c>
      <c r="K112" s="7" t="s">
        <v>425</v>
      </c>
      <c r="L112" s="7" t="s">
        <v>426</v>
      </c>
      <c r="M112" s="7" t="s">
        <v>1461</v>
      </c>
      <c r="N112" s="7" t="s">
        <v>23</v>
      </c>
      <c r="O112" s="11">
        <v>4</v>
      </c>
      <c r="P112" s="11">
        <v>37</v>
      </c>
      <c r="Q112" s="11">
        <v>3</v>
      </c>
      <c r="R112" s="11">
        <f t="shared" si="10"/>
        <v>1</v>
      </c>
      <c r="S112" s="11" t="s">
        <v>1455</v>
      </c>
      <c r="U112" t="str">
        <f t="shared" si="6"/>
        <v>是</v>
      </c>
    </row>
    <row r="113" spans="1:21">
      <c r="A113" s="2" t="str">
        <f>K113&amp;MID(L:L,15,4)</f>
        <v>王玉珍0723</v>
      </c>
      <c r="B113" s="7" t="s">
        <v>5236</v>
      </c>
      <c r="C113" s="7" t="s">
        <v>1457</v>
      </c>
      <c r="D113" s="7">
        <v>58</v>
      </c>
      <c r="E113" s="7" t="s">
        <v>1102</v>
      </c>
      <c r="F113" s="7" t="s">
        <v>9266</v>
      </c>
      <c r="G113" s="7" t="s">
        <v>9267</v>
      </c>
      <c r="H113" s="7" t="s">
        <v>1580</v>
      </c>
      <c r="I113" s="7" t="s">
        <v>9268</v>
      </c>
      <c r="J113" s="7" t="s">
        <v>1452</v>
      </c>
      <c r="K113" s="7" t="s">
        <v>1294</v>
      </c>
      <c r="L113" s="7" t="s">
        <v>1295</v>
      </c>
      <c r="M113" s="7" t="s">
        <v>1461</v>
      </c>
      <c r="N113" s="7" t="s">
        <v>1650</v>
      </c>
      <c r="O113" s="11">
        <v>4</v>
      </c>
      <c r="P113" s="11">
        <v>18</v>
      </c>
      <c r="Q113" s="11">
        <v>2</v>
      </c>
      <c r="R113" s="11">
        <f t="shared" si="10"/>
        <v>2</v>
      </c>
      <c r="S113" s="11" t="s">
        <v>1455</v>
      </c>
      <c r="U113" t="str">
        <f t="shared" si="6"/>
        <v>是</v>
      </c>
    </row>
    <row r="114" spans="1:21">
      <c r="A114" s="2" t="str">
        <f>K114&amp;MID(L:L,15,4)</f>
        <v>王彩珍1227</v>
      </c>
      <c r="B114" s="7" t="s">
        <v>1974</v>
      </c>
      <c r="C114" s="7" t="s">
        <v>1446</v>
      </c>
      <c r="D114" s="7">
        <v>44</v>
      </c>
      <c r="E114" s="7" t="s">
        <v>1043</v>
      </c>
      <c r="F114" s="7" t="s">
        <v>9269</v>
      </c>
      <c r="G114" s="7" t="s">
        <v>9270</v>
      </c>
      <c r="H114" s="7" t="s">
        <v>1450</v>
      </c>
      <c r="I114" s="7" t="s">
        <v>9271</v>
      </c>
      <c r="J114" s="7" t="s">
        <v>1452</v>
      </c>
      <c r="K114" s="7" t="s">
        <v>554</v>
      </c>
      <c r="L114" s="7" t="s">
        <v>555</v>
      </c>
      <c r="M114" s="7" t="s">
        <v>1461</v>
      </c>
      <c r="N114" s="7" t="s">
        <v>23</v>
      </c>
      <c r="O114" s="11">
        <v>3</v>
      </c>
      <c r="P114" s="11">
        <v>1</v>
      </c>
      <c r="Q114" s="11">
        <v>3</v>
      </c>
      <c r="R114" s="11">
        <f t="shared" si="10"/>
        <v>0</v>
      </c>
      <c r="S114" s="11" t="s">
        <v>1455</v>
      </c>
      <c r="U114" t="str">
        <f t="shared" si="6"/>
        <v>是</v>
      </c>
    </row>
    <row r="115" spans="1:21">
      <c r="A115" s="2" t="str">
        <f>K115&amp;MID(L:L,15,4)</f>
        <v>吴翠薇2742</v>
      </c>
      <c r="B115" s="7" t="s">
        <v>1978</v>
      </c>
      <c r="C115" s="7" t="s">
        <v>1457</v>
      </c>
      <c r="D115" s="7">
        <v>53</v>
      </c>
      <c r="E115" s="7" t="s">
        <v>1979</v>
      </c>
      <c r="F115" s="7" t="s">
        <v>9272</v>
      </c>
      <c r="G115" s="7" t="s">
        <v>9273</v>
      </c>
      <c r="H115" s="7" t="s">
        <v>1982</v>
      </c>
      <c r="I115" s="7" t="s">
        <v>9274</v>
      </c>
      <c r="J115" s="7" t="s">
        <v>1452</v>
      </c>
      <c r="K115" s="7" t="s">
        <v>672</v>
      </c>
      <c r="L115" s="7" t="s">
        <v>673</v>
      </c>
      <c r="M115" s="7" t="s">
        <v>1461</v>
      </c>
      <c r="N115" s="7" t="s">
        <v>23</v>
      </c>
      <c r="O115" s="11">
        <v>3</v>
      </c>
      <c r="P115" s="11">
        <v>0</v>
      </c>
      <c r="Q115" s="11">
        <v>3</v>
      </c>
      <c r="R115" s="11">
        <f t="shared" si="10"/>
        <v>0</v>
      </c>
      <c r="S115" s="11" t="s">
        <v>1455</v>
      </c>
      <c r="U115" t="str">
        <f t="shared" si="6"/>
        <v>是</v>
      </c>
    </row>
    <row r="116" spans="1:21">
      <c r="A116" s="2" t="str">
        <f>K116&amp;MID(L:L,15,4)</f>
        <v>卢顺爱1226</v>
      </c>
      <c r="B116" s="7" t="s">
        <v>1604</v>
      </c>
      <c r="C116" s="7" t="s">
        <v>1457</v>
      </c>
      <c r="D116" s="7">
        <v>59</v>
      </c>
      <c r="E116" s="7" t="s">
        <v>1605</v>
      </c>
      <c r="F116" s="7" t="s">
        <v>9275</v>
      </c>
      <c r="G116" s="7" t="s">
        <v>9276</v>
      </c>
      <c r="H116" s="7" t="s">
        <v>1450</v>
      </c>
      <c r="I116" s="7" t="s">
        <v>9277</v>
      </c>
      <c r="J116" s="7" t="s">
        <v>1452</v>
      </c>
      <c r="K116" s="7" t="s">
        <v>458</v>
      </c>
      <c r="L116" s="7" t="s">
        <v>459</v>
      </c>
      <c r="M116" s="7" t="s">
        <v>1453</v>
      </c>
      <c r="N116" s="7" t="s">
        <v>23</v>
      </c>
      <c r="O116" s="11">
        <v>2</v>
      </c>
      <c r="P116" s="11">
        <v>8</v>
      </c>
      <c r="Q116" s="11">
        <v>1.5</v>
      </c>
      <c r="R116" s="11">
        <f t="shared" si="10"/>
        <v>0.5</v>
      </c>
      <c r="S116" s="11" t="s">
        <v>1455</v>
      </c>
      <c r="U116" t="str">
        <f t="shared" si="6"/>
        <v>是</v>
      </c>
    </row>
    <row r="117" spans="1:21">
      <c r="A117" s="2" t="str">
        <f>K117&amp;MID(L:L,15,4)</f>
        <v>简泽云1245</v>
      </c>
      <c r="B117" s="7" t="s">
        <v>1991</v>
      </c>
      <c r="C117" s="7" t="s">
        <v>1446</v>
      </c>
      <c r="D117" s="7">
        <v>58</v>
      </c>
      <c r="E117" s="7" t="s">
        <v>1992</v>
      </c>
      <c r="F117" s="7" t="s">
        <v>9278</v>
      </c>
      <c r="G117" s="7" t="s">
        <v>9279</v>
      </c>
      <c r="H117" s="7" t="s">
        <v>1450</v>
      </c>
      <c r="I117" s="7" t="s">
        <v>3274</v>
      </c>
      <c r="J117" s="7" t="s">
        <v>1452</v>
      </c>
      <c r="K117" s="7" t="s">
        <v>626</v>
      </c>
      <c r="L117" s="7" t="s">
        <v>627</v>
      </c>
      <c r="M117" s="7" t="s">
        <v>1461</v>
      </c>
      <c r="N117" s="7" t="s">
        <v>1467</v>
      </c>
      <c r="O117" s="11">
        <v>3</v>
      </c>
      <c r="P117" s="11">
        <v>9</v>
      </c>
      <c r="Q117" s="11">
        <v>3</v>
      </c>
      <c r="R117" s="11">
        <f t="shared" si="10"/>
        <v>0</v>
      </c>
      <c r="S117" s="11" t="s">
        <v>1455</v>
      </c>
      <c r="U117" t="str">
        <f t="shared" si="6"/>
        <v>是</v>
      </c>
    </row>
    <row r="118" spans="1:21">
      <c r="A118" s="2" t="str">
        <f>K118&amp;MID(L:L,15,4)</f>
        <v>陈蝶娇5424</v>
      </c>
      <c r="B118" s="7" t="s">
        <v>1996</v>
      </c>
      <c r="C118" s="7" t="s">
        <v>1446</v>
      </c>
      <c r="D118" s="7">
        <v>63</v>
      </c>
      <c r="E118" s="7" t="s">
        <v>1997</v>
      </c>
      <c r="F118" s="7" t="s">
        <v>9280</v>
      </c>
      <c r="G118" s="7" t="s">
        <v>9281</v>
      </c>
      <c r="H118" s="7" t="s">
        <v>1450</v>
      </c>
      <c r="I118" s="7" t="s">
        <v>9282</v>
      </c>
      <c r="J118" s="7" t="s">
        <v>1452</v>
      </c>
      <c r="K118" s="7" t="s">
        <v>51</v>
      </c>
      <c r="L118" s="7" t="s">
        <v>52</v>
      </c>
      <c r="M118" s="7" t="s">
        <v>1453</v>
      </c>
      <c r="N118" s="7" t="s">
        <v>23</v>
      </c>
      <c r="O118" s="11">
        <v>2</v>
      </c>
      <c r="P118" s="11">
        <v>17</v>
      </c>
      <c r="Q118" s="11">
        <v>1.5</v>
      </c>
      <c r="R118" s="11">
        <f t="shared" si="10"/>
        <v>0.5</v>
      </c>
      <c r="S118" s="11" t="s">
        <v>1455</v>
      </c>
      <c r="U118" t="str">
        <f t="shared" si="6"/>
        <v>是</v>
      </c>
    </row>
    <row r="119" spans="1:21">
      <c r="A119" s="2" t="str">
        <f>K119&amp;MID(L:L,15,4)</f>
        <v>周彩燕0045</v>
      </c>
      <c r="B119" s="7" t="s">
        <v>2001</v>
      </c>
      <c r="C119" s="7" t="s">
        <v>1446</v>
      </c>
      <c r="D119" s="7">
        <v>55</v>
      </c>
      <c r="E119" s="7" t="s">
        <v>2002</v>
      </c>
      <c r="F119" s="7" t="s">
        <v>9283</v>
      </c>
      <c r="G119" s="7" t="s">
        <v>9284</v>
      </c>
      <c r="H119" s="7" t="s">
        <v>1450</v>
      </c>
      <c r="I119" s="7" t="s">
        <v>9285</v>
      </c>
      <c r="J119" s="7" t="s">
        <v>1452</v>
      </c>
      <c r="K119" s="7" t="s">
        <v>810</v>
      </c>
      <c r="L119" s="7" t="s">
        <v>811</v>
      </c>
      <c r="M119" s="7" t="s">
        <v>1453</v>
      </c>
      <c r="N119" s="7" t="s">
        <v>23</v>
      </c>
      <c r="O119" s="11">
        <v>2</v>
      </c>
      <c r="P119" s="11">
        <v>34</v>
      </c>
      <c r="Q119" s="11">
        <v>1.5</v>
      </c>
      <c r="R119" s="11">
        <f t="shared" si="10"/>
        <v>0.5</v>
      </c>
      <c r="S119" s="11" t="s">
        <v>1455</v>
      </c>
      <c r="U119" t="str">
        <f t="shared" si="6"/>
        <v>是</v>
      </c>
    </row>
    <row r="120" spans="1:21">
      <c r="A120" s="2" t="str">
        <f>K120&amp;MID(L:L,15,4)</f>
        <v>邓锦文0633</v>
      </c>
      <c r="B120" s="7" t="s">
        <v>2006</v>
      </c>
      <c r="C120" s="7" t="s">
        <v>1446</v>
      </c>
      <c r="D120" s="7">
        <v>41</v>
      </c>
      <c r="E120" s="7" t="s">
        <v>1833</v>
      </c>
      <c r="F120" s="7" t="s">
        <v>9286</v>
      </c>
      <c r="G120" s="7" t="s">
        <v>9287</v>
      </c>
      <c r="H120" s="7" t="s">
        <v>1450</v>
      </c>
      <c r="I120" s="7" t="s">
        <v>9288</v>
      </c>
      <c r="J120" s="7" t="s">
        <v>1452</v>
      </c>
      <c r="K120" s="7" t="s">
        <v>131</v>
      </c>
      <c r="L120" s="7" t="s">
        <v>132</v>
      </c>
      <c r="M120" s="7" t="s">
        <v>1453</v>
      </c>
      <c r="N120" s="7" t="s">
        <v>23</v>
      </c>
      <c r="O120" s="11">
        <v>2</v>
      </c>
      <c r="P120" s="11">
        <v>29</v>
      </c>
      <c r="Q120" s="11">
        <v>1.5</v>
      </c>
      <c r="R120" s="11">
        <f t="shared" si="10"/>
        <v>0.5</v>
      </c>
      <c r="S120" s="11" t="s">
        <v>1455</v>
      </c>
      <c r="U120" t="str">
        <f t="shared" si="6"/>
        <v>是</v>
      </c>
    </row>
    <row r="121" spans="1:21">
      <c r="A121" s="2" t="str">
        <f>K121&amp;MID(L:L,15,4)</f>
        <v>戴秋燕1569</v>
      </c>
      <c r="B121" s="7" t="s">
        <v>2010</v>
      </c>
      <c r="C121" s="7" t="s">
        <v>1457</v>
      </c>
      <c r="D121" s="7">
        <v>30</v>
      </c>
      <c r="E121" s="7" t="s">
        <v>2011</v>
      </c>
      <c r="F121" s="7" t="s">
        <v>9289</v>
      </c>
      <c r="G121" s="7" t="s">
        <v>9290</v>
      </c>
      <c r="H121" s="7" t="s">
        <v>1450</v>
      </c>
      <c r="I121" s="7" t="s">
        <v>9291</v>
      </c>
      <c r="J121" s="7" t="s">
        <v>1452</v>
      </c>
      <c r="K121" s="7" t="s">
        <v>125</v>
      </c>
      <c r="L121" s="7" t="s">
        <v>126</v>
      </c>
      <c r="M121" s="7" t="s">
        <v>1453</v>
      </c>
      <c r="N121" s="7" t="s">
        <v>23</v>
      </c>
      <c r="O121" s="11">
        <v>10</v>
      </c>
      <c r="P121" s="11">
        <v>34</v>
      </c>
      <c r="Q121" s="11">
        <v>1.5</v>
      </c>
      <c r="R121" s="11">
        <f t="shared" si="10"/>
        <v>8.5</v>
      </c>
      <c r="S121" s="11" t="s">
        <v>1455</v>
      </c>
      <c r="U121" t="str">
        <f t="shared" si="6"/>
        <v>是</v>
      </c>
    </row>
    <row r="122" spans="1:21">
      <c r="A122" s="2" t="str">
        <f>K122&amp;MID(L:L,15,4)</f>
        <v>苏洁贞5626</v>
      </c>
      <c r="B122" s="7" t="s">
        <v>2015</v>
      </c>
      <c r="C122" s="7" t="s">
        <v>1446</v>
      </c>
      <c r="D122" s="7">
        <v>59</v>
      </c>
      <c r="E122" s="7" t="s">
        <v>2016</v>
      </c>
      <c r="F122" s="7" t="s">
        <v>9292</v>
      </c>
      <c r="G122" s="7" t="s">
        <v>9293</v>
      </c>
      <c r="H122" s="7" t="s">
        <v>1450</v>
      </c>
      <c r="I122" s="7" t="s">
        <v>5373</v>
      </c>
      <c r="J122" s="7" t="s">
        <v>1452</v>
      </c>
      <c r="K122" s="7" t="s">
        <v>533</v>
      </c>
      <c r="L122" s="7" t="s">
        <v>534</v>
      </c>
      <c r="M122" s="7" t="s">
        <v>1461</v>
      </c>
      <c r="N122" s="7" t="s">
        <v>23</v>
      </c>
      <c r="O122" s="11">
        <v>3</v>
      </c>
      <c r="P122" s="11">
        <v>21</v>
      </c>
      <c r="Q122" s="11">
        <v>3</v>
      </c>
      <c r="R122" s="11">
        <f t="shared" si="10"/>
        <v>0</v>
      </c>
      <c r="S122" s="11" t="s">
        <v>1455</v>
      </c>
      <c r="U122" t="str">
        <f t="shared" si="6"/>
        <v>是</v>
      </c>
    </row>
    <row r="123" spans="1:21">
      <c r="A123" s="2" t="str">
        <f>K123&amp;MID(L:L,15,4)</f>
        <v>欧赛娥1241</v>
      </c>
      <c r="B123" s="7" t="s">
        <v>2020</v>
      </c>
      <c r="C123" s="7" t="s">
        <v>1446</v>
      </c>
      <c r="D123" s="7">
        <v>60</v>
      </c>
      <c r="E123" s="7" t="s">
        <v>2021</v>
      </c>
      <c r="F123" s="7" t="s">
        <v>9294</v>
      </c>
      <c r="G123" s="7" t="s">
        <v>9295</v>
      </c>
      <c r="H123" s="7" t="s">
        <v>1450</v>
      </c>
      <c r="I123" s="7" t="s">
        <v>9296</v>
      </c>
      <c r="J123" s="7" t="s">
        <v>1452</v>
      </c>
      <c r="K123" s="7" t="s">
        <v>432</v>
      </c>
      <c r="L123" s="7" t="s">
        <v>433</v>
      </c>
      <c r="M123" s="7" t="s">
        <v>1453</v>
      </c>
      <c r="N123" s="7" t="s">
        <v>23</v>
      </c>
      <c r="O123" s="11">
        <v>2</v>
      </c>
      <c r="P123" s="11">
        <v>14</v>
      </c>
      <c r="Q123" s="11">
        <v>1.5</v>
      </c>
      <c r="R123" s="11">
        <f t="shared" si="10"/>
        <v>0.5</v>
      </c>
      <c r="S123" s="11" t="s">
        <v>1455</v>
      </c>
      <c r="U123" t="str">
        <f t="shared" si="6"/>
        <v>是</v>
      </c>
    </row>
    <row r="124" spans="1:21">
      <c r="A124" s="2" t="str">
        <f>K124&amp;MID(L:L,15,4)</f>
        <v>罗丽秀162X</v>
      </c>
      <c r="B124" s="7" t="s">
        <v>1501</v>
      </c>
      <c r="C124" s="7" t="s">
        <v>1446</v>
      </c>
      <c r="D124" s="7">
        <v>53</v>
      </c>
      <c r="E124" s="7" t="s">
        <v>1120</v>
      </c>
      <c r="F124" s="7" t="s">
        <v>9297</v>
      </c>
      <c r="G124" s="7" t="s">
        <v>9298</v>
      </c>
      <c r="H124" s="7" t="s">
        <v>1450</v>
      </c>
      <c r="I124" s="7" t="s">
        <v>9299</v>
      </c>
      <c r="J124" s="7" t="s">
        <v>1452</v>
      </c>
      <c r="K124" s="7" t="s">
        <v>1304</v>
      </c>
      <c r="L124" s="7" t="s">
        <v>1305</v>
      </c>
      <c r="M124" s="7" t="s">
        <v>1461</v>
      </c>
      <c r="N124" s="7" t="s">
        <v>1462</v>
      </c>
      <c r="O124" s="11">
        <v>2</v>
      </c>
      <c r="P124" s="11">
        <v>41</v>
      </c>
      <c r="Q124" s="11">
        <v>2.5</v>
      </c>
      <c r="R124" s="11">
        <v>0</v>
      </c>
      <c r="S124" s="11" t="s">
        <v>1455</v>
      </c>
      <c r="U124" t="str">
        <f t="shared" si="6"/>
        <v>是</v>
      </c>
    </row>
    <row r="125" spans="1:21">
      <c r="A125" s="2" t="str">
        <f>K125&amp;MID(L:L,15,4)</f>
        <v>陈汤兰1521</v>
      </c>
      <c r="B125" s="7" t="s">
        <v>1537</v>
      </c>
      <c r="C125" s="7" t="s">
        <v>1444</v>
      </c>
      <c r="D125" s="7">
        <v>56</v>
      </c>
      <c r="E125" s="7" t="s">
        <v>1538</v>
      </c>
      <c r="F125" s="7" t="s">
        <v>9300</v>
      </c>
      <c r="G125" s="7" t="s">
        <v>9301</v>
      </c>
      <c r="H125" s="7" t="s">
        <v>1450</v>
      </c>
      <c r="I125" s="7" t="s">
        <v>9302</v>
      </c>
      <c r="J125" s="7" t="s">
        <v>1452</v>
      </c>
      <c r="K125" s="7" t="s">
        <v>758</v>
      </c>
      <c r="L125" s="7" t="s">
        <v>759</v>
      </c>
      <c r="M125" s="7" t="s">
        <v>1453</v>
      </c>
      <c r="N125" s="7" t="s">
        <v>23</v>
      </c>
      <c r="O125" s="11">
        <v>1</v>
      </c>
      <c r="P125" s="11">
        <v>41</v>
      </c>
      <c r="Q125" s="11">
        <v>1.5</v>
      </c>
      <c r="R125" s="11">
        <v>0</v>
      </c>
      <c r="S125" s="11" t="s">
        <v>1455</v>
      </c>
      <c r="U125" t="str">
        <f t="shared" si="6"/>
        <v>是</v>
      </c>
    </row>
    <row r="126" spans="1:21">
      <c r="A126" s="2" t="str">
        <f>K126&amp;MID(L:L,15,4)</f>
        <v>黄炳泉1253</v>
      </c>
      <c r="B126" s="7" t="s">
        <v>2025</v>
      </c>
      <c r="C126" s="7" t="s">
        <v>1446</v>
      </c>
      <c r="D126" s="7">
        <v>56</v>
      </c>
      <c r="E126" s="7" t="s">
        <v>2026</v>
      </c>
      <c r="F126" s="7" t="s">
        <v>9303</v>
      </c>
      <c r="G126" s="7" t="s">
        <v>9304</v>
      </c>
      <c r="H126" s="7" t="s">
        <v>1450</v>
      </c>
      <c r="I126" s="7" t="s">
        <v>9305</v>
      </c>
      <c r="J126" s="7" t="s">
        <v>1452</v>
      </c>
      <c r="K126" s="7" t="s">
        <v>235</v>
      </c>
      <c r="L126" s="7" t="s">
        <v>236</v>
      </c>
      <c r="M126" s="7" t="s">
        <v>1453</v>
      </c>
      <c r="N126" s="7" t="s">
        <v>23</v>
      </c>
      <c r="O126" s="11">
        <v>2</v>
      </c>
      <c r="P126" s="11">
        <v>52</v>
      </c>
      <c r="Q126" s="11">
        <v>1.5</v>
      </c>
      <c r="R126" s="11">
        <f t="shared" ref="R126:R129" si="11">O126-Q126</f>
        <v>0.5</v>
      </c>
      <c r="S126" s="11" t="s">
        <v>1455</v>
      </c>
      <c r="U126" t="str">
        <f t="shared" si="6"/>
        <v>是</v>
      </c>
    </row>
    <row r="127" spans="1:21">
      <c r="A127" s="2" t="str">
        <f>K127&amp;MID(L:L,15,4)</f>
        <v>江翠好0082</v>
      </c>
      <c r="B127" s="7" t="s">
        <v>5283</v>
      </c>
      <c r="C127" s="7" t="s">
        <v>1457</v>
      </c>
      <c r="D127" s="7">
        <v>49</v>
      </c>
      <c r="E127" s="7" t="s">
        <v>260</v>
      </c>
      <c r="F127" s="7" t="s">
        <v>9306</v>
      </c>
      <c r="G127" s="7" t="s">
        <v>9307</v>
      </c>
      <c r="H127" s="7" t="s">
        <v>1450</v>
      </c>
      <c r="I127" s="7" t="s">
        <v>9308</v>
      </c>
      <c r="J127" s="7" t="s">
        <v>1452</v>
      </c>
      <c r="K127" s="7" t="s">
        <v>257</v>
      </c>
      <c r="L127" s="7" t="s">
        <v>258</v>
      </c>
      <c r="M127" s="7" t="s">
        <v>1453</v>
      </c>
      <c r="N127" s="7" t="s">
        <v>23</v>
      </c>
      <c r="O127" s="11">
        <v>1</v>
      </c>
      <c r="P127" s="11">
        <v>36</v>
      </c>
      <c r="Q127" s="11">
        <v>1.5</v>
      </c>
      <c r="R127" s="11">
        <v>0</v>
      </c>
      <c r="S127" s="11" t="s">
        <v>1455</v>
      </c>
      <c r="U127" t="str">
        <f t="shared" si="6"/>
        <v>是</v>
      </c>
    </row>
    <row r="128" spans="1:21">
      <c r="A128" s="2" t="str">
        <f>K128&amp;MID(L:L,15,4)</f>
        <v>陈志雄1555</v>
      </c>
      <c r="B128" s="7" t="s">
        <v>2030</v>
      </c>
      <c r="C128" s="7" t="s">
        <v>1446</v>
      </c>
      <c r="D128" s="7">
        <v>29</v>
      </c>
      <c r="E128" s="7" t="s">
        <v>2031</v>
      </c>
      <c r="F128" s="7" t="s">
        <v>9309</v>
      </c>
      <c r="G128" s="7" t="s">
        <v>9310</v>
      </c>
      <c r="H128" s="7" t="s">
        <v>1450</v>
      </c>
      <c r="I128" s="7" t="s">
        <v>9311</v>
      </c>
      <c r="J128" s="7" t="s">
        <v>1452</v>
      </c>
      <c r="K128" s="7" t="s">
        <v>813</v>
      </c>
      <c r="L128" s="7" t="s">
        <v>814</v>
      </c>
      <c r="M128" s="7" t="s">
        <v>1461</v>
      </c>
      <c r="N128" s="7" t="s">
        <v>23</v>
      </c>
      <c r="O128" s="11">
        <v>9</v>
      </c>
      <c r="P128" s="11">
        <v>57</v>
      </c>
      <c r="Q128" s="11">
        <v>3</v>
      </c>
      <c r="R128" s="11">
        <f t="shared" si="11"/>
        <v>6</v>
      </c>
      <c r="S128" s="11" t="s">
        <v>1455</v>
      </c>
      <c r="U128" t="str">
        <f t="shared" si="6"/>
        <v>是</v>
      </c>
    </row>
    <row r="129" spans="1:21">
      <c r="A129" s="2" t="str">
        <f>K129&amp;MID(L:L,15,4)</f>
        <v>黄镜波1515</v>
      </c>
      <c r="B129" s="7" t="s">
        <v>1553</v>
      </c>
      <c r="C129" s="7" t="s">
        <v>1457</v>
      </c>
      <c r="D129" s="7">
        <v>49</v>
      </c>
      <c r="E129" s="7" t="s">
        <v>572</v>
      </c>
      <c r="F129" s="7" t="s">
        <v>9312</v>
      </c>
      <c r="G129" s="7" t="s">
        <v>9313</v>
      </c>
      <c r="H129" s="7" t="s">
        <v>1450</v>
      </c>
      <c r="I129" s="7" t="s">
        <v>5929</v>
      </c>
      <c r="J129" s="7" t="s">
        <v>1452</v>
      </c>
      <c r="K129" s="7" t="s">
        <v>1183</v>
      </c>
      <c r="L129" s="7" t="s">
        <v>1184</v>
      </c>
      <c r="M129" s="7" t="s">
        <v>1461</v>
      </c>
      <c r="N129" s="7" t="s">
        <v>1462</v>
      </c>
      <c r="O129" s="11">
        <v>3</v>
      </c>
      <c r="P129" s="11">
        <v>1</v>
      </c>
      <c r="Q129" s="11">
        <v>2.5</v>
      </c>
      <c r="R129" s="11">
        <f t="shared" si="11"/>
        <v>0.5</v>
      </c>
      <c r="S129" s="11" t="s">
        <v>1455</v>
      </c>
      <c r="U129" t="str">
        <f t="shared" si="6"/>
        <v>是</v>
      </c>
    </row>
    <row r="130" spans="1:21">
      <c r="A130" s="2" t="str">
        <f>K130&amp;MID(L:L,15,4)</f>
        <v>郑鉴之241X</v>
      </c>
      <c r="B130" s="7" t="s">
        <v>9114</v>
      </c>
      <c r="C130" s="7" t="s">
        <v>1446</v>
      </c>
      <c r="D130" s="7">
        <v>37</v>
      </c>
      <c r="E130" s="7" t="s">
        <v>1318</v>
      </c>
      <c r="F130" s="7" t="s">
        <v>9314</v>
      </c>
      <c r="G130" s="7" t="s">
        <v>9315</v>
      </c>
      <c r="H130" s="7" t="s">
        <v>1450</v>
      </c>
      <c r="I130" s="7" t="s">
        <v>9316</v>
      </c>
      <c r="J130" s="7" t="s">
        <v>1452</v>
      </c>
      <c r="K130" s="7" t="s">
        <v>1320</v>
      </c>
      <c r="L130" s="7" t="s">
        <v>1321</v>
      </c>
      <c r="M130" s="7" t="s">
        <v>1772</v>
      </c>
      <c r="N130" s="7" t="s">
        <v>1462</v>
      </c>
      <c r="O130" s="11">
        <v>2</v>
      </c>
      <c r="P130" s="11">
        <v>36</v>
      </c>
      <c r="Q130" s="11">
        <v>2.5</v>
      </c>
      <c r="R130" s="11">
        <v>0</v>
      </c>
      <c r="S130" s="11" t="s">
        <v>1455</v>
      </c>
      <c r="U130" t="str">
        <f t="shared" si="6"/>
        <v>是</v>
      </c>
    </row>
    <row r="131" spans="1:21">
      <c r="A131" s="2" t="str">
        <f>K131&amp;MID(L:L,15,4)</f>
        <v>苏盛江2111</v>
      </c>
      <c r="B131" s="7" t="s">
        <v>2038</v>
      </c>
      <c r="C131" s="7" t="s">
        <v>1446</v>
      </c>
      <c r="D131" s="7">
        <v>42</v>
      </c>
      <c r="E131" s="7" t="s">
        <v>2039</v>
      </c>
      <c r="F131" s="7" t="s">
        <v>9317</v>
      </c>
      <c r="G131" s="7" t="s">
        <v>9318</v>
      </c>
      <c r="H131" s="7" t="s">
        <v>2042</v>
      </c>
      <c r="I131" s="7" t="s">
        <v>8144</v>
      </c>
      <c r="J131" s="7" t="s">
        <v>1452</v>
      </c>
      <c r="K131" s="7" t="s">
        <v>712</v>
      </c>
      <c r="L131" s="7" t="s">
        <v>713</v>
      </c>
      <c r="M131" s="7" t="s">
        <v>1461</v>
      </c>
      <c r="N131" s="7" t="s">
        <v>1454</v>
      </c>
      <c r="O131" s="11">
        <v>4</v>
      </c>
      <c r="P131" s="11">
        <v>53</v>
      </c>
      <c r="Q131" s="11">
        <v>3</v>
      </c>
      <c r="R131" s="11">
        <f t="shared" ref="R131:R134" si="12">O131-Q131</f>
        <v>1</v>
      </c>
      <c r="S131" s="11" t="s">
        <v>1455</v>
      </c>
      <c r="U131" t="str">
        <f t="shared" ref="U131:U194" si="13">S131</f>
        <v>是</v>
      </c>
    </row>
    <row r="132" spans="1:21">
      <c r="A132" s="2" t="str">
        <f>K132&amp;MID(L:L,15,4)</f>
        <v>邝间1240</v>
      </c>
      <c r="B132" s="7" t="s">
        <v>2044</v>
      </c>
      <c r="C132" s="7" t="s">
        <v>1446</v>
      </c>
      <c r="D132" s="7">
        <v>35</v>
      </c>
      <c r="E132" s="7" t="s">
        <v>1034</v>
      </c>
      <c r="F132" s="7" t="s">
        <v>9319</v>
      </c>
      <c r="G132" s="7" t="s">
        <v>9320</v>
      </c>
      <c r="H132" s="7" t="s">
        <v>1450</v>
      </c>
      <c r="I132" s="7" t="s">
        <v>9321</v>
      </c>
      <c r="J132" s="7" t="s">
        <v>1452</v>
      </c>
      <c r="K132" s="7" t="s">
        <v>1031</v>
      </c>
      <c r="L132" s="7" t="s">
        <v>1032</v>
      </c>
      <c r="M132" s="7" t="s">
        <v>1453</v>
      </c>
      <c r="N132" s="7" t="s">
        <v>23</v>
      </c>
      <c r="O132" s="11">
        <v>2</v>
      </c>
      <c r="P132" s="11">
        <v>0</v>
      </c>
      <c r="Q132" s="11">
        <v>1.5</v>
      </c>
      <c r="R132" s="11">
        <f t="shared" si="12"/>
        <v>0.5</v>
      </c>
      <c r="S132" s="11" t="s">
        <v>1455</v>
      </c>
      <c r="U132" t="str">
        <f t="shared" si="13"/>
        <v>是</v>
      </c>
    </row>
    <row r="133" spans="1:21">
      <c r="A133" s="2" t="str">
        <f>K133&amp;MID(L:L,15,4)</f>
        <v>黎细妹0622</v>
      </c>
      <c r="B133" s="7" t="s">
        <v>2048</v>
      </c>
      <c r="C133" s="7" t="s">
        <v>1446</v>
      </c>
      <c r="D133" s="7">
        <v>47</v>
      </c>
      <c r="E133" s="7" t="s">
        <v>2049</v>
      </c>
      <c r="F133" s="7" t="s">
        <v>9322</v>
      </c>
      <c r="G133" s="7" t="s">
        <v>9323</v>
      </c>
      <c r="H133" s="7" t="s">
        <v>1450</v>
      </c>
      <c r="I133" s="7" t="s">
        <v>9324</v>
      </c>
      <c r="J133" s="7" t="s">
        <v>1452</v>
      </c>
      <c r="K133" s="7" t="s">
        <v>349</v>
      </c>
      <c r="L133" s="7" t="s">
        <v>350</v>
      </c>
      <c r="M133" s="7" t="s">
        <v>1461</v>
      </c>
      <c r="N133" s="7" t="s">
        <v>23</v>
      </c>
      <c r="O133" s="11">
        <v>3</v>
      </c>
      <c r="P133" s="11">
        <v>47</v>
      </c>
      <c r="Q133" s="11">
        <v>3</v>
      </c>
      <c r="R133" s="11">
        <f t="shared" si="12"/>
        <v>0</v>
      </c>
      <c r="S133" s="11" t="s">
        <v>1455</v>
      </c>
      <c r="U133" t="str">
        <f t="shared" si="13"/>
        <v>是</v>
      </c>
    </row>
    <row r="134" spans="1:21">
      <c r="A134" s="2" t="str">
        <f>K134&amp;MID(L:L,15,4)</f>
        <v>江锐华0972</v>
      </c>
      <c r="B134" s="7" t="s">
        <v>2053</v>
      </c>
      <c r="C134" s="7" t="s">
        <v>1446</v>
      </c>
      <c r="D134" s="7">
        <v>50</v>
      </c>
      <c r="E134" s="7" t="s">
        <v>2054</v>
      </c>
      <c r="F134" s="7" t="s">
        <v>9325</v>
      </c>
      <c r="G134" s="7" t="s">
        <v>9326</v>
      </c>
      <c r="H134" s="7" t="s">
        <v>1450</v>
      </c>
      <c r="I134" s="7" t="s">
        <v>9327</v>
      </c>
      <c r="J134" s="7" t="s">
        <v>1452</v>
      </c>
      <c r="K134" s="7" t="s">
        <v>301</v>
      </c>
      <c r="L134" s="7" t="s">
        <v>302</v>
      </c>
      <c r="M134" s="7" t="s">
        <v>1461</v>
      </c>
      <c r="N134" s="7" t="s">
        <v>23</v>
      </c>
      <c r="O134" s="11">
        <v>4</v>
      </c>
      <c r="P134" s="11">
        <v>19</v>
      </c>
      <c r="Q134" s="11">
        <v>3</v>
      </c>
      <c r="R134" s="11">
        <f t="shared" si="12"/>
        <v>1</v>
      </c>
      <c r="S134" s="11" t="s">
        <v>1455</v>
      </c>
      <c r="U134" t="str">
        <f t="shared" si="13"/>
        <v>是</v>
      </c>
    </row>
    <row r="135" spans="1:21">
      <c r="A135" s="2" t="str">
        <f>K135&amp;MID(L:L,15,4)</f>
        <v>杨福如2734</v>
      </c>
      <c r="B135" s="7" t="s">
        <v>2058</v>
      </c>
      <c r="C135" s="7" t="s">
        <v>1457</v>
      </c>
      <c r="D135" s="7">
        <v>57</v>
      </c>
      <c r="E135" s="7" t="s">
        <v>2059</v>
      </c>
      <c r="F135" s="7" t="s">
        <v>9328</v>
      </c>
      <c r="G135" s="7" t="s">
        <v>9329</v>
      </c>
      <c r="H135" s="7" t="s">
        <v>1450</v>
      </c>
      <c r="I135" s="7" t="s">
        <v>9330</v>
      </c>
      <c r="J135" s="7" t="s">
        <v>1452</v>
      </c>
      <c r="K135" s="7" t="s">
        <v>629</v>
      </c>
      <c r="L135" s="7" t="s">
        <v>630</v>
      </c>
      <c r="M135" s="7" t="s">
        <v>1453</v>
      </c>
      <c r="N135" s="7" t="s">
        <v>23</v>
      </c>
      <c r="O135" s="11">
        <v>1</v>
      </c>
      <c r="P135" s="11">
        <v>30</v>
      </c>
      <c r="Q135" s="11">
        <v>1.5</v>
      </c>
      <c r="R135" s="11">
        <v>0</v>
      </c>
      <c r="S135" s="11" t="s">
        <v>1455</v>
      </c>
      <c r="U135" t="str">
        <f t="shared" si="13"/>
        <v>是</v>
      </c>
    </row>
    <row r="136" spans="1:21">
      <c r="A136" s="2" t="str">
        <f>K136&amp;MID(L:L,15,4)</f>
        <v>冯伟2110</v>
      </c>
      <c r="B136" s="7" t="s">
        <v>2063</v>
      </c>
      <c r="C136" s="7" t="s">
        <v>1457</v>
      </c>
      <c r="D136" s="7">
        <v>55</v>
      </c>
      <c r="E136" s="7" t="s">
        <v>2064</v>
      </c>
      <c r="F136" s="7" t="s">
        <v>9331</v>
      </c>
      <c r="G136" s="7" t="s">
        <v>9332</v>
      </c>
      <c r="H136" s="7" t="s">
        <v>1450</v>
      </c>
      <c r="I136" s="7" t="s">
        <v>9333</v>
      </c>
      <c r="J136" s="7" t="s">
        <v>1452</v>
      </c>
      <c r="K136" s="7" t="s">
        <v>140</v>
      </c>
      <c r="L136" s="7" t="s">
        <v>141</v>
      </c>
      <c r="M136" s="7" t="s">
        <v>1461</v>
      </c>
      <c r="N136" s="7" t="s">
        <v>23</v>
      </c>
      <c r="O136" s="11">
        <v>3</v>
      </c>
      <c r="P136" s="11">
        <v>43</v>
      </c>
      <c r="Q136" s="11">
        <v>3</v>
      </c>
      <c r="R136" s="11">
        <f t="shared" ref="R136:R146" si="14">O136-Q136</f>
        <v>0</v>
      </c>
      <c r="S136" s="11" t="s">
        <v>1455</v>
      </c>
      <c r="U136" t="str">
        <f t="shared" si="13"/>
        <v>是</v>
      </c>
    </row>
    <row r="137" spans="1:21">
      <c r="A137" s="2" t="str">
        <f>K137&amp;MID(L:L,15,4)</f>
        <v>钟杏容4827</v>
      </c>
      <c r="B137" s="7" t="s">
        <v>2068</v>
      </c>
      <c r="C137" s="7" t="s">
        <v>1446</v>
      </c>
      <c r="D137" s="7">
        <v>26</v>
      </c>
      <c r="E137" s="7" t="s">
        <v>2069</v>
      </c>
      <c r="F137" s="7" t="s">
        <v>9334</v>
      </c>
      <c r="G137" s="7" t="s">
        <v>9335</v>
      </c>
      <c r="H137" s="7" t="s">
        <v>1450</v>
      </c>
      <c r="I137" s="7" t="s">
        <v>7993</v>
      </c>
      <c r="J137" s="7" t="s">
        <v>1452</v>
      </c>
      <c r="K137" s="7" t="s">
        <v>440</v>
      </c>
      <c r="L137" s="7" t="s">
        <v>441</v>
      </c>
      <c r="M137" s="7" t="s">
        <v>1461</v>
      </c>
      <c r="N137" s="7" t="s">
        <v>23</v>
      </c>
      <c r="O137" s="11">
        <v>3</v>
      </c>
      <c r="P137" s="11">
        <v>0</v>
      </c>
      <c r="Q137" s="11">
        <v>3</v>
      </c>
      <c r="R137" s="11">
        <f t="shared" si="14"/>
        <v>0</v>
      </c>
      <c r="S137" s="11" t="s">
        <v>1455</v>
      </c>
      <c r="U137" t="str">
        <f t="shared" si="13"/>
        <v>是</v>
      </c>
    </row>
    <row r="138" spans="1:21">
      <c r="A138" s="2" t="str">
        <f>K138&amp;MID(L:L,15,4)</f>
        <v>李锦棠411X</v>
      </c>
      <c r="B138" s="7" t="s">
        <v>6335</v>
      </c>
      <c r="C138" s="7" t="s">
        <v>1446</v>
      </c>
      <c r="D138" s="7">
        <v>52</v>
      </c>
      <c r="E138" s="7" t="s">
        <v>6336</v>
      </c>
      <c r="F138" s="7" t="s">
        <v>9336</v>
      </c>
      <c r="G138" s="7" t="s">
        <v>9337</v>
      </c>
      <c r="H138" s="7" t="s">
        <v>1450</v>
      </c>
      <c r="I138" s="7" t="s">
        <v>9338</v>
      </c>
      <c r="J138" s="7" t="s">
        <v>1452</v>
      </c>
      <c r="K138" s="7" t="s">
        <v>1231</v>
      </c>
      <c r="L138" s="7" t="s">
        <v>1232</v>
      </c>
      <c r="M138" s="7" t="s">
        <v>1461</v>
      </c>
      <c r="N138" s="7" t="s">
        <v>1462</v>
      </c>
      <c r="O138" s="11">
        <v>4</v>
      </c>
      <c r="P138" s="11">
        <v>28</v>
      </c>
      <c r="Q138" s="11">
        <v>2.5</v>
      </c>
      <c r="R138" s="11">
        <f t="shared" si="14"/>
        <v>1.5</v>
      </c>
      <c r="S138" s="11" t="s">
        <v>1455</v>
      </c>
      <c r="U138" t="str">
        <f t="shared" si="13"/>
        <v>是</v>
      </c>
    </row>
    <row r="139" spans="1:21">
      <c r="A139" s="2" t="str">
        <f>K139&amp;MID(L:L,15,4)</f>
        <v>周伟基2714</v>
      </c>
      <c r="B139" s="7" t="s">
        <v>6340</v>
      </c>
      <c r="C139" s="7" t="s">
        <v>1446</v>
      </c>
      <c r="D139" s="7">
        <v>43</v>
      </c>
      <c r="E139" s="7" t="s">
        <v>6341</v>
      </c>
      <c r="F139" s="7" t="s">
        <v>9339</v>
      </c>
      <c r="G139" s="7" t="s">
        <v>9340</v>
      </c>
      <c r="H139" s="7" t="s">
        <v>1450</v>
      </c>
      <c r="I139" s="7" t="s">
        <v>9341</v>
      </c>
      <c r="J139" s="7" t="s">
        <v>1452</v>
      </c>
      <c r="K139" s="7" t="s">
        <v>709</v>
      </c>
      <c r="L139" s="7" t="s">
        <v>710</v>
      </c>
      <c r="M139" s="7" t="s">
        <v>1453</v>
      </c>
      <c r="N139" s="7" t="s">
        <v>1467</v>
      </c>
      <c r="O139" s="11">
        <v>3</v>
      </c>
      <c r="P139" s="11">
        <v>6</v>
      </c>
      <c r="Q139" s="11">
        <v>1.5</v>
      </c>
      <c r="R139" s="11">
        <f t="shared" si="14"/>
        <v>1.5</v>
      </c>
      <c r="S139" s="11" t="s">
        <v>1455</v>
      </c>
      <c r="U139" t="str">
        <f t="shared" si="13"/>
        <v>是</v>
      </c>
    </row>
    <row r="140" spans="1:21">
      <c r="A140" s="2" t="str">
        <f>K140&amp;MID(L:L,15,4)</f>
        <v>汤文俊3011</v>
      </c>
      <c r="B140" s="7" t="s">
        <v>2073</v>
      </c>
      <c r="C140" s="7" t="s">
        <v>1446</v>
      </c>
      <c r="D140" s="7">
        <v>53</v>
      </c>
      <c r="E140" s="7" t="s">
        <v>2074</v>
      </c>
      <c r="F140" s="7" t="s">
        <v>9342</v>
      </c>
      <c r="G140" s="7" t="s">
        <v>9343</v>
      </c>
      <c r="H140" s="7" t="s">
        <v>1450</v>
      </c>
      <c r="I140" s="7" t="s">
        <v>9344</v>
      </c>
      <c r="J140" s="7" t="s">
        <v>1452</v>
      </c>
      <c r="K140" s="7" t="s">
        <v>177</v>
      </c>
      <c r="L140" s="7" t="s">
        <v>178</v>
      </c>
      <c r="M140" s="7" t="s">
        <v>1461</v>
      </c>
      <c r="N140" s="7" t="s">
        <v>23</v>
      </c>
      <c r="O140" s="11">
        <v>4</v>
      </c>
      <c r="P140" s="11">
        <v>3</v>
      </c>
      <c r="Q140" s="11">
        <v>3</v>
      </c>
      <c r="R140" s="11">
        <f t="shared" si="14"/>
        <v>1</v>
      </c>
      <c r="S140" s="11" t="s">
        <v>1455</v>
      </c>
      <c r="U140" t="str">
        <f t="shared" si="13"/>
        <v>是</v>
      </c>
    </row>
    <row r="141" spans="1:21">
      <c r="A141" s="2" t="str">
        <f>K141&amp;MID(L:L,15,4)</f>
        <v>李凤珍0028</v>
      </c>
      <c r="B141" s="7" t="s">
        <v>2078</v>
      </c>
      <c r="C141" s="7" t="s">
        <v>1457</v>
      </c>
      <c r="D141" s="7">
        <v>54</v>
      </c>
      <c r="E141" s="7" t="s">
        <v>2079</v>
      </c>
      <c r="F141" s="7" t="s">
        <v>9345</v>
      </c>
      <c r="G141" s="7" t="s">
        <v>9346</v>
      </c>
      <c r="H141" s="7" t="s">
        <v>1450</v>
      </c>
      <c r="I141" s="7" t="s">
        <v>4501</v>
      </c>
      <c r="J141" s="7" t="s">
        <v>1452</v>
      </c>
      <c r="K141" s="7" t="s">
        <v>367</v>
      </c>
      <c r="L141" s="7" t="s">
        <v>368</v>
      </c>
      <c r="M141" s="7" t="s">
        <v>1453</v>
      </c>
      <c r="N141" s="7" t="s">
        <v>23</v>
      </c>
      <c r="O141" s="11">
        <v>2</v>
      </c>
      <c r="P141" s="11">
        <v>1</v>
      </c>
      <c r="Q141" s="11">
        <v>1.5</v>
      </c>
      <c r="R141" s="11">
        <f t="shared" si="14"/>
        <v>0.5</v>
      </c>
      <c r="S141" s="11" t="s">
        <v>1455</v>
      </c>
      <c r="U141" t="str">
        <f t="shared" si="13"/>
        <v>是</v>
      </c>
    </row>
    <row r="142" spans="1:21">
      <c r="A142" s="2" t="str">
        <f>K142&amp;MID(L:L,15,4)</f>
        <v>郑炳权5110</v>
      </c>
      <c r="B142" s="7" t="s">
        <v>2083</v>
      </c>
      <c r="C142" s="7" t="s">
        <v>1446</v>
      </c>
      <c r="D142" s="7">
        <v>50</v>
      </c>
      <c r="E142" s="7" t="s">
        <v>2084</v>
      </c>
      <c r="F142" s="7" t="s">
        <v>9347</v>
      </c>
      <c r="G142" s="7" t="s">
        <v>9348</v>
      </c>
      <c r="H142" s="7" t="s">
        <v>1580</v>
      </c>
      <c r="I142" s="7" t="s">
        <v>8081</v>
      </c>
      <c r="J142" s="7" t="s">
        <v>1452</v>
      </c>
      <c r="K142" s="7" t="s">
        <v>662</v>
      </c>
      <c r="L142" s="7" t="s">
        <v>663</v>
      </c>
      <c r="M142" s="7" t="s">
        <v>1461</v>
      </c>
      <c r="N142" s="7" t="s">
        <v>23</v>
      </c>
      <c r="O142" s="11">
        <v>3</v>
      </c>
      <c r="P142" s="11">
        <v>11</v>
      </c>
      <c r="Q142" s="11">
        <v>3</v>
      </c>
      <c r="R142" s="11">
        <f t="shared" si="14"/>
        <v>0</v>
      </c>
      <c r="S142" s="11" t="s">
        <v>1455</v>
      </c>
      <c r="U142" t="str">
        <f t="shared" si="13"/>
        <v>是</v>
      </c>
    </row>
    <row r="143" spans="1:21">
      <c r="A143" s="2" t="str">
        <f>K143&amp;MID(L:L,15,4)</f>
        <v>李诗鑑1217</v>
      </c>
      <c r="B143" s="7" t="s">
        <v>1719</v>
      </c>
      <c r="C143" s="7" t="s">
        <v>1457</v>
      </c>
      <c r="D143" s="7">
        <v>57</v>
      </c>
      <c r="E143" s="7" t="s">
        <v>1720</v>
      </c>
      <c r="F143" s="7" t="s">
        <v>9349</v>
      </c>
      <c r="G143" s="7" t="s">
        <v>9350</v>
      </c>
      <c r="H143" s="7" t="s">
        <v>1450</v>
      </c>
      <c r="I143" s="7" t="s">
        <v>9351</v>
      </c>
      <c r="J143" s="7" t="s">
        <v>1452</v>
      </c>
      <c r="K143" s="7" t="s">
        <v>980</v>
      </c>
      <c r="L143" s="7" t="s">
        <v>981</v>
      </c>
      <c r="M143" s="7" t="s">
        <v>1453</v>
      </c>
      <c r="N143" s="7" t="s">
        <v>23</v>
      </c>
      <c r="O143" s="11">
        <v>4</v>
      </c>
      <c r="P143" s="11">
        <v>42</v>
      </c>
      <c r="Q143" s="11">
        <v>1.5</v>
      </c>
      <c r="R143" s="11">
        <f t="shared" si="14"/>
        <v>2.5</v>
      </c>
      <c r="S143" s="11" t="s">
        <v>1455</v>
      </c>
      <c r="U143" t="str">
        <f t="shared" si="13"/>
        <v>是</v>
      </c>
    </row>
    <row r="144" spans="1:21">
      <c r="A144" s="2" t="str">
        <f>K144&amp;MID(L:L,15,4)</f>
        <v>周床0923</v>
      </c>
      <c r="B144" s="7" t="s">
        <v>2091</v>
      </c>
      <c r="C144" s="7" t="s">
        <v>1446</v>
      </c>
      <c r="D144" s="7">
        <v>58</v>
      </c>
      <c r="E144" s="7" t="s">
        <v>2092</v>
      </c>
      <c r="F144" s="7" t="s">
        <v>9352</v>
      </c>
      <c r="G144" s="7" t="s">
        <v>9353</v>
      </c>
      <c r="H144" s="7" t="s">
        <v>1580</v>
      </c>
      <c r="I144" s="7" t="s">
        <v>9354</v>
      </c>
      <c r="J144" s="7" t="s">
        <v>1452</v>
      </c>
      <c r="K144" s="7" t="s">
        <v>600</v>
      </c>
      <c r="L144" s="7" t="s">
        <v>601</v>
      </c>
      <c r="M144" s="7" t="s">
        <v>1453</v>
      </c>
      <c r="N144" s="7" t="s">
        <v>23</v>
      </c>
      <c r="O144" s="11">
        <v>2</v>
      </c>
      <c r="P144" s="11">
        <v>55</v>
      </c>
      <c r="Q144" s="11">
        <v>1.5</v>
      </c>
      <c r="R144" s="11">
        <f t="shared" si="14"/>
        <v>0.5</v>
      </c>
      <c r="S144" s="11" t="s">
        <v>1455</v>
      </c>
      <c r="U144" t="str">
        <f t="shared" si="13"/>
        <v>是</v>
      </c>
    </row>
    <row r="145" spans="1:21">
      <c r="A145" s="2" t="str">
        <f>K145&amp;MID(L:L,15,4)</f>
        <v>刘伟娟4823</v>
      </c>
      <c r="B145" s="7" t="s">
        <v>2096</v>
      </c>
      <c r="C145" s="7" t="s">
        <v>1457</v>
      </c>
      <c r="D145" s="7">
        <v>50</v>
      </c>
      <c r="E145" s="7" t="s">
        <v>2097</v>
      </c>
      <c r="F145" s="7" t="s">
        <v>9355</v>
      </c>
      <c r="G145" s="7" t="s">
        <v>9356</v>
      </c>
      <c r="H145" s="7" t="s">
        <v>1450</v>
      </c>
      <c r="I145" s="7" t="s">
        <v>7857</v>
      </c>
      <c r="J145" s="7" t="s">
        <v>1452</v>
      </c>
      <c r="K145" s="7" t="s">
        <v>410</v>
      </c>
      <c r="L145" s="7" t="s">
        <v>411</v>
      </c>
      <c r="M145" s="7" t="s">
        <v>1461</v>
      </c>
      <c r="N145" s="7" t="s">
        <v>23</v>
      </c>
      <c r="O145" s="11">
        <v>3</v>
      </c>
      <c r="P145" s="11">
        <v>4</v>
      </c>
      <c r="Q145" s="11">
        <v>3</v>
      </c>
      <c r="R145" s="11">
        <f t="shared" si="14"/>
        <v>0</v>
      </c>
      <c r="S145" s="11" t="s">
        <v>1455</v>
      </c>
      <c r="U145" t="str">
        <f t="shared" si="13"/>
        <v>是</v>
      </c>
    </row>
    <row r="146" spans="1:21">
      <c r="A146" s="2" t="str">
        <f>K146&amp;MID(L:L,15,4)</f>
        <v>王有根1226</v>
      </c>
      <c r="B146" s="7" t="s">
        <v>2101</v>
      </c>
      <c r="C146" s="7" t="s">
        <v>1446</v>
      </c>
      <c r="D146" s="7">
        <v>41</v>
      </c>
      <c r="E146" s="7" t="s">
        <v>1006</v>
      </c>
      <c r="F146" s="7" t="s">
        <v>9357</v>
      </c>
      <c r="G146" s="7" t="s">
        <v>9358</v>
      </c>
      <c r="H146" s="7" t="s">
        <v>1765</v>
      </c>
      <c r="I146" s="7" t="s">
        <v>9359</v>
      </c>
      <c r="J146" s="7" t="s">
        <v>1452</v>
      </c>
      <c r="K146" s="7" t="s">
        <v>1003</v>
      </c>
      <c r="L146" s="7" t="s">
        <v>1004</v>
      </c>
      <c r="M146" s="7" t="s">
        <v>1453</v>
      </c>
      <c r="N146" s="7" t="s">
        <v>23</v>
      </c>
      <c r="O146" s="11">
        <v>7</v>
      </c>
      <c r="P146" s="11">
        <v>50</v>
      </c>
      <c r="Q146" s="11">
        <v>1.5</v>
      </c>
      <c r="R146" s="11">
        <f t="shared" si="14"/>
        <v>5.5</v>
      </c>
      <c r="S146" s="11" t="s">
        <v>1455</v>
      </c>
      <c r="U146" t="str">
        <f t="shared" si="13"/>
        <v>是</v>
      </c>
    </row>
    <row r="147" spans="1:21">
      <c r="A147" s="2" t="str">
        <f>K147&amp;MID(L:L,15,4)</f>
        <v>江树坚2739</v>
      </c>
      <c r="B147" s="7" t="s">
        <v>2106</v>
      </c>
      <c r="C147" s="7" t="s">
        <v>1446</v>
      </c>
      <c r="D147" s="7">
        <v>42</v>
      </c>
      <c r="E147" s="7" t="s">
        <v>2107</v>
      </c>
      <c r="F147" s="7" t="s">
        <v>9360</v>
      </c>
      <c r="G147" s="7" t="s">
        <v>9361</v>
      </c>
      <c r="H147" s="7" t="s">
        <v>1450</v>
      </c>
      <c r="I147" s="7" t="s">
        <v>9362</v>
      </c>
      <c r="J147" s="7" t="s">
        <v>1452</v>
      </c>
      <c r="K147" s="7" t="s">
        <v>261</v>
      </c>
      <c r="L147" s="7" t="s">
        <v>262</v>
      </c>
      <c r="M147" s="7" t="s">
        <v>1453</v>
      </c>
      <c r="N147" s="7" t="s">
        <v>23</v>
      </c>
      <c r="O147" s="11">
        <v>1</v>
      </c>
      <c r="P147" s="11">
        <v>55</v>
      </c>
      <c r="Q147" s="11">
        <v>1.5</v>
      </c>
      <c r="R147" s="11">
        <v>0</v>
      </c>
      <c r="S147" s="11" t="s">
        <v>1455</v>
      </c>
      <c r="U147" t="str">
        <f t="shared" si="13"/>
        <v>是</v>
      </c>
    </row>
    <row r="148" spans="1:21">
      <c r="A148" s="2" t="str">
        <f>K148&amp;MID(L:L,15,4)</f>
        <v>黎炽光0055</v>
      </c>
      <c r="B148" s="7" t="s">
        <v>2383</v>
      </c>
      <c r="C148" s="7" t="s">
        <v>1446</v>
      </c>
      <c r="D148" s="7">
        <v>38</v>
      </c>
      <c r="E148" s="7" t="s">
        <v>2384</v>
      </c>
      <c r="F148" s="7" t="s">
        <v>9363</v>
      </c>
      <c r="G148" s="7" t="s">
        <v>9364</v>
      </c>
      <c r="H148" s="7" t="s">
        <v>9365</v>
      </c>
      <c r="I148" s="7" t="s">
        <v>9366</v>
      </c>
      <c r="J148" s="7" t="s">
        <v>1452</v>
      </c>
      <c r="K148" s="7" t="s">
        <v>974</v>
      </c>
      <c r="L148" s="7" t="s">
        <v>975</v>
      </c>
      <c r="M148" s="7" t="s">
        <v>1453</v>
      </c>
      <c r="N148" s="7" t="s">
        <v>23</v>
      </c>
      <c r="O148" s="11">
        <v>4</v>
      </c>
      <c r="P148" s="11">
        <v>15</v>
      </c>
      <c r="Q148" s="11">
        <v>1.5</v>
      </c>
      <c r="R148" s="11">
        <f t="shared" ref="R148:R174" si="15">O148-Q148</f>
        <v>2.5</v>
      </c>
      <c r="S148" s="11" t="s">
        <v>1455</v>
      </c>
      <c r="U148" t="str">
        <f t="shared" si="13"/>
        <v>是</v>
      </c>
    </row>
    <row r="149" spans="1:21">
      <c r="A149" s="2" t="str">
        <f>K149&amp;MID(L:L,15,4)</f>
        <v>区玉珍3320</v>
      </c>
      <c r="B149" s="7" t="s">
        <v>2111</v>
      </c>
      <c r="C149" s="7" t="s">
        <v>1446</v>
      </c>
      <c r="D149" s="7">
        <v>48</v>
      </c>
      <c r="E149" s="7" t="s">
        <v>1124</v>
      </c>
      <c r="F149" s="7" t="s">
        <v>9367</v>
      </c>
      <c r="G149" s="7" t="s">
        <v>9368</v>
      </c>
      <c r="H149" s="7" t="s">
        <v>1450</v>
      </c>
      <c r="I149" s="7" t="s">
        <v>8087</v>
      </c>
      <c r="J149" s="7" t="s">
        <v>1452</v>
      </c>
      <c r="K149" s="7" t="s">
        <v>1122</v>
      </c>
      <c r="L149" s="7" t="s">
        <v>1123</v>
      </c>
      <c r="M149" s="7" t="s">
        <v>1461</v>
      </c>
      <c r="N149" s="7" t="s">
        <v>1454</v>
      </c>
      <c r="O149" s="11">
        <v>3</v>
      </c>
      <c r="P149" s="11">
        <v>7</v>
      </c>
      <c r="Q149" s="11">
        <v>3</v>
      </c>
      <c r="R149" s="11">
        <f t="shared" si="15"/>
        <v>0</v>
      </c>
      <c r="S149" s="11" t="s">
        <v>1455</v>
      </c>
      <c r="U149" t="str">
        <f t="shared" si="13"/>
        <v>是</v>
      </c>
    </row>
    <row r="150" spans="1:21">
      <c r="A150" s="2" t="str">
        <f>K150&amp;MID(L:L,15,4)</f>
        <v>孙伟新2116</v>
      </c>
      <c r="B150" s="7" t="s">
        <v>2114</v>
      </c>
      <c r="C150" s="7" t="s">
        <v>1446</v>
      </c>
      <c r="D150" s="7">
        <v>61</v>
      </c>
      <c r="E150" s="7" t="s">
        <v>2115</v>
      </c>
      <c r="F150" s="7" t="s">
        <v>9369</v>
      </c>
      <c r="G150" s="7" t="s">
        <v>9370</v>
      </c>
      <c r="H150" s="7" t="s">
        <v>1765</v>
      </c>
      <c r="I150" s="7" t="s">
        <v>2118</v>
      </c>
      <c r="J150" s="7" t="s">
        <v>1452</v>
      </c>
      <c r="K150" s="7" t="s">
        <v>1262</v>
      </c>
      <c r="L150" s="7" t="s">
        <v>1263</v>
      </c>
      <c r="M150" s="7" t="s">
        <v>1461</v>
      </c>
      <c r="N150" s="7" t="s">
        <v>1462</v>
      </c>
      <c r="O150" s="11">
        <v>2</v>
      </c>
      <c r="P150" s="11">
        <v>30</v>
      </c>
      <c r="Q150" s="11">
        <v>2.5</v>
      </c>
      <c r="R150" s="11">
        <v>0</v>
      </c>
      <c r="S150" s="11" t="s">
        <v>1455</v>
      </c>
      <c r="U150" t="str">
        <f t="shared" si="13"/>
        <v>是</v>
      </c>
    </row>
    <row r="151" spans="1:21">
      <c r="A151" s="2" t="str">
        <f>K151&amp;MID(L:L,15,4)</f>
        <v>陈儒林3613</v>
      </c>
      <c r="B151" s="7" t="s">
        <v>2283</v>
      </c>
      <c r="C151" s="7" t="s">
        <v>1446</v>
      </c>
      <c r="D151" s="7">
        <v>55</v>
      </c>
      <c r="E151" s="7" t="s">
        <v>2284</v>
      </c>
      <c r="F151" s="7" t="s">
        <v>9371</v>
      </c>
      <c r="G151" s="7" t="s">
        <v>9372</v>
      </c>
      <c r="H151" s="7" t="s">
        <v>1450</v>
      </c>
      <c r="I151" s="7" t="s">
        <v>9251</v>
      </c>
      <c r="J151" s="7" t="s">
        <v>1452</v>
      </c>
      <c r="K151" s="7" t="s">
        <v>81</v>
      </c>
      <c r="L151" s="7" t="s">
        <v>82</v>
      </c>
      <c r="M151" s="7" t="s">
        <v>1461</v>
      </c>
      <c r="N151" s="7" t="s">
        <v>23</v>
      </c>
      <c r="O151" s="11">
        <v>3</v>
      </c>
      <c r="P151" s="11">
        <v>4</v>
      </c>
      <c r="Q151" s="11">
        <v>3</v>
      </c>
      <c r="R151" s="11">
        <f t="shared" si="15"/>
        <v>0</v>
      </c>
      <c r="S151" s="11" t="s">
        <v>1455</v>
      </c>
      <c r="U151" t="str">
        <f t="shared" si="13"/>
        <v>是</v>
      </c>
    </row>
    <row r="152" spans="1:21">
      <c r="A152" s="2" t="str">
        <f>K152&amp;MID(L:L,15,4)</f>
        <v>黄世友002X</v>
      </c>
      <c r="B152" s="7" t="s">
        <v>2119</v>
      </c>
      <c r="C152" s="7" t="s">
        <v>1446</v>
      </c>
      <c r="D152" s="7">
        <v>58</v>
      </c>
      <c r="E152" s="7" t="s">
        <v>924</v>
      </c>
      <c r="F152" s="7" t="s">
        <v>9373</v>
      </c>
      <c r="G152" s="7" t="s">
        <v>9374</v>
      </c>
      <c r="H152" s="7" t="s">
        <v>1450</v>
      </c>
      <c r="I152" s="7" t="s">
        <v>9375</v>
      </c>
      <c r="J152" s="7" t="s">
        <v>1452</v>
      </c>
      <c r="K152" s="7" t="s">
        <v>1205</v>
      </c>
      <c r="L152" s="7" t="s">
        <v>1206</v>
      </c>
      <c r="M152" s="7" t="s">
        <v>1453</v>
      </c>
      <c r="N152" s="7" t="s">
        <v>1462</v>
      </c>
      <c r="O152" s="11">
        <v>8</v>
      </c>
      <c r="P152" s="11">
        <v>31</v>
      </c>
      <c r="Q152" s="11">
        <v>2.5</v>
      </c>
      <c r="R152" s="11">
        <f t="shared" si="15"/>
        <v>5.5</v>
      </c>
      <c r="S152" s="11" t="s">
        <v>1455</v>
      </c>
      <c r="U152" t="str">
        <f t="shared" si="13"/>
        <v>是</v>
      </c>
    </row>
    <row r="153" spans="1:21">
      <c r="A153" s="2" t="str">
        <f>K153&amp;MID(L:L,15,4)</f>
        <v>颜忠户001X</v>
      </c>
      <c r="B153" s="7" t="s">
        <v>2119</v>
      </c>
      <c r="C153" s="7" t="s">
        <v>1446</v>
      </c>
      <c r="D153" s="7">
        <v>58</v>
      </c>
      <c r="E153" s="7" t="s">
        <v>924</v>
      </c>
      <c r="F153" s="7" t="s">
        <v>9376</v>
      </c>
      <c r="G153" s="7" t="s">
        <v>9377</v>
      </c>
      <c r="H153" s="7" t="s">
        <v>1450</v>
      </c>
      <c r="I153" s="7" t="s">
        <v>9378</v>
      </c>
      <c r="J153" s="7" t="s">
        <v>1452</v>
      </c>
      <c r="K153" s="7" t="s">
        <v>921</v>
      </c>
      <c r="L153" s="7" t="s">
        <v>922</v>
      </c>
      <c r="M153" s="7" t="s">
        <v>1453</v>
      </c>
      <c r="N153" s="7" t="s">
        <v>1467</v>
      </c>
      <c r="O153" s="11">
        <v>4</v>
      </c>
      <c r="P153" s="11">
        <v>5</v>
      </c>
      <c r="Q153" s="11">
        <v>1.5</v>
      </c>
      <c r="R153" s="11">
        <f t="shared" si="15"/>
        <v>2.5</v>
      </c>
      <c r="S153" s="11" t="s">
        <v>1455</v>
      </c>
      <c r="U153" t="str">
        <f t="shared" si="13"/>
        <v>是</v>
      </c>
    </row>
    <row r="154" spans="1:21">
      <c r="A154" s="2" t="str">
        <f>K154&amp;MID(L:L,15,4)</f>
        <v>黄锦才1219</v>
      </c>
      <c r="B154" s="7" t="s">
        <v>2123</v>
      </c>
      <c r="C154" s="7" t="s">
        <v>1457</v>
      </c>
      <c r="D154" s="7">
        <v>34</v>
      </c>
      <c r="E154" s="7" t="s">
        <v>2124</v>
      </c>
      <c r="F154" s="7" t="s">
        <v>9379</v>
      </c>
      <c r="G154" s="7" t="s">
        <v>9380</v>
      </c>
      <c r="H154" s="7" t="s">
        <v>1450</v>
      </c>
      <c r="I154" s="7" t="s">
        <v>9381</v>
      </c>
      <c r="J154" s="7" t="s">
        <v>1452</v>
      </c>
      <c r="K154" s="7" t="s">
        <v>1013</v>
      </c>
      <c r="L154" s="7" t="s">
        <v>1014</v>
      </c>
      <c r="M154" s="7" t="s">
        <v>1453</v>
      </c>
      <c r="N154" s="7" t="s">
        <v>1454</v>
      </c>
      <c r="O154" s="11">
        <v>9</v>
      </c>
      <c r="P154" s="11">
        <v>33</v>
      </c>
      <c r="Q154" s="11">
        <v>1.5</v>
      </c>
      <c r="R154" s="11">
        <f t="shared" si="15"/>
        <v>7.5</v>
      </c>
      <c r="S154" s="11" t="s">
        <v>1455</v>
      </c>
      <c r="U154" t="str">
        <f t="shared" si="13"/>
        <v>是</v>
      </c>
    </row>
    <row r="155" spans="1:21">
      <c r="A155" s="2" t="str">
        <f>K155&amp;MID(L:L,15,4)</f>
        <v>李新尚1629</v>
      </c>
      <c r="B155" s="7" t="s">
        <v>2128</v>
      </c>
      <c r="C155" s="7" t="s">
        <v>1446</v>
      </c>
      <c r="D155" s="7">
        <v>59</v>
      </c>
      <c r="E155" s="7" t="s">
        <v>2129</v>
      </c>
      <c r="F155" s="7" t="s">
        <v>9382</v>
      </c>
      <c r="G155" s="7" t="s">
        <v>9383</v>
      </c>
      <c r="H155" s="7" t="s">
        <v>2132</v>
      </c>
      <c r="I155" s="7" t="s">
        <v>9384</v>
      </c>
      <c r="J155" s="7" t="s">
        <v>1452</v>
      </c>
      <c r="K155" s="7" t="s">
        <v>279</v>
      </c>
      <c r="L155" s="7" t="s">
        <v>280</v>
      </c>
      <c r="M155" s="7" t="s">
        <v>1453</v>
      </c>
      <c r="N155" s="7" t="s">
        <v>23</v>
      </c>
      <c r="O155" s="11">
        <v>2</v>
      </c>
      <c r="P155" s="11">
        <v>52</v>
      </c>
      <c r="Q155" s="11">
        <v>1.5</v>
      </c>
      <c r="R155" s="11">
        <f t="shared" si="15"/>
        <v>0.5</v>
      </c>
      <c r="S155" s="11" t="s">
        <v>1455</v>
      </c>
      <c r="U155" t="str">
        <f t="shared" si="13"/>
        <v>是</v>
      </c>
    </row>
    <row r="156" spans="1:21">
      <c r="A156" s="2" t="str">
        <f>K156&amp;MID(L:L,15,4)</f>
        <v>谭晓忠1241</v>
      </c>
      <c r="B156" s="7" t="s">
        <v>2134</v>
      </c>
      <c r="C156" s="7" t="s">
        <v>1446</v>
      </c>
      <c r="D156" s="7">
        <v>61</v>
      </c>
      <c r="E156" s="7" t="s">
        <v>907</v>
      </c>
      <c r="F156" s="7" t="s">
        <v>9385</v>
      </c>
      <c r="G156" s="7" t="s">
        <v>9386</v>
      </c>
      <c r="H156" s="7" t="s">
        <v>1450</v>
      </c>
      <c r="I156" s="7" t="s">
        <v>9387</v>
      </c>
      <c r="J156" s="7" t="s">
        <v>1452</v>
      </c>
      <c r="K156" s="7" t="s">
        <v>904</v>
      </c>
      <c r="L156" s="7" t="s">
        <v>905</v>
      </c>
      <c r="M156" s="7" t="s">
        <v>1461</v>
      </c>
      <c r="N156" s="7" t="s">
        <v>1454</v>
      </c>
      <c r="O156" s="11">
        <v>5</v>
      </c>
      <c r="P156" s="11">
        <v>31</v>
      </c>
      <c r="Q156" s="11">
        <v>3</v>
      </c>
      <c r="R156" s="11">
        <f t="shared" si="15"/>
        <v>2</v>
      </c>
      <c r="S156" s="11" t="s">
        <v>1455</v>
      </c>
      <c r="U156" t="str">
        <f t="shared" si="13"/>
        <v>是</v>
      </c>
    </row>
    <row r="157" spans="1:21">
      <c r="A157" s="2" t="str">
        <f>K157&amp;MID(L:L,15,4)</f>
        <v>廖志坚3334</v>
      </c>
      <c r="B157" s="7" t="s">
        <v>2138</v>
      </c>
      <c r="C157" s="7" t="s">
        <v>1446</v>
      </c>
      <c r="D157" s="7">
        <v>63</v>
      </c>
      <c r="E157" s="7" t="s">
        <v>2139</v>
      </c>
      <c r="F157" s="7" t="s">
        <v>9388</v>
      </c>
      <c r="G157" s="7" t="s">
        <v>9389</v>
      </c>
      <c r="H157" s="7" t="s">
        <v>1450</v>
      </c>
      <c r="I157" s="7" t="s">
        <v>9390</v>
      </c>
      <c r="J157" s="7" t="s">
        <v>1452</v>
      </c>
      <c r="K157" s="7" t="s">
        <v>393</v>
      </c>
      <c r="L157" s="7" t="s">
        <v>394</v>
      </c>
      <c r="M157" s="7" t="s">
        <v>1461</v>
      </c>
      <c r="N157" s="7" t="s">
        <v>23</v>
      </c>
      <c r="O157" s="11">
        <v>4</v>
      </c>
      <c r="P157" s="11">
        <v>41</v>
      </c>
      <c r="Q157" s="11">
        <v>3</v>
      </c>
      <c r="R157" s="11">
        <f t="shared" si="15"/>
        <v>1</v>
      </c>
      <c r="S157" s="11" t="s">
        <v>1455</v>
      </c>
      <c r="U157" t="str">
        <f t="shared" si="13"/>
        <v>是</v>
      </c>
    </row>
    <row r="158" spans="1:21">
      <c r="A158" s="2" t="str">
        <f>K158&amp;MID(L:L,15,4)</f>
        <v>苏桂霞4221</v>
      </c>
      <c r="B158" s="7" t="s">
        <v>2147</v>
      </c>
      <c r="C158" s="7" t="s">
        <v>1444</v>
      </c>
      <c r="D158" s="7">
        <v>34</v>
      </c>
      <c r="E158" s="7" t="s">
        <v>2148</v>
      </c>
      <c r="F158" s="7" t="s">
        <v>9391</v>
      </c>
      <c r="G158" s="7" t="s">
        <v>9392</v>
      </c>
      <c r="H158" s="7" t="s">
        <v>1450</v>
      </c>
      <c r="I158" s="7" t="s">
        <v>9393</v>
      </c>
      <c r="J158" s="7" t="s">
        <v>1452</v>
      </c>
      <c r="K158" s="7" t="s">
        <v>479</v>
      </c>
      <c r="L158" s="7" t="s">
        <v>480</v>
      </c>
      <c r="M158" s="7" t="s">
        <v>1461</v>
      </c>
      <c r="N158" s="7" t="s">
        <v>23</v>
      </c>
      <c r="O158" s="11">
        <v>3</v>
      </c>
      <c r="P158" s="11">
        <v>38</v>
      </c>
      <c r="Q158" s="11">
        <v>3</v>
      </c>
      <c r="R158" s="11">
        <f t="shared" si="15"/>
        <v>0</v>
      </c>
      <c r="S158" s="11" t="s">
        <v>1455</v>
      </c>
      <c r="U158" t="str">
        <f t="shared" si="13"/>
        <v>是</v>
      </c>
    </row>
    <row r="159" spans="1:21">
      <c r="A159" s="2" t="str">
        <f>K159&amp;MID(L:L,15,4)</f>
        <v>周素玲2746</v>
      </c>
      <c r="B159" s="7" t="s">
        <v>2152</v>
      </c>
      <c r="C159" s="7" t="s">
        <v>1457</v>
      </c>
      <c r="D159" s="7">
        <v>59</v>
      </c>
      <c r="E159" s="7" t="s">
        <v>2153</v>
      </c>
      <c r="F159" s="7" t="s">
        <v>9394</v>
      </c>
      <c r="G159" s="7" t="s">
        <v>9395</v>
      </c>
      <c r="H159" s="7" t="s">
        <v>1580</v>
      </c>
      <c r="I159" s="7" t="s">
        <v>5744</v>
      </c>
      <c r="J159" s="7" t="s">
        <v>1452</v>
      </c>
      <c r="K159" s="7" t="s">
        <v>859</v>
      </c>
      <c r="L159" s="7" t="s">
        <v>860</v>
      </c>
      <c r="M159" s="7" t="s">
        <v>1453</v>
      </c>
      <c r="N159" s="7" t="s">
        <v>23</v>
      </c>
      <c r="O159" s="11">
        <v>2</v>
      </c>
      <c r="P159" s="11">
        <v>23</v>
      </c>
      <c r="Q159" s="11">
        <v>1.5</v>
      </c>
      <c r="R159" s="11">
        <f t="shared" si="15"/>
        <v>0.5</v>
      </c>
      <c r="S159" s="11" t="s">
        <v>1455</v>
      </c>
      <c r="U159" t="str">
        <f t="shared" si="13"/>
        <v>是</v>
      </c>
    </row>
    <row r="160" spans="1:21">
      <c r="A160" s="2" t="str">
        <f>K160&amp;MID(L:L,15,4)</f>
        <v>吕世良0012</v>
      </c>
      <c r="B160" s="7" t="s">
        <v>1704</v>
      </c>
      <c r="C160" s="7" t="s">
        <v>1446</v>
      </c>
      <c r="D160" s="7">
        <v>60</v>
      </c>
      <c r="E160" s="7" t="s">
        <v>1705</v>
      </c>
      <c r="F160" s="7" t="s">
        <v>9396</v>
      </c>
      <c r="G160" s="7" t="s">
        <v>9397</v>
      </c>
      <c r="H160" s="7" t="s">
        <v>1450</v>
      </c>
      <c r="I160" s="7" t="s">
        <v>9398</v>
      </c>
      <c r="J160" s="7" t="s">
        <v>1452</v>
      </c>
      <c r="K160" s="7" t="s">
        <v>429</v>
      </c>
      <c r="L160" s="7" t="s">
        <v>430</v>
      </c>
      <c r="M160" s="7" t="s">
        <v>1461</v>
      </c>
      <c r="N160" s="7" t="s">
        <v>23</v>
      </c>
      <c r="O160" s="11">
        <v>3</v>
      </c>
      <c r="P160" s="11">
        <v>33</v>
      </c>
      <c r="Q160" s="11">
        <v>3</v>
      </c>
      <c r="R160" s="11">
        <f t="shared" si="15"/>
        <v>0</v>
      </c>
      <c r="S160" s="11" t="s">
        <v>1455</v>
      </c>
      <c r="U160" t="str">
        <f t="shared" si="13"/>
        <v>是</v>
      </c>
    </row>
    <row r="161" spans="1:21">
      <c r="A161" s="2" t="str">
        <f>K161&amp;MID(L:L,15,4)</f>
        <v>马金祥5110</v>
      </c>
      <c r="B161" s="7" t="s">
        <v>2164</v>
      </c>
      <c r="C161" s="7" t="s">
        <v>1457</v>
      </c>
      <c r="D161" s="7">
        <v>56</v>
      </c>
      <c r="E161" s="7" t="s">
        <v>2165</v>
      </c>
      <c r="F161" s="7" t="s">
        <v>9399</v>
      </c>
      <c r="G161" s="7" t="s">
        <v>9400</v>
      </c>
      <c r="H161" s="7" t="s">
        <v>1450</v>
      </c>
      <c r="I161" s="7" t="s">
        <v>9401</v>
      </c>
      <c r="J161" s="7" t="s">
        <v>1452</v>
      </c>
      <c r="K161" s="7" t="s">
        <v>482</v>
      </c>
      <c r="L161" s="7" t="s">
        <v>483</v>
      </c>
      <c r="M161" s="7" t="s">
        <v>1461</v>
      </c>
      <c r="N161" s="7" t="s">
        <v>23</v>
      </c>
      <c r="O161" s="11">
        <v>3</v>
      </c>
      <c r="P161" s="11">
        <v>5</v>
      </c>
      <c r="Q161" s="11">
        <v>3</v>
      </c>
      <c r="R161" s="11">
        <f t="shared" si="15"/>
        <v>0</v>
      </c>
      <c r="S161" s="11" t="s">
        <v>1455</v>
      </c>
      <c r="U161" t="str">
        <f t="shared" si="13"/>
        <v>是</v>
      </c>
    </row>
    <row r="162" spans="1:21">
      <c r="A162" s="2" t="str">
        <f>K162&amp;MID(L:L,15,4)</f>
        <v>刘家鑫5136</v>
      </c>
      <c r="B162" s="7" t="s">
        <v>2169</v>
      </c>
      <c r="C162" s="7" t="s">
        <v>1446</v>
      </c>
      <c r="D162" s="7">
        <v>30</v>
      </c>
      <c r="E162" s="7" t="s">
        <v>1071</v>
      </c>
      <c r="F162" s="7" t="s">
        <v>9402</v>
      </c>
      <c r="G162" s="7" t="s">
        <v>9403</v>
      </c>
      <c r="H162" s="7" t="s">
        <v>1450</v>
      </c>
      <c r="I162" s="7" t="s">
        <v>9404</v>
      </c>
      <c r="J162" s="7" t="s">
        <v>1452</v>
      </c>
      <c r="K162" s="7" t="s">
        <v>1073</v>
      </c>
      <c r="L162" s="7" t="s">
        <v>1074</v>
      </c>
      <c r="M162" s="7" t="s">
        <v>1461</v>
      </c>
      <c r="N162" s="7" t="s">
        <v>23</v>
      </c>
      <c r="O162" s="11">
        <v>4</v>
      </c>
      <c r="P162" s="11">
        <v>5</v>
      </c>
      <c r="Q162" s="11">
        <v>3</v>
      </c>
      <c r="R162" s="11">
        <f t="shared" si="15"/>
        <v>1</v>
      </c>
      <c r="S162" s="11" t="s">
        <v>1455</v>
      </c>
      <c r="U162" t="str">
        <f t="shared" si="13"/>
        <v>是</v>
      </c>
    </row>
    <row r="163" spans="1:21">
      <c r="A163" s="2" t="str">
        <f>K163&amp;MID(L:L,15,4)</f>
        <v>陈执喜2120</v>
      </c>
      <c r="B163" s="7" t="s">
        <v>4362</v>
      </c>
      <c r="C163" s="7" t="s">
        <v>1457</v>
      </c>
      <c r="D163" s="7">
        <v>35</v>
      </c>
      <c r="E163" s="7" t="s">
        <v>4363</v>
      </c>
      <c r="F163" s="7" t="s">
        <v>9405</v>
      </c>
      <c r="G163" s="7" t="s">
        <v>9406</v>
      </c>
      <c r="H163" s="7" t="s">
        <v>2275</v>
      </c>
      <c r="I163" s="7" t="s">
        <v>9407</v>
      </c>
      <c r="J163" s="7" t="s">
        <v>1452</v>
      </c>
      <c r="K163" s="7" t="s">
        <v>807</v>
      </c>
      <c r="L163" s="7" t="s">
        <v>808</v>
      </c>
      <c r="M163" s="7" t="s">
        <v>1453</v>
      </c>
      <c r="N163" s="7" t="s">
        <v>23</v>
      </c>
      <c r="O163" s="11">
        <v>18</v>
      </c>
      <c r="P163" s="11">
        <v>3</v>
      </c>
      <c r="Q163" s="11">
        <v>1.5</v>
      </c>
      <c r="R163" s="11">
        <f t="shared" si="15"/>
        <v>16.5</v>
      </c>
      <c r="S163" s="11" t="s">
        <v>1520</v>
      </c>
      <c r="U163" t="str">
        <f t="shared" si="13"/>
        <v>否</v>
      </c>
    </row>
    <row r="164" spans="1:21">
      <c r="A164" s="2" t="str">
        <f>K164&amp;MID(L:L,15,4)</f>
        <v>陈生波0638</v>
      </c>
      <c r="B164" s="7" t="s">
        <v>2173</v>
      </c>
      <c r="C164" s="7" t="s">
        <v>1446</v>
      </c>
      <c r="D164" s="7">
        <v>48</v>
      </c>
      <c r="E164" s="7" t="s">
        <v>2174</v>
      </c>
      <c r="F164" s="7" t="s">
        <v>9408</v>
      </c>
      <c r="G164" s="7" t="s">
        <v>9409</v>
      </c>
      <c r="H164" s="7" t="s">
        <v>1450</v>
      </c>
      <c r="I164" s="7" t="s">
        <v>8658</v>
      </c>
      <c r="J164" s="7" t="s">
        <v>1452</v>
      </c>
      <c r="K164" s="7" t="s">
        <v>883</v>
      </c>
      <c r="L164" s="7" t="s">
        <v>884</v>
      </c>
      <c r="M164" s="7" t="s">
        <v>1461</v>
      </c>
      <c r="N164" s="7" t="s">
        <v>1467</v>
      </c>
      <c r="O164" s="11">
        <v>4</v>
      </c>
      <c r="P164" s="11">
        <v>37</v>
      </c>
      <c r="Q164" s="11">
        <v>3</v>
      </c>
      <c r="R164" s="11">
        <f t="shared" si="15"/>
        <v>1</v>
      </c>
      <c r="S164" s="11" t="s">
        <v>1455</v>
      </c>
      <c r="U164" t="str">
        <f t="shared" si="13"/>
        <v>是</v>
      </c>
    </row>
    <row r="165" spans="1:21">
      <c r="A165" s="2" t="str">
        <f>K165&amp;MID(L:L,15,4)</f>
        <v>陈莹4829</v>
      </c>
      <c r="B165" s="7" t="s">
        <v>2178</v>
      </c>
      <c r="C165" s="7" t="s">
        <v>1444</v>
      </c>
      <c r="D165" s="7">
        <v>52</v>
      </c>
      <c r="E165" s="7" t="s">
        <v>2179</v>
      </c>
      <c r="F165" s="7" t="s">
        <v>9410</v>
      </c>
      <c r="G165" s="7" t="s">
        <v>9411</v>
      </c>
      <c r="H165" s="7" t="s">
        <v>1450</v>
      </c>
      <c r="I165" s="7" t="s">
        <v>7038</v>
      </c>
      <c r="J165" s="7" t="s">
        <v>1452</v>
      </c>
      <c r="K165" s="7" t="s">
        <v>925</v>
      </c>
      <c r="L165" s="7" t="s">
        <v>926</v>
      </c>
      <c r="M165" s="7" t="s">
        <v>1461</v>
      </c>
      <c r="N165" s="7" t="s">
        <v>23</v>
      </c>
      <c r="O165" s="11">
        <v>3</v>
      </c>
      <c r="P165" s="11">
        <v>28</v>
      </c>
      <c r="Q165" s="11">
        <v>3</v>
      </c>
      <c r="R165" s="11">
        <f t="shared" si="15"/>
        <v>0</v>
      </c>
      <c r="S165" s="11" t="s">
        <v>1455</v>
      </c>
      <c r="U165" t="str">
        <f t="shared" si="13"/>
        <v>是</v>
      </c>
    </row>
    <row r="166" spans="1:21">
      <c r="A166" s="2" t="str">
        <f>K166&amp;MID(L:L,15,4)</f>
        <v>李笑银0029</v>
      </c>
      <c r="B166" s="7" t="s">
        <v>1887</v>
      </c>
      <c r="C166" s="7" t="s">
        <v>1446</v>
      </c>
      <c r="D166" s="7">
        <v>51</v>
      </c>
      <c r="E166" s="7" t="s">
        <v>1888</v>
      </c>
      <c r="F166" s="7" t="s">
        <v>9412</v>
      </c>
      <c r="G166" s="7" t="s">
        <v>9413</v>
      </c>
      <c r="H166" s="7" t="s">
        <v>1450</v>
      </c>
      <c r="I166" s="7" t="s">
        <v>9414</v>
      </c>
      <c r="J166" s="7" t="s">
        <v>1452</v>
      </c>
      <c r="K166" s="7" t="s">
        <v>918</v>
      </c>
      <c r="L166" s="7" t="s">
        <v>919</v>
      </c>
      <c r="M166" s="7" t="s">
        <v>1461</v>
      </c>
      <c r="N166" s="7" t="s">
        <v>23</v>
      </c>
      <c r="O166" s="11">
        <v>3</v>
      </c>
      <c r="P166" s="11">
        <v>40</v>
      </c>
      <c r="Q166" s="11">
        <v>3</v>
      </c>
      <c r="R166" s="11">
        <f t="shared" si="15"/>
        <v>0</v>
      </c>
      <c r="S166" s="11" t="s">
        <v>1455</v>
      </c>
      <c r="U166" t="str">
        <f t="shared" si="13"/>
        <v>是</v>
      </c>
    </row>
    <row r="167" spans="1:21">
      <c r="A167" s="2" t="str">
        <f>K167&amp;MID(L:L,15,4)</f>
        <v>黄满生5439</v>
      </c>
      <c r="B167" s="7" t="s">
        <v>2186</v>
      </c>
      <c r="C167" s="7" t="s">
        <v>1446</v>
      </c>
      <c r="D167" s="7">
        <v>40</v>
      </c>
      <c r="E167" s="7" t="s">
        <v>2187</v>
      </c>
      <c r="F167" s="7" t="s">
        <v>9415</v>
      </c>
      <c r="G167" s="7" t="s">
        <v>9416</v>
      </c>
      <c r="H167" s="7" t="s">
        <v>1450</v>
      </c>
      <c r="I167" s="7" t="s">
        <v>9417</v>
      </c>
      <c r="J167" s="7" t="s">
        <v>1452</v>
      </c>
      <c r="K167" s="7" t="s">
        <v>828</v>
      </c>
      <c r="L167" s="7" t="s">
        <v>829</v>
      </c>
      <c r="M167" s="7" t="s">
        <v>1453</v>
      </c>
      <c r="N167" s="7" t="s">
        <v>23</v>
      </c>
      <c r="O167" s="11">
        <v>4</v>
      </c>
      <c r="P167" s="11">
        <v>23</v>
      </c>
      <c r="Q167" s="11">
        <v>1.5</v>
      </c>
      <c r="R167" s="11">
        <f t="shared" si="15"/>
        <v>2.5</v>
      </c>
      <c r="S167" s="11" t="s">
        <v>1455</v>
      </c>
      <c r="U167" t="str">
        <f t="shared" si="13"/>
        <v>是</v>
      </c>
    </row>
    <row r="168" spans="1:21">
      <c r="A168" s="2" t="str">
        <f>K168&amp;MID(L:L,15,4)</f>
        <v>朱杏连0928</v>
      </c>
      <c r="B168" s="7" t="s">
        <v>2191</v>
      </c>
      <c r="C168" s="7" t="s">
        <v>1446</v>
      </c>
      <c r="D168" s="7">
        <v>56</v>
      </c>
      <c r="E168" s="7" t="s">
        <v>708</v>
      </c>
      <c r="F168" s="7" t="s">
        <v>9418</v>
      </c>
      <c r="G168" s="7" t="s">
        <v>9419</v>
      </c>
      <c r="H168" s="7" t="s">
        <v>1450</v>
      </c>
      <c r="I168" s="7" t="s">
        <v>6573</v>
      </c>
      <c r="J168" s="7" t="s">
        <v>1452</v>
      </c>
      <c r="K168" s="7" t="s">
        <v>705</v>
      </c>
      <c r="L168" s="7" t="s">
        <v>706</v>
      </c>
      <c r="M168" s="7" t="s">
        <v>1453</v>
      </c>
      <c r="N168" s="7" t="s">
        <v>23</v>
      </c>
      <c r="O168" s="11">
        <v>2</v>
      </c>
      <c r="P168" s="11">
        <v>54</v>
      </c>
      <c r="Q168" s="11">
        <v>1.5</v>
      </c>
      <c r="R168" s="11">
        <f t="shared" si="15"/>
        <v>0.5</v>
      </c>
      <c r="S168" s="11" t="s">
        <v>1455</v>
      </c>
      <c r="U168" t="str">
        <f t="shared" si="13"/>
        <v>是</v>
      </c>
    </row>
    <row r="169" spans="1:21">
      <c r="A169" s="2" t="str">
        <f>K169&amp;MID(L:L,15,4)</f>
        <v>陈炳有6612</v>
      </c>
      <c r="B169" s="7" t="s">
        <v>1783</v>
      </c>
      <c r="C169" s="7" t="s">
        <v>1446</v>
      </c>
      <c r="D169" s="7">
        <v>59</v>
      </c>
      <c r="E169" s="7" t="s">
        <v>1784</v>
      </c>
      <c r="F169" s="7" t="s">
        <v>9420</v>
      </c>
      <c r="G169" s="7" t="s">
        <v>9421</v>
      </c>
      <c r="H169" s="7" t="s">
        <v>1450</v>
      </c>
      <c r="I169" s="7" t="s">
        <v>9422</v>
      </c>
      <c r="J169" s="7" t="s">
        <v>1452</v>
      </c>
      <c r="K169" s="7" t="s">
        <v>41</v>
      </c>
      <c r="L169" s="7" t="s">
        <v>42</v>
      </c>
      <c r="M169" s="7" t="s">
        <v>1461</v>
      </c>
      <c r="N169" s="7" t="s">
        <v>23</v>
      </c>
      <c r="O169" s="11">
        <v>3</v>
      </c>
      <c r="P169" s="11">
        <v>12</v>
      </c>
      <c r="Q169" s="11">
        <v>3</v>
      </c>
      <c r="R169" s="11">
        <f t="shared" si="15"/>
        <v>0</v>
      </c>
      <c r="S169" s="11" t="s">
        <v>1455</v>
      </c>
      <c r="U169" t="str">
        <f t="shared" si="13"/>
        <v>是</v>
      </c>
    </row>
    <row r="170" spans="1:21">
      <c r="A170" s="2" t="str">
        <f>K170&amp;MID(L:L,15,4)</f>
        <v>黄大珠3223</v>
      </c>
      <c r="B170" s="7" t="s">
        <v>2198</v>
      </c>
      <c r="C170" s="7" t="s">
        <v>1446</v>
      </c>
      <c r="D170" s="7">
        <v>56</v>
      </c>
      <c r="E170" s="7" t="s">
        <v>2199</v>
      </c>
      <c r="F170" s="7" t="s">
        <v>9423</v>
      </c>
      <c r="G170" s="7" t="s">
        <v>9424</v>
      </c>
      <c r="H170" s="7" t="s">
        <v>1450</v>
      </c>
      <c r="I170" s="7" t="s">
        <v>8684</v>
      </c>
      <c r="J170" s="7" t="s">
        <v>1452</v>
      </c>
      <c r="K170" s="7" t="s">
        <v>191</v>
      </c>
      <c r="L170" s="7" t="s">
        <v>192</v>
      </c>
      <c r="M170" s="7" t="s">
        <v>1461</v>
      </c>
      <c r="N170" s="7" t="s">
        <v>23</v>
      </c>
      <c r="O170" s="11">
        <v>3</v>
      </c>
      <c r="P170" s="11">
        <v>2</v>
      </c>
      <c r="Q170" s="11">
        <v>3</v>
      </c>
      <c r="R170" s="11">
        <f t="shared" si="15"/>
        <v>0</v>
      </c>
      <c r="S170" s="11" t="s">
        <v>1455</v>
      </c>
      <c r="U170" t="str">
        <f t="shared" si="13"/>
        <v>是</v>
      </c>
    </row>
    <row r="171" spans="1:21">
      <c r="A171" s="2" t="str">
        <f>K171&amp;MID(L:L,15,4)</f>
        <v>袁颖儿0081</v>
      </c>
      <c r="B171" s="7" t="s">
        <v>2203</v>
      </c>
      <c r="C171" s="7" t="s">
        <v>1446</v>
      </c>
      <c r="D171" s="7">
        <v>61</v>
      </c>
      <c r="E171" s="7" t="s">
        <v>2204</v>
      </c>
      <c r="F171" s="7" t="s">
        <v>9425</v>
      </c>
      <c r="G171" s="7" t="s">
        <v>9426</v>
      </c>
      <c r="H171" s="7" t="s">
        <v>1450</v>
      </c>
      <c r="I171" s="7" t="s">
        <v>9427</v>
      </c>
      <c r="J171" s="7" t="s">
        <v>1452</v>
      </c>
      <c r="K171" s="7" t="s">
        <v>645</v>
      </c>
      <c r="L171" s="7" t="s">
        <v>646</v>
      </c>
      <c r="M171" s="7" t="s">
        <v>1461</v>
      </c>
      <c r="N171" s="7" t="s">
        <v>23</v>
      </c>
      <c r="O171" s="11">
        <v>4</v>
      </c>
      <c r="P171" s="11">
        <v>12</v>
      </c>
      <c r="Q171" s="11">
        <v>3</v>
      </c>
      <c r="R171" s="11">
        <f t="shared" si="15"/>
        <v>1</v>
      </c>
      <c r="S171" s="11" t="s">
        <v>1455</v>
      </c>
      <c r="U171" t="str">
        <f t="shared" si="13"/>
        <v>是</v>
      </c>
    </row>
    <row r="172" spans="1:21">
      <c r="A172" s="2" t="str">
        <f>K172&amp;MID(L:L,15,4)</f>
        <v>陆艳英332X</v>
      </c>
      <c r="B172" s="7" t="s">
        <v>2111</v>
      </c>
      <c r="C172" s="7" t="s">
        <v>1446</v>
      </c>
      <c r="D172" s="7">
        <v>48</v>
      </c>
      <c r="E172" s="7" t="s">
        <v>1124</v>
      </c>
      <c r="F172" s="7" t="s">
        <v>9428</v>
      </c>
      <c r="G172" s="7" t="s">
        <v>9429</v>
      </c>
      <c r="H172" s="7" t="s">
        <v>1450</v>
      </c>
      <c r="I172" s="7" t="s">
        <v>9430</v>
      </c>
      <c r="J172" s="7" t="s">
        <v>1452</v>
      </c>
      <c r="K172" s="7" t="s">
        <v>737</v>
      </c>
      <c r="L172" s="7" t="s">
        <v>738</v>
      </c>
      <c r="M172" s="7" t="s">
        <v>1461</v>
      </c>
      <c r="N172" s="7" t="s">
        <v>1467</v>
      </c>
      <c r="O172" s="11">
        <v>4</v>
      </c>
      <c r="P172" s="11">
        <v>19</v>
      </c>
      <c r="Q172" s="11">
        <v>3</v>
      </c>
      <c r="R172" s="11">
        <f t="shared" si="15"/>
        <v>1</v>
      </c>
      <c r="S172" s="11" t="s">
        <v>1455</v>
      </c>
      <c r="U172" t="str">
        <f t="shared" si="13"/>
        <v>是</v>
      </c>
    </row>
    <row r="173" spans="1:21">
      <c r="A173" s="2" t="str">
        <f>K173&amp;MID(L:L,15,4)</f>
        <v>卢少英0345</v>
      </c>
      <c r="B173" s="7" t="s">
        <v>2211</v>
      </c>
      <c r="C173" s="7" t="s">
        <v>1457</v>
      </c>
      <c r="D173" s="7">
        <v>44</v>
      </c>
      <c r="E173" s="7" t="s">
        <v>2212</v>
      </c>
      <c r="F173" s="7" t="s">
        <v>9431</v>
      </c>
      <c r="G173" s="7" t="s">
        <v>9432</v>
      </c>
      <c r="H173" s="7" t="s">
        <v>1450</v>
      </c>
      <c r="I173" s="7" t="s">
        <v>9433</v>
      </c>
      <c r="J173" s="7" t="s">
        <v>1452</v>
      </c>
      <c r="K173" s="7" t="s">
        <v>419</v>
      </c>
      <c r="L173" s="7" t="s">
        <v>420</v>
      </c>
      <c r="M173" s="7" t="s">
        <v>1461</v>
      </c>
      <c r="N173" s="7" t="s">
        <v>23</v>
      </c>
      <c r="O173" s="11">
        <v>5</v>
      </c>
      <c r="P173" s="11">
        <v>4</v>
      </c>
      <c r="Q173" s="11">
        <v>3</v>
      </c>
      <c r="R173" s="11">
        <f t="shared" si="15"/>
        <v>2</v>
      </c>
      <c r="S173" s="11" t="s">
        <v>1455</v>
      </c>
      <c r="U173" t="str">
        <f t="shared" si="13"/>
        <v>是</v>
      </c>
    </row>
    <row r="174" spans="1:21">
      <c r="A174" s="2" t="str">
        <f>K174&amp;MID(L:L,15,4)</f>
        <v>梁作仪5412</v>
      </c>
      <c r="B174" s="7" t="s">
        <v>2216</v>
      </c>
      <c r="C174" s="7" t="s">
        <v>1446</v>
      </c>
      <c r="D174" s="7">
        <v>51</v>
      </c>
      <c r="E174" s="7" t="s">
        <v>2217</v>
      </c>
      <c r="F174" s="7" t="s">
        <v>9434</v>
      </c>
      <c r="G174" s="7" t="s">
        <v>9435</v>
      </c>
      <c r="H174" s="7" t="s">
        <v>1450</v>
      </c>
      <c r="I174" s="7" t="s">
        <v>9436</v>
      </c>
      <c r="J174" s="7" t="s">
        <v>1452</v>
      </c>
      <c r="K174" s="7" t="s">
        <v>951</v>
      </c>
      <c r="L174" s="7" t="s">
        <v>952</v>
      </c>
      <c r="M174" s="7" t="s">
        <v>1461</v>
      </c>
      <c r="N174" s="7" t="s">
        <v>23</v>
      </c>
      <c r="O174" s="11">
        <v>3</v>
      </c>
      <c r="P174" s="11">
        <v>4</v>
      </c>
      <c r="Q174" s="11">
        <v>3</v>
      </c>
      <c r="R174" s="11">
        <f t="shared" si="15"/>
        <v>0</v>
      </c>
      <c r="S174" s="11" t="s">
        <v>1455</v>
      </c>
      <c r="U174" t="str">
        <f t="shared" si="13"/>
        <v>是</v>
      </c>
    </row>
    <row r="175" spans="1:21">
      <c r="A175" s="2" t="str">
        <f>K175&amp;MID(L:L,15,4)</f>
        <v>胡汝银0042</v>
      </c>
      <c r="B175" s="7" t="s">
        <v>2221</v>
      </c>
      <c r="C175" s="7" t="s">
        <v>1446</v>
      </c>
      <c r="D175" s="7">
        <v>54</v>
      </c>
      <c r="E175" s="7" t="s">
        <v>2222</v>
      </c>
      <c r="F175" s="7" t="s">
        <v>9437</v>
      </c>
      <c r="G175" s="7" t="s">
        <v>9438</v>
      </c>
      <c r="H175" s="7" t="s">
        <v>1450</v>
      </c>
      <c r="I175" s="7" t="s">
        <v>9439</v>
      </c>
      <c r="J175" s="7" t="s">
        <v>1452</v>
      </c>
      <c r="K175" s="7" t="s">
        <v>221</v>
      </c>
      <c r="L175" s="7" t="s">
        <v>222</v>
      </c>
      <c r="M175" s="7" t="s">
        <v>1453</v>
      </c>
      <c r="N175" s="7" t="s">
        <v>23</v>
      </c>
      <c r="O175" s="11">
        <v>1</v>
      </c>
      <c r="P175" s="11">
        <v>44</v>
      </c>
      <c r="Q175" s="11">
        <v>1.5</v>
      </c>
      <c r="R175" s="11">
        <v>0</v>
      </c>
      <c r="S175" s="11" t="s">
        <v>1455</v>
      </c>
      <c r="U175" t="str">
        <f t="shared" si="13"/>
        <v>是</v>
      </c>
    </row>
    <row r="176" spans="1:21">
      <c r="A176" s="2" t="str">
        <f>K176&amp;MID(L:L,15,4)</f>
        <v>卢霓4828</v>
      </c>
      <c r="B176" s="7" t="s">
        <v>2226</v>
      </c>
      <c r="C176" s="7" t="s">
        <v>1446</v>
      </c>
      <c r="D176" s="7">
        <v>45</v>
      </c>
      <c r="E176" s="7" t="s">
        <v>2227</v>
      </c>
      <c r="F176" s="7" t="s">
        <v>9440</v>
      </c>
      <c r="G176" s="7" t="s">
        <v>9441</v>
      </c>
      <c r="H176" s="7" t="s">
        <v>1450</v>
      </c>
      <c r="I176" s="7" t="s">
        <v>9442</v>
      </c>
      <c r="J176" s="7" t="s">
        <v>1452</v>
      </c>
      <c r="K176" s="7" t="s">
        <v>866</v>
      </c>
      <c r="L176" s="7" t="s">
        <v>867</v>
      </c>
      <c r="M176" s="7" t="s">
        <v>1461</v>
      </c>
      <c r="N176" s="7" t="s">
        <v>1454</v>
      </c>
      <c r="O176" s="11">
        <v>3</v>
      </c>
      <c r="P176" s="11">
        <v>1</v>
      </c>
      <c r="Q176" s="11">
        <v>3</v>
      </c>
      <c r="R176" s="11">
        <f t="shared" ref="R176:R183" si="16">O176-Q176</f>
        <v>0</v>
      </c>
      <c r="S176" s="11" t="s">
        <v>1455</v>
      </c>
      <c r="U176" t="str">
        <f t="shared" si="13"/>
        <v>是</v>
      </c>
    </row>
    <row r="177" spans="1:21">
      <c r="A177" s="2" t="str">
        <f>K177&amp;MID(L:L,15,4)</f>
        <v>梁润可5124</v>
      </c>
      <c r="B177" s="7" t="s">
        <v>2231</v>
      </c>
      <c r="C177" s="7" t="s">
        <v>1446</v>
      </c>
      <c r="D177" s="7">
        <v>52</v>
      </c>
      <c r="E177" s="7" t="s">
        <v>2232</v>
      </c>
      <c r="F177" s="7" t="s">
        <v>9443</v>
      </c>
      <c r="G177" s="7" t="s">
        <v>9444</v>
      </c>
      <c r="H177" s="7" t="s">
        <v>1450</v>
      </c>
      <c r="I177" s="7" t="s">
        <v>9277</v>
      </c>
      <c r="J177" s="7" t="s">
        <v>1452</v>
      </c>
      <c r="K177" s="7" t="s">
        <v>337</v>
      </c>
      <c r="L177" s="7" t="s">
        <v>338</v>
      </c>
      <c r="M177" s="7" t="s">
        <v>1453</v>
      </c>
      <c r="N177" s="7" t="s">
        <v>23</v>
      </c>
      <c r="O177" s="11">
        <v>2</v>
      </c>
      <c r="P177" s="11">
        <v>8</v>
      </c>
      <c r="Q177" s="11">
        <v>1.5</v>
      </c>
      <c r="R177" s="11">
        <f t="shared" si="16"/>
        <v>0.5</v>
      </c>
      <c r="S177" s="11" t="s">
        <v>1455</v>
      </c>
      <c r="U177" t="str">
        <f t="shared" si="13"/>
        <v>是</v>
      </c>
    </row>
    <row r="178" spans="1:21">
      <c r="A178" s="2" t="str">
        <f>K178&amp;MID(L:L,15,4)</f>
        <v>许娇0929</v>
      </c>
      <c r="B178" s="7" t="s">
        <v>2236</v>
      </c>
      <c r="C178" s="7" t="s">
        <v>1446</v>
      </c>
      <c r="D178" s="7">
        <v>57</v>
      </c>
      <c r="E178" s="7" t="s">
        <v>2237</v>
      </c>
      <c r="F178" s="7" t="s">
        <v>9445</v>
      </c>
      <c r="G178" s="7" t="s">
        <v>9446</v>
      </c>
      <c r="H178" s="7" t="s">
        <v>1450</v>
      </c>
      <c r="I178" s="7" t="s">
        <v>9447</v>
      </c>
      <c r="J178" s="7" t="s">
        <v>1452</v>
      </c>
      <c r="K178" s="7" t="s">
        <v>1010</v>
      </c>
      <c r="L178" s="7" t="s">
        <v>1011</v>
      </c>
      <c r="M178" s="7" t="s">
        <v>1453</v>
      </c>
      <c r="N178" s="7" t="s">
        <v>23</v>
      </c>
      <c r="O178" s="11">
        <v>4</v>
      </c>
      <c r="P178" s="11">
        <v>20</v>
      </c>
      <c r="Q178" s="11">
        <v>1.5</v>
      </c>
      <c r="R178" s="11">
        <f t="shared" si="16"/>
        <v>2.5</v>
      </c>
      <c r="S178" s="11" t="s">
        <v>1455</v>
      </c>
      <c r="U178" t="str">
        <f t="shared" si="13"/>
        <v>是</v>
      </c>
    </row>
    <row r="179" spans="1:21">
      <c r="A179" s="2" t="str">
        <f>K179&amp;MID(L:L,15,4)</f>
        <v>邓苏1225</v>
      </c>
      <c r="B179" s="7" t="s">
        <v>2241</v>
      </c>
      <c r="C179" s="7" t="s">
        <v>1457</v>
      </c>
      <c r="D179" s="7">
        <v>59</v>
      </c>
      <c r="E179" s="7" t="s">
        <v>2242</v>
      </c>
      <c r="F179" s="7" t="s">
        <v>9448</v>
      </c>
      <c r="G179" s="7" t="s">
        <v>9449</v>
      </c>
      <c r="H179" s="7" t="s">
        <v>1450</v>
      </c>
      <c r="I179" s="7" t="s">
        <v>9450</v>
      </c>
      <c r="J179" s="7" t="s">
        <v>1452</v>
      </c>
      <c r="K179" s="7" t="s">
        <v>143</v>
      </c>
      <c r="L179" s="7" t="s">
        <v>144</v>
      </c>
      <c r="M179" s="7" t="s">
        <v>1453</v>
      </c>
      <c r="N179" s="7" t="s">
        <v>23</v>
      </c>
      <c r="O179" s="11">
        <v>2</v>
      </c>
      <c r="P179" s="11">
        <v>45</v>
      </c>
      <c r="Q179" s="11">
        <v>1.5</v>
      </c>
      <c r="R179" s="11">
        <f t="shared" si="16"/>
        <v>0.5</v>
      </c>
      <c r="S179" s="11" t="s">
        <v>1455</v>
      </c>
      <c r="U179" t="str">
        <f t="shared" si="13"/>
        <v>是</v>
      </c>
    </row>
    <row r="180" spans="1:21">
      <c r="A180" s="2" t="str">
        <f>K180&amp;MID(L:L,15,4)</f>
        <v>吴宝婵5347</v>
      </c>
      <c r="B180" s="7" t="s">
        <v>2246</v>
      </c>
      <c r="C180" s="7" t="s">
        <v>1446</v>
      </c>
      <c r="D180" s="7">
        <v>52</v>
      </c>
      <c r="E180" s="7" t="s">
        <v>2247</v>
      </c>
      <c r="F180" s="7" t="s">
        <v>9451</v>
      </c>
      <c r="G180" s="7" t="s">
        <v>9452</v>
      </c>
      <c r="H180" s="7" t="s">
        <v>9453</v>
      </c>
      <c r="I180" s="7" t="s">
        <v>9454</v>
      </c>
      <c r="J180" s="7" t="s">
        <v>1452</v>
      </c>
      <c r="K180" s="7" t="s">
        <v>747</v>
      </c>
      <c r="L180" s="7" t="s">
        <v>748</v>
      </c>
      <c r="M180" s="7" t="s">
        <v>1461</v>
      </c>
      <c r="N180" s="7" t="s">
        <v>1467</v>
      </c>
      <c r="O180" s="11">
        <v>3</v>
      </c>
      <c r="P180" s="11">
        <v>25</v>
      </c>
      <c r="Q180" s="11">
        <v>3</v>
      </c>
      <c r="R180" s="11">
        <f t="shared" si="16"/>
        <v>0</v>
      </c>
      <c r="S180" s="11" t="s">
        <v>1455</v>
      </c>
      <c r="U180" t="str">
        <f t="shared" si="13"/>
        <v>是</v>
      </c>
    </row>
    <row r="181" spans="1:21">
      <c r="A181" s="2" t="str">
        <f>K181&amp;MID(L:L,15,4)</f>
        <v>李观妹2441</v>
      </c>
      <c r="B181" s="7" t="s">
        <v>1497</v>
      </c>
      <c r="C181" s="7" t="s">
        <v>1457</v>
      </c>
      <c r="D181" s="7">
        <v>54</v>
      </c>
      <c r="E181" s="7" t="s">
        <v>1273</v>
      </c>
      <c r="F181" s="7" t="s">
        <v>9455</v>
      </c>
      <c r="G181" s="7" t="s">
        <v>9456</v>
      </c>
      <c r="H181" s="7" t="s">
        <v>2253</v>
      </c>
      <c r="I181" s="7" t="s">
        <v>9457</v>
      </c>
      <c r="J181" s="7" t="s">
        <v>1452</v>
      </c>
      <c r="K181" s="7" t="s">
        <v>750</v>
      </c>
      <c r="L181" s="7" t="s">
        <v>751</v>
      </c>
      <c r="M181" s="7" t="s">
        <v>1461</v>
      </c>
      <c r="N181" s="7" t="s">
        <v>1467</v>
      </c>
      <c r="O181" s="11">
        <v>5</v>
      </c>
      <c r="P181" s="11">
        <v>34</v>
      </c>
      <c r="Q181" s="11">
        <v>3</v>
      </c>
      <c r="R181" s="11">
        <f t="shared" si="16"/>
        <v>2</v>
      </c>
      <c r="S181" s="11" t="s">
        <v>1455</v>
      </c>
      <c r="U181" t="str">
        <f t="shared" si="13"/>
        <v>是</v>
      </c>
    </row>
    <row r="182" spans="1:21">
      <c r="A182" s="2" t="str">
        <f>K182&amp;MID(L:L,15,4)</f>
        <v>潘秀珍1521</v>
      </c>
      <c r="B182" s="7" t="s">
        <v>2255</v>
      </c>
      <c r="C182" s="7" t="s">
        <v>1457</v>
      </c>
      <c r="D182" s="7">
        <v>23</v>
      </c>
      <c r="E182" s="7" t="s">
        <v>2256</v>
      </c>
      <c r="F182" s="7" t="s">
        <v>9458</v>
      </c>
      <c r="G182" s="7" t="s">
        <v>9459</v>
      </c>
      <c r="H182" s="7" t="s">
        <v>1450</v>
      </c>
      <c r="I182" s="7" t="s">
        <v>9460</v>
      </c>
      <c r="J182" s="7" t="s">
        <v>1452</v>
      </c>
      <c r="K182" s="7" t="s">
        <v>847</v>
      </c>
      <c r="L182" s="7" t="s">
        <v>848</v>
      </c>
      <c r="M182" s="7" t="s">
        <v>1461</v>
      </c>
      <c r="N182" s="7" t="s">
        <v>23</v>
      </c>
      <c r="O182" s="11">
        <v>13</v>
      </c>
      <c r="P182" s="11">
        <v>27</v>
      </c>
      <c r="Q182" s="11">
        <v>3</v>
      </c>
      <c r="R182" s="11">
        <f t="shared" si="16"/>
        <v>10</v>
      </c>
      <c r="S182" s="11" t="s">
        <v>1455</v>
      </c>
      <c r="U182" t="str">
        <f t="shared" si="13"/>
        <v>是</v>
      </c>
    </row>
    <row r="183" spans="1:21">
      <c r="A183" s="2" t="str">
        <f>K183&amp;MID(L:L,15,4)</f>
        <v>邓仁爱0913</v>
      </c>
      <c r="B183" s="7" t="s">
        <v>2260</v>
      </c>
      <c r="C183" s="7" t="s">
        <v>1446</v>
      </c>
      <c r="D183" s="7">
        <v>43</v>
      </c>
      <c r="E183" s="7" t="s">
        <v>2261</v>
      </c>
      <c r="F183" s="7" t="s">
        <v>9461</v>
      </c>
      <c r="G183" s="7" t="s">
        <v>9462</v>
      </c>
      <c r="H183" s="7" t="s">
        <v>1450</v>
      </c>
      <c r="I183" s="7" t="s">
        <v>8445</v>
      </c>
      <c r="J183" s="7" t="s">
        <v>1452</v>
      </c>
      <c r="K183" s="7" t="s">
        <v>136</v>
      </c>
      <c r="L183" s="7" t="s">
        <v>137</v>
      </c>
      <c r="M183" s="7" t="s">
        <v>1461</v>
      </c>
      <c r="N183" s="7" t="s">
        <v>23</v>
      </c>
      <c r="O183" s="11">
        <v>3</v>
      </c>
      <c r="P183" s="11">
        <v>2</v>
      </c>
      <c r="Q183" s="11">
        <v>3</v>
      </c>
      <c r="R183" s="11">
        <f t="shared" si="16"/>
        <v>0</v>
      </c>
      <c r="S183" s="11" t="s">
        <v>1455</v>
      </c>
      <c r="U183" t="str">
        <f t="shared" si="13"/>
        <v>是</v>
      </c>
    </row>
    <row r="184" spans="1:21">
      <c r="A184" s="2" t="str">
        <f>K184&amp;MID(L:L,15,4)</f>
        <v>林杏贤0425</v>
      </c>
      <c r="B184" s="7" t="s">
        <v>1567</v>
      </c>
      <c r="C184" s="7" t="s">
        <v>1446</v>
      </c>
      <c r="D184" s="7">
        <v>58</v>
      </c>
      <c r="E184" s="7" t="s">
        <v>1568</v>
      </c>
      <c r="F184" s="7" t="s">
        <v>9463</v>
      </c>
      <c r="G184" s="7" t="s">
        <v>9464</v>
      </c>
      <c r="H184" s="7" t="s">
        <v>1450</v>
      </c>
      <c r="I184" s="7" t="s">
        <v>9465</v>
      </c>
      <c r="J184" s="7" t="s">
        <v>1452</v>
      </c>
      <c r="K184" s="7" t="s">
        <v>422</v>
      </c>
      <c r="L184" s="7" t="s">
        <v>423</v>
      </c>
      <c r="M184" s="7" t="s">
        <v>1453</v>
      </c>
      <c r="N184" s="7" t="s">
        <v>23</v>
      </c>
      <c r="O184" s="11">
        <v>1</v>
      </c>
      <c r="P184" s="11">
        <v>30</v>
      </c>
      <c r="Q184" s="11">
        <v>1.5</v>
      </c>
      <c r="R184" s="11">
        <v>0</v>
      </c>
      <c r="S184" s="11" t="s">
        <v>1455</v>
      </c>
      <c r="U184" t="str">
        <f t="shared" si="13"/>
        <v>是</v>
      </c>
    </row>
    <row r="185" spans="1:21">
      <c r="A185" s="2" t="str">
        <f>K185&amp;MID(L:L,15,4)</f>
        <v>彭友0922</v>
      </c>
      <c r="B185" s="7" t="s">
        <v>1675</v>
      </c>
      <c r="C185" s="7" t="s">
        <v>1446</v>
      </c>
      <c r="D185" s="7">
        <v>62</v>
      </c>
      <c r="E185" s="7" t="s">
        <v>1238</v>
      </c>
      <c r="F185" s="7" t="s">
        <v>9466</v>
      </c>
      <c r="G185" s="7" t="s">
        <v>9467</v>
      </c>
      <c r="H185" s="7" t="s">
        <v>1450</v>
      </c>
      <c r="I185" s="7" t="s">
        <v>9468</v>
      </c>
      <c r="J185" s="7" t="s">
        <v>1452</v>
      </c>
      <c r="K185" s="7" t="s">
        <v>515</v>
      </c>
      <c r="L185" s="7" t="s">
        <v>516</v>
      </c>
      <c r="M185" s="7" t="s">
        <v>1453</v>
      </c>
      <c r="N185" s="7" t="s">
        <v>23</v>
      </c>
      <c r="O185" s="11">
        <v>1</v>
      </c>
      <c r="P185" s="11">
        <v>30</v>
      </c>
      <c r="Q185" s="11">
        <v>1.5</v>
      </c>
      <c r="R185" s="11">
        <v>0</v>
      </c>
      <c r="S185" s="11" t="s">
        <v>1455</v>
      </c>
      <c r="U185" t="str">
        <f t="shared" si="13"/>
        <v>是</v>
      </c>
    </row>
    <row r="186" spans="1:21">
      <c r="A186" s="2" t="str">
        <f>K186&amp;MID(L:L,15,4)</f>
        <v>伍颂熹0315</v>
      </c>
      <c r="B186" s="7" t="s">
        <v>1967</v>
      </c>
      <c r="C186" s="7" t="s">
        <v>1446</v>
      </c>
      <c r="D186" s="7">
        <v>49</v>
      </c>
      <c r="E186" s="7" t="s">
        <v>1108</v>
      </c>
      <c r="F186" s="7" t="s">
        <v>9469</v>
      </c>
      <c r="G186" s="7" t="s">
        <v>9470</v>
      </c>
      <c r="H186" s="7" t="s">
        <v>1450</v>
      </c>
      <c r="I186" s="7" t="s">
        <v>9471</v>
      </c>
      <c r="J186" s="7" t="s">
        <v>1452</v>
      </c>
      <c r="K186" s="7" t="s">
        <v>1103</v>
      </c>
      <c r="L186" s="7" t="s">
        <v>1104</v>
      </c>
      <c r="M186" s="7" t="s">
        <v>1453</v>
      </c>
      <c r="N186" s="7" t="s">
        <v>23</v>
      </c>
      <c r="O186" s="11">
        <v>2</v>
      </c>
      <c r="P186" s="11">
        <v>43</v>
      </c>
      <c r="Q186" s="11">
        <v>1.5</v>
      </c>
      <c r="R186" s="11">
        <f t="shared" ref="R186:R195" si="17">O186-Q186</f>
        <v>0.5</v>
      </c>
      <c r="S186" s="11" t="s">
        <v>1455</v>
      </c>
      <c r="U186" t="str">
        <f t="shared" si="13"/>
        <v>是</v>
      </c>
    </row>
    <row r="187" spans="1:21">
      <c r="A187" s="2" t="str">
        <f>K187&amp;MID(L:L,15,4)</f>
        <v>邓佩慧1820</v>
      </c>
      <c r="B187" s="7" t="s">
        <v>2283</v>
      </c>
      <c r="C187" s="7" t="s">
        <v>1446</v>
      </c>
      <c r="D187" s="7">
        <v>55</v>
      </c>
      <c r="E187" s="7" t="s">
        <v>2284</v>
      </c>
      <c r="F187" s="7" t="s">
        <v>9472</v>
      </c>
      <c r="G187" s="7" t="s">
        <v>9473</v>
      </c>
      <c r="H187" s="7" t="s">
        <v>1450</v>
      </c>
      <c r="I187" s="7" t="s">
        <v>9474</v>
      </c>
      <c r="J187" s="7" t="s">
        <v>1452</v>
      </c>
      <c r="K187" s="7" t="s">
        <v>134</v>
      </c>
      <c r="L187" s="7" t="s">
        <v>135</v>
      </c>
      <c r="M187" s="7" t="s">
        <v>1461</v>
      </c>
      <c r="N187" s="7" t="s">
        <v>23</v>
      </c>
      <c r="O187" s="11">
        <v>3</v>
      </c>
      <c r="P187" s="11">
        <v>13</v>
      </c>
      <c r="Q187" s="11">
        <v>3</v>
      </c>
      <c r="R187" s="11">
        <f t="shared" si="17"/>
        <v>0</v>
      </c>
      <c r="S187" s="11" t="s">
        <v>1455</v>
      </c>
      <c r="U187" t="str">
        <f t="shared" si="13"/>
        <v>是</v>
      </c>
    </row>
    <row r="188" spans="1:21">
      <c r="A188" s="2" t="str">
        <f>K188&amp;MID(L:L,15,4)</f>
        <v>宋情国5113</v>
      </c>
      <c r="B188" s="7" t="s">
        <v>1949</v>
      </c>
      <c r="C188" s="7" t="s">
        <v>1457</v>
      </c>
      <c r="D188" s="7">
        <v>53</v>
      </c>
      <c r="E188" s="7" t="s">
        <v>1950</v>
      </c>
      <c r="F188" s="7" t="s">
        <v>9475</v>
      </c>
      <c r="G188" s="7" t="s">
        <v>9476</v>
      </c>
      <c r="H188" s="7" t="s">
        <v>2042</v>
      </c>
      <c r="I188" s="7" t="s">
        <v>8422</v>
      </c>
      <c r="J188" s="7" t="s">
        <v>1452</v>
      </c>
      <c r="K188" s="7" t="s">
        <v>474</v>
      </c>
      <c r="L188" s="7" t="s">
        <v>475</v>
      </c>
      <c r="M188" s="7" t="s">
        <v>1461</v>
      </c>
      <c r="N188" s="7" t="s">
        <v>23</v>
      </c>
      <c r="O188" s="11">
        <v>3</v>
      </c>
      <c r="P188" s="11">
        <v>15</v>
      </c>
      <c r="Q188" s="11">
        <v>3</v>
      </c>
      <c r="R188" s="11">
        <f t="shared" si="17"/>
        <v>0</v>
      </c>
      <c r="S188" s="11" t="s">
        <v>1455</v>
      </c>
      <c r="U188" t="str">
        <f t="shared" si="13"/>
        <v>是</v>
      </c>
    </row>
    <row r="189" spans="1:21">
      <c r="A189" s="2" t="str">
        <f>K189&amp;MID(L:L,15,4)</f>
        <v>邓英财0914</v>
      </c>
      <c r="B189" s="7" t="s">
        <v>2293</v>
      </c>
      <c r="C189" s="7" t="s">
        <v>1457</v>
      </c>
      <c r="D189" s="7">
        <v>44</v>
      </c>
      <c r="E189" s="7" t="s">
        <v>2294</v>
      </c>
      <c r="F189" s="7" t="s">
        <v>9477</v>
      </c>
      <c r="G189" s="7" t="s">
        <v>9478</v>
      </c>
      <c r="H189" s="7" t="s">
        <v>1450</v>
      </c>
      <c r="I189" s="7" t="s">
        <v>9479</v>
      </c>
      <c r="J189" s="7" t="s">
        <v>1452</v>
      </c>
      <c r="K189" s="7" t="s">
        <v>152</v>
      </c>
      <c r="L189" s="7" t="s">
        <v>153</v>
      </c>
      <c r="M189" s="7" t="s">
        <v>1453</v>
      </c>
      <c r="N189" s="7" t="s">
        <v>23</v>
      </c>
      <c r="O189" s="11">
        <v>2</v>
      </c>
      <c r="P189" s="11">
        <v>56</v>
      </c>
      <c r="Q189" s="11">
        <v>1.5</v>
      </c>
      <c r="R189" s="11">
        <f t="shared" si="17"/>
        <v>0.5</v>
      </c>
      <c r="S189" s="11" t="s">
        <v>1455</v>
      </c>
      <c r="U189" t="str">
        <f t="shared" si="13"/>
        <v>是</v>
      </c>
    </row>
    <row r="190" spans="1:21">
      <c r="A190" s="2" t="str">
        <f>K190&amp;MID(L:L,15,4)</f>
        <v>周仲萍1825</v>
      </c>
      <c r="B190" s="7" t="s">
        <v>2298</v>
      </c>
      <c r="C190" s="7" t="s">
        <v>1446</v>
      </c>
      <c r="D190" s="7">
        <v>58</v>
      </c>
      <c r="E190" s="7" t="s">
        <v>2299</v>
      </c>
      <c r="F190" s="7" t="s">
        <v>9480</v>
      </c>
      <c r="G190" s="7" t="s">
        <v>9481</v>
      </c>
      <c r="H190" s="7" t="s">
        <v>1450</v>
      </c>
      <c r="I190" s="7" t="s">
        <v>9482</v>
      </c>
      <c r="J190" s="7" t="s">
        <v>1452</v>
      </c>
      <c r="K190" s="7" t="s">
        <v>771</v>
      </c>
      <c r="L190" s="7" t="s">
        <v>772</v>
      </c>
      <c r="M190" s="7" t="s">
        <v>1461</v>
      </c>
      <c r="N190" s="7" t="s">
        <v>1454</v>
      </c>
      <c r="O190" s="11">
        <v>4</v>
      </c>
      <c r="P190" s="11">
        <v>7</v>
      </c>
      <c r="Q190" s="11">
        <v>3</v>
      </c>
      <c r="R190" s="11">
        <f t="shared" si="17"/>
        <v>1</v>
      </c>
      <c r="S190" s="11" t="s">
        <v>1455</v>
      </c>
      <c r="U190" t="str">
        <f t="shared" si="13"/>
        <v>是</v>
      </c>
    </row>
    <row r="191" spans="1:21">
      <c r="A191" s="2" t="str">
        <f>K191&amp;MID(L:L,15,4)</f>
        <v>梁金好4822</v>
      </c>
      <c r="B191" s="7" t="s">
        <v>2303</v>
      </c>
      <c r="C191" s="7" t="s">
        <v>1446</v>
      </c>
      <c r="D191" s="7">
        <v>34</v>
      </c>
      <c r="E191" s="7" t="s">
        <v>2304</v>
      </c>
      <c r="F191" s="7" t="s">
        <v>9483</v>
      </c>
      <c r="G191" s="7" t="s">
        <v>9484</v>
      </c>
      <c r="H191" s="7" t="s">
        <v>1450</v>
      </c>
      <c r="I191" s="7" t="s">
        <v>9485</v>
      </c>
      <c r="J191" s="7" t="s">
        <v>1452</v>
      </c>
      <c r="K191" s="7" t="s">
        <v>634</v>
      </c>
      <c r="L191" s="7" t="s">
        <v>635</v>
      </c>
      <c r="M191" s="7" t="s">
        <v>1461</v>
      </c>
      <c r="N191" s="7" t="s">
        <v>1467</v>
      </c>
      <c r="O191" s="11">
        <v>10</v>
      </c>
      <c r="P191" s="11">
        <v>29</v>
      </c>
      <c r="Q191" s="11">
        <v>3</v>
      </c>
      <c r="R191" s="11">
        <f t="shared" si="17"/>
        <v>7</v>
      </c>
      <c r="S191" s="11" t="s">
        <v>1455</v>
      </c>
      <c r="U191" t="str">
        <f t="shared" si="13"/>
        <v>是</v>
      </c>
    </row>
    <row r="192" spans="1:21">
      <c r="A192" s="2" t="str">
        <f>K192&amp;MID(L:L,15,4)</f>
        <v>何桂芳0025</v>
      </c>
      <c r="B192" s="7" t="s">
        <v>8498</v>
      </c>
      <c r="C192" s="7" t="s">
        <v>1446</v>
      </c>
      <c r="D192" s="7">
        <v>60</v>
      </c>
      <c r="E192" s="7" t="s">
        <v>8499</v>
      </c>
      <c r="F192" s="7" t="s">
        <v>9486</v>
      </c>
      <c r="G192" s="7" t="s">
        <v>9487</v>
      </c>
      <c r="H192" s="7" t="s">
        <v>1580</v>
      </c>
      <c r="I192" s="7" t="s">
        <v>5733</v>
      </c>
      <c r="J192" s="7" t="s">
        <v>1452</v>
      </c>
      <c r="K192" s="7" t="s">
        <v>678</v>
      </c>
      <c r="L192" s="7" t="s">
        <v>679</v>
      </c>
      <c r="M192" s="7" t="s">
        <v>1461</v>
      </c>
      <c r="N192" s="7" t="s">
        <v>23</v>
      </c>
      <c r="O192" s="11">
        <v>3</v>
      </c>
      <c r="P192" s="11">
        <v>9</v>
      </c>
      <c r="Q192" s="11">
        <v>3</v>
      </c>
      <c r="R192" s="11">
        <f t="shared" si="17"/>
        <v>0</v>
      </c>
      <c r="S192" s="11" t="s">
        <v>1455</v>
      </c>
      <c r="U192" t="str">
        <f t="shared" si="13"/>
        <v>是</v>
      </c>
    </row>
    <row r="193" spans="1:21">
      <c r="A193" s="2" t="str">
        <f>K193&amp;MID(L:L,15,4)</f>
        <v>黄惠克1210</v>
      </c>
      <c r="B193" s="7" t="s">
        <v>2313</v>
      </c>
      <c r="C193" s="7" t="s">
        <v>1446</v>
      </c>
      <c r="D193" s="7">
        <v>48</v>
      </c>
      <c r="E193" s="7" t="s">
        <v>2314</v>
      </c>
      <c r="F193" s="7" t="s">
        <v>9488</v>
      </c>
      <c r="G193" s="7" t="s">
        <v>9489</v>
      </c>
      <c r="H193" s="7" t="s">
        <v>1450</v>
      </c>
      <c r="I193" s="7" t="s">
        <v>9490</v>
      </c>
      <c r="J193" s="7" t="s">
        <v>1452</v>
      </c>
      <c r="K193" s="7" t="s">
        <v>245</v>
      </c>
      <c r="L193" s="7" t="s">
        <v>2318</v>
      </c>
      <c r="M193" s="7" t="s">
        <v>1453</v>
      </c>
      <c r="N193" s="7" t="s">
        <v>23</v>
      </c>
      <c r="O193" s="11">
        <v>5</v>
      </c>
      <c r="P193" s="11">
        <v>41</v>
      </c>
      <c r="Q193" s="11">
        <v>1.5</v>
      </c>
      <c r="R193" s="11">
        <f t="shared" si="17"/>
        <v>3.5</v>
      </c>
      <c r="S193" s="11" t="s">
        <v>1455</v>
      </c>
      <c r="U193" t="str">
        <f t="shared" si="13"/>
        <v>是</v>
      </c>
    </row>
    <row r="194" spans="1:21">
      <c r="A194" s="2" t="str">
        <f>K194&amp;MID(L:L,15,4)</f>
        <v>陆永深3315</v>
      </c>
      <c r="B194" s="7" t="s">
        <v>2908</v>
      </c>
      <c r="C194" s="7" t="s">
        <v>1446</v>
      </c>
      <c r="D194" s="7">
        <v>52</v>
      </c>
      <c r="E194" s="7" t="s">
        <v>2909</v>
      </c>
      <c r="F194" s="7" t="s">
        <v>9491</v>
      </c>
      <c r="G194" s="7" t="s">
        <v>9492</v>
      </c>
      <c r="H194" s="7" t="s">
        <v>1450</v>
      </c>
      <c r="I194" s="7" t="s">
        <v>9493</v>
      </c>
      <c r="J194" s="7" t="s">
        <v>1452</v>
      </c>
      <c r="K194" s="7" t="s">
        <v>1394</v>
      </c>
      <c r="L194" s="7" t="s">
        <v>1395</v>
      </c>
      <c r="M194" s="7" t="s">
        <v>1461</v>
      </c>
      <c r="N194" s="7" t="s">
        <v>1462</v>
      </c>
      <c r="O194" s="11">
        <v>6</v>
      </c>
      <c r="P194" s="11">
        <v>14</v>
      </c>
      <c r="Q194" s="11">
        <v>2.5</v>
      </c>
      <c r="R194" s="11">
        <f t="shared" si="17"/>
        <v>3.5</v>
      </c>
      <c r="S194" s="11" t="s">
        <v>1455</v>
      </c>
      <c r="U194" t="str">
        <f t="shared" si="13"/>
        <v>是</v>
      </c>
    </row>
    <row r="195" spans="1:21">
      <c r="A195" s="2" t="str">
        <f>K195&amp;MID(L:L,15,4)</f>
        <v>冯桂弟6023</v>
      </c>
      <c r="B195" s="7" t="s">
        <v>2892</v>
      </c>
      <c r="C195" s="7" t="s">
        <v>1446</v>
      </c>
      <c r="D195" s="7">
        <v>45</v>
      </c>
      <c r="E195" s="7" t="s">
        <v>2320</v>
      </c>
      <c r="F195" s="7" t="s">
        <v>9494</v>
      </c>
      <c r="G195" s="7" t="s">
        <v>9495</v>
      </c>
      <c r="H195" s="7" t="s">
        <v>1450</v>
      </c>
      <c r="I195" s="7" t="s">
        <v>9496</v>
      </c>
      <c r="J195" s="7" t="s">
        <v>1452</v>
      </c>
      <c r="K195" s="7" t="s">
        <v>1192</v>
      </c>
      <c r="L195" s="7" t="s">
        <v>1193</v>
      </c>
      <c r="M195" s="7" t="s">
        <v>1453</v>
      </c>
      <c r="N195" s="7" t="s">
        <v>1462</v>
      </c>
      <c r="O195" s="11">
        <v>4</v>
      </c>
      <c r="P195" s="11">
        <v>44</v>
      </c>
      <c r="Q195" s="11">
        <v>2.5</v>
      </c>
      <c r="R195" s="11">
        <f t="shared" si="17"/>
        <v>1.5</v>
      </c>
      <c r="S195" s="11" t="s">
        <v>1455</v>
      </c>
      <c r="U195" t="str">
        <f t="shared" ref="U195:U258" si="18">S195</f>
        <v>是</v>
      </c>
    </row>
    <row r="196" spans="1:21">
      <c r="A196" s="2" t="str">
        <f>K196&amp;MID(L:L,15,4)</f>
        <v>吴容根6016</v>
      </c>
      <c r="B196" s="7" t="s">
        <v>2319</v>
      </c>
      <c r="C196" s="7" t="s">
        <v>1457</v>
      </c>
      <c r="D196" s="7">
        <v>51</v>
      </c>
      <c r="E196" s="7" t="s">
        <v>2320</v>
      </c>
      <c r="F196" s="7" t="s">
        <v>9497</v>
      </c>
      <c r="G196" s="7" t="s">
        <v>9498</v>
      </c>
      <c r="H196" s="7" t="s">
        <v>1450</v>
      </c>
      <c r="I196" s="7" t="s">
        <v>5677</v>
      </c>
      <c r="J196" s="7" t="s">
        <v>1452</v>
      </c>
      <c r="K196" s="7" t="s">
        <v>521</v>
      </c>
      <c r="L196" s="7" t="s">
        <v>522</v>
      </c>
      <c r="M196" s="7" t="s">
        <v>1453</v>
      </c>
      <c r="N196" s="7" t="s">
        <v>23</v>
      </c>
      <c r="O196" s="11">
        <v>1</v>
      </c>
      <c r="P196" s="11">
        <v>35</v>
      </c>
      <c r="Q196" s="11">
        <v>1.5</v>
      </c>
      <c r="R196" s="11">
        <v>0</v>
      </c>
      <c r="S196" s="11" t="s">
        <v>1455</v>
      </c>
      <c r="U196" t="str">
        <f t="shared" si="18"/>
        <v>是</v>
      </c>
    </row>
    <row r="197" spans="1:21">
      <c r="A197" s="2" t="str">
        <f>K197&amp;MID(L:L,15,4)</f>
        <v>徐妹0042</v>
      </c>
      <c r="B197" s="7" t="s">
        <v>2324</v>
      </c>
      <c r="C197" s="7" t="s">
        <v>1446</v>
      </c>
      <c r="D197" s="7">
        <v>48</v>
      </c>
      <c r="E197" s="7" t="s">
        <v>966</v>
      </c>
      <c r="F197" s="7" t="s">
        <v>9499</v>
      </c>
      <c r="G197" s="7" t="s">
        <v>9500</v>
      </c>
      <c r="H197" s="7" t="s">
        <v>1450</v>
      </c>
      <c r="I197" s="7" t="s">
        <v>9501</v>
      </c>
      <c r="J197" s="7" t="s">
        <v>1452</v>
      </c>
      <c r="K197" s="7" t="s">
        <v>963</v>
      </c>
      <c r="L197" s="7" t="s">
        <v>964</v>
      </c>
      <c r="M197" s="7" t="s">
        <v>1453</v>
      </c>
      <c r="N197" s="7" t="s">
        <v>23</v>
      </c>
      <c r="O197" s="11">
        <v>2</v>
      </c>
      <c r="P197" s="11">
        <v>17</v>
      </c>
      <c r="Q197" s="11">
        <v>1.5</v>
      </c>
      <c r="R197" s="11">
        <f t="shared" ref="R197:R200" si="19">O197-Q197</f>
        <v>0.5</v>
      </c>
      <c r="S197" s="11" t="s">
        <v>1455</v>
      </c>
      <c r="U197" t="str">
        <f t="shared" si="18"/>
        <v>是</v>
      </c>
    </row>
    <row r="198" spans="1:21">
      <c r="A198" s="2" t="str">
        <f>K198&amp;MID(L:L,15,4)</f>
        <v>越灼炎0011</v>
      </c>
      <c r="B198" s="7" t="s">
        <v>2328</v>
      </c>
      <c r="C198" s="7" t="s">
        <v>1446</v>
      </c>
      <c r="D198" s="7">
        <v>46</v>
      </c>
      <c r="E198" s="7" t="s">
        <v>2329</v>
      </c>
      <c r="F198" s="7" t="s">
        <v>9502</v>
      </c>
      <c r="G198" s="7" t="s">
        <v>9503</v>
      </c>
      <c r="H198" s="7" t="s">
        <v>1450</v>
      </c>
      <c r="I198" s="7" t="s">
        <v>9504</v>
      </c>
      <c r="J198" s="7" t="s">
        <v>1452</v>
      </c>
      <c r="K198" s="7" t="s">
        <v>648</v>
      </c>
      <c r="L198" s="7" t="s">
        <v>649</v>
      </c>
      <c r="M198" s="7" t="s">
        <v>1453</v>
      </c>
      <c r="N198" s="7" t="s">
        <v>23</v>
      </c>
      <c r="O198" s="11">
        <v>24</v>
      </c>
      <c r="P198" s="11">
        <v>19</v>
      </c>
      <c r="Q198" s="11">
        <v>1.5</v>
      </c>
      <c r="R198" s="11">
        <f t="shared" si="19"/>
        <v>22.5</v>
      </c>
      <c r="S198" s="11" t="s">
        <v>1520</v>
      </c>
      <c r="U198" t="str">
        <f t="shared" si="18"/>
        <v>否</v>
      </c>
    </row>
    <row r="199" spans="1:21">
      <c r="A199" s="2" t="str">
        <f>K199&amp;MID(L:L,15,4)</f>
        <v>龙佩霜0944</v>
      </c>
      <c r="B199" s="7" t="s">
        <v>2333</v>
      </c>
      <c r="C199" s="7" t="s">
        <v>1457</v>
      </c>
      <c r="D199" s="7">
        <v>36</v>
      </c>
      <c r="E199" s="7" t="s">
        <v>2334</v>
      </c>
      <c r="F199" s="7" t="s">
        <v>9505</v>
      </c>
      <c r="G199" s="7" t="s">
        <v>9506</v>
      </c>
      <c r="H199" s="7" t="s">
        <v>1450</v>
      </c>
      <c r="I199" s="7" t="s">
        <v>9507</v>
      </c>
      <c r="J199" s="7" t="s">
        <v>1452</v>
      </c>
      <c r="K199" s="7" t="s">
        <v>445</v>
      </c>
      <c r="L199" s="7" t="s">
        <v>446</v>
      </c>
      <c r="M199" s="7" t="s">
        <v>1461</v>
      </c>
      <c r="N199" s="7" t="s">
        <v>23</v>
      </c>
      <c r="O199" s="11">
        <v>5</v>
      </c>
      <c r="P199" s="11">
        <v>25</v>
      </c>
      <c r="Q199" s="11">
        <v>3</v>
      </c>
      <c r="R199" s="11">
        <f t="shared" si="19"/>
        <v>2</v>
      </c>
      <c r="S199" s="11" t="s">
        <v>1455</v>
      </c>
      <c r="U199" t="str">
        <f t="shared" si="18"/>
        <v>是</v>
      </c>
    </row>
    <row r="200" spans="1:21">
      <c r="A200" s="2" t="str">
        <f>K200&amp;MID(L:L,15,4)</f>
        <v>王秀兰182X</v>
      </c>
      <c r="B200" s="7" t="s">
        <v>1924</v>
      </c>
      <c r="C200" s="7" t="s">
        <v>1446</v>
      </c>
      <c r="D200" s="7">
        <v>51</v>
      </c>
      <c r="E200" s="7" t="s">
        <v>1925</v>
      </c>
      <c r="F200" s="7" t="s">
        <v>9508</v>
      </c>
      <c r="G200" s="7" t="s">
        <v>9509</v>
      </c>
      <c r="H200" s="7" t="s">
        <v>1450</v>
      </c>
      <c r="I200" s="7" t="s">
        <v>9510</v>
      </c>
      <c r="J200" s="7" t="s">
        <v>1452</v>
      </c>
      <c r="K200" s="7" t="s">
        <v>557</v>
      </c>
      <c r="L200" s="7" t="s">
        <v>558</v>
      </c>
      <c r="M200" s="7" t="s">
        <v>1461</v>
      </c>
      <c r="N200" s="7" t="s">
        <v>23</v>
      </c>
      <c r="O200" s="11">
        <v>3</v>
      </c>
      <c r="P200" s="11">
        <v>49</v>
      </c>
      <c r="Q200" s="11">
        <v>3</v>
      </c>
      <c r="R200" s="11">
        <f t="shared" si="19"/>
        <v>0</v>
      </c>
      <c r="S200" s="11" t="s">
        <v>1455</v>
      </c>
      <c r="U200" t="str">
        <f t="shared" si="18"/>
        <v>是</v>
      </c>
    </row>
    <row r="201" spans="1:21">
      <c r="A201" s="2" t="str">
        <f>K201&amp;MID(L:L,15,4)</f>
        <v>李大穗4038</v>
      </c>
      <c r="B201" s="7" t="s">
        <v>8527</v>
      </c>
      <c r="C201" s="7" t="s">
        <v>1446</v>
      </c>
      <c r="D201" s="7">
        <v>45</v>
      </c>
      <c r="E201" s="7" t="s">
        <v>1148</v>
      </c>
      <c r="F201" s="7" t="s">
        <v>9511</v>
      </c>
      <c r="G201" s="7" t="s">
        <v>9512</v>
      </c>
      <c r="H201" s="7" t="s">
        <v>1450</v>
      </c>
      <c r="I201" s="7" t="s">
        <v>6187</v>
      </c>
      <c r="J201" s="7" t="s">
        <v>1452</v>
      </c>
      <c r="K201" s="7" t="s">
        <v>1145</v>
      </c>
      <c r="L201" s="7" t="s">
        <v>1146</v>
      </c>
      <c r="M201" s="7" t="s">
        <v>1461</v>
      </c>
      <c r="N201" s="7" t="s">
        <v>1462</v>
      </c>
      <c r="O201" s="11">
        <v>2</v>
      </c>
      <c r="P201" s="11">
        <v>34</v>
      </c>
      <c r="Q201" s="11">
        <v>2.5</v>
      </c>
      <c r="R201" s="11">
        <v>0</v>
      </c>
      <c r="S201" s="11" t="s">
        <v>1455</v>
      </c>
      <c r="U201" t="str">
        <f t="shared" si="18"/>
        <v>是</v>
      </c>
    </row>
    <row r="202" spans="1:21">
      <c r="A202" s="2" t="str">
        <f>K202&amp;MID(L:L,15,4)</f>
        <v>邓根女0624</v>
      </c>
      <c r="B202" s="7" t="s">
        <v>1612</v>
      </c>
      <c r="C202" s="7" t="s">
        <v>1446</v>
      </c>
      <c r="D202" s="7">
        <v>59</v>
      </c>
      <c r="E202" s="7" t="s">
        <v>1613</v>
      </c>
      <c r="F202" s="7" t="s">
        <v>9513</v>
      </c>
      <c r="G202" s="7" t="s">
        <v>9514</v>
      </c>
      <c r="H202" s="7" t="s">
        <v>1450</v>
      </c>
      <c r="I202" s="7" t="s">
        <v>9515</v>
      </c>
      <c r="J202" s="7" t="s">
        <v>1452</v>
      </c>
      <c r="K202" s="7" t="s">
        <v>1274</v>
      </c>
      <c r="L202" s="7" t="s">
        <v>1275</v>
      </c>
      <c r="M202" s="7" t="s">
        <v>1461</v>
      </c>
      <c r="N202" s="7" t="s">
        <v>1462</v>
      </c>
      <c r="O202" s="11">
        <v>5</v>
      </c>
      <c r="P202" s="11">
        <v>8</v>
      </c>
      <c r="Q202" s="11">
        <v>2.5</v>
      </c>
      <c r="R202" s="11">
        <f t="shared" ref="R202:R209" si="20">O202-Q202</f>
        <v>2.5</v>
      </c>
      <c r="S202" s="11" t="s">
        <v>1455</v>
      </c>
      <c r="U202" t="str">
        <f t="shared" si="18"/>
        <v>是</v>
      </c>
    </row>
    <row r="203" spans="1:21">
      <c r="A203" s="2" t="str">
        <f>K203&amp;MID(L:L,15,4)</f>
        <v>彭江秀0014</v>
      </c>
      <c r="B203" s="7" t="s">
        <v>2246</v>
      </c>
      <c r="C203" s="7" t="s">
        <v>1446</v>
      </c>
      <c r="D203" s="7">
        <v>52</v>
      </c>
      <c r="E203" s="7" t="s">
        <v>2247</v>
      </c>
      <c r="F203" s="7" t="s">
        <v>9516</v>
      </c>
      <c r="G203" s="7" t="s">
        <v>9517</v>
      </c>
      <c r="H203" s="7" t="s">
        <v>3204</v>
      </c>
      <c r="I203" s="7" t="s">
        <v>9518</v>
      </c>
      <c r="J203" s="7" t="s">
        <v>1452</v>
      </c>
      <c r="K203" s="7" t="s">
        <v>743</v>
      </c>
      <c r="L203" s="7" t="s">
        <v>744</v>
      </c>
      <c r="M203" s="7" t="s">
        <v>1453</v>
      </c>
      <c r="N203" s="7" t="s">
        <v>1467</v>
      </c>
      <c r="O203" s="11">
        <v>2</v>
      </c>
      <c r="P203" s="11">
        <v>9</v>
      </c>
      <c r="Q203" s="11">
        <v>1.5</v>
      </c>
      <c r="R203" s="11">
        <f t="shared" si="20"/>
        <v>0.5</v>
      </c>
      <c r="S203" s="11" t="s">
        <v>1455</v>
      </c>
      <c r="U203" t="str">
        <f t="shared" si="18"/>
        <v>是</v>
      </c>
    </row>
    <row r="204" spans="1:21">
      <c r="A204" s="2" t="str">
        <f>K204&amp;MID(L:L,15,4)</f>
        <v>洪楚婵482X</v>
      </c>
      <c r="B204" s="7" t="s">
        <v>2147</v>
      </c>
      <c r="C204" s="7" t="s">
        <v>1444</v>
      </c>
      <c r="D204" s="7">
        <v>34</v>
      </c>
      <c r="E204" s="7" t="s">
        <v>2148</v>
      </c>
      <c r="F204" s="7" t="s">
        <v>9519</v>
      </c>
      <c r="G204" s="7" t="s">
        <v>9520</v>
      </c>
      <c r="H204" s="7" t="s">
        <v>1450</v>
      </c>
      <c r="I204" s="7" t="s">
        <v>9521</v>
      </c>
      <c r="J204" s="7" t="s">
        <v>1452</v>
      </c>
      <c r="K204" s="7" t="s">
        <v>1162</v>
      </c>
      <c r="L204" s="7" t="s">
        <v>1163</v>
      </c>
      <c r="M204" s="7" t="s">
        <v>1461</v>
      </c>
      <c r="N204" s="7" t="s">
        <v>1462</v>
      </c>
      <c r="O204" s="11">
        <v>2</v>
      </c>
      <c r="P204" s="11">
        <v>56</v>
      </c>
      <c r="Q204" s="11">
        <v>2.5</v>
      </c>
      <c r="R204" s="11">
        <v>0</v>
      </c>
      <c r="S204" s="11" t="s">
        <v>1455</v>
      </c>
      <c r="U204" t="str">
        <f t="shared" si="18"/>
        <v>是</v>
      </c>
    </row>
    <row r="205" spans="1:21">
      <c r="A205" s="2" t="str">
        <f>K205&amp;MID(L:L,15,4)</f>
        <v>何炳耀0034</v>
      </c>
      <c r="B205" s="7" t="s">
        <v>2351</v>
      </c>
      <c r="C205" s="7" t="s">
        <v>1446</v>
      </c>
      <c r="D205" s="7">
        <v>54</v>
      </c>
      <c r="E205" s="7" t="s">
        <v>2352</v>
      </c>
      <c r="F205" s="7" t="s">
        <v>9522</v>
      </c>
      <c r="G205" s="7" t="s">
        <v>9523</v>
      </c>
      <c r="H205" s="7" t="s">
        <v>1450</v>
      </c>
      <c r="I205" s="7" t="s">
        <v>9524</v>
      </c>
      <c r="J205" s="7" t="s">
        <v>1452</v>
      </c>
      <c r="K205" s="7" t="s">
        <v>198</v>
      </c>
      <c r="L205" s="7" t="s">
        <v>199</v>
      </c>
      <c r="M205" s="7" t="s">
        <v>1461</v>
      </c>
      <c r="N205" s="7" t="s">
        <v>23</v>
      </c>
      <c r="O205" s="11">
        <v>3</v>
      </c>
      <c r="P205" s="11">
        <v>17</v>
      </c>
      <c r="Q205" s="11">
        <v>3</v>
      </c>
      <c r="R205" s="11">
        <f t="shared" si="20"/>
        <v>0</v>
      </c>
      <c r="S205" s="11" t="s">
        <v>1455</v>
      </c>
      <c r="U205" t="str">
        <f t="shared" si="18"/>
        <v>是</v>
      </c>
    </row>
    <row r="206" spans="1:21">
      <c r="A206" s="2" t="str">
        <f>K206&amp;MID(L:L,15,4)</f>
        <v>欧阳可昌0916</v>
      </c>
      <c r="B206" s="7" t="s">
        <v>2356</v>
      </c>
      <c r="C206" s="7" t="s">
        <v>1457</v>
      </c>
      <c r="D206" s="7">
        <v>43</v>
      </c>
      <c r="E206" s="7" t="s">
        <v>384</v>
      </c>
      <c r="F206" s="7" t="s">
        <v>9525</v>
      </c>
      <c r="G206" s="7" t="s">
        <v>9526</v>
      </c>
      <c r="H206" s="7" t="s">
        <v>1450</v>
      </c>
      <c r="I206" s="7" t="s">
        <v>9527</v>
      </c>
      <c r="J206" s="7" t="s">
        <v>1452</v>
      </c>
      <c r="K206" s="7" t="s">
        <v>381</v>
      </c>
      <c r="L206" s="7" t="s">
        <v>382</v>
      </c>
      <c r="M206" s="7" t="s">
        <v>1453</v>
      </c>
      <c r="N206" s="7" t="s">
        <v>23</v>
      </c>
      <c r="O206" s="11">
        <v>4</v>
      </c>
      <c r="P206" s="11">
        <v>9</v>
      </c>
      <c r="Q206" s="11">
        <v>1.5</v>
      </c>
      <c r="R206" s="11">
        <f t="shared" si="20"/>
        <v>2.5</v>
      </c>
      <c r="S206" s="11" t="s">
        <v>1455</v>
      </c>
      <c r="U206" t="str">
        <f t="shared" si="18"/>
        <v>是</v>
      </c>
    </row>
    <row r="207" spans="1:21">
      <c r="A207" s="2" t="str">
        <f>K207&amp;MID(L:L,15,4)</f>
        <v>陈惠群282X</v>
      </c>
      <c r="B207" s="7" t="s">
        <v>1929</v>
      </c>
      <c r="C207" s="7" t="s">
        <v>1446</v>
      </c>
      <c r="D207" s="7">
        <v>58</v>
      </c>
      <c r="E207" s="7" t="s">
        <v>1930</v>
      </c>
      <c r="F207" s="7" t="s">
        <v>9528</v>
      </c>
      <c r="G207" s="7" t="s">
        <v>9529</v>
      </c>
      <c r="H207" s="7" t="s">
        <v>1450</v>
      </c>
      <c r="I207" s="7" t="s">
        <v>9530</v>
      </c>
      <c r="J207" s="7" t="s">
        <v>1452</v>
      </c>
      <c r="K207" s="7" t="s">
        <v>65</v>
      </c>
      <c r="L207" s="7" t="s">
        <v>66</v>
      </c>
      <c r="M207" s="7" t="s">
        <v>1461</v>
      </c>
      <c r="N207" s="7" t="s">
        <v>23</v>
      </c>
      <c r="O207" s="11">
        <v>3</v>
      </c>
      <c r="P207" s="11">
        <v>23</v>
      </c>
      <c r="Q207" s="11">
        <v>3</v>
      </c>
      <c r="R207" s="11">
        <f t="shared" si="20"/>
        <v>0</v>
      </c>
      <c r="S207" s="11" t="s">
        <v>1455</v>
      </c>
      <c r="U207" t="str">
        <f t="shared" si="18"/>
        <v>是</v>
      </c>
    </row>
    <row r="208" spans="1:21">
      <c r="A208" s="2" t="str">
        <f>K208&amp;MID(L:L,15,4)</f>
        <v>周浩冲0255</v>
      </c>
      <c r="B208" s="7" t="s">
        <v>2363</v>
      </c>
      <c r="C208" s="7" t="s">
        <v>1446</v>
      </c>
      <c r="D208" s="7">
        <v>54</v>
      </c>
      <c r="E208" s="7" t="s">
        <v>50</v>
      </c>
      <c r="F208" s="7" t="s">
        <v>9531</v>
      </c>
      <c r="G208" s="7" t="s">
        <v>9532</v>
      </c>
      <c r="H208" s="7" t="s">
        <v>2366</v>
      </c>
      <c r="I208" s="7" t="s">
        <v>9533</v>
      </c>
      <c r="J208" s="7" t="s">
        <v>1452</v>
      </c>
      <c r="K208" s="7" t="s">
        <v>46</v>
      </c>
      <c r="L208" s="7" t="s">
        <v>47</v>
      </c>
      <c r="M208" s="7" t="s">
        <v>1772</v>
      </c>
      <c r="N208" s="7" t="s">
        <v>23</v>
      </c>
      <c r="O208" s="11">
        <v>3</v>
      </c>
      <c r="P208" s="11">
        <v>19</v>
      </c>
      <c r="Q208" s="11">
        <v>3</v>
      </c>
      <c r="R208" s="11">
        <f t="shared" si="20"/>
        <v>0</v>
      </c>
      <c r="S208" s="11" t="s">
        <v>1455</v>
      </c>
      <c r="U208" t="str">
        <f t="shared" si="18"/>
        <v>是</v>
      </c>
    </row>
    <row r="209" spans="1:21">
      <c r="A209" s="2" t="str">
        <f>K209&amp;MID(L:L,15,4)</f>
        <v>陈兴妹3927</v>
      </c>
      <c r="B209" s="7" t="s">
        <v>5527</v>
      </c>
      <c r="C209" s="7" t="s">
        <v>1444</v>
      </c>
      <c r="D209" s="7">
        <v>40</v>
      </c>
      <c r="E209" s="7" t="s">
        <v>5528</v>
      </c>
      <c r="F209" s="7" t="s">
        <v>9534</v>
      </c>
      <c r="G209" s="7" t="s">
        <v>9535</v>
      </c>
      <c r="H209" s="7" t="s">
        <v>1450</v>
      </c>
      <c r="I209" s="7" t="s">
        <v>9536</v>
      </c>
      <c r="J209" s="7" t="s">
        <v>1452</v>
      </c>
      <c r="K209" s="7" t="s">
        <v>95</v>
      </c>
      <c r="L209" s="7" t="s">
        <v>96</v>
      </c>
      <c r="M209" s="7" t="s">
        <v>1453</v>
      </c>
      <c r="N209" s="7" t="s">
        <v>23</v>
      </c>
      <c r="O209" s="11">
        <v>11</v>
      </c>
      <c r="P209" s="11">
        <v>11</v>
      </c>
      <c r="Q209" s="11">
        <v>1.5</v>
      </c>
      <c r="R209" s="11">
        <f t="shared" si="20"/>
        <v>9.5</v>
      </c>
      <c r="S209" s="11" t="s">
        <v>1520</v>
      </c>
      <c r="U209" t="str">
        <f t="shared" si="18"/>
        <v>否</v>
      </c>
    </row>
    <row r="210" spans="1:21">
      <c r="A210" s="2" t="str">
        <f>K210&amp;MID(L:L,15,4)</f>
        <v>黄允祥5110</v>
      </c>
      <c r="B210" s="7" t="s">
        <v>2231</v>
      </c>
      <c r="C210" s="7" t="s">
        <v>1446</v>
      </c>
      <c r="D210" s="7">
        <v>52</v>
      </c>
      <c r="E210" s="7" t="s">
        <v>2232</v>
      </c>
      <c r="F210" s="7" t="s">
        <v>9537</v>
      </c>
      <c r="G210" s="7" t="s">
        <v>9538</v>
      </c>
      <c r="H210" s="7" t="s">
        <v>1450</v>
      </c>
      <c r="I210" s="7" t="s">
        <v>9539</v>
      </c>
      <c r="J210" s="7" t="s">
        <v>1452</v>
      </c>
      <c r="K210" s="7" t="s">
        <v>238</v>
      </c>
      <c r="L210" s="7" t="s">
        <v>239</v>
      </c>
      <c r="M210" s="7" t="s">
        <v>1453</v>
      </c>
      <c r="N210" s="7" t="s">
        <v>23</v>
      </c>
      <c r="O210" s="11">
        <v>1</v>
      </c>
      <c r="P210" s="11">
        <v>50</v>
      </c>
      <c r="Q210" s="11">
        <v>1.5</v>
      </c>
      <c r="R210" s="11">
        <v>0</v>
      </c>
      <c r="S210" s="11" t="s">
        <v>1455</v>
      </c>
      <c r="U210" t="str">
        <f t="shared" si="18"/>
        <v>是</v>
      </c>
    </row>
    <row r="211" spans="1:21">
      <c r="A211" s="2" t="str">
        <f>K211&amp;MID(L:L,15,4)</f>
        <v>黄达生1215</v>
      </c>
      <c r="B211" s="7" t="s">
        <v>2371</v>
      </c>
      <c r="C211" s="7" t="s">
        <v>1457</v>
      </c>
      <c r="D211" s="7">
        <v>49</v>
      </c>
      <c r="E211" s="7" t="s">
        <v>2372</v>
      </c>
      <c r="F211" s="7" t="s">
        <v>9015</v>
      </c>
      <c r="G211" s="7" t="s">
        <v>9540</v>
      </c>
      <c r="H211" s="7" t="s">
        <v>1450</v>
      </c>
      <c r="I211" s="7" t="s">
        <v>9541</v>
      </c>
      <c r="J211" s="7" t="s">
        <v>1452</v>
      </c>
      <c r="K211" s="7" t="s">
        <v>1035</v>
      </c>
      <c r="L211" s="7" t="s">
        <v>1036</v>
      </c>
      <c r="M211" s="7" t="s">
        <v>1453</v>
      </c>
      <c r="N211" s="7" t="s">
        <v>23</v>
      </c>
      <c r="O211" s="11">
        <v>3</v>
      </c>
      <c r="P211" s="11">
        <v>53</v>
      </c>
      <c r="Q211" s="11">
        <v>1.5</v>
      </c>
      <c r="R211" s="11">
        <f t="shared" ref="R211:R213" si="21">O211-Q211</f>
        <v>1.5</v>
      </c>
      <c r="S211" s="11" t="s">
        <v>1455</v>
      </c>
      <c r="U211" t="str">
        <f t="shared" si="18"/>
        <v>是</v>
      </c>
    </row>
    <row r="212" spans="1:21">
      <c r="A212" s="2" t="str">
        <f>K212&amp;MID(L:L,15,4)</f>
        <v>梁炳垣0672</v>
      </c>
      <c r="B212" s="7" t="s">
        <v>1675</v>
      </c>
      <c r="C212" s="7" t="s">
        <v>1446</v>
      </c>
      <c r="D212" s="7">
        <v>62</v>
      </c>
      <c r="E212" s="7" t="s">
        <v>1238</v>
      </c>
      <c r="F212" s="7" t="s">
        <v>9542</v>
      </c>
      <c r="G212" s="7" t="s">
        <v>9543</v>
      </c>
      <c r="H212" s="7" t="s">
        <v>1450</v>
      </c>
      <c r="I212" s="7" t="s">
        <v>9544</v>
      </c>
      <c r="J212" s="7" t="s">
        <v>1452</v>
      </c>
      <c r="K212" s="7" t="s">
        <v>1383</v>
      </c>
      <c r="L212" s="7" t="s">
        <v>1384</v>
      </c>
      <c r="M212" s="7" t="s">
        <v>1461</v>
      </c>
      <c r="N212" s="7" t="s">
        <v>1462</v>
      </c>
      <c r="O212" s="11">
        <v>3</v>
      </c>
      <c r="P212" s="11">
        <v>11</v>
      </c>
      <c r="Q212" s="11">
        <v>2.5</v>
      </c>
      <c r="R212" s="11">
        <f t="shared" si="21"/>
        <v>0.5</v>
      </c>
      <c r="S212" s="11" t="s">
        <v>1455</v>
      </c>
      <c r="U212" t="str">
        <f t="shared" si="18"/>
        <v>是</v>
      </c>
    </row>
    <row r="213" spans="1:21">
      <c r="A213" s="2" t="str">
        <f>K213&amp;MID(L:L,15,4)</f>
        <v>吴沛莲4223</v>
      </c>
      <c r="B213" s="7" t="s">
        <v>2376</v>
      </c>
      <c r="C213" s="7" t="s">
        <v>1457</v>
      </c>
      <c r="D213" s="7">
        <v>40</v>
      </c>
      <c r="E213" s="7" t="s">
        <v>843</v>
      </c>
      <c r="F213" s="7" t="s">
        <v>9545</v>
      </c>
      <c r="G213" s="7" t="s">
        <v>9546</v>
      </c>
      <c r="H213" s="7" t="s">
        <v>1450</v>
      </c>
      <c r="I213" s="7" t="s">
        <v>9547</v>
      </c>
      <c r="J213" s="7" t="s">
        <v>1452</v>
      </c>
      <c r="K213" s="7" t="s">
        <v>840</v>
      </c>
      <c r="L213" s="7" t="s">
        <v>841</v>
      </c>
      <c r="M213" s="7" t="s">
        <v>1461</v>
      </c>
      <c r="N213" s="7" t="s">
        <v>23</v>
      </c>
      <c r="O213" s="11">
        <v>3</v>
      </c>
      <c r="P213" s="11">
        <v>53</v>
      </c>
      <c r="Q213" s="11">
        <v>3</v>
      </c>
      <c r="R213" s="11">
        <f t="shared" si="21"/>
        <v>0</v>
      </c>
      <c r="S213" s="11" t="s">
        <v>1455</v>
      </c>
      <c r="U213" t="str">
        <f t="shared" si="18"/>
        <v>是</v>
      </c>
    </row>
    <row r="214" spans="1:21">
      <c r="A214" s="2" t="str">
        <f>K214&amp;MID(L:L,15,4)</f>
        <v>高金桥6021</v>
      </c>
      <c r="B214" s="7" t="s">
        <v>2319</v>
      </c>
      <c r="C214" s="7" t="s">
        <v>1457</v>
      </c>
      <c r="D214" s="7">
        <v>51</v>
      </c>
      <c r="E214" s="7" t="s">
        <v>2320</v>
      </c>
      <c r="F214" s="7" t="s">
        <v>9548</v>
      </c>
      <c r="G214" s="7" t="s">
        <v>9549</v>
      </c>
      <c r="H214" s="7" t="s">
        <v>1450</v>
      </c>
      <c r="I214" s="7" t="s">
        <v>9550</v>
      </c>
      <c r="J214" s="7" t="s">
        <v>1452</v>
      </c>
      <c r="K214" s="7" t="s">
        <v>164</v>
      </c>
      <c r="L214" s="7" t="s">
        <v>165</v>
      </c>
      <c r="M214" s="7" t="s">
        <v>1453</v>
      </c>
      <c r="N214" s="7" t="s">
        <v>23</v>
      </c>
      <c r="O214" s="11">
        <v>1</v>
      </c>
      <c r="P214" s="11">
        <v>58</v>
      </c>
      <c r="Q214" s="11">
        <v>1.5</v>
      </c>
      <c r="R214" s="11">
        <v>0</v>
      </c>
      <c r="S214" s="11" t="s">
        <v>1455</v>
      </c>
      <c r="U214" t="str">
        <f t="shared" si="18"/>
        <v>是</v>
      </c>
    </row>
    <row r="215" spans="1:21">
      <c r="A215" s="2" t="str">
        <f>K215&amp;MID(L:L,15,4)</f>
        <v>罗少群0024</v>
      </c>
      <c r="B215" s="7" t="s">
        <v>2383</v>
      </c>
      <c r="C215" s="7" t="s">
        <v>1446</v>
      </c>
      <c r="D215" s="7">
        <v>38</v>
      </c>
      <c r="E215" s="7" t="s">
        <v>2384</v>
      </c>
      <c r="F215" s="7" t="s">
        <v>9551</v>
      </c>
      <c r="G215" s="7" t="s">
        <v>9552</v>
      </c>
      <c r="H215" s="7" t="s">
        <v>1450</v>
      </c>
      <c r="I215" s="7" t="s">
        <v>9553</v>
      </c>
      <c r="J215" s="7" t="s">
        <v>1452</v>
      </c>
      <c r="K215" s="7" t="s">
        <v>996</v>
      </c>
      <c r="L215" s="7" t="s">
        <v>997</v>
      </c>
      <c r="M215" s="7" t="s">
        <v>1453</v>
      </c>
      <c r="N215" s="7" t="s">
        <v>23</v>
      </c>
      <c r="O215" s="11">
        <v>2</v>
      </c>
      <c r="P215" s="11">
        <v>2</v>
      </c>
      <c r="Q215" s="11">
        <v>1.5</v>
      </c>
      <c r="R215" s="11">
        <f t="shared" ref="R215:R222" si="22">O215-Q215</f>
        <v>0.5</v>
      </c>
      <c r="S215" s="11" t="s">
        <v>1455</v>
      </c>
      <c r="U215" t="str">
        <f t="shared" si="18"/>
        <v>是</v>
      </c>
    </row>
    <row r="216" spans="1:21">
      <c r="A216" s="2" t="str">
        <f>K216&amp;MID(L:L,15,4)</f>
        <v>黎富煊0093</v>
      </c>
      <c r="B216" s="7" t="s">
        <v>2388</v>
      </c>
      <c r="C216" s="7" t="s">
        <v>1446</v>
      </c>
      <c r="D216" s="7">
        <v>58</v>
      </c>
      <c r="E216" s="7" t="s">
        <v>2389</v>
      </c>
      <c r="F216" s="7" t="s">
        <v>9554</v>
      </c>
      <c r="G216" s="7" t="s">
        <v>9555</v>
      </c>
      <c r="H216" s="7" t="s">
        <v>1450</v>
      </c>
      <c r="I216" s="7" t="s">
        <v>9556</v>
      </c>
      <c r="J216" s="7" t="s">
        <v>1452</v>
      </c>
      <c r="K216" s="7" t="s">
        <v>339</v>
      </c>
      <c r="L216" s="7" t="s">
        <v>340</v>
      </c>
      <c r="M216" s="7" t="s">
        <v>1453</v>
      </c>
      <c r="N216" s="7" t="s">
        <v>23</v>
      </c>
      <c r="O216" s="11">
        <v>1</v>
      </c>
      <c r="P216" s="11">
        <v>55</v>
      </c>
      <c r="Q216" s="11">
        <v>1.5</v>
      </c>
      <c r="R216" s="11">
        <v>0</v>
      </c>
      <c r="S216" s="11" t="s">
        <v>1455</v>
      </c>
      <c r="U216" t="str">
        <f t="shared" si="18"/>
        <v>是</v>
      </c>
    </row>
    <row r="217" spans="1:21">
      <c r="A217" s="2" t="str">
        <f>K217&amp;MID(L:L,15,4)</f>
        <v>马元璋1235</v>
      </c>
      <c r="B217" s="7" t="s">
        <v>2391</v>
      </c>
      <c r="C217" s="7" t="s">
        <v>1446</v>
      </c>
      <c r="D217" s="7">
        <v>54</v>
      </c>
      <c r="E217" s="7" t="s">
        <v>1377</v>
      </c>
      <c r="F217" s="7" t="s">
        <v>9557</v>
      </c>
      <c r="G217" s="7" t="s">
        <v>9558</v>
      </c>
      <c r="H217" s="7" t="s">
        <v>1450</v>
      </c>
      <c r="I217" s="7" t="s">
        <v>9559</v>
      </c>
      <c r="J217" s="7" t="s">
        <v>1452</v>
      </c>
      <c r="K217" s="7" t="s">
        <v>1372</v>
      </c>
      <c r="L217" s="7" t="s">
        <v>1373</v>
      </c>
      <c r="M217" s="7" t="s">
        <v>1772</v>
      </c>
      <c r="N217" s="7" t="s">
        <v>1462</v>
      </c>
      <c r="O217" s="11">
        <v>7</v>
      </c>
      <c r="P217" s="11">
        <v>21</v>
      </c>
      <c r="Q217" s="11">
        <v>2.5</v>
      </c>
      <c r="R217" s="11">
        <f t="shared" si="22"/>
        <v>4.5</v>
      </c>
      <c r="S217" s="11" t="s">
        <v>1455</v>
      </c>
      <c r="U217" t="str">
        <f t="shared" si="18"/>
        <v>是</v>
      </c>
    </row>
    <row r="218" spans="1:21">
      <c r="A218" s="2" t="str">
        <f>K218&amp;MID(L:L,15,4)</f>
        <v>卢桂通1223</v>
      </c>
      <c r="B218" s="7" t="s">
        <v>2396</v>
      </c>
      <c r="C218" s="7" t="s">
        <v>1457</v>
      </c>
      <c r="D218" s="7">
        <v>57</v>
      </c>
      <c r="E218" s="7" t="s">
        <v>2397</v>
      </c>
      <c r="F218" s="7" t="s">
        <v>9560</v>
      </c>
      <c r="G218" s="7" t="s">
        <v>9561</v>
      </c>
      <c r="H218" s="7" t="s">
        <v>2253</v>
      </c>
      <c r="I218" s="7" t="s">
        <v>9562</v>
      </c>
      <c r="J218" s="7" t="s">
        <v>1452</v>
      </c>
      <c r="K218" s="7" t="s">
        <v>990</v>
      </c>
      <c r="L218" s="7" t="s">
        <v>991</v>
      </c>
      <c r="M218" s="7" t="s">
        <v>1453</v>
      </c>
      <c r="N218" s="7" t="s">
        <v>23</v>
      </c>
      <c r="O218" s="11">
        <v>2</v>
      </c>
      <c r="P218" s="11">
        <v>25</v>
      </c>
      <c r="Q218" s="11">
        <v>1.5</v>
      </c>
      <c r="R218" s="11">
        <f t="shared" si="22"/>
        <v>0.5</v>
      </c>
      <c r="S218" s="11" t="s">
        <v>1455</v>
      </c>
      <c r="U218" t="str">
        <f t="shared" si="18"/>
        <v>是</v>
      </c>
    </row>
    <row r="219" spans="1:21">
      <c r="A219" s="2" t="str">
        <f>K219&amp;MID(L:L,15,4)</f>
        <v>谢锦榴2429</v>
      </c>
      <c r="B219" s="7" t="s">
        <v>2401</v>
      </c>
      <c r="C219" s="7" t="s">
        <v>1457</v>
      </c>
      <c r="D219" s="7">
        <v>53</v>
      </c>
      <c r="E219" s="7" t="s">
        <v>1133</v>
      </c>
      <c r="F219" s="7" t="s">
        <v>9563</v>
      </c>
      <c r="G219" s="7" t="s">
        <v>9564</v>
      </c>
      <c r="H219" s="7" t="s">
        <v>1450</v>
      </c>
      <c r="I219" s="7" t="s">
        <v>9565</v>
      </c>
      <c r="J219" s="7" t="s">
        <v>1452</v>
      </c>
      <c r="K219" s="7" t="s">
        <v>1130</v>
      </c>
      <c r="L219" s="7" t="s">
        <v>1131</v>
      </c>
      <c r="M219" s="7" t="s">
        <v>1461</v>
      </c>
      <c r="N219" s="7" t="s">
        <v>1467</v>
      </c>
      <c r="O219" s="11">
        <v>3</v>
      </c>
      <c r="P219" s="11">
        <v>9</v>
      </c>
      <c r="Q219" s="11">
        <v>3</v>
      </c>
      <c r="R219" s="11">
        <f t="shared" si="22"/>
        <v>0</v>
      </c>
      <c r="S219" s="11" t="s">
        <v>1455</v>
      </c>
      <c r="U219" t="str">
        <f t="shared" si="18"/>
        <v>是</v>
      </c>
    </row>
    <row r="220" spans="1:21">
      <c r="A220" s="2" t="str">
        <f>K220&amp;MID(L:L,15,4)</f>
        <v>伍少英0927</v>
      </c>
      <c r="B220" s="7" t="s">
        <v>2236</v>
      </c>
      <c r="C220" s="7" t="s">
        <v>1446</v>
      </c>
      <c r="D220" s="7">
        <v>57</v>
      </c>
      <c r="E220" s="7" t="s">
        <v>2237</v>
      </c>
      <c r="F220" s="7" t="s">
        <v>9566</v>
      </c>
      <c r="G220" s="7" t="s">
        <v>9567</v>
      </c>
      <c r="H220" s="7" t="s">
        <v>1450</v>
      </c>
      <c r="I220" s="7" t="s">
        <v>9568</v>
      </c>
      <c r="J220" s="7" t="s">
        <v>1452</v>
      </c>
      <c r="K220" s="7" t="s">
        <v>1007</v>
      </c>
      <c r="L220" s="7" t="s">
        <v>1008</v>
      </c>
      <c r="M220" s="7" t="s">
        <v>1453</v>
      </c>
      <c r="N220" s="7" t="s">
        <v>23</v>
      </c>
      <c r="O220" s="11">
        <v>4</v>
      </c>
      <c r="P220" s="11">
        <v>42</v>
      </c>
      <c r="Q220" s="11">
        <v>1.5</v>
      </c>
      <c r="R220" s="11">
        <f t="shared" si="22"/>
        <v>2.5</v>
      </c>
      <c r="S220" s="11" t="s">
        <v>1455</v>
      </c>
      <c r="U220" t="str">
        <f t="shared" si="18"/>
        <v>是</v>
      </c>
    </row>
    <row r="221" spans="1:21">
      <c r="A221" s="2" t="str">
        <f>K221&amp;MID(L:L,15,4)</f>
        <v>卢葵英1245</v>
      </c>
      <c r="B221" s="7" t="s">
        <v>2411</v>
      </c>
      <c r="C221" s="7" t="s">
        <v>1446</v>
      </c>
      <c r="D221" s="7">
        <v>58</v>
      </c>
      <c r="E221" s="7" t="s">
        <v>2412</v>
      </c>
      <c r="F221" s="7" t="s">
        <v>9569</v>
      </c>
      <c r="G221" s="7" t="s">
        <v>9570</v>
      </c>
      <c r="H221" s="7" t="s">
        <v>1450</v>
      </c>
      <c r="I221" s="7" t="s">
        <v>9571</v>
      </c>
      <c r="J221" s="7" t="s">
        <v>1452</v>
      </c>
      <c r="K221" s="7" t="s">
        <v>1017</v>
      </c>
      <c r="L221" s="7" t="s">
        <v>1018</v>
      </c>
      <c r="M221" s="7" t="s">
        <v>1453</v>
      </c>
      <c r="N221" s="7" t="s">
        <v>1467</v>
      </c>
      <c r="O221" s="11">
        <v>2</v>
      </c>
      <c r="P221" s="11">
        <v>6</v>
      </c>
      <c r="Q221" s="11">
        <v>1.5</v>
      </c>
      <c r="R221" s="11">
        <f t="shared" si="22"/>
        <v>0.5</v>
      </c>
      <c r="S221" s="11" t="s">
        <v>1455</v>
      </c>
      <c r="U221" t="str">
        <f t="shared" si="18"/>
        <v>是</v>
      </c>
    </row>
    <row r="222" spans="1:21">
      <c r="A222" s="2" t="str">
        <f>K222&amp;MID(L:L,15,4)</f>
        <v>莫锦全4534</v>
      </c>
      <c r="B222" s="7" t="s">
        <v>2419</v>
      </c>
      <c r="C222" s="7" t="s">
        <v>1457</v>
      </c>
      <c r="D222" s="7">
        <v>30</v>
      </c>
      <c r="E222" s="7" t="s">
        <v>2420</v>
      </c>
      <c r="F222" s="7" t="s">
        <v>9572</v>
      </c>
      <c r="G222" s="7" t="s">
        <v>9573</v>
      </c>
      <c r="H222" s="7" t="s">
        <v>1450</v>
      </c>
      <c r="I222" s="7" t="s">
        <v>9574</v>
      </c>
      <c r="J222" s="7" t="s">
        <v>1452</v>
      </c>
      <c r="K222" s="7" t="s">
        <v>77</v>
      </c>
      <c r="L222" s="7" t="s">
        <v>78</v>
      </c>
      <c r="M222" s="7" t="s">
        <v>1461</v>
      </c>
      <c r="N222" s="7" t="s">
        <v>23</v>
      </c>
      <c r="O222" s="11">
        <v>4</v>
      </c>
      <c r="P222" s="11">
        <v>51</v>
      </c>
      <c r="Q222" s="11">
        <v>3</v>
      </c>
      <c r="R222" s="11">
        <f t="shared" si="22"/>
        <v>1</v>
      </c>
      <c r="S222" s="11" t="s">
        <v>1455</v>
      </c>
      <c r="U222" t="str">
        <f t="shared" si="18"/>
        <v>是</v>
      </c>
    </row>
    <row r="223" spans="1:21">
      <c r="A223" s="2" t="str">
        <f>K223&amp;MID(L:L,15,4)</f>
        <v>曹玉兰1522</v>
      </c>
      <c r="B223" s="7" t="s">
        <v>2424</v>
      </c>
      <c r="C223" s="7" t="s">
        <v>1457</v>
      </c>
      <c r="D223" s="7">
        <v>48</v>
      </c>
      <c r="E223" s="7" t="s">
        <v>2425</v>
      </c>
      <c r="F223" s="7" t="s">
        <v>9575</v>
      </c>
      <c r="G223" s="7" t="s">
        <v>9576</v>
      </c>
      <c r="H223" s="7" t="s">
        <v>1450</v>
      </c>
      <c r="I223" s="7" t="s">
        <v>9577</v>
      </c>
      <c r="J223" s="7" t="s">
        <v>1452</v>
      </c>
      <c r="K223" s="7" t="s">
        <v>20</v>
      </c>
      <c r="L223" s="7" t="s">
        <v>21</v>
      </c>
      <c r="M223" s="7" t="s">
        <v>1453</v>
      </c>
      <c r="N223" s="7" t="s">
        <v>23</v>
      </c>
      <c r="O223" s="11">
        <v>1</v>
      </c>
      <c r="P223" s="11">
        <v>57</v>
      </c>
      <c r="Q223" s="11">
        <v>1.5</v>
      </c>
      <c r="R223" s="11">
        <v>0</v>
      </c>
      <c r="S223" s="11" t="s">
        <v>1455</v>
      </c>
      <c r="U223" t="str">
        <f t="shared" si="18"/>
        <v>是</v>
      </c>
    </row>
    <row r="224" spans="1:21">
      <c r="A224" s="2" t="str">
        <f>K224&amp;MID(L:L,15,4)</f>
        <v>饶棉粦1416</v>
      </c>
      <c r="B224" s="7" t="s">
        <v>2429</v>
      </c>
      <c r="C224" s="7" t="s">
        <v>1457</v>
      </c>
      <c r="D224" s="7">
        <v>56</v>
      </c>
      <c r="E224" s="7" t="s">
        <v>2430</v>
      </c>
      <c r="F224" s="7" t="s">
        <v>9578</v>
      </c>
      <c r="G224" s="7" t="s">
        <v>9579</v>
      </c>
      <c r="H224" s="7" t="s">
        <v>1450</v>
      </c>
      <c r="I224" s="7" t="s">
        <v>9580</v>
      </c>
      <c r="J224" s="7" t="s">
        <v>1452</v>
      </c>
      <c r="K224" s="7" t="s">
        <v>378</v>
      </c>
      <c r="L224" s="7" t="s">
        <v>379</v>
      </c>
      <c r="M224" s="7" t="s">
        <v>1461</v>
      </c>
      <c r="N224" s="7" t="s">
        <v>23</v>
      </c>
      <c r="O224" s="11">
        <v>3</v>
      </c>
      <c r="P224" s="11">
        <v>5</v>
      </c>
      <c r="Q224" s="11">
        <v>3</v>
      </c>
      <c r="R224" s="11">
        <f t="shared" ref="R224:R241" si="23">O224-Q224</f>
        <v>0</v>
      </c>
      <c r="S224" s="11" t="s">
        <v>1455</v>
      </c>
      <c r="U224" t="str">
        <f t="shared" si="18"/>
        <v>是</v>
      </c>
    </row>
    <row r="225" spans="1:21">
      <c r="A225" s="2" t="str">
        <f>K225&amp;MID(L:L,15,4)</f>
        <v>谭维1243</v>
      </c>
      <c r="B225" s="7" t="s">
        <v>2434</v>
      </c>
      <c r="C225" s="7" t="s">
        <v>1446</v>
      </c>
      <c r="D225" s="7">
        <v>60</v>
      </c>
      <c r="E225" s="7" t="s">
        <v>2435</v>
      </c>
      <c r="F225" s="7" t="s">
        <v>9581</v>
      </c>
      <c r="G225" s="7" t="s">
        <v>9582</v>
      </c>
      <c r="H225" s="7" t="s">
        <v>1450</v>
      </c>
      <c r="I225" s="7" t="s">
        <v>5128</v>
      </c>
      <c r="J225" s="7" t="s">
        <v>1452</v>
      </c>
      <c r="K225" s="7" t="s">
        <v>542</v>
      </c>
      <c r="L225" s="7" t="s">
        <v>543</v>
      </c>
      <c r="M225" s="7" t="s">
        <v>1453</v>
      </c>
      <c r="N225" s="7" t="s">
        <v>23</v>
      </c>
      <c r="O225" s="11">
        <v>3</v>
      </c>
      <c r="P225" s="11">
        <v>42</v>
      </c>
      <c r="Q225" s="11">
        <v>1.5</v>
      </c>
      <c r="R225" s="11">
        <f t="shared" si="23"/>
        <v>1.5</v>
      </c>
      <c r="S225" s="11" t="s">
        <v>1455</v>
      </c>
      <c r="U225" t="str">
        <f t="shared" si="18"/>
        <v>是</v>
      </c>
    </row>
    <row r="226" spans="1:21">
      <c r="A226" s="2" t="str">
        <f>K226&amp;MID(L:L,15,4)</f>
        <v>卢宜务1236</v>
      </c>
      <c r="B226" s="7" t="s">
        <v>2439</v>
      </c>
      <c r="C226" s="7" t="s">
        <v>1457</v>
      </c>
      <c r="D226" s="7">
        <v>55</v>
      </c>
      <c r="E226" s="7" t="s">
        <v>2440</v>
      </c>
      <c r="F226" s="7" t="s">
        <v>9583</v>
      </c>
      <c r="G226" s="7" t="s">
        <v>9584</v>
      </c>
      <c r="H226" s="7" t="s">
        <v>1450</v>
      </c>
      <c r="I226" s="7" t="s">
        <v>9585</v>
      </c>
      <c r="J226" s="7" t="s">
        <v>1452</v>
      </c>
      <c r="K226" s="7" t="s">
        <v>465</v>
      </c>
      <c r="L226" s="7" t="s">
        <v>466</v>
      </c>
      <c r="M226" s="7" t="s">
        <v>1453</v>
      </c>
      <c r="N226" s="7" t="s">
        <v>23</v>
      </c>
      <c r="O226" s="11">
        <v>2</v>
      </c>
      <c r="P226" s="11">
        <v>30</v>
      </c>
      <c r="Q226" s="11">
        <v>1.5</v>
      </c>
      <c r="R226" s="11">
        <f t="shared" si="23"/>
        <v>0.5</v>
      </c>
      <c r="S226" s="11" t="s">
        <v>1455</v>
      </c>
      <c r="U226" t="str">
        <f t="shared" si="18"/>
        <v>是</v>
      </c>
    </row>
    <row r="227" spans="1:21">
      <c r="A227" s="2" t="str">
        <f>K227&amp;MID(L:L,15,4)</f>
        <v>周惠卿5024</v>
      </c>
      <c r="B227" s="7" t="s">
        <v>2444</v>
      </c>
      <c r="C227" s="7" t="s">
        <v>1446</v>
      </c>
      <c r="D227" s="7">
        <v>52</v>
      </c>
      <c r="E227" s="7" t="s">
        <v>691</v>
      </c>
      <c r="F227" s="7" t="s">
        <v>9586</v>
      </c>
      <c r="G227" s="7" t="s">
        <v>9587</v>
      </c>
      <c r="H227" s="7" t="s">
        <v>1450</v>
      </c>
      <c r="I227" s="7" t="s">
        <v>9588</v>
      </c>
      <c r="J227" s="7" t="s">
        <v>1452</v>
      </c>
      <c r="K227" s="7" t="s">
        <v>688</v>
      </c>
      <c r="L227" s="7" t="s">
        <v>689</v>
      </c>
      <c r="M227" s="7" t="s">
        <v>1461</v>
      </c>
      <c r="N227" s="7" t="s">
        <v>23</v>
      </c>
      <c r="O227" s="11">
        <v>3</v>
      </c>
      <c r="P227" s="11">
        <v>24</v>
      </c>
      <c r="Q227" s="11">
        <v>3</v>
      </c>
      <c r="R227" s="11">
        <f t="shared" si="23"/>
        <v>0</v>
      </c>
      <c r="S227" s="11" t="s">
        <v>1455</v>
      </c>
      <c r="U227" t="str">
        <f t="shared" si="18"/>
        <v>是</v>
      </c>
    </row>
    <row r="228" spans="1:21">
      <c r="A228" s="2" t="str">
        <f>K228&amp;MID(L:L,15,4)</f>
        <v>孔雪芳0928</v>
      </c>
      <c r="B228" s="7" t="s">
        <v>2216</v>
      </c>
      <c r="C228" s="7" t="s">
        <v>1446</v>
      </c>
      <c r="D228" s="7">
        <v>51</v>
      </c>
      <c r="E228" s="7" t="s">
        <v>2217</v>
      </c>
      <c r="F228" s="7" t="s">
        <v>9589</v>
      </c>
      <c r="G228" s="7" t="s">
        <v>9590</v>
      </c>
      <c r="H228" s="7" t="s">
        <v>1450</v>
      </c>
      <c r="I228" s="7" t="s">
        <v>5430</v>
      </c>
      <c r="J228" s="7" t="s">
        <v>1452</v>
      </c>
      <c r="K228" s="7" t="s">
        <v>947</v>
      </c>
      <c r="L228" s="7" t="s">
        <v>948</v>
      </c>
      <c r="M228" s="7" t="s">
        <v>1461</v>
      </c>
      <c r="N228" s="7" t="s">
        <v>23</v>
      </c>
      <c r="O228" s="11">
        <v>3</v>
      </c>
      <c r="P228" s="11">
        <v>0</v>
      </c>
      <c r="Q228" s="11">
        <v>3</v>
      </c>
      <c r="R228" s="11">
        <f t="shared" si="23"/>
        <v>0</v>
      </c>
      <c r="S228" s="11" t="s">
        <v>1455</v>
      </c>
      <c r="U228" t="str">
        <f t="shared" si="18"/>
        <v>是</v>
      </c>
    </row>
    <row r="229" spans="1:21">
      <c r="A229" s="2" t="str">
        <f>K229&amp;MID(L:L,15,4)</f>
        <v>郭镜明1275</v>
      </c>
      <c r="B229" s="7" t="s">
        <v>5592</v>
      </c>
      <c r="C229" s="7" t="s">
        <v>1446</v>
      </c>
      <c r="D229" s="7">
        <v>48</v>
      </c>
      <c r="E229" s="7" t="s">
        <v>5593</v>
      </c>
      <c r="F229" s="7" t="s">
        <v>9591</v>
      </c>
      <c r="G229" s="7" t="s">
        <v>9592</v>
      </c>
      <c r="H229" s="7" t="s">
        <v>1450</v>
      </c>
      <c r="I229" s="7" t="s">
        <v>9593</v>
      </c>
      <c r="J229" s="7" t="s">
        <v>1452</v>
      </c>
      <c r="K229" s="7" t="s">
        <v>886</v>
      </c>
      <c r="L229" s="7" t="s">
        <v>887</v>
      </c>
      <c r="M229" s="7" t="s">
        <v>1461</v>
      </c>
      <c r="N229" s="7" t="s">
        <v>1454</v>
      </c>
      <c r="O229" s="11">
        <v>3</v>
      </c>
      <c r="P229" s="11">
        <v>29</v>
      </c>
      <c r="Q229" s="11">
        <v>3</v>
      </c>
      <c r="R229" s="11">
        <f t="shared" si="23"/>
        <v>0</v>
      </c>
      <c r="S229" s="11" t="s">
        <v>1455</v>
      </c>
      <c r="U229" t="str">
        <f t="shared" si="18"/>
        <v>是</v>
      </c>
    </row>
    <row r="230" spans="1:21">
      <c r="A230" s="2" t="str">
        <f>K230&amp;MID(L:L,15,4)</f>
        <v>刘亚美0629</v>
      </c>
      <c r="B230" s="7" t="s">
        <v>2452</v>
      </c>
      <c r="C230" s="7" t="s">
        <v>1444</v>
      </c>
      <c r="D230" s="7">
        <v>64</v>
      </c>
      <c r="E230" s="7" t="s">
        <v>509</v>
      </c>
      <c r="F230" s="7" t="s">
        <v>9594</v>
      </c>
      <c r="G230" s="7" t="s">
        <v>9595</v>
      </c>
      <c r="H230" s="7" t="s">
        <v>1450</v>
      </c>
      <c r="I230" s="7" t="s">
        <v>9596</v>
      </c>
      <c r="J230" s="7" t="s">
        <v>1452</v>
      </c>
      <c r="K230" s="7" t="s">
        <v>506</v>
      </c>
      <c r="L230" s="7" t="s">
        <v>507</v>
      </c>
      <c r="M230" s="7" t="s">
        <v>1461</v>
      </c>
      <c r="N230" s="7" t="s">
        <v>23</v>
      </c>
      <c r="O230" s="11">
        <v>23</v>
      </c>
      <c r="P230" s="11">
        <v>55</v>
      </c>
      <c r="Q230" s="11">
        <v>3</v>
      </c>
      <c r="R230" s="11">
        <f t="shared" si="23"/>
        <v>20</v>
      </c>
      <c r="S230" s="11" t="s">
        <v>1520</v>
      </c>
      <c r="U230" t="str">
        <f t="shared" si="18"/>
        <v>否</v>
      </c>
    </row>
    <row r="231" spans="1:21">
      <c r="A231" s="2" t="str">
        <f>K231&amp;MID(L:L,15,4)</f>
        <v>钟月珍2443</v>
      </c>
      <c r="B231" s="7" t="s">
        <v>1582</v>
      </c>
      <c r="C231" s="7" t="s">
        <v>1446</v>
      </c>
      <c r="D231" s="7">
        <v>52</v>
      </c>
      <c r="E231" s="7" t="s">
        <v>1583</v>
      </c>
      <c r="F231" s="7" t="s">
        <v>9597</v>
      </c>
      <c r="G231" s="7" t="s">
        <v>9598</v>
      </c>
      <c r="H231" s="7" t="s">
        <v>1450</v>
      </c>
      <c r="I231" s="7" t="s">
        <v>9599</v>
      </c>
      <c r="J231" s="7" t="s">
        <v>1452</v>
      </c>
      <c r="K231" s="7" t="s">
        <v>675</v>
      </c>
      <c r="L231" s="7" t="s">
        <v>676</v>
      </c>
      <c r="M231" s="7" t="s">
        <v>1461</v>
      </c>
      <c r="N231" s="7" t="s">
        <v>23</v>
      </c>
      <c r="O231" s="11">
        <v>4</v>
      </c>
      <c r="P231" s="11">
        <v>6</v>
      </c>
      <c r="Q231" s="11">
        <v>3</v>
      </c>
      <c r="R231" s="11">
        <f t="shared" si="23"/>
        <v>1</v>
      </c>
      <c r="S231" s="11" t="s">
        <v>1455</v>
      </c>
      <c r="U231" t="str">
        <f t="shared" si="18"/>
        <v>是</v>
      </c>
    </row>
    <row r="232" spans="1:21">
      <c r="A232" s="2" t="str">
        <f>K232&amp;MID(L:L,15,4)</f>
        <v>卢长枝1227</v>
      </c>
      <c r="B232" s="7" t="s">
        <v>2458</v>
      </c>
      <c r="C232" s="7" t="s">
        <v>1457</v>
      </c>
      <c r="D232" s="7">
        <v>51</v>
      </c>
      <c r="E232" s="7" t="s">
        <v>2459</v>
      </c>
      <c r="F232" s="7" t="s">
        <v>9600</v>
      </c>
      <c r="G232" s="7" t="s">
        <v>9601</v>
      </c>
      <c r="H232" s="7" t="s">
        <v>1450</v>
      </c>
      <c r="I232" s="7" t="s">
        <v>9602</v>
      </c>
      <c r="J232" s="7" t="s">
        <v>1452</v>
      </c>
      <c r="K232" s="7" t="s">
        <v>471</v>
      </c>
      <c r="L232" s="7" t="s">
        <v>472</v>
      </c>
      <c r="M232" s="7" t="s">
        <v>1453</v>
      </c>
      <c r="N232" s="7" t="s">
        <v>23</v>
      </c>
      <c r="O232" s="11">
        <v>2</v>
      </c>
      <c r="P232" s="11">
        <v>7</v>
      </c>
      <c r="Q232" s="11">
        <v>1.5</v>
      </c>
      <c r="R232" s="11">
        <f t="shared" si="23"/>
        <v>0.5</v>
      </c>
      <c r="S232" s="11" t="s">
        <v>1455</v>
      </c>
      <c r="U232" t="str">
        <f t="shared" si="18"/>
        <v>是</v>
      </c>
    </row>
    <row r="233" spans="1:21">
      <c r="A233" s="2" t="str">
        <f>K233&amp;MID(L:L,15,4)</f>
        <v>谢雪兴1241</v>
      </c>
      <c r="B233" s="7" t="s">
        <v>2462</v>
      </c>
      <c r="C233" s="7" t="s">
        <v>1446</v>
      </c>
      <c r="D233" s="7">
        <v>48</v>
      </c>
      <c r="E233" s="7" t="s">
        <v>2463</v>
      </c>
      <c r="F233" s="7" t="s">
        <v>9603</v>
      </c>
      <c r="G233" s="7" t="s">
        <v>9604</v>
      </c>
      <c r="H233" s="7" t="s">
        <v>1450</v>
      </c>
      <c r="I233" s="7" t="s">
        <v>9605</v>
      </c>
      <c r="J233" s="7" t="s">
        <v>1452</v>
      </c>
      <c r="K233" s="7" t="s">
        <v>613</v>
      </c>
      <c r="L233" s="7" t="s">
        <v>614</v>
      </c>
      <c r="M233" s="7" t="s">
        <v>1453</v>
      </c>
      <c r="N233" s="7" t="s">
        <v>23</v>
      </c>
      <c r="O233" s="11">
        <v>2</v>
      </c>
      <c r="P233" s="11">
        <v>16</v>
      </c>
      <c r="Q233" s="11">
        <v>1.5</v>
      </c>
      <c r="R233" s="11">
        <f t="shared" si="23"/>
        <v>0.5</v>
      </c>
      <c r="S233" s="11" t="s">
        <v>1455</v>
      </c>
      <c r="U233" t="str">
        <f t="shared" si="18"/>
        <v>是</v>
      </c>
    </row>
    <row r="234" spans="1:21">
      <c r="A234" s="2" t="str">
        <f>K234&amp;MID(L:L,15,4)</f>
        <v>叶媛笑2122</v>
      </c>
      <c r="B234" s="7" t="s">
        <v>2419</v>
      </c>
      <c r="C234" s="7" t="s">
        <v>1457</v>
      </c>
      <c r="D234" s="7">
        <v>30</v>
      </c>
      <c r="E234" s="7" t="s">
        <v>2420</v>
      </c>
      <c r="F234" s="7" t="s">
        <v>9606</v>
      </c>
      <c r="G234" s="7" t="s">
        <v>9607</v>
      </c>
      <c r="H234" s="7" t="s">
        <v>2042</v>
      </c>
      <c r="I234" s="7" t="s">
        <v>9608</v>
      </c>
      <c r="J234" s="7" t="s">
        <v>1452</v>
      </c>
      <c r="K234" s="7" t="s">
        <v>874</v>
      </c>
      <c r="L234" s="7" t="s">
        <v>875</v>
      </c>
      <c r="M234" s="7" t="s">
        <v>1461</v>
      </c>
      <c r="N234" s="7" t="s">
        <v>1467</v>
      </c>
      <c r="O234" s="11">
        <v>3</v>
      </c>
      <c r="P234" s="11">
        <v>0</v>
      </c>
      <c r="Q234" s="11">
        <v>3</v>
      </c>
      <c r="R234" s="11">
        <f t="shared" si="23"/>
        <v>0</v>
      </c>
      <c r="S234" s="11" t="s">
        <v>1455</v>
      </c>
      <c r="U234" t="str">
        <f t="shared" si="18"/>
        <v>是</v>
      </c>
    </row>
    <row r="235" spans="1:21">
      <c r="A235" s="2" t="str">
        <f>K235&amp;MID(L:L,15,4)</f>
        <v>黄惠格1252</v>
      </c>
      <c r="B235" s="7" t="s">
        <v>2470</v>
      </c>
      <c r="C235" s="7" t="s">
        <v>1446</v>
      </c>
      <c r="D235" s="7">
        <v>47</v>
      </c>
      <c r="E235" s="7" t="s">
        <v>1092</v>
      </c>
      <c r="F235" s="7" t="s">
        <v>9609</v>
      </c>
      <c r="G235" s="7" t="s">
        <v>9610</v>
      </c>
      <c r="H235" s="7" t="s">
        <v>1450</v>
      </c>
      <c r="I235" s="7" t="s">
        <v>9611</v>
      </c>
      <c r="J235" s="7" t="s">
        <v>1452</v>
      </c>
      <c r="K235" s="7" t="s">
        <v>1087</v>
      </c>
      <c r="L235" s="7" t="s">
        <v>1088</v>
      </c>
      <c r="M235" s="7" t="s">
        <v>1453</v>
      </c>
      <c r="N235" s="7" t="s">
        <v>23</v>
      </c>
      <c r="O235" s="11">
        <v>7</v>
      </c>
      <c r="P235" s="11">
        <v>24</v>
      </c>
      <c r="Q235" s="11">
        <v>1.5</v>
      </c>
      <c r="R235" s="11">
        <f t="shared" si="23"/>
        <v>5.5</v>
      </c>
      <c r="S235" s="11" t="s">
        <v>1455</v>
      </c>
      <c r="U235" t="str">
        <f t="shared" si="18"/>
        <v>是</v>
      </c>
    </row>
    <row r="236" spans="1:21">
      <c r="A236" s="2" t="str">
        <f>K236&amp;MID(L:L,15,4)</f>
        <v>梁瑞兴5722</v>
      </c>
      <c r="B236" s="7" t="s">
        <v>1747</v>
      </c>
      <c r="C236" s="7" t="s">
        <v>1446</v>
      </c>
      <c r="D236" s="7">
        <v>52</v>
      </c>
      <c r="E236" s="7" t="s">
        <v>1197</v>
      </c>
      <c r="F236" s="7" t="s">
        <v>9612</v>
      </c>
      <c r="G236" s="7" t="s">
        <v>9613</v>
      </c>
      <c r="H236" s="7" t="s">
        <v>1450</v>
      </c>
      <c r="I236" s="7" t="s">
        <v>9614</v>
      </c>
      <c r="J236" s="7" t="s">
        <v>1452</v>
      </c>
      <c r="K236" s="7" t="s">
        <v>1195</v>
      </c>
      <c r="L236" s="7" t="s">
        <v>1196</v>
      </c>
      <c r="M236" s="7" t="s">
        <v>1461</v>
      </c>
      <c r="N236" s="7" t="s">
        <v>1462</v>
      </c>
      <c r="O236" s="11">
        <v>2</v>
      </c>
      <c r="P236" s="11">
        <v>11</v>
      </c>
      <c r="Q236" s="11">
        <v>2.5</v>
      </c>
      <c r="R236" s="11">
        <f t="shared" si="23"/>
        <v>-0.5</v>
      </c>
      <c r="S236" s="11" t="s">
        <v>1520</v>
      </c>
      <c r="U236" t="str">
        <f t="shared" si="18"/>
        <v>否</v>
      </c>
    </row>
    <row r="237" spans="1:21">
      <c r="A237" s="2" t="str">
        <f>K237&amp;MID(L:L,15,4)</f>
        <v>冯二女5124</v>
      </c>
      <c r="B237" s="7" t="s">
        <v>2477</v>
      </c>
      <c r="C237" s="7" t="s">
        <v>1444</v>
      </c>
      <c r="D237" s="7">
        <v>60</v>
      </c>
      <c r="E237" s="7" t="s">
        <v>2478</v>
      </c>
      <c r="F237" s="7" t="s">
        <v>9615</v>
      </c>
      <c r="G237" s="7" t="s">
        <v>9616</v>
      </c>
      <c r="H237" s="7" t="s">
        <v>1450</v>
      </c>
      <c r="I237" s="7" t="s">
        <v>9617</v>
      </c>
      <c r="J237" s="7" t="s">
        <v>1452</v>
      </c>
      <c r="K237" s="7" t="s">
        <v>717</v>
      </c>
      <c r="L237" s="7" t="s">
        <v>718</v>
      </c>
      <c r="M237" s="7" t="s">
        <v>1461</v>
      </c>
      <c r="N237" s="7" t="s">
        <v>1454</v>
      </c>
      <c r="O237" s="11">
        <v>3</v>
      </c>
      <c r="P237" s="11">
        <v>24</v>
      </c>
      <c r="Q237" s="11">
        <v>3</v>
      </c>
      <c r="R237" s="11">
        <f t="shared" si="23"/>
        <v>0</v>
      </c>
      <c r="S237" s="11" t="s">
        <v>1455</v>
      </c>
      <c r="U237" t="str">
        <f t="shared" si="18"/>
        <v>是</v>
      </c>
    </row>
    <row r="238" spans="1:21">
      <c r="A238" s="2" t="str">
        <f>K238&amp;MID(L:L,15,4)</f>
        <v>梁丽珍5129</v>
      </c>
      <c r="B238" s="7" t="s">
        <v>2482</v>
      </c>
      <c r="C238" s="7" t="s">
        <v>1446</v>
      </c>
      <c r="D238" s="7">
        <v>38</v>
      </c>
      <c r="E238" s="7" t="s">
        <v>2483</v>
      </c>
      <c r="F238" s="7" t="s">
        <v>9618</v>
      </c>
      <c r="G238" s="7" t="s">
        <v>9619</v>
      </c>
      <c r="H238" s="7" t="s">
        <v>1450</v>
      </c>
      <c r="I238" s="7" t="s">
        <v>9620</v>
      </c>
      <c r="J238" s="7" t="s">
        <v>1452</v>
      </c>
      <c r="K238" s="7" t="s">
        <v>397</v>
      </c>
      <c r="L238" s="7" t="s">
        <v>398</v>
      </c>
      <c r="M238" s="7" t="s">
        <v>1453</v>
      </c>
      <c r="N238" s="7" t="s">
        <v>23</v>
      </c>
      <c r="O238" s="11">
        <v>2</v>
      </c>
      <c r="P238" s="11">
        <v>2</v>
      </c>
      <c r="Q238" s="11">
        <v>1.5</v>
      </c>
      <c r="R238" s="11">
        <f t="shared" si="23"/>
        <v>0.5</v>
      </c>
      <c r="S238" s="11" t="s">
        <v>1455</v>
      </c>
      <c r="U238" t="str">
        <f t="shared" si="18"/>
        <v>是</v>
      </c>
    </row>
    <row r="239" spans="1:21">
      <c r="A239" s="2" t="str">
        <f>K239&amp;MID(L:L,15,4)</f>
        <v>刘桂容1225</v>
      </c>
      <c r="B239" s="7" t="s">
        <v>2487</v>
      </c>
      <c r="C239" s="7" t="s">
        <v>1446</v>
      </c>
      <c r="D239" s="7">
        <v>34</v>
      </c>
      <c r="E239" s="7" t="s">
        <v>2488</v>
      </c>
      <c r="F239" s="7" t="s">
        <v>9621</v>
      </c>
      <c r="G239" s="7" t="s">
        <v>9622</v>
      </c>
      <c r="H239" s="7" t="s">
        <v>1450</v>
      </c>
      <c r="I239" s="7" t="s">
        <v>9623</v>
      </c>
      <c r="J239" s="7" t="s">
        <v>1452</v>
      </c>
      <c r="K239" s="7" t="s">
        <v>983</v>
      </c>
      <c r="L239" s="7" t="s">
        <v>984</v>
      </c>
      <c r="M239" s="7" t="s">
        <v>1453</v>
      </c>
      <c r="N239" s="7" t="s">
        <v>23</v>
      </c>
      <c r="O239" s="11">
        <v>2</v>
      </c>
      <c r="P239" s="11">
        <v>18</v>
      </c>
      <c r="Q239" s="11">
        <v>1.5</v>
      </c>
      <c r="R239" s="11">
        <f t="shared" si="23"/>
        <v>0.5</v>
      </c>
      <c r="S239" s="11" t="s">
        <v>1455</v>
      </c>
      <c r="U239" t="str">
        <f t="shared" si="18"/>
        <v>是</v>
      </c>
    </row>
    <row r="240" spans="1:21">
      <c r="A240" s="2" t="str">
        <f>K240&amp;MID(L:L,15,4)</f>
        <v>刘世莲0044</v>
      </c>
      <c r="B240" s="7" t="s">
        <v>2492</v>
      </c>
      <c r="C240" s="7" t="s">
        <v>1446</v>
      </c>
      <c r="D240" s="7">
        <v>51</v>
      </c>
      <c r="E240" s="7" t="s">
        <v>2493</v>
      </c>
      <c r="F240" s="7" t="s">
        <v>9624</v>
      </c>
      <c r="G240" s="7" t="s">
        <v>9625</v>
      </c>
      <c r="H240" s="7" t="s">
        <v>1450</v>
      </c>
      <c r="I240" s="7" t="s">
        <v>9626</v>
      </c>
      <c r="J240" s="7" t="s">
        <v>1452</v>
      </c>
      <c r="K240" s="7" t="s">
        <v>1085</v>
      </c>
      <c r="L240" s="7" t="s">
        <v>1086</v>
      </c>
      <c r="M240" s="7" t="s">
        <v>1461</v>
      </c>
      <c r="N240" s="7" t="s">
        <v>23</v>
      </c>
      <c r="O240" s="11">
        <v>3</v>
      </c>
      <c r="P240" s="11">
        <v>11</v>
      </c>
      <c r="Q240" s="11">
        <v>3</v>
      </c>
      <c r="R240" s="11">
        <f t="shared" si="23"/>
        <v>0</v>
      </c>
      <c r="S240" s="11" t="s">
        <v>1455</v>
      </c>
      <c r="U240" t="str">
        <f t="shared" si="18"/>
        <v>是</v>
      </c>
    </row>
    <row r="241" spans="1:21">
      <c r="A241" s="2" t="str">
        <f>K241&amp;MID(L:L,15,4)</f>
        <v>左桂英036X</v>
      </c>
      <c r="B241" s="7" t="s">
        <v>3164</v>
      </c>
      <c r="C241" s="7" t="s">
        <v>1446</v>
      </c>
      <c r="D241" s="7">
        <v>47</v>
      </c>
      <c r="E241" s="7" t="s">
        <v>3165</v>
      </c>
      <c r="F241" s="7" t="s">
        <v>9627</v>
      </c>
      <c r="G241" s="7" t="s">
        <v>9628</v>
      </c>
      <c r="H241" s="7" t="s">
        <v>1450</v>
      </c>
      <c r="I241" s="7" t="s">
        <v>9629</v>
      </c>
      <c r="J241" s="7" t="s">
        <v>1452</v>
      </c>
      <c r="K241" s="7" t="s">
        <v>1239</v>
      </c>
      <c r="L241" s="7" t="s">
        <v>1240</v>
      </c>
      <c r="M241" s="7" t="s">
        <v>1461</v>
      </c>
      <c r="N241" s="7" t="s">
        <v>1462</v>
      </c>
      <c r="O241" s="11">
        <v>3</v>
      </c>
      <c r="P241" s="11">
        <v>29</v>
      </c>
      <c r="Q241" s="11">
        <v>2.5</v>
      </c>
      <c r="R241" s="11">
        <f t="shared" si="23"/>
        <v>0.5</v>
      </c>
      <c r="S241" s="11" t="s">
        <v>1455</v>
      </c>
      <c r="U241" t="str">
        <f t="shared" si="18"/>
        <v>是</v>
      </c>
    </row>
    <row r="242" spans="1:21">
      <c r="A242" s="2" t="str">
        <f>K242&amp;MID(L:L,15,4)</f>
        <v>罗妹3625</v>
      </c>
      <c r="B242" s="7" t="s">
        <v>1877</v>
      </c>
      <c r="C242" s="7" t="s">
        <v>1446</v>
      </c>
      <c r="D242" s="7">
        <v>23</v>
      </c>
      <c r="E242" s="7" t="s">
        <v>1878</v>
      </c>
      <c r="F242" s="7" t="s">
        <v>9630</v>
      </c>
      <c r="G242" s="7" t="s">
        <v>9631</v>
      </c>
      <c r="H242" s="7" t="s">
        <v>1450</v>
      </c>
      <c r="I242" s="7" t="s">
        <v>3292</v>
      </c>
      <c r="J242" s="7" t="s">
        <v>1452</v>
      </c>
      <c r="K242" s="7" t="s">
        <v>1334</v>
      </c>
      <c r="L242" s="7" t="s">
        <v>1335</v>
      </c>
      <c r="M242" s="7" t="s">
        <v>1461</v>
      </c>
      <c r="N242" s="7" t="s">
        <v>1462</v>
      </c>
      <c r="O242" s="11">
        <v>2</v>
      </c>
      <c r="P242" s="11">
        <v>30</v>
      </c>
      <c r="Q242" s="11">
        <v>2.5</v>
      </c>
      <c r="R242" s="11">
        <v>0</v>
      </c>
      <c r="S242" s="11" t="s">
        <v>1455</v>
      </c>
      <c r="U242" t="str">
        <f t="shared" si="18"/>
        <v>是</v>
      </c>
    </row>
    <row r="243" spans="1:21">
      <c r="A243" s="2" t="str">
        <f>K243&amp;MID(L:L,15,4)</f>
        <v>黄伟松5034</v>
      </c>
      <c r="B243" s="7" t="s">
        <v>1501</v>
      </c>
      <c r="C243" s="7" t="s">
        <v>1446</v>
      </c>
      <c r="D243" s="7">
        <v>53</v>
      </c>
      <c r="E243" s="7" t="s">
        <v>1120</v>
      </c>
      <c r="F243" s="7" t="s">
        <v>9632</v>
      </c>
      <c r="G243" s="7" t="s">
        <v>9633</v>
      </c>
      <c r="H243" s="7" t="s">
        <v>1450</v>
      </c>
      <c r="I243" s="7" t="s">
        <v>9634</v>
      </c>
      <c r="J243" s="7" t="s">
        <v>1452</v>
      </c>
      <c r="K243" s="7" t="s">
        <v>1117</v>
      </c>
      <c r="L243" s="7" t="s">
        <v>1118</v>
      </c>
      <c r="M243" s="7" t="s">
        <v>1461</v>
      </c>
      <c r="N243" s="7" t="s">
        <v>1454</v>
      </c>
      <c r="O243" s="11">
        <v>3</v>
      </c>
      <c r="P243" s="11">
        <v>44</v>
      </c>
      <c r="Q243" s="11">
        <v>3</v>
      </c>
      <c r="R243" s="11">
        <f t="shared" ref="R243:R254" si="24">O243-Q243</f>
        <v>0</v>
      </c>
      <c r="S243" s="11" t="s">
        <v>1455</v>
      </c>
      <c r="U243" t="str">
        <f t="shared" si="18"/>
        <v>是</v>
      </c>
    </row>
    <row r="244" spans="1:21">
      <c r="A244" s="2" t="str">
        <f>K244&amp;MID(L:L,15,4)</f>
        <v>陈妹女5426</v>
      </c>
      <c r="B244" s="7" t="s">
        <v>2502</v>
      </c>
      <c r="C244" s="7" t="s">
        <v>1446</v>
      </c>
      <c r="D244" s="7">
        <v>41</v>
      </c>
      <c r="E244" s="7" t="s">
        <v>2503</v>
      </c>
      <c r="F244" s="7" t="s">
        <v>9635</v>
      </c>
      <c r="G244" s="7" t="s">
        <v>9636</v>
      </c>
      <c r="H244" s="7" t="s">
        <v>1450</v>
      </c>
      <c r="I244" s="7" t="s">
        <v>9637</v>
      </c>
      <c r="J244" s="7" t="s">
        <v>1452</v>
      </c>
      <c r="K244" s="7" t="s">
        <v>73</v>
      </c>
      <c r="L244" s="7" t="s">
        <v>74</v>
      </c>
      <c r="M244" s="7" t="s">
        <v>1453</v>
      </c>
      <c r="N244" s="7" t="s">
        <v>23</v>
      </c>
      <c r="O244" s="11">
        <v>2</v>
      </c>
      <c r="P244" s="11">
        <v>42</v>
      </c>
      <c r="Q244" s="11">
        <v>1.5</v>
      </c>
      <c r="R244" s="11">
        <f t="shared" si="24"/>
        <v>0.5</v>
      </c>
      <c r="S244" s="11" t="s">
        <v>1455</v>
      </c>
      <c r="U244" t="str">
        <f t="shared" si="18"/>
        <v>是</v>
      </c>
    </row>
    <row r="245" spans="1:21">
      <c r="A245" s="2" t="str">
        <f>K245&amp;MID(L:L,15,4)</f>
        <v>黄见崧1247</v>
      </c>
      <c r="B245" s="7" t="s">
        <v>2648</v>
      </c>
      <c r="C245" s="7" t="s">
        <v>1457</v>
      </c>
      <c r="D245" s="7">
        <v>51</v>
      </c>
      <c r="E245" s="7" t="s">
        <v>917</v>
      </c>
      <c r="F245" s="7" t="s">
        <v>9638</v>
      </c>
      <c r="G245" s="7" t="s">
        <v>9639</v>
      </c>
      <c r="H245" s="7" t="s">
        <v>2366</v>
      </c>
      <c r="I245" s="7" t="s">
        <v>9640</v>
      </c>
      <c r="J245" s="7" t="s">
        <v>1452</v>
      </c>
      <c r="K245" s="7" t="s">
        <v>248</v>
      </c>
      <c r="L245" s="7" t="s">
        <v>249</v>
      </c>
      <c r="M245" s="7" t="s">
        <v>1453</v>
      </c>
      <c r="N245" s="7" t="s">
        <v>23</v>
      </c>
      <c r="O245" s="11">
        <v>2</v>
      </c>
      <c r="P245" s="11">
        <v>24</v>
      </c>
      <c r="Q245" s="11">
        <v>1.5</v>
      </c>
      <c r="R245" s="11">
        <f t="shared" si="24"/>
        <v>0.5</v>
      </c>
      <c r="S245" s="11" t="s">
        <v>1455</v>
      </c>
      <c r="U245" t="str">
        <f t="shared" si="18"/>
        <v>是</v>
      </c>
    </row>
    <row r="246" spans="1:21">
      <c r="A246" s="2" t="str">
        <f>K246&amp;MID(L:L,15,4)</f>
        <v>邓伟兰1526</v>
      </c>
      <c r="B246" s="7" t="s">
        <v>2507</v>
      </c>
      <c r="C246" s="7" t="s">
        <v>1457</v>
      </c>
      <c r="D246" s="7">
        <v>55</v>
      </c>
      <c r="E246" s="7" t="s">
        <v>2508</v>
      </c>
      <c r="F246" s="7" t="s">
        <v>9641</v>
      </c>
      <c r="G246" s="7" t="s">
        <v>9642</v>
      </c>
      <c r="H246" s="7" t="s">
        <v>1450</v>
      </c>
      <c r="I246" s="7" t="s">
        <v>9643</v>
      </c>
      <c r="J246" s="7" t="s">
        <v>1452</v>
      </c>
      <c r="K246" s="7" t="s">
        <v>146</v>
      </c>
      <c r="L246" s="7" t="s">
        <v>147</v>
      </c>
      <c r="M246" s="7" t="s">
        <v>1453</v>
      </c>
      <c r="N246" s="7" t="s">
        <v>23</v>
      </c>
      <c r="O246" s="11">
        <v>2</v>
      </c>
      <c r="P246" s="11">
        <v>43</v>
      </c>
      <c r="Q246" s="11">
        <v>1.5</v>
      </c>
      <c r="R246" s="11">
        <f t="shared" si="24"/>
        <v>0.5</v>
      </c>
      <c r="S246" s="11" t="s">
        <v>1455</v>
      </c>
      <c r="U246" t="str">
        <f t="shared" si="18"/>
        <v>是</v>
      </c>
    </row>
    <row r="247" spans="1:21">
      <c r="A247" s="2" t="str">
        <f>K247&amp;MID(L:L,15,4)</f>
        <v>王雪萍182X</v>
      </c>
      <c r="B247" s="7" t="s">
        <v>8664</v>
      </c>
      <c r="C247" s="7" t="s">
        <v>1446</v>
      </c>
      <c r="D247" s="7">
        <v>42</v>
      </c>
      <c r="E247" s="7" t="s">
        <v>1573</v>
      </c>
      <c r="F247" s="7" t="s">
        <v>9644</v>
      </c>
      <c r="G247" s="7" t="s">
        <v>9645</v>
      </c>
      <c r="H247" s="7" t="s">
        <v>1450</v>
      </c>
      <c r="I247" s="7" t="s">
        <v>9646</v>
      </c>
      <c r="J247" s="7" t="s">
        <v>1452</v>
      </c>
      <c r="K247" s="7" t="s">
        <v>1350</v>
      </c>
      <c r="L247" s="7" t="s">
        <v>1351</v>
      </c>
      <c r="M247" s="7" t="s">
        <v>1461</v>
      </c>
      <c r="N247" s="7" t="s">
        <v>1157</v>
      </c>
      <c r="O247" s="11">
        <v>3</v>
      </c>
      <c r="P247" s="11">
        <v>17</v>
      </c>
      <c r="Q247" s="11">
        <v>2.5</v>
      </c>
      <c r="R247" s="11">
        <f t="shared" si="24"/>
        <v>0.5</v>
      </c>
      <c r="S247" s="11" t="s">
        <v>1455</v>
      </c>
      <c r="U247" t="str">
        <f t="shared" si="18"/>
        <v>是</v>
      </c>
    </row>
    <row r="248" spans="1:21">
      <c r="A248" s="2" t="str">
        <f>K248&amp;MID(L:L,15,4)</f>
        <v>江翠媥0643</v>
      </c>
      <c r="B248" s="7" t="s">
        <v>1617</v>
      </c>
      <c r="C248" s="7" t="s">
        <v>1446</v>
      </c>
      <c r="D248" s="7">
        <v>43</v>
      </c>
      <c r="E248" s="7" t="s">
        <v>1618</v>
      </c>
      <c r="F248" s="7" t="s">
        <v>9647</v>
      </c>
      <c r="G248" s="7" t="s">
        <v>9648</v>
      </c>
      <c r="H248" s="7" t="s">
        <v>2514</v>
      </c>
      <c r="I248" s="7" t="s">
        <v>9649</v>
      </c>
      <c r="J248" s="7" t="s">
        <v>1452</v>
      </c>
      <c r="K248" s="7" t="s">
        <v>289</v>
      </c>
      <c r="L248" s="7" t="s">
        <v>290</v>
      </c>
      <c r="M248" s="7" t="s">
        <v>1453</v>
      </c>
      <c r="N248" s="7" t="s">
        <v>23</v>
      </c>
      <c r="O248" s="11">
        <v>2</v>
      </c>
      <c r="P248" s="11">
        <v>11</v>
      </c>
      <c r="Q248" s="11">
        <v>1.5</v>
      </c>
      <c r="R248" s="11">
        <f t="shared" si="24"/>
        <v>0.5</v>
      </c>
      <c r="S248" s="11" t="s">
        <v>1455</v>
      </c>
      <c r="U248" t="str">
        <f t="shared" si="18"/>
        <v>是</v>
      </c>
    </row>
    <row r="249" spans="1:21">
      <c r="A249" s="2" t="str">
        <f>K249&amp;MID(L:L,15,4)</f>
        <v>甄要萍3322</v>
      </c>
      <c r="B249" s="7" t="s">
        <v>1954</v>
      </c>
      <c r="C249" s="7" t="s">
        <v>1446</v>
      </c>
      <c r="D249" s="7">
        <v>50</v>
      </c>
      <c r="E249" s="7" t="s">
        <v>1168</v>
      </c>
      <c r="F249" s="7" t="s">
        <v>9650</v>
      </c>
      <c r="G249" s="7" t="s">
        <v>9651</v>
      </c>
      <c r="H249" s="7" t="s">
        <v>1765</v>
      </c>
      <c r="I249" s="7" t="s">
        <v>9652</v>
      </c>
      <c r="J249" s="7" t="s">
        <v>1452</v>
      </c>
      <c r="K249" s="7" t="s">
        <v>1175</v>
      </c>
      <c r="L249" s="7" t="s">
        <v>1176</v>
      </c>
      <c r="M249" s="7" t="s">
        <v>1461</v>
      </c>
      <c r="N249" s="7" t="s">
        <v>1650</v>
      </c>
      <c r="O249" s="11">
        <v>3</v>
      </c>
      <c r="P249" s="11">
        <v>1</v>
      </c>
      <c r="Q249" s="11">
        <v>2</v>
      </c>
      <c r="R249" s="11">
        <f t="shared" si="24"/>
        <v>1</v>
      </c>
      <c r="S249" s="11" t="s">
        <v>1455</v>
      </c>
      <c r="U249" t="str">
        <f t="shared" si="18"/>
        <v>是</v>
      </c>
    </row>
    <row r="250" spans="1:21">
      <c r="A250" s="2" t="str">
        <f>K250&amp;MID(L:L,15,4)</f>
        <v>潘金逢1532</v>
      </c>
      <c r="B250" s="7" t="s">
        <v>2519</v>
      </c>
      <c r="C250" s="7" t="s">
        <v>1457</v>
      </c>
      <c r="D250" s="7">
        <v>49</v>
      </c>
      <c r="E250" s="7" t="s">
        <v>2520</v>
      </c>
      <c r="F250" s="7" t="s">
        <v>9653</v>
      </c>
      <c r="G250" s="7" t="s">
        <v>9654</v>
      </c>
      <c r="H250" s="7" t="s">
        <v>1450</v>
      </c>
      <c r="I250" s="7" t="s">
        <v>9655</v>
      </c>
      <c r="J250" s="7" t="s">
        <v>1452</v>
      </c>
      <c r="K250" s="7" t="s">
        <v>503</v>
      </c>
      <c r="L250" s="7" t="s">
        <v>504</v>
      </c>
      <c r="M250" s="7" t="s">
        <v>1461</v>
      </c>
      <c r="N250" s="7" t="s">
        <v>23</v>
      </c>
      <c r="O250" s="11">
        <v>3</v>
      </c>
      <c r="P250" s="11">
        <v>31</v>
      </c>
      <c r="Q250" s="11">
        <v>3</v>
      </c>
      <c r="R250" s="11">
        <f t="shared" si="24"/>
        <v>0</v>
      </c>
      <c r="S250" s="11" t="s">
        <v>1455</v>
      </c>
      <c r="U250" t="str">
        <f t="shared" si="18"/>
        <v>是</v>
      </c>
    </row>
    <row r="251" spans="1:21">
      <c r="A251" s="2" t="str">
        <f>K251&amp;MID(L:L,15,4)</f>
        <v>梁有勤5623</v>
      </c>
      <c r="B251" s="7" t="s">
        <v>4618</v>
      </c>
      <c r="C251" s="7" t="s">
        <v>1446</v>
      </c>
      <c r="D251" s="7">
        <v>40</v>
      </c>
      <c r="E251" s="7" t="s">
        <v>1067</v>
      </c>
      <c r="F251" s="7" t="s">
        <v>9656</v>
      </c>
      <c r="G251" s="7" t="s">
        <v>9657</v>
      </c>
      <c r="H251" s="7" t="s">
        <v>1450</v>
      </c>
      <c r="I251" s="7" t="s">
        <v>9658</v>
      </c>
      <c r="J251" s="7" t="s">
        <v>1452</v>
      </c>
      <c r="K251" s="7" t="s">
        <v>1063</v>
      </c>
      <c r="L251" s="7" t="s">
        <v>1064</v>
      </c>
      <c r="M251" s="7" t="s">
        <v>1461</v>
      </c>
      <c r="N251" s="7" t="s">
        <v>23</v>
      </c>
      <c r="O251" s="11">
        <v>4</v>
      </c>
      <c r="P251" s="11">
        <v>42</v>
      </c>
      <c r="Q251" s="11">
        <v>3</v>
      </c>
      <c r="R251" s="11">
        <f t="shared" si="24"/>
        <v>1</v>
      </c>
      <c r="S251" s="11" t="s">
        <v>1455</v>
      </c>
      <c r="U251" t="str">
        <f t="shared" si="18"/>
        <v>是</v>
      </c>
    </row>
    <row r="252" spans="1:21">
      <c r="A252" s="2" t="str">
        <f>K252&amp;MID(L:L,15,4)</f>
        <v>潘记滔0635</v>
      </c>
      <c r="B252" s="7" t="s">
        <v>1577</v>
      </c>
      <c r="C252" s="7" t="s">
        <v>1446</v>
      </c>
      <c r="D252" s="7">
        <v>57</v>
      </c>
      <c r="E252" s="7" t="s">
        <v>502</v>
      </c>
      <c r="F252" s="7" t="s">
        <v>9659</v>
      </c>
      <c r="G252" s="7" t="s">
        <v>9660</v>
      </c>
      <c r="H252" s="7" t="s">
        <v>1450</v>
      </c>
      <c r="I252" s="7" t="s">
        <v>9661</v>
      </c>
      <c r="J252" s="7" t="s">
        <v>1452</v>
      </c>
      <c r="K252" s="7" t="s">
        <v>500</v>
      </c>
      <c r="L252" s="7" t="s">
        <v>501</v>
      </c>
      <c r="M252" s="7" t="s">
        <v>1453</v>
      </c>
      <c r="N252" s="7" t="s">
        <v>23</v>
      </c>
      <c r="O252" s="11">
        <v>2</v>
      </c>
      <c r="P252" s="11">
        <v>5</v>
      </c>
      <c r="Q252" s="11">
        <v>1.5</v>
      </c>
      <c r="R252" s="11">
        <f t="shared" si="24"/>
        <v>0.5</v>
      </c>
      <c r="S252" s="11" t="s">
        <v>1455</v>
      </c>
      <c r="U252" t="str">
        <f t="shared" si="18"/>
        <v>是</v>
      </c>
    </row>
    <row r="253" spans="1:21">
      <c r="A253" s="2" t="str">
        <f>K253&amp;MID(L:L,15,4)</f>
        <v>何英3029</v>
      </c>
      <c r="B253" s="7" t="s">
        <v>2527</v>
      </c>
      <c r="C253" s="7" t="s">
        <v>1446</v>
      </c>
      <c r="D253" s="7">
        <v>39</v>
      </c>
      <c r="E253" s="7" t="s">
        <v>2528</v>
      </c>
      <c r="F253" s="7" t="s">
        <v>9662</v>
      </c>
      <c r="G253" s="7" t="s">
        <v>9663</v>
      </c>
      <c r="H253" s="7" t="s">
        <v>1450</v>
      </c>
      <c r="I253" s="7" t="s">
        <v>9664</v>
      </c>
      <c r="J253" s="7" t="s">
        <v>1452</v>
      </c>
      <c r="K253" s="7" t="s">
        <v>579</v>
      </c>
      <c r="L253" s="7" t="s">
        <v>580</v>
      </c>
      <c r="M253" s="7" t="s">
        <v>1461</v>
      </c>
      <c r="N253" s="7" t="s">
        <v>23</v>
      </c>
      <c r="O253" s="11">
        <v>3</v>
      </c>
      <c r="P253" s="11">
        <v>29</v>
      </c>
      <c r="Q253" s="11">
        <v>3</v>
      </c>
      <c r="R253" s="11">
        <f t="shared" si="24"/>
        <v>0</v>
      </c>
      <c r="S253" s="11" t="s">
        <v>1455</v>
      </c>
      <c r="U253" t="str">
        <f t="shared" si="18"/>
        <v>是</v>
      </c>
    </row>
    <row r="254" spans="1:21">
      <c r="A254" s="2" t="str">
        <f>K254&amp;MID(L:L,15,4)</f>
        <v>徐玉莦3621</v>
      </c>
      <c r="B254" s="7" t="s">
        <v>2532</v>
      </c>
      <c r="C254" s="7" t="s">
        <v>1457</v>
      </c>
      <c r="D254" s="7">
        <v>48</v>
      </c>
      <c r="E254" s="7" t="s">
        <v>2533</v>
      </c>
      <c r="F254" s="7" t="s">
        <v>9665</v>
      </c>
      <c r="G254" s="7" t="s">
        <v>9666</v>
      </c>
      <c r="H254" s="7" t="s">
        <v>1450</v>
      </c>
      <c r="I254" s="7" t="s">
        <v>9667</v>
      </c>
      <c r="J254" s="7" t="s">
        <v>1452</v>
      </c>
      <c r="K254" s="7" t="s">
        <v>552</v>
      </c>
      <c r="L254" s="7" t="s">
        <v>553</v>
      </c>
      <c r="M254" s="7" t="s">
        <v>1461</v>
      </c>
      <c r="N254" s="7" t="s">
        <v>23</v>
      </c>
      <c r="O254" s="11">
        <v>4</v>
      </c>
      <c r="P254" s="11">
        <v>3</v>
      </c>
      <c r="Q254" s="11">
        <v>3</v>
      </c>
      <c r="R254" s="11">
        <f t="shared" si="24"/>
        <v>1</v>
      </c>
      <c r="S254" s="11" t="s">
        <v>1455</v>
      </c>
      <c r="U254" t="str">
        <f t="shared" si="18"/>
        <v>是</v>
      </c>
    </row>
    <row r="255" spans="1:21">
      <c r="A255" s="2" t="str">
        <f>K255&amp;MID(L:L,15,4)</f>
        <v>黄金枝0126</v>
      </c>
      <c r="B255" s="7" t="s">
        <v>2537</v>
      </c>
      <c r="C255" s="7" t="s">
        <v>1446</v>
      </c>
      <c r="D255" s="7">
        <v>53</v>
      </c>
      <c r="E255" s="7" t="s">
        <v>2538</v>
      </c>
      <c r="F255" s="7" t="s">
        <v>9668</v>
      </c>
      <c r="G255" s="7" t="s">
        <v>9669</v>
      </c>
      <c r="H255" s="7" t="s">
        <v>1450</v>
      </c>
      <c r="I255" s="7" t="s">
        <v>9670</v>
      </c>
      <c r="J255" s="7" t="s">
        <v>1452</v>
      </c>
      <c r="K255" s="7" t="s">
        <v>254</v>
      </c>
      <c r="L255" s="7" t="s">
        <v>255</v>
      </c>
      <c r="M255" s="7" t="s">
        <v>1453</v>
      </c>
      <c r="N255" s="7" t="s">
        <v>23</v>
      </c>
      <c r="O255" s="11">
        <v>1</v>
      </c>
      <c r="P255" s="11">
        <v>38</v>
      </c>
      <c r="Q255" s="11">
        <v>1.5</v>
      </c>
      <c r="R255" s="11">
        <v>0</v>
      </c>
      <c r="S255" s="11" t="s">
        <v>1455</v>
      </c>
      <c r="U255" t="str">
        <f t="shared" si="18"/>
        <v>是</v>
      </c>
    </row>
    <row r="256" spans="1:21">
      <c r="A256" s="2" t="str">
        <f>K256&amp;MID(L:L,15,4)</f>
        <v>陈宝娴482X</v>
      </c>
      <c r="B256" s="7" t="s">
        <v>2542</v>
      </c>
      <c r="C256" s="7" t="s">
        <v>1457</v>
      </c>
      <c r="D256" s="7">
        <v>64</v>
      </c>
      <c r="E256" s="7" t="s">
        <v>2543</v>
      </c>
      <c r="F256" s="7" t="s">
        <v>9671</v>
      </c>
      <c r="G256" s="7" t="s">
        <v>9424</v>
      </c>
      <c r="H256" s="7" t="s">
        <v>1450</v>
      </c>
      <c r="I256" s="7" t="s">
        <v>9672</v>
      </c>
      <c r="J256" s="7" t="s">
        <v>1452</v>
      </c>
      <c r="K256" s="7" t="s">
        <v>536</v>
      </c>
      <c r="L256" s="7" t="s">
        <v>537</v>
      </c>
      <c r="M256" s="7" t="s">
        <v>1461</v>
      </c>
      <c r="N256" s="7" t="s">
        <v>23</v>
      </c>
      <c r="O256" s="11">
        <v>3</v>
      </c>
      <c r="P256" s="11">
        <v>39</v>
      </c>
      <c r="Q256" s="11">
        <v>3</v>
      </c>
      <c r="R256" s="11">
        <f t="shared" ref="R256:R292" si="25">O256-Q256</f>
        <v>0</v>
      </c>
      <c r="S256" s="11" t="s">
        <v>1455</v>
      </c>
      <c r="U256" t="str">
        <f t="shared" si="18"/>
        <v>是</v>
      </c>
    </row>
    <row r="257" spans="1:21">
      <c r="A257" s="2" t="str">
        <f>K257&amp;MID(L:L,15,4)</f>
        <v>高格开5129</v>
      </c>
      <c r="B257" s="7" t="s">
        <v>1655</v>
      </c>
      <c r="C257" s="7" t="s">
        <v>1446</v>
      </c>
      <c r="D257" s="7">
        <v>56</v>
      </c>
      <c r="E257" s="7" t="s">
        <v>1656</v>
      </c>
      <c r="F257" s="7" t="s">
        <v>9673</v>
      </c>
      <c r="G257" s="7" t="s">
        <v>9674</v>
      </c>
      <c r="H257" s="7" t="s">
        <v>1450</v>
      </c>
      <c r="I257" s="7" t="s">
        <v>9675</v>
      </c>
      <c r="J257" s="7" t="s">
        <v>1452</v>
      </c>
      <c r="K257" s="7" t="s">
        <v>159</v>
      </c>
      <c r="L257" s="7" t="s">
        <v>160</v>
      </c>
      <c r="M257" s="7" t="s">
        <v>1453</v>
      </c>
      <c r="N257" s="7" t="s">
        <v>23</v>
      </c>
      <c r="O257" s="11">
        <v>2</v>
      </c>
      <c r="P257" s="11">
        <v>23</v>
      </c>
      <c r="Q257" s="11">
        <v>1.5</v>
      </c>
      <c r="R257" s="11">
        <f t="shared" si="25"/>
        <v>0.5</v>
      </c>
      <c r="S257" s="11" t="s">
        <v>1455</v>
      </c>
      <c r="U257" t="str">
        <f t="shared" si="18"/>
        <v>是</v>
      </c>
    </row>
    <row r="258" spans="1:21">
      <c r="A258" s="2" t="str">
        <f>K258&amp;MID(L:L,15,4)</f>
        <v>廖连晓4841</v>
      </c>
      <c r="B258" s="7" t="s">
        <v>2550</v>
      </c>
      <c r="C258" s="7" t="s">
        <v>1457</v>
      </c>
      <c r="D258" s="7">
        <v>61</v>
      </c>
      <c r="E258" s="7" t="s">
        <v>2551</v>
      </c>
      <c r="F258" s="7" t="s">
        <v>9676</v>
      </c>
      <c r="G258" s="7" t="s">
        <v>9677</v>
      </c>
      <c r="H258" s="7" t="s">
        <v>1450</v>
      </c>
      <c r="I258" s="7" t="s">
        <v>9678</v>
      </c>
      <c r="J258" s="7" t="s">
        <v>1452</v>
      </c>
      <c r="K258" s="7" t="s">
        <v>804</v>
      </c>
      <c r="L258" s="7" t="s">
        <v>805</v>
      </c>
      <c r="M258" s="7" t="s">
        <v>1461</v>
      </c>
      <c r="N258" s="7" t="s">
        <v>23</v>
      </c>
      <c r="O258" s="11">
        <v>3</v>
      </c>
      <c r="P258" s="11">
        <v>19</v>
      </c>
      <c r="Q258" s="11">
        <v>3</v>
      </c>
      <c r="R258" s="11">
        <f t="shared" si="25"/>
        <v>0</v>
      </c>
      <c r="S258" s="11" t="s">
        <v>1455</v>
      </c>
      <c r="U258" t="str">
        <f t="shared" si="18"/>
        <v>是</v>
      </c>
    </row>
    <row r="259" spans="1:21">
      <c r="A259" s="2" t="str">
        <f>K259&amp;MID(L:L,15,4)</f>
        <v>梁润洪3937</v>
      </c>
      <c r="B259" s="7" t="s">
        <v>5527</v>
      </c>
      <c r="C259" s="7" t="s">
        <v>1444</v>
      </c>
      <c r="D259" s="7">
        <v>40</v>
      </c>
      <c r="E259" s="7" t="s">
        <v>5528</v>
      </c>
      <c r="F259" s="7" t="s">
        <v>9679</v>
      </c>
      <c r="G259" s="7" t="s">
        <v>9680</v>
      </c>
      <c r="H259" s="7" t="s">
        <v>1450</v>
      </c>
      <c r="I259" s="7" t="s">
        <v>9681</v>
      </c>
      <c r="J259" s="7" t="s">
        <v>1452</v>
      </c>
      <c r="K259" s="7" t="s">
        <v>312</v>
      </c>
      <c r="L259" s="7" t="s">
        <v>313</v>
      </c>
      <c r="M259" s="7" t="s">
        <v>1453</v>
      </c>
      <c r="N259" s="7" t="s">
        <v>23</v>
      </c>
      <c r="O259" s="11">
        <v>8</v>
      </c>
      <c r="P259" s="11">
        <v>41</v>
      </c>
      <c r="Q259" s="11">
        <v>1.5</v>
      </c>
      <c r="R259" s="11">
        <f t="shared" si="25"/>
        <v>6.5</v>
      </c>
      <c r="S259" s="11" t="s">
        <v>1455</v>
      </c>
      <c r="U259" t="str">
        <f t="shared" ref="U259:U322" si="26">S259</f>
        <v>是</v>
      </c>
    </row>
    <row r="260" spans="1:21">
      <c r="A260" s="2" t="str">
        <f>K260&amp;MID(L:L,15,4)</f>
        <v>邝就甜1227</v>
      </c>
      <c r="B260" s="7" t="s">
        <v>2555</v>
      </c>
      <c r="C260" s="7" t="s">
        <v>1446</v>
      </c>
      <c r="D260" s="7">
        <v>47</v>
      </c>
      <c r="E260" s="7" t="s">
        <v>2556</v>
      </c>
      <c r="F260" s="7" t="s">
        <v>9682</v>
      </c>
      <c r="G260" s="7" t="s">
        <v>9683</v>
      </c>
      <c r="H260" s="7" t="s">
        <v>1450</v>
      </c>
      <c r="I260" s="7" t="s">
        <v>9684</v>
      </c>
      <c r="J260" s="7" t="s">
        <v>1452</v>
      </c>
      <c r="K260" s="7" t="s">
        <v>932</v>
      </c>
      <c r="L260" s="7" t="s">
        <v>933</v>
      </c>
      <c r="M260" s="7" t="s">
        <v>1453</v>
      </c>
      <c r="N260" s="7" t="s">
        <v>23</v>
      </c>
      <c r="O260" s="11">
        <v>2</v>
      </c>
      <c r="P260" s="11">
        <v>1</v>
      </c>
      <c r="Q260" s="11">
        <v>1.5</v>
      </c>
      <c r="R260" s="11">
        <f t="shared" si="25"/>
        <v>0.5</v>
      </c>
      <c r="S260" s="11" t="s">
        <v>1455</v>
      </c>
      <c r="U260" t="str">
        <f t="shared" si="26"/>
        <v>是</v>
      </c>
    </row>
    <row r="261" spans="1:21">
      <c r="A261" s="2" t="str">
        <f>K261&amp;MID(L:L,15,4)</f>
        <v>林有志2135</v>
      </c>
      <c r="B261" s="7" t="s">
        <v>1724</v>
      </c>
      <c r="C261" s="7" t="s">
        <v>1446</v>
      </c>
      <c r="D261" s="7">
        <v>55</v>
      </c>
      <c r="E261" s="7" t="s">
        <v>1725</v>
      </c>
      <c r="F261" s="7" t="s">
        <v>9685</v>
      </c>
      <c r="G261" s="7" t="s">
        <v>9686</v>
      </c>
      <c r="H261" s="7" t="s">
        <v>1982</v>
      </c>
      <c r="I261" s="7" t="s">
        <v>9687</v>
      </c>
      <c r="J261" s="7" t="s">
        <v>1452</v>
      </c>
      <c r="K261" s="7" t="s">
        <v>395</v>
      </c>
      <c r="L261" s="7" t="s">
        <v>396</v>
      </c>
      <c r="M261" s="7" t="s">
        <v>1461</v>
      </c>
      <c r="N261" s="7" t="s">
        <v>23</v>
      </c>
      <c r="O261" s="11">
        <v>5</v>
      </c>
      <c r="P261" s="11">
        <v>52</v>
      </c>
      <c r="Q261" s="11">
        <v>3</v>
      </c>
      <c r="R261" s="11">
        <f t="shared" si="25"/>
        <v>2</v>
      </c>
      <c r="S261" s="11" t="s">
        <v>1455</v>
      </c>
      <c r="U261" t="str">
        <f t="shared" si="26"/>
        <v>是</v>
      </c>
    </row>
    <row r="262" spans="1:21">
      <c r="A262" s="2" t="str">
        <f>K262&amp;MID(L:L,15,4)</f>
        <v>黄志涛0318</v>
      </c>
      <c r="B262" s="7" t="s">
        <v>2563</v>
      </c>
      <c r="C262" s="7" t="s">
        <v>1446</v>
      </c>
      <c r="D262" s="7">
        <v>63</v>
      </c>
      <c r="E262" s="7" t="s">
        <v>457</v>
      </c>
      <c r="F262" s="7" t="s">
        <v>9688</v>
      </c>
      <c r="G262" s="7" t="s">
        <v>9689</v>
      </c>
      <c r="H262" s="7" t="s">
        <v>1450</v>
      </c>
      <c r="I262" s="7" t="s">
        <v>9690</v>
      </c>
      <c r="J262" s="7" t="s">
        <v>1452</v>
      </c>
      <c r="K262" s="7" t="s">
        <v>454</v>
      </c>
      <c r="L262" s="7" t="s">
        <v>455</v>
      </c>
      <c r="M262" s="7" t="s">
        <v>1461</v>
      </c>
      <c r="N262" s="7" t="s">
        <v>23</v>
      </c>
      <c r="O262" s="11">
        <v>3</v>
      </c>
      <c r="P262" s="11">
        <v>15</v>
      </c>
      <c r="Q262" s="11">
        <v>3</v>
      </c>
      <c r="R262" s="11">
        <f t="shared" si="25"/>
        <v>0</v>
      </c>
      <c r="S262" s="11" t="s">
        <v>1455</v>
      </c>
      <c r="U262" t="str">
        <f t="shared" si="26"/>
        <v>是</v>
      </c>
    </row>
    <row r="263" spans="1:21">
      <c r="A263" s="2" t="str">
        <f>K263&amp;MID(L:L,15,4)</f>
        <v>梁容5140</v>
      </c>
      <c r="B263" s="7" t="s">
        <v>3664</v>
      </c>
      <c r="C263" s="7" t="s">
        <v>1446</v>
      </c>
      <c r="D263" s="7">
        <v>60</v>
      </c>
      <c r="E263" s="7" t="s">
        <v>3665</v>
      </c>
      <c r="F263" s="7" t="s">
        <v>9691</v>
      </c>
      <c r="G263" s="7" t="s">
        <v>9692</v>
      </c>
      <c r="H263" s="7" t="s">
        <v>1450</v>
      </c>
      <c r="I263" s="7" t="s">
        <v>9693</v>
      </c>
      <c r="J263" s="7" t="s">
        <v>1452</v>
      </c>
      <c r="K263" s="7" t="s">
        <v>308</v>
      </c>
      <c r="L263" s="7" t="s">
        <v>309</v>
      </c>
      <c r="M263" s="7" t="s">
        <v>1453</v>
      </c>
      <c r="N263" s="7" t="s">
        <v>23</v>
      </c>
      <c r="O263" s="11">
        <v>2</v>
      </c>
      <c r="P263" s="11">
        <v>19</v>
      </c>
      <c r="Q263" s="11">
        <v>1.5</v>
      </c>
      <c r="R263" s="11">
        <f t="shared" si="25"/>
        <v>0.5</v>
      </c>
      <c r="S263" s="11" t="s">
        <v>1455</v>
      </c>
      <c r="U263" t="str">
        <f t="shared" si="26"/>
        <v>是</v>
      </c>
    </row>
    <row r="264" spans="1:21">
      <c r="A264" s="2" t="str">
        <f>K264&amp;MID(L:L,15,4)</f>
        <v>徐玉平0921</v>
      </c>
      <c r="B264" s="7" t="s">
        <v>2572</v>
      </c>
      <c r="C264" s="7" t="s">
        <v>1457</v>
      </c>
      <c r="D264" s="7">
        <v>49</v>
      </c>
      <c r="E264" s="7" t="s">
        <v>1040</v>
      </c>
      <c r="F264" s="7" t="s">
        <v>9694</v>
      </c>
      <c r="G264" s="7" t="s">
        <v>9695</v>
      </c>
      <c r="H264" s="7" t="s">
        <v>1450</v>
      </c>
      <c r="I264" s="7" t="s">
        <v>9696</v>
      </c>
      <c r="J264" s="7" t="s">
        <v>1452</v>
      </c>
      <c r="K264" s="7" t="s">
        <v>1037</v>
      </c>
      <c r="L264" s="7" t="s">
        <v>1038</v>
      </c>
      <c r="M264" s="7" t="s">
        <v>1453</v>
      </c>
      <c r="N264" s="7" t="s">
        <v>1467</v>
      </c>
      <c r="O264" s="11">
        <v>4</v>
      </c>
      <c r="P264" s="11">
        <v>38</v>
      </c>
      <c r="Q264" s="11">
        <v>1.5</v>
      </c>
      <c r="R264" s="11">
        <f t="shared" si="25"/>
        <v>2.5</v>
      </c>
      <c r="S264" s="11" t="s">
        <v>1455</v>
      </c>
      <c r="U264" t="str">
        <f t="shared" si="26"/>
        <v>是</v>
      </c>
    </row>
    <row r="265" spans="1:21">
      <c r="A265" s="2" t="str">
        <f>K265&amp;MID(L:L,15,4)</f>
        <v>黄广奀1237</v>
      </c>
      <c r="B265" s="7" t="s">
        <v>2576</v>
      </c>
      <c r="C265" s="7" t="s">
        <v>1457</v>
      </c>
      <c r="D265" s="7">
        <v>60</v>
      </c>
      <c r="E265" s="7" t="s">
        <v>2577</v>
      </c>
      <c r="F265" s="7" t="s">
        <v>9697</v>
      </c>
      <c r="G265" s="7" t="s">
        <v>9698</v>
      </c>
      <c r="H265" s="7" t="s">
        <v>1450</v>
      </c>
      <c r="I265" s="7" t="s">
        <v>9699</v>
      </c>
      <c r="J265" s="7" t="s">
        <v>1452</v>
      </c>
      <c r="K265" s="7" t="s">
        <v>242</v>
      </c>
      <c r="L265" s="7" t="s">
        <v>243</v>
      </c>
      <c r="M265" s="7" t="s">
        <v>1453</v>
      </c>
      <c r="N265" s="7" t="s">
        <v>23</v>
      </c>
      <c r="O265" s="11">
        <v>6</v>
      </c>
      <c r="P265" s="11">
        <v>0</v>
      </c>
      <c r="Q265" s="11">
        <v>1.5</v>
      </c>
      <c r="R265" s="11">
        <f t="shared" si="25"/>
        <v>4.5</v>
      </c>
      <c r="S265" s="11" t="s">
        <v>1455</v>
      </c>
      <c r="U265" t="str">
        <f t="shared" si="26"/>
        <v>是</v>
      </c>
    </row>
    <row r="266" spans="1:21">
      <c r="A266" s="2" t="str">
        <f>K266&amp;MID(L:L,15,4)</f>
        <v>黄弟6021</v>
      </c>
      <c r="B266" s="7" t="s">
        <v>2581</v>
      </c>
      <c r="C266" s="7" t="s">
        <v>1457</v>
      </c>
      <c r="D266" s="7">
        <v>53</v>
      </c>
      <c r="E266" s="7" t="s">
        <v>2582</v>
      </c>
      <c r="F266" s="7" t="s">
        <v>9700</v>
      </c>
      <c r="G266" s="7" t="s">
        <v>9701</v>
      </c>
      <c r="H266" s="7" t="s">
        <v>1450</v>
      </c>
      <c r="I266" s="7" t="s">
        <v>9702</v>
      </c>
      <c r="J266" s="7" t="s">
        <v>1452</v>
      </c>
      <c r="K266" s="7" t="s">
        <v>194</v>
      </c>
      <c r="L266" s="7" t="s">
        <v>195</v>
      </c>
      <c r="M266" s="7" t="s">
        <v>1453</v>
      </c>
      <c r="N266" s="7" t="s">
        <v>23</v>
      </c>
      <c r="O266" s="11">
        <v>2</v>
      </c>
      <c r="P266" s="11">
        <v>12</v>
      </c>
      <c r="Q266" s="11">
        <v>1.5</v>
      </c>
      <c r="R266" s="11">
        <f t="shared" si="25"/>
        <v>0.5</v>
      </c>
      <c r="S266" s="11" t="s">
        <v>1455</v>
      </c>
      <c r="U266" t="str">
        <f t="shared" si="26"/>
        <v>是</v>
      </c>
    </row>
    <row r="267" spans="1:21">
      <c r="A267" s="2" t="str">
        <f>K267&amp;MID(L:L,15,4)</f>
        <v>许焕莲3329</v>
      </c>
      <c r="B267" s="7" t="s">
        <v>2586</v>
      </c>
      <c r="C267" s="7" t="s">
        <v>1457</v>
      </c>
      <c r="D267" s="7">
        <v>52</v>
      </c>
      <c r="E267" s="7" t="s">
        <v>2587</v>
      </c>
      <c r="F267" s="7" t="s">
        <v>9703</v>
      </c>
      <c r="G267" s="7" t="s">
        <v>9704</v>
      </c>
      <c r="H267" s="7" t="s">
        <v>1450</v>
      </c>
      <c r="I267" s="7" t="s">
        <v>9705</v>
      </c>
      <c r="J267" s="7" t="s">
        <v>1452</v>
      </c>
      <c r="K267" s="7" t="s">
        <v>622</v>
      </c>
      <c r="L267" s="7" t="s">
        <v>623</v>
      </c>
      <c r="M267" s="7" t="s">
        <v>1453</v>
      </c>
      <c r="N267" s="7" t="s">
        <v>23</v>
      </c>
      <c r="O267" s="11">
        <v>12</v>
      </c>
      <c r="P267" s="11">
        <v>26</v>
      </c>
      <c r="Q267" s="11">
        <v>1.5</v>
      </c>
      <c r="R267" s="11">
        <f t="shared" si="25"/>
        <v>10.5</v>
      </c>
      <c r="S267" s="11" t="s">
        <v>1455</v>
      </c>
      <c r="U267" t="str">
        <f t="shared" si="26"/>
        <v>是</v>
      </c>
    </row>
    <row r="268" spans="1:21">
      <c r="A268" s="2" t="str">
        <f>K268&amp;MID(L:L,15,4)</f>
        <v>余焕基1014</v>
      </c>
      <c r="B268" s="7" t="s">
        <v>2591</v>
      </c>
      <c r="C268" s="7" t="s">
        <v>1446</v>
      </c>
      <c r="D268" s="7">
        <v>50</v>
      </c>
      <c r="E268" s="7" t="s">
        <v>2592</v>
      </c>
      <c r="F268" s="7" t="s">
        <v>9706</v>
      </c>
      <c r="G268" s="7" t="s">
        <v>9707</v>
      </c>
      <c r="H268" s="7" t="s">
        <v>1450</v>
      </c>
      <c r="I268" s="7" t="s">
        <v>8734</v>
      </c>
      <c r="J268" s="7" t="s">
        <v>1452</v>
      </c>
      <c r="K268" s="7" t="s">
        <v>597</v>
      </c>
      <c r="L268" s="7" t="s">
        <v>598</v>
      </c>
      <c r="M268" s="7" t="s">
        <v>1461</v>
      </c>
      <c r="N268" s="7" t="s">
        <v>23</v>
      </c>
      <c r="O268" s="11">
        <v>3</v>
      </c>
      <c r="P268" s="11">
        <v>1</v>
      </c>
      <c r="Q268" s="11">
        <v>3</v>
      </c>
      <c r="R268" s="11">
        <f t="shared" si="25"/>
        <v>0</v>
      </c>
      <c r="S268" s="11" t="s">
        <v>1455</v>
      </c>
      <c r="U268" t="str">
        <f t="shared" si="26"/>
        <v>是</v>
      </c>
    </row>
    <row r="269" spans="1:21">
      <c r="A269" s="2" t="str">
        <f>K269&amp;MID(L:L,15,4)</f>
        <v>陈和272X</v>
      </c>
      <c r="B269" s="7" t="s">
        <v>2596</v>
      </c>
      <c r="C269" s="7" t="s">
        <v>1446</v>
      </c>
      <c r="D269" s="7">
        <v>59</v>
      </c>
      <c r="E269" s="7" t="s">
        <v>2597</v>
      </c>
      <c r="F269" s="7" t="s">
        <v>9708</v>
      </c>
      <c r="G269" s="7" t="s">
        <v>9709</v>
      </c>
      <c r="H269" s="7" t="s">
        <v>1450</v>
      </c>
      <c r="I269" s="7" t="s">
        <v>9710</v>
      </c>
      <c r="J269" s="7" t="s">
        <v>1452</v>
      </c>
      <c r="K269" s="7" t="s">
        <v>58</v>
      </c>
      <c r="L269" s="7" t="s">
        <v>59</v>
      </c>
      <c r="M269" s="7" t="s">
        <v>1453</v>
      </c>
      <c r="N269" s="7" t="s">
        <v>23</v>
      </c>
      <c r="O269" s="11">
        <v>3</v>
      </c>
      <c r="P269" s="11">
        <v>22</v>
      </c>
      <c r="Q269" s="11">
        <v>1.5</v>
      </c>
      <c r="R269" s="11">
        <f t="shared" si="25"/>
        <v>1.5</v>
      </c>
      <c r="S269" s="11" t="s">
        <v>1455</v>
      </c>
      <c r="U269" t="str">
        <f t="shared" si="26"/>
        <v>是</v>
      </c>
    </row>
    <row r="270" spans="1:21">
      <c r="A270" s="2" t="str">
        <f>K270&amp;MID(L:L,15,4)</f>
        <v>李大秀0029</v>
      </c>
      <c r="B270" s="7" t="s">
        <v>2601</v>
      </c>
      <c r="C270" s="7" t="s">
        <v>1446</v>
      </c>
      <c r="D270" s="7">
        <v>53</v>
      </c>
      <c r="E270" s="7" t="s">
        <v>2602</v>
      </c>
      <c r="F270" s="7" t="s">
        <v>9711</v>
      </c>
      <c r="G270" s="7" t="s">
        <v>9712</v>
      </c>
      <c r="H270" s="7" t="s">
        <v>1450</v>
      </c>
      <c r="I270" s="7" t="s">
        <v>9713</v>
      </c>
      <c r="J270" s="7" t="s">
        <v>1452</v>
      </c>
      <c r="K270" s="7" t="s">
        <v>360</v>
      </c>
      <c r="L270" s="7" t="s">
        <v>361</v>
      </c>
      <c r="M270" s="7" t="s">
        <v>1453</v>
      </c>
      <c r="N270" s="7" t="s">
        <v>23</v>
      </c>
      <c r="O270" s="11">
        <v>5</v>
      </c>
      <c r="P270" s="11">
        <v>54</v>
      </c>
      <c r="Q270" s="11">
        <v>1.5</v>
      </c>
      <c r="R270" s="11">
        <f t="shared" si="25"/>
        <v>3.5</v>
      </c>
      <c r="S270" s="11" t="s">
        <v>1455</v>
      </c>
      <c r="U270" t="str">
        <f t="shared" si="26"/>
        <v>是</v>
      </c>
    </row>
    <row r="271" spans="1:21">
      <c r="A271" s="2" t="str">
        <f>K271&amp;MID(L:L,15,4)</f>
        <v>黄景昌0619</v>
      </c>
      <c r="B271" s="7" t="s">
        <v>4676</v>
      </c>
      <c r="C271" s="7" t="s">
        <v>1457</v>
      </c>
      <c r="D271" s="7">
        <v>49</v>
      </c>
      <c r="E271" s="7" t="s">
        <v>4677</v>
      </c>
      <c r="F271" s="7" t="s">
        <v>9714</v>
      </c>
      <c r="G271" s="7" t="s">
        <v>9715</v>
      </c>
      <c r="H271" s="7" t="s">
        <v>1450</v>
      </c>
      <c r="I271" s="7" t="s">
        <v>9716</v>
      </c>
      <c r="J271" s="7" t="s">
        <v>1452</v>
      </c>
      <c r="K271" s="7" t="s">
        <v>901</v>
      </c>
      <c r="L271" s="7" t="s">
        <v>902</v>
      </c>
      <c r="M271" s="7" t="s">
        <v>1461</v>
      </c>
      <c r="N271" s="7" t="s">
        <v>23</v>
      </c>
      <c r="O271" s="11">
        <v>4</v>
      </c>
      <c r="P271" s="11">
        <v>10</v>
      </c>
      <c r="Q271" s="11">
        <v>3</v>
      </c>
      <c r="R271" s="11">
        <f t="shared" si="25"/>
        <v>1</v>
      </c>
      <c r="S271" s="11" t="s">
        <v>1455</v>
      </c>
      <c r="U271" t="str">
        <f t="shared" si="26"/>
        <v>是</v>
      </c>
    </row>
    <row r="272" spans="1:21">
      <c r="A272" s="2" t="str">
        <f>K272&amp;MID(L:L,15,4)</f>
        <v>曹永坚0911</v>
      </c>
      <c r="B272" s="7" t="s">
        <v>2606</v>
      </c>
      <c r="C272" s="7" t="s">
        <v>1457</v>
      </c>
      <c r="D272" s="7">
        <v>41</v>
      </c>
      <c r="E272" s="7" t="s">
        <v>892</v>
      </c>
      <c r="F272" s="7" t="s">
        <v>9717</v>
      </c>
      <c r="G272" s="7" t="s">
        <v>9718</v>
      </c>
      <c r="H272" s="7" t="s">
        <v>1450</v>
      </c>
      <c r="I272" s="7" t="s">
        <v>9719</v>
      </c>
      <c r="J272" s="7" t="s">
        <v>1452</v>
      </c>
      <c r="K272" s="7" t="s">
        <v>889</v>
      </c>
      <c r="L272" s="7" t="s">
        <v>890</v>
      </c>
      <c r="M272" s="7" t="s">
        <v>1461</v>
      </c>
      <c r="N272" s="7" t="s">
        <v>23</v>
      </c>
      <c r="O272" s="11">
        <v>4</v>
      </c>
      <c r="P272" s="11">
        <v>36</v>
      </c>
      <c r="Q272" s="11">
        <v>3</v>
      </c>
      <c r="R272" s="11">
        <f t="shared" si="25"/>
        <v>1</v>
      </c>
      <c r="S272" s="11" t="s">
        <v>1455</v>
      </c>
      <c r="U272" t="str">
        <f t="shared" si="26"/>
        <v>是</v>
      </c>
    </row>
    <row r="273" spans="1:21">
      <c r="A273" s="2" t="str">
        <f>K273&amp;MID(L:L,15,4)</f>
        <v>胡润甜1240</v>
      </c>
      <c r="B273" s="7" t="s">
        <v>2610</v>
      </c>
      <c r="C273" s="7" t="s">
        <v>1446</v>
      </c>
      <c r="D273" s="7">
        <v>48</v>
      </c>
      <c r="E273" s="7" t="s">
        <v>2611</v>
      </c>
      <c r="F273" s="7" t="s">
        <v>9720</v>
      </c>
      <c r="G273" s="7" t="s">
        <v>9721</v>
      </c>
      <c r="H273" s="7" t="s">
        <v>1450</v>
      </c>
      <c r="I273" s="7" t="s">
        <v>9722</v>
      </c>
      <c r="J273" s="7" t="s">
        <v>1452</v>
      </c>
      <c r="K273" s="7" t="s">
        <v>225</v>
      </c>
      <c r="L273" s="7" t="s">
        <v>226</v>
      </c>
      <c r="M273" s="7" t="s">
        <v>1453</v>
      </c>
      <c r="N273" s="7" t="s">
        <v>23</v>
      </c>
      <c r="O273" s="11">
        <v>11</v>
      </c>
      <c r="P273" s="11">
        <v>43</v>
      </c>
      <c r="Q273" s="11">
        <v>1.5</v>
      </c>
      <c r="R273" s="11">
        <f t="shared" si="25"/>
        <v>9.5</v>
      </c>
      <c r="S273" s="11" t="s">
        <v>1455</v>
      </c>
      <c r="U273" t="str">
        <f t="shared" si="26"/>
        <v>是</v>
      </c>
    </row>
    <row r="274" spans="1:21">
      <c r="A274" s="2" t="str">
        <f>K274&amp;MID(L:L,15,4)</f>
        <v>江业祥061X</v>
      </c>
      <c r="B274" s="7" t="s">
        <v>1903</v>
      </c>
      <c r="C274" s="7" t="s">
        <v>1446</v>
      </c>
      <c r="D274" s="7">
        <v>53</v>
      </c>
      <c r="E274" s="7" t="s">
        <v>1904</v>
      </c>
      <c r="F274" s="7" t="s">
        <v>9723</v>
      </c>
      <c r="G274" s="7" t="s">
        <v>9724</v>
      </c>
      <c r="H274" s="7" t="s">
        <v>1450</v>
      </c>
      <c r="I274" s="7" t="s">
        <v>9725</v>
      </c>
      <c r="J274" s="7" t="s">
        <v>1452</v>
      </c>
      <c r="K274" s="7" t="s">
        <v>264</v>
      </c>
      <c r="L274" s="7" t="s">
        <v>265</v>
      </c>
      <c r="M274" s="7" t="s">
        <v>1461</v>
      </c>
      <c r="N274" s="7" t="s">
        <v>23</v>
      </c>
      <c r="O274" s="11">
        <v>6</v>
      </c>
      <c r="P274" s="11">
        <v>3</v>
      </c>
      <c r="Q274" s="11">
        <v>3</v>
      </c>
      <c r="R274" s="11">
        <f t="shared" si="25"/>
        <v>3</v>
      </c>
      <c r="S274" s="11" t="s">
        <v>1455</v>
      </c>
      <c r="U274" t="str">
        <f t="shared" si="26"/>
        <v>是</v>
      </c>
    </row>
    <row r="275" spans="1:21">
      <c r="A275" s="2" t="str">
        <f>K275&amp;MID(L:L,15,4)</f>
        <v>刘炳彩4723</v>
      </c>
      <c r="B275" s="7" t="s">
        <v>2618</v>
      </c>
      <c r="C275" s="7" t="s">
        <v>1446</v>
      </c>
      <c r="D275" s="7">
        <v>57</v>
      </c>
      <c r="E275" s="7" t="s">
        <v>2619</v>
      </c>
      <c r="F275" s="7" t="s">
        <v>9726</v>
      </c>
      <c r="G275" s="7" t="s">
        <v>9727</v>
      </c>
      <c r="H275" s="7" t="s">
        <v>1450</v>
      </c>
      <c r="I275" s="7" t="s">
        <v>9728</v>
      </c>
      <c r="J275" s="7" t="s">
        <v>1452</v>
      </c>
      <c r="K275" s="7" t="s">
        <v>855</v>
      </c>
      <c r="L275" s="7" t="s">
        <v>856</v>
      </c>
      <c r="M275" s="7" t="s">
        <v>1453</v>
      </c>
      <c r="N275" s="7" t="s">
        <v>23</v>
      </c>
      <c r="O275" s="11">
        <v>5</v>
      </c>
      <c r="P275" s="11">
        <v>0</v>
      </c>
      <c r="Q275" s="11">
        <v>1.5</v>
      </c>
      <c r="R275" s="11">
        <f t="shared" si="25"/>
        <v>3.5</v>
      </c>
      <c r="S275" s="11" t="s">
        <v>1455</v>
      </c>
      <c r="U275" t="str">
        <f t="shared" si="26"/>
        <v>是</v>
      </c>
    </row>
    <row r="276" spans="1:21">
      <c r="A276" s="2" t="str">
        <f>K276&amp;MID(L:L,15,4)</f>
        <v>邓润好1263</v>
      </c>
      <c r="B276" s="7" t="s">
        <v>2371</v>
      </c>
      <c r="C276" s="7" t="s">
        <v>1457</v>
      </c>
      <c r="D276" s="7">
        <v>49</v>
      </c>
      <c r="E276" s="7" t="s">
        <v>2372</v>
      </c>
      <c r="F276" s="7" t="s">
        <v>9729</v>
      </c>
      <c r="G276" s="7" t="s">
        <v>9730</v>
      </c>
      <c r="H276" s="7" t="s">
        <v>1450</v>
      </c>
      <c r="I276" s="7" t="s">
        <v>9731</v>
      </c>
      <c r="J276" s="7" t="s">
        <v>1452</v>
      </c>
      <c r="K276" s="7" t="s">
        <v>816</v>
      </c>
      <c r="L276" s="7" t="s">
        <v>817</v>
      </c>
      <c r="M276" s="7" t="s">
        <v>1453</v>
      </c>
      <c r="N276" s="7" t="s">
        <v>23</v>
      </c>
      <c r="O276" s="11">
        <v>2</v>
      </c>
      <c r="P276" s="11">
        <v>12</v>
      </c>
      <c r="Q276" s="11">
        <v>1.5</v>
      </c>
      <c r="R276" s="11">
        <f t="shared" si="25"/>
        <v>0.5</v>
      </c>
      <c r="S276" s="11" t="s">
        <v>1455</v>
      </c>
      <c r="U276" t="str">
        <f t="shared" si="26"/>
        <v>是</v>
      </c>
    </row>
    <row r="277" spans="1:21">
      <c r="A277" s="2" t="str">
        <f>K277&amp;MID(L:L,15,4)</f>
        <v>冼意芬3944</v>
      </c>
      <c r="B277" s="7" t="s">
        <v>2626</v>
      </c>
      <c r="C277" s="7" t="s">
        <v>1457</v>
      </c>
      <c r="D277" s="7">
        <v>62</v>
      </c>
      <c r="E277" s="7" t="s">
        <v>2627</v>
      </c>
      <c r="F277" s="7" t="s">
        <v>9732</v>
      </c>
      <c r="G277" s="7" t="s">
        <v>9733</v>
      </c>
      <c r="H277" s="7" t="s">
        <v>1450</v>
      </c>
      <c r="I277" s="7" t="s">
        <v>9734</v>
      </c>
      <c r="J277" s="7" t="s">
        <v>1452</v>
      </c>
      <c r="K277" s="7" t="s">
        <v>36</v>
      </c>
      <c r="L277" s="7" t="s">
        <v>37</v>
      </c>
      <c r="M277" s="7" t="s">
        <v>1461</v>
      </c>
      <c r="N277" s="7" t="s">
        <v>23</v>
      </c>
      <c r="O277" s="11">
        <v>3</v>
      </c>
      <c r="P277" s="11">
        <v>10</v>
      </c>
      <c r="Q277" s="11">
        <v>3</v>
      </c>
      <c r="R277" s="11">
        <f t="shared" si="25"/>
        <v>0</v>
      </c>
      <c r="S277" s="11" t="s">
        <v>1455</v>
      </c>
      <c r="U277" t="str">
        <f t="shared" si="26"/>
        <v>是</v>
      </c>
    </row>
    <row r="278" spans="1:21">
      <c r="A278" s="2" t="str">
        <f>K278&amp;MID(L:L,15,4)</f>
        <v>麦积南5138</v>
      </c>
      <c r="B278" s="7" t="s">
        <v>2492</v>
      </c>
      <c r="C278" s="7" t="s">
        <v>1446</v>
      </c>
      <c r="D278" s="7">
        <v>51</v>
      </c>
      <c r="E278" s="7" t="s">
        <v>2493</v>
      </c>
      <c r="F278" s="7" t="s">
        <v>9735</v>
      </c>
      <c r="G278" s="7" t="s">
        <v>9736</v>
      </c>
      <c r="H278" s="7" t="s">
        <v>1450</v>
      </c>
      <c r="I278" s="7" t="s">
        <v>9737</v>
      </c>
      <c r="J278" s="7" t="s">
        <v>1452</v>
      </c>
      <c r="K278" s="7" t="s">
        <v>1080</v>
      </c>
      <c r="L278" s="7" t="s">
        <v>1081</v>
      </c>
      <c r="M278" s="7" t="s">
        <v>1461</v>
      </c>
      <c r="N278" s="7" t="s">
        <v>23</v>
      </c>
      <c r="O278" s="11">
        <v>3</v>
      </c>
      <c r="P278" s="11">
        <v>41</v>
      </c>
      <c r="Q278" s="11">
        <v>3</v>
      </c>
      <c r="R278" s="11">
        <f t="shared" si="25"/>
        <v>0</v>
      </c>
      <c r="S278" s="11" t="s">
        <v>1455</v>
      </c>
      <c r="U278" t="str">
        <f t="shared" si="26"/>
        <v>是</v>
      </c>
    </row>
    <row r="279" spans="1:21">
      <c r="A279" s="2" t="str">
        <f>K279&amp;MID(L:L,15,4)</f>
        <v>张国萍5329</v>
      </c>
      <c r="B279" s="7" t="s">
        <v>1463</v>
      </c>
      <c r="C279" s="7" t="s">
        <v>1446</v>
      </c>
      <c r="D279" s="7">
        <v>52</v>
      </c>
      <c r="E279" s="7" t="s">
        <v>687</v>
      </c>
      <c r="F279" s="7" t="s">
        <v>9738</v>
      </c>
      <c r="G279" s="7" t="s">
        <v>9739</v>
      </c>
      <c r="H279" s="7" t="s">
        <v>1450</v>
      </c>
      <c r="I279" s="7" t="s">
        <v>9740</v>
      </c>
      <c r="J279" s="7" t="s">
        <v>1452</v>
      </c>
      <c r="K279" s="7" t="s">
        <v>1387</v>
      </c>
      <c r="L279" s="7" t="s">
        <v>1388</v>
      </c>
      <c r="M279" s="7" t="s">
        <v>1461</v>
      </c>
      <c r="N279" s="7" t="s">
        <v>1462</v>
      </c>
      <c r="O279" s="11">
        <v>3</v>
      </c>
      <c r="P279" s="11">
        <v>18</v>
      </c>
      <c r="Q279" s="11">
        <v>2.5</v>
      </c>
      <c r="R279" s="11">
        <f t="shared" si="25"/>
        <v>0.5</v>
      </c>
      <c r="S279" s="11" t="s">
        <v>1455</v>
      </c>
      <c r="U279" t="str">
        <f t="shared" si="26"/>
        <v>是</v>
      </c>
    </row>
    <row r="280" spans="1:21">
      <c r="A280" s="2" t="str">
        <f>K280&amp;MID(L:L,15,4)</f>
        <v>钟耀坤3314</v>
      </c>
      <c r="B280" s="7" t="s">
        <v>2111</v>
      </c>
      <c r="C280" s="7" t="s">
        <v>1446</v>
      </c>
      <c r="D280" s="7">
        <v>48</v>
      </c>
      <c r="E280" s="7" t="s">
        <v>1124</v>
      </c>
      <c r="F280" s="7" t="s">
        <v>9741</v>
      </c>
      <c r="G280" s="7" t="s">
        <v>9742</v>
      </c>
      <c r="H280" s="7" t="s">
        <v>1450</v>
      </c>
      <c r="I280" s="7" t="s">
        <v>7273</v>
      </c>
      <c r="J280" s="7" t="s">
        <v>1452</v>
      </c>
      <c r="K280" s="7" t="s">
        <v>741</v>
      </c>
      <c r="L280" s="7" t="s">
        <v>742</v>
      </c>
      <c r="M280" s="7" t="s">
        <v>1461</v>
      </c>
      <c r="N280" s="7" t="s">
        <v>1467</v>
      </c>
      <c r="O280" s="11">
        <v>3</v>
      </c>
      <c r="P280" s="11">
        <v>7</v>
      </c>
      <c r="Q280" s="11">
        <v>3</v>
      </c>
      <c r="R280" s="11">
        <f t="shared" si="25"/>
        <v>0</v>
      </c>
      <c r="S280" s="11" t="s">
        <v>1455</v>
      </c>
      <c r="U280" t="str">
        <f t="shared" si="26"/>
        <v>是</v>
      </c>
    </row>
    <row r="281" spans="1:21">
      <c r="A281" s="2" t="str">
        <f>K281&amp;MID(L:L,15,4)</f>
        <v>邓文灿1217</v>
      </c>
      <c r="B281" s="7" t="s">
        <v>2637</v>
      </c>
      <c r="C281" s="7" t="s">
        <v>1457</v>
      </c>
      <c r="D281" s="7">
        <v>51</v>
      </c>
      <c r="E281" s="7" t="s">
        <v>2638</v>
      </c>
      <c r="F281" s="7" t="s">
        <v>9743</v>
      </c>
      <c r="G281" s="7" t="s">
        <v>9744</v>
      </c>
      <c r="H281" s="7" t="s">
        <v>1450</v>
      </c>
      <c r="I281" s="7" t="s">
        <v>9745</v>
      </c>
      <c r="J281" s="7" t="s">
        <v>1452</v>
      </c>
      <c r="K281" s="7" t="s">
        <v>149</v>
      </c>
      <c r="L281" s="7" t="s">
        <v>150</v>
      </c>
      <c r="M281" s="7" t="s">
        <v>1453</v>
      </c>
      <c r="N281" s="7" t="s">
        <v>23</v>
      </c>
      <c r="O281" s="11">
        <v>2</v>
      </c>
      <c r="P281" s="11">
        <v>19</v>
      </c>
      <c r="Q281" s="11">
        <v>1.5</v>
      </c>
      <c r="R281" s="11">
        <f t="shared" si="25"/>
        <v>0.5</v>
      </c>
      <c r="S281" s="11" t="s">
        <v>1455</v>
      </c>
      <c r="U281" t="str">
        <f t="shared" si="26"/>
        <v>是</v>
      </c>
    </row>
    <row r="282" spans="1:21">
      <c r="A282" s="2" t="str">
        <f>K282&amp;MID(L:L,15,4)</f>
        <v>刘启良5615</v>
      </c>
      <c r="B282" s="7" t="s">
        <v>2642</v>
      </c>
      <c r="C282" s="7" t="s">
        <v>1446</v>
      </c>
      <c r="D282" s="7">
        <v>58</v>
      </c>
      <c r="E282" s="7" t="s">
        <v>2643</v>
      </c>
      <c r="F282" s="7" t="s">
        <v>9746</v>
      </c>
      <c r="G282" s="7" t="s">
        <v>9747</v>
      </c>
      <c r="H282" s="7" t="s">
        <v>1450</v>
      </c>
      <c r="I282" s="7" t="s">
        <v>9748</v>
      </c>
      <c r="J282" s="7" t="s">
        <v>1452</v>
      </c>
      <c r="K282" s="7" t="s">
        <v>407</v>
      </c>
      <c r="L282" s="7" t="s">
        <v>2647</v>
      </c>
      <c r="M282" s="7" t="s">
        <v>1461</v>
      </c>
      <c r="N282" s="7" t="s">
        <v>23</v>
      </c>
      <c r="O282" s="11">
        <v>4</v>
      </c>
      <c r="P282" s="11">
        <v>48</v>
      </c>
      <c r="Q282" s="11">
        <v>3</v>
      </c>
      <c r="R282" s="11">
        <f t="shared" si="25"/>
        <v>1</v>
      </c>
      <c r="S282" s="11" t="s">
        <v>1455</v>
      </c>
      <c r="U282" t="str">
        <f t="shared" si="26"/>
        <v>是</v>
      </c>
    </row>
    <row r="283" spans="1:21">
      <c r="A283" s="2" t="str">
        <f>K283&amp;MID(L:L,15,4)</f>
        <v>王颖欣1243</v>
      </c>
      <c r="B283" s="7" t="s">
        <v>2648</v>
      </c>
      <c r="C283" s="7" t="s">
        <v>1457</v>
      </c>
      <c r="D283" s="7">
        <v>51</v>
      </c>
      <c r="E283" s="7" t="s">
        <v>917</v>
      </c>
      <c r="F283" s="7" t="s">
        <v>9749</v>
      </c>
      <c r="G283" s="7" t="s">
        <v>9750</v>
      </c>
      <c r="H283" s="7" t="s">
        <v>1450</v>
      </c>
      <c r="I283" s="7" t="s">
        <v>9751</v>
      </c>
      <c r="J283" s="7" t="s">
        <v>1452</v>
      </c>
      <c r="K283" s="7" t="s">
        <v>915</v>
      </c>
      <c r="L283" s="7" t="s">
        <v>916</v>
      </c>
      <c r="M283" s="7" t="s">
        <v>1461</v>
      </c>
      <c r="N283" s="7" t="s">
        <v>23</v>
      </c>
      <c r="O283" s="11">
        <v>5</v>
      </c>
      <c r="P283" s="11">
        <v>15</v>
      </c>
      <c r="Q283" s="11">
        <v>3</v>
      </c>
      <c r="R283" s="11">
        <f t="shared" si="25"/>
        <v>2</v>
      </c>
      <c r="S283" s="11" t="s">
        <v>1455</v>
      </c>
      <c r="U283" t="str">
        <f t="shared" si="26"/>
        <v>是</v>
      </c>
    </row>
    <row r="284" spans="1:21">
      <c r="A284" s="2" t="str">
        <f>K284&amp;MID(L:L,15,4)</f>
        <v>李玉清2725</v>
      </c>
      <c r="B284" s="7" t="s">
        <v>2652</v>
      </c>
      <c r="C284" s="7" t="s">
        <v>1444</v>
      </c>
      <c r="D284" s="7">
        <v>43</v>
      </c>
      <c r="E284" s="7" t="s">
        <v>2653</v>
      </c>
      <c r="F284" s="7" t="s">
        <v>9752</v>
      </c>
      <c r="G284" s="7" t="s">
        <v>9753</v>
      </c>
      <c r="H284" s="7" t="s">
        <v>1450</v>
      </c>
      <c r="I284" s="7" t="s">
        <v>6674</v>
      </c>
      <c r="J284" s="7" t="s">
        <v>1452</v>
      </c>
      <c r="K284" s="7" t="s">
        <v>702</v>
      </c>
      <c r="L284" s="7" t="s">
        <v>703</v>
      </c>
      <c r="M284" s="7" t="s">
        <v>1461</v>
      </c>
      <c r="N284" s="7" t="s">
        <v>1467</v>
      </c>
      <c r="O284" s="11">
        <v>3</v>
      </c>
      <c r="P284" s="11">
        <v>23</v>
      </c>
      <c r="Q284" s="11">
        <v>3</v>
      </c>
      <c r="R284" s="11">
        <f t="shared" si="25"/>
        <v>0</v>
      </c>
      <c r="S284" s="11" t="s">
        <v>1455</v>
      </c>
      <c r="U284" t="str">
        <f t="shared" si="26"/>
        <v>是</v>
      </c>
    </row>
    <row r="285" spans="1:21">
      <c r="A285" s="2" t="str">
        <f>K285&amp;MID(L:L,15,4)</f>
        <v>陈建辉1018</v>
      </c>
      <c r="B285" s="7" t="s">
        <v>2657</v>
      </c>
      <c r="C285" s="7" t="s">
        <v>1446</v>
      </c>
      <c r="D285" s="7">
        <v>45</v>
      </c>
      <c r="E285" s="7" t="s">
        <v>2658</v>
      </c>
      <c r="F285" s="7" t="s">
        <v>9754</v>
      </c>
      <c r="G285" s="7" t="s">
        <v>9755</v>
      </c>
      <c r="H285" s="7" t="s">
        <v>2042</v>
      </c>
      <c r="I285" s="7" t="s">
        <v>9756</v>
      </c>
      <c r="J285" s="7" t="s">
        <v>1452</v>
      </c>
      <c r="K285" s="7" t="s">
        <v>733</v>
      </c>
      <c r="L285" s="7" t="s">
        <v>734</v>
      </c>
      <c r="M285" s="7" t="s">
        <v>1461</v>
      </c>
      <c r="N285" s="7" t="s">
        <v>1467</v>
      </c>
      <c r="O285" s="11">
        <v>3</v>
      </c>
      <c r="P285" s="11">
        <v>17</v>
      </c>
      <c r="Q285" s="11">
        <v>3</v>
      </c>
      <c r="R285" s="11">
        <f t="shared" si="25"/>
        <v>0</v>
      </c>
      <c r="S285" s="11" t="s">
        <v>1455</v>
      </c>
      <c r="U285" t="str">
        <f t="shared" si="26"/>
        <v>是</v>
      </c>
    </row>
    <row r="286" spans="1:21">
      <c r="A286" s="2" t="str">
        <f>K286&amp;MID(L:L,15,4)</f>
        <v>陈德胜0910</v>
      </c>
      <c r="B286" s="7" t="s">
        <v>2662</v>
      </c>
      <c r="C286" s="7" t="s">
        <v>1446</v>
      </c>
      <c r="D286" s="7">
        <v>38</v>
      </c>
      <c r="E286" s="7" t="s">
        <v>2663</v>
      </c>
      <c r="F286" s="7" t="s">
        <v>9757</v>
      </c>
      <c r="G286" s="7" t="s">
        <v>9758</v>
      </c>
      <c r="H286" s="7" t="s">
        <v>1450</v>
      </c>
      <c r="I286" s="7" t="s">
        <v>9759</v>
      </c>
      <c r="J286" s="7" t="s">
        <v>1452</v>
      </c>
      <c r="K286" s="7" t="s">
        <v>658</v>
      </c>
      <c r="L286" s="7" t="s">
        <v>659</v>
      </c>
      <c r="M286" s="7" t="s">
        <v>1453</v>
      </c>
      <c r="N286" s="7" t="s">
        <v>23</v>
      </c>
      <c r="O286" s="11">
        <v>2</v>
      </c>
      <c r="P286" s="11">
        <v>22</v>
      </c>
      <c r="Q286" s="11">
        <v>1.5</v>
      </c>
      <c r="R286" s="11">
        <f t="shared" si="25"/>
        <v>0.5</v>
      </c>
      <c r="S286" s="11" t="s">
        <v>1455</v>
      </c>
      <c r="U286" t="str">
        <f t="shared" si="26"/>
        <v>是</v>
      </c>
    </row>
    <row r="287" spans="1:21">
      <c r="A287" s="2" t="str">
        <f>K287&amp;MID(L:L,15,4)</f>
        <v>王务贞0023</v>
      </c>
      <c r="B287" s="7" t="s">
        <v>2666</v>
      </c>
      <c r="C287" s="7" t="s">
        <v>1446</v>
      </c>
      <c r="D287" s="7">
        <v>61</v>
      </c>
      <c r="E287" s="7" t="s">
        <v>2667</v>
      </c>
      <c r="F287" s="7" t="s">
        <v>9760</v>
      </c>
      <c r="G287" s="7" t="s">
        <v>9761</v>
      </c>
      <c r="H287" s="7" t="s">
        <v>9762</v>
      </c>
      <c r="I287" s="7" t="s">
        <v>9763</v>
      </c>
      <c r="J287" s="7" t="s">
        <v>1452</v>
      </c>
      <c r="K287" s="7" t="s">
        <v>1250</v>
      </c>
      <c r="L287" s="7" t="s">
        <v>1251</v>
      </c>
      <c r="M287" s="7" t="s">
        <v>1461</v>
      </c>
      <c r="N287" s="7" t="s">
        <v>1462</v>
      </c>
      <c r="O287" s="11">
        <v>3</v>
      </c>
      <c r="P287" s="11">
        <v>39</v>
      </c>
      <c r="Q287" s="11">
        <v>2.5</v>
      </c>
      <c r="R287" s="11">
        <f t="shared" si="25"/>
        <v>0.5</v>
      </c>
      <c r="S287" s="11" t="s">
        <v>1455</v>
      </c>
      <c r="U287" t="str">
        <f t="shared" si="26"/>
        <v>是</v>
      </c>
    </row>
    <row r="288" spans="1:21">
      <c r="A288" s="2" t="str">
        <f>K288&amp;MID(L:L,15,4)</f>
        <v>何国英4825</v>
      </c>
      <c r="B288" s="7" t="s">
        <v>2198</v>
      </c>
      <c r="C288" s="7" t="s">
        <v>1446</v>
      </c>
      <c r="D288" s="7">
        <v>56</v>
      </c>
      <c r="E288" s="7" t="s">
        <v>2199</v>
      </c>
      <c r="F288" s="7" t="s">
        <v>9764</v>
      </c>
      <c r="G288" s="7" t="s">
        <v>9765</v>
      </c>
      <c r="H288" s="7" t="s">
        <v>1450</v>
      </c>
      <c r="I288" s="7" t="s">
        <v>3786</v>
      </c>
      <c r="J288" s="7" t="s">
        <v>1452</v>
      </c>
      <c r="K288" s="7" t="s">
        <v>183</v>
      </c>
      <c r="L288" s="7" t="s">
        <v>184</v>
      </c>
      <c r="M288" s="7" t="s">
        <v>1461</v>
      </c>
      <c r="N288" s="7" t="s">
        <v>23</v>
      </c>
      <c r="O288" s="11">
        <v>3</v>
      </c>
      <c r="P288" s="11">
        <v>13</v>
      </c>
      <c r="Q288" s="11">
        <v>3</v>
      </c>
      <c r="R288" s="11">
        <f t="shared" si="25"/>
        <v>0</v>
      </c>
      <c r="S288" s="11" t="s">
        <v>1455</v>
      </c>
      <c r="U288" t="str">
        <f t="shared" si="26"/>
        <v>是</v>
      </c>
    </row>
    <row r="289" spans="1:21">
      <c r="A289" s="2" t="str">
        <f>K289&amp;MID(L:L,15,4)</f>
        <v>温新群2747</v>
      </c>
      <c r="B289" s="7" t="s">
        <v>2675</v>
      </c>
      <c r="C289" s="7" t="s">
        <v>1446</v>
      </c>
      <c r="D289" s="7">
        <v>54</v>
      </c>
      <c r="E289" s="7" t="s">
        <v>2676</v>
      </c>
      <c r="F289" s="7" t="s">
        <v>9766</v>
      </c>
      <c r="G289" s="7" t="s">
        <v>9767</v>
      </c>
      <c r="H289" s="7" t="s">
        <v>1450</v>
      </c>
      <c r="I289" s="7" t="s">
        <v>9768</v>
      </c>
      <c r="J289" s="7" t="s">
        <v>1452</v>
      </c>
      <c r="K289" s="7" t="s">
        <v>573</v>
      </c>
      <c r="L289" s="7" t="s">
        <v>574</v>
      </c>
      <c r="M289" s="7" t="s">
        <v>1453</v>
      </c>
      <c r="N289" s="7" t="s">
        <v>23</v>
      </c>
      <c r="O289" s="11">
        <v>9</v>
      </c>
      <c r="P289" s="11">
        <v>30</v>
      </c>
      <c r="Q289" s="11">
        <v>1.5</v>
      </c>
      <c r="R289" s="11">
        <f t="shared" si="25"/>
        <v>7.5</v>
      </c>
      <c r="S289" s="11" t="s">
        <v>1455</v>
      </c>
      <c r="U289" t="str">
        <f t="shared" si="26"/>
        <v>是</v>
      </c>
    </row>
    <row r="290" spans="1:21">
      <c r="A290" s="2" t="str">
        <f>K290&amp;MID(L:L,15,4)</f>
        <v>蒋金荣4817</v>
      </c>
      <c r="B290" s="7" t="s">
        <v>2680</v>
      </c>
      <c r="C290" s="7" t="s">
        <v>1446</v>
      </c>
      <c r="D290" s="7">
        <v>34</v>
      </c>
      <c r="E290" s="7" t="s">
        <v>317</v>
      </c>
      <c r="F290" s="7" t="s">
        <v>9769</v>
      </c>
      <c r="G290" s="7" t="s">
        <v>9770</v>
      </c>
      <c r="H290" s="7" t="s">
        <v>1450</v>
      </c>
      <c r="I290" s="7" t="s">
        <v>9771</v>
      </c>
      <c r="J290" s="7" t="s">
        <v>1452</v>
      </c>
      <c r="K290" s="7" t="s">
        <v>314</v>
      </c>
      <c r="L290" s="7" t="s">
        <v>315</v>
      </c>
      <c r="M290" s="7" t="s">
        <v>1461</v>
      </c>
      <c r="N290" s="7" t="s">
        <v>23</v>
      </c>
      <c r="O290" s="11">
        <v>3</v>
      </c>
      <c r="P290" s="11">
        <v>48</v>
      </c>
      <c r="Q290" s="11">
        <v>3</v>
      </c>
      <c r="R290" s="11">
        <f t="shared" si="25"/>
        <v>0</v>
      </c>
      <c r="S290" s="11" t="s">
        <v>1455</v>
      </c>
      <c r="U290" t="str">
        <f t="shared" si="26"/>
        <v>是</v>
      </c>
    </row>
    <row r="291" spans="1:21">
      <c r="A291" s="2" t="str">
        <f>K291&amp;MID(L:L,15,4)</f>
        <v>李棣华4091</v>
      </c>
      <c r="B291" s="7" t="s">
        <v>2684</v>
      </c>
      <c r="C291" s="7" t="s">
        <v>1446</v>
      </c>
      <c r="D291" s="7">
        <v>55</v>
      </c>
      <c r="E291" s="7" t="s">
        <v>2685</v>
      </c>
      <c r="F291" s="7" t="s">
        <v>9772</v>
      </c>
      <c r="G291" s="7" t="s">
        <v>9773</v>
      </c>
      <c r="H291" s="7" t="s">
        <v>1450</v>
      </c>
      <c r="I291" s="7" t="s">
        <v>5080</v>
      </c>
      <c r="J291" s="7" t="s">
        <v>1452</v>
      </c>
      <c r="K291" s="7" t="s">
        <v>363</v>
      </c>
      <c r="L291" s="7" t="s">
        <v>364</v>
      </c>
      <c r="M291" s="7" t="s">
        <v>1461</v>
      </c>
      <c r="N291" s="7" t="s">
        <v>23</v>
      </c>
      <c r="O291" s="11">
        <v>3</v>
      </c>
      <c r="P291" s="11">
        <v>0</v>
      </c>
      <c r="Q291" s="11">
        <v>3</v>
      </c>
      <c r="R291" s="11">
        <f t="shared" si="25"/>
        <v>0</v>
      </c>
      <c r="S291" s="11" t="s">
        <v>1455</v>
      </c>
      <c r="U291" t="str">
        <f t="shared" si="26"/>
        <v>是</v>
      </c>
    </row>
    <row r="292" spans="1:21">
      <c r="A292" s="2" t="str">
        <f>K292&amp;MID(L:L,15,4)</f>
        <v>吴丽珍1525</v>
      </c>
      <c r="B292" s="7" t="s">
        <v>2114</v>
      </c>
      <c r="C292" s="7" t="s">
        <v>1446</v>
      </c>
      <c r="D292" s="7">
        <v>61</v>
      </c>
      <c r="E292" s="7" t="s">
        <v>2115</v>
      </c>
      <c r="F292" s="7" t="s">
        <v>9774</v>
      </c>
      <c r="G292" s="7" t="s">
        <v>9775</v>
      </c>
      <c r="H292" s="7" t="s">
        <v>1450</v>
      </c>
      <c r="I292" s="7" t="s">
        <v>9776</v>
      </c>
      <c r="J292" s="7" t="s">
        <v>1452</v>
      </c>
      <c r="K292" s="7" t="s">
        <v>869</v>
      </c>
      <c r="L292" s="7" t="s">
        <v>870</v>
      </c>
      <c r="M292" s="7" t="s">
        <v>1461</v>
      </c>
      <c r="N292" s="7" t="s">
        <v>1454</v>
      </c>
      <c r="O292" s="11">
        <v>3</v>
      </c>
      <c r="P292" s="11">
        <v>0</v>
      </c>
      <c r="Q292" s="11">
        <v>3</v>
      </c>
      <c r="R292" s="11">
        <f t="shared" si="25"/>
        <v>0</v>
      </c>
      <c r="S292" s="11" t="s">
        <v>1455</v>
      </c>
      <c r="U292" t="str">
        <f t="shared" si="26"/>
        <v>是</v>
      </c>
    </row>
    <row r="293" spans="1:21">
      <c r="A293" s="2" t="str">
        <f>K293&amp;MID(L:L,15,4)</f>
        <v>崔玉娥4261</v>
      </c>
      <c r="B293" s="7" t="s">
        <v>1736</v>
      </c>
      <c r="C293" s="7" t="s">
        <v>1446</v>
      </c>
      <c r="D293" s="7">
        <v>48</v>
      </c>
      <c r="E293" s="7" t="s">
        <v>1737</v>
      </c>
      <c r="F293" s="7" t="s">
        <v>9777</v>
      </c>
      <c r="G293" s="7" t="s">
        <v>9778</v>
      </c>
      <c r="H293" s="7" t="s">
        <v>1450</v>
      </c>
      <c r="I293" s="7" t="s">
        <v>8179</v>
      </c>
      <c r="J293" s="7" t="s">
        <v>1452</v>
      </c>
      <c r="K293" s="7" t="s">
        <v>110</v>
      </c>
      <c r="L293" s="7" t="s">
        <v>111</v>
      </c>
      <c r="M293" s="7" t="s">
        <v>1453</v>
      </c>
      <c r="N293" s="7" t="s">
        <v>23</v>
      </c>
      <c r="O293" s="11">
        <v>1</v>
      </c>
      <c r="P293" s="11">
        <v>41</v>
      </c>
      <c r="Q293" s="11">
        <v>1.5</v>
      </c>
      <c r="R293" s="11">
        <v>0</v>
      </c>
      <c r="S293" s="11" t="s">
        <v>1455</v>
      </c>
      <c r="U293" t="str">
        <f t="shared" si="26"/>
        <v>是</v>
      </c>
    </row>
    <row r="294" spans="1:21">
      <c r="A294" s="2" t="str">
        <f>K294&amp;MID(L:L,15,4)</f>
        <v>梁国英1528</v>
      </c>
      <c r="B294" s="7" t="s">
        <v>2695</v>
      </c>
      <c r="C294" s="7" t="s">
        <v>1446</v>
      </c>
      <c r="D294" s="7">
        <v>44</v>
      </c>
      <c r="E294" s="7" t="s">
        <v>288</v>
      </c>
      <c r="F294" s="7" t="s">
        <v>9779</v>
      </c>
      <c r="G294" s="7" t="s">
        <v>9780</v>
      </c>
      <c r="H294" s="7" t="s">
        <v>1450</v>
      </c>
      <c r="I294" s="7" t="s">
        <v>9781</v>
      </c>
      <c r="J294" s="7" t="s">
        <v>1452</v>
      </c>
      <c r="K294" s="7" t="s">
        <v>285</v>
      </c>
      <c r="L294" s="7" t="s">
        <v>286</v>
      </c>
      <c r="M294" s="7" t="s">
        <v>1461</v>
      </c>
      <c r="N294" s="7" t="s">
        <v>23</v>
      </c>
      <c r="O294" s="11">
        <v>10</v>
      </c>
      <c r="P294" s="11">
        <v>38</v>
      </c>
      <c r="Q294" s="11">
        <v>3</v>
      </c>
      <c r="R294" s="11">
        <f t="shared" ref="R294:R314" si="27">O294-Q294</f>
        <v>7</v>
      </c>
      <c r="S294" s="11" t="s">
        <v>1455</v>
      </c>
      <c r="U294" t="str">
        <f t="shared" si="26"/>
        <v>是</v>
      </c>
    </row>
    <row r="295" spans="1:21">
      <c r="A295" s="2" t="str">
        <f>K295&amp;MID(L:L,15,4)</f>
        <v>杜观2121</v>
      </c>
      <c r="B295" s="7" t="s">
        <v>2699</v>
      </c>
      <c r="C295" s="7" t="s">
        <v>1457</v>
      </c>
      <c r="D295" s="7">
        <v>55</v>
      </c>
      <c r="E295" s="7" t="s">
        <v>2700</v>
      </c>
      <c r="F295" s="7" t="s">
        <v>9782</v>
      </c>
      <c r="G295" s="7" t="s">
        <v>9783</v>
      </c>
      <c r="H295" s="7" t="s">
        <v>1450</v>
      </c>
      <c r="I295" s="7" t="s">
        <v>9784</v>
      </c>
      <c r="J295" s="7" t="s">
        <v>1452</v>
      </c>
      <c r="K295" s="7" t="s">
        <v>128</v>
      </c>
      <c r="L295" s="7" t="s">
        <v>129</v>
      </c>
      <c r="M295" s="7" t="s">
        <v>1453</v>
      </c>
      <c r="N295" s="7" t="s">
        <v>23</v>
      </c>
      <c r="O295" s="11">
        <v>1</v>
      </c>
      <c r="P295" s="11">
        <v>50</v>
      </c>
      <c r="Q295" s="11">
        <v>1.5</v>
      </c>
      <c r="R295" s="11">
        <v>0</v>
      </c>
      <c r="S295" s="11" t="s">
        <v>1455</v>
      </c>
      <c r="U295" t="str">
        <f t="shared" si="26"/>
        <v>是</v>
      </c>
    </row>
    <row r="296" spans="1:21">
      <c r="A296" s="2" t="str">
        <f>K296&amp;MID(L:L,15,4)</f>
        <v>胡少明1813</v>
      </c>
      <c r="B296" s="7" t="s">
        <v>2704</v>
      </c>
      <c r="C296" s="7" t="s">
        <v>1446</v>
      </c>
      <c r="D296" s="7">
        <v>45</v>
      </c>
      <c r="E296" s="7" t="s">
        <v>2705</v>
      </c>
      <c r="F296" s="7" t="s">
        <v>9785</v>
      </c>
      <c r="G296" s="7" t="s">
        <v>9786</v>
      </c>
      <c r="H296" s="7" t="s">
        <v>1450</v>
      </c>
      <c r="I296" s="7" t="s">
        <v>9787</v>
      </c>
      <c r="J296" s="7" t="s">
        <v>1452</v>
      </c>
      <c r="K296" s="7" t="s">
        <v>825</v>
      </c>
      <c r="L296" s="7" t="s">
        <v>826</v>
      </c>
      <c r="M296" s="7" t="s">
        <v>1453</v>
      </c>
      <c r="N296" s="7" t="s">
        <v>23</v>
      </c>
      <c r="O296" s="11">
        <v>1</v>
      </c>
      <c r="P296" s="11">
        <v>42</v>
      </c>
      <c r="Q296" s="11">
        <v>1.5</v>
      </c>
      <c r="R296" s="11">
        <v>0</v>
      </c>
      <c r="S296" s="11" t="s">
        <v>1455</v>
      </c>
      <c r="U296" t="str">
        <f t="shared" si="26"/>
        <v>是</v>
      </c>
    </row>
    <row r="297" spans="1:21">
      <c r="A297" s="2" t="str">
        <f>K297&amp;MID(L:L,15,4)</f>
        <v>陈启池2419</v>
      </c>
      <c r="B297" s="7" t="s">
        <v>2652</v>
      </c>
      <c r="C297" s="7" t="s">
        <v>1444</v>
      </c>
      <c r="D297" s="7">
        <v>43</v>
      </c>
      <c r="E297" s="7" t="s">
        <v>2653</v>
      </c>
      <c r="F297" s="7" t="s">
        <v>9788</v>
      </c>
      <c r="G297" s="7" t="s">
        <v>9789</v>
      </c>
      <c r="H297" s="7" t="s">
        <v>1450</v>
      </c>
      <c r="I297" s="7" t="s">
        <v>9790</v>
      </c>
      <c r="J297" s="7" t="s">
        <v>1452</v>
      </c>
      <c r="K297" s="7" t="s">
        <v>591</v>
      </c>
      <c r="L297" s="7" t="s">
        <v>592</v>
      </c>
      <c r="M297" s="7" t="s">
        <v>1461</v>
      </c>
      <c r="N297" s="7" t="s">
        <v>23</v>
      </c>
      <c r="O297" s="11">
        <v>3</v>
      </c>
      <c r="P297" s="11">
        <v>5</v>
      </c>
      <c r="Q297" s="11">
        <v>3</v>
      </c>
      <c r="R297" s="11">
        <f t="shared" si="27"/>
        <v>0</v>
      </c>
      <c r="S297" s="11" t="s">
        <v>1455</v>
      </c>
      <c r="U297" t="str">
        <f t="shared" si="26"/>
        <v>是</v>
      </c>
    </row>
    <row r="298" spans="1:21">
      <c r="A298" s="2" t="str">
        <f>K298&amp;MID(L:L,15,4)</f>
        <v>吴华妹6028</v>
      </c>
      <c r="B298" s="7" t="s">
        <v>2581</v>
      </c>
      <c r="C298" s="7" t="s">
        <v>1457</v>
      </c>
      <c r="D298" s="7">
        <v>53</v>
      </c>
      <c r="E298" s="7" t="s">
        <v>2582</v>
      </c>
      <c r="F298" s="7" t="s">
        <v>9791</v>
      </c>
      <c r="G298" s="7" t="s">
        <v>9792</v>
      </c>
      <c r="H298" s="7" t="s">
        <v>1450</v>
      </c>
      <c r="I298" s="7" t="s">
        <v>9793</v>
      </c>
      <c r="J298" s="7" t="s">
        <v>1452</v>
      </c>
      <c r="K298" s="7" t="s">
        <v>510</v>
      </c>
      <c r="L298" s="7" t="s">
        <v>511</v>
      </c>
      <c r="M298" s="7" t="s">
        <v>1453</v>
      </c>
      <c r="N298" s="7" t="s">
        <v>23</v>
      </c>
      <c r="O298" s="11">
        <v>4</v>
      </c>
      <c r="P298" s="11">
        <v>18</v>
      </c>
      <c r="Q298" s="11">
        <v>1.5</v>
      </c>
      <c r="R298" s="11">
        <f t="shared" si="27"/>
        <v>2.5</v>
      </c>
      <c r="S298" s="11" t="s">
        <v>1455</v>
      </c>
      <c r="U298" t="str">
        <f t="shared" si="26"/>
        <v>是</v>
      </c>
    </row>
    <row r="299" spans="1:21">
      <c r="A299" s="2" t="str">
        <f>K299&amp;MID(L:L,15,4)</f>
        <v>刘义昌1615</v>
      </c>
      <c r="B299" s="7" t="s">
        <v>2128</v>
      </c>
      <c r="C299" s="7" t="s">
        <v>1446</v>
      </c>
      <c r="D299" s="7">
        <v>59</v>
      </c>
      <c r="E299" s="7" t="s">
        <v>2129</v>
      </c>
      <c r="F299" s="7" t="s">
        <v>9794</v>
      </c>
      <c r="G299" s="7" t="s">
        <v>9795</v>
      </c>
      <c r="H299" s="7" t="s">
        <v>1450</v>
      </c>
      <c r="I299" s="7" t="s">
        <v>9796</v>
      </c>
      <c r="J299" s="7" t="s">
        <v>1452</v>
      </c>
      <c r="K299" s="7" t="s">
        <v>414</v>
      </c>
      <c r="L299" s="7" t="s">
        <v>415</v>
      </c>
      <c r="M299" s="7" t="s">
        <v>1461</v>
      </c>
      <c r="N299" s="7" t="s">
        <v>23</v>
      </c>
      <c r="O299" s="11">
        <v>4</v>
      </c>
      <c r="P299" s="11">
        <v>37</v>
      </c>
      <c r="Q299" s="11">
        <v>3</v>
      </c>
      <c r="R299" s="11">
        <f t="shared" si="27"/>
        <v>1</v>
      </c>
      <c r="S299" s="11" t="s">
        <v>1455</v>
      </c>
      <c r="U299" t="str">
        <f t="shared" si="26"/>
        <v>是</v>
      </c>
    </row>
    <row r="300" spans="1:21">
      <c r="A300" s="2" t="str">
        <f>K300&amp;MID(L:L,15,4)</f>
        <v>吴卓成0013</v>
      </c>
      <c r="B300" s="7" t="s">
        <v>1761</v>
      </c>
      <c r="C300" s="7" t="s">
        <v>1446</v>
      </c>
      <c r="D300" s="7">
        <v>57</v>
      </c>
      <c r="E300" s="7" t="s">
        <v>1762</v>
      </c>
      <c r="F300" s="7" t="s">
        <v>9797</v>
      </c>
      <c r="G300" s="7" t="s">
        <v>9798</v>
      </c>
      <c r="H300" s="7" t="s">
        <v>1450</v>
      </c>
      <c r="I300" s="7" t="s">
        <v>2691</v>
      </c>
      <c r="J300" s="7" t="s">
        <v>1452</v>
      </c>
      <c r="K300" s="7" t="s">
        <v>523</v>
      </c>
      <c r="L300" s="7" t="s">
        <v>524</v>
      </c>
      <c r="M300" s="7" t="s">
        <v>1461</v>
      </c>
      <c r="N300" s="7" t="s">
        <v>23</v>
      </c>
      <c r="O300" s="11">
        <v>3</v>
      </c>
      <c r="P300" s="11">
        <v>1</v>
      </c>
      <c r="Q300" s="11">
        <v>3</v>
      </c>
      <c r="R300" s="11">
        <f t="shared" si="27"/>
        <v>0</v>
      </c>
      <c r="S300" s="11" t="s">
        <v>1455</v>
      </c>
      <c r="U300" t="str">
        <f t="shared" si="26"/>
        <v>是</v>
      </c>
    </row>
    <row r="301" spans="1:21">
      <c r="A301" s="2" t="str">
        <f>K301&amp;MID(L:L,15,4)</f>
        <v>陈桂森0622</v>
      </c>
      <c r="B301" s="7" t="s">
        <v>4676</v>
      </c>
      <c r="C301" s="7" t="s">
        <v>1457</v>
      </c>
      <c r="D301" s="7">
        <v>49</v>
      </c>
      <c r="E301" s="7" t="s">
        <v>4677</v>
      </c>
      <c r="F301" s="7" t="s">
        <v>9799</v>
      </c>
      <c r="G301" s="7" t="s">
        <v>9800</v>
      </c>
      <c r="H301" s="7" t="s">
        <v>1450</v>
      </c>
      <c r="I301" s="7" t="s">
        <v>9801</v>
      </c>
      <c r="J301" s="7" t="s">
        <v>1452</v>
      </c>
      <c r="K301" s="7" t="s">
        <v>1264</v>
      </c>
      <c r="L301" s="7" t="s">
        <v>1265</v>
      </c>
      <c r="M301" s="7" t="s">
        <v>1461</v>
      </c>
      <c r="N301" s="7" t="s">
        <v>1462</v>
      </c>
      <c r="O301" s="11">
        <v>6</v>
      </c>
      <c r="P301" s="11">
        <v>53</v>
      </c>
      <c r="Q301" s="11">
        <v>2.5</v>
      </c>
      <c r="R301" s="11">
        <f t="shared" si="27"/>
        <v>3.5</v>
      </c>
      <c r="S301" s="11" t="s">
        <v>1455</v>
      </c>
      <c r="U301" t="str">
        <f t="shared" si="26"/>
        <v>是</v>
      </c>
    </row>
    <row r="302" spans="1:21">
      <c r="A302" s="2" t="str">
        <f>K302&amp;MID(L:L,15,4)</f>
        <v>肖转娣182X</v>
      </c>
      <c r="B302" s="7" t="s">
        <v>2724</v>
      </c>
      <c r="C302" s="7" t="s">
        <v>1446</v>
      </c>
      <c r="D302" s="7">
        <v>35</v>
      </c>
      <c r="E302" s="7" t="s">
        <v>2725</v>
      </c>
      <c r="F302" s="7" t="s">
        <v>9802</v>
      </c>
      <c r="G302" s="7" t="s">
        <v>9803</v>
      </c>
      <c r="H302" s="7" t="s">
        <v>1450</v>
      </c>
      <c r="I302" s="7" t="s">
        <v>8431</v>
      </c>
      <c r="J302" s="7" t="s">
        <v>1452</v>
      </c>
      <c r="K302" s="7" t="s">
        <v>851</v>
      </c>
      <c r="L302" s="7" t="s">
        <v>852</v>
      </c>
      <c r="M302" s="7" t="s">
        <v>1461</v>
      </c>
      <c r="N302" s="7" t="s">
        <v>23</v>
      </c>
      <c r="O302" s="11">
        <v>3</v>
      </c>
      <c r="P302" s="11">
        <v>5</v>
      </c>
      <c r="Q302" s="11">
        <v>3</v>
      </c>
      <c r="R302" s="11">
        <f t="shared" si="27"/>
        <v>0</v>
      </c>
      <c r="S302" s="11" t="s">
        <v>1455</v>
      </c>
      <c r="U302" t="str">
        <f t="shared" si="26"/>
        <v>是</v>
      </c>
    </row>
    <row r="303" spans="1:21">
      <c r="A303" s="2" t="str">
        <f>K303&amp;MID(L:L,15,4)</f>
        <v>区平仙514X</v>
      </c>
      <c r="B303" s="7" t="s">
        <v>3664</v>
      </c>
      <c r="C303" s="7" t="s">
        <v>1446</v>
      </c>
      <c r="D303" s="7">
        <v>60</v>
      </c>
      <c r="E303" s="7" t="s">
        <v>3665</v>
      </c>
      <c r="F303" s="7" t="s">
        <v>9804</v>
      </c>
      <c r="G303" s="7" t="s">
        <v>9805</v>
      </c>
      <c r="H303" s="7" t="s">
        <v>1450</v>
      </c>
      <c r="I303" s="7" t="s">
        <v>9806</v>
      </c>
      <c r="J303" s="7" t="s">
        <v>1452</v>
      </c>
      <c r="K303" s="7" t="s">
        <v>443</v>
      </c>
      <c r="L303" s="7" t="s">
        <v>444</v>
      </c>
      <c r="M303" s="7" t="s">
        <v>1453</v>
      </c>
      <c r="N303" s="7" t="s">
        <v>23</v>
      </c>
      <c r="O303" s="11">
        <v>2</v>
      </c>
      <c r="P303" s="11">
        <v>27</v>
      </c>
      <c r="Q303" s="11">
        <v>1.5</v>
      </c>
      <c r="R303" s="11">
        <f t="shared" si="27"/>
        <v>0.5</v>
      </c>
      <c r="S303" s="11" t="s">
        <v>1455</v>
      </c>
      <c r="U303" t="str">
        <f t="shared" si="26"/>
        <v>是</v>
      </c>
    </row>
    <row r="304" spans="1:21">
      <c r="A304" s="2" t="str">
        <f>K304&amp;MID(L:L,15,4)</f>
        <v>苏剑明0913</v>
      </c>
      <c r="B304" s="7" t="s">
        <v>2729</v>
      </c>
      <c r="C304" s="7" t="s">
        <v>1446</v>
      </c>
      <c r="D304" s="7">
        <v>35</v>
      </c>
      <c r="E304" s="7" t="s">
        <v>2730</v>
      </c>
      <c r="F304" s="7" t="s">
        <v>9807</v>
      </c>
      <c r="G304" s="7" t="s">
        <v>9808</v>
      </c>
      <c r="H304" s="7" t="s">
        <v>1450</v>
      </c>
      <c r="I304" s="7" t="s">
        <v>2491</v>
      </c>
      <c r="J304" s="7" t="s">
        <v>1452</v>
      </c>
      <c r="K304" s="7" t="s">
        <v>529</v>
      </c>
      <c r="L304" s="7" t="s">
        <v>530</v>
      </c>
      <c r="M304" s="7" t="s">
        <v>1453</v>
      </c>
      <c r="N304" s="7" t="s">
        <v>23</v>
      </c>
      <c r="O304" s="11">
        <v>2</v>
      </c>
      <c r="P304" s="11">
        <v>25</v>
      </c>
      <c r="Q304" s="11">
        <v>1.5</v>
      </c>
      <c r="R304" s="11">
        <f t="shared" si="27"/>
        <v>0.5</v>
      </c>
      <c r="S304" s="11" t="s">
        <v>1455</v>
      </c>
      <c r="U304" t="str">
        <f t="shared" si="26"/>
        <v>是</v>
      </c>
    </row>
    <row r="305" spans="1:21">
      <c r="A305" s="2" t="str">
        <f>K305&amp;MID(L:L,15,4)</f>
        <v>李琼1920</v>
      </c>
      <c r="B305" s="7" t="s">
        <v>2735</v>
      </c>
      <c r="C305" s="7" t="s">
        <v>1444</v>
      </c>
      <c r="D305" s="7">
        <v>64</v>
      </c>
      <c r="E305" s="7" t="s">
        <v>2736</v>
      </c>
      <c r="F305" s="7" t="s">
        <v>9809</v>
      </c>
      <c r="G305" s="7" t="s">
        <v>9810</v>
      </c>
      <c r="H305" s="7" t="s">
        <v>1450</v>
      </c>
      <c r="I305" s="7" t="s">
        <v>9811</v>
      </c>
      <c r="J305" s="7" t="s">
        <v>1452</v>
      </c>
      <c r="K305" s="7" t="s">
        <v>374</v>
      </c>
      <c r="L305" s="7" t="s">
        <v>375</v>
      </c>
      <c r="M305" s="7" t="s">
        <v>1461</v>
      </c>
      <c r="N305" s="7" t="s">
        <v>23</v>
      </c>
      <c r="O305" s="11">
        <v>3</v>
      </c>
      <c r="P305" s="11">
        <v>29</v>
      </c>
      <c r="Q305" s="11">
        <v>3</v>
      </c>
      <c r="R305" s="11">
        <f t="shared" si="27"/>
        <v>0</v>
      </c>
      <c r="S305" s="11" t="s">
        <v>1455</v>
      </c>
      <c r="U305" t="str">
        <f t="shared" si="26"/>
        <v>是</v>
      </c>
    </row>
    <row r="306" spans="1:21">
      <c r="A306" s="2" t="str">
        <f>K306&amp;MID(L:L,15,4)</f>
        <v>伍焕棠2432</v>
      </c>
      <c r="B306" s="7" t="s">
        <v>6824</v>
      </c>
      <c r="C306" s="7" t="s">
        <v>1457</v>
      </c>
      <c r="D306" s="7">
        <v>52</v>
      </c>
      <c r="E306" s="7" t="s">
        <v>6825</v>
      </c>
      <c r="F306" s="7" t="s">
        <v>9812</v>
      </c>
      <c r="G306" s="7" t="s">
        <v>9813</v>
      </c>
      <c r="H306" s="7" t="s">
        <v>1580</v>
      </c>
      <c r="I306" s="7" t="s">
        <v>9814</v>
      </c>
      <c r="J306" s="7" t="s">
        <v>1452</v>
      </c>
      <c r="K306" s="7" t="s">
        <v>831</v>
      </c>
      <c r="L306" s="7" t="s">
        <v>832</v>
      </c>
      <c r="M306" s="7" t="s">
        <v>1461</v>
      </c>
      <c r="N306" s="7" t="s">
        <v>1467</v>
      </c>
      <c r="O306" s="11">
        <v>3</v>
      </c>
      <c r="P306" s="11">
        <v>15</v>
      </c>
      <c r="Q306" s="11">
        <v>3</v>
      </c>
      <c r="R306" s="11">
        <f t="shared" si="27"/>
        <v>0</v>
      </c>
      <c r="S306" s="11" t="s">
        <v>1455</v>
      </c>
      <c r="U306" t="str">
        <f t="shared" si="26"/>
        <v>是</v>
      </c>
    </row>
    <row r="307" spans="1:21">
      <c r="A307" s="2" t="str">
        <f>K307&amp;MID(L:L,15,4)</f>
        <v>陈艳金0969</v>
      </c>
      <c r="B307" s="7" t="s">
        <v>2740</v>
      </c>
      <c r="C307" s="7" t="s">
        <v>1457</v>
      </c>
      <c r="D307" s="7">
        <v>52</v>
      </c>
      <c r="E307" s="7" t="s">
        <v>2741</v>
      </c>
      <c r="F307" s="7" t="s">
        <v>9815</v>
      </c>
      <c r="G307" s="7" t="s">
        <v>9816</v>
      </c>
      <c r="H307" s="7" t="s">
        <v>1450</v>
      </c>
      <c r="I307" s="7" t="s">
        <v>9817</v>
      </c>
      <c r="J307" s="7" t="s">
        <v>1452</v>
      </c>
      <c r="K307" s="7" t="s">
        <v>101</v>
      </c>
      <c r="L307" s="7" t="s">
        <v>102</v>
      </c>
      <c r="M307" s="7" t="s">
        <v>1461</v>
      </c>
      <c r="N307" s="7" t="s">
        <v>23</v>
      </c>
      <c r="O307" s="11">
        <v>3</v>
      </c>
      <c r="P307" s="11">
        <v>21</v>
      </c>
      <c r="Q307" s="11">
        <v>3</v>
      </c>
      <c r="R307" s="11">
        <f t="shared" si="27"/>
        <v>0</v>
      </c>
      <c r="S307" s="11" t="s">
        <v>1455</v>
      </c>
      <c r="U307" t="str">
        <f t="shared" si="26"/>
        <v>是</v>
      </c>
    </row>
    <row r="308" spans="1:21">
      <c r="A308" s="2" t="str">
        <f>K308&amp;MID(L:L,15,4)</f>
        <v>孔雁屏6029</v>
      </c>
      <c r="B308" s="7" t="s">
        <v>2745</v>
      </c>
      <c r="C308" s="7" t="s">
        <v>1457</v>
      </c>
      <c r="D308" s="7">
        <v>61</v>
      </c>
      <c r="E308" s="7" t="s">
        <v>328</v>
      </c>
      <c r="F308" s="7" t="s">
        <v>9818</v>
      </c>
      <c r="G308" s="7" t="s">
        <v>9819</v>
      </c>
      <c r="H308" s="7" t="s">
        <v>1450</v>
      </c>
      <c r="I308" s="7" t="s">
        <v>9820</v>
      </c>
      <c r="J308" s="7" t="s">
        <v>1452</v>
      </c>
      <c r="K308" s="7" t="s">
        <v>325</v>
      </c>
      <c r="L308" s="7" t="s">
        <v>326</v>
      </c>
      <c r="M308" s="7" t="s">
        <v>1461</v>
      </c>
      <c r="N308" s="7" t="s">
        <v>23</v>
      </c>
      <c r="O308" s="11">
        <v>6</v>
      </c>
      <c r="P308" s="11">
        <v>51</v>
      </c>
      <c r="Q308" s="11">
        <v>3</v>
      </c>
      <c r="R308" s="11">
        <f t="shared" si="27"/>
        <v>3</v>
      </c>
      <c r="S308" s="11" t="s">
        <v>1455</v>
      </c>
      <c r="U308" t="str">
        <f t="shared" si="26"/>
        <v>是</v>
      </c>
    </row>
    <row r="309" spans="1:21">
      <c r="A309" s="2" t="str">
        <f>K309&amp;MID(L:L,15,4)</f>
        <v>陈红玉2747</v>
      </c>
      <c r="B309" s="7" t="s">
        <v>2749</v>
      </c>
      <c r="C309" s="7" t="s">
        <v>1446</v>
      </c>
      <c r="D309" s="7">
        <v>53</v>
      </c>
      <c r="E309" s="7" t="s">
        <v>2750</v>
      </c>
      <c r="F309" s="7" t="s">
        <v>9821</v>
      </c>
      <c r="G309" s="7" t="s">
        <v>9822</v>
      </c>
      <c r="H309" s="7" t="s">
        <v>1450</v>
      </c>
      <c r="I309" s="7" t="s">
        <v>7993</v>
      </c>
      <c r="J309" s="7" t="s">
        <v>1452</v>
      </c>
      <c r="K309" s="7" t="s">
        <v>61</v>
      </c>
      <c r="L309" s="7" t="s">
        <v>62</v>
      </c>
      <c r="M309" s="7" t="s">
        <v>1461</v>
      </c>
      <c r="N309" s="7" t="s">
        <v>23</v>
      </c>
      <c r="O309" s="11">
        <v>3</v>
      </c>
      <c r="P309" s="11">
        <v>0</v>
      </c>
      <c r="Q309" s="11">
        <v>3</v>
      </c>
      <c r="R309" s="11">
        <f t="shared" si="27"/>
        <v>0</v>
      </c>
      <c r="S309" s="11" t="s">
        <v>1455</v>
      </c>
      <c r="U309" t="str">
        <f t="shared" si="26"/>
        <v>是</v>
      </c>
    </row>
    <row r="310" spans="1:21">
      <c r="A310" s="2" t="str">
        <f>K310&amp;MID(L:L,15,4)</f>
        <v>曾宝琰033X</v>
      </c>
      <c r="B310" s="7" t="s">
        <v>2754</v>
      </c>
      <c r="C310" s="7" t="s">
        <v>1457</v>
      </c>
      <c r="D310" s="7">
        <v>62</v>
      </c>
      <c r="E310" s="7" t="s">
        <v>2755</v>
      </c>
      <c r="F310" s="7" t="s">
        <v>9823</v>
      </c>
      <c r="G310" s="7" t="s">
        <v>9824</v>
      </c>
      <c r="H310" s="7" t="s">
        <v>1450</v>
      </c>
      <c r="I310" s="7" t="s">
        <v>9825</v>
      </c>
      <c r="J310" s="7" t="s">
        <v>1452</v>
      </c>
      <c r="K310" s="7" t="s">
        <v>26</v>
      </c>
      <c r="L310" s="7" t="s">
        <v>27</v>
      </c>
      <c r="M310" s="7" t="s">
        <v>1461</v>
      </c>
      <c r="N310" s="7" t="s">
        <v>23</v>
      </c>
      <c r="O310" s="11">
        <v>5</v>
      </c>
      <c r="P310" s="11">
        <v>5</v>
      </c>
      <c r="Q310" s="11">
        <v>3</v>
      </c>
      <c r="R310" s="11">
        <f t="shared" si="27"/>
        <v>2</v>
      </c>
      <c r="S310" s="11" t="s">
        <v>1455</v>
      </c>
      <c r="U310" t="str">
        <f t="shared" si="26"/>
        <v>是</v>
      </c>
    </row>
    <row r="311" spans="1:21">
      <c r="A311" s="2" t="str">
        <f>K311&amp;MID(L:L,15,4)</f>
        <v>陈詠霓0342</v>
      </c>
      <c r="B311" s="7" t="s">
        <v>2759</v>
      </c>
      <c r="C311" s="7" t="s">
        <v>1446</v>
      </c>
      <c r="D311" s="7">
        <v>57</v>
      </c>
      <c r="E311" s="7" t="s">
        <v>109</v>
      </c>
      <c r="F311" s="7" t="s">
        <v>9826</v>
      </c>
      <c r="G311" s="7" t="s">
        <v>9827</v>
      </c>
      <c r="H311" s="7" t="s">
        <v>1450</v>
      </c>
      <c r="I311" s="7" t="s">
        <v>9828</v>
      </c>
      <c r="J311" s="7" t="s">
        <v>1452</v>
      </c>
      <c r="K311" s="7" t="s">
        <v>105</v>
      </c>
      <c r="L311" s="7" t="s">
        <v>106</v>
      </c>
      <c r="M311" s="7" t="s">
        <v>1461</v>
      </c>
      <c r="N311" s="7" t="s">
        <v>23</v>
      </c>
      <c r="O311" s="11">
        <v>6</v>
      </c>
      <c r="P311" s="11">
        <v>56</v>
      </c>
      <c r="Q311" s="11">
        <v>3</v>
      </c>
      <c r="R311" s="11">
        <f t="shared" si="27"/>
        <v>3</v>
      </c>
      <c r="S311" s="11" t="s">
        <v>1455</v>
      </c>
      <c r="U311" t="str">
        <f t="shared" si="26"/>
        <v>是</v>
      </c>
    </row>
    <row r="312" spans="1:21">
      <c r="A312" s="2" t="str">
        <f>K312&amp;MID(L:L,15,4)</f>
        <v>黎焯秦0036</v>
      </c>
      <c r="B312" s="7" t="s">
        <v>5283</v>
      </c>
      <c r="C312" s="7" t="s">
        <v>1457</v>
      </c>
      <c r="D312" s="7">
        <v>49</v>
      </c>
      <c r="E312" s="7" t="s">
        <v>260</v>
      </c>
      <c r="F312" s="7" t="s">
        <v>9829</v>
      </c>
      <c r="G312" s="7" t="s">
        <v>9830</v>
      </c>
      <c r="H312" s="7" t="s">
        <v>1580</v>
      </c>
      <c r="I312" s="7" t="s">
        <v>4651</v>
      </c>
      <c r="J312" s="7" t="s">
        <v>1452</v>
      </c>
      <c r="K312" s="7" t="s">
        <v>273</v>
      </c>
      <c r="L312" s="7" t="s">
        <v>274</v>
      </c>
      <c r="M312" s="7" t="s">
        <v>1461</v>
      </c>
      <c r="N312" s="7" t="s">
        <v>23</v>
      </c>
      <c r="O312" s="11">
        <v>3</v>
      </c>
      <c r="P312" s="11">
        <v>21</v>
      </c>
      <c r="Q312" s="11">
        <v>3</v>
      </c>
      <c r="R312" s="11">
        <f t="shared" si="27"/>
        <v>0</v>
      </c>
      <c r="S312" s="11" t="s">
        <v>1455</v>
      </c>
      <c r="U312" t="str">
        <f t="shared" si="26"/>
        <v>是</v>
      </c>
    </row>
    <row r="313" spans="1:21">
      <c r="A313" s="2" t="str">
        <f>K313&amp;MID(L:L,15,4)</f>
        <v>麦根0625</v>
      </c>
      <c r="B313" s="7" t="s">
        <v>2763</v>
      </c>
      <c r="C313" s="7" t="s">
        <v>1444</v>
      </c>
      <c r="D313" s="7">
        <v>61</v>
      </c>
      <c r="E313" s="7" t="s">
        <v>2764</v>
      </c>
      <c r="F313" s="7" t="s">
        <v>9831</v>
      </c>
      <c r="G313" s="7" t="s">
        <v>9832</v>
      </c>
      <c r="H313" s="7" t="s">
        <v>1450</v>
      </c>
      <c r="I313" s="7" t="s">
        <v>9833</v>
      </c>
      <c r="J313" s="7" t="s">
        <v>1452</v>
      </c>
      <c r="K313" s="7" t="s">
        <v>1169</v>
      </c>
      <c r="L313" s="7" t="s">
        <v>1170</v>
      </c>
      <c r="M313" s="7" t="s">
        <v>1461</v>
      </c>
      <c r="N313" s="7" t="s">
        <v>1462</v>
      </c>
      <c r="O313" s="11">
        <v>8</v>
      </c>
      <c r="P313" s="11">
        <v>7</v>
      </c>
      <c r="Q313" s="11">
        <v>2.5</v>
      </c>
      <c r="R313" s="11">
        <f t="shared" si="27"/>
        <v>5.5</v>
      </c>
      <c r="S313" s="11" t="s">
        <v>1455</v>
      </c>
      <c r="U313" t="str">
        <f t="shared" si="26"/>
        <v>是</v>
      </c>
    </row>
    <row r="314" spans="1:21">
      <c r="A314" s="2" t="str">
        <f>K314&amp;MID(L:L,15,4)</f>
        <v>张惠新1514</v>
      </c>
      <c r="B314" s="7" t="s">
        <v>2401</v>
      </c>
      <c r="C314" s="7" t="s">
        <v>1457</v>
      </c>
      <c r="D314" s="7">
        <v>53</v>
      </c>
      <c r="E314" s="7" t="s">
        <v>1133</v>
      </c>
      <c r="F314" s="7" t="s">
        <v>9834</v>
      </c>
      <c r="G314" s="7" t="s">
        <v>9835</v>
      </c>
      <c r="H314" s="7" t="s">
        <v>1450</v>
      </c>
      <c r="I314" s="7" t="s">
        <v>5977</v>
      </c>
      <c r="J314" s="7" t="s">
        <v>1452</v>
      </c>
      <c r="K314" s="7" t="s">
        <v>1389</v>
      </c>
      <c r="L314" s="7" t="s">
        <v>1390</v>
      </c>
      <c r="M314" s="7" t="s">
        <v>1461</v>
      </c>
      <c r="N314" s="7" t="s">
        <v>1462</v>
      </c>
      <c r="O314" s="11">
        <v>3</v>
      </c>
      <c r="P314" s="11">
        <v>15</v>
      </c>
      <c r="Q314" s="11">
        <v>2.5</v>
      </c>
      <c r="R314" s="11">
        <f t="shared" si="27"/>
        <v>0.5</v>
      </c>
      <c r="S314" s="11" t="s">
        <v>1455</v>
      </c>
      <c r="U314" t="str">
        <f t="shared" si="26"/>
        <v>是</v>
      </c>
    </row>
    <row r="315" spans="1:21">
      <c r="A315" s="2" t="str">
        <f>K315&amp;MID(L:L,15,4)</f>
        <v>赵冠真0018</v>
      </c>
      <c r="B315" s="7" t="s">
        <v>8527</v>
      </c>
      <c r="C315" s="7" t="s">
        <v>1446</v>
      </c>
      <c r="D315" s="7">
        <v>45</v>
      </c>
      <c r="E315" s="7" t="s">
        <v>1148</v>
      </c>
      <c r="F315" s="7" t="s">
        <v>9836</v>
      </c>
      <c r="G315" s="7" t="s">
        <v>9837</v>
      </c>
      <c r="H315" s="7" t="s">
        <v>1450</v>
      </c>
      <c r="I315" s="7" t="s">
        <v>9838</v>
      </c>
      <c r="J315" s="7" t="s">
        <v>1452</v>
      </c>
      <c r="K315" s="7" t="s">
        <v>1419</v>
      </c>
      <c r="L315" s="7" t="s">
        <v>1420</v>
      </c>
      <c r="M315" s="7" t="s">
        <v>1461</v>
      </c>
      <c r="N315" s="7" t="s">
        <v>1462</v>
      </c>
      <c r="O315" s="11">
        <v>2</v>
      </c>
      <c r="P315" s="11">
        <v>37</v>
      </c>
      <c r="Q315" s="11">
        <v>2.5</v>
      </c>
      <c r="R315" s="11">
        <v>0</v>
      </c>
      <c r="S315" s="11" t="s">
        <v>1455</v>
      </c>
      <c r="U315" t="str">
        <f t="shared" si="26"/>
        <v>是</v>
      </c>
    </row>
    <row r="316" spans="1:21">
      <c r="A316" s="2" t="str">
        <f>K316&amp;MID(L:L,15,4)</f>
        <v>周灼焰2715</v>
      </c>
      <c r="B316" s="7" t="s">
        <v>1445</v>
      </c>
      <c r="C316" s="7" t="s">
        <v>1446</v>
      </c>
      <c r="D316" s="7">
        <v>39</v>
      </c>
      <c r="E316" s="7" t="s">
        <v>1447</v>
      </c>
      <c r="F316" s="7" t="s">
        <v>9839</v>
      </c>
      <c r="G316" s="7" t="s">
        <v>9840</v>
      </c>
      <c r="H316" s="7" t="s">
        <v>1450</v>
      </c>
      <c r="I316" s="7" t="s">
        <v>9841</v>
      </c>
      <c r="J316" s="7" t="s">
        <v>1452</v>
      </c>
      <c r="K316" s="7" t="s">
        <v>1215</v>
      </c>
      <c r="L316" s="7" t="s">
        <v>1216</v>
      </c>
      <c r="M316" s="7" t="s">
        <v>1453</v>
      </c>
      <c r="N316" s="7" t="s">
        <v>1462</v>
      </c>
      <c r="O316" s="11">
        <v>3</v>
      </c>
      <c r="P316" s="11">
        <v>41</v>
      </c>
      <c r="Q316" s="11">
        <v>2.5</v>
      </c>
      <c r="R316" s="11">
        <f t="shared" ref="R316:R343" si="28">O316-Q316</f>
        <v>0.5</v>
      </c>
      <c r="S316" s="11" t="s">
        <v>1455</v>
      </c>
      <c r="U316" t="str">
        <f t="shared" si="26"/>
        <v>是</v>
      </c>
    </row>
    <row r="317" spans="1:21">
      <c r="A317" s="2" t="str">
        <f>K317&amp;MID(L:L,15,4)</f>
        <v>汤瑞东003X</v>
      </c>
      <c r="B317" s="7" t="s">
        <v>2771</v>
      </c>
      <c r="C317" s="7" t="s">
        <v>1457</v>
      </c>
      <c r="D317" s="7">
        <v>53</v>
      </c>
      <c r="E317" s="7" t="s">
        <v>2772</v>
      </c>
      <c r="F317" s="7" t="s">
        <v>9842</v>
      </c>
      <c r="G317" s="7" t="s">
        <v>9843</v>
      </c>
      <c r="H317" s="7" t="s">
        <v>1450</v>
      </c>
      <c r="I317" s="7" t="s">
        <v>2062</v>
      </c>
      <c r="J317" s="7" t="s">
        <v>1452</v>
      </c>
      <c r="K317" s="7" t="s">
        <v>651</v>
      </c>
      <c r="L317" s="7" t="s">
        <v>652</v>
      </c>
      <c r="M317" s="7" t="s">
        <v>1453</v>
      </c>
      <c r="N317" s="7" t="s">
        <v>23</v>
      </c>
      <c r="O317" s="11">
        <v>1</v>
      </c>
      <c r="P317" s="11">
        <v>31</v>
      </c>
      <c r="Q317" s="11">
        <v>1.5</v>
      </c>
      <c r="R317" s="11">
        <v>0</v>
      </c>
      <c r="S317" s="11" t="s">
        <v>1455</v>
      </c>
      <c r="U317" t="str">
        <f t="shared" si="26"/>
        <v>是</v>
      </c>
    </row>
    <row r="318" spans="1:21">
      <c r="A318" s="2" t="str">
        <f>K318&amp;MID(L:L,15,4)</f>
        <v>王带娣3633</v>
      </c>
      <c r="B318" s="7" t="s">
        <v>3805</v>
      </c>
      <c r="C318" s="7" t="s">
        <v>1457</v>
      </c>
      <c r="D318" s="7">
        <v>35</v>
      </c>
      <c r="E318" s="7" t="s">
        <v>3806</v>
      </c>
      <c r="F318" s="7" t="s">
        <v>9844</v>
      </c>
      <c r="G318" s="7" t="s">
        <v>9845</v>
      </c>
      <c r="H318" s="7" t="s">
        <v>1450</v>
      </c>
      <c r="I318" s="7" t="s">
        <v>9846</v>
      </c>
      <c r="J318" s="7" t="s">
        <v>1452</v>
      </c>
      <c r="K318" s="7" t="s">
        <v>788</v>
      </c>
      <c r="L318" s="7" t="s">
        <v>789</v>
      </c>
      <c r="M318" s="7" t="s">
        <v>1453</v>
      </c>
      <c r="N318" s="7" t="s">
        <v>1454</v>
      </c>
      <c r="O318" s="11">
        <v>2</v>
      </c>
      <c r="P318" s="11">
        <v>52</v>
      </c>
      <c r="Q318" s="11">
        <v>1.5</v>
      </c>
      <c r="R318" s="11">
        <f t="shared" si="28"/>
        <v>0.5</v>
      </c>
      <c r="S318" s="11" t="s">
        <v>1455</v>
      </c>
      <c r="U318" t="str">
        <f t="shared" si="26"/>
        <v>是</v>
      </c>
    </row>
    <row r="319" spans="1:21">
      <c r="A319" s="2" t="str">
        <f>K319&amp;MID(L:L,15,4)</f>
        <v>何丽芬5129</v>
      </c>
      <c r="B319" s="7" t="s">
        <v>2169</v>
      </c>
      <c r="C319" s="7" t="s">
        <v>1446</v>
      </c>
      <c r="D319" s="7">
        <v>30</v>
      </c>
      <c r="E319" s="7" t="s">
        <v>1071</v>
      </c>
      <c r="F319" s="7" t="s">
        <v>9847</v>
      </c>
      <c r="G319" s="7" t="s">
        <v>9848</v>
      </c>
      <c r="H319" s="7" t="s">
        <v>1450</v>
      </c>
      <c r="I319" s="7" t="s">
        <v>9849</v>
      </c>
      <c r="J319" s="7" t="s">
        <v>1452</v>
      </c>
      <c r="K319" s="7" t="s">
        <v>1068</v>
      </c>
      <c r="L319" s="7" t="s">
        <v>1069</v>
      </c>
      <c r="M319" s="7" t="s">
        <v>1461</v>
      </c>
      <c r="N319" s="7" t="s">
        <v>23</v>
      </c>
      <c r="O319" s="11">
        <v>4</v>
      </c>
      <c r="P319" s="11">
        <v>13</v>
      </c>
      <c r="Q319" s="11">
        <v>3</v>
      </c>
      <c r="R319" s="11">
        <f t="shared" si="28"/>
        <v>1</v>
      </c>
      <c r="S319" s="11" t="s">
        <v>1455</v>
      </c>
      <c r="U319" t="str">
        <f t="shared" si="26"/>
        <v>是</v>
      </c>
    </row>
    <row r="320" spans="1:21">
      <c r="A320" s="2" t="str">
        <f>K320&amp;MID(L:L,15,4)</f>
        <v>覃汉莲122X</v>
      </c>
      <c r="B320" s="7" t="s">
        <v>2780</v>
      </c>
      <c r="C320" s="7" t="s">
        <v>1444</v>
      </c>
      <c r="D320" s="7">
        <v>54</v>
      </c>
      <c r="E320" s="7" t="s">
        <v>2781</v>
      </c>
      <c r="F320" s="7" t="s">
        <v>9850</v>
      </c>
      <c r="G320" s="7" t="s">
        <v>9851</v>
      </c>
      <c r="H320" s="7" t="s">
        <v>1450</v>
      </c>
      <c r="I320" s="7" t="s">
        <v>4921</v>
      </c>
      <c r="J320" s="7" t="s">
        <v>1452</v>
      </c>
      <c r="K320" s="7" t="s">
        <v>492</v>
      </c>
      <c r="L320" s="7" t="s">
        <v>493</v>
      </c>
      <c r="M320" s="7" t="s">
        <v>1461</v>
      </c>
      <c r="N320" s="7" t="s">
        <v>23</v>
      </c>
      <c r="O320" s="11">
        <v>3</v>
      </c>
      <c r="P320" s="11">
        <v>3</v>
      </c>
      <c r="Q320" s="11">
        <v>3</v>
      </c>
      <c r="R320" s="11">
        <f t="shared" si="28"/>
        <v>0</v>
      </c>
      <c r="S320" s="11" t="s">
        <v>1455</v>
      </c>
      <c r="U320" t="str">
        <f t="shared" si="26"/>
        <v>是</v>
      </c>
    </row>
    <row r="321" spans="1:21">
      <c r="A321" s="2" t="str">
        <f>K321&amp;MID(L:L,15,4)</f>
        <v>简惠京3026</v>
      </c>
      <c r="B321" s="7" t="s">
        <v>2785</v>
      </c>
      <c r="C321" s="7" t="s">
        <v>1457</v>
      </c>
      <c r="D321" s="7">
        <v>55</v>
      </c>
      <c r="E321" s="7" t="s">
        <v>2786</v>
      </c>
      <c r="F321" s="7" t="s">
        <v>9852</v>
      </c>
      <c r="G321" s="7" t="s">
        <v>9853</v>
      </c>
      <c r="H321" s="7" t="s">
        <v>1450</v>
      </c>
      <c r="I321" s="7" t="s">
        <v>9854</v>
      </c>
      <c r="J321" s="7" t="s">
        <v>1452</v>
      </c>
      <c r="K321" s="7" t="s">
        <v>251</v>
      </c>
      <c r="L321" s="7" t="s">
        <v>252</v>
      </c>
      <c r="M321" s="7" t="s">
        <v>1461</v>
      </c>
      <c r="N321" s="7" t="s">
        <v>23</v>
      </c>
      <c r="O321" s="11">
        <v>3</v>
      </c>
      <c r="P321" s="11">
        <v>24</v>
      </c>
      <c r="Q321" s="11">
        <v>3</v>
      </c>
      <c r="R321" s="11">
        <f t="shared" si="28"/>
        <v>0</v>
      </c>
      <c r="S321" s="11" t="s">
        <v>1455</v>
      </c>
      <c r="U321" t="str">
        <f t="shared" si="26"/>
        <v>是</v>
      </c>
    </row>
    <row r="322" spans="1:21">
      <c r="A322" s="2" t="str">
        <f>K322&amp;MID(L:L,15,4)</f>
        <v>黄群1426</v>
      </c>
      <c r="B322" s="7" t="s">
        <v>2790</v>
      </c>
      <c r="C322" s="7" t="s">
        <v>1446</v>
      </c>
      <c r="D322" s="7">
        <v>56</v>
      </c>
      <c r="E322" s="7" t="s">
        <v>220</v>
      </c>
      <c r="F322" s="7" t="s">
        <v>9855</v>
      </c>
      <c r="G322" s="7" t="s">
        <v>9856</v>
      </c>
      <c r="H322" s="7" t="s">
        <v>1450</v>
      </c>
      <c r="I322" s="7" t="s">
        <v>9857</v>
      </c>
      <c r="J322" s="7" t="s">
        <v>1452</v>
      </c>
      <c r="K322" s="7" t="s">
        <v>217</v>
      </c>
      <c r="L322" s="7" t="s">
        <v>218</v>
      </c>
      <c r="M322" s="7" t="s">
        <v>1461</v>
      </c>
      <c r="N322" s="7" t="s">
        <v>23</v>
      </c>
      <c r="O322" s="11">
        <v>4</v>
      </c>
      <c r="P322" s="11">
        <v>46</v>
      </c>
      <c r="Q322" s="11">
        <v>3</v>
      </c>
      <c r="R322" s="11">
        <f t="shared" si="28"/>
        <v>1</v>
      </c>
      <c r="S322" s="11" t="s">
        <v>1455</v>
      </c>
      <c r="U322" t="str">
        <f t="shared" si="26"/>
        <v>是</v>
      </c>
    </row>
    <row r="323" spans="1:21">
      <c r="A323" s="2" t="str">
        <f>K323&amp;MID(L:L,15,4)</f>
        <v>马兆垣0036</v>
      </c>
      <c r="B323" s="7" t="s">
        <v>2794</v>
      </c>
      <c r="C323" s="7" t="s">
        <v>1446</v>
      </c>
      <c r="D323" s="7">
        <v>59</v>
      </c>
      <c r="E323" s="7" t="s">
        <v>2795</v>
      </c>
      <c r="F323" s="7" t="s">
        <v>9858</v>
      </c>
      <c r="G323" s="7" t="s">
        <v>9859</v>
      </c>
      <c r="H323" s="7" t="s">
        <v>2798</v>
      </c>
      <c r="I323" s="7" t="s">
        <v>8258</v>
      </c>
      <c r="J323" s="7" t="s">
        <v>1452</v>
      </c>
      <c r="K323" s="7" t="s">
        <v>486</v>
      </c>
      <c r="L323" s="7" t="s">
        <v>487</v>
      </c>
      <c r="M323" s="7" t="s">
        <v>1461</v>
      </c>
      <c r="N323" s="7" t="s">
        <v>23</v>
      </c>
      <c r="O323" s="11">
        <v>5</v>
      </c>
      <c r="P323" s="11">
        <v>27</v>
      </c>
      <c r="Q323" s="11">
        <v>3</v>
      </c>
      <c r="R323" s="11">
        <f t="shared" si="28"/>
        <v>2</v>
      </c>
      <c r="S323" s="11" t="s">
        <v>1455</v>
      </c>
      <c r="U323" t="str">
        <f t="shared" ref="U323:U386" si="29">S323</f>
        <v>是</v>
      </c>
    </row>
    <row r="324" spans="1:21">
      <c r="A324" s="2" t="str">
        <f>K324&amp;MID(L:L,15,4)</f>
        <v>蒋傍弟332X</v>
      </c>
      <c r="B324" s="7" t="s">
        <v>2138</v>
      </c>
      <c r="C324" s="7" t="s">
        <v>1446</v>
      </c>
      <c r="D324" s="7">
        <v>63</v>
      </c>
      <c r="E324" s="7" t="s">
        <v>2139</v>
      </c>
      <c r="F324" s="7" t="s">
        <v>9860</v>
      </c>
      <c r="G324" s="7" t="s">
        <v>9861</v>
      </c>
      <c r="H324" s="7" t="s">
        <v>1450</v>
      </c>
      <c r="I324" s="7" t="s">
        <v>9862</v>
      </c>
      <c r="J324" s="7" t="s">
        <v>1452</v>
      </c>
      <c r="K324" s="7" t="s">
        <v>267</v>
      </c>
      <c r="L324" s="7" t="s">
        <v>268</v>
      </c>
      <c r="M324" s="7" t="s">
        <v>1461</v>
      </c>
      <c r="N324" s="7" t="s">
        <v>23</v>
      </c>
      <c r="O324" s="11">
        <v>5</v>
      </c>
      <c r="P324" s="11">
        <v>15</v>
      </c>
      <c r="Q324" s="11">
        <v>3</v>
      </c>
      <c r="R324" s="11">
        <f t="shared" si="28"/>
        <v>2</v>
      </c>
      <c r="S324" s="11" t="s">
        <v>1455</v>
      </c>
      <c r="U324" t="str">
        <f t="shared" si="29"/>
        <v>是</v>
      </c>
    </row>
    <row r="325" spans="1:21">
      <c r="A325" s="2" t="str">
        <f>K325&amp;MID(L:L,15,4)</f>
        <v>张惠芳0042</v>
      </c>
      <c r="B325" s="7" t="s">
        <v>2802</v>
      </c>
      <c r="C325" s="7" t="s">
        <v>1446</v>
      </c>
      <c r="D325" s="7">
        <v>58</v>
      </c>
      <c r="E325" s="7" t="s">
        <v>2803</v>
      </c>
      <c r="F325" s="7" t="s">
        <v>9863</v>
      </c>
      <c r="G325" s="7" t="s">
        <v>9864</v>
      </c>
      <c r="H325" s="7" t="s">
        <v>1450</v>
      </c>
      <c r="I325" s="7" t="s">
        <v>9865</v>
      </c>
      <c r="J325" s="7" t="s">
        <v>1452</v>
      </c>
      <c r="K325" s="7" t="s">
        <v>548</v>
      </c>
      <c r="L325" s="7" t="s">
        <v>549</v>
      </c>
      <c r="M325" s="7" t="s">
        <v>1561</v>
      </c>
      <c r="N325" s="7" t="s">
        <v>23</v>
      </c>
      <c r="O325" s="11">
        <v>3</v>
      </c>
      <c r="P325" s="11">
        <v>47</v>
      </c>
      <c r="Q325" s="11">
        <v>3</v>
      </c>
      <c r="R325" s="11">
        <f t="shared" si="28"/>
        <v>0</v>
      </c>
      <c r="S325" s="11" t="s">
        <v>1455</v>
      </c>
      <c r="U325" t="str">
        <f t="shared" si="29"/>
        <v>是</v>
      </c>
    </row>
    <row r="326" spans="1:21">
      <c r="A326" s="2" t="str">
        <f>K326&amp;MID(L:L,15,4)</f>
        <v>伍东成3915</v>
      </c>
      <c r="B326" s="7" t="s">
        <v>2532</v>
      </c>
      <c r="C326" s="7" t="s">
        <v>1457</v>
      </c>
      <c r="D326" s="7">
        <v>48</v>
      </c>
      <c r="E326" s="7" t="s">
        <v>2533</v>
      </c>
      <c r="F326" s="7" t="s">
        <v>9866</v>
      </c>
      <c r="G326" s="7" t="s">
        <v>9867</v>
      </c>
      <c r="H326" s="7" t="s">
        <v>1450</v>
      </c>
      <c r="I326" s="7" t="s">
        <v>9868</v>
      </c>
      <c r="J326" s="7" t="s">
        <v>1452</v>
      </c>
      <c r="K326" s="7" t="s">
        <v>526</v>
      </c>
      <c r="L326" s="7" t="s">
        <v>527</v>
      </c>
      <c r="M326" s="7" t="s">
        <v>1461</v>
      </c>
      <c r="N326" s="7" t="s">
        <v>23</v>
      </c>
      <c r="O326" s="11">
        <v>8</v>
      </c>
      <c r="P326" s="11">
        <v>13</v>
      </c>
      <c r="Q326" s="11">
        <v>3</v>
      </c>
      <c r="R326" s="11">
        <f t="shared" si="28"/>
        <v>5</v>
      </c>
      <c r="S326" s="11" t="s">
        <v>1455</v>
      </c>
      <c r="U326" t="str">
        <f t="shared" si="29"/>
        <v>是</v>
      </c>
    </row>
    <row r="327" spans="1:21">
      <c r="A327" s="2" t="str">
        <f>K327&amp;MID(L:L,15,4)</f>
        <v>刘汉棉185X</v>
      </c>
      <c r="B327" s="7" t="s">
        <v>2810</v>
      </c>
      <c r="C327" s="7" t="s">
        <v>1457</v>
      </c>
      <c r="D327" s="7">
        <v>50</v>
      </c>
      <c r="E327" s="7" t="s">
        <v>2811</v>
      </c>
      <c r="F327" s="7" t="s">
        <v>9869</v>
      </c>
      <c r="G327" s="7" t="s">
        <v>9870</v>
      </c>
      <c r="H327" s="7" t="s">
        <v>1450</v>
      </c>
      <c r="I327" s="7" t="s">
        <v>9871</v>
      </c>
      <c r="J327" s="7" t="s">
        <v>1452</v>
      </c>
      <c r="K327" s="7" t="s">
        <v>436</v>
      </c>
      <c r="L327" s="7" t="s">
        <v>2815</v>
      </c>
      <c r="M327" s="7" t="s">
        <v>1772</v>
      </c>
      <c r="N327" s="7" t="s">
        <v>23</v>
      </c>
      <c r="O327" s="11">
        <v>3</v>
      </c>
      <c r="P327" s="11">
        <v>13</v>
      </c>
      <c r="Q327" s="11">
        <v>3</v>
      </c>
      <c r="R327" s="11">
        <f t="shared" si="28"/>
        <v>0</v>
      </c>
      <c r="S327" s="11" t="s">
        <v>1455</v>
      </c>
      <c r="U327" t="str">
        <f t="shared" si="29"/>
        <v>是</v>
      </c>
    </row>
    <row r="328" spans="1:21">
      <c r="A328" s="2" t="str">
        <f>K328&amp;MID(L:L,15,4)</f>
        <v>陈廷远0613</v>
      </c>
      <c r="B328" s="7" t="s">
        <v>2763</v>
      </c>
      <c r="C328" s="7" t="s">
        <v>1444</v>
      </c>
      <c r="D328" s="7">
        <v>61</v>
      </c>
      <c r="E328" s="7" t="s">
        <v>2764</v>
      </c>
      <c r="F328" s="7" t="s">
        <v>9872</v>
      </c>
      <c r="G328" s="7" t="s">
        <v>9873</v>
      </c>
      <c r="H328" s="7" t="s">
        <v>1450</v>
      </c>
      <c r="I328" s="7" t="s">
        <v>9874</v>
      </c>
      <c r="J328" s="7" t="s">
        <v>1452</v>
      </c>
      <c r="K328" s="7" t="s">
        <v>1173</v>
      </c>
      <c r="L328" s="7" t="s">
        <v>1174</v>
      </c>
      <c r="M328" s="7" t="s">
        <v>1461</v>
      </c>
      <c r="N328" s="7" t="s">
        <v>1462</v>
      </c>
      <c r="O328" s="11">
        <v>3</v>
      </c>
      <c r="P328" s="11">
        <v>16</v>
      </c>
      <c r="Q328" s="11">
        <v>2.5</v>
      </c>
      <c r="R328" s="11">
        <f t="shared" si="28"/>
        <v>0.5</v>
      </c>
      <c r="S328" s="11" t="s">
        <v>1455</v>
      </c>
      <c r="U328" t="str">
        <f t="shared" si="29"/>
        <v>是</v>
      </c>
    </row>
    <row r="329" spans="1:21">
      <c r="A329" s="2" t="str">
        <f>K329&amp;MID(L:L,15,4)</f>
        <v>陈润甜4521</v>
      </c>
      <c r="B329" s="7" t="s">
        <v>2785</v>
      </c>
      <c r="C329" s="7" t="s">
        <v>1457</v>
      </c>
      <c r="D329" s="7">
        <v>55</v>
      </c>
      <c r="E329" s="7" t="s">
        <v>2786</v>
      </c>
      <c r="F329" s="7" t="s">
        <v>9875</v>
      </c>
      <c r="G329" s="7" t="s">
        <v>9876</v>
      </c>
      <c r="H329" s="7" t="s">
        <v>1450</v>
      </c>
      <c r="I329" s="7" t="s">
        <v>9877</v>
      </c>
      <c r="J329" s="7" t="s">
        <v>1452</v>
      </c>
      <c r="K329" s="7" t="s">
        <v>723</v>
      </c>
      <c r="L329" s="7" t="s">
        <v>724</v>
      </c>
      <c r="M329" s="7" t="s">
        <v>1461</v>
      </c>
      <c r="N329" s="7" t="s">
        <v>1467</v>
      </c>
      <c r="O329" s="11">
        <v>4</v>
      </c>
      <c r="P329" s="11">
        <v>58</v>
      </c>
      <c r="Q329" s="11">
        <v>3</v>
      </c>
      <c r="R329" s="11">
        <f t="shared" si="28"/>
        <v>1</v>
      </c>
      <c r="S329" s="11" t="s">
        <v>1455</v>
      </c>
      <c r="U329" t="str">
        <f t="shared" si="29"/>
        <v>是</v>
      </c>
    </row>
    <row r="330" spans="1:21">
      <c r="A330" s="2" t="str">
        <f>K330&amp;MID(L:L,15,4)</f>
        <v>李平仪0049</v>
      </c>
      <c r="B330" s="7" t="s">
        <v>2178</v>
      </c>
      <c r="C330" s="7" t="s">
        <v>1444</v>
      </c>
      <c r="D330" s="7">
        <v>52</v>
      </c>
      <c r="E330" s="7" t="s">
        <v>2179</v>
      </c>
      <c r="F330" s="7" t="s">
        <v>9878</v>
      </c>
      <c r="G330" s="7" t="s">
        <v>9879</v>
      </c>
      <c r="H330" s="7" t="s">
        <v>1450</v>
      </c>
      <c r="I330" s="7" t="s">
        <v>9880</v>
      </c>
      <c r="J330" s="7" t="s">
        <v>1452</v>
      </c>
      <c r="K330" s="7" t="s">
        <v>930</v>
      </c>
      <c r="L330" s="7" t="s">
        <v>931</v>
      </c>
      <c r="M330" s="7" t="s">
        <v>1461</v>
      </c>
      <c r="N330" s="7" t="s">
        <v>23</v>
      </c>
      <c r="O330" s="11">
        <v>3</v>
      </c>
      <c r="P330" s="11">
        <v>2</v>
      </c>
      <c r="Q330" s="11">
        <v>3</v>
      </c>
      <c r="R330" s="11">
        <f t="shared" si="28"/>
        <v>0</v>
      </c>
      <c r="S330" s="11" t="s">
        <v>1455</v>
      </c>
      <c r="U330" t="str">
        <f t="shared" si="29"/>
        <v>是</v>
      </c>
    </row>
    <row r="331" spans="1:21">
      <c r="A331" s="2" t="str">
        <f>K331&amp;MID(L:L,15,4)</f>
        <v>邝锐冲1231</v>
      </c>
      <c r="B331" s="7" t="s">
        <v>2825</v>
      </c>
      <c r="C331" s="7" t="s">
        <v>1446</v>
      </c>
      <c r="D331" s="7">
        <v>36</v>
      </c>
      <c r="E331" s="7" t="s">
        <v>2826</v>
      </c>
      <c r="F331" s="7" t="s">
        <v>9881</v>
      </c>
      <c r="G331" s="7" t="s">
        <v>9882</v>
      </c>
      <c r="H331" s="7" t="s">
        <v>1450</v>
      </c>
      <c r="I331" s="7" t="s">
        <v>9883</v>
      </c>
      <c r="J331" s="7" t="s">
        <v>1452</v>
      </c>
      <c r="K331" s="7" t="s">
        <v>970</v>
      </c>
      <c r="L331" s="7" t="s">
        <v>971</v>
      </c>
      <c r="M331" s="7" t="s">
        <v>1453</v>
      </c>
      <c r="N331" s="7" t="s">
        <v>23</v>
      </c>
      <c r="O331" s="11">
        <v>4</v>
      </c>
      <c r="P331" s="11">
        <v>10</v>
      </c>
      <c r="Q331" s="11">
        <v>1.5</v>
      </c>
      <c r="R331" s="11">
        <f t="shared" si="28"/>
        <v>2.5</v>
      </c>
      <c r="S331" s="11" t="s">
        <v>1455</v>
      </c>
      <c r="U331" t="str">
        <f t="shared" si="29"/>
        <v>是</v>
      </c>
    </row>
    <row r="332" spans="1:21">
      <c r="A332" s="2" t="str">
        <f>K332&amp;MID(L:L,15,4)</f>
        <v>黎晓君0020</v>
      </c>
      <c r="B332" s="7" t="s">
        <v>2830</v>
      </c>
      <c r="C332" s="7" t="s">
        <v>1457</v>
      </c>
      <c r="D332" s="7">
        <v>47</v>
      </c>
      <c r="E332" s="7" t="s">
        <v>2831</v>
      </c>
      <c r="F332" s="7" t="s">
        <v>9884</v>
      </c>
      <c r="G332" s="7" t="s">
        <v>9885</v>
      </c>
      <c r="H332" s="7" t="s">
        <v>1450</v>
      </c>
      <c r="I332" s="7" t="s">
        <v>9886</v>
      </c>
      <c r="J332" s="7" t="s">
        <v>1452</v>
      </c>
      <c r="K332" s="7" t="s">
        <v>353</v>
      </c>
      <c r="L332" s="7" t="s">
        <v>354</v>
      </c>
      <c r="M332" s="7" t="s">
        <v>1453</v>
      </c>
      <c r="N332" s="7" t="s">
        <v>23</v>
      </c>
      <c r="O332" s="11">
        <v>3</v>
      </c>
      <c r="P332" s="11">
        <v>54</v>
      </c>
      <c r="Q332" s="11">
        <v>1.5</v>
      </c>
      <c r="R332" s="11">
        <f t="shared" si="28"/>
        <v>1.5</v>
      </c>
      <c r="S332" s="11" t="s">
        <v>1455</v>
      </c>
      <c r="U332" t="str">
        <f t="shared" si="29"/>
        <v>是</v>
      </c>
    </row>
    <row r="333" spans="1:21">
      <c r="A333" s="2" t="str">
        <f>K333&amp;MID(L:L,15,4)</f>
        <v>梁福洪0015</v>
      </c>
      <c r="B333" s="7" t="s">
        <v>2835</v>
      </c>
      <c r="C333" s="7" t="s">
        <v>1446</v>
      </c>
      <c r="D333" s="7">
        <v>53</v>
      </c>
      <c r="E333" s="7" t="s">
        <v>2836</v>
      </c>
      <c r="F333" s="7" t="s">
        <v>9887</v>
      </c>
      <c r="G333" s="7" t="s">
        <v>9888</v>
      </c>
      <c r="H333" s="7" t="s">
        <v>1450</v>
      </c>
      <c r="I333" s="7" t="s">
        <v>9889</v>
      </c>
      <c r="J333" s="7" t="s">
        <v>1452</v>
      </c>
      <c r="K333" s="7" t="s">
        <v>768</v>
      </c>
      <c r="L333" s="7" t="s">
        <v>769</v>
      </c>
      <c r="M333" s="7" t="s">
        <v>1461</v>
      </c>
      <c r="N333" s="7" t="s">
        <v>1454</v>
      </c>
      <c r="O333" s="11">
        <v>6</v>
      </c>
      <c r="P333" s="11">
        <v>33</v>
      </c>
      <c r="Q333" s="11">
        <v>3</v>
      </c>
      <c r="R333" s="11">
        <f t="shared" si="28"/>
        <v>3</v>
      </c>
      <c r="S333" s="11" t="s">
        <v>1455</v>
      </c>
      <c r="U333" t="str">
        <f t="shared" si="29"/>
        <v>是</v>
      </c>
    </row>
    <row r="334" spans="1:21">
      <c r="A334" s="2" t="str">
        <f>K334&amp;MID(L:L,15,4)</f>
        <v>陈就娣002X</v>
      </c>
      <c r="B334" s="7" t="s">
        <v>2840</v>
      </c>
      <c r="C334" s="7" t="s">
        <v>1446</v>
      </c>
      <c r="D334" s="7">
        <v>48</v>
      </c>
      <c r="E334" s="7" t="s">
        <v>2841</v>
      </c>
      <c r="F334" s="7" t="s">
        <v>9818</v>
      </c>
      <c r="G334" s="7" t="s">
        <v>9890</v>
      </c>
      <c r="H334" s="7" t="s">
        <v>1450</v>
      </c>
      <c r="I334" s="7" t="s">
        <v>9891</v>
      </c>
      <c r="J334" s="7" t="s">
        <v>1452</v>
      </c>
      <c r="K334" s="7" t="s">
        <v>720</v>
      </c>
      <c r="L334" s="7" t="s">
        <v>721</v>
      </c>
      <c r="M334" s="7" t="s">
        <v>1461</v>
      </c>
      <c r="N334" s="7" t="s">
        <v>1467</v>
      </c>
      <c r="O334" s="11">
        <v>3</v>
      </c>
      <c r="P334" s="11">
        <v>29</v>
      </c>
      <c r="Q334" s="11">
        <v>3</v>
      </c>
      <c r="R334" s="11">
        <f t="shared" si="28"/>
        <v>0</v>
      </c>
      <c r="S334" s="11" t="s">
        <v>1455</v>
      </c>
      <c r="U334" t="str">
        <f t="shared" si="29"/>
        <v>是</v>
      </c>
    </row>
    <row r="335" spans="1:21">
      <c r="A335" s="2" t="str">
        <f>K335&amp;MID(L:L,15,4)</f>
        <v>陈雪玉0624</v>
      </c>
      <c r="B335" s="7" t="s">
        <v>2845</v>
      </c>
      <c r="C335" s="7" t="s">
        <v>1457</v>
      </c>
      <c r="D335" s="7">
        <v>53</v>
      </c>
      <c r="E335" s="7" t="s">
        <v>2846</v>
      </c>
      <c r="F335" s="7" t="s">
        <v>9892</v>
      </c>
      <c r="G335" s="7" t="s">
        <v>9893</v>
      </c>
      <c r="H335" s="7" t="s">
        <v>1450</v>
      </c>
      <c r="I335" s="7" t="s">
        <v>9894</v>
      </c>
      <c r="J335" s="7" t="s">
        <v>1452</v>
      </c>
      <c r="K335" s="7" t="s">
        <v>98</v>
      </c>
      <c r="L335" s="7" t="s">
        <v>99</v>
      </c>
      <c r="M335" s="7" t="s">
        <v>1461</v>
      </c>
      <c r="N335" s="7" t="s">
        <v>23</v>
      </c>
      <c r="O335" s="11">
        <v>11</v>
      </c>
      <c r="P335" s="11">
        <v>39</v>
      </c>
      <c r="Q335" s="11">
        <v>3</v>
      </c>
      <c r="R335" s="11">
        <f t="shared" si="28"/>
        <v>8</v>
      </c>
      <c r="S335" s="11" t="s">
        <v>1455</v>
      </c>
      <c r="U335" t="str">
        <f t="shared" si="29"/>
        <v>是</v>
      </c>
    </row>
    <row r="336" spans="1:21">
      <c r="A336" s="2" t="str">
        <f>K336&amp;MID(L:L,15,4)</f>
        <v>周炳雄121X</v>
      </c>
      <c r="B336" s="7" t="s">
        <v>2850</v>
      </c>
      <c r="C336" s="7" t="s">
        <v>1444</v>
      </c>
      <c r="D336" s="7">
        <v>60</v>
      </c>
      <c r="E336" s="7" t="s">
        <v>2851</v>
      </c>
      <c r="F336" s="7" t="s">
        <v>9895</v>
      </c>
      <c r="G336" s="7" t="s">
        <v>9896</v>
      </c>
      <c r="H336" s="7" t="s">
        <v>1450</v>
      </c>
      <c r="I336" s="7" t="s">
        <v>9897</v>
      </c>
      <c r="J336" s="7" t="s">
        <v>1452</v>
      </c>
      <c r="K336" s="7" t="s">
        <v>878</v>
      </c>
      <c r="L336" s="7" t="s">
        <v>879</v>
      </c>
      <c r="M336" s="7" t="s">
        <v>1461</v>
      </c>
      <c r="N336" s="7" t="s">
        <v>23</v>
      </c>
      <c r="O336" s="11">
        <v>6</v>
      </c>
      <c r="P336" s="11">
        <v>12</v>
      </c>
      <c r="Q336" s="11">
        <v>3</v>
      </c>
      <c r="R336" s="11">
        <f t="shared" si="28"/>
        <v>3</v>
      </c>
      <c r="S336" s="11" t="s">
        <v>1455</v>
      </c>
      <c r="U336" t="str">
        <f t="shared" si="29"/>
        <v>是</v>
      </c>
    </row>
    <row r="337" spans="1:21">
      <c r="A337" s="2" t="str">
        <f>K337&amp;MID(L:L,15,4)</f>
        <v>谭用维1240</v>
      </c>
      <c r="B337" s="7" t="s">
        <v>1944</v>
      </c>
      <c r="C337" s="7" t="s">
        <v>1457</v>
      </c>
      <c r="D337" s="7">
        <v>48</v>
      </c>
      <c r="E337" s="7" t="s">
        <v>1945</v>
      </c>
      <c r="F337" s="7" t="s">
        <v>9898</v>
      </c>
      <c r="G337" s="7" t="s">
        <v>9899</v>
      </c>
      <c r="H337" s="7" t="s">
        <v>1450</v>
      </c>
      <c r="I337" s="7" t="s">
        <v>5403</v>
      </c>
      <c r="J337" s="7" t="s">
        <v>1452</v>
      </c>
      <c r="K337" s="7" t="s">
        <v>545</v>
      </c>
      <c r="L337" s="7" t="s">
        <v>546</v>
      </c>
      <c r="M337" s="7" t="s">
        <v>1453</v>
      </c>
      <c r="N337" s="7" t="s">
        <v>23</v>
      </c>
      <c r="O337" s="11">
        <v>2</v>
      </c>
      <c r="P337" s="11">
        <v>7</v>
      </c>
      <c r="Q337" s="11">
        <v>1.5</v>
      </c>
      <c r="R337" s="11">
        <f t="shared" si="28"/>
        <v>0.5</v>
      </c>
      <c r="S337" s="11" t="s">
        <v>1455</v>
      </c>
      <c r="U337" t="str">
        <f t="shared" si="29"/>
        <v>是</v>
      </c>
    </row>
    <row r="338" spans="1:21">
      <c r="A338" s="2" t="str">
        <f>K338&amp;MID(L:L,15,4)</f>
        <v>陈祥仪0619</v>
      </c>
      <c r="B338" s="7" t="s">
        <v>2858</v>
      </c>
      <c r="C338" s="7" t="s">
        <v>1446</v>
      </c>
      <c r="D338" s="7">
        <v>45</v>
      </c>
      <c r="E338" s="7" t="s">
        <v>2859</v>
      </c>
      <c r="F338" s="7" t="s">
        <v>9900</v>
      </c>
      <c r="G338" s="7" t="s">
        <v>9901</v>
      </c>
      <c r="H338" s="7" t="s">
        <v>1450</v>
      </c>
      <c r="I338" s="7" t="s">
        <v>9902</v>
      </c>
      <c r="J338" s="7" t="s">
        <v>1452</v>
      </c>
      <c r="K338" s="7" t="s">
        <v>92</v>
      </c>
      <c r="L338" s="7" t="s">
        <v>93</v>
      </c>
      <c r="M338" s="7" t="s">
        <v>1461</v>
      </c>
      <c r="N338" s="7" t="s">
        <v>23</v>
      </c>
      <c r="O338" s="11">
        <v>4</v>
      </c>
      <c r="P338" s="11">
        <v>5</v>
      </c>
      <c r="Q338" s="11">
        <v>3</v>
      </c>
      <c r="R338" s="11">
        <f t="shared" si="28"/>
        <v>1</v>
      </c>
      <c r="S338" s="11" t="s">
        <v>1455</v>
      </c>
      <c r="U338" t="str">
        <f t="shared" si="29"/>
        <v>是</v>
      </c>
    </row>
    <row r="339" spans="1:21">
      <c r="A339" s="2" t="str">
        <f>K339&amp;MID(L:L,15,4)</f>
        <v>罗佐铿4515</v>
      </c>
      <c r="B339" s="7" t="s">
        <v>2863</v>
      </c>
      <c r="C339" s="7" t="s">
        <v>1457</v>
      </c>
      <c r="D339" s="7">
        <v>29</v>
      </c>
      <c r="E339" s="7" t="s">
        <v>2864</v>
      </c>
      <c r="F339" s="7" t="s">
        <v>9903</v>
      </c>
      <c r="G339" s="7" t="s">
        <v>9904</v>
      </c>
      <c r="H339" s="7" t="s">
        <v>1450</v>
      </c>
      <c r="I339" s="7" t="s">
        <v>9905</v>
      </c>
      <c r="J339" s="7" t="s">
        <v>1452</v>
      </c>
      <c r="K339" s="7" t="s">
        <v>476</v>
      </c>
      <c r="L339" s="7" t="s">
        <v>477</v>
      </c>
      <c r="M339" s="7" t="s">
        <v>1461</v>
      </c>
      <c r="N339" s="7" t="s">
        <v>23</v>
      </c>
      <c r="O339" s="11">
        <v>4</v>
      </c>
      <c r="P339" s="11">
        <v>7</v>
      </c>
      <c r="Q339" s="11">
        <v>3</v>
      </c>
      <c r="R339" s="11">
        <f t="shared" si="28"/>
        <v>1</v>
      </c>
      <c r="S339" s="11" t="s">
        <v>1455</v>
      </c>
      <c r="U339" t="str">
        <f t="shared" si="29"/>
        <v>是</v>
      </c>
    </row>
    <row r="340" spans="1:21">
      <c r="A340" s="2" t="str">
        <f>K340&amp;MID(L:L,15,4)</f>
        <v>何全辉0015</v>
      </c>
      <c r="B340" s="7" t="s">
        <v>2178</v>
      </c>
      <c r="C340" s="7" t="s">
        <v>1444</v>
      </c>
      <c r="D340" s="7">
        <v>52</v>
      </c>
      <c r="E340" s="7" t="s">
        <v>2179</v>
      </c>
      <c r="F340" s="7" t="s">
        <v>9906</v>
      </c>
      <c r="G340" s="7" t="s">
        <v>9907</v>
      </c>
      <c r="H340" s="7" t="s">
        <v>1450</v>
      </c>
      <c r="I340" s="7" t="s">
        <v>9908</v>
      </c>
      <c r="J340" s="7" t="s">
        <v>1452</v>
      </c>
      <c r="K340" s="7" t="s">
        <v>928</v>
      </c>
      <c r="L340" s="7" t="s">
        <v>929</v>
      </c>
      <c r="M340" s="7" t="s">
        <v>1461</v>
      </c>
      <c r="N340" s="7" t="s">
        <v>23</v>
      </c>
      <c r="O340" s="11">
        <v>3</v>
      </c>
      <c r="P340" s="11">
        <v>17</v>
      </c>
      <c r="Q340" s="11">
        <v>3</v>
      </c>
      <c r="R340" s="11">
        <f t="shared" si="28"/>
        <v>0</v>
      </c>
      <c r="S340" s="11" t="s">
        <v>1455</v>
      </c>
      <c r="U340" t="str">
        <f t="shared" si="29"/>
        <v>是</v>
      </c>
    </row>
    <row r="341" spans="1:21">
      <c r="A341" s="2" t="str">
        <f>K341&amp;MID(L:L,15,4)</f>
        <v>陈志杰0352</v>
      </c>
      <c r="B341" s="7" t="s">
        <v>2871</v>
      </c>
      <c r="C341" s="7" t="s">
        <v>1446</v>
      </c>
      <c r="D341" s="7">
        <v>53</v>
      </c>
      <c r="E341" s="7" t="s">
        <v>2872</v>
      </c>
      <c r="F341" s="7" t="s">
        <v>9909</v>
      </c>
      <c r="G341" s="7" t="s">
        <v>9910</v>
      </c>
      <c r="H341" s="7" t="s">
        <v>1450</v>
      </c>
      <c r="I341" s="7" t="s">
        <v>9911</v>
      </c>
      <c r="J341" s="7" t="s">
        <v>1452</v>
      </c>
      <c r="K341" s="7" t="s">
        <v>114</v>
      </c>
      <c r="L341" s="7" t="s">
        <v>115</v>
      </c>
      <c r="M341" s="7" t="s">
        <v>1561</v>
      </c>
      <c r="N341" s="7" t="s">
        <v>23</v>
      </c>
      <c r="O341" s="11">
        <v>3</v>
      </c>
      <c r="P341" s="11">
        <v>41</v>
      </c>
      <c r="Q341" s="11">
        <v>3</v>
      </c>
      <c r="R341" s="11">
        <f t="shared" si="28"/>
        <v>0</v>
      </c>
      <c r="S341" s="11" t="s">
        <v>1455</v>
      </c>
      <c r="U341" t="str">
        <f t="shared" si="29"/>
        <v>是</v>
      </c>
    </row>
    <row r="342" spans="1:21">
      <c r="A342" s="2" t="str">
        <f>K342&amp;MID(L:L,15,4)</f>
        <v>黄齐好1226</v>
      </c>
      <c r="B342" s="7" t="s">
        <v>1974</v>
      </c>
      <c r="C342" s="7" t="s">
        <v>1446</v>
      </c>
      <c r="D342" s="7">
        <v>44</v>
      </c>
      <c r="E342" s="7" t="s">
        <v>1043</v>
      </c>
      <c r="F342" s="7" t="s">
        <v>9912</v>
      </c>
      <c r="G342" s="7" t="s">
        <v>9913</v>
      </c>
      <c r="H342" s="7" t="s">
        <v>1450</v>
      </c>
      <c r="I342" s="7" t="s">
        <v>7497</v>
      </c>
      <c r="J342" s="7" t="s">
        <v>1452</v>
      </c>
      <c r="K342" s="7" t="s">
        <v>1041</v>
      </c>
      <c r="L342" s="7" t="s">
        <v>1042</v>
      </c>
      <c r="M342" s="7" t="s">
        <v>1453</v>
      </c>
      <c r="N342" s="7" t="s">
        <v>23</v>
      </c>
      <c r="O342" s="11">
        <v>3</v>
      </c>
      <c r="P342" s="11">
        <v>42</v>
      </c>
      <c r="Q342" s="11">
        <v>1.5</v>
      </c>
      <c r="R342" s="11">
        <f t="shared" si="28"/>
        <v>1.5</v>
      </c>
      <c r="S342" s="11" t="s">
        <v>1455</v>
      </c>
      <c r="U342" t="str">
        <f t="shared" si="29"/>
        <v>是</v>
      </c>
    </row>
    <row r="343" spans="1:21">
      <c r="A343" s="2" t="str">
        <f>K343&amp;MID(L:L,15,4)</f>
        <v>黄星燎1235</v>
      </c>
      <c r="B343" s="7" t="s">
        <v>1699</v>
      </c>
      <c r="C343" s="7" t="s">
        <v>1444</v>
      </c>
      <c r="D343" s="7">
        <v>57</v>
      </c>
      <c r="E343" s="7" t="s">
        <v>1700</v>
      </c>
      <c r="F343" s="7" t="s">
        <v>9914</v>
      </c>
      <c r="G343" s="7" t="s">
        <v>9915</v>
      </c>
      <c r="H343" s="7" t="s">
        <v>1450</v>
      </c>
      <c r="I343" s="7" t="s">
        <v>5929</v>
      </c>
      <c r="J343" s="7" t="s">
        <v>1452</v>
      </c>
      <c r="K343" s="7" t="s">
        <v>270</v>
      </c>
      <c r="L343" s="7" t="s">
        <v>271</v>
      </c>
      <c r="M343" s="7" t="s">
        <v>1461</v>
      </c>
      <c r="N343" s="7" t="s">
        <v>23</v>
      </c>
      <c r="O343" s="11">
        <v>3</v>
      </c>
      <c r="P343" s="11">
        <v>1</v>
      </c>
      <c r="Q343" s="11">
        <v>3</v>
      </c>
      <c r="R343" s="11">
        <f t="shared" si="28"/>
        <v>0</v>
      </c>
      <c r="S343" s="11" t="s">
        <v>1455</v>
      </c>
      <c r="U343" t="str">
        <f t="shared" si="29"/>
        <v>是</v>
      </c>
    </row>
    <row r="344" spans="1:21">
      <c r="A344" s="2" t="str">
        <f>K344&amp;MID(L:L,15,4)</f>
        <v>钟汉2739</v>
      </c>
      <c r="B344" s="7" t="s">
        <v>2881</v>
      </c>
      <c r="C344" s="7" t="s">
        <v>1446</v>
      </c>
      <c r="D344" s="7">
        <v>44</v>
      </c>
      <c r="E344" s="7" t="s">
        <v>2882</v>
      </c>
      <c r="F344" s="7" t="s">
        <v>9916</v>
      </c>
      <c r="G344" s="7" t="s">
        <v>9917</v>
      </c>
      <c r="H344" s="7" t="s">
        <v>2884</v>
      </c>
      <c r="I344" s="7" t="s">
        <v>9918</v>
      </c>
      <c r="J344" s="7" t="s">
        <v>1452</v>
      </c>
      <c r="K344" s="7" t="s">
        <v>666</v>
      </c>
      <c r="L344" s="7" t="s">
        <v>667</v>
      </c>
      <c r="M344" s="7" t="s">
        <v>1453</v>
      </c>
      <c r="N344" s="7" t="s">
        <v>23</v>
      </c>
      <c r="O344" s="11">
        <v>1</v>
      </c>
      <c r="P344" s="11">
        <v>57</v>
      </c>
      <c r="Q344" s="11">
        <v>1.5</v>
      </c>
      <c r="R344" s="11">
        <v>0</v>
      </c>
      <c r="S344" s="11" t="s">
        <v>1455</v>
      </c>
      <c r="U344" t="str">
        <f t="shared" si="29"/>
        <v>是</v>
      </c>
    </row>
    <row r="345" spans="1:21">
      <c r="A345" s="2" t="str">
        <f>K345&amp;MID(L:L,15,4)</f>
        <v>马国文3614</v>
      </c>
      <c r="B345" s="7" t="s">
        <v>8664</v>
      </c>
      <c r="C345" s="7" t="s">
        <v>1446</v>
      </c>
      <c r="D345" s="7">
        <v>42</v>
      </c>
      <c r="E345" s="7" t="s">
        <v>1573</v>
      </c>
      <c r="F345" s="7" t="s">
        <v>9919</v>
      </c>
      <c r="G345" s="7" t="s">
        <v>9920</v>
      </c>
      <c r="H345" s="7" t="s">
        <v>1450</v>
      </c>
      <c r="I345" s="7" t="s">
        <v>7993</v>
      </c>
      <c r="J345" s="7" t="s">
        <v>1452</v>
      </c>
      <c r="K345" s="7" t="s">
        <v>780</v>
      </c>
      <c r="L345" s="7" t="s">
        <v>781</v>
      </c>
      <c r="M345" s="7" t="s">
        <v>1461</v>
      </c>
      <c r="N345" s="7" t="s">
        <v>23</v>
      </c>
      <c r="O345" s="11">
        <v>3</v>
      </c>
      <c r="P345" s="11">
        <v>0</v>
      </c>
      <c r="Q345" s="11">
        <v>3</v>
      </c>
      <c r="R345" s="11">
        <f t="shared" ref="R345:R348" si="30">O345-Q345</f>
        <v>0</v>
      </c>
      <c r="S345" s="11" t="s">
        <v>1455</v>
      </c>
      <c r="U345" t="str">
        <f t="shared" si="29"/>
        <v>是</v>
      </c>
    </row>
    <row r="346" spans="1:21">
      <c r="A346" s="2" t="str">
        <f>K346&amp;MID(L:L,15,4)</f>
        <v>谭礼灿1212</v>
      </c>
      <c r="B346" s="7" t="s">
        <v>2886</v>
      </c>
      <c r="C346" s="7" t="s">
        <v>1446</v>
      </c>
      <c r="D346" s="7">
        <v>40</v>
      </c>
      <c r="E346" s="7" t="s">
        <v>2887</v>
      </c>
      <c r="F346" s="7" t="s">
        <v>9921</v>
      </c>
      <c r="G346" s="7" t="s">
        <v>9922</v>
      </c>
      <c r="H346" s="7" t="s">
        <v>1450</v>
      </c>
      <c r="I346" s="7" t="s">
        <v>9923</v>
      </c>
      <c r="J346" s="7" t="s">
        <v>1452</v>
      </c>
      <c r="K346" s="7" t="s">
        <v>539</v>
      </c>
      <c r="L346" s="7" t="s">
        <v>540</v>
      </c>
      <c r="M346" s="7" t="s">
        <v>1461</v>
      </c>
      <c r="N346" s="7" t="s">
        <v>23</v>
      </c>
      <c r="O346" s="11">
        <v>3</v>
      </c>
      <c r="P346" s="11">
        <v>19</v>
      </c>
      <c r="Q346" s="11">
        <v>3</v>
      </c>
      <c r="R346" s="11">
        <f t="shared" si="30"/>
        <v>0</v>
      </c>
      <c r="S346" s="11" t="s">
        <v>1455</v>
      </c>
      <c r="U346" t="str">
        <f t="shared" si="29"/>
        <v>是</v>
      </c>
    </row>
    <row r="347" spans="1:21">
      <c r="A347" s="2" t="str">
        <f>K347&amp;MID(L:L,15,4)</f>
        <v>周关6023</v>
      </c>
      <c r="B347" s="7" t="s">
        <v>2892</v>
      </c>
      <c r="C347" s="7" t="s">
        <v>1446</v>
      </c>
      <c r="D347" s="7">
        <v>45</v>
      </c>
      <c r="E347" s="7" t="s">
        <v>2320</v>
      </c>
      <c r="F347" s="7" t="s">
        <v>9924</v>
      </c>
      <c r="G347" s="7" t="s">
        <v>9925</v>
      </c>
      <c r="H347" s="7" t="s">
        <v>1450</v>
      </c>
      <c r="I347" s="7" t="s">
        <v>9926</v>
      </c>
      <c r="J347" s="7" t="s">
        <v>1452</v>
      </c>
      <c r="K347" s="7" t="s">
        <v>606</v>
      </c>
      <c r="L347" s="7" t="s">
        <v>607</v>
      </c>
      <c r="M347" s="7" t="s">
        <v>1453</v>
      </c>
      <c r="N347" s="7" t="s">
        <v>23</v>
      </c>
      <c r="O347" s="11">
        <v>1</v>
      </c>
      <c r="P347" s="11">
        <v>41</v>
      </c>
      <c r="Q347" s="11">
        <v>1.5</v>
      </c>
      <c r="R347" s="11">
        <v>0</v>
      </c>
      <c r="S347" s="11" t="s">
        <v>1455</v>
      </c>
      <c r="U347" t="str">
        <f t="shared" si="29"/>
        <v>是</v>
      </c>
    </row>
    <row r="348" spans="1:21">
      <c r="A348" s="2" t="str">
        <f>K348&amp;MID(L:L,15,4)</f>
        <v>戴英明0918</v>
      </c>
      <c r="B348" s="7" t="s">
        <v>5323</v>
      </c>
      <c r="C348" s="7" t="s">
        <v>1446</v>
      </c>
      <c r="D348" s="7">
        <v>56</v>
      </c>
      <c r="E348" s="7" t="s">
        <v>5324</v>
      </c>
      <c r="F348" s="7" t="s">
        <v>9927</v>
      </c>
      <c r="G348" s="7" t="s">
        <v>9928</v>
      </c>
      <c r="H348" s="7" t="s">
        <v>1450</v>
      </c>
      <c r="I348" s="7" t="s">
        <v>9929</v>
      </c>
      <c r="J348" s="7" t="s">
        <v>1452</v>
      </c>
      <c r="K348" s="7" t="s">
        <v>118</v>
      </c>
      <c r="L348" s="7" t="s">
        <v>119</v>
      </c>
      <c r="M348" s="7" t="s">
        <v>1461</v>
      </c>
      <c r="N348" s="7" t="s">
        <v>23</v>
      </c>
      <c r="O348" s="11">
        <v>3</v>
      </c>
      <c r="P348" s="11">
        <v>11</v>
      </c>
      <c r="Q348" s="11">
        <v>3</v>
      </c>
      <c r="R348" s="11">
        <f t="shared" si="30"/>
        <v>0</v>
      </c>
      <c r="S348" s="11" t="s">
        <v>1455</v>
      </c>
      <c r="U348" t="str">
        <f t="shared" si="29"/>
        <v>是</v>
      </c>
    </row>
    <row r="349" spans="1:21">
      <c r="A349" s="2" t="str">
        <f>K349&amp;MID(L:L,15,4)</f>
        <v/>
      </c>
      <c r="U349">
        <f t="shared" si="29"/>
        <v>0</v>
      </c>
    </row>
    <row r="350" spans="1:21">
      <c r="A350" s="2" t="str">
        <f>K350&amp;MID(L:L,15,4)</f>
        <v/>
      </c>
      <c r="U350">
        <f t="shared" si="29"/>
        <v>0</v>
      </c>
    </row>
    <row r="351" spans="1:21">
      <c r="A351" s="2" t="str">
        <f>K351&amp;MID(L:L,15,4)</f>
        <v/>
      </c>
      <c r="U351">
        <f t="shared" si="29"/>
        <v>0</v>
      </c>
    </row>
    <row r="352" spans="1:21">
      <c r="A352" s="2" t="str">
        <f>K352&amp;MID(L:L,15,4)</f>
        <v/>
      </c>
      <c r="U352">
        <f t="shared" si="29"/>
        <v>0</v>
      </c>
    </row>
    <row r="353" spans="1:21">
      <c r="A353" s="2" t="str">
        <f>K353&amp;MID(L:L,15,4)</f>
        <v/>
      </c>
      <c r="U353">
        <f t="shared" si="29"/>
        <v>0</v>
      </c>
    </row>
    <row r="354" spans="1:21">
      <c r="A354" s="2" t="str">
        <f>K354&amp;MID(L:L,15,4)</f>
        <v/>
      </c>
      <c r="U354">
        <f t="shared" si="29"/>
        <v>0</v>
      </c>
    </row>
    <row r="355" spans="1:21">
      <c r="A355" s="2" t="str">
        <f>K355&amp;MID(L:L,15,4)</f>
        <v/>
      </c>
      <c r="U355">
        <f t="shared" si="29"/>
        <v>0</v>
      </c>
    </row>
    <row r="356" spans="1:21">
      <c r="A356" s="2" t="str">
        <f>K356&amp;MID(L:L,15,4)</f>
        <v/>
      </c>
      <c r="U356">
        <f t="shared" si="29"/>
        <v>0</v>
      </c>
    </row>
    <row r="357" spans="1:21">
      <c r="A357" s="2" t="str">
        <f>K357&amp;MID(L:L,15,4)</f>
        <v/>
      </c>
      <c r="U357">
        <f t="shared" si="29"/>
        <v>0</v>
      </c>
    </row>
    <row r="358" spans="1:21">
      <c r="A358" s="2" t="str">
        <f>K358&amp;MID(L:L,15,4)</f>
        <v/>
      </c>
      <c r="U358">
        <f t="shared" si="29"/>
        <v>0</v>
      </c>
    </row>
    <row r="359" spans="1:21">
      <c r="A359" s="2" t="str">
        <f>K359&amp;MID(L:L,15,4)</f>
        <v/>
      </c>
      <c r="U359">
        <f t="shared" si="29"/>
        <v>0</v>
      </c>
    </row>
    <row r="360" spans="1:21">
      <c r="A360" s="2" t="str">
        <f>K360&amp;MID(L:L,15,4)</f>
        <v/>
      </c>
      <c r="U360">
        <f t="shared" si="29"/>
        <v>0</v>
      </c>
    </row>
    <row r="361" spans="1:21">
      <c r="A361" s="2" t="str">
        <f>K361&amp;MID(L:L,15,4)</f>
        <v/>
      </c>
      <c r="U361">
        <f t="shared" si="29"/>
        <v>0</v>
      </c>
    </row>
    <row r="362" spans="1:21">
      <c r="A362" s="2" t="str">
        <f>K362&amp;MID(L:L,15,4)</f>
        <v/>
      </c>
      <c r="U362">
        <f t="shared" si="29"/>
        <v>0</v>
      </c>
    </row>
    <row r="363" spans="1:21">
      <c r="A363" s="2" t="str">
        <f>K363&amp;MID(L:L,15,4)</f>
        <v/>
      </c>
      <c r="U363">
        <f t="shared" si="29"/>
        <v>0</v>
      </c>
    </row>
    <row r="364" spans="1:21">
      <c r="A364" s="2" t="str">
        <f>K364&amp;MID(L:L,15,4)</f>
        <v/>
      </c>
      <c r="U364">
        <f t="shared" si="29"/>
        <v>0</v>
      </c>
    </row>
    <row r="365" spans="1:21">
      <c r="A365" s="2" t="str">
        <f>K365&amp;MID(L:L,15,4)</f>
        <v/>
      </c>
      <c r="U365">
        <f t="shared" si="29"/>
        <v>0</v>
      </c>
    </row>
    <row r="366" spans="1:21">
      <c r="A366" s="2" t="str">
        <f>K366&amp;MID(L:L,15,4)</f>
        <v/>
      </c>
      <c r="U366">
        <f t="shared" si="29"/>
        <v>0</v>
      </c>
    </row>
    <row r="367" spans="1:21">
      <c r="A367" s="2" t="str">
        <f>K367&amp;MID(L:L,15,4)</f>
        <v/>
      </c>
      <c r="U367">
        <f t="shared" si="29"/>
        <v>0</v>
      </c>
    </row>
    <row r="368" spans="1:21">
      <c r="A368" s="2" t="str">
        <f>K368&amp;MID(L:L,15,4)</f>
        <v/>
      </c>
      <c r="U368">
        <f t="shared" si="29"/>
        <v>0</v>
      </c>
    </row>
    <row r="369" spans="1:21">
      <c r="A369" s="2" t="str">
        <f>K369&amp;MID(L:L,15,4)</f>
        <v/>
      </c>
      <c r="U369">
        <f t="shared" si="29"/>
        <v>0</v>
      </c>
    </row>
    <row r="370" spans="1:21">
      <c r="A370" s="2" t="str">
        <f>K370&amp;MID(L:L,15,4)</f>
        <v/>
      </c>
      <c r="U370">
        <f t="shared" si="29"/>
        <v>0</v>
      </c>
    </row>
    <row r="371" spans="1:21">
      <c r="A371" s="2" t="str">
        <f>K371&amp;MID(L:L,15,4)</f>
        <v/>
      </c>
      <c r="U371">
        <f t="shared" si="29"/>
        <v>0</v>
      </c>
    </row>
    <row r="372" spans="1:21">
      <c r="A372" s="2" t="str">
        <f>K372&amp;MID(L:L,15,4)</f>
        <v/>
      </c>
      <c r="U372">
        <f t="shared" si="29"/>
        <v>0</v>
      </c>
    </row>
    <row r="373" spans="1:21">
      <c r="A373" s="2" t="str">
        <f>K373&amp;MID(L:L,15,4)</f>
        <v/>
      </c>
      <c r="U373">
        <f t="shared" si="29"/>
        <v>0</v>
      </c>
    </row>
    <row r="374" spans="1:21">
      <c r="A374" s="2" t="str">
        <f>K374&amp;MID(L:L,15,4)</f>
        <v/>
      </c>
      <c r="U374">
        <f t="shared" si="29"/>
        <v>0</v>
      </c>
    </row>
    <row r="375" spans="1:21">
      <c r="A375" s="2" t="str">
        <f>K375&amp;MID(L:L,15,4)</f>
        <v/>
      </c>
      <c r="U375">
        <f t="shared" si="29"/>
        <v>0</v>
      </c>
    </row>
    <row r="376" spans="1:21">
      <c r="A376" s="2" t="str">
        <f>K376&amp;MID(L:L,15,4)</f>
        <v/>
      </c>
      <c r="U376">
        <f t="shared" si="29"/>
        <v>0</v>
      </c>
    </row>
    <row r="377" spans="1:21">
      <c r="A377" s="2" t="str">
        <f>K377&amp;MID(L:L,15,4)</f>
        <v/>
      </c>
      <c r="U377">
        <f t="shared" si="29"/>
        <v>0</v>
      </c>
    </row>
    <row r="378" spans="1:21">
      <c r="A378" s="2" t="str">
        <f>K378&amp;MID(L:L,15,4)</f>
        <v/>
      </c>
      <c r="U378">
        <f t="shared" si="29"/>
        <v>0</v>
      </c>
    </row>
    <row r="379" spans="1:21">
      <c r="A379" s="2" t="str">
        <f>K379&amp;MID(L:L,15,4)</f>
        <v/>
      </c>
      <c r="U379">
        <f t="shared" si="29"/>
        <v>0</v>
      </c>
    </row>
    <row r="380" spans="1:21">
      <c r="A380" s="2" t="str">
        <f>K380&amp;MID(L:L,15,4)</f>
        <v/>
      </c>
      <c r="U380">
        <f t="shared" si="29"/>
        <v>0</v>
      </c>
    </row>
    <row r="381" spans="1:21">
      <c r="A381" s="2" t="str">
        <f>K381&amp;MID(L:L,15,4)</f>
        <v/>
      </c>
      <c r="U381">
        <f t="shared" si="29"/>
        <v>0</v>
      </c>
    </row>
    <row r="382" spans="1:21">
      <c r="A382" s="2" t="str">
        <f>K382&amp;MID(L:L,15,4)</f>
        <v/>
      </c>
      <c r="U382">
        <f t="shared" si="29"/>
        <v>0</v>
      </c>
    </row>
    <row r="383" spans="1:21">
      <c r="A383" s="2" t="str">
        <f>K383&amp;MID(L:L,15,4)</f>
        <v/>
      </c>
      <c r="U383">
        <f t="shared" si="29"/>
        <v>0</v>
      </c>
    </row>
    <row r="384" spans="1:21">
      <c r="A384" s="2" t="str">
        <f>K384&amp;MID(L:L,15,4)</f>
        <v/>
      </c>
      <c r="U384">
        <f t="shared" si="29"/>
        <v>0</v>
      </c>
    </row>
    <row r="385" spans="1:21">
      <c r="A385" s="2" t="str">
        <f>K385&amp;MID(L:L,15,4)</f>
        <v/>
      </c>
      <c r="U385">
        <f t="shared" si="29"/>
        <v>0</v>
      </c>
    </row>
    <row r="386" spans="1:21">
      <c r="A386" s="2" t="str">
        <f>K386&amp;MID(L:L,15,4)</f>
        <v/>
      </c>
      <c r="U386">
        <f t="shared" si="29"/>
        <v>0</v>
      </c>
    </row>
    <row r="387" spans="1:21">
      <c r="A387" s="2" t="str">
        <f>K387&amp;MID(L:L,15,4)</f>
        <v/>
      </c>
      <c r="U387">
        <f t="shared" ref="U387:U417" si="31">S387</f>
        <v>0</v>
      </c>
    </row>
    <row r="388" spans="1:21">
      <c r="A388" s="2" t="str">
        <f>K388&amp;MID(L:L,15,4)</f>
        <v/>
      </c>
      <c r="U388">
        <f t="shared" si="31"/>
        <v>0</v>
      </c>
    </row>
    <row r="389" spans="1:21">
      <c r="A389" s="2" t="str">
        <f>K389&amp;MID(L:L,15,4)</f>
        <v/>
      </c>
      <c r="U389">
        <f t="shared" si="31"/>
        <v>0</v>
      </c>
    </row>
    <row r="390" spans="1:21">
      <c r="A390" s="2" t="str">
        <f>K390&amp;MID(L:L,15,4)</f>
        <v/>
      </c>
      <c r="U390">
        <f t="shared" si="31"/>
        <v>0</v>
      </c>
    </row>
    <row r="391" spans="1:21">
      <c r="A391" s="2" t="str">
        <f>K391&amp;MID(L:L,15,4)</f>
        <v/>
      </c>
      <c r="U391">
        <f t="shared" si="31"/>
        <v>0</v>
      </c>
    </row>
    <row r="392" spans="1:21">
      <c r="A392" s="2" t="str">
        <f>K392&amp;MID(L:L,15,4)</f>
        <v/>
      </c>
      <c r="U392">
        <f t="shared" si="31"/>
        <v>0</v>
      </c>
    </row>
    <row r="393" spans="1:21">
      <c r="A393" s="2" t="str">
        <f>K393&amp;MID(L:L,15,4)</f>
        <v/>
      </c>
      <c r="U393">
        <f t="shared" si="31"/>
        <v>0</v>
      </c>
    </row>
    <row r="394" spans="1:21">
      <c r="A394" s="2" t="str">
        <f>K394&amp;MID(L:L,15,4)</f>
        <v/>
      </c>
      <c r="U394">
        <f t="shared" si="31"/>
        <v>0</v>
      </c>
    </row>
    <row r="395" spans="1:21">
      <c r="A395" s="2" t="str">
        <f>K395&amp;MID(L:L,15,4)</f>
        <v/>
      </c>
      <c r="U395">
        <f t="shared" si="31"/>
        <v>0</v>
      </c>
    </row>
    <row r="396" spans="1:21">
      <c r="A396" s="2" t="str">
        <f>K396&amp;MID(L:L,15,4)</f>
        <v/>
      </c>
      <c r="U396">
        <f t="shared" si="31"/>
        <v>0</v>
      </c>
    </row>
    <row r="397" spans="1:21">
      <c r="A397" s="2" t="str">
        <f>K397&amp;MID(L:L,15,4)</f>
        <v/>
      </c>
      <c r="U397">
        <f t="shared" si="31"/>
        <v>0</v>
      </c>
    </row>
    <row r="398" spans="1:21">
      <c r="A398" s="2" t="str">
        <f>K398&amp;MID(L:L,15,4)</f>
        <v/>
      </c>
      <c r="U398">
        <f t="shared" si="31"/>
        <v>0</v>
      </c>
    </row>
    <row r="399" spans="1:21">
      <c r="A399" s="2" t="str">
        <f>K399&amp;MID(L:L,15,4)</f>
        <v/>
      </c>
      <c r="U399">
        <f t="shared" si="31"/>
        <v>0</v>
      </c>
    </row>
    <row r="400" spans="1:21">
      <c r="A400" s="2" t="str">
        <f>K400&amp;MID(L:L,15,4)</f>
        <v/>
      </c>
      <c r="U400">
        <f t="shared" si="31"/>
        <v>0</v>
      </c>
    </row>
    <row r="401" spans="1:21">
      <c r="A401" s="2" t="str">
        <f>K401&amp;MID(L:L,15,4)</f>
        <v/>
      </c>
      <c r="U401">
        <f t="shared" si="31"/>
        <v>0</v>
      </c>
    </row>
    <row r="402" spans="1:21">
      <c r="A402" s="2" t="str">
        <f>K402&amp;MID(L:L,15,4)</f>
        <v/>
      </c>
      <c r="U402">
        <f t="shared" si="31"/>
        <v>0</v>
      </c>
    </row>
    <row r="403" spans="1:21">
      <c r="A403" s="2" t="str">
        <f>K403&amp;MID(L:L,15,4)</f>
        <v/>
      </c>
      <c r="U403">
        <f t="shared" si="31"/>
        <v>0</v>
      </c>
    </row>
    <row r="404" spans="1:21">
      <c r="A404" s="2" t="str">
        <f>K404&amp;MID(L:L,15,4)</f>
        <v/>
      </c>
      <c r="U404">
        <f t="shared" si="31"/>
        <v>0</v>
      </c>
    </row>
    <row r="405" spans="1:21">
      <c r="A405" s="2" t="str">
        <f>K405&amp;MID(L:L,15,4)</f>
        <v/>
      </c>
      <c r="U405">
        <f t="shared" si="31"/>
        <v>0</v>
      </c>
    </row>
    <row r="406" spans="1:21">
      <c r="A406" s="2" t="str">
        <f>K406&amp;MID(L:L,15,4)</f>
        <v/>
      </c>
      <c r="U406">
        <f t="shared" si="31"/>
        <v>0</v>
      </c>
    </row>
    <row r="407" spans="1:21">
      <c r="A407" s="2" t="str">
        <f>K407&amp;MID(L:L,15,4)</f>
        <v/>
      </c>
      <c r="U407">
        <f t="shared" si="31"/>
        <v>0</v>
      </c>
    </row>
    <row r="408" spans="1:21">
      <c r="A408" s="2" t="str">
        <f>K408&amp;MID(L:L,15,4)</f>
        <v/>
      </c>
      <c r="U408">
        <f t="shared" si="31"/>
        <v>0</v>
      </c>
    </row>
    <row r="409" spans="1:21">
      <c r="A409" s="2" t="str">
        <f>K409&amp;MID(L:L,15,4)</f>
        <v/>
      </c>
      <c r="U409">
        <f t="shared" si="31"/>
        <v>0</v>
      </c>
    </row>
    <row r="410" spans="1:21">
      <c r="A410" s="2" t="str">
        <f>K410&amp;MID(L:L,15,4)</f>
        <v/>
      </c>
      <c r="U410">
        <f t="shared" si="31"/>
        <v>0</v>
      </c>
    </row>
    <row r="411" spans="1:21">
      <c r="A411" s="2" t="str">
        <f>K411&amp;MID(L:L,15,4)</f>
        <v/>
      </c>
      <c r="U411">
        <f t="shared" si="31"/>
        <v>0</v>
      </c>
    </row>
    <row r="412" spans="1:21">
      <c r="A412" s="2" t="str">
        <f>K412&amp;MID(L:L,15,4)</f>
        <v/>
      </c>
      <c r="U412">
        <f t="shared" si="31"/>
        <v>0</v>
      </c>
    </row>
    <row r="413" spans="1:21">
      <c r="A413" s="2" t="str">
        <f>K413&amp;MID(L:L,15,4)</f>
        <v/>
      </c>
      <c r="U413">
        <f t="shared" si="31"/>
        <v>0</v>
      </c>
    </row>
    <row r="414" spans="1:21">
      <c r="A414" s="2" t="str">
        <f>K414&amp;MID(L:L,15,4)</f>
        <v/>
      </c>
      <c r="U414">
        <f t="shared" si="31"/>
        <v>0</v>
      </c>
    </row>
    <row r="415" spans="1:21">
      <c r="A415" s="2" t="str">
        <f>K415&amp;MID(L:L,15,4)</f>
        <v/>
      </c>
      <c r="U415">
        <f t="shared" si="31"/>
        <v>0</v>
      </c>
    </row>
    <row r="416" spans="1:21">
      <c r="A416" s="2" t="str">
        <f>K416&amp;MID(L:L,15,4)</f>
        <v/>
      </c>
      <c r="U416">
        <f t="shared" si="31"/>
        <v>0</v>
      </c>
    </row>
    <row r="417" spans="1:21">
      <c r="A417" s="2" t="str">
        <f>K417&amp;MID(L:L,15,4)</f>
        <v/>
      </c>
      <c r="U417">
        <f t="shared" si="31"/>
        <v>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N16" sqref="N16"/>
    </sheetView>
  </sheetViews>
  <sheetFormatPr defaultColWidth="9" defaultRowHeight="13.5"/>
  <cols>
    <col min="1" max="1" width="15.375" style="2" customWidth="1"/>
    <col min="2" max="2" width="11.375"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9930</v>
      </c>
      <c r="G2" s="7" t="s">
        <v>9931</v>
      </c>
      <c r="H2" s="7" t="s">
        <v>1450</v>
      </c>
      <c r="I2" s="7" t="s">
        <v>9932</v>
      </c>
      <c r="J2" s="7" t="s">
        <v>1452</v>
      </c>
      <c r="K2" s="7" t="s">
        <v>954</v>
      </c>
      <c r="L2" s="7" t="s">
        <v>955</v>
      </c>
      <c r="M2" s="7" t="s">
        <v>1453</v>
      </c>
      <c r="N2" s="7" t="s">
        <v>1454</v>
      </c>
      <c r="O2" s="11">
        <v>2</v>
      </c>
      <c r="P2" s="11">
        <v>48</v>
      </c>
      <c r="Q2" s="11">
        <v>1.5</v>
      </c>
      <c r="R2" s="11">
        <f t="shared" ref="R2:R18" si="0">O2-Q2</f>
        <v>0.5</v>
      </c>
      <c r="S2" s="11" t="s">
        <v>1455</v>
      </c>
      <c r="U2" t="str">
        <f>S2</f>
        <v>是</v>
      </c>
    </row>
    <row r="3" spans="1:21">
      <c r="A3" s="2" t="str">
        <f>K3&amp;MID(L:L,15,4)</f>
        <v>刘伟5312</v>
      </c>
      <c r="B3" s="7" t="s">
        <v>1463</v>
      </c>
      <c r="C3" s="7" t="s">
        <v>1446</v>
      </c>
      <c r="D3" s="7">
        <v>52</v>
      </c>
      <c r="E3" s="7" t="s">
        <v>687</v>
      </c>
      <c r="F3" s="7" t="s">
        <v>9933</v>
      </c>
      <c r="G3" s="7" t="s">
        <v>9934</v>
      </c>
      <c r="H3" s="7" t="s">
        <v>1450</v>
      </c>
      <c r="I3" s="7" t="s">
        <v>9935</v>
      </c>
      <c r="J3" s="7" t="s">
        <v>1452</v>
      </c>
      <c r="K3" s="7" t="s">
        <v>681</v>
      </c>
      <c r="L3" s="7" t="s">
        <v>682</v>
      </c>
      <c r="M3" s="7" t="s">
        <v>1461</v>
      </c>
      <c r="N3" s="7" t="s">
        <v>1467</v>
      </c>
      <c r="O3" s="11">
        <v>3</v>
      </c>
      <c r="P3" s="11">
        <v>16</v>
      </c>
      <c r="Q3" s="11">
        <v>3</v>
      </c>
      <c r="R3" s="11">
        <f t="shared" si="0"/>
        <v>0</v>
      </c>
      <c r="S3" s="11" t="s">
        <v>1455</v>
      </c>
      <c r="U3" t="str">
        <f t="shared" ref="U3:U66" si="1">S3</f>
        <v>是</v>
      </c>
    </row>
    <row r="4" spans="1:21">
      <c r="A4" s="2" t="str">
        <f>K4&amp;MID(L:L,15,4)</f>
        <v>练涂寿3338</v>
      </c>
      <c r="B4" s="7" t="s">
        <v>1468</v>
      </c>
      <c r="C4" s="7" t="s">
        <v>1446</v>
      </c>
      <c r="D4" s="7">
        <v>41</v>
      </c>
      <c r="E4" s="7" t="s">
        <v>1096</v>
      </c>
      <c r="F4" s="7" t="s">
        <v>9936</v>
      </c>
      <c r="G4" s="7" t="s">
        <v>9937</v>
      </c>
      <c r="H4" s="7" t="s">
        <v>1450</v>
      </c>
      <c r="I4" s="7" t="s">
        <v>9938</v>
      </c>
      <c r="J4" s="7" t="s">
        <v>1452</v>
      </c>
      <c r="K4" s="7" t="s">
        <v>1093</v>
      </c>
      <c r="L4" s="7" t="s">
        <v>1094</v>
      </c>
      <c r="M4" s="7" t="s">
        <v>1461</v>
      </c>
      <c r="N4" s="7" t="s">
        <v>1467</v>
      </c>
      <c r="O4" s="11">
        <v>5</v>
      </c>
      <c r="P4" s="11">
        <v>34</v>
      </c>
      <c r="Q4" s="11">
        <v>3</v>
      </c>
      <c r="R4" s="11">
        <f t="shared" si="0"/>
        <v>2</v>
      </c>
      <c r="S4" s="11" t="s">
        <v>1455</v>
      </c>
      <c r="U4" t="str">
        <f t="shared" si="1"/>
        <v>是</v>
      </c>
    </row>
    <row r="5" spans="1:21">
      <c r="A5" s="2" t="str">
        <f>K5&amp;MID(L:L,15,4)</f>
        <v>罗惠芬3927</v>
      </c>
      <c r="B5" s="7" t="s">
        <v>2908</v>
      </c>
      <c r="C5" s="7" t="s">
        <v>1446</v>
      </c>
      <c r="D5" s="7">
        <v>52</v>
      </c>
      <c r="E5" s="7" t="s">
        <v>2909</v>
      </c>
      <c r="F5" s="7" t="s">
        <v>9939</v>
      </c>
      <c r="G5" s="7" t="s">
        <v>9940</v>
      </c>
      <c r="H5" s="7" t="s">
        <v>1450</v>
      </c>
      <c r="I5" s="7" t="s">
        <v>9941</v>
      </c>
      <c r="J5" s="7" t="s">
        <v>1452</v>
      </c>
      <c r="K5" s="7" t="s">
        <v>1399</v>
      </c>
      <c r="L5" s="7" t="s">
        <v>1400</v>
      </c>
      <c r="M5" s="7" t="s">
        <v>1461</v>
      </c>
      <c r="N5" s="7" t="s">
        <v>1462</v>
      </c>
      <c r="O5" s="11">
        <v>3</v>
      </c>
      <c r="P5" s="11">
        <v>1</v>
      </c>
      <c r="Q5" s="11">
        <v>2.5</v>
      </c>
      <c r="R5" s="11">
        <f t="shared" si="0"/>
        <v>0.5</v>
      </c>
      <c r="S5" s="11" t="s">
        <v>1455</v>
      </c>
      <c r="U5" t="str">
        <f t="shared" si="1"/>
        <v>是</v>
      </c>
    </row>
    <row r="6" spans="1:21">
      <c r="A6" s="2" t="str">
        <f>K6&amp;MID(L:L,15,4)</f>
        <v>冯宪球2431</v>
      </c>
      <c r="B6" s="7" t="s">
        <v>1472</v>
      </c>
      <c r="C6" s="7" t="s">
        <v>1457</v>
      </c>
      <c r="D6" s="7">
        <v>59</v>
      </c>
      <c r="E6" s="7" t="s">
        <v>158</v>
      </c>
      <c r="F6" s="7" t="s">
        <v>9942</v>
      </c>
      <c r="G6" s="7" t="s">
        <v>9943</v>
      </c>
      <c r="H6" s="7" t="s">
        <v>1450</v>
      </c>
      <c r="I6" s="7" t="s">
        <v>9944</v>
      </c>
      <c r="J6" s="7" t="s">
        <v>1452</v>
      </c>
      <c r="K6" s="7" t="s">
        <v>155</v>
      </c>
      <c r="L6" s="7" t="s">
        <v>156</v>
      </c>
      <c r="M6" s="7" t="s">
        <v>1453</v>
      </c>
      <c r="N6" s="7" t="s">
        <v>23</v>
      </c>
      <c r="O6" s="11">
        <v>2</v>
      </c>
      <c r="P6" s="11">
        <v>15</v>
      </c>
      <c r="Q6" s="11">
        <v>1.5</v>
      </c>
      <c r="R6" s="11">
        <f t="shared" si="0"/>
        <v>0.5</v>
      </c>
      <c r="S6" s="11" t="s">
        <v>1455</v>
      </c>
      <c r="U6" t="str">
        <f t="shared" si="1"/>
        <v>是</v>
      </c>
    </row>
    <row r="7" spans="1:21">
      <c r="A7" s="2" t="str">
        <f>K7&amp;MID(L:L,15,4)</f>
        <v>苏耀波5317</v>
      </c>
      <c r="B7" s="7" t="s">
        <v>1463</v>
      </c>
      <c r="C7" s="7" t="s">
        <v>1446</v>
      </c>
      <c r="D7" s="7">
        <v>52</v>
      </c>
      <c r="E7" s="7" t="s">
        <v>687</v>
      </c>
      <c r="F7" s="7" t="s">
        <v>9945</v>
      </c>
      <c r="G7" s="7" t="s">
        <v>9946</v>
      </c>
      <c r="H7" s="7" t="s">
        <v>1450</v>
      </c>
      <c r="I7" s="7" t="s">
        <v>9947</v>
      </c>
      <c r="J7" s="7" t="s">
        <v>1452</v>
      </c>
      <c r="K7" s="7" t="s">
        <v>1347</v>
      </c>
      <c r="L7" s="7" t="s">
        <v>1348</v>
      </c>
      <c r="M7" s="7" t="s">
        <v>1461</v>
      </c>
      <c r="N7" s="7" t="s">
        <v>1462</v>
      </c>
      <c r="O7" s="11">
        <v>3</v>
      </c>
      <c r="P7" s="11">
        <v>29</v>
      </c>
      <c r="Q7" s="11">
        <v>2.5</v>
      </c>
      <c r="R7" s="11">
        <f t="shared" si="0"/>
        <v>0.5</v>
      </c>
      <c r="S7" s="11" t="s">
        <v>1455</v>
      </c>
      <c r="U7" t="str">
        <f t="shared" si="1"/>
        <v>是</v>
      </c>
    </row>
    <row r="8" spans="1:21">
      <c r="A8" s="2" t="str">
        <f>K8&amp;MID(L:L,15,4)</f>
        <v>伍碧霞0048</v>
      </c>
      <c r="B8" s="7" t="s">
        <v>3921</v>
      </c>
      <c r="C8" s="7" t="s">
        <v>1446</v>
      </c>
      <c r="D8" s="7">
        <v>51</v>
      </c>
      <c r="E8" s="7" t="s">
        <v>3922</v>
      </c>
      <c r="F8" s="7" t="s">
        <v>9948</v>
      </c>
      <c r="G8" s="7" t="s">
        <v>9949</v>
      </c>
      <c r="H8" s="7" t="s">
        <v>1450</v>
      </c>
      <c r="I8" s="7" t="s">
        <v>4496</v>
      </c>
      <c r="J8" s="7" t="s">
        <v>1452</v>
      </c>
      <c r="K8" s="7" t="s">
        <v>1266</v>
      </c>
      <c r="L8" s="7" t="s">
        <v>1267</v>
      </c>
      <c r="M8" s="7" t="s">
        <v>1461</v>
      </c>
      <c r="N8" s="7" t="s">
        <v>1462</v>
      </c>
      <c r="O8" s="11">
        <v>4</v>
      </c>
      <c r="P8" s="11">
        <v>33</v>
      </c>
      <c r="Q8" s="11">
        <v>2.5</v>
      </c>
      <c r="R8" s="11">
        <f t="shared" si="0"/>
        <v>1.5</v>
      </c>
      <c r="S8" s="11" t="s">
        <v>1455</v>
      </c>
      <c r="U8" t="str">
        <f t="shared" si="1"/>
        <v>是</v>
      </c>
    </row>
    <row r="9" spans="1:21">
      <c r="A9" s="2" t="str">
        <f>K9&amp;MID(L:L,15,4)</f>
        <v>肖夏瑛0022</v>
      </c>
      <c r="B9" s="7" t="s">
        <v>1479</v>
      </c>
      <c r="C9" s="7" t="s">
        <v>1457</v>
      </c>
      <c r="D9" s="7">
        <v>41</v>
      </c>
      <c r="E9" s="7" t="s">
        <v>1480</v>
      </c>
      <c r="F9" s="7" t="s">
        <v>9950</v>
      </c>
      <c r="G9" s="7" t="s">
        <v>9951</v>
      </c>
      <c r="H9" s="7" t="s">
        <v>1450</v>
      </c>
      <c r="I9" s="7" t="s">
        <v>2921</v>
      </c>
      <c r="J9" s="7" t="s">
        <v>1452</v>
      </c>
      <c r="K9" s="7" t="s">
        <v>603</v>
      </c>
      <c r="L9" s="7" t="s">
        <v>604</v>
      </c>
      <c r="M9" s="7" t="s">
        <v>1461</v>
      </c>
      <c r="N9" s="7" t="s">
        <v>23</v>
      </c>
      <c r="O9" s="11">
        <v>3</v>
      </c>
      <c r="P9" s="11">
        <v>0</v>
      </c>
      <c r="Q9" s="11">
        <v>3</v>
      </c>
      <c r="R9" s="11">
        <f t="shared" si="0"/>
        <v>0</v>
      </c>
      <c r="S9" s="11" t="s">
        <v>1455</v>
      </c>
      <c r="U9" t="str">
        <f t="shared" si="1"/>
        <v>是</v>
      </c>
    </row>
    <row r="10" spans="1:21">
      <c r="A10" s="2" t="str">
        <f>K10&amp;MID(L:L,15,4)</f>
        <v>陈柏焯0012</v>
      </c>
      <c r="B10" s="7" t="s">
        <v>1484</v>
      </c>
      <c r="C10" s="7" t="s">
        <v>1457</v>
      </c>
      <c r="D10" s="7">
        <v>46</v>
      </c>
      <c r="E10" s="7" t="s">
        <v>1485</v>
      </c>
      <c r="F10" s="7" t="s">
        <v>9952</v>
      </c>
      <c r="G10" s="7" t="s">
        <v>9953</v>
      </c>
      <c r="H10" s="7" t="s">
        <v>1450</v>
      </c>
      <c r="I10" s="7" t="s">
        <v>9954</v>
      </c>
      <c r="J10" s="7" t="s">
        <v>1452</v>
      </c>
      <c r="K10" s="7" t="s">
        <v>31</v>
      </c>
      <c r="L10" s="7" t="s">
        <v>32</v>
      </c>
      <c r="M10" s="7" t="s">
        <v>1453</v>
      </c>
      <c r="N10" s="7" t="s">
        <v>23</v>
      </c>
      <c r="O10" s="11">
        <v>3</v>
      </c>
      <c r="P10" s="11">
        <v>16</v>
      </c>
      <c r="Q10" s="11">
        <v>1.5</v>
      </c>
      <c r="R10" s="11">
        <f t="shared" si="0"/>
        <v>1.5</v>
      </c>
      <c r="S10" s="11" t="s">
        <v>1455</v>
      </c>
      <c r="U10" t="str">
        <f t="shared" si="1"/>
        <v>是</v>
      </c>
    </row>
    <row r="11" spans="1:21">
      <c r="A11" s="2" t="str">
        <f>K11&amp;MID(L:L,15,4)</f>
        <v>陈连意5326</v>
      </c>
      <c r="B11" s="7" t="s">
        <v>1489</v>
      </c>
      <c r="C11" s="7" t="s">
        <v>1446</v>
      </c>
      <c r="D11" s="7">
        <v>64</v>
      </c>
      <c r="E11" s="7" t="s">
        <v>1490</v>
      </c>
      <c r="F11" s="7" t="s">
        <v>9955</v>
      </c>
      <c r="G11" s="7" t="s">
        <v>9956</v>
      </c>
      <c r="H11" s="7" t="s">
        <v>1450</v>
      </c>
      <c r="I11" s="7" t="s">
        <v>9957</v>
      </c>
      <c r="J11" s="7" t="s">
        <v>1452</v>
      </c>
      <c r="K11" s="7" t="s">
        <v>69</v>
      </c>
      <c r="L11" s="7" t="s">
        <v>70</v>
      </c>
      <c r="M11" s="7" t="s">
        <v>1461</v>
      </c>
      <c r="N11" s="7" t="s">
        <v>23</v>
      </c>
      <c r="O11" s="11">
        <v>3</v>
      </c>
      <c r="P11" s="11">
        <v>59</v>
      </c>
      <c r="Q11" s="11">
        <v>3</v>
      </c>
      <c r="R11" s="11">
        <f t="shared" si="0"/>
        <v>0</v>
      </c>
      <c r="S11" s="11" t="s">
        <v>1455</v>
      </c>
      <c r="U11" t="str">
        <f t="shared" si="1"/>
        <v>是</v>
      </c>
    </row>
    <row r="12" spans="1:21">
      <c r="A12" s="2" t="str">
        <f>K12&amp;MID(L:L,15,4)</f>
        <v>苏京弟3246</v>
      </c>
      <c r="B12" s="7" t="s">
        <v>1497</v>
      </c>
      <c r="C12" s="7" t="s">
        <v>1457</v>
      </c>
      <c r="D12" s="7">
        <v>54</v>
      </c>
      <c r="E12" s="7" t="s">
        <v>1273</v>
      </c>
      <c r="F12" s="7" t="s">
        <v>9958</v>
      </c>
      <c r="G12" s="7" t="s">
        <v>9959</v>
      </c>
      <c r="H12" s="7" t="s">
        <v>1450</v>
      </c>
      <c r="I12" s="7" t="s">
        <v>9960</v>
      </c>
      <c r="J12" s="7" t="s">
        <v>1452</v>
      </c>
      <c r="K12" s="7" t="s">
        <v>1270</v>
      </c>
      <c r="L12" s="7" t="s">
        <v>1271</v>
      </c>
      <c r="M12" s="7" t="s">
        <v>1461</v>
      </c>
      <c r="N12" s="7" t="s">
        <v>1462</v>
      </c>
      <c r="O12" s="11">
        <v>6</v>
      </c>
      <c r="P12" s="11">
        <v>28</v>
      </c>
      <c r="Q12" s="11">
        <v>2.5</v>
      </c>
      <c r="R12" s="11">
        <f t="shared" si="0"/>
        <v>3.5</v>
      </c>
      <c r="S12" s="11" t="s">
        <v>1455</v>
      </c>
      <c r="U12" t="str">
        <f t="shared" si="1"/>
        <v>是</v>
      </c>
    </row>
    <row r="13" spans="1:21">
      <c r="A13" s="2" t="str">
        <f>K13&amp;MID(L:L,15,4)</f>
        <v>廖官金0437</v>
      </c>
      <c r="B13" s="7" t="s">
        <v>1501</v>
      </c>
      <c r="C13" s="7" t="s">
        <v>1446</v>
      </c>
      <c r="D13" s="7">
        <v>53</v>
      </c>
      <c r="E13" s="7" t="s">
        <v>1120</v>
      </c>
      <c r="F13" s="7" t="s">
        <v>9961</v>
      </c>
      <c r="G13" s="7" t="s">
        <v>9962</v>
      </c>
      <c r="H13" s="7" t="s">
        <v>1450</v>
      </c>
      <c r="I13" s="7" t="s">
        <v>9963</v>
      </c>
      <c r="J13" s="7" t="s">
        <v>1452</v>
      </c>
      <c r="K13" s="7" t="s">
        <v>1308</v>
      </c>
      <c r="L13" s="7" t="s">
        <v>1309</v>
      </c>
      <c r="M13" s="7" t="s">
        <v>1461</v>
      </c>
      <c r="N13" s="7" t="s">
        <v>1462</v>
      </c>
      <c r="O13" s="11">
        <v>3</v>
      </c>
      <c r="P13" s="11">
        <v>24</v>
      </c>
      <c r="Q13" s="11">
        <v>2.5</v>
      </c>
      <c r="R13" s="11">
        <f t="shared" si="0"/>
        <v>0.5</v>
      </c>
      <c r="S13" s="11" t="s">
        <v>1455</v>
      </c>
      <c r="U13" t="str">
        <f t="shared" si="1"/>
        <v>是</v>
      </c>
    </row>
    <row r="14" spans="1:21">
      <c r="A14" s="2" t="str">
        <f>K14&amp;MID(L:L,15,4)</f>
        <v>胡翠容128X</v>
      </c>
      <c r="B14" s="7" t="s">
        <v>1505</v>
      </c>
      <c r="C14" s="7" t="s">
        <v>1446</v>
      </c>
      <c r="D14" s="7">
        <v>42</v>
      </c>
      <c r="E14" s="7" t="s">
        <v>1030</v>
      </c>
      <c r="F14" s="7" t="s">
        <v>9964</v>
      </c>
      <c r="G14" s="7" t="s">
        <v>9965</v>
      </c>
      <c r="H14" s="7" t="s">
        <v>1450</v>
      </c>
      <c r="I14" s="7" t="s">
        <v>9966</v>
      </c>
      <c r="J14" s="7" t="s">
        <v>1452</v>
      </c>
      <c r="K14" s="7" t="s">
        <v>1027</v>
      </c>
      <c r="L14" s="7" t="s">
        <v>1028</v>
      </c>
      <c r="M14" s="7" t="s">
        <v>1453</v>
      </c>
      <c r="N14" s="7" t="s">
        <v>23</v>
      </c>
      <c r="O14" s="11">
        <v>16</v>
      </c>
      <c r="P14" s="11">
        <v>10</v>
      </c>
      <c r="Q14" s="11">
        <v>1.5</v>
      </c>
      <c r="R14" s="11">
        <f t="shared" si="0"/>
        <v>14.5</v>
      </c>
      <c r="S14" s="11" t="s">
        <v>1455</v>
      </c>
      <c r="U14" t="str">
        <f t="shared" si="1"/>
        <v>是</v>
      </c>
    </row>
    <row r="15" spans="1:21">
      <c r="A15" s="2" t="str">
        <f>K15&amp;MID(L:L,15,4)</f>
        <v>姚善存6910</v>
      </c>
      <c r="B15" s="7" t="s">
        <v>1509</v>
      </c>
      <c r="C15" s="7" t="s">
        <v>1446</v>
      </c>
      <c r="D15" s="7">
        <v>53</v>
      </c>
      <c r="E15" s="7" t="s">
        <v>1510</v>
      </c>
      <c r="F15" s="7" t="s">
        <v>9967</v>
      </c>
      <c r="G15" s="7" t="s">
        <v>9968</v>
      </c>
      <c r="H15" s="7" t="s">
        <v>1450</v>
      </c>
      <c r="I15" s="7" t="s">
        <v>9969</v>
      </c>
      <c r="J15" s="7" t="s">
        <v>1452</v>
      </c>
      <c r="K15" s="7" t="s">
        <v>1075</v>
      </c>
      <c r="L15" s="7" t="s">
        <v>1076</v>
      </c>
      <c r="M15" s="7" t="s">
        <v>1461</v>
      </c>
      <c r="N15" s="7" t="s">
        <v>23</v>
      </c>
      <c r="O15" s="11">
        <v>3</v>
      </c>
      <c r="P15" s="11">
        <v>3</v>
      </c>
      <c r="Q15" s="11">
        <v>3</v>
      </c>
      <c r="R15" s="11">
        <f t="shared" si="0"/>
        <v>0</v>
      </c>
      <c r="S15" s="11" t="s">
        <v>1455</v>
      </c>
      <c r="U15" t="str">
        <f t="shared" si="1"/>
        <v>是</v>
      </c>
    </row>
    <row r="16" spans="1:21">
      <c r="A16" s="2" t="str">
        <f>K16&amp;MID(L:L,15,4)</f>
        <v>刘能忠0315</v>
      </c>
      <c r="B16" s="7" t="s">
        <v>1514</v>
      </c>
      <c r="C16" s="7" t="s">
        <v>1446</v>
      </c>
      <c r="D16" s="7">
        <v>51</v>
      </c>
      <c r="E16" s="7" t="s">
        <v>1515</v>
      </c>
      <c r="F16" s="7" t="s">
        <v>9970</v>
      </c>
      <c r="G16" s="7" t="s">
        <v>9971</v>
      </c>
      <c r="H16" s="7" t="s">
        <v>1518</v>
      </c>
      <c r="I16" s="7" t="s">
        <v>9972</v>
      </c>
      <c r="J16" s="7" t="s">
        <v>1452</v>
      </c>
      <c r="K16" s="7" t="s">
        <v>1049</v>
      </c>
      <c r="L16" s="7" t="s">
        <v>1050</v>
      </c>
      <c r="M16" s="7" t="s">
        <v>1461</v>
      </c>
      <c r="N16" s="7" t="s">
        <v>23</v>
      </c>
      <c r="O16" s="11">
        <v>3</v>
      </c>
      <c r="P16" s="11">
        <v>10</v>
      </c>
      <c r="Q16" s="11">
        <v>3</v>
      </c>
      <c r="R16" s="11">
        <f t="shared" si="0"/>
        <v>0</v>
      </c>
      <c r="S16" s="11" t="s">
        <v>1455</v>
      </c>
      <c r="U16" t="str">
        <f t="shared" si="1"/>
        <v>是</v>
      </c>
    </row>
    <row r="17" spans="1:21">
      <c r="A17" s="2" t="str">
        <f>K17&amp;MID(L:L,15,4)</f>
        <v>麦志华3619</v>
      </c>
      <c r="B17" s="7" t="s">
        <v>1527</v>
      </c>
      <c r="C17" s="7" t="s">
        <v>1446</v>
      </c>
      <c r="D17" s="7">
        <v>51</v>
      </c>
      <c r="E17" s="7" t="s">
        <v>1528</v>
      </c>
      <c r="F17" s="7" t="s">
        <v>9973</v>
      </c>
      <c r="G17" s="7" t="s">
        <v>9974</v>
      </c>
      <c r="H17" s="7" t="s">
        <v>1450</v>
      </c>
      <c r="I17" s="7" t="s">
        <v>9975</v>
      </c>
      <c r="J17" s="7" t="s">
        <v>1452</v>
      </c>
      <c r="K17" s="7" t="s">
        <v>836</v>
      </c>
      <c r="L17" s="7" t="s">
        <v>837</v>
      </c>
      <c r="M17" s="7" t="s">
        <v>1461</v>
      </c>
      <c r="N17" s="7" t="s">
        <v>23</v>
      </c>
      <c r="O17" s="11">
        <v>3</v>
      </c>
      <c r="P17" s="11">
        <v>2</v>
      </c>
      <c r="Q17" s="11">
        <v>3</v>
      </c>
      <c r="R17" s="11">
        <f t="shared" si="0"/>
        <v>0</v>
      </c>
      <c r="S17" s="11" t="s">
        <v>1455</v>
      </c>
      <c r="U17" t="str">
        <f t="shared" si="1"/>
        <v>是</v>
      </c>
    </row>
    <row r="18" spans="1:21">
      <c r="A18" s="2" t="str">
        <f>K18&amp;MID(L:L,15,4)</f>
        <v>陈达兴0614</v>
      </c>
      <c r="B18" s="7" t="s">
        <v>1532</v>
      </c>
      <c r="C18" s="7" t="s">
        <v>1457</v>
      </c>
      <c r="D18" s="7">
        <v>57</v>
      </c>
      <c r="E18" s="7" t="s">
        <v>1533</v>
      </c>
      <c r="F18" s="7" t="s">
        <v>9976</v>
      </c>
      <c r="G18" s="7" t="s">
        <v>9977</v>
      </c>
      <c r="H18" s="7" t="s">
        <v>1450</v>
      </c>
      <c r="I18" s="7" t="s">
        <v>9978</v>
      </c>
      <c r="J18" s="7" t="s">
        <v>1452</v>
      </c>
      <c r="K18" s="7" t="s">
        <v>594</v>
      </c>
      <c r="L18" s="7" t="s">
        <v>595</v>
      </c>
      <c r="M18" s="7" t="s">
        <v>1461</v>
      </c>
      <c r="N18" s="7" t="s">
        <v>23</v>
      </c>
      <c r="O18" s="11">
        <v>5</v>
      </c>
      <c r="P18" s="11">
        <v>8</v>
      </c>
      <c r="Q18" s="11">
        <v>3</v>
      </c>
      <c r="R18" s="11">
        <f t="shared" si="0"/>
        <v>2</v>
      </c>
      <c r="S18" s="11" t="s">
        <v>1455</v>
      </c>
      <c r="U18" t="str">
        <f t="shared" si="1"/>
        <v>是</v>
      </c>
    </row>
    <row r="19" spans="1:21">
      <c r="A19" s="2" t="str">
        <f>K19&amp;MID(L:L,15,4)</f>
        <v>陈金带1521</v>
      </c>
      <c r="B19" s="7" t="s">
        <v>1537</v>
      </c>
      <c r="C19" s="7" t="s">
        <v>1444</v>
      </c>
      <c r="D19" s="7">
        <v>56</v>
      </c>
      <c r="E19" s="7" t="s">
        <v>1538</v>
      </c>
      <c r="F19" s="7" t="s">
        <v>9979</v>
      </c>
      <c r="G19" s="7" t="s">
        <v>9980</v>
      </c>
      <c r="H19" s="7" t="s">
        <v>1450</v>
      </c>
      <c r="I19" s="7" t="s">
        <v>9981</v>
      </c>
      <c r="J19" s="7" t="s">
        <v>1452</v>
      </c>
      <c r="K19" s="7" t="s">
        <v>763</v>
      </c>
      <c r="L19" s="7" t="s">
        <v>764</v>
      </c>
      <c r="M19" s="7" t="s">
        <v>1453</v>
      </c>
      <c r="N19" s="7" t="s">
        <v>23</v>
      </c>
      <c r="O19" s="11">
        <v>1</v>
      </c>
      <c r="P19" s="11">
        <v>44</v>
      </c>
      <c r="Q19" s="11">
        <v>1.5</v>
      </c>
      <c r="R19" s="11">
        <v>0</v>
      </c>
      <c r="S19" s="11" t="s">
        <v>1455</v>
      </c>
      <c r="U19" t="str">
        <f t="shared" si="1"/>
        <v>是</v>
      </c>
    </row>
    <row r="20" spans="1:21">
      <c r="A20" s="2" t="str">
        <f>K20&amp;MID(L:L,15,4)</f>
        <v>冯启平2454</v>
      </c>
      <c r="B20" s="7" t="s">
        <v>1543</v>
      </c>
      <c r="C20" s="7" t="s">
        <v>1446</v>
      </c>
      <c r="D20" s="7">
        <v>40</v>
      </c>
      <c r="E20" s="7" t="s">
        <v>1544</v>
      </c>
      <c r="F20" s="7" t="s">
        <v>9982</v>
      </c>
      <c r="G20" s="7" t="s">
        <v>9983</v>
      </c>
      <c r="H20" s="7" t="s">
        <v>1450</v>
      </c>
      <c r="I20" s="7" t="s">
        <v>2694</v>
      </c>
      <c r="J20" s="7" t="s">
        <v>1452</v>
      </c>
      <c r="K20" s="7" t="s">
        <v>169</v>
      </c>
      <c r="L20" s="7" t="s">
        <v>170</v>
      </c>
      <c r="M20" s="7" t="s">
        <v>1453</v>
      </c>
      <c r="N20" s="7" t="s">
        <v>23</v>
      </c>
      <c r="O20" s="11">
        <v>1</v>
      </c>
      <c r="P20" s="11">
        <v>31</v>
      </c>
      <c r="Q20" s="11">
        <v>1.5</v>
      </c>
      <c r="R20" s="11">
        <v>0</v>
      </c>
      <c r="S20" s="11" t="s">
        <v>1455</v>
      </c>
      <c r="U20" t="str">
        <f t="shared" si="1"/>
        <v>是</v>
      </c>
    </row>
    <row r="21" spans="1:21">
      <c r="A21" s="2" t="str">
        <f>K21&amp;MID(L:L,15,4)</f>
        <v>饶海燕3744</v>
      </c>
      <c r="B21" s="7" t="s">
        <v>1548</v>
      </c>
      <c r="C21" s="7" t="s">
        <v>1446</v>
      </c>
      <c r="D21" s="7">
        <v>56</v>
      </c>
      <c r="E21" s="7" t="s">
        <v>1549</v>
      </c>
      <c r="F21" s="7" t="s">
        <v>9984</v>
      </c>
      <c r="G21" s="7" t="s">
        <v>9985</v>
      </c>
      <c r="H21" s="7" t="s">
        <v>1450</v>
      </c>
      <c r="I21" s="7" t="s">
        <v>2250</v>
      </c>
      <c r="J21" s="7" t="s">
        <v>1452</v>
      </c>
      <c r="K21" s="7" t="s">
        <v>795</v>
      </c>
      <c r="L21" s="7" t="s">
        <v>796</v>
      </c>
      <c r="M21" s="7" t="s">
        <v>1461</v>
      </c>
      <c r="N21" s="7" t="s">
        <v>1454</v>
      </c>
      <c r="O21" s="11">
        <v>3</v>
      </c>
      <c r="P21" s="11">
        <v>11</v>
      </c>
      <c r="Q21" s="11">
        <v>3</v>
      </c>
      <c r="R21" s="11">
        <f t="shared" ref="R21:R25" si="2">O21-Q21</f>
        <v>0</v>
      </c>
      <c r="S21" s="11" t="s">
        <v>1455</v>
      </c>
      <c r="U21" t="str">
        <f t="shared" si="1"/>
        <v>是</v>
      </c>
    </row>
    <row r="22" spans="1:21">
      <c r="A22" s="2" t="str">
        <f>K22&amp;MID(L:L,15,4)</f>
        <v>佟炳城4811</v>
      </c>
      <c r="B22" s="7" t="s">
        <v>9001</v>
      </c>
      <c r="C22" s="7" t="s">
        <v>1446</v>
      </c>
      <c r="D22" s="7">
        <v>50</v>
      </c>
      <c r="E22" s="7" t="s">
        <v>1365</v>
      </c>
      <c r="F22" s="7" t="s">
        <v>9986</v>
      </c>
      <c r="G22" s="7" t="s">
        <v>9987</v>
      </c>
      <c r="H22" s="7" t="s">
        <v>1450</v>
      </c>
      <c r="I22" s="7" t="s">
        <v>9988</v>
      </c>
      <c r="J22" s="7" t="s">
        <v>1452</v>
      </c>
      <c r="K22" s="7" t="s">
        <v>1362</v>
      </c>
      <c r="L22" s="7" t="s">
        <v>1363</v>
      </c>
      <c r="M22" s="7" t="s">
        <v>1461</v>
      </c>
      <c r="N22" s="7" t="s">
        <v>1462</v>
      </c>
      <c r="O22" s="11">
        <v>3</v>
      </c>
      <c r="P22" s="11">
        <v>10</v>
      </c>
      <c r="Q22" s="11">
        <v>2.5</v>
      </c>
      <c r="R22" s="11">
        <f t="shared" si="2"/>
        <v>0.5</v>
      </c>
      <c r="S22" s="11" t="s">
        <v>1455</v>
      </c>
      <c r="U22" t="str">
        <f t="shared" si="1"/>
        <v>是</v>
      </c>
    </row>
    <row r="23" spans="1:21">
      <c r="A23" s="2" t="str">
        <f>K23&amp;MID(L:L,15,4)</f>
        <v>黄建猷1219</v>
      </c>
      <c r="B23" s="7" t="s">
        <v>9004</v>
      </c>
      <c r="C23" s="7" t="s">
        <v>1457</v>
      </c>
      <c r="D23" s="7">
        <v>49</v>
      </c>
      <c r="E23" s="7" t="s">
        <v>9005</v>
      </c>
      <c r="F23" s="7" t="s">
        <v>9989</v>
      </c>
      <c r="G23" s="7" t="s">
        <v>9990</v>
      </c>
      <c r="H23" s="7" t="s">
        <v>9008</v>
      </c>
      <c r="I23" s="7" t="s">
        <v>9991</v>
      </c>
      <c r="J23" s="7" t="s">
        <v>1452</v>
      </c>
      <c r="K23" s="7" t="s">
        <v>201</v>
      </c>
      <c r="L23" s="7" t="s">
        <v>202</v>
      </c>
      <c r="M23" s="7" t="s">
        <v>1453</v>
      </c>
      <c r="N23" s="7" t="s">
        <v>23</v>
      </c>
      <c r="O23" s="11">
        <v>1</v>
      </c>
      <c r="P23" s="11">
        <v>51</v>
      </c>
      <c r="Q23" s="11">
        <v>1.5</v>
      </c>
      <c r="R23" s="11">
        <v>0</v>
      </c>
      <c r="S23" s="11" t="s">
        <v>1455</v>
      </c>
      <c r="U23" t="str">
        <f t="shared" si="1"/>
        <v>是</v>
      </c>
    </row>
    <row r="24" spans="1:21">
      <c r="A24" s="2" t="str">
        <f>K24&amp;MID(L:L,15,4)</f>
        <v>关光霞274X</v>
      </c>
      <c r="B24" s="7" t="s">
        <v>1557</v>
      </c>
      <c r="C24" s="7" t="s">
        <v>1446</v>
      </c>
      <c r="D24" s="7">
        <v>55</v>
      </c>
      <c r="E24" s="7" t="s">
        <v>1289</v>
      </c>
      <c r="F24" s="7" t="s">
        <v>9992</v>
      </c>
      <c r="G24" s="7" t="s">
        <v>9993</v>
      </c>
      <c r="H24" s="7" t="s">
        <v>1450</v>
      </c>
      <c r="I24" s="7" t="s">
        <v>9994</v>
      </c>
      <c r="J24" s="7" t="s">
        <v>1452</v>
      </c>
      <c r="K24" s="7" t="s">
        <v>1290</v>
      </c>
      <c r="L24" s="7" t="s">
        <v>1291</v>
      </c>
      <c r="M24" s="7" t="s">
        <v>1561</v>
      </c>
      <c r="N24" s="7" t="s">
        <v>1462</v>
      </c>
      <c r="O24" s="11">
        <v>3</v>
      </c>
      <c r="P24" s="11">
        <v>0</v>
      </c>
      <c r="Q24" s="11">
        <v>2.5</v>
      </c>
      <c r="R24" s="11">
        <f t="shared" si="2"/>
        <v>0.5</v>
      </c>
      <c r="S24" s="11" t="s">
        <v>1455</v>
      </c>
      <c r="U24" t="str">
        <f t="shared" si="1"/>
        <v>是</v>
      </c>
    </row>
    <row r="25" spans="1:21">
      <c r="A25" s="2" t="str">
        <f>K25&amp;MID(L:L,15,4)</f>
        <v>陈桂梅1224</v>
      </c>
      <c r="B25" s="7" t="s">
        <v>1562</v>
      </c>
      <c r="C25" s="7" t="s">
        <v>1446</v>
      </c>
      <c r="D25" s="7">
        <v>45</v>
      </c>
      <c r="E25" s="7" t="s">
        <v>1563</v>
      </c>
      <c r="F25" s="7" t="s">
        <v>9995</v>
      </c>
      <c r="G25" s="7" t="s">
        <v>9996</v>
      </c>
      <c r="H25" s="7" t="s">
        <v>1450</v>
      </c>
      <c r="I25" s="7" t="s">
        <v>9997</v>
      </c>
      <c r="J25" s="7" t="s">
        <v>1452</v>
      </c>
      <c r="K25" s="7" t="s">
        <v>54</v>
      </c>
      <c r="L25" s="7" t="s">
        <v>55</v>
      </c>
      <c r="M25" s="7" t="s">
        <v>1453</v>
      </c>
      <c r="N25" s="7" t="s">
        <v>23</v>
      </c>
      <c r="O25" s="11">
        <v>3</v>
      </c>
      <c r="P25" s="11">
        <v>48</v>
      </c>
      <c r="Q25" s="11">
        <v>1.5</v>
      </c>
      <c r="R25" s="11">
        <f t="shared" si="2"/>
        <v>1.5</v>
      </c>
      <c r="S25" s="11" t="s">
        <v>1455</v>
      </c>
      <c r="U25" t="str">
        <f t="shared" si="1"/>
        <v>是</v>
      </c>
    </row>
    <row r="26" spans="1:21">
      <c r="A26" s="2" t="str">
        <f>K26&amp;MID(L:L,15,4)</f>
        <v>陈少好1223</v>
      </c>
      <c r="B26" s="7" t="s">
        <v>1567</v>
      </c>
      <c r="C26" s="7" t="s">
        <v>1446</v>
      </c>
      <c r="D26" s="7">
        <v>58</v>
      </c>
      <c r="E26" s="7" t="s">
        <v>1568</v>
      </c>
      <c r="F26" s="7" t="s">
        <v>9998</v>
      </c>
      <c r="G26" s="7" t="s">
        <v>9999</v>
      </c>
      <c r="H26" s="7" t="s">
        <v>1450</v>
      </c>
      <c r="I26" s="7" t="s">
        <v>10000</v>
      </c>
      <c r="J26" s="7" t="s">
        <v>1452</v>
      </c>
      <c r="K26" s="7" t="s">
        <v>86</v>
      </c>
      <c r="L26" s="7" t="s">
        <v>87</v>
      </c>
      <c r="M26" s="7" t="s">
        <v>1453</v>
      </c>
      <c r="N26" s="7" t="s">
        <v>23</v>
      </c>
      <c r="O26" s="11">
        <v>1</v>
      </c>
      <c r="P26" s="11">
        <v>30</v>
      </c>
      <c r="Q26" s="11">
        <v>1.5</v>
      </c>
      <c r="R26" s="11">
        <v>0</v>
      </c>
      <c r="S26" s="11" t="s">
        <v>1455</v>
      </c>
      <c r="U26" t="str">
        <f t="shared" si="1"/>
        <v>是</v>
      </c>
    </row>
    <row r="27" spans="1:21">
      <c r="A27" s="2" t="str">
        <f>K27&amp;MID(L:L,15,4)</f>
        <v>朱珍珠1622</v>
      </c>
      <c r="B27" s="7" t="s">
        <v>1572</v>
      </c>
      <c r="C27" s="7" t="s">
        <v>1446</v>
      </c>
      <c r="D27" s="7">
        <v>63</v>
      </c>
      <c r="E27" s="7" t="s">
        <v>1573</v>
      </c>
      <c r="F27" s="7" t="s">
        <v>10001</v>
      </c>
      <c r="G27" s="7" t="s">
        <v>10002</v>
      </c>
      <c r="H27" s="7" t="s">
        <v>1450</v>
      </c>
      <c r="I27" s="7" t="s">
        <v>10003</v>
      </c>
      <c r="J27" s="7" t="s">
        <v>1452</v>
      </c>
      <c r="K27" s="7" t="s">
        <v>765</v>
      </c>
      <c r="L27" s="7" t="s">
        <v>766</v>
      </c>
      <c r="M27" s="7" t="s">
        <v>1461</v>
      </c>
      <c r="N27" s="7" t="s">
        <v>23</v>
      </c>
      <c r="O27" s="11">
        <v>4</v>
      </c>
      <c r="P27" s="11">
        <v>31</v>
      </c>
      <c r="Q27" s="11">
        <v>3</v>
      </c>
      <c r="R27" s="11">
        <f t="shared" ref="R27:R42" si="3">O27-Q27</f>
        <v>1</v>
      </c>
      <c r="S27" s="11" t="s">
        <v>1455</v>
      </c>
      <c r="U27" t="str">
        <f t="shared" si="1"/>
        <v>是</v>
      </c>
    </row>
    <row r="28" spans="1:21">
      <c r="A28" s="2" t="str">
        <f>K28&amp;MID(L:L,15,4)</f>
        <v>江海清1733</v>
      </c>
      <c r="B28" s="7" t="s">
        <v>1577</v>
      </c>
      <c r="C28" s="7" t="s">
        <v>1446</v>
      </c>
      <c r="D28" s="7">
        <v>57</v>
      </c>
      <c r="E28" s="7" t="s">
        <v>502</v>
      </c>
      <c r="F28" s="7" t="s">
        <v>10004</v>
      </c>
      <c r="G28" s="7" t="s">
        <v>10005</v>
      </c>
      <c r="H28" s="7" t="s">
        <v>1450</v>
      </c>
      <c r="I28" s="7" t="s">
        <v>10006</v>
      </c>
      <c r="J28" s="7" t="s">
        <v>1452</v>
      </c>
      <c r="K28" s="7" t="s">
        <v>292</v>
      </c>
      <c r="L28" s="7" t="s">
        <v>293</v>
      </c>
      <c r="M28" s="7" t="s">
        <v>1453</v>
      </c>
      <c r="N28" s="7" t="s">
        <v>23</v>
      </c>
      <c r="O28" s="11">
        <v>2</v>
      </c>
      <c r="P28" s="11">
        <v>30</v>
      </c>
      <c r="Q28" s="11">
        <v>1.5</v>
      </c>
      <c r="R28" s="11">
        <f t="shared" si="3"/>
        <v>0.5</v>
      </c>
      <c r="S28" s="11" t="s">
        <v>1455</v>
      </c>
      <c r="U28" t="str">
        <f t="shared" si="1"/>
        <v>是</v>
      </c>
    </row>
    <row r="29" spans="1:21">
      <c r="A29" s="2" t="str">
        <f>K29&amp;MID(L:L,15,4)</f>
        <v>何丽珍1421</v>
      </c>
      <c r="B29" s="7" t="s">
        <v>4981</v>
      </c>
      <c r="C29" s="7" t="s">
        <v>1446</v>
      </c>
      <c r="D29" s="7">
        <v>57</v>
      </c>
      <c r="E29" s="7" t="s">
        <v>896</v>
      </c>
      <c r="F29" s="7" t="s">
        <v>10007</v>
      </c>
      <c r="G29" s="7" t="s">
        <v>10008</v>
      </c>
      <c r="H29" s="7" t="s">
        <v>1450</v>
      </c>
      <c r="I29" s="7" t="s">
        <v>10009</v>
      </c>
      <c r="J29" s="7" t="s">
        <v>1452</v>
      </c>
      <c r="K29" s="7" t="s">
        <v>893</v>
      </c>
      <c r="L29" s="7" t="s">
        <v>894</v>
      </c>
      <c r="M29" s="7" t="s">
        <v>1461</v>
      </c>
      <c r="N29" s="7" t="s">
        <v>23</v>
      </c>
      <c r="O29" s="11">
        <v>3</v>
      </c>
      <c r="P29" s="11">
        <v>14</v>
      </c>
      <c r="Q29" s="11">
        <v>3</v>
      </c>
      <c r="R29" s="11">
        <f t="shared" si="3"/>
        <v>0</v>
      </c>
      <c r="S29" s="11" t="s">
        <v>1455</v>
      </c>
      <c r="U29" t="str">
        <f t="shared" si="1"/>
        <v>是</v>
      </c>
    </row>
    <row r="30" spans="1:21">
      <c r="A30" s="2" t="str">
        <f>K30&amp;MID(L:L,15,4)</f>
        <v>孔碧霞3027</v>
      </c>
      <c r="B30" s="7" t="s">
        <v>1582</v>
      </c>
      <c r="C30" s="7" t="s">
        <v>1446</v>
      </c>
      <c r="D30" s="7">
        <v>52</v>
      </c>
      <c r="E30" s="7" t="s">
        <v>1583</v>
      </c>
      <c r="F30" s="7" t="s">
        <v>10010</v>
      </c>
      <c r="G30" s="7" t="s">
        <v>10011</v>
      </c>
      <c r="H30" s="7" t="s">
        <v>1450</v>
      </c>
      <c r="I30" s="7" t="s">
        <v>10012</v>
      </c>
      <c r="J30" s="7" t="s">
        <v>1452</v>
      </c>
      <c r="K30" s="7" t="s">
        <v>318</v>
      </c>
      <c r="L30" s="7" t="s">
        <v>319</v>
      </c>
      <c r="M30" s="7" t="s">
        <v>1461</v>
      </c>
      <c r="N30" s="7" t="s">
        <v>23</v>
      </c>
      <c r="O30" s="11">
        <v>3</v>
      </c>
      <c r="P30" s="11">
        <v>21</v>
      </c>
      <c r="Q30" s="11">
        <v>3</v>
      </c>
      <c r="R30" s="11">
        <f t="shared" si="3"/>
        <v>0</v>
      </c>
      <c r="S30" s="11" t="s">
        <v>1455</v>
      </c>
      <c r="U30" t="str">
        <f t="shared" si="1"/>
        <v>是</v>
      </c>
    </row>
    <row r="31" spans="1:21">
      <c r="A31" s="2" t="str">
        <f>K31&amp;MID(L:L,15,4)</f>
        <v>温金水5434</v>
      </c>
      <c r="B31" s="7" t="s">
        <v>1587</v>
      </c>
      <c r="C31" s="7" t="s">
        <v>1446</v>
      </c>
      <c r="D31" s="7">
        <v>52</v>
      </c>
      <c r="E31" s="7" t="s">
        <v>1588</v>
      </c>
      <c r="F31" s="7" t="s">
        <v>10013</v>
      </c>
      <c r="G31" s="7" t="s">
        <v>10014</v>
      </c>
      <c r="H31" s="7" t="s">
        <v>1450</v>
      </c>
      <c r="I31" s="7" t="s">
        <v>10015</v>
      </c>
      <c r="J31" s="7" t="s">
        <v>1452</v>
      </c>
      <c r="K31" s="7" t="s">
        <v>566</v>
      </c>
      <c r="L31" s="7" t="s">
        <v>567</v>
      </c>
      <c r="M31" s="7" t="s">
        <v>1461</v>
      </c>
      <c r="N31" s="7" t="s">
        <v>23</v>
      </c>
      <c r="O31" s="11">
        <v>13</v>
      </c>
      <c r="P31" s="11">
        <v>57</v>
      </c>
      <c r="Q31" s="11">
        <v>3</v>
      </c>
      <c r="R31" s="11">
        <f t="shared" si="3"/>
        <v>10</v>
      </c>
      <c r="S31" s="11" t="s">
        <v>1455</v>
      </c>
      <c r="U31" t="str">
        <f t="shared" si="1"/>
        <v>是</v>
      </c>
    </row>
    <row r="32" spans="1:21">
      <c r="A32" s="2" t="str">
        <f>K32&amp;MID(L:L,15,4)</f>
        <v>温金水5434</v>
      </c>
      <c r="B32" s="7" t="s">
        <v>1587</v>
      </c>
      <c r="C32" s="7" t="s">
        <v>1446</v>
      </c>
      <c r="D32" s="7">
        <v>52</v>
      </c>
      <c r="E32" s="7" t="s">
        <v>1588</v>
      </c>
      <c r="F32" s="7" t="s">
        <v>10016</v>
      </c>
      <c r="G32" s="7" t="s">
        <v>10017</v>
      </c>
      <c r="H32" s="7" t="s">
        <v>1450</v>
      </c>
      <c r="I32" s="7" t="s">
        <v>10018</v>
      </c>
      <c r="J32" s="7" t="s">
        <v>1452</v>
      </c>
      <c r="K32" s="7" t="s">
        <v>566</v>
      </c>
      <c r="L32" s="7" t="s">
        <v>567</v>
      </c>
      <c r="M32" s="7" t="s">
        <v>1461</v>
      </c>
      <c r="N32" s="7" t="s">
        <v>23</v>
      </c>
      <c r="O32" s="11">
        <v>2</v>
      </c>
      <c r="P32" s="11">
        <v>11</v>
      </c>
      <c r="Q32" s="11">
        <v>3</v>
      </c>
      <c r="R32" s="11">
        <f t="shared" si="3"/>
        <v>-1</v>
      </c>
      <c r="S32" s="11" t="s">
        <v>1520</v>
      </c>
      <c r="U32" t="str">
        <f t="shared" si="1"/>
        <v>否</v>
      </c>
    </row>
    <row r="33" spans="1:21">
      <c r="A33" s="2" t="str">
        <f>K33&amp;MID(L:L,15,4)</f>
        <v>苏金莲6022</v>
      </c>
      <c r="B33" s="7" t="s">
        <v>1595</v>
      </c>
      <c r="C33" s="7" t="s">
        <v>1446</v>
      </c>
      <c r="D33" s="7">
        <v>51</v>
      </c>
      <c r="E33" s="7" t="s">
        <v>1596</v>
      </c>
      <c r="F33" s="7" t="s">
        <v>10019</v>
      </c>
      <c r="G33" s="7" t="s">
        <v>10020</v>
      </c>
      <c r="H33" s="7" t="s">
        <v>1450</v>
      </c>
      <c r="I33" s="7" t="s">
        <v>10021</v>
      </c>
      <c r="J33" s="7" t="s">
        <v>1452</v>
      </c>
      <c r="K33" s="7" t="s">
        <v>228</v>
      </c>
      <c r="L33" s="7" t="s">
        <v>229</v>
      </c>
      <c r="M33" s="7" t="s">
        <v>1461</v>
      </c>
      <c r="N33" s="7" t="s">
        <v>23</v>
      </c>
      <c r="O33" s="11">
        <v>3</v>
      </c>
      <c r="P33" s="11">
        <v>13</v>
      </c>
      <c r="Q33" s="11">
        <v>3</v>
      </c>
      <c r="R33" s="11">
        <f t="shared" si="3"/>
        <v>0</v>
      </c>
      <c r="S33" s="11" t="s">
        <v>1455</v>
      </c>
      <c r="U33" t="str">
        <f t="shared" si="1"/>
        <v>是</v>
      </c>
    </row>
    <row r="34" spans="1:21">
      <c r="A34" s="2" t="str">
        <f>K34&amp;MID(L:L,15,4)</f>
        <v>梁国荣5118</v>
      </c>
      <c r="B34" s="7" t="s">
        <v>9001</v>
      </c>
      <c r="C34" s="7" t="s">
        <v>1446</v>
      </c>
      <c r="D34" s="7">
        <v>50</v>
      </c>
      <c r="E34" s="7" t="s">
        <v>1365</v>
      </c>
      <c r="F34" s="7" t="s">
        <v>10022</v>
      </c>
      <c r="G34" s="7" t="s">
        <v>10023</v>
      </c>
      <c r="H34" s="7" t="s">
        <v>1450</v>
      </c>
      <c r="I34" s="7" t="s">
        <v>10024</v>
      </c>
      <c r="J34" s="7" t="s">
        <v>1452</v>
      </c>
      <c r="K34" s="7" t="s">
        <v>1367</v>
      </c>
      <c r="L34" s="7" t="s">
        <v>1368</v>
      </c>
      <c r="M34" s="7" t="s">
        <v>1461</v>
      </c>
      <c r="N34" s="7" t="s">
        <v>1462</v>
      </c>
      <c r="O34" s="11">
        <v>3</v>
      </c>
      <c r="P34" s="11">
        <v>19</v>
      </c>
      <c r="Q34" s="11">
        <v>2.5</v>
      </c>
      <c r="R34" s="11">
        <f t="shared" si="3"/>
        <v>0.5</v>
      </c>
      <c r="S34" s="11" t="s">
        <v>1455</v>
      </c>
      <c r="U34" t="str">
        <f t="shared" si="1"/>
        <v>是</v>
      </c>
    </row>
    <row r="35" spans="1:21">
      <c r="A35" s="2" t="str">
        <f>K35&amp;MID(L:L,15,4)</f>
        <v>谢见兴1243</v>
      </c>
      <c r="B35" s="7" t="s">
        <v>1604</v>
      </c>
      <c r="C35" s="7" t="s">
        <v>1457</v>
      </c>
      <c r="D35" s="7">
        <v>59</v>
      </c>
      <c r="E35" s="7" t="s">
        <v>1605</v>
      </c>
      <c r="F35" s="7" t="s">
        <v>10025</v>
      </c>
      <c r="G35" s="7" t="s">
        <v>10026</v>
      </c>
      <c r="H35" s="7" t="s">
        <v>1450</v>
      </c>
      <c r="I35" s="7" t="s">
        <v>10027</v>
      </c>
      <c r="J35" s="7" t="s">
        <v>1452</v>
      </c>
      <c r="K35" s="7" t="s">
        <v>609</v>
      </c>
      <c r="L35" s="7" t="s">
        <v>610</v>
      </c>
      <c r="M35" s="7" t="s">
        <v>1453</v>
      </c>
      <c r="N35" s="7" t="s">
        <v>23</v>
      </c>
      <c r="O35" s="11">
        <v>11</v>
      </c>
      <c r="P35" s="11">
        <v>9</v>
      </c>
      <c r="Q35" s="11">
        <v>1.5</v>
      </c>
      <c r="R35" s="11">
        <f t="shared" si="3"/>
        <v>9.5</v>
      </c>
      <c r="S35" s="11" t="s">
        <v>1455</v>
      </c>
      <c r="U35" t="str">
        <f t="shared" si="1"/>
        <v>是</v>
      </c>
    </row>
    <row r="36" spans="1:21">
      <c r="A36" s="2" t="str">
        <f>K36&amp;MID(L:L,15,4)</f>
        <v>王少鸾0325</v>
      </c>
      <c r="B36" s="7" t="s">
        <v>1514</v>
      </c>
      <c r="C36" s="7" t="s">
        <v>1446</v>
      </c>
      <c r="D36" s="7">
        <v>51</v>
      </c>
      <c r="E36" s="7" t="s">
        <v>1515</v>
      </c>
      <c r="F36" s="7" t="s">
        <v>10028</v>
      </c>
      <c r="G36" s="7" t="s">
        <v>10029</v>
      </c>
      <c r="H36" s="7" t="s">
        <v>1450</v>
      </c>
      <c r="I36" s="7" t="s">
        <v>10030</v>
      </c>
      <c r="J36" s="7" t="s">
        <v>1452</v>
      </c>
      <c r="K36" s="7" t="s">
        <v>1053</v>
      </c>
      <c r="L36" s="7" t="s">
        <v>1054</v>
      </c>
      <c r="M36" s="7" t="s">
        <v>1461</v>
      </c>
      <c r="N36" s="7" t="s">
        <v>23</v>
      </c>
      <c r="O36" s="11">
        <v>7</v>
      </c>
      <c r="P36" s="11">
        <v>11</v>
      </c>
      <c r="Q36" s="11">
        <v>3</v>
      </c>
      <c r="R36" s="11">
        <f t="shared" si="3"/>
        <v>4</v>
      </c>
      <c r="S36" s="11" t="s">
        <v>1455</v>
      </c>
      <c r="U36" t="str">
        <f t="shared" si="1"/>
        <v>是</v>
      </c>
    </row>
    <row r="37" spans="1:21">
      <c r="A37" s="2" t="str">
        <f>K37&amp;MID(L:L,15,4)</f>
        <v>何国栋5417</v>
      </c>
      <c r="B37" s="7" t="s">
        <v>1612</v>
      </c>
      <c r="C37" s="7" t="s">
        <v>1446</v>
      </c>
      <c r="D37" s="7">
        <v>59</v>
      </c>
      <c r="E37" s="7" t="s">
        <v>1613</v>
      </c>
      <c r="F37" s="7" t="s">
        <v>10031</v>
      </c>
      <c r="G37" s="7" t="s">
        <v>10032</v>
      </c>
      <c r="H37" s="7" t="s">
        <v>1450</v>
      </c>
      <c r="I37" s="7" t="s">
        <v>10033</v>
      </c>
      <c r="J37" s="7" t="s">
        <v>1452</v>
      </c>
      <c r="K37" s="7" t="s">
        <v>1277</v>
      </c>
      <c r="L37" s="7" t="s">
        <v>1278</v>
      </c>
      <c r="M37" s="7" t="s">
        <v>1461</v>
      </c>
      <c r="N37" s="7" t="s">
        <v>1462</v>
      </c>
      <c r="O37" s="11">
        <v>3</v>
      </c>
      <c r="P37" s="11">
        <v>13</v>
      </c>
      <c r="Q37" s="11">
        <v>2.5</v>
      </c>
      <c r="R37" s="11">
        <f t="shared" si="3"/>
        <v>0.5</v>
      </c>
      <c r="S37" s="11" t="s">
        <v>1455</v>
      </c>
      <c r="U37" t="str">
        <f t="shared" si="1"/>
        <v>是</v>
      </c>
    </row>
    <row r="38" spans="1:21">
      <c r="A38" s="2" t="str">
        <f>K38&amp;MID(L:L,15,4)</f>
        <v>梁秋婵3621</v>
      </c>
      <c r="B38" s="7" t="s">
        <v>9049</v>
      </c>
      <c r="C38" s="7" t="s">
        <v>1446</v>
      </c>
      <c r="D38" s="7">
        <v>59</v>
      </c>
      <c r="E38" s="7" t="s">
        <v>1138</v>
      </c>
      <c r="F38" s="7" t="s">
        <v>10034</v>
      </c>
      <c r="G38" s="7" t="s">
        <v>10035</v>
      </c>
      <c r="H38" s="7" t="s">
        <v>1450</v>
      </c>
      <c r="I38" s="7" t="s">
        <v>10036</v>
      </c>
      <c r="J38" s="7" t="s">
        <v>1452</v>
      </c>
      <c r="K38" s="7" t="s">
        <v>1354</v>
      </c>
      <c r="L38" s="7" t="s">
        <v>1355</v>
      </c>
      <c r="M38" s="7" t="s">
        <v>1461</v>
      </c>
      <c r="N38" s="7" t="s">
        <v>1650</v>
      </c>
      <c r="O38" s="11">
        <v>6</v>
      </c>
      <c r="P38" s="11">
        <v>2</v>
      </c>
      <c r="Q38" s="11">
        <v>2</v>
      </c>
      <c r="R38" s="11">
        <f t="shared" si="3"/>
        <v>4</v>
      </c>
      <c r="S38" s="11" t="s">
        <v>1455</v>
      </c>
      <c r="U38" t="str">
        <f t="shared" si="1"/>
        <v>是</v>
      </c>
    </row>
    <row r="39" spans="1:21">
      <c r="A39" s="2" t="str">
        <f>K39&amp;MID(L:L,15,4)</f>
        <v>陈伯荣2149</v>
      </c>
      <c r="B39" s="7" t="s">
        <v>8052</v>
      </c>
      <c r="C39" s="7" t="s">
        <v>1446</v>
      </c>
      <c r="D39" s="7">
        <v>57</v>
      </c>
      <c r="E39" s="7" t="s">
        <v>8053</v>
      </c>
      <c r="F39" s="7" t="s">
        <v>10037</v>
      </c>
      <c r="G39" s="7" t="s">
        <v>10038</v>
      </c>
      <c r="H39" s="7" t="s">
        <v>1450</v>
      </c>
      <c r="I39" s="7" t="s">
        <v>7993</v>
      </c>
      <c r="J39" s="7" t="s">
        <v>1452</v>
      </c>
      <c r="K39" s="7" t="s">
        <v>1112</v>
      </c>
      <c r="L39" s="7" t="s">
        <v>1113</v>
      </c>
      <c r="M39" s="7" t="s">
        <v>1461</v>
      </c>
      <c r="N39" s="7" t="s">
        <v>23</v>
      </c>
      <c r="O39" s="11">
        <v>3</v>
      </c>
      <c r="P39" s="11">
        <v>0</v>
      </c>
      <c r="Q39" s="11">
        <v>3</v>
      </c>
      <c r="R39" s="11">
        <f t="shared" si="3"/>
        <v>0</v>
      </c>
      <c r="S39" s="11" t="s">
        <v>1455</v>
      </c>
      <c r="U39" t="str">
        <f t="shared" si="1"/>
        <v>是</v>
      </c>
    </row>
    <row r="40" spans="1:21">
      <c r="A40" s="2" t="str">
        <f>K40&amp;MID(L:L,15,4)</f>
        <v>王衍明1212</v>
      </c>
      <c r="B40" s="7" t="s">
        <v>1627</v>
      </c>
      <c r="C40" s="7" t="s">
        <v>1457</v>
      </c>
      <c r="D40" s="7">
        <v>49</v>
      </c>
      <c r="E40" s="7" t="s">
        <v>562</v>
      </c>
      <c r="F40" s="7" t="s">
        <v>10039</v>
      </c>
      <c r="G40" s="7" t="s">
        <v>10040</v>
      </c>
      <c r="H40" s="7" t="s">
        <v>1450</v>
      </c>
      <c r="I40" s="7" t="s">
        <v>7668</v>
      </c>
      <c r="J40" s="7" t="s">
        <v>1452</v>
      </c>
      <c r="K40" s="7" t="s">
        <v>559</v>
      </c>
      <c r="L40" s="7" t="s">
        <v>560</v>
      </c>
      <c r="M40" s="7" t="s">
        <v>1461</v>
      </c>
      <c r="N40" s="7" t="s">
        <v>23</v>
      </c>
      <c r="O40" s="11">
        <v>3</v>
      </c>
      <c r="P40" s="11">
        <v>6</v>
      </c>
      <c r="Q40" s="11">
        <v>3</v>
      </c>
      <c r="R40" s="11">
        <f t="shared" si="3"/>
        <v>0</v>
      </c>
      <c r="S40" s="11" t="s">
        <v>1455</v>
      </c>
      <c r="U40" t="str">
        <f t="shared" si="1"/>
        <v>是</v>
      </c>
    </row>
    <row r="41" spans="1:21">
      <c r="A41" s="2" t="str">
        <f>K41&amp;MID(L:L,15,4)</f>
        <v>黎再钊0058</v>
      </c>
      <c r="B41" s="7" t="s">
        <v>1631</v>
      </c>
      <c r="C41" s="7" t="s">
        <v>1446</v>
      </c>
      <c r="D41" s="7">
        <v>34</v>
      </c>
      <c r="E41" s="7" t="s">
        <v>1632</v>
      </c>
      <c r="F41" s="7" t="s">
        <v>10041</v>
      </c>
      <c r="G41" s="7" t="s">
        <v>10042</v>
      </c>
      <c r="H41" s="7" t="s">
        <v>1450</v>
      </c>
      <c r="I41" s="7" t="s">
        <v>10043</v>
      </c>
      <c r="J41" s="7" t="s">
        <v>1452</v>
      </c>
      <c r="K41" s="7" t="s">
        <v>357</v>
      </c>
      <c r="L41" s="7" t="s">
        <v>358</v>
      </c>
      <c r="M41" s="7" t="s">
        <v>1453</v>
      </c>
      <c r="N41" s="7" t="s">
        <v>23</v>
      </c>
      <c r="O41" s="11">
        <v>2</v>
      </c>
      <c r="P41" s="11">
        <v>31</v>
      </c>
      <c r="Q41" s="11">
        <v>1.5</v>
      </c>
      <c r="R41" s="11">
        <f t="shared" si="3"/>
        <v>0.5</v>
      </c>
      <c r="S41" s="11" t="s">
        <v>1455</v>
      </c>
      <c r="U41" t="str">
        <f t="shared" si="1"/>
        <v>是</v>
      </c>
    </row>
    <row r="42" spans="1:21">
      <c r="A42" s="2" t="str">
        <f>K42&amp;MID(L:L,15,4)</f>
        <v>周绍辉0019</v>
      </c>
      <c r="B42" s="7" t="s">
        <v>1636</v>
      </c>
      <c r="C42" s="7" t="s">
        <v>1446</v>
      </c>
      <c r="D42" s="7">
        <v>43</v>
      </c>
      <c r="E42" s="7" t="s">
        <v>1637</v>
      </c>
      <c r="F42" s="7" t="s">
        <v>10044</v>
      </c>
      <c r="G42" s="7" t="s">
        <v>10045</v>
      </c>
      <c r="H42" s="7" t="s">
        <v>1450</v>
      </c>
      <c r="I42" s="7" t="s">
        <v>2679</v>
      </c>
      <c r="J42" s="7" t="s">
        <v>1452</v>
      </c>
      <c r="K42" s="7" t="s">
        <v>699</v>
      </c>
      <c r="L42" s="7" t="s">
        <v>700</v>
      </c>
      <c r="M42" s="7" t="s">
        <v>1453</v>
      </c>
      <c r="N42" s="7" t="s">
        <v>23</v>
      </c>
      <c r="O42" s="11">
        <v>3</v>
      </c>
      <c r="P42" s="11">
        <v>36</v>
      </c>
      <c r="Q42" s="11">
        <v>1.5</v>
      </c>
      <c r="R42" s="11">
        <f t="shared" si="3"/>
        <v>1.5</v>
      </c>
      <c r="S42" s="11" t="s">
        <v>1455</v>
      </c>
      <c r="U42" t="str">
        <f t="shared" si="1"/>
        <v>是</v>
      </c>
    </row>
    <row r="43" spans="1:21">
      <c r="A43" s="2" t="str">
        <f>K43&amp;MID(L:L,15,4)</f>
        <v>区伟贤1218</v>
      </c>
      <c r="B43" s="7" t="s">
        <v>3017</v>
      </c>
      <c r="C43" s="7" t="s">
        <v>1446</v>
      </c>
      <c r="D43" s="7">
        <v>45</v>
      </c>
      <c r="E43" s="7" t="s">
        <v>1220</v>
      </c>
      <c r="F43" s="7" t="s">
        <v>10046</v>
      </c>
      <c r="G43" s="7" t="s">
        <v>10047</v>
      </c>
      <c r="H43" s="7" t="s">
        <v>1450</v>
      </c>
      <c r="I43" s="7" t="s">
        <v>10048</v>
      </c>
      <c r="J43" s="7" t="s">
        <v>1452</v>
      </c>
      <c r="K43" s="7" t="s">
        <v>1403</v>
      </c>
      <c r="L43" s="7" t="s">
        <v>1404</v>
      </c>
      <c r="M43" s="7" t="s">
        <v>1461</v>
      </c>
      <c r="N43" s="7" t="s">
        <v>1157</v>
      </c>
      <c r="O43" s="11">
        <v>2</v>
      </c>
      <c r="P43" s="11">
        <v>56</v>
      </c>
      <c r="Q43" s="11">
        <v>2.5</v>
      </c>
      <c r="R43" s="11">
        <v>0</v>
      </c>
      <c r="S43" s="11" t="s">
        <v>1455</v>
      </c>
      <c r="U43" t="str">
        <f t="shared" si="1"/>
        <v>是</v>
      </c>
    </row>
    <row r="44" spans="1:21">
      <c r="A44" s="2" t="str">
        <f>K44&amp;MID(L:L,15,4)</f>
        <v>叶仙1243</v>
      </c>
      <c r="B44" s="7" t="s">
        <v>1641</v>
      </c>
      <c r="C44" s="7" t="s">
        <v>1444</v>
      </c>
      <c r="D44" s="7">
        <v>47</v>
      </c>
      <c r="E44" s="7" t="s">
        <v>1642</v>
      </c>
      <c r="F44" s="7" t="s">
        <v>10049</v>
      </c>
      <c r="G44" s="7" t="s">
        <v>10050</v>
      </c>
      <c r="H44" s="7" t="s">
        <v>1450</v>
      </c>
      <c r="I44" s="7" t="s">
        <v>10051</v>
      </c>
      <c r="J44" s="7" t="s">
        <v>1452</v>
      </c>
      <c r="K44" s="7" t="s">
        <v>637</v>
      </c>
      <c r="L44" s="7" t="s">
        <v>638</v>
      </c>
      <c r="M44" s="7" t="s">
        <v>1453</v>
      </c>
      <c r="N44" s="7" t="s">
        <v>23</v>
      </c>
      <c r="O44" s="11">
        <v>1</v>
      </c>
      <c r="P44" s="11">
        <v>49</v>
      </c>
      <c r="Q44" s="11">
        <v>1.5</v>
      </c>
      <c r="R44" s="11">
        <v>0</v>
      </c>
      <c r="S44" s="11" t="s">
        <v>1455</v>
      </c>
      <c r="U44" t="str">
        <f t="shared" si="1"/>
        <v>是</v>
      </c>
    </row>
    <row r="45" spans="1:21">
      <c r="A45" s="2" t="str">
        <f>K45&amp;MID(L:L,15,4)</f>
        <v>黄炳宽0978</v>
      </c>
      <c r="B45" s="7" t="s">
        <v>1651</v>
      </c>
      <c r="C45" s="7" t="s">
        <v>1446</v>
      </c>
      <c r="D45" s="7">
        <v>49</v>
      </c>
      <c r="E45" s="7" t="s">
        <v>234</v>
      </c>
      <c r="F45" s="7" t="s">
        <v>10052</v>
      </c>
      <c r="G45" s="7" t="s">
        <v>10053</v>
      </c>
      <c r="H45" s="7" t="s">
        <v>1450</v>
      </c>
      <c r="I45" s="7" t="s">
        <v>3301</v>
      </c>
      <c r="J45" s="7" t="s">
        <v>1452</v>
      </c>
      <c r="K45" s="7" t="s">
        <v>231</v>
      </c>
      <c r="L45" s="7" t="s">
        <v>232</v>
      </c>
      <c r="M45" s="7" t="s">
        <v>1453</v>
      </c>
      <c r="N45" s="7" t="s">
        <v>23</v>
      </c>
      <c r="O45" s="11">
        <v>1</v>
      </c>
      <c r="P45" s="11">
        <v>30</v>
      </c>
      <c r="Q45" s="11">
        <v>1.5</v>
      </c>
      <c r="R45" s="11">
        <v>0</v>
      </c>
      <c r="S45" s="11" t="s">
        <v>1455</v>
      </c>
      <c r="U45" t="str">
        <f t="shared" si="1"/>
        <v>是</v>
      </c>
    </row>
    <row r="46" spans="1:21">
      <c r="A46" s="2" t="str">
        <f>K46&amp;MID(L:L,15,4)</f>
        <v>高格卿5123</v>
      </c>
      <c r="B46" s="7" t="s">
        <v>1655</v>
      </c>
      <c r="C46" s="7" t="s">
        <v>1446</v>
      </c>
      <c r="D46" s="7">
        <v>56</v>
      </c>
      <c r="E46" s="7" t="s">
        <v>1656</v>
      </c>
      <c r="F46" s="7" t="s">
        <v>10054</v>
      </c>
      <c r="G46" s="7" t="s">
        <v>10055</v>
      </c>
      <c r="H46" s="7" t="s">
        <v>1450</v>
      </c>
      <c r="I46" s="7" t="s">
        <v>10056</v>
      </c>
      <c r="J46" s="7" t="s">
        <v>1452</v>
      </c>
      <c r="K46" s="7" t="s">
        <v>162</v>
      </c>
      <c r="L46" s="7" t="s">
        <v>163</v>
      </c>
      <c r="M46" s="7" t="s">
        <v>1453</v>
      </c>
      <c r="N46" s="7" t="s">
        <v>23</v>
      </c>
      <c r="O46" s="11">
        <v>4</v>
      </c>
      <c r="P46" s="11">
        <v>40</v>
      </c>
      <c r="Q46" s="11">
        <v>1.5</v>
      </c>
      <c r="R46" s="11">
        <f t="shared" ref="R46:R53" si="4">O46-Q46</f>
        <v>2.5</v>
      </c>
      <c r="S46" s="11" t="s">
        <v>1455</v>
      </c>
      <c r="U46" t="str">
        <f t="shared" si="1"/>
        <v>是</v>
      </c>
    </row>
    <row r="47" spans="1:21">
      <c r="A47" s="2" t="str">
        <f>K47&amp;MID(L:L,15,4)</f>
        <v>何耀灿0650</v>
      </c>
      <c r="B47" s="7" t="s">
        <v>1660</v>
      </c>
      <c r="C47" s="7" t="s">
        <v>1444</v>
      </c>
      <c r="D47" s="7">
        <v>56</v>
      </c>
      <c r="E47" s="7" t="s">
        <v>1661</v>
      </c>
      <c r="F47" s="7" t="s">
        <v>10057</v>
      </c>
      <c r="G47" s="7" t="s">
        <v>10058</v>
      </c>
      <c r="H47" s="7" t="s">
        <v>1450</v>
      </c>
      <c r="I47" s="7" t="s">
        <v>10059</v>
      </c>
      <c r="J47" s="7" t="s">
        <v>1452</v>
      </c>
      <c r="K47" s="7" t="s">
        <v>730</v>
      </c>
      <c r="L47" s="7" t="s">
        <v>731</v>
      </c>
      <c r="M47" s="7" t="s">
        <v>1461</v>
      </c>
      <c r="N47" s="7" t="s">
        <v>1454</v>
      </c>
      <c r="O47" s="11">
        <v>4</v>
      </c>
      <c r="P47" s="11">
        <v>36</v>
      </c>
      <c r="Q47" s="11">
        <v>3</v>
      </c>
      <c r="R47" s="11">
        <f t="shared" si="4"/>
        <v>1</v>
      </c>
      <c r="S47" s="11" t="s">
        <v>1455</v>
      </c>
      <c r="U47" t="str">
        <f t="shared" si="1"/>
        <v>是</v>
      </c>
    </row>
    <row r="48" spans="1:21">
      <c r="A48" s="2" t="str">
        <f>K48&amp;MID(L:L,15,4)</f>
        <v>黎剑强0033</v>
      </c>
      <c r="B48" s="7" t="s">
        <v>1665</v>
      </c>
      <c r="C48" s="7" t="s">
        <v>1457</v>
      </c>
      <c r="D48" s="7">
        <v>47</v>
      </c>
      <c r="E48" s="7" t="s">
        <v>1666</v>
      </c>
      <c r="F48" s="7" t="s">
        <v>10060</v>
      </c>
      <c r="G48" s="7" t="s">
        <v>10061</v>
      </c>
      <c r="H48" s="7" t="s">
        <v>1450</v>
      </c>
      <c r="I48" s="7" t="s">
        <v>10062</v>
      </c>
      <c r="J48" s="7" t="s">
        <v>1452</v>
      </c>
      <c r="K48" s="7" t="s">
        <v>345</v>
      </c>
      <c r="L48" s="7" t="s">
        <v>346</v>
      </c>
      <c r="M48" s="7" t="s">
        <v>1461</v>
      </c>
      <c r="N48" s="7" t="s">
        <v>23</v>
      </c>
      <c r="O48" s="11">
        <v>3</v>
      </c>
      <c r="P48" s="11">
        <v>18</v>
      </c>
      <c r="Q48" s="11">
        <v>3</v>
      </c>
      <c r="R48" s="11">
        <f t="shared" si="4"/>
        <v>0</v>
      </c>
      <c r="S48" s="11" t="s">
        <v>1455</v>
      </c>
      <c r="U48" t="str">
        <f t="shared" si="1"/>
        <v>是</v>
      </c>
    </row>
    <row r="49" spans="1:21">
      <c r="A49" s="2" t="str">
        <f>K49&amp;MID(L:L,15,4)</f>
        <v>刘光秀1217</v>
      </c>
      <c r="B49" s="7" t="s">
        <v>2610</v>
      </c>
      <c r="C49" s="7" t="s">
        <v>1446</v>
      </c>
      <c r="D49" s="7">
        <v>48</v>
      </c>
      <c r="E49" s="7" t="s">
        <v>2611</v>
      </c>
      <c r="F49" s="7" t="s">
        <v>10063</v>
      </c>
      <c r="G49" s="7" t="s">
        <v>10064</v>
      </c>
      <c r="H49" s="7" t="s">
        <v>1450</v>
      </c>
      <c r="I49" s="7" t="s">
        <v>10065</v>
      </c>
      <c r="J49" s="7" t="s">
        <v>1452</v>
      </c>
      <c r="K49" s="7" t="s">
        <v>1245</v>
      </c>
      <c r="L49" s="7" t="s">
        <v>1246</v>
      </c>
      <c r="M49" s="7" t="s">
        <v>1453</v>
      </c>
      <c r="N49" s="7" t="s">
        <v>1462</v>
      </c>
      <c r="O49" s="11">
        <v>7</v>
      </c>
      <c r="P49" s="11">
        <v>45</v>
      </c>
      <c r="Q49" s="11">
        <v>2.5</v>
      </c>
      <c r="R49" s="11">
        <f t="shared" si="4"/>
        <v>4.5</v>
      </c>
      <c r="S49" s="11" t="s">
        <v>1455</v>
      </c>
      <c r="U49" t="str">
        <f t="shared" si="1"/>
        <v>是</v>
      </c>
    </row>
    <row r="50" spans="1:21">
      <c r="A50" s="2" t="str">
        <f>K50&amp;MID(L:L,15,4)</f>
        <v>冯玉桂1005</v>
      </c>
      <c r="B50" s="7" t="s">
        <v>1670</v>
      </c>
      <c r="C50" s="7" t="s">
        <v>1446</v>
      </c>
      <c r="D50" s="7">
        <v>41</v>
      </c>
      <c r="E50" s="7" t="s">
        <v>1671</v>
      </c>
      <c r="F50" s="7" t="s">
        <v>10066</v>
      </c>
      <c r="G50" s="7" t="s">
        <v>10067</v>
      </c>
      <c r="H50" s="7" t="s">
        <v>1450</v>
      </c>
      <c r="I50" s="7" t="s">
        <v>10068</v>
      </c>
      <c r="J50" s="7" t="s">
        <v>1452</v>
      </c>
      <c r="K50" s="7" t="s">
        <v>180</v>
      </c>
      <c r="L50" s="7" t="s">
        <v>181</v>
      </c>
      <c r="M50" s="7" t="s">
        <v>1453</v>
      </c>
      <c r="N50" s="7" t="s">
        <v>23</v>
      </c>
      <c r="O50" s="11">
        <v>3</v>
      </c>
      <c r="P50" s="11">
        <v>58</v>
      </c>
      <c r="Q50" s="11">
        <v>1.5</v>
      </c>
      <c r="R50" s="11">
        <f t="shared" si="4"/>
        <v>1.5</v>
      </c>
      <c r="S50" s="11" t="s">
        <v>1455</v>
      </c>
      <c r="U50" t="str">
        <f t="shared" si="1"/>
        <v>是</v>
      </c>
    </row>
    <row r="51" spans="1:21">
      <c r="A51" s="2" t="str">
        <f>K51&amp;MID(L:L,15,4)</f>
        <v>蔡少英0622</v>
      </c>
      <c r="B51" s="7" t="s">
        <v>1684</v>
      </c>
      <c r="C51" s="7" t="s">
        <v>1444</v>
      </c>
      <c r="D51" s="7">
        <v>47</v>
      </c>
      <c r="E51" s="7" t="s">
        <v>787</v>
      </c>
      <c r="F51" s="7" t="s">
        <v>10069</v>
      </c>
      <c r="G51" s="7" t="s">
        <v>10070</v>
      </c>
      <c r="H51" s="7" t="s">
        <v>1450</v>
      </c>
      <c r="I51" s="7" t="s">
        <v>10071</v>
      </c>
      <c r="J51" s="7" t="s">
        <v>1452</v>
      </c>
      <c r="K51" s="7" t="s">
        <v>784</v>
      </c>
      <c r="L51" s="7" t="s">
        <v>785</v>
      </c>
      <c r="M51" s="7" t="s">
        <v>1461</v>
      </c>
      <c r="N51" s="7" t="s">
        <v>23</v>
      </c>
      <c r="O51" s="11">
        <v>3</v>
      </c>
      <c r="P51" s="11">
        <v>15</v>
      </c>
      <c r="Q51" s="11">
        <v>3</v>
      </c>
      <c r="R51" s="11">
        <f t="shared" si="4"/>
        <v>0</v>
      </c>
      <c r="S51" s="11" t="s">
        <v>1455</v>
      </c>
      <c r="U51" t="str">
        <f t="shared" si="1"/>
        <v>是</v>
      </c>
    </row>
    <row r="52" spans="1:21">
      <c r="A52" s="2" t="str">
        <f>K52&amp;MID(L:L,15,4)</f>
        <v>彭玉婵2725</v>
      </c>
      <c r="B52" s="7" t="s">
        <v>2652</v>
      </c>
      <c r="C52" s="7" t="s">
        <v>1444</v>
      </c>
      <c r="D52" s="7">
        <v>43</v>
      </c>
      <c r="E52" s="7" t="s">
        <v>2653</v>
      </c>
      <c r="F52" s="7" t="s">
        <v>10072</v>
      </c>
      <c r="G52" s="7" t="s">
        <v>10073</v>
      </c>
      <c r="H52" s="7" t="s">
        <v>1450</v>
      </c>
      <c r="I52" s="7" t="s">
        <v>7724</v>
      </c>
      <c r="J52" s="7" t="s">
        <v>1452</v>
      </c>
      <c r="K52" s="7" t="s">
        <v>1356</v>
      </c>
      <c r="L52" s="7" t="s">
        <v>1357</v>
      </c>
      <c r="M52" s="7" t="s">
        <v>1461</v>
      </c>
      <c r="N52" s="7" t="s">
        <v>1462</v>
      </c>
      <c r="O52" s="11">
        <v>3</v>
      </c>
      <c r="P52" s="11">
        <v>9</v>
      </c>
      <c r="Q52" s="11">
        <v>2.5</v>
      </c>
      <c r="R52" s="11">
        <f t="shared" si="4"/>
        <v>0.5</v>
      </c>
      <c r="S52" s="11" t="s">
        <v>1455</v>
      </c>
      <c r="U52" t="str">
        <f t="shared" si="1"/>
        <v>是</v>
      </c>
    </row>
    <row r="53" spans="1:21">
      <c r="A53" s="2" t="str">
        <f>K53&amp;MID(L:L,15,4)</f>
        <v>马淑琼4828</v>
      </c>
      <c r="B53" s="7" t="s">
        <v>1689</v>
      </c>
      <c r="C53" s="7" t="s">
        <v>1457</v>
      </c>
      <c r="D53" s="7">
        <v>33</v>
      </c>
      <c r="E53" s="7" t="s">
        <v>1690</v>
      </c>
      <c r="F53" s="7" t="s">
        <v>10074</v>
      </c>
      <c r="G53" s="7" t="s">
        <v>10075</v>
      </c>
      <c r="H53" s="7" t="s">
        <v>1450</v>
      </c>
      <c r="I53" s="7" t="s">
        <v>10076</v>
      </c>
      <c r="J53" s="7" t="s">
        <v>1452</v>
      </c>
      <c r="K53" s="7" t="s">
        <v>844</v>
      </c>
      <c r="L53" s="7" t="s">
        <v>845</v>
      </c>
      <c r="M53" s="7" t="s">
        <v>1461</v>
      </c>
      <c r="N53" s="7" t="s">
        <v>1467</v>
      </c>
      <c r="O53" s="11">
        <v>8</v>
      </c>
      <c r="P53" s="11">
        <v>16</v>
      </c>
      <c r="Q53" s="11">
        <v>3</v>
      </c>
      <c r="R53" s="11">
        <f t="shared" si="4"/>
        <v>5</v>
      </c>
      <c r="S53" s="11" t="s">
        <v>1455</v>
      </c>
      <c r="U53" t="str">
        <f t="shared" si="1"/>
        <v>是</v>
      </c>
    </row>
    <row r="54" spans="1:21">
      <c r="A54" s="2" t="str">
        <f>K54&amp;MID(L:L,15,4)</f>
        <v>黄美操3326</v>
      </c>
      <c r="B54" s="7" t="s">
        <v>1694</v>
      </c>
      <c r="C54" s="7" t="s">
        <v>1457</v>
      </c>
      <c r="D54" s="7">
        <v>49</v>
      </c>
      <c r="E54" s="7" t="s">
        <v>1695</v>
      </c>
      <c r="F54" s="7" t="s">
        <v>10077</v>
      </c>
      <c r="G54" s="7" t="s">
        <v>10078</v>
      </c>
      <c r="H54" s="7" t="s">
        <v>1450</v>
      </c>
      <c r="I54" s="7" t="s">
        <v>10079</v>
      </c>
      <c r="J54" s="7" t="s">
        <v>1452</v>
      </c>
      <c r="K54" s="7" t="s">
        <v>1202</v>
      </c>
      <c r="L54" s="7" t="s">
        <v>1203</v>
      </c>
      <c r="M54" s="7" t="s">
        <v>1461</v>
      </c>
      <c r="N54" s="7" t="s">
        <v>1462</v>
      </c>
      <c r="O54" s="11">
        <v>2</v>
      </c>
      <c r="P54" s="11">
        <v>44</v>
      </c>
      <c r="Q54" s="11">
        <v>2.5</v>
      </c>
      <c r="R54" s="11">
        <v>0</v>
      </c>
      <c r="S54" s="11" t="s">
        <v>1455</v>
      </c>
      <c r="U54" t="str">
        <f t="shared" si="1"/>
        <v>是</v>
      </c>
    </row>
    <row r="55" spans="1:21">
      <c r="A55" s="2" t="str">
        <f>K55&amp;MID(L:L,15,4)</f>
        <v>邝顺容1224</v>
      </c>
      <c r="B55" s="7" t="s">
        <v>1699</v>
      </c>
      <c r="C55" s="7" t="s">
        <v>1444</v>
      </c>
      <c r="D55" s="7">
        <v>57</v>
      </c>
      <c r="E55" s="7" t="s">
        <v>1700</v>
      </c>
      <c r="F55" s="7" t="s">
        <v>10080</v>
      </c>
      <c r="G55" s="7" t="s">
        <v>10081</v>
      </c>
      <c r="H55" s="7" t="s">
        <v>1450</v>
      </c>
      <c r="I55" s="7" t="s">
        <v>10082</v>
      </c>
      <c r="J55" s="7" t="s">
        <v>1452</v>
      </c>
      <c r="K55" s="7" t="s">
        <v>1025</v>
      </c>
      <c r="L55" s="7" t="s">
        <v>1026</v>
      </c>
      <c r="M55" s="7" t="s">
        <v>1453</v>
      </c>
      <c r="N55" s="7" t="s">
        <v>23</v>
      </c>
      <c r="O55" s="11">
        <v>2</v>
      </c>
      <c r="P55" s="11">
        <v>2</v>
      </c>
      <c r="Q55" s="11">
        <v>1.5</v>
      </c>
      <c r="R55" s="11">
        <f t="shared" ref="R55:R59" si="5">O55-Q55</f>
        <v>0.5</v>
      </c>
      <c r="S55" s="11" t="s">
        <v>1455</v>
      </c>
      <c r="U55" t="str">
        <f t="shared" si="1"/>
        <v>是</v>
      </c>
    </row>
    <row r="56" spans="1:21">
      <c r="A56" s="2" t="str">
        <f>K56&amp;MID(L:L,15,4)</f>
        <v>张家麟3232</v>
      </c>
      <c r="B56" s="7" t="s">
        <v>10083</v>
      </c>
      <c r="C56" s="7" t="s">
        <v>1446</v>
      </c>
      <c r="D56" s="7">
        <v>58</v>
      </c>
      <c r="E56" s="7" t="s">
        <v>585</v>
      </c>
      <c r="F56" s="7" t="s">
        <v>10084</v>
      </c>
      <c r="G56" s="7" t="s">
        <v>10085</v>
      </c>
      <c r="H56" s="7" t="s">
        <v>1450</v>
      </c>
      <c r="I56" s="7" t="s">
        <v>9849</v>
      </c>
      <c r="J56" s="7" t="s">
        <v>1452</v>
      </c>
      <c r="K56" s="7" t="s">
        <v>582</v>
      </c>
      <c r="L56" s="7" t="s">
        <v>583</v>
      </c>
      <c r="M56" s="7" t="s">
        <v>1461</v>
      </c>
      <c r="N56" s="7" t="s">
        <v>23</v>
      </c>
      <c r="O56" s="11">
        <v>4</v>
      </c>
      <c r="P56" s="11">
        <v>13</v>
      </c>
      <c r="Q56" s="11">
        <v>3</v>
      </c>
      <c r="R56" s="11">
        <f t="shared" si="5"/>
        <v>1</v>
      </c>
      <c r="S56" s="11" t="s">
        <v>1455</v>
      </c>
      <c r="U56" t="str">
        <f t="shared" si="1"/>
        <v>是</v>
      </c>
    </row>
    <row r="57" spans="1:21">
      <c r="A57" s="2" t="str">
        <f>K57&amp;MID(L:L,15,4)</f>
        <v>李环1227</v>
      </c>
      <c r="B57" s="7" t="s">
        <v>1719</v>
      </c>
      <c r="C57" s="7" t="s">
        <v>1457</v>
      </c>
      <c r="D57" s="7">
        <v>57</v>
      </c>
      <c r="E57" s="7" t="s">
        <v>1720</v>
      </c>
      <c r="F57" s="7" t="s">
        <v>10086</v>
      </c>
      <c r="G57" s="7" t="s">
        <v>10087</v>
      </c>
      <c r="H57" s="7" t="s">
        <v>1450</v>
      </c>
      <c r="I57" s="7" t="s">
        <v>10088</v>
      </c>
      <c r="J57" s="7" t="s">
        <v>1452</v>
      </c>
      <c r="K57" s="7" t="s">
        <v>977</v>
      </c>
      <c r="L57" s="7" t="s">
        <v>978</v>
      </c>
      <c r="M57" s="7" t="s">
        <v>1453</v>
      </c>
      <c r="N57" s="7" t="s">
        <v>23</v>
      </c>
      <c r="O57" s="11">
        <v>3</v>
      </c>
      <c r="P57" s="11">
        <v>36</v>
      </c>
      <c r="Q57" s="11">
        <v>1.5</v>
      </c>
      <c r="R57" s="11">
        <f t="shared" si="5"/>
        <v>1.5</v>
      </c>
      <c r="S57" s="11" t="s">
        <v>1455</v>
      </c>
      <c r="U57" t="str">
        <f t="shared" si="1"/>
        <v>是</v>
      </c>
    </row>
    <row r="58" spans="1:21">
      <c r="A58" s="2" t="str">
        <f>K58&amp;MID(L:L,15,4)</f>
        <v>梁翠仪212X</v>
      </c>
      <c r="B58" s="7" t="s">
        <v>1724</v>
      </c>
      <c r="C58" s="7" t="s">
        <v>1446</v>
      </c>
      <c r="D58" s="7">
        <v>55</v>
      </c>
      <c r="E58" s="7" t="s">
        <v>1725</v>
      </c>
      <c r="F58" s="7" t="s">
        <v>10089</v>
      </c>
      <c r="G58" s="7" t="s">
        <v>10090</v>
      </c>
      <c r="H58" s="7" t="s">
        <v>1450</v>
      </c>
      <c r="I58" s="7" t="s">
        <v>10091</v>
      </c>
      <c r="J58" s="7" t="s">
        <v>1452</v>
      </c>
      <c r="K58" s="7" t="s">
        <v>282</v>
      </c>
      <c r="L58" s="7" t="s">
        <v>283</v>
      </c>
      <c r="M58" s="7" t="s">
        <v>1461</v>
      </c>
      <c r="N58" s="7" t="s">
        <v>23</v>
      </c>
      <c r="O58" s="11">
        <v>3</v>
      </c>
      <c r="P58" s="11">
        <v>49</v>
      </c>
      <c r="Q58" s="11">
        <v>3</v>
      </c>
      <c r="R58" s="11">
        <f t="shared" si="5"/>
        <v>0</v>
      </c>
      <c r="S58" s="11" t="s">
        <v>1455</v>
      </c>
      <c r="U58" t="str">
        <f t="shared" si="1"/>
        <v>是</v>
      </c>
    </row>
    <row r="59" spans="1:21">
      <c r="A59" s="2" t="str">
        <f>K59&amp;MID(L:L,15,4)</f>
        <v>陈苏4424</v>
      </c>
      <c r="B59" s="7" t="s">
        <v>1489</v>
      </c>
      <c r="C59" s="7" t="s">
        <v>1446</v>
      </c>
      <c r="D59" s="7">
        <v>64</v>
      </c>
      <c r="E59" s="7" t="s">
        <v>1490</v>
      </c>
      <c r="F59" s="7" t="s">
        <v>10092</v>
      </c>
      <c r="G59" s="7" t="s">
        <v>10093</v>
      </c>
      <c r="H59" s="7" t="s">
        <v>1450</v>
      </c>
      <c r="I59" s="7" t="s">
        <v>10094</v>
      </c>
      <c r="J59" s="7" t="s">
        <v>1452</v>
      </c>
      <c r="K59" s="7" t="s">
        <v>695</v>
      </c>
      <c r="L59" s="7" t="s">
        <v>696</v>
      </c>
      <c r="M59" s="7" t="s">
        <v>1461</v>
      </c>
      <c r="N59" s="7" t="s">
        <v>1454</v>
      </c>
      <c r="O59" s="11">
        <v>6</v>
      </c>
      <c r="P59" s="11">
        <v>28</v>
      </c>
      <c r="Q59" s="11">
        <v>3</v>
      </c>
      <c r="R59" s="11">
        <f t="shared" si="5"/>
        <v>3</v>
      </c>
      <c r="S59" s="11" t="s">
        <v>1455</v>
      </c>
      <c r="U59" t="str">
        <f t="shared" si="1"/>
        <v>是</v>
      </c>
    </row>
    <row r="60" spans="1:21">
      <c r="A60" s="2" t="str">
        <f>K60&amp;MID(L:L,15,4)</f>
        <v>关家强3917</v>
      </c>
      <c r="B60" s="7" t="s">
        <v>9114</v>
      </c>
      <c r="C60" s="7" t="s">
        <v>1446</v>
      </c>
      <c r="D60" s="7">
        <v>37</v>
      </c>
      <c r="E60" s="7" t="s">
        <v>1318</v>
      </c>
      <c r="F60" s="7" t="s">
        <v>10095</v>
      </c>
      <c r="G60" s="7" t="s">
        <v>10096</v>
      </c>
      <c r="H60" s="7" t="s">
        <v>1450</v>
      </c>
      <c r="I60" s="7" t="s">
        <v>10097</v>
      </c>
      <c r="J60" s="7" t="s">
        <v>1452</v>
      </c>
      <c r="K60" s="7" t="s">
        <v>1315</v>
      </c>
      <c r="L60" s="7" t="s">
        <v>1316</v>
      </c>
      <c r="M60" s="7" t="s">
        <v>1461</v>
      </c>
      <c r="N60" s="7" t="s">
        <v>1462</v>
      </c>
      <c r="O60" s="11">
        <v>2</v>
      </c>
      <c r="P60" s="11">
        <v>32</v>
      </c>
      <c r="Q60" s="11">
        <v>2.5</v>
      </c>
      <c r="R60" s="11">
        <v>0</v>
      </c>
      <c r="S60" s="11" t="s">
        <v>1455</v>
      </c>
      <c r="U60" t="str">
        <f t="shared" si="1"/>
        <v>是</v>
      </c>
    </row>
    <row r="61" spans="1:21">
      <c r="A61" s="2" t="str">
        <f>K61&amp;MID(L:L,15,4)</f>
        <v>沈达演7211</v>
      </c>
      <c r="B61" s="7" t="s">
        <v>1736</v>
      </c>
      <c r="C61" s="7" t="s">
        <v>1446</v>
      </c>
      <c r="D61" s="7">
        <v>48</v>
      </c>
      <c r="E61" s="7" t="s">
        <v>1737</v>
      </c>
      <c r="F61" s="7" t="s">
        <v>10098</v>
      </c>
      <c r="G61" s="7" t="s">
        <v>10099</v>
      </c>
      <c r="H61" s="7" t="s">
        <v>1740</v>
      </c>
      <c r="I61" s="7" t="s">
        <v>10100</v>
      </c>
      <c r="J61" s="7" t="s">
        <v>1452</v>
      </c>
      <c r="K61" s="7" t="s">
        <v>468</v>
      </c>
      <c r="L61" s="7" t="s">
        <v>469</v>
      </c>
      <c r="M61" s="7" t="s">
        <v>1453</v>
      </c>
      <c r="N61" s="7" t="s">
        <v>23</v>
      </c>
      <c r="O61" s="11">
        <v>1</v>
      </c>
      <c r="P61" s="11">
        <v>39</v>
      </c>
      <c r="Q61" s="11">
        <v>1.5</v>
      </c>
      <c r="R61" s="11">
        <v>0</v>
      </c>
      <c r="S61" s="11" t="s">
        <v>1455</v>
      </c>
      <c r="U61" t="str">
        <f t="shared" si="1"/>
        <v>是</v>
      </c>
    </row>
    <row r="62" spans="1:21">
      <c r="A62" s="2" t="str">
        <f>K62&amp;MID(L:L,15,4)</f>
        <v>陈穗婵4129</v>
      </c>
      <c r="B62" s="7" t="s">
        <v>1742</v>
      </c>
      <c r="C62" s="7" t="s">
        <v>1446</v>
      </c>
      <c r="D62" s="7">
        <v>44</v>
      </c>
      <c r="E62" s="7" t="s">
        <v>1743</v>
      </c>
      <c r="F62" s="7" t="s">
        <v>10101</v>
      </c>
      <c r="G62" s="7" t="s">
        <v>10102</v>
      </c>
      <c r="H62" s="7" t="s">
        <v>1450</v>
      </c>
      <c r="I62" s="7" t="s">
        <v>3594</v>
      </c>
      <c r="J62" s="7" t="s">
        <v>1452</v>
      </c>
      <c r="K62" s="7" t="s">
        <v>726</v>
      </c>
      <c r="L62" s="7" t="s">
        <v>727</v>
      </c>
      <c r="M62" s="7" t="s">
        <v>1461</v>
      </c>
      <c r="N62" s="7" t="s">
        <v>1467</v>
      </c>
      <c r="O62" s="11">
        <v>3</v>
      </c>
      <c r="P62" s="11">
        <v>3</v>
      </c>
      <c r="Q62" s="11">
        <v>3</v>
      </c>
      <c r="R62" s="11">
        <f t="shared" ref="R62:R78" si="6">O62-Q62</f>
        <v>0</v>
      </c>
      <c r="S62" s="11" t="s">
        <v>1455</v>
      </c>
      <c r="U62" t="str">
        <f t="shared" si="1"/>
        <v>是</v>
      </c>
    </row>
    <row r="63" spans="1:21">
      <c r="A63" s="2" t="str">
        <f>K63&amp;MID(L:L,15,4)</f>
        <v>梁伟雄3612</v>
      </c>
      <c r="B63" s="7" t="s">
        <v>5092</v>
      </c>
      <c r="C63" s="7" t="s">
        <v>1446</v>
      </c>
      <c r="D63" s="7">
        <v>52</v>
      </c>
      <c r="E63" s="7" t="s">
        <v>5093</v>
      </c>
      <c r="F63" s="7" t="s">
        <v>10103</v>
      </c>
      <c r="G63" s="7" t="s">
        <v>10104</v>
      </c>
      <c r="H63" s="7" t="s">
        <v>1450</v>
      </c>
      <c r="I63" s="7" t="s">
        <v>10105</v>
      </c>
      <c r="J63" s="7" t="s">
        <v>1452</v>
      </c>
      <c r="K63" s="7" t="s">
        <v>385</v>
      </c>
      <c r="L63" s="7" t="s">
        <v>386</v>
      </c>
      <c r="M63" s="7" t="s">
        <v>1461</v>
      </c>
      <c r="N63" s="7" t="s">
        <v>23</v>
      </c>
      <c r="O63" s="11">
        <v>3</v>
      </c>
      <c r="P63" s="11">
        <v>41</v>
      </c>
      <c r="Q63" s="11">
        <v>3</v>
      </c>
      <c r="R63" s="11">
        <f t="shared" si="6"/>
        <v>0</v>
      </c>
      <c r="S63" s="11" t="s">
        <v>1455</v>
      </c>
      <c r="U63" t="str">
        <f t="shared" si="1"/>
        <v>是</v>
      </c>
    </row>
    <row r="64" spans="1:21">
      <c r="A64" s="2" t="str">
        <f>K64&amp;MID(L:L,15,4)</f>
        <v>谭合容1220</v>
      </c>
      <c r="B64" s="7" t="s">
        <v>1751</v>
      </c>
      <c r="C64" s="7" t="s">
        <v>1446</v>
      </c>
      <c r="D64" s="7">
        <v>55</v>
      </c>
      <c r="E64" s="7" t="s">
        <v>1752</v>
      </c>
      <c r="F64" s="7" t="s">
        <v>10106</v>
      </c>
      <c r="G64" s="7" t="s">
        <v>10107</v>
      </c>
      <c r="H64" s="7" t="s">
        <v>1450</v>
      </c>
      <c r="I64" s="7" t="s">
        <v>10108</v>
      </c>
      <c r="J64" s="7" t="s">
        <v>1452</v>
      </c>
      <c r="K64" s="7" t="s">
        <v>999</v>
      </c>
      <c r="L64" s="7" t="s">
        <v>1000</v>
      </c>
      <c r="M64" s="7" t="s">
        <v>1453</v>
      </c>
      <c r="N64" s="7" t="s">
        <v>23</v>
      </c>
      <c r="O64" s="11">
        <v>2</v>
      </c>
      <c r="P64" s="11">
        <v>52</v>
      </c>
      <c r="Q64" s="11">
        <v>1.5</v>
      </c>
      <c r="R64" s="11">
        <f t="shared" si="6"/>
        <v>0.5</v>
      </c>
      <c r="S64" s="11" t="s">
        <v>1455</v>
      </c>
      <c r="U64" t="str">
        <f t="shared" si="1"/>
        <v>是</v>
      </c>
    </row>
    <row r="65" spans="1:21">
      <c r="A65" s="2" t="str">
        <f>K65&amp;MID(L:L,15,4)</f>
        <v>胡旺崧1222</v>
      </c>
      <c r="B65" s="7" t="s">
        <v>1756</v>
      </c>
      <c r="C65" s="7" t="s">
        <v>1457</v>
      </c>
      <c r="D65" s="7">
        <v>49</v>
      </c>
      <c r="E65" s="7" t="s">
        <v>1757</v>
      </c>
      <c r="F65" s="7" t="s">
        <v>10109</v>
      </c>
      <c r="G65" s="7" t="s">
        <v>10110</v>
      </c>
      <c r="H65" s="7" t="s">
        <v>1580</v>
      </c>
      <c r="I65" s="7" t="s">
        <v>10111</v>
      </c>
      <c r="J65" s="7" t="s">
        <v>1452</v>
      </c>
      <c r="K65" s="7" t="s">
        <v>967</v>
      </c>
      <c r="L65" s="7" t="s">
        <v>968</v>
      </c>
      <c r="M65" s="7" t="s">
        <v>1453</v>
      </c>
      <c r="N65" s="7" t="s">
        <v>23</v>
      </c>
      <c r="O65" s="11">
        <v>5</v>
      </c>
      <c r="P65" s="11">
        <v>17</v>
      </c>
      <c r="Q65" s="11">
        <v>1.5</v>
      </c>
      <c r="R65" s="11">
        <f t="shared" si="6"/>
        <v>3.5</v>
      </c>
      <c r="S65" s="11" t="s">
        <v>1455</v>
      </c>
      <c r="U65" t="str">
        <f t="shared" si="1"/>
        <v>是</v>
      </c>
    </row>
    <row r="66" spans="1:21">
      <c r="A66" s="2" t="str">
        <f>K66&amp;MID(L:L,15,4)</f>
        <v>唐汝田3020</v>
      </c>
      <c r="B66" s="7" t="s">
        <v>1761</v>
      </c>
      <c r="C66" s="7" t="s">
        <v>1446</v>
      </c>
      <c r="D66" s="7">
        <v>57</v>
      </c>
      <c r="E66" s="7" t="s">
        <v>1762</v>
      </c>
      <c r="F66" s="7" t="s">
        <v>10112</v>
      </c>
      <c r="G66" s="7" t="s">
        <v>10113</v>
      </c>
      <c r="H66" s="7" t="s">
        <v>1765</v>
      </c>
      <c r="I66" s="7" t="s">
        <v>10114</v>
      </c>
      <c r="J66" s="7" t="s">
        <v>1452</v>
      </c>
      <c r="K66" s="7" t="s">
        <v>497</v>
      </c>
      <c r="L66" s="7" t="s">
        <v>498</v>
      </c>
      <c r="M66" s="7" t="s">
        <v>1453</v>
      </c>
      <c r="N66" s="7" t="s">
        <v>23</v>
      </c>
      <c r="O66" s="11">
        <v>2</v>
      </c>
      <c r="P66" s="11">
        <v>18</v>
      </c>
      <c r="Q66" s="11">
        <v>1.5</v>
      </c>
      <c r="R66" s="11">
        <f t="shared" si="6"/>
        <v>0.5</v>
      </c>
      <c r="S66" s="11" t="s">
        <v>1455</v>
      </c>
      <c r="U66" t="str">
        <f t="shared" si="1"/>
        <v>是</v>
      </c>
    </row>
    <row r="67" spans="1:21">
      <c r="A67" s="2" t="str">
        <f>K67&amp;MID(L:L,15,4)</f>
        <v>李人琪1828</v>
      </c>
      <c r="B67" s="7" t="s">
        <v>1767</v>
      </c>
      <c r="C67" s="7" t="s">
        <v>1446</v>
      </c>
      <c r="D67" s="7">
        <v>57</v>
      </c>
      <c r="E67" s="7" t="s">
        <v>1768</v>
      </c>
      <c r="F67" s="7" t="s">
        <v>10115</v>
      </c>
      <c r="G67" s="7" t="s">
        <v>10116</v>
      </c>
      <c r="H67" s="7" t="s">
        <v>1450</v>
      </c>
      <c r="I67" s="7" t="s">
        <v>10117</v>
      </c>
      <c r="J67" s="7" t="s">
        <v>1452</v>
      </c>
      <c r="K67" s="7" t="s">
        <v>897</v>
      </c>
      <c r="L67" s="7" t="s">
        <v>898</v>
      </c>
      <c r="M67" s="7" t="s">
        <v>1772</v>
      </c>
      <c r="N67" s="7" t="s">
        <v>1467</v>
      </c>
      <c r="O67" s="11">
        <v>3</v>
      </c>
      <c r="P67" s="11">
        <v>10</v>
      </c>
      <c r="Q67" s="11">
        <v>3</v>
      </c>
      <c r="R67" s="11">
        <f t="shared" si="6"/>
        <v>0</v>
      </c>
      <c r="S67" s="11" t="s">
        <v>1455</v>
      </c>
      <c r="U67" t="str">
        <f t="shared" ref="U67:U130" si="7">S67</f>
        <v>是</v>
      </c>
    </row>
    <row r="68" spans="1:21">
      <c r="A68" s="2" t="str">
        <f>K68&amp;MID(L:L,15,4)</f>
        <v>黄良从1013</v>
      </c>
      <c r="B68" s="7" t="s">
        <v>1773</v>
      </c>
      <c r="C68" s="7" t="s">
        <v>1446</v>
      </c>
      <c r="D68" s="7">
        <v>52</v>
      </c>
      <c r="E68" s="7" t="s">
        <v>1774</v>
      </c>
      <c r="F68" s="7" t="s">
        <v>10118</v>
      </c>
      <c r="G68" s="7" t="s">
        <v>10119</v>
      </c>
      <c r="H68" s="7" t="s">
        <v>1450</v>
      </c>
      <c r="I68" s="7" t="s">
        <v>10120</v>
      </c>
      <c r="J68" s="7" t="s">
        <v>1452</v>
      </c>
      <c r="K68" s="7" t="s">
        <v>207</v>
      </c>
      <c r="L68" s="7" t="s">
        <v>208</v>
      </c>
      <c r="M68" s="7" t="s">
        <v>1461</v>
      </c>
      <c r="N68" s="7" t="s">
        <v>23</v>
      </c>
      <c r="O68" s="11">
        <v>3</v>
      </c>
      <c r="P68" s="11">
        <v>38</v>
      </c>
      <c r="Q68" s="11">
        <v>3</v>
      </c>
      <c r="R68" s="11">
        <f t="shared" si="6"/>
        <v>0</v>
      </c>
      <c r="S68" s="11" t="s">
        <v>1455</v>
      </c>
      <c r="U68" t="str">
        <f t="shared" si="7"/>
        <v>是</v>
      </c>
    </row>
    <row r="69" spans="1:21">
      <c r="A69" s="2" t="str">
        <f>K69&amp;MID(L:L,15,4)</f>
        <v>杜飞翔1210</v>
      </c>
      <c r="B69" s="7" t="s">
        <v>1778</v>
      </c>
      <c r="C69" s="7" t="s">
        <v>1446</v>
      </c>
      <c r="D69" s="7">
        <v>58</v>
      </c>
      <c r="E69" s="7" t="s">
        <v>1779</v>
      </c>
      <c r="F69" s="7" t="s">
        <v>10121</v>
      </c>
      <c r="G69" s="7" t="s">
        <v>10122</v>
      </c>
      <c r="H69" s="7" t="s">
        <v>1450</v>
      </c>
      <c r="I69" s="7" t="s">
        <v>10123</v>
      </c>
      <c r="J69" s="7" t="s">
        <v>1452</v>
      </c>
      <c r="K69" s="7" t="s">
        <v>121</v>
      </c>
      <c r="L69" s="7" t="s">
        <v>122</v>
      </c>
      <c r="M69" s="7" t="s">
        <v>1461</v>
      </c>
      <c r="N69" s="7" t="s">
        <v>23</v>
      </c>
      <c r="O69" s="11">
        <v>3</v>
      </c>
      <c r="P69" s="11">
        <v>7</v>
      </c>
      <c r="Q69" s="11">
        <v>3</v>
      </c>
      <c r="R69" s="11">
        <f t="shared" si="6"/>
        <v>0</v>
      </c>
      <c r="S69" s="11" t="s">
        <v>1455</v>
      </c>
      <c r="U69" t="str">
        <f t="shared" si="7"/>
        <v>是</v>
      </c>
    </row>
    <row r="70" spans="1:21">
      <c r="A70" s="2" t="str">
        <f>K70&amp;MID(L:L,15,4)</f>
        <v>何凤喜6626</v>
      </c>
      <c r="B70" s="7" t="s">
        <v>1783</v>
      </c>
      <c r="C70" s="7" t="s">
        <v>1446</v>
      </c>
      <c r="D70" s="7">
        <v>59</v>
      </c>
      <c r="E70" s="7" t="s">
        <v>1784</v>
      </c>
      <c r="F70" s="7" t="s">
        <v>10124</v>
      </c>
      <c r="G70" s="7" t="s">
        <v>10125</v>
      </c>
      <c r="H70" s="7" t="s">
        <v>1450</v>
      </c>
      <c r="I70" s="7" t="s">
        <v>10126</v>
      </c>
      <c r="J70" s="7" t="s">
        <v>1452</v>
      </c>
      <c r="K70" s="7" t="s">
        <v>175</v>
      </c>
      <c r="L70" s="7" t="s">
        <v>176</v>
      </c>
      <c r="M70" s="7" t="s">
        <v>1461</v>
      </c>
      <c r="N70" s="7" t="s">
        <v>23</v>
      </c>
      <c r="O70" s="11">
        <v>4</v>
      </c>
      <c r="P70" s="11">
        <v>34</v>
      </c>
      <c r="Q70" s="11">
        <v>3</v>
      </c>
      <c r="R70" s="11">
        <f t="shared" si="6"/>
        <v>1</v>
      </c>
      <c r="S70" s="11" t="s">
        <v>1455</v>
      </c>
      <c r="U70" t="str">
        <f t="shared" si="7"/>
        <v>是</v>
      </c>
    </row>
    <row r="71" spans="1:21">
      <c r="A71" s="2" t="str">
        <f>K71&amp;MID(L:L,15,4)</f>
        <v>梁惠生5133</v>
      </c>
      <c r="B71" s="7" t="s">
        <v>1788</v>
      </c>
      <c r="C71" s="7" t="s">
        <v>1446</v>
      </c>
      <c r="D71" s="7">
        <v>58</v>
      </c>
      <c r="E71" s="7" t="s">
        <v>1789</v>
      </c>
      <c r="F71" s="7" t="s">
        <v>10127</v>
      </c>
      <c r="G71" s="7" t="s">
        <v>10128</v>
      </c>
      <c r="H71" s="7" t="s">
        <v>1450</v>
      </c>
      <c r="I71" s="7" t="s">
        <v>10129</v>
      </c>
      <c r="J71" s="7" t="s">
        <v>1452</v>
      </c>
      <c r="K71" s="7" t="s">
        <v>935</v>
      </c>
      <c r="L71" s="7" t="s">
        <v>936</v>
      </c>
      <c r="M71" s="7" t="s">
        <v>1461</v>
      </c>
      <c r="N71" s="7" t="s">
        <v>23</v>
      </c>
      <c r="O71" s="11">
        <v>3</v>
      </c>
      <c r="P71" s="11">
        <v>11</v>
      </c>
      <c r="Q71" s="11">
        <v>3</v>
      </c>
      <c r="R71" s="11">
        <f t="shared" si="6"/>
        <v>0</v>
      </c>
      <c r="S71" s="11" t="s">
        <v>1455</v>
      </c>
      <c r="U71" t="str">
        <f t="shared" si="7"/>
        <v>是</v>
      </c>
    </row>
    <row r="72" spans="1:21">
      <c r="A72" s="2" t="str">
        <f>K72&amp;MID(L:L,15,4)</f>
        <v>钟月清0026</v>
      </c>
      <c r="B72" s="7" t="s">
        <v>1793</v>
      </c>
      <c r="C72" s="7" t="s">
        <v>1446</v>
      </c>
      <c r="D72" s="7">
        <v>63</v>
      </c>
      <c r="E72" s="7" t="s">
        <v>1794</v>
      </c>
      <c r="F72" s="7" t="s">
        <v>10130</v>
      </c>
      <c r="G72" s="7" t="s">
        <v>10131</v>
      </c>
      <c r="H72" s="7" t="s">
        <v>1450</v>
      </c>
      <c r="I72" s="7" t="s">
        <v>10132</v>
      </c>
      <c r="J72" s="7" t="s">
        <v>1452</v>
      </c>
      <c r="K72" s="7" t="s">
        <v>400</v>
      </c>
      <c r="L72" s="7" t="s">
        <v>401</v>
      </c>
      <c r="M72" s="7" t="s">
        <v>1772</v>
      </c>
      <c r="N72" s="7" t="s">
        <v>23</v>
      </c>
      <c r="O72" s="11">
        <v>3</v>
      </c>
      <c r="P72" s="11">
        <v>48</v>
      </c>
      <c r="Q72" s="11">
        <v>3</v>
      </c>
      <c r="R72" s="11">
        <f t="shared" si="6"/>
        <v>0</v>
      </c>
      <c r="S72" s="11" t="s">
        <v>1455</v>
      </c>
      <c r="U72" t="str">
        <f t="shared" si="7"/>
        <v>是</v>
      </c>
    </row>
    <row r="73" spans="1:21">
      <c r="A73" s="2" t="str">
        <f>K73&amp;MID(L:L,15,4)</f>
        <v>李杏初3622</v>
      </c>
      <c r="B73" s="7" t="s">
        <v>1798</v>
      </c>
      <c r="C73" s="7" t="s">
        <v>1457</v>
      </c>
      <c r="D73" s="7">
        <v>42</v>
      </c>
      <c r="E73" s="7" t="s">
        <v>1799</v>
      </c>
      <c r="F73" s="7" t="s">
        <v>10133</v>
      </c>
      <c r="G73" s="7" t="s">
        <v>10134</v>
      </c>
      <c r="H73" s="7" t="s">
        <v>1450</v>
      </c>
      <c r="I73" s="7" t="s">
        <v>10135</v>
      </c>
      <c r="J73" s="7" t="s">
        <v>1452</v>
      </c>
      <c r="K73" s="7" t="s">
        <v>791</v>
      </c>
      <c r="L73" s="7" t="s">
        <v>792</v>
      </c>
      <c r="M73" s="7" t="s">
        <v>1453</v>
      </c>
      <c r="N73" s="7" t="s">
        <v>1454</v>
      </c>
      <c r="O73" s="11">
        <v>2</v>
      </c>
      <c r="P73" s="11">
        <v>31</v>
      </c>
      <c r="Q73" s="11">
        <v>1.5</v>
      </c>
      <c r="R73" s="11">
        <f t="shared" si="6"/>
        <v>0.5</v>
      </c>
      <c r="S73" s="11" t="s">
        <v>1455</v>
      </c>
      <c r="U73" t="str">
        <f t="shared" si="7"/>
        <v>是</v>
      </c>
    </row>
    <row r="74" spans="1:21">
      <c r="A74" s="2" t="str">
        <f>K74&amp;MID(L:L,15,4)</f>
        <v>周好1268</v>
      </c>
      <c r="B74" s="7" t="s">
        <v>6335</v>
      </c>
      <c r="C74" s="7" t="s">
        <v>1446</v>
      </c>
      <c r="D74" s="7">
        <v>52</v>
      </c>
      <c r="E74" s="7" t="s">
        <v>6336</v>
      </c>
      <c r="F74" s="7" t="s">
        <v>10136</v>
      </c>
      <c r="G74" s="7" t="s">
        <v>10137</v>
      </c>
      <c r="H74" s="7" t="s">
        <v>1450</v>
      </c>
      <c r="I74" s="7" t="s">
        <v>10138</v>
      </c>
      <c r="J74" s="7" t="s">
        <v>1452</v>
      </c>
      <c r="K74" s="7" t="s">
        <v>1255</v>
      </c>
      <c r="L74" s="7" t="s">
        <v>1256</v>
      </c>
      <c r="M74" s="7" t="s">
        <v>1461</v>
      </c>
      <c r="N74" s="7" t="s">
        <v>1650</v>
      </c>
      <c r="O74" s="11">
        <v>4</v>
      </c>
      <c r="P74" s="11">
        <v>43</v>
      </c>
      <c r="Q74" s="11">
        <v>2</v>
      </c>
      <c r="R74" s="11">
        <f t="shared" si="6"/>
        <v>2</v>
      </c>
      <c r="S74" s="11" t="s">
        <v>1455</v>
      </c>
      <c r="U74" t="str">
        <f t="shared" si="7"/>
        <v>是</v>
      </c>
    </row>
    <row r="75" spans="1:21">
      <c r="A75" s="2" t="str">
        <f>K75&amp;MID(L:L,15,4)</f>
        <v>胡德恒501X</v>
      </c>
      <c r="B75" s="7" t="s">
        <v>1803</v>
      </c>
      <c r="C75" s="7" t="s">
        <v>1457</v>
      </c>
      <c r="D75" s="7">
        <v>54</v>
      </c>
      <c r="E75" s="7" t="s">
        <v>1804</v>
      </c>
      <c r="F75" s="7" t="s">
        <v>10139</v>
      </c>
      <c r="G75" s="7" t="s">
        <v>10140</v>
      </c>
      <c r="H75" s="7" t="s">
        <v>1450</v>
      </c>
      <c r="I75" s="7" t="s">
        <v>10141</v>
      </c>
      <c r="J75" s="7" t="s">
        <v>1452</v>
      </c>
      <c r="K75" s="7" t="s">
        <v>213</v>
      </c>
      <c r="L75" s="7" t="s">
        <v>214</v>
      </c>
      <c r="M75" s="7" t="s">
        <v>1461</v>
      </c>
      <c r="N75" s="7" t="s">
        <v>23</v>
      </c>
      <c r="O75" s="11">
        <v>13</v>
      </c>
      <c r="P75" s="11">
        <v>25</v>
      </c>
      <c r="Q75" s="11">
        <v>3</v>
      </c>
      <c r="R75" s="11">
        <f t="shared" si="6"/>
        <v>10</v>
      </c>
      <c r="S75" s="11" t="s">
        <v>1455</v>
      </c>
      <c r="U75" t="str">
        <f t="shared" si="7"/>
        <v>是</v>
      </c>
    </row>
    <row r="76" spans="1:21">
      <c r="A76" s="2" t="str">
        <f>K76&amp;MID(L:L,15,4)</f>
        <v>黄伟友0936</v>
      </c>
      <c r="B76" s="7" t="s">
        <v>1808</v>
      </c>
      <c r="C76" s="7" t="s">
        <v>1446</v>
      </c>
      <c r="D76" s="7">
        <v>43</v>
      </c>
      <c r="E76" s="7" t="s">
        <v>1809</v>
      </c>
      <c r="F76" s="7" t="s">
        <v>10142</v>
      </c>
      <c r="G76" s="7" t="s">
        <v>10143</v>
      </c>
      <c r="H76" s="7" t="s">
        <v>1450</v>
      </c>
      <c r="I76" s="7" t="s">
        <v>3576</v>
      </c>
      <c r="J76" s="7" t="s">
        <v>1452</v>
      </c>
      <c r="K76" s="7" t="s">
        <v>1020</v>
      </c>
      <c r="L76" s="7" t="s">
        <v>1021</v>
      </c>
      <c r="M76" s="7" t="s">
        <v>1453</v>
      </c>
      <c r="N76" s="7" t="s">
        <v>23</v>
      </c>
      <c r="O76" s="11">
        <v>2</v>
      </c>
      <c r="P76" s="11">
        <v>13</v>
      </c>
      <c r="Q76" s="11">
        <v>1.5</v>
      </c>
      <c r="R76" s="11">
        <f t="shared" si="6"/>
        <v>0.5</v>
      </c>
      <c r="S76" s="11" t="s">
        <v>1455</v>
      </c>
      <c r="U76" t="str">
        <f t="shared" si="7"/>
        <v>是</v>
      </c>
    </row>
    <row r="77" spans="1:21">
      <c r="A77" s="2" t="str">
        <f>K77&amp;MID(L:L,15,4)</f>
        <v>刘日香1224</v>
      </c>
      <c r="B77" s="7" t="s">
        <v>1813</v>
      </c>
      <c r="C77" s="7" t="s">
        <v>1446</v>
      </c>
      <c r="D77" s="7">
        <v>43</v>
      </c>
      <c r="E77" s="7" t="s">
        <v>1814</v>
      </c>
      <c r="F77" s="7" t="s">
        <v>10144</v>
      </c>
      <c r="G77" s="7" t="s">
        <v>10145</v>
      </c>
      <c r="H77" s="7" t="s">
        <v>1450</v>
      </c>
      <c r="I77" s="7" t="s">
        <v>10146</v>
      </c>
      <c r="J77" s="7" t="s">
        <v>1452</v>
      </c>
      <c r="K77" s="7" t="s">
        <v>986</v>
      </c>
      <c r="L77" s="7" t="s">
        <v>987</v>
      </c>
      <c r="M77" s="7" t="s">
        <v>1453</v>
      </c>
      <c r="N77" s="7" t="s">
        <v>23</v>
      </c>
      <c r="O77" s="11">
        <v>8</v>
      </c>
      <c r="P77" s="11">
        <v>24</v>
      </c>
      <c r="Q77" s="11">
        <v>1.5</v>
      </c>
      <c r="R77" s="11">
        <f t="shared" si="6"/>
        <v>6.5</v>
      </c>
      <c r="S77" s="11" t="s">
        <v>1455</v>
      </c>
      <c r="U77" t="str">
        <f t="shared" si="7"/>
        <v>是</v>
      </c>
    </row>
    <row r="78" spans="1:21">
      <c r="A78" s="2" t="str">
        <f>K78&amp;MID(L:L,15,4)</f>
        <v>卢悦群122X</v>
      </c>
      <c r="B78" s="7" t="s">
        <v>1818</v>
      </c>
      <c r="C78" s="7" t="s">
        <v>1446</v>
      </c>
      <c r="D78" s="7">
        <v>47</v>
      </c>
      <c r="E78" s="7" t="s">
        <v>1819</v>
      </c>
      <c r="F78" s="7" t="s">
        <v>10147</v>
      </c>
      <c r="G78" s="7" t="s">
        <v>10148</v>
      </c>
      <c r="H78" s="7" t="s">
        <v>1450</v>
      </c>
      <c r="I78" s="7" t="s">
        <v>10149</v>
      </c>
      <c r="J78" s="7" t="s">
        <v>1452</v>
      </c>
      <c r="K78" s="7" t="s">
        <v>993</v>
      </c>
      <c r="L78" s="7" t="s">
        <v>994</v>
      </c>
      <c r="M78" s="7" t="s">
        <v>1453</v>
      </c>
      <c r="N78" s="7" t="s">
        <v>23</v>
      </c>
      <c r="O78" s="11">
        <v>2</v>
      </c>
      <c r="P78" s="11">
        <v>10</v>
      </c>
      <c r="Q78" s="11">
        <v>1.5</v>
      </c>
      <c r="R78" s="11">
        <f t="shared" si="6"/>
        <v>0.5</v>
      </c>
      <c r="S78" s="11" t="s">
        <v>1455</v>
      </c>
      <c r="U78" t="str">
        <f t="shared" si="7"/>
        <v>是</v>
      </c>
    </row>
    <row r="79" spans="1:21">
      <c r="A79" s="2" t="str">
        <f>K79&amp;MID(L:L,15,4)</f>
        <v>黄文辉1238</v>
      </c>
      <c r="B79" s="7" t="s">
        <v>1823</v>
      </c>
      <c r="C79" s="7" t="s">
        <v>1446</v>
      </c>
      <c r="D79" s="7">
        <v>58</v>
      </c>
      <c r="E79" s="7" t="s">
        <v>1824</v>
      </c>
      <c r="F79" s="7" t="s">
        <v>10150</v>
      </c>
      <c r="G79" s="7" t="s">
        <v>10151</v>
      </c>
      <c r="H79" s="7" t="s">
        <v>1450</v>
      </c>
      <c r="I79" s="7" t="s">
        <v>10152</v>
      </c>
      <c r="J79" s="7" t="s">
        <v>1452</v>
      </c>
      <c r="K79" s="7" t="s">
        <v>1059</v>
      </c>
      <c r="L79" s="7" t="s">
        <v>1060</v>
      </c>
      <c r="M79" s="7" t="s">
        <v>1453</v>
      </c>
      <c r="N79" s="7" t="s">
        <v>23</v>
      </c>
      <c r="O79" s="11">
        <v>1</v>
      </c>
      <c r="P79" s="11">
        <v>58</v>
      </c>
      <c r="Q79" s="11">
        <v>1.5</v>
      </c>
      <c r="R79" s="11">
        <v>0</v>
      </c>
      <c r="S79" s="11" t="s">
        <v>1455</v>
      </c>
      <c r="U79" t="str">
        <f t="shared" si="7"/>
        <v>是</v>
      </c>
    </row>
    <row r="80" spans="1:21">
      <c r="A80" s="2" t="str">
        <f>K80&amp;MID(L:L,15,4)</f>
        <v>阳乐0042</v>
      </c>
      <c r="B80" s="7" t="s">
        <v>1828</v>
      </c>
      <c r="C80" s="7" t="s">
        <v>1446</v>
      </c>
      <c r="D80" s="7">
        <v>35</v>
      </c>
      <c r="E80" s="7" t="s">
        <v>1128</v>
      </c>
      <c r="F80" s="7" t="s">
        <v>10153</v>
      </c>
      <c r="G80" s="7" t="s">
        <v>10154</v>
      </c>
      <c r="H80" s="7" t="s">
        <v>1450</v>
      </c>
      <c r="I80" s="7" t="s">
        <v>10155</v>
      </c>
      <c r="J80" s="7" t="s">
        <v>1452</v>
      </c>
      <c r="K80" s="7" t="s">
        <v>1125</v>
      </c>
      <c r="L80" s="7" t="s">
        <v>1126</v>
      </c>
      <c r="M80" s="7" t="s">
        <v>1461</v>
      </c>
      <c r="N80" s="7" t="s">
        <v>1454</v>
      </c>
      <c r="O80" s="11">
        <v>4</v>
      </c>
      <c r="P80" s="11">
        <v>38</v>
      </c>
      <c r="Q80" s="11">
        <v>3</v>
      </c>
      <c r="R80" s="11">
        <f t="shared" ref="R80:R85" si="8">O80-Q80</f>
        <v>1</v>
      </c>
      <c r="S80" s="11" t="s">
        <v>1455</v>
      </c>
      <c r="U80" t="str">
        <f t="shared" si="7"/>
        <v>是</v>
      </c>
    </row>
    <row r="81" spans="1:21">
      <c r="A81" s="2" t="str">
        <f>K81&amp;MID(L:L,15,4)</f>
        <v>侯金有062X</v>
      </c>
      <c r="B81" s="7" t="s">
        <v>1832</v>
      </c>
      <c r="C81" s="7" t="s">
        <v>1457</v>
      </c>
      <c r="D81" s="7">
        <v>37</v>
      </c>
      <c r="E81" s="7" t="s">
        <v>1833</v>
      </c>
      <c r="F81" s="7" t="s">
        <v>10156</v>
      </c>
      <c r="G81" s="7" t="s">
        <v>10157</v>
      </c>
      <c r="H81" s="7" t="s">
        <v>1450</v>
      </c>
      <c r="I81" s="7" t="s">
        <v>10158</v>
      </c>
      <c r="J81" s="7" t="s">
        <v>1452</v>
      </c>
      <c r="K81" s="7" t="s">
        <v>210</v>
      </c>
      <c r="L81" s="7" t="s">
        <v>211</v>
      </c>
      <c r="M81" s="7" t="s">
        <v>1453</v>
      </c>
      <c r="N81" s="7" t="s">
        <v>23</v>
      </c>
      <c r="O81" s="11">
        <v>2</v>
      </c>
      <c r="P81" s="11">
        <v>12</v>
      </c>
      <c r="Q81" s="11">
        <v>1.5</v>
      </c>
      <c r="R81" s="11">
        <f t="shared" si="8"/>
        <v>0.5</v>
      </c>
      <c r="S81" s="11" t="s">
        <v>1455</v>
      </c>
      <c r="U81" t="str">
        <f t="shared" si="7"/>
        <v>是</v>
      </c>
    </row>
    <row r="82" spans="1:21">
      <c r="A82" s="2" t="str">
        <f>K82&amp;MID(L:L,15,4)</f>
        <v>陈伟安0076</v>
      </c>
      <c r="B82" s="7" t="s">
        <v>3150</v>
      </c>
      <c r="C82" s="7" t="s">
        <v>1446</v>
      </c>
      <c r="D82" s="7">
        <v>42</v>
      </c>
      <c r="E82" s="7" t="s">
        <v>3151</v>
      </c>
      <c r="F82" s="7" t="s">
        <v>10159</v>
      </c>
      <c r="G82" s="7" t="s">
        <v>10160</v>
      </c>
      <c r="H82" s="7" t="s">
        <v>1450</v>
      </c>
      <c r="I82" s="7" t="s">
        <v>9620</v>
      </c>
      <c r="J82" s="7" t="s">
        <v>1452</v>
      </c>
      <c r="K82" s="7" t="s">
        <v>89</v>
      </c>
      <c r="L82" s="7" t="s">
        <v>90</v>
      </c>
      <c r="M82" s="7" t="s">
        <v>1453</v>
      </c>
      <c r="N82" s="7" t="s">
        <v>23</v>
      </c>
      <c r="O82" s="11">
        <v>2</v>
      </c>
      <c r="P82" s="11">
        <v>2</v>
      </c>
      <c r="Q82" s="11">
        <v>1.5</v>
      </c>
      <c r="R82" s="11">
        <f t="shared" si="8"/>
        <v>0.5</v>
      </c>
      <c r="S82" s="11" t="s">
        <v>1455</v>
      </c>
      <c r="U82" t="str">
        <f t="shared" si="7"/>
        <v>是</v>
      </c>
    </row>
    <row r="83" spans="1:21">
      <c r="A83" s="2" t="str">
        <f>K83&amp;MID(L:L,15,4)</f>
        <v>梁国威2117</v>
      </c>
      <c r="B83" s="7" t="s">
        <v>1679</v>
      </c>
      <c r="C83" s="7" t="s">
        <v>1446</v>
      </c>
      <c r="D83" s="7">
        <v>35</v>
      </c>
      <c r="E83" s="7" t="s">
        <v>1680</v>
      </c>
      <c r="F83" s="7" t="s">
        <v>10161</v>
      </c>
      <c r="G83" s="7" t="s">
        <v>10162</v>
      </c>
      <c r="H83" s="7" t="s">
        <v>1450</v>
      </c>
      <c r="I83" s="7" t="s">
        <v>10163</v>
      </c>
      <c r="J83" s="7" t="s">
        <v>1452</v>
      </c>
      <c r="K83" s="7" t="s">
        <v>1055</v>
      </c>
      <c r="L83" s="7" t="s">
        <v>1056</v>
      </c>
      <c r="M83" s="7" t="s">
        <v>1561</v>
      </c>
      <c r="N83" s="7" t="s">
        <v>23</v>
      </c>
      <c r="O83" s="11">
        <v>3</v>
      </c>
      <c r="P83" s="11">
        <v>52</v>
      </c>
      <c r="Q83" s="11">
        <v>3</v>
      </c>
      <c r="R83" s="11">
        <f t="shared" si="8"/>
        <v>0</v>
      </c>
      <c r="S83" s="11" t="s">
        <v>1455</v>
      </c>
      <c r="U83" t="str">
        <f t="shared" si="7"/>
        <v>是</v>
      </c>
    </row>
    <row r="84" spans="1:21">
      <c r="A84" s="2" t="str">
        <f>K84&amp;MID(L:L,15,4)</f>
        <v>周丽银1561</v>
      </c>
      <c r="B84" s="7" t="s">
        <v>1848</v>
      </c>
      <c r="C84" s="7" t="s">
        <v>1457</v>
      </c>
      <c r="D84" s="7">
        <v>38</v>
      </c>
      <c r="E84" s="7" t="s">
        <v>1849</v>
      </c>
      <c r="F84" s="7" t="s">
        <v>10164</v>
      </c>
      <c r="G84" s="7" t="s">
        <v>10165</v>
      </c>
      <c r="H84" s="7" t="s">
        <v>1450</v>
      </c>
      <c r="I84" s="7" t="s">
        <v>10166</v>
      </c>
      <c r="J84" s="7" t="s">
        <v>1452</v>
      </c>
      <c r="K84" s="7" t="s">
        <v>692</v>
      </c>
      <c r="L84" s="7" t="s">
        <v>693</v>
      </c>
      <c r="M84" s="7" t="s">
        <v>1453</v>
      </c>
      <c r="N84" s="7" t="s">
        <v>23</v>
      </c>
      <c r="O84" s="11">
        <v>13</v>
      </c>
      <c r="P84" s="11">
        <v>57</v>
      </c>
      <c r="Q84" s="11">
        <v>1.5</v>
      </c>
      <c r="R84" s="11">
        <f t="shared" si="8"/>
        <v>11.5</v>
      </c>
      <c r="S84" s="11" t="s">
        <v>1455</v>
      </c>
      <c r="U84" t="str">
        <f t="shared" si="7"/>
        <v>是</v>
      </c>
    </row>
    <row r="85" spans="1:21">
      <c r="A85" s="2" t="str">
        <f>K85&amp;MID(L:L,15,4)</f>
        <v>蓝银杏5166</v>
      </c>
      <c r="B85" s="7" t="s">
        <v>1853</v>
      </c>
      <c r="C85" s="7" t="s">
        <v>1457</v>
      </c>
      <c r="D85" s="7">
        <v>62</v>
      </c>
      <c r="E85" s="7" t="s">
        <v>1854</v>
      </c>
      <c r="F85" s="7" t="s">
        <v>10167</v>
      </c>
      <c r="G85" s="7" t="s">
        <v>10168</v>
      </c>
      <c r="H85" s="7" t="s">
        <v>1450</v>
      </c>
      <c r="I85" s="7" t="s">
        <v>10169</v>
      </c>
      <c r="J85" s="7" t="s">
        <v>1452</v>
      </c>
      <c r="K85" s="7" t="s">
        <v>204</v>
      </c>
      <c r="L85" s="7" t="s">
        <v>205</v>
      </c>
      <c r="M85" s="7" t="s">
        <v>1461</v>
      </c>
      <c r="N85" s="7" t="s">
        <v>23</v>
      </c>
      <c r="O85" s="11">
        <v>4</v>
      </c>
      <c r="P85" s="11">
        <v>11</v>
      </c>
      <c r="Q85" s="11">
        <v>3</v>
      </c>
      <c r="R85" s="11">
        <f t="shared" si="8"/>
        <v>1</v>
      </c>
      <c r="S85" s="11" t="s">
        <v>1455</v>
      </c>
      <c r="U85" t="str">
        <f t="shared" si="7"/>
        <v>是</v>
      </c>
    </row>
    <row r="86" spans="1:21">
      <c r="A86" s="2" t="str">
        <f>K86&amp;MID(L:L,15,4)</f>
        <v>谢顺芝3924</v>
      </c>
      <c r="B86" s="7" t="s">
        <v>1858</v>
      </c>
      <c r="C86" s="7" t="s">
        <v>1446</v>
      </c>
      <c r="D86" s="7">
        <v>51</v>
      </c>
      <c r="E86" s="7" t="s">
        <v>1859</v>
      </c>
      <c r="F86" s="7" t="s">
        <v>10170</v>
      </c>
      <c r="G86" s="7" t="s">
        <v>10171</v>
      </c>
      <c r="H86" s="7" t="s">
        <v>1450</v>
      </c>
      <c r="I86" s="7" t="s">
        <v>10172</v>
      </c>
      <c r="J86" s="7" t="s">
        <v>1452</v>
      </c>
      <c r="K86" s="7" t="s">
        <v>642</v>
      </c>
      <c r="L86" s="7" t="s">
        <v>643</v>
      </c>
      <c r="M86" s="7" t="s">
        <v>1453</v>
      </c>
      <c r="N86" s="7" t="s">
        <v>1467</v>
      </c>
      <c r="O86" s="11">
        <v>1</v>
      </c>
      <c r="P86" s="11">
        <v>53</v>
      </c>
      <c r="Q86" s="11">
        <v>1.5</v>
      </c>
      <c r="R86" s="11">
        <v>0</v>
      </c>
      <c r="S86" s="11" t="s">
        <v>1455</v>
      </c>
      <c r="U86" t="str">
        <f t="shared" si="7"/>
        <v>是</v>
      </c>
    </row>
    <row r="87" spans="1:21">
      <c r="A87" s="2" t="str">
        <f>K87&amp;MID(L:L,15,4)</f>
        <v>胡继淑0947</v>
      </c>
      <c r="B87" s="7" t="s">
        <v>1595</v>
      </c>
      <c r="C87" s="7" t="s">
        <v>1446</v>
      </c>
      <c r="D87" s="7">
        <v>51</v>
      </c>
      <c r="E87" s="7" t="s">
        <v>1596</v>
      </c>
      <c r="F87" s="7" t="s">
        <v>10173</v>
      </c>
      <c r="G87" s="7" t="s">
        <v>10174</v>
      </c>
      <c r="H87" s="7" t="s">
        <v>1450</v>
      </c>
      <c r="I87" s="7" t="s">
        <v>10123</v>
      </c>
      <c r="J87" s="7" t="s">
        <v>1452</v>
      </c>
      <c r="K87" s="7" t="s">
        <v>188</v>
      </c>
      <c r="L87" s="7" t="s">
        <v>189</v>
      </c>
      <c r="M87" s="7" t="s">
        <v>1461</v>
      </c>
      <c r="N87" s="7" t="s">
        <v>23</v>
      </c>
      <c r="O87" s="11">
        <v>3</v>
      </c>
      <c r="P87" s="11">
        <v>7</v>
      </c>
      <c r="Q87" s="11">
        <v>3</v>
      </c>
      <c r="R87" s="11">
        <f t="shared" ref="R87:R89" si="9">O87-Q87</f>
        <v>0</v>
      </c>
      <c r="S87" s="11" t="s">
        <v>1455</v>
      </c>
      <c r="U87" t="str">
        <f t="shared" si="7"/>
        <v>是</v>
      </c>
    </row>
    <row r="88" spans="1:21">
      <c r="A88" s="2" t="str">
        <f>K88&amp;MID(L:L,15,4)</f>
        <v>黄细妹3927</v>
      </c>
      <c r="B88" s="7" t="s">
        <v>1866</v>
      </c>
      <c r="C88" s="7" t="s">
        <v>1446</v>
      </c>
      <c r="D88" s="7">
        <v>27</v>
      </c>
      <c r="E88" s="7" t="s">
        <v>1867</v>
      </c>
      <c r="F88" s="7" t="s">
        <v>10175</v>
      </c>
      <c r="G88" s="7" t="s">
        <v>10176</v>
      </c>
      <c r="H88" s="7" t="s">
        <v>1450</v>
      </c>
      <c r="I88" s="7" t="s">
        <v>10177</v>
      </c>
      <c r="J88" s="7" t="s">
        <v>1452</v>
      </c>
      <c r="K88" s="7" t="s">
        <v>654</v>
      </c>
      <c r="L88" s="7" t="s">
        <v>655</v>
      </c>
      <c r="M88" s="7" t="s">
        <v>1453</v>
      </c>
      <c r="N88" s="7" t="s">
        <v>1467</v>
      </c>
      <c r="O88" s="11">
        <v>2</v>
      </c>
      <c r="P88" s="11">
        <v>2</v>
      </c>
      <c r="Q88" s="11">
        <v>1.5</v>
      </c>
      <c r="R88" s="11">
        <f t="shared" si="9"/>
        <v>0.5</v>
      </c>
      <c r="S88" s="11" t="s">
        <v>1455</v>
      </c>
      <c r="U88" t="str">
        <f t="shared" si="7"/>
        <v>是</v>
      </c>
    </row>
    <row r="89" spans="1:21">
      <c r="A89" s="2" t="str">
        <f>K89&amp;MID(L:L,15,4)</f>
        <v>周群9567</v>
      </c>
      <c r="B89" s="7" t="s">
        <v>1871</v>
      </c>
      <c r="C89" s="7" t="s">
        <v>1457</v>
      </c>
      <c r="D89" s="7">
        <v>48</v>
      </c>
      <c r="E89" s="7" t="s">
        <v>1872</v>
      </c>
      <c r="F89" s="7" t="s">
        <v>10178</v>
      </c>
      <c r="G89" s="7" t="s">
        <v>10179</v>
      </c>
      <c r="H89" s="7" t="s">
        <v>1450</v>
      </c>
      <c r="I89" s="7" t="s">
        <v>1493</v>
      </c>
      <c r="J89" s="7" t="s">
        <v>1452</v>
      </c>
      <c r="K89" s="7" t="s">
        <v>619</v>
      </c>
      <c r="L89" s="7" t="s">
        <v>620</v>
      </c>
      <c r="M89" s="7" t="s">
        <v>1461</v>
      </c>
      <c r="N89" s="7" t="s">
        <v>23</v>
      </c>
      <c r="O89" s="11">
        <v>3</v>
      </c>
      <c r="P89" s="11">
        <v>1</v>
      </c>
      <c r="Q89" s="11">
        <v>3</v>
      </c>
      <c r="R89" s="11">
        <f t="shared" si="9"/>
        <v>0</v>
      </c>
      <c r="S89" s="11" t="s">
        <v>1455</v>
      </c>
      <c r="U89" t="str">
        <f t="shared" si="7"/>
        <v>是</v>
      </c>
    </row>
    <row r="90" spans="1:21">
      <c r="A90" s="2" t="str">
        <f>K90&amp;MID(L:L,15,4)</f>
        <v>孔庆彬0915</v>
      </c>
      <c r="B90" s="7" t="s">
        <v>1882</v>
      </c>
      <c r="C90" s="7" t="s">
        <v>1446</v>
      </c>
      <c r="D90" s="7">
        <v>37</v>
      </c>
      <c r="E90" s="7" t="s">
        <v>1883</v>
      </c>
      <c r="F90" s="7" t="s">
        <v>10180</v>
      </c>
      <c r="G90" s="7" t="s">
        <v>10181</v>
      </c>
      <c r="H90" s="7" t="s">
        <v>1450</v>
      </c>
      <c r="I90" s="7" t="s">
        <v>10182</v>
      </c>
      <c r="J90" s="7" t="s">
        <v>1452</v>
      </c>
      <c r="K90" s="7" t="s">
        <v>322</v>
      </c>
      <c r="L90" s="7" t="s">
        <v>323</v>
      </c>
      <c r="M90" s="7" t="s">
        <v>1453</v>
      </c>
      <c r="N90" s="7" t="s">
        <v>23</v>
      </c>
      <c r="O90" s="11">
        <v>1</v>
      </c>
      <c r="P90" s="11">
        <v>46</v>
      </c>
      <c r="Q90" s="11">
        <v>1.5</v>
      </c>
      <c r="R90" s="11">
        <v>0</v>
      </c>
      <c r="S90" s="11" t="s">
        <v>1455</v>
      </c>
      <c r="U90" t="str">
        <f t="shared" si="7"/>
        <v>是</v>
      </c>
    </row>
    <row r="91" spans="1:21">
      <c r="A91" s="2" t="str">
        <f>K91&amp;MID(L:L,15,4)</f>
        <v>叶满0046</v>
      </c>
      <c r="B91" s="7" t="s">
        <v>1887</v>
      </c>
      <c r="C91" s="7" t="s">
        <v>1446</v>
      </c>
      <c r="D91" s="7">
        <v>51</v>
      </c>
      <c r="E91" s="7" t="s">
        <v>1888</v>
      </c>
      <c r="F91" s="7" t="s">
        <v>10183</v>
      </c>
      <c r="G91" s="7" t="s">
        <v>10184</v>
      </c>
      <c r="H91" s="7" t="s">
        <v>1450</v>
      </c>
      <c r="I91" s="7" t="s">
        <v>10185</v>
      </c>
      <c r="J91" s="7" t="s">
        <v>1452</v>
      </c>
      <c r="K91" s="7" t="s">
        <v>909</v>
      </c>
      <c r="L91" s="7" t="s">
        <v>910</v>
      </c>
      <c r="M91" s="7" t="s">
        <v>1453</v>
      </c>
      <c r="N91" s="7" t="s">
        <v>1454</v>
      </c>
      <c r="O91" s="11">
        <v>2</v>
      </c>
      <c r="P91" s="11">
        <v>0</v>
      </c>
      <c r="Q91" s="11">
        <v>1.5</v>
      </c>
      <c r="R91" s="11">
        <f t="shared" ref="R91:R102" si="10">O91-Q91</f>
        <v>0.5</v>
      </c>
      <c r="S91" s="11" t="s">
        <v>1455</v>
      </c>
      <c r="U91" t="str">
        <f t="shared" si="7"/>
        <v>是</v>
      </c>
    </row>
    <row r="92" spans="1:21">
      <c r="A92" s="2" t="str">
        <f>K92&amp;MID(L:L,15,4)</f>
        <v>朱毅0044</v>
      </c>
      <c r="B92" s="7" t="s">
        <v>1892</v>
      </c>
      <c r="C92" s="7" t="s">
        <v>1446</v>
      </c>
      <c r="D92" s="7">
        <v>48</v>
      </c>
      <c r="E92" s="7" t="s">
        <v>1893</v>
      </c>
      <c r="F92" s="7" t="s">
        <v>10186</v>
      </c>
      <c r="G92" s="7" t="s">
        <v>10187</v>
      </c>
      <c r="H92" s="7" t="s">
        <v>1450</v>
      </c>
      <c r="I92" s="7" t="s">
        <v>10188</v>
      </c>
      <c r="J92" s="7" t="s">
        <v>1452</v>
      </c>
      <c r="K92" s="7" t="s">
        <v>1044</v>
      </c>
      <c r="L92" s="7" t="s">
        <v>1897</v>
      </c>
      <c r="M92" s="7" t="s">
        <v>1461</v>
      </c>
      <c r="N92" s="7" t="s">
        <v>1454</v>
      </c>
      <c r="O92" s="11">
        <v>3</v>
      </c>
      <c r="P92" s="11">
        <v>20</v>
      </c>
      <c r="Q92" s="11">
        <v>3</v>
      </c>
      <c r="R92" s="11">
        <f t="shared" si="10"/>
        <v>0</v>
      </c>
      <c r="S92" s="11" t="s">
        <v>1455</v>
      </c>
      <c r="U92" t="str">
        <f t="shared" si="7"/>
        <v>是</v>
      </c>
    </row>
    <row r="93" spans="1:21">
      <c r="A93" s="2" t="str">
        <f>K93&amp;MID(L:L,15,4)</f>
        <v>彭次光5430</v>
      </c>
      <c r="B93" s="7" t="s">
        <v>1898</v>
      </c>
      <c r="C93" s="7" t="s">
        <v>1446</v>
      </c>
      <c r="D93" s="7">
        <v>56</v>
      </c>
      <c r="E93" s="7" t="s">
        <v>1899</v>
      </c>
      <c r="F93" s="7" t="s">
        <v>10189</v>
      </c>
      <c r="G93" s="7" t="s">
        <v>10190</v>
      </c>
      <c r="H93" s="7" t="s">
        <v>1450</v>
      </c>
      <c r="I93" s="7" t="s">
        <v>9330</v>
      </c>
      <c r="J93" s="7" t="s">
        <v>1452</v>
      </c>
      <c r="K93" s="7" t="s">
        <v>512</v>
      </c>
      <c r="L93" s="7" t="s">
        <v>513</v>
      </c>
      <c r="M93" s="7" t="s">
        <v>1453</v>
      </c>
      <c r="N93" s="7" t="s">
        <v>23</v>
      </c>
      <c r="O93" s="11">
        <v>1</v>
      </c>
      <c r="P93" s="11">
        <v>30</v>
      </c>
      <c r="Q93" s="11">
        <v>1.5</v>
      </c>
      <c r="R93" s="11">
        <v>0</v>
      </c>
      <c r="S93" s="11" t="s">
        <v>1455</v>
      </c>
      <c r="U93" t="str">
        <f t="shared" si="7"/>
        <v>是</v>
      </c>
    </row>
    <row r="94" spans="1:21">
      <c r="A94" s="2" t="str">
        <f>K94&amp;MID(L:L,15,4)</f>
        <v>苏雪珍0680</v>
      </c>
      <c r="B94" s="7" t="s">
        <v>1903</v>
      </c>
      <c r="C94" s="7" t="s">
        <v>1446</v>
      </c>
      <c r="D94" s="7">
        <v>53</v>
      </c>
      <c r="E94" s="7" t="s">
        <v>1904</v>
      </c>
      <c r="F94" s="7" t="s">
        <v>10191</v>
      </c>
      <c r="G94" s="7" t="s">
        <v>10192</v>
      </c>
      <c r="H94" s="7" t="s">
        <v>1450</v>
      </c>
      <c r="I94" s="7" t="s">
        <v>10193</v>
      </c>
      <c r="J94" s="7" t="s">
        <v>1452</v>
      </c>
      <c r="K94" s="7" t="s">
        <v>490</v>
      </c>
      <c r="L94" s="7" t="s">
        <v>491</v>
      </c>
      <c r="M94" s="7" t="s">
        <v>1453</v>
      </c>
      <c r="N94" s="7" t="s">
        <v>23</v>
      </c>
      <c r="O94" s="11">
        <v>2</v>
      </c>
      <c r="P94" s="11">
        <v>41</v>
      </c>
      <c r="Q94" s="11">
        <v>1.5</v>
      </c>
      <c r="R94" s="11">
        <f t="shared" si="10"/>
        <v>0.5</v>
      </c>
      <c r="S94" s="11" t="s">
        <v>1455</v>
      </c>
      <c r="U94" t="str">
        <f t="shared" si="7"/>
        <v>是</v>
      </c>
    </row>
    <row r="95" spans="1:21">
      <c r="A95" s="2" t="str">
        <f>K95&amp;MID(L:L,15,4)</f>
        <v>江和好0024</v>
      </c>
      <c r="B95" s="7" t="s">
        <v>2537</v>
      </c>
      <c r="C95" s="7" t="s">
        <v>1446</v>
      </c>
      <c r="D95" s="7">
        <v>53</v>
      </c>
      <c r="E95" s="7" t="s">
        <v>2538</v>
      </c>
      <c r="F95" s="7" t="s">
        <v>10194</v>
      </c>
      <c r="G95" s="7" t="s">
        <v>10195</v>
      </c>
      <c r="H95" s="7" t="s">
        <v>1450</v>
      </c>
      <c r="I95" s="7" t="s">
        <v>10196</v>
      </c>
      <c r="J95" s="7" t="s">
        <v>1452</v>
      </c>
      <c r="K95" s="7" t="s">
        <v>297</v>
      </c>
      <c r="L95" s="7" t="s">
        <v>298</v>
      </c>
      <c r="M95" s="7" t="s">
        <v>1453</v>
      </c>
      <c r="N95" s="7" t="s">
        <v>23</v>
      </c>
      <c r="O95" s="11">
        <v>2</v>
      </c>
      <c r="P95" s="11">
        <v>12</v>
      </c>
      <c r="Q95" s="11">
        <v>1.5</v>
      </c>
      <c r="R95" s="11">
        <f t="shared" si="10"/>
        <v>0.5</v>
      </c>
      <c r="S95" s="11" t="s">
        <v>1455</v>
      </c>
      <c r="U95" t="str">
        <f t="shared" si="7"/>
        <v>是</v>
      </c>
    </row>
    <row r="96" spans="1:21">
      <c r="A96" s="2" t="str">
        <f>K96&amp;MID(L:L,15,4)</f>
        <v>邝鉴谦1213</v>
      </c>
      <c r="B96" s="7" t="s">
        <v>1908</v>
      </c>
      <c r="C96" s="7" t="s">
        <v>1457</v>
      </c>
      <c r="D96" s="7">
        <v>37</v>
      </c>
      <c r="E96" s="7" t="s">
        <v>1909</v>
      </c>
      <c r="F96" s="7" t="s">
        <v>10197</v>
      </c>
      <c r="G96" s="7" t="s">
        <v>10198</v>
      </c>
      <c r="H96" s="7" t="s">
        <v>1912</v>
      </c>
      <c r="I96" s="7" t="s">
        <v>10199</v>
      </c>
      <c r="J96" s="7" t="s">
        <v>1452</v>
      </c>
      <c r="K96" s="7" t="s">
        <v>329</v>
      </c>
      <c r="L96" s="7" t="s">
        <v>330</v>
      </c>
      <c r="M96" s="7" t="s">
        <v>1453</v>
      </c>
      <c r="N96" s="7" t="s">
        <v>23</v>
      </c>
      <c r="O96" s="11">
        <v>10</v>
      </c>
      <c r="P96" s="11">
        <v>54</v>
      </c>
      <c r="Q96" s="11">
        <v>1.5</v>
      </c>
      <c r="R96" s="11">
        <f t="shared" si="10"/>
        <v>8.5</v>
      </c>
      <c r="S96" s="11" t="s">
        <v>1455</v>
      </c>
      <c r="U96" t="str">
        <f t="shared" si="7"/>
        <v>是</v>
      </c>
    </row>
    <row r="97" spans="1:21">
      <c r="A97" s="2" t="str">
        <f>K97&amp;MID(L:L,15,4)</f>
        <v>卢二妹1225</v>
      </c>
      <c r="B97" s="7" t="s">
        <v>1919</v>
      </c>
      <c r="C97" s="7" t="s">
        <v>1446</v>
      </c>
      <c r="D97" s="7">
        <v>63</v>
      </c>
      <c r="E97" s="7" t="s">
        <v>1920</v>
      </c>
      <c r="F97" s="7" t="s">
        <v>10200</v>
      </c>
      <c r="G97" s="7" t="s">
        <v>10201</v>
      </c>
      <c r="H97" s="7" t="s">
        <v>1450</v>
      </c>
      <c r="I97" s="7" t="s">
        <v>10202</v>
      </c>
      <c r="J97" s="7" t="s">
        <v>1452</v>
      </c>
      <c r="K97" s="7" t="s">
        <v>450</v>
      </c>
      <c r="L97" s="7" t="s">
        <v>451</v>
      </c>
      <c r="M97" s="7" t="s">
        <v>1453</v>
      </c>
      <c r="N97" s="7" t="s">
        <v>23</v>
      </c>
      <c r="O97" s="11">
        <v>3</v>
      </c>
      <c r="P97" s="11">
        <v>38</v>
      </c>
      <c r="Q97" s="11">
        <v>1.5</v>
      </c>
      <c r="R97" s="11">
        <f t="shared" si="10"/>
        <v>1.5</v>
      </c>
      <c r="S97" s="11" t="s">
        <v>1455</v>
      </c>
      <c r="U97" t="str">
        <f t="shared" si="7"/>
        <v>是</v>
      </c>
    </row>
    <row r="98" spans="1:21">
      <c r="A98" s="2" t="str">
        <f>K98&amp;MID(L:L,15,4)</f>
        <v>李光远3619</v>
      </c>
      <c r="B98" s="7" t="s">
        <v>1924</v>
      </c>
      <c r="C98" s="7" t="s">
        <v>1446</v>
      </c>
      <c r="D98" s="7">
        <v>51</v>
      </c>
      <c r="E98" s="7" t="s">
        <v>1925</v>
      </c>
      <c r="F98" s="7" t="s">
        <v>10203</v>
      </c>
      <c r="G98" s="7" t="s">
        <v>10204</v>
      </c>
      <c r="H98" s="7" t="s">
        <v>1450</v>
      </c>
      <c r="I98" s="7" t="s">
        <v>10205</v>
      </c>
      <c r="J98" s="7" t="s">
        <v>1452</v>
      </c>
      <c r="K98" s="7" t="s">
        <v>370</v>
      </c>
      <c r="L98" s="7" t="s">
        <v>371</v>
      </c>
      <c r="M98" s="7" t="s">
        <v>1461</v>
      </c>
      <c r="N98" s="7" t="s">
        <v>23</v>
      </c>
      <c r="O98" s="11">
        <v>3</v>
      </c>
      <c r="P98" s="11">
        <v>6</v>
      </c>
      <c r="Q98" s="11">
        <v>3</v>
      </c>
      <c r="R98" s="11">
        <f t="shared" si="10"/>
        <v>0</v>
      </c>
      <c r="S98" s="11" t="s">
        <v>1455</v>
      </c>
      <c r="U98" t="str">
        <f t="shared" si="7"/>
        <v>是</v>
      </c>
    </row>
    <row r="99" spans="1:21">
      <c r="A99" s="2" t="str">
        <f>K99&amp;MID(L:L,15,4)</f>
        <v>刘景昌4518</v>
      </c>
      <c r="B99" s="7" t="s">
        <v>1929</v>
      </c>
      <c r="C99" s="7" t="s">
        <v>1446</v>
      </c>
      <c r="D99" s="7">
        <v>58</v>
      </c>
      <c r="E99" s="7" t="s">
        <v>1930</v>
      </c>
      <c r="F99" s="7" t="s">
        <v>10206</v>
      </c>
      <c r="G99" s="7" t="s">
        <v>10207</v>
      </c>
      <c r="H99" s="7" t="s">
        <v>1450</v>
      </c>
      <c r="I99" s="7" t="s">
        <v>10208</v>
      </c>
      <c r="J99" s="7" t="s">
        <v>1452</v>
      </c>
      <c r="K99" s="7" t="s">
        <v>404</v>
      </c>
      <c r="L99" s="7" t="s">
        <v>405</v>
      </c>
      <c r="M99" s="7" t="s">
        <v>1461</v>
      </c>
      <c r="N99" s="7" t="s">
        <v>23</v>
      </c>
      <c r="O99" s="11">
        <v>3</v>
      </c>
      <c r="P99" s="11">
        <v>19</v>
      </c>
      <c r="Q99" s="11">
        <v>3</v>
      </c>
      <c r="R99" s="11">
        <f t="shared" si="10"/>
        <v>0</v>
      </c>
      <c r="S99" s="11" t="s">
        <v>1455</v>
      </c>
      <c r="U99" t="str">
        <f t="shared" si="7"/>
        <v>是</v>
      </c>
    </row>
    <row r="100" spans="1:21">
      <c r="A100" s="2" t="str">
        <f>K100&amp;MID(L:L,15,4)</f>
        <v>伍炳基3938</v>
      </c>
      <c r="B100" s="7" t="s">
        <v>1934</v>
      </c>
      <c r="C100" s="7" t="s">
        <v>1446</v>
      </c>
      <c r="D100" s="7">
        <v>47</v>
      </c>
      <c r="E100" s="7" t="s">
        <v>1935</v>
      </c>
      <c r="F100" s="7" t="s">
        <v>10209</v>
      </c>
      <c r="G100" s="7" t="s">
        <v>10210</v>
      </c>
      <c r="H100" s="7" t="s">
        <v>1450</v>
      </c>
      <c r="I100" s="7" t="s">
        <v>10211</v>
      </c>
      <c r="J100" s="7" t="s">
        <v>1452</v>
      </c>
      <c r="K100" s="7" t="s">
        <v>275</v>
      </c>
      <c r="L100" s="7" t="s">
        <v>276</v>
      </c>
      <c r="M100" s="7" t="s">
        <v>1461</v>
      </c>
      <c r="N100" s="7" t="s">
        <v>23</v>
      </c>
      <c r="O100" s="11">
        <v>4</v>
      </c>
      <c r="P100" s="11">
        <v>4</v>
      </c>
      <c r="Q100" s="11">
        <v>3</v>
      </c>
      <c r="R100" s="11">
        <f t="shared" si="10"/>
        <v>1</v>
      </c>
      <c r="S100" s="11" t="s">
        <v>1455</v>
      </c>
      <c r="U100" t="str">
        <f t="shared" si="7"/>
        <v>是</v>
      </c>
    </row>
    <row r="101" spans="1:21">
      <c r="A101" s="2" t="str">
        <f>K101&amp;MID(L:L,15,4)</f>
        <v>徐金汉1238</v>
      </c>
      <c r="B101" s="7" t="s">
        <v>1939</v>
      </c>
      <c r="C101" s="7" t="s">
        <v>1446</v>
      </c>
      <c r="D101" s="7">
        <v>52</v>
      </c>
      <c r="E101" s="7" t="s">
        <v>1940</v>
      </c>
      <c r="F101" s="7" t="s">
        <v>10212</v>
      </c>
      <c r="G101" s="7" t="s">
        <v>10213</v>
      </c>
      <c r="H101" s="7" t="s">
        <v>1450</v>
      </c>
      <c r="I101" s="7" t="s">
        <v>9553</v>
      </c>
      <c r="J101" s="7" t="s">
        <v>1452</v>
      </c>
      <c r="K101" s="7" t="s">
        <v>616</v>
      </c>
      <c r="L101" s="7" t="s">
        <v>617</v>
      </c>
      <c r="M101" s="7" t="s">
        <v>1453</v>
      </c>
      <c r="N101" s="7" t="s">
        <v>23</v>
      </c>
      <c r="O101" s="11">
        <v>2</v>
      </c>
      <c r="P101" s="11">
        <v>2</v>
      </c>
      <c r="Q101" s="11">
        <v>1.5</v>
      </c>
      <c r="R101" s="11">
        <f t="shared" si="10"/>
        <v>0.5</v>
      </c>
      <c r="S101" s="11" t="s">
        <v>1455</v>
      </c>
      <c r="U101" t="str">
        <f t="shared" si="7"/>
        <v>是</v>
      </c>
    </row>
    <row r="102" spans="1:21">
      <c r="A102" s="2" t="str">
        <f>K102&amp;MID(L:L,15,4)</f>
        <v>袁有美4227</v>
      </c>
      <c r="B102" s="7" t="s">
        <v>1944</v>
      </c>
      <c r="C102" s="7" t="s">
        <v>1457</v>
      </c>
      <c r="D102" s="7">
        <v>48</v>
      </c>
      <c r="E102" s="7" t="s">
        <v>1945</v>
      </c>
      <c r="F102" s="7" t="s">
        <v>10214</v>
      </c>
      <c r="G102" s="7" t="s">
        <v>10215</v>
      </c>
      <c r="H102" s="7" t="s">
        <v>1450</v>
      </c>
      <c r="I102" s="7" t="s">
        <v>4519</v>
      </c>
      <c r="J102" s="7" t="s">
        <v>1452</v>
      </c>
      <c r="K102" s="7" t="s">
        <v>913</v>
      </c>
      <c r="L102" s="7" t="s">
        <v>914</v>
      </c>
      <c r="M102" s="7" t="s">
        <v>1461</v>
      </c>
      <c r="N102" s="7" t="s">
        <v>1467</v>
      </c>
      <c r="O102" s="11">
        <v>3</v>
      </c>
      <c r="P102" s="11">
        <v>26</v>
      </c>
      <c r="Q102" s="11">
        <v>3</v>
      </c>
      <c r="R102" s="11">
        <f t="shared" si="10"/>
        <v>0</v>
      </c>
      <c r="S102" s="11" t="s">
        <v>1455</v>
      </c>
      <c r="U102" t="str">
        <f t="shared" si="7"/>
        <v>是</v>
      </c>
    </row>
    <row r="103" spans="1:21">
      <c r="A103" s="2" t="str">
        <f>K103&amp;MID(L:L,15,4)</f>
        <v>何达铿331X</v>
      </c>
      <c r="B103" s="7" t="s">
        <v>4208</v>
      </c>
      <c r="C103" s="7" t="s">
        <v>1446</v>
      </c>
      <c r="D103" s="7">
        <v>53</v>
      </c>
      <c r="E103" s="7" t="s">
        <v>4209</v>
      </c>
      <c r="F103" s="7" t="s">
        <v>10216</v>
      </c>
      <c r="G103" s="7" t="s">
        <v>10217</v>
      </c>
      <c r="H103" s="7" t="s">
        <v>1450</v>
      </c>
      <c r="I103" s="7" t="s">
        <v>10218</v>
      </c>
      <c r="J103" s="7" t="s">
        <v>1452</v>
      </c>
      <c r="K103" s="7" t="s">
        <v>1225</v>
      </c>
      <c r="L103" s="7" t="s">
        <v>1226</v>
      </c>
      <c r="M103" s="7" t="s">
        <v>1461</v>
      </c>
      <c r="N103" s="7" t="s">
        <v>1462</v>
      </c>
      <c r="O103" s="11">
        <v>2</v>
      </c>
      <c r="P103" s="11">
        <v>42</v>
      </c>
      <c r="Q103" s="11">
        <v>2.5</v>
      </c>
      <c r="R103" s="11">
        <v>0</v>
      </c>
      <c r="S103" s="11" t="s">
        <v>1455</v>
      </c>
      <c r="U103" t="str">
        <f t="shared" si="7"/>
        <v>是</v>
      </c>
    </row>
    <row r="104" spans="1:21">
      <c r="A104" s="2" t="str">
        <f>K104&amp;MID(L:L,15,4)</f>
        <v>梁伟标3610</v>
      </c>
      <c r="B104" s="7" t="s">
        <v>1954</v>
      </c>
      <c r="C104" s="7" t="s">
        <v>1446</v>
      </c>
      <c r="D104" s="7">
        <v>50</v>
      </c>
      <c r="E104" s="7" t="s">
        <v>1168</v>
      </c>
      <c r="F104" s="7" t="s">
        <v>10219</v>
      </c>
      <c r="G104" s="7" t="s">
        <v>10220</v>
      </c>
      <c r="H104" s="7" t="s">
        <v>1450</v>
      </c>
      <c r="I104" s="7" t="s">
        <v>10221</v>
      </c>
      <c r="J104" s="7" t="s">
        <v>1452</v>
      </c>
      <c r="K104" s="7" t="s">
        <v>1165</v>
      </c>
      <c r="L104" s="7" t="s">
        <v>1166</v>
      </c>
      <c r="M104" s="7" t="s">
        <v>1461</v>
      </c>
      <c r="N104" s="7" t="s">
        <v>1462</v>
      </c>
      <c r="O104" s="11">
        <v>3</v>
      </c>
      <c r="P104" s="11">
        <v>1</v>
      </c>
      <c r="Q104" s="11">
        <v>2.5</v>
      </c>
      <c r="R104" s="11">
        <f t="shared" ref="R104:R113" si="11">O104-Q104</f>
        <v>0.5</v>
      </c>
      <c r="S104" s="11" t="s">
        <v>1455</v>
      </c>
      <c r="U104" t="str">
        <f t="shared" si="7"/>
        <v>是</v>
      </c>
    </row>
    <row r="105" spans="1:21">
      <c r="A105" s="2" t="str">
        <f>K105&amp;MID(L:L,15,4)</f>
        <v>杨清葵2728</v>
      </c>
      <c r="B105" s="7" t="s">
        <v>1958</v>
      </c>
      <c r="C105" s="7" t="s">
        <v>1446</v>
      </c>
      <c r="D105" s="7">
        <v>34</v>
      </c>
      <c r="E105" s="7" t="s">
        <v>962</v>
      </c>
      <c r="F105" s="7" t="s">
        <v>10222</v>
      </c>
      <c r="G105" s="7" t="s">
        <v>10223</v>
      </c>
      <c r="H105" s="7" t="s">
        <v>1450</v>
      </c>
      <c r="I105" s="7" t="s">
        <v>10224</v>
      </c>
      <c r="J105" s="7" t="s">
        <v>1452</v>
      </c>
      <c r="K105" s="7" t="s">
        <v>957</v>
      </c>
      <c r="L105" s="7" t="s">
        <v>958</v>
      </c>
      <c r="M105" s="7" t="s">
        <v>1453</v>
      </c>
      <c r="N105" s="7" t="s">
        <v>1467</v>
      </c>
      <c r="O105" s="11">
        <v>1</v>
      </c>
      <c r="P105" s="11">
        <v>40</v>
      </c>
      <c r="Q105" s="11">
        <v>1.5</v>
      </c>
      <c r="R105" s="11">
        <v>0</v>
      </c>
      <c r="S105" s="11" t="s">
        <v>1455</v>
      </c>
      <c r="U105" t="str">
        <f t="shared" si="7"/>
        <v>是</v>
      </c>
    </row>
    <row r="106" spans="1:21">
      <c r="A106" s="2" t="str">
        <f>K106&amp;MID(L:L,15,4)</f>
        <v>张翠维0624</v>
      </c>
      <c r="B106" s="7" t="s">
        <v>1962</v>
      </c>
      <c r="C106" s="7" t="s">
        <v>1446</v>
      </c>
      <c r="D106" s="7">
        <v>49</v>
      </c>
      <c r="E106" s="7" t="s">
        <v>1963</v>
      </c>
      <c r="F106" s="7" t="s">
        <v>10225</v>
      </c>
      <c r="G106" s="7" t="s">
        <v>10226</v>
      </c>
      <c r="H106" s="7" t="s">
        <v>1450</v>
      </c>
      <c r="I106" s="7" t="s">
        <v>10227</v>
      </c>
      <c r="J106" s="7" t="s">
        <v>1452</v>
      </c>
      <c r="K106" s="7" t="s">
        <v>334</v>
      </c>
      <c r="L106" s="7" t="s">
        <v>335</v>
      </c>
      <c r="M106" s="7" t="s">
        <v>1453</v>
      </c>
      <c r="N106" s="7" t="s">
        <v>23</v>
      </c>
      <c r="O106" s="11">
        <v>2</v>
      </c>
      <c r="P106" s="11">
        <v>15</v>
      </c>
      <c r="Q106" s="11">
        <v>1.5</v>
      </c>
      <c r="R106" s="11">
        <f t="shared" si="11"/>
        <v>0.5</v>
      </c>
      <c r="S106" s="11" t="s">
        <v>1455</v>
      </c>
      <c r="U106" t="str">
        <f t="shared" si="7"/>
        <v>是</v>
      </c>
    </row>
    <row r="107" spans="1:21">
      <c r="A107" s="2" t="str">
        <f>K107&amp;MID(L:L,15,4)</f>
        <v>陈丽华3928</v>
      </c>
      <c r="B107" s="7" t="s">
        <v>1967</v>
      </c>
      <c r="C107" s="7" t="s">
        <v>1446</v>
      </c>
      <c r="D107" s="7">
        <v>49</v>
      </c>
      <c r="E107" s="7" t="s">
        <v>1108</v>
      </c>
      <c r="F107" s="7" t="s">
        <v>10228</v>
      </c>
      <c r="G107" s="7" t="s">
        <v>10229</v>
      </c>
      <c r="H107" s="7" t="s">
        <v>1450</v>
      </c>
      <c r="I107" s="7" t="s">
        <v>10230</v>
      </c>
      <c r="J107" s="7" t="s">
        <v>1452</v>
      </c>
      <c r="K107" s="7" t="s">
        <v>1109</v>
      </c>
      <c r="L107" s="7" t="s">
        <v>1110</v>
      </c>
      <c r="M107" s="7" t="s">
        <v>1461</v>
      </c>
      <c r="N107" s="7" t="s">
        <v>1467</v>
      </c>
      <c r="O107" s="11">
        <v>3</v>
      </c>
      <c r="P107" s="11">
        <v>29</v>
      </c>
      <c r="Q107" s="11">
        <v>3</v>
      </c>
      <c r="R107" s="11">
        <f t="shared" si="11"/>
        <v>0</v>
      </c>
      <c r="S107" s="11" t="s">
        <v>1455</v>
      </c>
      <c r="U107" t="str">
        <f t="shared" si="7"/>
        <v>是</v>
      </c>
    </row>
    <row r="108" spans="1:21">
      <c r="A108" s="2" t="str">
        <f>K108&amp;MID(L:L,15,4)</f>
        <v>陈有妹142X</v>
      </c>
      <c r="B108" s="7" t="s">
        <v>5236</v>
      </c>
      <c r="C108" s="7" t="s">
        <v>1457</v>
      </c>
      <c r="D108" s="7">
        <v>58</v>
      </c>
      <c r="E108" s="7" t="s">
        <v>1102</v>
      </c>
      <c r="F108" s="7" t="s">
        <v>10231</v>
      </c>
      <c r="G108" s="7" t="s">
        <v>10232</v>
      </c>
      <c r="H108" s="7" t="s">
        <v>1450</v>
      </c>
      <c r="I108" s="7" t="s">
        <v>10233</v>
      </c>
      <c r="J108" s="7" t="s">
        <v>1452</v>
      </c>
      <c r="K108" s="7" t="s">
        <v>1097</v>
      </c>
      <c r="L108" s="7" t="s">
        <v>1098</v>
      </c>
      <c r="M108" s="7" t="s">
        <v>1461</v>
      </c>
      <c r="N108" s="7" t="s">
        <v>1454</v>
      </c>
      <c r="O108" s="11">
        <v>6</v>
      </c>
      <c r="P108" s="11">
        <v>15</v>
      </c>
      <c r="Q108" s="11">
        <v>3</v>
      </c>
      <c r="R108" s="11">
        <f t="shared" si="11"/>
        <v>3</v>
      </c>
      <c r="S108" s="11" t="s">
        <v>1455</v>
      </c>
      <c r="U108" t="str">
        <f t="shared" si="7"/>
        <v>是</v>
      </c>
    </row>
    <row r="109" spans="1:21">
      <c r="A109" s="2" t="str">
        <f>K109&amp;MID(L:L,15,4)</f>
        <v>黄笑英3045</v>
      </c>
      <c r="B109" s="7" t="s">
        <v>1840</v>
      </c>
      <c r="C109" s="7" t="s">
        <v>1457</v>
      </c>
      <c r="D109" s="7">
        <v>50</v>
      </c>
      <c r="E109" s="7" t="s">
        <v>1841</v>
      </c>
      <c r="F109" s="7" t="s">
        <v>10234</v>
      </c>
      <c r="G109" s="7" t="s">
        <v>10235</v>
      </c>
      <c r="H109" s="7" t="s">
        <v>1450</v>
      </c>
      <c r="I109" s="7" t="s">
        <v>10236</v>
      </c>
      <c r="J109" s="7" t="s">
        <v>1452</v>
      </c>
      <c r="K109" s="7" t="s">
        <v>425</v>
      </c>
      <c r="L109" s="7" t="s">
        <v>426</v>
      </c>
      <c r="M109" s="7" t="s">
        <v>1461</v>
      </c>
      <c r="N109" s="7" t="s">
        <v>23</v>
      </c>
      <c r="O109" s="11">
        <v>7</v>
      </c>
      <c r="P109" s="11">
        <v>17</v>
      </c>
      <c r="Q109" s="11">
        <v>3</v>
      </c>
      <c r="R109" s="11">
        <f t="shared" si="11"/>
        <v>4</v>
      </c>
      <c r="S109" s="11" t="s">
        <v>1455</v>
      </c>
      <c r="U109" t="str">
        <f t="shared" si="7"/>
        <v>是</v>
      </c>
    </row>
    <row r="110" spans="1:21">
      <c r="A110" s="2" t="str">
        <f>K110&amp;MID(L:L,15,4)</f>
        <v>王彩珍1227</v>
      </c>
      <c r="B110" s="7" t="s">
        <v>1974</v>
      </c>
      <c r="C110" s="7" t="s">
        <v>1446</v>
      </c>
      <c r="D110" s="7">
        <v>44</v>
      </c>
      <c r="E110" s="7" t="s">
        <v>1043</v>
      </c>
      <c r="F110" s="7" t="s">
        <v>10237</v>
      </c>
      <c r="G110" s="7" t="s">
        <v>10238</v>
      </c>
      <c r="H110" s="7" t="s">
        <v>1450</v>
      </c>
      <c r="I110" s="7" t="s">
        <v>10239</v>
      </c>
      <c r="J110" s="7" t="s">
        <v>1452</v>
      </c>
      <c r="K110" s="7" t="s">
        <v>554</v>
      </c>
      <c r="L110" s="7" t="s">
        <v>555</v>
      </c>
      <c r="M110" s="7" t="s">
        <v>1461</v>
      </c>
      <c r="N110" s="7" t="s">
        <v>23</v>
      </c>
      <c r="O110" s="11">
        <v>3</v>
      </c>
      <c r="P110" s="11">
        <v>9</v>
      </c>
      <c r="Q110" s="11">
        <v>3</v>
      </c>
      <c r="R110" s="11">
        <f t="shared" si="11"/>
        <v>0</v>
      </c>
      <c r="S110" s="11" t="s">
        <v>1455</v>
      </c>
      <c r="U110" t="str">
        <f t="shared" si="7"/>
        <v>是</v>
      </c>
    </row>
    <row r="111" spans="1:21">
      <c r="A111" s="2" t="str">
        <f>K111&amp;MID(L:L,15,4)</f>
        <v>吴翠薇2742</v>
      </c>
      <c r="B111" s="7" t="s">
        <v>1978</v>
      </c>
      <c r="C111" s="7" t="s">
        <v>1457</v>
      </c>
      <c r="D111" s="7">
        <v>53</v>
      </c>
      <c r="E111" s="7" t="s">
        <v>1979</v>
      </c>
      <c r="F111" s="7" t="s">
        <v>10240</v>
      </c>
      <c r="G111" s="7" t="s">
        <v>10241</v>
      </c>
      <c r="H111" s="7" t="s">
        <v>1982</v>
      </c>
      <c r="I111" s="7" t="s">
        <v>9271</v>
      </c>
      <c r="J111" s="7" t="s">
        <v>1452</v>
      </c>
      <c r="K111" s="7" t="s">
        <v>672</v>
      </c>
      <c r="L111" s="7" t="s">
        <v>673</v>
      </c>
      <c r="M111" s="7" t="s">
        <v>1461</v>
      </c>
      <c r="N111" s="7" t="s">
        <v>23</v>
      </c>
      <c r="O111" s="11">
        <v>3</v>
      </c>
      <c r="P111" s="11">
        <v>1</v>
      </c>
      <c r="Q111" s="11">
        <v>3</v>
      </c>
      <c r="R111" s="11">
        <f t="shared" si="11"/>
        <v>0</v>
      </c>
      <c r="S111" s="11" t="s">
        <v>1455</v>
      </c>
      <c r="U111" t="str">
        <f t="shared" si="7"/>
        <v>是</v>
      </c>
    </row>
    <row r="112" spans="1:21">
      <c r="A112" s="2" t="str">
        <f>K112&amp;MID(L:L,15,4)</f>
        <v>卢顺爱1226</v>
      </c>
      <c r="B112" s="7" t="s">
        <v>1604</v>
      </c>
      <c r="C112" s="7" t="s">
        <v>1457</v>
      </c>
      <c r="D112" s="7">
        <v>59</v>
      </c>
      <c r="E112" s="7" t="s">
        <v>1605</v>
      </c>
      <c r="F112" s="7" t="s">
        <v>10242</v>
      </c>
      <c r="G112" s="7" t="s">
        <v>10243</v>
      </c>
      <c r="H112" s="7" t="s">
        <v>1450</v>
      </c>
      <c r="I112" s="7" t="s">
        <v>6462</v>
      </c>
      <c r="J112" s="7" t="s">
        <v>1452</v>
      </c>
      <c r="K112" s="7" t="s">
        <v>458</v>
      </c>
      <c r="L112" s="7" t="s">
        <v>459</v>
      </c>
      <c r="M112" s="7" t="s">
        <v>1453</v>
      </c>
      <c r="N112" s="7" t="s">
        <v>23</v>
      </c>
      <c r="O112" s="11">
        <v>2</v>
      </c>
      <c r="P112" s="11">
        <v>0</v>
      </c>
      <c r="Q112" s="11">
        <v>1.5</v>
      </c>
      <c r="R112" s="11">
        <f t="shared" si="11"/>
        <v>0.5</v>
      </c>
      <c r="S112" s="11" t="s">
        <v>1455</v>
      </c>
      <c r="U112" t="str">
        <f t="shared" si="7"/>
        <v>是</v>
      </c>
    </row>
    <row r="113" spans="1:21">
      <c r="A113" s="2" t="str">
        <f>K113&amp;MID(L:L,15,4)</f>
        <v>简泽云1245</v>
      </c>
      <c r="B113" s="7" t="s">
        <v>1991</v>
      </c>
      <c r="C113" s="7" t="s">
        <v>1446</v>
      </c>
      <c r="D113" s="7">
        <v>58</v>
      </c>
      <c r="E113" s="7" t="s">
        <v>1992</v>
      </c>
      <c r="F113" s="7" t="s">
        <v>10244</v>
      </c>
      <c r="G113" s="7" t="s">
        <v>10245</v>
      </c>
      <c r="H113" s="7" t="s">
        <v>1450</v>
      </c>
      <c r="I113" s="7" t="s">
        <v>2340</v>
      </c>
      <c r="J113" s="7" t="s">
        <v>1452</v>
      </c>
      <c r="K113" s="7" t="s">
        <v>626</v>
      </c>
      <c r="L113" s="7" t="s">
        <v>627</v>
      </c>
      <c r="M113" s="7" t="s">
        <v>1461</v>
      </c>
      <c r="N113" s="7" t="s">
        <v>1467</v>
      </c>
      <c r="O113" s="11">
        <v>3</v>
      </c>
      <c r="P113" s="11">
        <v>5</v>
      </c>
      <c r="Q113" s="11">
        <v>3</v>
      </c>
      <c r="R113" s="11">
        <f t="shared" si="11"/>
        <v>0</v>
      </c>
      <c r="S113" s="11" t="s">
        <v>1455</v>
      </c>
      <c r="U113" t="str">
        <f t="shared" si="7"/>
        <v>是</v>
      </c>
    </row>
    <row r="114" spans="1:21">
      <c r="A114" s="2" t="str">
        <f>K114&amp;MID(L:L,15,4)</f>
        <v>陈蝶娇5424</v>
      </c>
      <c r="B114" s="7" t="s">
        <v>1996</v>
      </c>
      <c r="C114" s="7" t="s">
        <v>1446</v>
      </c>
      <c r="D114" s="7">
        <v>63</v>
      </c>
      <c r="E114" s="7" t="s">
        <v>1997</v>
      </c>
      <c r="F114" s="7" t="s">
        <v>10246</v>
      </c>
      <c r="G114" s="7" t="s">
        <v>10247</v>
      </c>
      <c r="H114" s="7" t="s">
        <v>1450</v>
      </c>
      <c r="I114" s="7" t="s">
        <v>10248</v>
      </c>
      <c r="J114" s="7" t="s">
        <v>1452</v>
      </c>
      <c r="K114" s="7" t="s">
        <v>51</v>
      </c>
      <c r="L114" s="7" t="s">
        <v>52</v>
      </c>
      <c r="M114" s="7" t="s">
        <v>1453</v>
      </c>
      <c r="N114" s="7" t="s">
        <v>23</v>
      </c>
      <c r="O114" s="11">
        <v>1</v>
      </c>
      <c r="P114" s="11">
        <v>50</v>
      </c>
      <c r="Q114" s="11">
        <v>1.5</v>
      </c>
      <c r="R114" s="11">
        <v>0</v>
      </c>
      <c r="S114" s="11" t="s">
        <v>1455</v>
      </c>
      <c r="U114" t="str">
        <f t="shared" si="7"/>
        <v>是</v>
      </c>
    </row>
    <row r="115" spans="1:21">
      <c r="A115" s="2" t="str">
        <f>K115&amp;MID(L:L,15,4)</f>
        <v>邓锦文0633</v>
      </c>
      <c r="B115" s="7" t="s">
        <v>2006</v>
      </c>
      <c r="C115" s="7" t="s">
        <v>1446</v>
      </c>
      <c r="D115" s="7">
        <v>41</v>
      </c>
      <c r="E115" s="7" t="s">
        <v>1833</v>
      </c>
      <c r="F115" s="7" t="s">
        <v>10249</v>
      </c>
      <c r="G115" s="7" t="s">
        <v>10250</v>
      </c>
      <c r="H115" s="7" t="s">
        <v>1450</v>
      </c>
      <c r="I115" s="7" t="s">
        <v>10251</v>
      </c>
      <c r="J115" s="7" t="s">
        <v>1452</v>
      </c>
      <c r="K115" s="7" t="s">
        <v>131</v>
      </c>
      <c r="L115" s="7" t="s">
        <v>132</v>
      </c>
      <c r="M115" s="7" t="s">
        <v>1453</v>
      </c>
      <c r="N115" s="7" t="s">
        <v>23</v>
      </c>
      <c r="O115" s="11">
        <v>2</v>
      </c>
      <c r="P115" s="11">
        <v>49</v>
      </c>
      <c r="Q115" s="11">
        <v>1.5</v>
      </c>
      <c r="R115" s="11">
        <f t="shared" ref="R115:R117" si="12">O115-Q115</f>
        <v>0.5</v>
      </c>
      <c r="S115" s="11" t="s">
        <v>1455</v>
      </c>
      <c r="U115" t="str">
        <f t="shared" si="7"/>
        <v>是</v>
      </c>
    </row>
    <row r="116" spans="1:21">
      <c r="A116" s="2" t="str">
        <f>K116&amp;MID(L:L,15,4)</f>
        <v>戴秋燕1569</v>
      </c>
      <c r="B116" s="7" t="s">
        <v>2010</v>
      </c>
      <c r="C116" s="7" t="s">
        <v>1457</v>
      </c>
      <c r="D116" s="7">
        <v>30</v>
      </c>
      <c r="E116" s="7" t="s">
        <v>2011</v>
      </c>
      <c r="F116" s="7" t="s">
        <v>10252</v>
      </c>
      <c r="G116" s="7" t="s">
        <v>10253</v>
      </c>
      <c r="H116" s="7" t="s">
        <v>1450</v>
      </c>
      <c r="I116" s="7" t="s">
        <v>10254</v>
      </c>
      <c r="J116" s="7" t="s">
        <v>1452</v>
      </c>
      <c r="K116" s="7" t="s">
        <v>125</v>
      </c>
      <c r="L116" s="7" t="s">
        <v>126</v>
      </c>
      <c r="M116" s="7" t="s">
        <v>1453</v>
      </c>
      <c r="N116" s="7" t="s">
        <v>23</v>
      </c>
      <c r="O116" s="11">
        <v>5</v>
      </c>
      <c r="P116" s="11">
        <v>0</v>
      </c>
      <c r="Q116" s="11">
        <v>1.5</v>
      </c>
      <c r="R116" s="11">
        <f t="shared" si="12"/>
        <v>3.5</v>
      </c>
      <c r="S116" s="11" t="s">
        <v>1455</v>
      </c>
      <c r="U116" t="str">
        <f t="shared" si="7"/>
        <v>是</v>
      </c>
    </row>
    <row r="117" spans="1:21">
      <c r="A117" s="2" t="str">
        <f>K117&amp;MID(L:L,15,4)</f>
        <v>苏洁贞5626</v>
      </c>
      <c r="B117" s="7" t="s">
        <v>2015</v>
      </c>
      <c r="C117" s="7" t="s">
        <v>1446</v>
      </c>
      <c r="D117" s="7">
        <v>59</v>
      </c>
      <c r="E117" s="7" t="s">
        <v>2016</v>
      </c>
      <c r="F117" s="7" t="s">
        <v>10255</v>
      </c>
      <c r="G117" s="7" t="s">
        <v>10256</v>
      </c>
      <c r="H117" s="7" t="s">
        <v>1450</v>
      </c>
      <c r="I117" s="7" t="s">
        <v>3943</v>
      </c>
      <c r="J117" s="7" t="s">
        <v>1452</v>
      </c>
      <c r="K117" s="7" t="s">
        <v>533</v>
      </c>
      <c r="L117" s="7" t="s">
        <v>534</v>
      </c>
      <c r="M117" s="7" t="s">
        <v>1461</v>
      </c>
      <c r="N117" s="7" t="s">
        <v>23</v>
      </c>
      <c r="O117" s="11">
        <v>3</v>
      </c>
      <c r="P117" s="11">
        <v>18</v>
      </c>
      <c r="Q117" s="11">
        <v>3</v>
      </c>
      <c r="R117" s="11">
        <f t="shared" si="12"/>
        <v>0</v>
      </c>
      <c r="S117" s="11" t="s">
        <v>1455</v>
      </c>
      <c r="U117" t="str">
        <f t="shared" si="7"/>
        <v>是</v>
      </c>
    </row>
    <row r="118" spans="1:21">
      <c r="A118" s="2" t="str">
        <f>K118&amp;MID(L:L,15,4)</f>
        <v>欧赛娥1241</v>
      </c>
      <c r="B118" s="7" t="s">
        <v>2020</v>
      </c>
      <c r="C118" s="7" t="s">
        <v>1446</v>
      </c>
      <c r="D118" s="7">
        <v>60</v>
      </c>
      <c r="E118" s="7" t="s">
        <v>2021</v>
      </c>
      <c r="F118" s="7" t="s">
        <v>10257</v>
      </c>
      <c r="G118" s="7" t="s">
        <v>10258</v>
      </c>
      <c r="H118" s="7" t="s">
        <v>1450</v>
      </c>
      <c r="I118" s="7" t="s">
        <v>10259</v>
      </c>
      <c r="J118" s="7" t="s">
        <v>1452</v>
      </c>
      <c r="K118" s="7" t="s">
        <v>432</v>
      </c>
      <c r="L118" s="7" t="s">
        <v>433</v>
      </c>
      <c r="M118" s="7" t="s">
        <v>1453</v>
      </c>
      <c r="N118" s="7" t="s">
        <v>23</v>
      </c>
      <c r="O118" s="11">
        <v>1</v>
      </c>
      <c r="P118" s="11">
        <v>41</v>
      </c>
      <c r="Q118" s="11">
        <v>1.5</v>
      </c>
      <c r="R118" s="11">
        <v>0</v>
      </c>
      <c r="S118" s="11" t="s">
        <v>1455</v>
      </c>
      <c r="U118" t="str">
        <f t="shared" si="7"/>
        <v>是</v>
      </c>
    </row>
    <row r="119" spans="1:21">
      <c r="A119" s="2" t="str">
        <f>K119&amp;MID(L:L,15,4)</f>
        <v>罗丽秀162X</v>
      </c>
      <c r="B119" s="7" t="s">
        <v>1501</v>
      </c>
      <c r="C119" s="7" t="s">
        <v>1446</v>
      </c>
      <c r="D119" s="7">
        <v>53</v>
      </c>
      <c r="E119" s="7" t="s">
        <v>1120</v>
      </c>
      <c r="F119" s="7" t="s">
        <v>10242</v>
      </c>
      <c r="G119" s="7" t="s">
        <v>10260</v>
      </c>
      <c r="H119" s="7" t="s">
        <v>1450</v>
      </c>
      <c r="I119" s="7" t="s">
        <v>10261</v>
      </c>
      <c r="J119" s="7" t="s">
        <v>1452</v>
      </c>
      <c r="K119" s="7" t="s">
        <v>1304</v>
      </c>
      <c r="L119" s="7" t="s">
        <v>1305</v>
      </c>
      <c r="M119" s="7" t="s">
        <v>1461</v>
      </c>
      <c r="N119" s="7" t="s">
        <v>1462</v>
      </c>
      <c r="O119" s="11">
        <v>2</v>
      </c>
      <c r="P119" s="11">
        <v>24</v>
      </c>
      <c r="Q119" s="11">
        <v>2.5</v>
      </c>
      <c r="R119" s="11">
        <f t="shared" ref="R119:R124" si="13">O119-Q119</f>
        <v>-0.5</v>
      </c>
      <c r="S119" s="11" t="s">
        <v>1520</v>
      </c>
      <c r="U119" t="str">
        <f t="shared" si="7"/>
        <v>否</v>
      </c>
    </row>
    <row r="120" spans="1:21">
      <c r="A120" s="2" t="str">
        <f>K120&amp;MID(L:L,15,4)</f>
        <v>陈汤兰1521</v>
      </c>
      <c r="B120" s="7" t="s">
        <v>1537</v>
      </c>
      <c r="C120" s="7" t="s">
        <v>1444</v>
      </c>
      <c r="D120" s="7">
        <v>56</v>
      </c>
      <c r="E120" s="7" t="s">
        <v>1538</v>
      </c>
      <c r="F120" s="7" t="s">
        <v>10262</v>
      </c>
      <c r="G120" s="7" t="s">
        <v>10263</v>
      </c>
      <c r="H120" s="7" t="s">
        <v>1450</v>
      </c>
      <c r="I120" s="7" t="s">
        <v>10264</v>
      </c>
      <c r="J120" s="7" t="s">
        <v>1452</v>
      </c>
      <c r="K120" s="7" t="s">
        <v>758</v>
      </c>
      <c r="L120" s="7" t="s">
        <v>759</v>
      </c>
      <c r="M120" s="7" t="s">
        <v>1453</v>
      </c>
      <c r="N120" s="7" t="s">
        <v>23</v>
      </c>
      <c r="O120" s="11">
        <v>1</v>
      </c>
      <c r="P120" s="11">
        <v>35</v>
      </c>
      <c r="Q120" s="11">
        <v>1.5</v>
      </c>
      <c r="R120" s="11">
        <v>0</v>
      </c>
      <c r="S120" s="11" t="s">
        <v>1455</v>
      </c>
      <c r="U120" t="str">
        <f t="shared" si="7"/>
        <v>是</v>
      </c>
    </row>
    <row r="121" spans="1:21">
      <c r="A121" s="2" t="str">
        <f>K121&amp;MID(L:L,15,4)</f>
        <v>黄炳泉1253</v>
      </c>
      <c r="B121" s="7" t="s">
        <v>2025</v>
      </c>
      <c r="C121" s="7" t="s">
        <v>1446</v>
      </c>
      <c r="D121" s="7">
        <v>56</v>
      </c>
      <c r="E121" s="7" t="s">
        <v>2026</v>
      </c>
      <c r="F121" s="7" t="s">
        <v>10265</v>
      </c>
      <c r="G121" s="7" t="s">
        <v>10266</v>
      </c>
      <c r="H121" s="7" t="s">
        <v>1450</v>
      </c>
      <c r="I121" s="7" t="s">
        <v>10267</v>
      </c>
      <c r="J121" s="7" t="s">
        <v>1452</v>
      </c>
      <c r="K121" s="7" t="s">
        <v>235</v>
      </c>
      <c r="L121" s="7" t="s">
        <v>236</v>
      </c>
      <c r="M121" s="7" t="s">
        <v>1453</v>
      </c>
      <c r="N121" s="7" t="s">
        <v>23</v>
      </c>
      <c r="O121" s="11">
        <v>5</v>
      </c>
      <c r="P121" s="11">
        <v>21</v>
      </c>
      <c r="Q121" s="11">
        <v>1.5</v>
      </c>
      <c r="R121" s="11">
        <f t="shared" si="13"/>
        <v>3.5</v>
      </c>
      <c r="S121" s="11" t="s">
        <v>1455</v>
      </c>
      <c r="U121" t="str">
        <f t="shared" si="7"/>
        <v>是</v>
      </c>
    </row>
    <row r="122" spans="1:21">
      <c r="A122" s="2" t="str">
        <f>K122&amp;MID(L:L,15,4)</f>
        <v>江翠好0082</v>
      </c>
      <c r="B122" s="7" t="s">
        <v>5283</v>
      </c>
      <c r="C122" s="7" t="s">
        <v>1457</v>
      </c>
      <c r="D122" s="7">
        <v>49</v>
      </c>
      <c r="E122" s="7" t="s">
        <v>260</v>
      </c>
      <c r="F122" s="7" t="s">
        <v>10268</v>
      </c>
      <c r="G122" s="7" t="s">
        <v>10269</v>
      </c>
      <c r="H122" s="7" t="s">
        <v>1450</v>
      </c>
      <c r="I122" s="7" t="s">
        <v>10270</v>
      </c>
      <c r="J122" s="7" t="s">
        <v>1452</v>
      </c>
      <c r="K122" s="7" t="s">
        <v>257</v>
      </c>
      <c r="L122" s="7" t="s">
        <v>258</v>
      </c>
      <c r="M122" s="7" t="s">
        <v>1453</v>
      </c>
      <c r="N122" s="7" t="s">
        <v>23</v>
      </c>
      <c r="O122" s="11">
        <v>1</v>
      </c>
      <c r="P122" s="11">
        <v>32</v>
      </c>
      <c r="Q122" s="11">
        <v>1.5</v>
      </c>
      <c r="R122" s="11">
        <v>0</v>
      </c>
      <c r="S122" s="11" t="s">
        <v>1455</v>
      </c>
      <c r="U122" t="str">
        <f t="shared" si="7"/>
        <v>是</v>
      </c>
    </row>
    <row r="123" spans="1:21">
      <c r="A123" s="2" t="str">
        <f>K123&amp;MID(L:L,15,4)</f>
        <v>陈志雄1555</v>
      </c>
      <c r="B123" s="7" t="s">
        <v>2030</v>
      </c>
      <c r="C123" s="7" t="s">
        <v>1446</v>
      </c>
      <c r="D123" s="7">
        <v>29</v>
      </c>
      <c r="E123" s="7" t="s">
        <v>2031</v>
      </c>
      <c r="F123" s="7" t="s">
        <v>10271</v>
      </c>
      <c r="G123" s="7" t="s">
        <v>10272</v>
      </c>
      <c r="H123" s="7" t="s">
        <v>1450</v>
      </c>
      <c r="I123" s="7" t="s">
        <v>10273</v>
      </c>
      <c r="J123" s="7" t="s">
        <v>1452</v>
      </c>
      <c r="K123" s="7" t="s">
        <v>813</v>
      </c>
      <c r="L123" s="7" t="s">
        <v>814</v>
      </c>
      <c r="M123" s="7" t="s">
        <v>1461</v>
      </c>
      <c r="N123" s="7" t="s">
        <v>23</v>
      </c>
      <c r="O123" s="11">
        <v>8</v>
      </c>
      <c r="P123" s="11">
        <v>21</v>
      </c>
      <c r="Q123" s="11">
        <v>3</v>
      </c>
      <c r="R123" s="11">
        <f t="shared" si="13"/>
        <v>5</v>
      </c>
      <c r="S123" s="11" t="s">
        <v>1455</v>
      </c>
      <c r="U123" t="str">
        <f t="shared" si="7"/>
        <v>是</v>
      </c>
    </row>
    <row r="124" spans="1:21">
      <c r="A124" s="2" t="str">
        <f>K124&amp;MID(L:L,15,4)</f>
        <v>黄镜波1515</v>
      </c>
      <c r="B124" s="7" t="s">
        <v>1553</v>
      </c>
      <c r="C124" s="7" t="s">
        <v>1457</v>
      </c>
      <c r="D124" s="7">
        <v>49</v>
      </c>
      <c r="E124" s="7" t="s">
        <v>572</v>
      </c>
      <c r="F124" s="7" t="s">
        <v>10274</v>
      </c>
      <c r="G124" s="7" t="s">
        <v>10275</v>
      </c>
      <c r="H124" s="7" t="s">
        <v>1450</v>
      </c>
      <c r="I124" s="7" t="s">
        <v>5068</v>
      </c>
      <c r="J124" s="7" t="s">
        <v>1452</v>
      </c>
      <c r="K124" s="7" t="s">
        <v>1183</v>
      </c>
      <c r="L124" s="7" t="s">
        <v>1184</v>
      </c>
      <c r="M124" s="7" t="s">
        <v>1461</v>
      </c>
      <c r="N124" s="7" t="s">
        <v>1462</v>
      </c>
      <c r="O124" s="11">
        <v>3</v>
      </c>
      <c r="P124" s="11">
        <v>2</v>
      </c>
      <c r="Q124" s="11">
        <v>2.5</v>
      </c>
      <c r="R124" s="11">
        <f t="shared" si="13"/>
        <v>0.5</v>
      </c>
      <c r="S124" s="11" t="s">
        <v>1455</v>
      </c>
      <c r="U124" t="str">
        <f t="shared" si="7"/>
        <v>是</v>
      </c>
    </row>
    <row r="125" spans="1:21">
      <c r="A125" s="2" t="str">
        <f>K125&amp;MID(L:L,15,4)</f>
        <v>郑鉴之241X</v>
      </c>
      <c r="B125" s="7" t="s">
        <v>9114</v>
      </c>
      <c r="C125" s="7" t="s">
        <v>1446</v>
      </c>
      <c r="D125" s="7">
        <v>37</v>
      </c>
      <c r="E125" s="7" t="s">
        <v>1318</v>
      </c>
      <c r="F125" s="7" t="s">
        <v>10276</v>
      </c>
      <c r="G125" s="7" t="s">
        <v>10277</v>
      </c>
      <c r="H125" s="7" t="s">
        <v>1450</v>
      </c>
      <c r="I125" s="7" t="s">
        <v>10278</v>
      </c>
      <c r="J125" s="7" t="s">
        <v>1452</v>
      </c>
      <c r="K125" s="7" t="s">
        <v>1320</v>
      </c>
      <c r="L125" s="7" t="s">
        <v>1321</v>
      </c>
      <c r="M125" s="7" t="s">
        <v>1772</v>
      </c>
      <c r="N125" s="7" t="s">
        <v>1462</v>
      </c>
      <c r="O125" s="11">
        <v>2</v>
      </c>
      <c r="P125" s="11">
        <v>31</v>
      </c>
      <c r="Q125" s="11">
        <v>2.5</v>
      </c>
      <c r="R125" s="11">
        <v>0</v>
      </c>
      <c r="S125" s="11" t="s">
        <v>1455</v>
      </c>
      <c r="U125" t="str">
        <f t="shared" si="7"/>
        <v>是</v>
      </c>
    </row>
    <row r="126" spans="1:21">
      <c r="A126" s="2" t="str">
        <f>K126&amp;MID(L:L,15,4)</f>
        <v>苏盛江2111</v>
      </c>
      <c r="B126" s="7" t="s">
        <v>2038</v>
      </c>
      <c r="C126" s="7" t="s">
        <v>1446</v>
      </c>
      <c r="D126" s="7">
        <v>42</v>
      </c>
      <c r="E126" s="7" t="s">
        <v>2039</v>
      </c>
      <c r="F126" s="7" t="s">
        <v>10279</v>
      </c>
      <c r="G126" s="7" t="s">
        <v>10280</v>
      </c>
      <c r="H126" s="7" t="s">
        <v>2042</v>
      </c>
      <c r="I126" s="7" t="s">
        <v>9009</v>
      </c>
      <c r="J126" s="7" t="s">
        <v>1452</v>
      </c>
      <c r="K126" s="7" t="s">
        <v>712</v>
      </c>
      <c r="L126" s="7" t="s">
        <v>713</v>
      </c>
      <c r="M126" s="7" t="s">
        <v>1461</v>
      </c>
      <c r="N126" s="7" t="s">
        <v>1454</v>
      </c>
      <c r="O126" s="11">
        <v>3</v>
      </c>
      <c r="P126" s="11">
        <v>23</v>
      </c>
      <c r="Q126" s="11">
        <v>3</v>
      </c>
      <c r="R126" s="11">
        <f t="shared" ref="R126:R129" si="14">O126-Q126</f>
        <v>0</v>
      </c>
      <c r="S126" s="11" t="s">
        <v>1455</v>
      </c>
      <c r="U126" t="str">
        <f t="shared" si="7"/>
        <v>是</v>
      </c>
    </row>
    <row r="127" spans="1:21">
      <c r="A127" s="2" t="str">
        <f>K127&amp;MID(L:L,15,4)</f>
        <v>邝间1240</v>
      </c>
      <c r="B127" s="7" t="s">
        <v>2044</v>
      </c>
      <c r="C127" s="7" t="s">
        <v>1446</v>
      </c>
      <c r="D127" s="7">
        <v>35</v>
      </c>
      <c r="E127" s="7" t="s">
        <v>1034</v>
      </c>
      <c r="F127" s="7" t="s">
        <v>10281</v>
      </c>
      <c r="G127" s="7" t="s">
        <v>10282</v>
      </c>
      <c r="H127" s="7" t="s">
        <v>1450</v>
      </c>
      <c r="I127" s="7" t="s">
        <v>10283</v>
      </c>
      <c r="J127" s="7" t="s">
        <v>1452</v>
      </c>
      <c r="K127" s="7" t="s">
        <v>1031</v>
      </c>
      <c r="L127" s="7" t="s">
        <v>1032</v>
      </c>
      <c r="M127" s="7" t="s">
        <v>1453</v>
      </c>
      <c r="N127" s="7" t="s">
        <v>23</v>
      </c>
      <c r="O127" s="11">
        <v>2</v>
      </c>
      <c r="P127" s="11">
        <v>0</v>
      </c>
      <c r="Q127" s="11">
        <v>1.5</v>
      </c>
      <c r="R127" s="11">
        <f t="shared" si="14"/>
        <v>0.5</v>
      </c>
      <c r="S127" s="11" t="s">
        <v>1455</v>
      </c>
      <c r="U127" t="str">
        <f t="shared" si="7"/>
        <v>是</v>
      </c>
    </row>
    <row r="128" spans="1:21">
      <c r="A128" s="2" t="str">
        <f>K128&amp;MID(L:L,15,4)</f>
        <v>黎细妹0622</v>
      </c>
      <c r="B128" s="7" t="s">
        <v>2048</v>
      </c>
      <c r="C128" s="7" t="s">
        <v>1446</v>
      </c>
      <c r="D128" s="7">
        <v>47</v>
      </c>
      <c r="E128" s="7" t="s">
        <v>2049</v>
      </c>
      <c r="F128" s="7" t="s">
        <v>10284</v>
      </c>
      <c r="G128" s="7" t="s">
        <v>10285</v>
      </c>
      <c r="H128" s="7" t="s">
        <v>1450</v>
      </c>
      <c r="I128" s="7" t="s">
        <v>10286</v>
      </c>
      <c r="J128" s="7" t="s">
        <v>1452</v>
      </c>
      <c r="K128" s="7" t="s">
        <v>349</v>
      </c>
      <c r="L128" s="7" t="s">
        <v>350</v>
      </c>
      <c r="M128" s="7" t="s">
        <v>1461</v>
      </c>
      <c r="N128" s="7" t="s">
        <v>23</v>
      </c>
      <c r="O128" s="11">
        <v>3</v>
      </c>
      <c r="P128" s="11">
        <v>46</v>
      </c>
      <c r="Q128" s="11">
        <v>3</v>
      </c>
      <c r="R128" s="11">
        <f t="shared" si="14"/>
        <v>0</v>
      </c>
      <c r="S128" s="11" t="s">
        <v>1455</v>
      </c>
      <c r="U128" t="str">
        <f t="shared" si="7"/>
        <v>是</v>
      </c>
    </row>
    <row r="129" spans="1:21">
      <c r="A129" s="2" t="str">
        <f>K129&amp;MID(L:L,15,4)</f>
        <v>江锐华0972</v>
      </c>
      <c r="B129" s="7" t="s">
        <v>2053</v>
      </c>
      <c r="C129" s="7" t="s">
        <v>1446</v>
      </c>
      <c r="D129" s="7">
        <v>50</v>
      </c>
      <c r="E129" s="7" t="s">
        <v>2054</v>
      </c>
      <c r="F129" s="7" t="s">
        <v>10287</v>
      </c>
      <c r="G129" s="7" t="s">
        <v>10288</v>
      </c>
      <c r="H129" s="7" t="s">
        <v>1450</v>
      </c>
      <c r="I129" s="7" t="s">
        <v>10289</v>
      </c>
      <c r="J129" s="7" t="s">
        <v>1452</v>
      </c>
      <c r="K129" s="7" t="s">
        <v>301</v>
      </c>
      <c r="L129" s="7" t="s">
        <v>302</v>
      </c>
      <c r="M129" s="7" t="s">
        <v>1461</v>
      </c>
      <c r="N129" s="7" t="s">
        <v>23</v>
      </c>
      <c r="O129" s="11">
        <v>4</v>
      </c>
      <c r="P129" s="11">
        <v>14</v>
      </c>
      <c r="Q129" s="11">
        <v>3</v>
      </c>
      <c r="R129" s="11">
        <f t="shared" si="14"/>
        <v>1</v>
      </c>
      <c r="S129" s="11" t="s">
        <v>1455</v>
      </c>
      <c r="U129" t="str">
        <f t="shared" si="7"/>
        <v>是</v>
      </c>
    </row>
    <row r="130" spans="1:21">
      <c r="A130" s="2" t="str">
        <f>K130&amp;MID(L:L,15,4)</f>
        <v>杨福如2734</v>
      </c>
      <c r="B130" s="7" t="s">
        <v>2058</v>
      </c>
      <c r="C130" s="7" t="s">
        <v>1457</v>
      </c>
      <c r="D130" s="7">
        <v>57</v>
      </c>
      <c r="E130" s="7" t="s">
        <v>2059</v>
      </c>
      <c r="F130" s="7" t="s">
        <v>10290</v>
      </c>
      <c r="G130" s="7" t="s">
        <v>10291</v>
      </c>
      <c r="H130" s="7" t="s">
        <v>1450</v>
      </c>
      <c r="I130" s="7" t="s">
        <v>10292</v>
      </c>
      <c r="J130" s="7" t="s">
        <v>1452</v>
      </c>
      <c r="K130" s="7" t="s">
        <v>629</v>
      </c>
      <c r="L130" s="7" t="s">
        <v>630</v>
      </c>
      <c r="M130" s="7" t="s">
        <v>1453</v>
      </c>
      <c r="N130" s="7" t="s">
        <v>23</v>
      </c>
      <c r="O130" s="11">
        <v>1</v>
      </c>
      <c r="P130" s="11">
        <v>41</v>
      </c>
      <c r="Q130" s="11">
        <v>1.5</v>
      </c>
      <c r="R130" s="11">
        <v>0</v>
      </c>
      <c r="S130" s="11" t="s">
        <v>1455</v>
      </c>
      <c r="U130" t="str">
        <f t="shared" si="7"/>
        <v>是</v>
      </c>
    </row>
    <row r="131" spans="1:21">
      <c r="A131" s="2" t="str">
        <f>K131&amp;MID(L:L,15,4)</f>
        <v>冯伟2110</v>
      </c>
      <c r="B131" s="7" t="s">
        <v>2063</v>
      </c>
      <c r="C131" s="7" t="s">
        <v>1457</v>
      </c>
      <c r="D131" s="7">
        <v>55</v>
      </c>
      <c r="E131" s="7" t="s">
        <v>2064</v>
      </c>
      <c r="F131" s="7" t="s">
        <v>10293</v>
      </c>
      <c r="G131" s="7" t="s">
        <v>10287</v>
      </c>
      <c r="H131" s="7" t="s">
        <v>1450</v>
      </c>
      <c r="I131" s="7" t="s">
        <v>5311</v>
      </c>
      <c r="J131" s="7" t="s">
        <v>1452</v>
      </c>
      <c r="K131" s="7" t="s">
        <v>140</v>
      </c>
      <c r="L131" s="7" t="s">
        <v>141</v>
      </c>
      <c r="M131" s="7" t="s">
        <v>1461</v>
      </c>
      <c r="N131" s="7" t="s">
        <v>23</v>
      </c>
      <c r="O131" s="11">
        <v>3</v>
      </c>
      <c r="P131" s="11">
        <v>0</v>
      </c>
      <c r="Q131" s="11">
        <v>3</v>
      </c>
      <c r="R131" s="11">
        <f t="shared" ref="R131:R140" si="15">O131-Q131</f>
        <v>0</v>
      </c>
      <c r="S131" s="11" t="s">
        <v>1455</v>
      </c>
      <c r="U131" t="str">
        <f t="shared" ref="U131:U194" si="16">S131</f>
        <v>是</v>
      </c>
    </row>
    <row r="132" spans="1:21">
      <c r="A132" s="2" t="str">
        <f>K132&amp;MID(L:L,15,4)</f>
        <v>钟杏容4827</v>
      </c>
      <c r="B132" s="7" t="s">
        <v>2068</v>
      </c>
      <c r="C132" s="7" t="s">
        <v>1446</v>
      </c>
      <c r="D132" s="7">
        <v>26</v>
      </c>
      <c r="E132" s="7" t="s">
        <v>2069</v>
      </c>
      <c r="F132" s="7" t="s">
        <v>10294</v>
      </c>
      <c r="G132" s="7" t="s">
        <v>10295</v>
      </c>
      <c r="H132" s="7" t="s">
        <v>1450</v>
      </c>
      <c r="I132" s="7" t="s">
        <v>10296</v>
      </c>
      <c r="J132" s="7" t="s">
        <v>1452</v>
      </c>
      <c r="K132" s="7" t="s">
        <v>440</v>
      </c>
      <c r="L132" s="7" t="s">
        <v>441</v>
      </c>
      <c r="M132" s="7" t="s">
        <v>1461</v>
      </c>
      <c r="N132" s="7" t="s">
        <v>23</v>
      </c>
      <c r="O132" s="11">
        <v>3</v>
      </c>
      <c r="P132" s="11">
        <v>15</v>
      </c>
      <c r="Q132" s="11">
        <v>3</v>
      </c>
      <c r="R132" s="11">
        <f t="shared" si="15"/>
        <v>0</v>
      </c>
      <c r="S132" s="11" t="s">
        <v>1455</v>
      </c>
      <c r="U132" t="str">
        <f t="shared" si="16"/>
        <v>是</v>
      </c>
    </row>
    <row r="133" spans="1:21">
      <c r="A133" s="2" t="str">
        <f>K133&amp;MID(L:L,15,4)</f>
        <v>周伟基2714</v>
      </c>
      <c r="B133" s="7" t="s">
        <v>6340</v>
      </c>
      <c r="C133" s="7" t="s">
        <v>1446</v>
      </c>
      <c r="D133" s="7">
        <v>43</v>
      </c>
      <c r="E133" s="7" t="s">
        <v>6341</v>
      </c>
      <c r="F133" s="7" t="s">
        <v>10297</v>
      </c>
      <c r="G133" s="7" t="s">
        <v>10298</v>
      </c>
      <c r="H133" s="7" t="s">
        <v>1450</v>
      </c>
      <c r="I133" s="7" t="s">
        <v>5306</v>
      </c>
      <c r="J133" s="7" t="s">
        <v>1452</v>
      </c>
      <c r="K133" s="7" t="s">
        <v>709</v>
      </c>
      <c r="L133" s="7" t="s">
        <v>710</v>
      </c>
      <c r="M133" s="7" t="s">
        <v>1453</v>
      </c>
      <c r="N133" s="7" t="s">
        <v>1467</v>
      </c>
      <c r="O133" s="11">
        <v>1</v>
      </c>
      <c r="P133" s="11">
        <v>30</v>
      </c>
      <c r="Q133" s="11">
        <v>1.5</v>
      </c>
      <c r="R133" s="11">
        <v>0</v>
      </c>
      <c r="S133" s="11" t="s">
        <v>1455</v>
      </c>
      <c r="U133" t="str">
        <f t="shared" si="16"/>
        <v>是</v>
      </c>
    </row>
    <row r="134" spans="1:21">
      <c r="A134" s="2" t="str">
        <f>K134&amp;MID(L:L,15,4)</f>
        <v>汤文俊3011</v>
      </c>
      <c r="B134" s="7" t="s">
        <v>2073</v>
      </c>
      <c r="C134" s="7" t="s">
        <v>1446</v>
      </c>
      <c r="D134" s="7">
        <v>53</v>
      </c>
      <c r="E134" s="7" t="s">
        <v>2074</v>
      </c>
      <c r="F134" s="7" t="s">
        <v>10299</v>
      </c>
      <c r="G134" s="7" t="s">
        <v>10300</v>
      </c>
      <c r="H134" s="7" t="s">
        <v>1450</v>
      </c>
      <c r="I134" s="7" t="s">
        <v>10301</v>
      </c>
      <c r="J134" s="7" t="s">
        <v>1452</v>
      </c>
      <c r="K134" s="7" t="s">
        <v>177</v>
      </c>
      <c r="L134" s="7" t="s">
        <v>178</v>
      </c>
      <c r="M134" s="7" t="s">
        <v>1461</v>
      </c>
      <c r="N134" s="7" t="s">
        <v>23</v>
      </c>
      <c r="O134" s="11">
        <v>3</v>
      </c>
      <c r="P134" s="11">
        <v>6</v>
      </c>
      <c r="Q134" s="11">
        <v>3</v>
      </c>
      <c r="R134" s="11">
        <f t="shared" si="15"/>
        <v>0</v>
      </c>
      <c r="S134" s="11" t="s">
        <v>1455</v>
      </c>
      <c r="U134" t="str">
        <f t="shared" si="16"/>
        <v>是</v>
      </c>
    </row>
    <row r="135" spans="1:21">
      <c r="A135" s="2" t="str">
        <f>K135&amp;MID(L:L,15,4)</f>
        <v>李凤珍0028</v>
      </c>
      <c r="B135" s="7" t="s">
        <v>2078</v>
      </c>
      <c r="C135" s="7" t="s">
        <v>1457</v>
      </c>
      <c r="D135" s="7">
        <v>54</v>
      </c>
      <c r="E135" s="7" t="s">
        <v>2079</v>
      </c>
      <c r="F135" s="7" t="s">
        <v>10302</v>
      </c>
      <c r="G135" s="7" t="s">
        <v>10303</v>
      </c>
      <c r="H135" s="7" t="s">
        <v>1450</v>
      </c>
      <c r="I135" s="7" t="s">
        <v>10304</v>
      </c>
      <c r="J135" s="7" t="s">
        <v>1452</v>
      </c>
      <c r="K135" s="7" t="s">
        <v>367</v>
      </c>
      <c r="L135" s="7" t="s">
        <v>368</v>
      </c>
      <c r="M135" s="7" t="s">
        <v>1453</v>
      </c>
      <c r="N135" s="7" t="s">
        <v>23</v>
      </c>
      <c r="O135" s="11">
        <v>2</v>
      </c>
      <c r="P135" s="11">
        <v>27</v>
      </c>
      <c r="Q135" s="11">
        <v>1.5</v>
      </c>
      <c r="R135" s="11">
        <f t="shared" si="15"/>
        <v>0.5</v>
      </c>
      <c r="S135" s="11" t="s">
        <v>1455</v>
      </c>
      <c r="U135" t="str">
        <f t="shared" si="16"/>
        <v>是</v>
      </c>
    </row>
    <row r="136" spans="1:21">
      <c r="A136" s="2" t="str">
        <f>K136&amp;MID(L:L,15,4)</f>
        <v>郑炳权5110</v>
      </c>
      <c r="B136" s="7" t="s">
        <v>10305</v>
      </c>
      <c r="C136" s="7" t="s">
        <v>1446</v>
      </c>
      <c r="D136" s="7">
        <v>57</v>
      </c>
      <c r="E136" s="7" t="s">
        <v>10306</v>
      </c>
      <c r="F136" s="7" t="s">
        <v>10307</v>
      </c>
      <c r="G136" s="7" t="s">
        <v>10308</v>
      </c>
      <c r="H136" s="7" t="s">
        <v>1450</v>
      </c>
      <c r="I136" s="7" t="s">
        <v>10309</v>
      </c>
      <c r="J136" s="7" t="s">
        <v>1452</v>
      </c>
      <c r="K136" s="7" t="s">
        <v>662</v>
      </c>
      <c r="L136" s="7" t="s">
        <v>663</v>
      </c>
      <c r="M136" s="7" t="s">
        <v>1461</v>
      </c>
      <c r="N136" s="7" t="s">
        <v>23</v>
      </c>
      <c r="O136" s="11">
        <v>3</v>
      </c>
      <c r="P136" s="11">
        <v>14</v>
      </c>
      <c r="Q136" s="11">
        <v>3</v>
      </c>
      <c r="R136" s="11">
        <f t="shared" si="15"/>
        <v>0</v>
      </c>
      <c r="S136" s="11" t="s">
        <v>1455</v>
      </c>
      <c r="U136" t="str">
        <f t="shared" si="16"/>
        <v>是</v>
      </c>
    </row>
    <row r="137" spans="1:21">
      <c r="A137" s="2" t="str">
        <f>K137&amp;MID(L:L,15,4)</f>
        <v>李诗鑑1217</v>
      </c>
      <c r="B137" s="7" t="s">
        <v>1719</v>
      </c>
      <c r="C137" s="7" t="s">
        <v>1457</v>
      </c>
      <c r="D137" s="7">
        <v>57</v>
      </c>
      <c r="E137" s="7" t="s">
        <v>1720</v>
      </c>
      <c r="F137" s="7" t="s">
        <v>10310</v>
      </c>
      <c r="G137" s="7" t="s">
        <v>10311</v>
      </c>
      <c r="H137" s="7" t="s">
        <v>1450</v>
      </c>
      <c r="I137" s="7" t="s">
        <v>10312</v>
      </c>
      <c r="J137" s="7" t="s">
        <v>1452</v>
      </c>
      <c r="K137" s="7" t="s">
        <v>980</v>
      </c>
      <c r="L137" s="7" t="s">
        <v>981</v>
      </c>
      <c r="M137" s="7" t="s">
        <v>1453</v>
      </c>
      <c r="N137" s="7" t="s">
        <v>23</v>
      </c>
      <c r="O137" s="11">
        <v>2</v>
      </c>
      <c r="P137" s="11">
        <v>21</v>
      </c>
      <c r="Q137" s="11">
        <v>1.5</v>
      </c>
      <c r="R137" s="11">
        <f t="shared" si="15"/>
        <v>0.5</v>
      </c>
      <c r="S137" s="11" t="s">
        <v>1455</v>
      </c>
      <c r="U137" t="str">
        <f t="shared" si="16"/>
        <v>是</v>
      </c>
    </row>
    <row r="138" spans="1:21">
      <c r="A138" s="2" t="str">
        <f>K138&amp;MID(L:L,15,4)</f>
        <v>周床0923</v>
      </c>
      <c r="B138" s="7" t="s">
        <v>2091</v>
      </c>
      <c r="C138" s="7" t="s">
        <v>1446</v>
      </c>
      <c r="D138" s="7">
        <v>58</v>
      </c>
      <c r="E138" s="7" t="s">
        <v>2092</v>
      </c>
      <c r="F138" s="7" t="s">
        <v>10313</v>
      </c>
      <c r="G138" s="7" t="s">
        <v>10314</v>
      </c>
      <c r="H138" s="7" t="s">
        <v>1450</v>
      </c>
      <c r="I138" s="7" t="s">
        <v>10315</v>
      </c>
      <c r="J138" s="7" t="s">
        <v>1452</v>
      </c>
      <c r="K138" s="7" t="s">
        <v>600</v>
      </c>
      <c r="L138" s="7" t="s">
        <v>601</v>
      </c>
      <c r="M138" s="7" t="s">
        <v>1453</v>
      </c>
      <c r="N138" s="7" t="s">
        <v>23</v>
      </c>
      <c r="O138" s="11">
        <v>2</v>
      </c>
      <c r="P138" s="11">
        <v>30</v>
      </c>
      <c r="Q138" s="11">
        <v>1.5</v>
      </c>
      <c r="R138" s="11">
        <f t="shared" si="15"/>
        <v>0.5</v>
      </c>
      <c r="S138" s="11" t="s">
        <v>1455</v>
      </c>
      <c r="U138" t="str">
        <f t="shared" si="16"/>
        <v>是</v>
      </c>
    </row>
    <row r="139" spans="1:21">
      <c r="A139" s="2" t="str">
        <f>K139&amp;MID(L:L,15,4)</f>
        <v>刘伟娟4823</v>
      </c>
      <c r="B139" s="7" t="s">
        <v>2096</v>
      </c>
      <c r="C139" s="7" t="s">
        <v>1457</v>
      </c>
      <c r="D139" s="7">
        <v>50</v>
      </c>
      <c r="E139" s="7" t="s">
        <v>2097</v>
      </c>
      <c r="F139" s="7" t="s">
        <v>10316</v>
      </c>
      <c r="G139" s="7" t="s">
        <v>10317</v>
      </c>
      <c r="H139" s="7" t="s">
        <v>1450</v>
      </c>
      <c r="I139" s="7" t="s">
        <v>10318</v>
      </c>
      <c r="J139" s="7" t="s">
        <v>1452</v>
      </c>
      <c r="K139" s="7" t="s">
        <v>410</v>
      </c>
      <c r="L139" s="7" t="s">
        <v>411</v>
      </c>
      <c r="M139" s="7" t="s">
        <v>1461</v>
      </c>
      <c r="N139" s="7" t="s">
        <v>23</v>
      </c>
      <c r="O139" s="11">
        <v>3</v>
      </c>
      <c r="P139" s="11">
        <v>6</v>
      </c>
      <c r="Q139" s="11">
        <v>3</v>
      </c>
      <c r="R139" s="11">
        <f t="shared" si="15"/>
        <v>0</v>
      </c>
      <c r="S139" s="11" t="s">
        <v>1455</v>
      </c>
      <c r="U139" t="str">
        <f t="shared" si="16"/>
        <v>是</v>
      </c>
    </row>
    <row r="140" spans="1:21">
      <c r="A140" s="2" t="str">
        <f>K140&amp;MID(L:L,15,4)</f>
        <v>王有根1226</v>
      </c>
      <c r="B140" s="7" t="s">
        <v>2101</v>
      </c>
      <c r="C140" s="7" t="s">
        <v>1446</v>
      </c>
      <c r="D140" s="7">
        <v>41</v>
      </c>
      <c r="E140" s="7" t="s">
        <v>1006</v>
      </c>
      <c r="F140" s="7" t="s">
        <v>10319</v>
      </c>
      <c r="G140" s="7" t="s">
        <v>10320</v>
      </c>
      <c r="H140" s="7" t="s">
        <v>1765</v>
      </c>
      <c r="I140" s="7" t="s">
        <v>5653</v>
      </c>
      <c r="J140" s="7" t="s">
        <v>1452</v>
      </c>
      <c r="K140" s="7" t="s">
        <v>1003</v>
      </c>
      <c r="L140" s="7" t="s">
        <v>1004</v>
      </c>
      <c r="M140" s="7" t="s">
        <v>1453</v>
      </c>
      <c r="N140" s="7" t="s">
        <v>23</v>
      </c>
      <c r="O140" s="11">
        <v>3</v>
      </c>
      <c r="P140" s="11">
        <v>1</v>
      </c>
      <c r="Q140" s="11">
        <v>1.5</v>
      </c>
      <c r="R140" s="11">
        <f t="shared" si="15"/>
        <v>1.5</v>
      </c>
      <c r="S140" s="11" t="s">
        <v>1455</v>
      </c>
      <c r="U140" t="str">
        <f t="shared" si="16"/>
        <v>是</v>
      </c>
    </row>
    <row r="141" spans="1:21">
      <c r="A141" s="2" t="str">
        <f>K141&amp;MID(L:L,15,4)</f>
        <v>江树坚2739</v>
      </c>
      <c r="B141" s="7" t="s">
        <v>2106</v>
      </c>
      <c r="C141" s="7" t="s">
        <v>1446</v>
      </c>
      <c r="D141" s="7">
        <v>42</v>
      </c>
      <c r="E141" s="7" t="s">
        <v>2107</v>
      </c>
      <c r="F141" s="7" t="s">
        <v>10321</v>
      </c>
      <c r="G141" s="7" t="s">
        <v>10322</v>
      </c>
      <c r="H141" s="7" t="s">
        <v>1450</v>
      </c>
      <c r="I141" s="7" t="s">
        <v>10323</v>
      </c>
      <c r="J141" s="7" t="s">
        <v>1452</v>
      </c>
      <c r="K141" s="7" t="s">
        <v>261</v>
      </c>
      <c r="L141" s="7" t="s">
        <v>262</v>
      </c>
      <c r="M141" s="7" t="s">
        <v>1453</v>
      </c>
      <c r="N141" s="7" t="s">
        <v>23</v>
      </c>
      <c r="O141" s="11">
        <v>1</v>
      </c>
      <c r="P141" s="11">
        <v>32</v>
      </c>
      <c r="Q141" s="11">
        <v>1.5</v>
      </c>
      <c r="R141" s="11">
        <v>0</v>
      </c>
      <c r="S141" s="11" t="s">
        <v>1455</v>
      </c>
      <c r="U141" t="str">
        <f t="shared" si="16"/>
        <v>是</v>
      </c>
    </row>
    <row r="142" spans="1:21">
      <c r="A142" s="2" t="str">
        <f>K142&amp;MID(L:L,15,4)</f>
        <v>黎炽光0055</v>
      </c>
      <c r="B142" s="7" t="s">
        <v>2383</v>
      </c>
      <c r="C142" s="7" t="s">
        <v>1446</v>
      </c>
      <c r="D142" s="7">
        <v>38</v>
      </c>
      <c r="E142" s="7" t="s">
        <v>2384</v>
      </c>
      <c r="F142" s="7" t="s">
        <v>10324</v>
      </c>
      <c r="G142" s="7" t="s">
        <v>10325</v>
      </c>
      <c r="H142" s="7" t="s">
        <v>1912</v>
      </c>
      <c r="I142" s="7" t="s">
        <v>10326</v>
      </c>
      <c r="J142" s="7" t="s">
        <v>1452</v>
      </c>
      <c r="K142" s="7" t="s">
        <v>974</v>
      </c>
      <c r="L142" s="7" t="s">
        <v>975</v>
      </c>
      <c r="M142" s="7" t="s">
        <v>1453</v>
      </c>
      <c r="N142" s="7" t="s">
        <v>23</v>
      </c>
      <c r="O142" s="11">
        <v>4</v>
      </c>
      <c r="P142" s="11">
        <v>16</v>
      </c>
      <c r="Q142" s="11">
        <v>1.5</v>
      </c>
      <c r="R142" s="11">
        <f t="shared" ref="R142:R152" si="17">O142-Q142</f>
        <v>2.5</v>
      </c>
      <c r="S142" s="11" t="s">
        <v>1455</v>
      </c>
      <c r="U142" t="str">
        <f t="shared" si="16"/>
        <v>是</v>
      </c>
    </row>
    <row r="143" spans="1:21">
      <c r="A143" s="2" t="str">
        <f>K143&amp;MID(L:L,15,4)</f>
        <v>区玉珍3320</v>
      </c>
      <c r="B143" s="7" t="s">
        <v>2111</v>
      </c>
      <c r="C143" s="7" t="s">
        <v>1446</v>
      </c>
      <c r="D143" s="7">
        <v>48</v>
      </c>
      <c r="E143" s="7" t="s">
        <v>1124</v>
      </c>
      <c r="F143" s="7" t="s">
        <v>10327</v>
      </c>
      <c r="G143" s="7" t="s">
        <v>10328</v>
      </c>
      <c r="H143" s="7" t="s">
        <v>1450</v>
      </c>
      <c r="I143" s="7" t="s">
        <v>10329</v>
      </c>
      <c r="J143" s="7" t="s">
        <v>1452</v>
      </c>
      <c r="K143" s="7" t="s">
        <v>1122</v>
      </c>
      <c r="L143" s="7" t="s">
        <v>1123</v>
      </c>
      <c r="M143" s="7" t="s">
        <v>1461</v>
      </c>
      <c r="N143" s="7" t="s">
        <v>1454</v>
      </c>
      <c r="O143" s="11">
        <v>3</v>
      </c>
      <c r="P143" s="11">
        <v>15</v>
      </c>
      <c r="Q143" s="11">
        <v>3</v>
      </c>
      <c r="R143" s="11">
        <f t="shared" si="17"/>
        <v>0</v>
      </c>
      <c r="S143" s="11" t="s">
        <v>1455</v>
      </c>
      <c r="U143" t="str">
        <f t="shared" si="16"/>
        <v>是</v>
      </c>
    </row>
    <row r="144" spans="1:21">
      <c r="A144" s="2" t="str">
        <f>K144&amp;MID(L:L,15,4)</f>
        <v>孙伟新2116</v>
      </c>
      <c r="B144" s="7" t="s">
        <v>2114</v>
      </c>
      <c r="C144" s="7" t="s">
        <v>1446</v>
      </c>
      <c r="D144" s="7">
        <v>61</v>
      </c>
      <c r="E144" s="7" t="s">
        <v>2115</v>
      </c>
      <c r="F144" s="7" t="s">
        <v>10330</v>
      </c>
      <c r="G144" s="7" t="s">
        <v>10331</v>
      </c>
      <c r="H144" s="7" t="s">
        <v>1765</v>
      </c>
      <c r="I144" s="7" t="s">
        <v>10332</v>
      </c>
      <c r="J144" s="7" t="s">
        <v>1452</v>
      </c>
      <c r="K144" s="7" t="s">
        <v>1262</v>
      </c>
      <c r="L144" s="7" t="s">
        <v>1263</v>
      </c>
      <c r="M144" s="7" t="s">
        <v>1461</v>
      </c>
      <c r="N144" s="7" t="s">
        <v>1462</v>
      </c>
      <c r="O144" s="11">
        <v>2</v>
      </c>
      <c r="P144" s="11">
        <v>41</v>
      </c>
      <c r="Q144" s="11">
        <v>2.5</v>
      </c>
      <c r="R144" s="11">
        <v>0</v>
      </c>
      <c r="S144" s="11" t="s">
        <v>1455</v>
      </c>
      <c r="U144" t="str">
        <f t="shared" si="16"/>
        <v>是</v>
      </c>
    </row>
    <row r="145" spans="1:21">
      <c r="A145" s="2" t="str">
        <f>K145&amp;MID(L:L,15,4)</f>
        <v>陈儒林3613</v>
      </c>
      <c r="B145" s="7" t="s">
        <v>2283</v>
      </c>
      <c r="C145" s="7" t="s">
        <v>1446</v>
      </c>
      <c r="D145" s="7">
        <v>55</v>
      </c>
      <c r="E145" s="7" t="s">
        <v>2284</v>
      </c>
      <c r="F145" s="7" t="s">
        <v>10333</v>
      </c>
      <c r="G145" s="7" t="s">
        <v>10334</v>
      </c>
      <c r="H145" s="7" t="s">
        <v>1450</v>
      </c>
      <c r="I145" s="7" t="s">
        <v>10335</v>
      </c>
      <c r="J145" s="7" t="s">
        <v>1452</v>
      </c>
      <c r="K145" s="7" t="s">
        <v>81</v>
      </c>
      <c r="L145" s="7" t="s">
        <v>82</v>
      </c>
      <c r="M145" s="7" t="s">
        <v>1461</v>
      </c>
      <c r="N145" s="7" t="s">
        <v>23</v>
      </c>
      <c r="O145" s="11">
        <v>4</v>
      </c>
      <c r="P145" s="11">
        <v>51</v>
      </c>
      <c r="Q145" s="11">
        <v>3</v>
      </c>
      <c r="R145" s="11">
        <f t="shared" si="17"/>
        <v>1</v>
      </c>
      <c r="S145" s="11" t="s">
        <v>1455</v>
      </c>
      <c r="U145" t="str">
        <f t="shared" si="16"/>
        <v>是</v>
      </c>
    </row>
    <row r="146" spans="1:21">
      <c r="A146" s="2" t="str">
        <f>K146&amp;MID(L:L,15,4)</f>
        <v>黄世友002X</v>
      </c>
      <c r="B146" s="7" t="s">
        <v>2119</v>
      </c>
      <c r="C146" s="7" t="s">
        <v>1446</v>
      </c>
      <c r="D146" s="7">
        <v>58</v>
      </c>
      <c r="E146" s="7" t="s">
        <v>924</v>
      </c>
      <c r="F146" s="7" t="s">
        <v>10336</v>
      </c>
      <c r="G146" s="7" t="s">
        <v>10337</v>
      </c>
      <c r="H146" s="7" t="s">
        <v>1450</v>
      </c>
      <c r="I146" s="7" t="s">
        <v>10338</v>
      </c>
      <c r="J146" s="7" t="s">
        <v>1452</v>
      </c>
      <c r="K146" s="7" t="s">
        <v>1205</v>
      </c>
      <c r="L146" s="7" t="s">
        <v>1206</v>
      </c>
      <c r="M146" s="7" t="s">
        <v>1453</v>
      </c>
      <c r="N146" s="7" t="s">
        <v>1462</v>
      </c>
      <c r="O146" s="11">
        <v>7</v>
      </c>
      <c r="P146" s="11">
        <v>35</v>
      </c>
      <c r="Q146" s="11">
        <v>2.5</v>
      </c>
      <c r="R146" s="11">
        <f t="shared" si="17"/>
        <v>4.5</v>
      </c>
      <c r="S146" s="11" t="s">
        <v>1455</v>
      </c>
      <c r="U146" t="str">
        <f t="shared" si="16"/>
        <v>是</v>
      </c>
    </row>
    <row r="147" spans="1:21">
      <c r="A147" s="2" t="str">
        <f>K147&amp;MID(L:L,15,4)</f>
        <v>颜忠户001X</v>
      </c>
      <c r="B147" s="7" t="s">
        <v>2119</v>
      </c>
      <c r="C147" s="7" t="s">
        <v>1446</v>
      </c>
      <c r="D147" s="7">
        <v>58</v>
      </c>
      <c r="E147" s="7" t="s">
        <v>924</v>
      </c>
      <c r="F147" s="7" t="s">
        <v>10339</v>
      </c>
      <c r="G147" s="7" t="s">
        <v>10340</v>
      </c>
      <c r="H147" s="7" t="s">
        <v>1450</v>
      </c>
      <c r="I147" s="7" t="s">
        <v>10341</v>
      </c>
      <c r="J147" s="7" t="s">
        <v>1452</v>
      </c>
      <c r="K147" s="7" t="s">
        <v>921</v>
      </c>
      <c r="L147" s="7" t="s">
        <v>922</v>
      </c>
      <c r="M147" s="7" t="s">
        <v>1453</v>
      </c>
      <c r="N147" s="7" t="s">
        <v>1467</v>
      </c>
      <c r="O147" s="11">
        <v>7</v>
      </c>
      <c r="P147" s="11">
        <v>27</v>
      </c>
      <c r="Q147" s="11">
        <v>1.5</v>
      </c>
      <c r="R147" s="11">
        <f t="shared" si="17"/>
        <v>5.5</v>
      </c>
      <c r="S147" s="11" t="s">
        <v>1455</v>
      </c>
      <c r="U147" t="str">
        <f t="shared" si="16"/>
        <v>是</v>
      </c>
    </row>
    <row r="148" spans="1:21">
      <c r="A148" s="2" t="str">
        <f>K148&amp;MID(L:L,15,4)</f>
        <v>黄锦才1219</v>
      </c>
      <c r="B148" s="7" t="s">
        <v>2123</v>
      </c>
      <c r="C148" s="7" t="s">
        <v>1457</v>
      </c>
      <c r="D148" s="7">
        <v>34</v>
      </c>
      <c r="E148" s="7" t="s">
        <v>2124</v>
      </c>
      <c r="F148" s="7" t="s">
        <v>10342</v>
      </c>
      <c r="G148" s="7" t="s">
        <v>10343</v>
      </c>
      <c r="H148" s="7" t="s">
        <v>1450</v>
      </c>
      <c r="I148" s="7" t="s">
        <v>10344</v>
      </c>
      <c r="J148" s="7" t="s">
        <v>1452</v>
      </c>
      <c r="K148" s="7" t="s">
        <v>1013</v>
      </c>
      <c r="L148" s="7" t="s">
        <v>1014</v>
      </c>
      <c r="M148" s="7" t="s">
        <v>1453</v>
      </c>
      <c r="N148" s="7" t="s">
        <v>1454</v>
      </c>
      <c r="O148" s="11">
        <v>2</v>
      </c>
      <c r="P148" s="11">
        <v>12</v>
      </c>
      <c r="Q148" s="11">
        <v>1.5</v>
      </c>
      <c r="R148" s="11">
        <f t="shared" si="17"/>
        <v>0.5</v>
      </c>
      <c r="S148" s="11" t="s">
        <v>1455</v>
      </c>
      <c r="U148" t="str">
        <f t="shared" si="16"/>
        <v>是</v>
      </c>
    </row>
    <row r="149" spans="1:21">
      <c r="A149" s="2" t="str">
        <f>K149&amp;MID(L:L,15,4)</f>
        <v>李新尚1629</v>
      </c>
      <c r="B149" s="7" t="s">
        <v>2128</v>
      </c>
      <c r="C149" s="7" t="s">
        <v>1446</v>
      </c>
      <c r="D149" s="7">
        <v>59</v>
      </c>
      <c r="E149" s="7" t="s">
        <v>2129</v>
      </c>
      <c r="F149" s="7" t="s">
        <v>10345</v>
      </c>
      <c r="G149" s="7" t="s">
        <v>10346</v>
      </c>
      <c r="H149" s="7" t="s">
        <v>2132</v>
      </c>
      <c r="I149" s="7" t="s">
        <v>10347</v>
      </c>
      <c r="J149" s="7" t="s">
        <v>1452</v>
      </c>
      <c r="K149" s="7" t="s">
        <v>279</v>
      </c>
      <c r="L149" s="7" t="s">
        <v>280</v>
      </c>
      <c r="M149" s="7" t="s">
        <v>1453</v>
      </c>
      <c r="N149" s="7" t="s">
        <v>23</v>
      </c>
      <c r="O149" s="11">
        <v>7</v>
      </c>
      <c r="P149" s="11">
        <v>48</v>
      </c>
      <c r="Q149" s="11">
        <v>1.5</v>
      </c>
      <c r="R149" s="11">
        <f t="shared" si="17"/>
        <v>5.5</v>
      </c>
      <c r="S149" s="11" t="s">
        <v>1520</v>
      </c>
      <c r="U149" t="str">
        <f t="shared" si="16"/>
        <v>否</v>
      </c>
    </row>
    <row r="150" spans="1:21">
      <c r="A150" s="2" t="str">
        <f>K150&amp;MID(L:L,15,4)</f>
        <v>谭晓忠1241</v>
      </c>
      <c r="B150" s="7" t="s">
        <v>2134</v>
      </c>
      <c r="C150" s="7" t="s">
        <v>1446</v>
      </c>
      <c r="D150" s="7">
        <v>61</v>
      </c>
      <c r="E150" s="7" t="s">
        <v>907</v>
      </c>
      <c r="F150" s="7" t="s">
        <v>10348</v>
      </c>
      <c r="G150" s="7" t="s">
        <v>10349</v>
      </c>
      <c r="H150" s="7" t="s">
        <v>1450</v>
      </c>
      <c r="I150" s="7" t="s">
        <v>10350</v>
      </c>
      <c r="J150" s="7" t="s">
        <v>1452</v>
      </c>
      <c r="K150" s="7" t="s">
        <v>904</v>
      </c>
      <c r="L150" s="7" t="s">
        <v>905</v>
      </c>
      <c r="M150" s="7" t="s">
        <v>1461</v>
      </c>
      <c r="N150" s="7" t="s">
        <v>1454</v>
      </c>
      <c r="O150" s="11">
        <v>4</v>
      </c>
      <c r="P150" s="11">
        <v>26</v>
      </c>
      <c r="Q150" s="11">
        <v>3</v>
      </c>
      <c r="R150" s="11">
        <f t="shared" si="17"/>
        <v>1</v>
      </c>
      <c r="S150" s="11" t="s">
        <v>1455</v>
      </c>
      <c r="U150" t="str">
        <f t="shared" si="16"/>
        <v>是</v>
      </c>
    </row>
    <row r="151" spans="1:21">
      <c r="A151" s="2" t="str">
        <f>K151&amp;MID(L:L,15,4)</f>
        <v>廖志坚3334</v>
      </c>
      <c r="B151" s="7" t="s">
        <v>2138</v>
      </c>
      <c r="C151" s="7" t="s">
        <v>1446</v>
      </c>
      <c r="D151" s="7">
        <v>63</v>
      </c>
      <c r="E151" s="7" t="s">
        <v>2139</v>
      </c>
      <c r="F151" s="7" t="s">
        <v>10351</v>
      </c>
      <c r="G151" s="7" t="s">
        <v>10352</v>
      </c>
      <c r="H151" s="7" t="s">
        <v>1450</v>
      </c>
      <c r="I151" s="7" t="s">
        <v>10353</v>
      </c>
      <c r="J151" s="7" t="s">
        <v>1452</v>
      </c>
      <c r="K151" s="7" t="s">
        <v>393</v>
      </c>
      <c r="L151" s="7" t="s">
        <v>394</v>
      </c>
      <c r="M151" s="7" t="s">
        <v>1461</v>
      </c>
      <c r="N151" s="7" t="s">
        <v>23</v>
      </c>
      <c r="O151" s="11">
        <v>4</v>
      </c>
      <c r="P151" s="11">
        <v>8</v>
      </c>
      <c r="Q151" s="11">
        <v>3</v>
      </c>
      <c r="R151" s="11">
        <f t="shared" si="17"/>
        <v>1</v>
      </c>
      <c r="S151" s="11" t="s">
        <v>1455</v>
      </c>
      <c r="U151" t="str">
        <f t="shared" si="16"/>
        <v>是</v>
      </c>
    </row>
    <row r="152" spans="1:21">
      <c r="A152" s="2" t="str">
        <f>K152&amp;MID(L:L,15,4)</f>
        <v>苏桂霞4221</v>
      </c>
      <c r="B152" s="7" t="s">
        <v>2147</v>
      </c>
      <c r="C152" s="7" t="s">
        <v>1444</v>
      </c>
      <c r="D152" s="7">
        <v>34</v>
      </c>
      <c r="E152" s="7" t="s">
        <v>2148</v>
      </c>
      <c r="F152" s="7" t="s">
        <v>10354</v>
      </c>
      <c r="G152" s="7" t="s">
        <v>10355</v>
      </c>
      <c r="H152" s="7" t="s">
        <v>1450</v>
      </c>
      <c r="I152" s="7" t="s">
        <v>10356</v>
      </c>
      <c r="J152" s="7" t="s">
        <v>1452</v>
      </c>
      <c r="K152" s="7" t="s">
        <v>479</v>
      </c>
      <c r="L152" s="7" t="s">
        <v>480</v>
      </c>
      <c r="M152" s="7" t="s">
        <v>1461</v>
      </c>
      <c r="N152" s="7" t="s">
        <v>23</v>
      </c>
      <c r="O152" s="11">
        <v>4</v>
      </c>
      <c r="P152" s="11">
        <v>30</v>
      </c>
      <c r="Q152" s="11">
        <v>3</v>
      </c>
      <c r="R152" s="11">
        <f t="shared" si="17"/>
        <v>1</v>
      </c>
      <c r="S152" s="11" t="s">
        <v>1455</v>
      </c>
      <c r="U152" t="str">
        <f t="shared" si="16"/>
        <v>是</v>
      </c>
    </row>
    <row r="153" spans="1:21">
      <c r="A153" s="2" t="str">
        <f>K153&amp;MID(L:L,15,4)</f>
        <v>周素玲2746</v>
      </c>
      <c r="B153" s="7" t="s">
        <v>2152</v>
      </c>
      <c r="C153" s="7" t="s">
        <v>1457</v>
      </c>
      <c r="D153" s="7">
        <v>59</v>
      </c>
      <c r="E153" s="7" t="s">
        <v>2153</v>
      </c>
      <c r="F153" s="7" t="s">
        <v>10357</v>
      </c>
      <c r="G153" s="7" t="s">
        <v>10358</v>
      </c>
      <c r="H153" s="7" t="s">
        <v>1450</v>
      </c>
      <c r="I153" s="7" t="s">
        <v>8994</v>
      </c>
      <c r="J153" s="7" t="s">
        <v>1452</v>
      </c>
      <c r="K153" s="7" t="s">
        <v>859</v>
      </c>
      <c r="L153" s="7" t="s">
        <v>860</v>
      </c>
      <c r="M153" s="7" t="s">
        <v>1453</v>
      </c>
      <c r="N153" s="7" t="s">
        <v>23</v>
      </c>
      <c r="O153" s="11">
        <v>1</v>
      </c>
      <c r="P153" s="11">
        <v>36</v>
      </c>
      <c r="Q153" s="11">
        <v>1.5</v>
      </c>
      <c r="R153" s="11">
        <v>0</v>
      </c>
      <c r="S153" s="11" t="s">
        <v>1455</v>
      </c>
      <c r="U153" t="str">
        <f t="shared" si="16"/>
        <v>是</v>
      </c>
    </row>
    <row r="154" spans="1:21">
      <c r="A154" s="2" t="str">
        <f>K154&amp;MID(L:L,15,4)</f>
        <v>利间开1266</v>
      </c>
      <c r="B154" s="7" t="s">
        <v>2157</v>
      </c>
      <c r="C154" s="7" t="s">
        <v>1457</v>
      </c>
      <c r="D154" s="7">
        <v>48</v>
      </c>
      <c r="E154" s="7" t="s">
        <v>392</v>
      </c>
      <c r="F154" s="7" t="s">
        <v>10359</v>
      </c>
      <c r="G154" s="7" t="s">
        <v>10360</v>
      </c>
      <c r="H154" s="7" t="s">
        <v>1450</v>
      </c>
      <c r="I154" s="7" t="s">
        <v>10361</v>
      </c>
      <c r="J154" s="7" t="s">
        <v>1452</v>
      </c>
      <c r="K154" s="7" t="s">
        <v>389</v>
      </c>
      <c r="L154" s="7" t="s">
        <v>390</v>
      </c>
      <c r="M154" s="7" t="s">
        <v>1453</v>
      </c>
      <c r="N154" s="7" t="s">
        <v>23</v>
      </c>
      <c r="O154" s="11">
        <v>2</v>
      </c>
      <c r="P154" s="11">
        <v>18</v>
      </c>
      <c r="Q154" s="11">
        <v>1.5</v>
      </c>
      <c r="R154" s="11">
        <f t="shared" ref="R154:R161" si="18">O154-Q154</f>
        <v>0.5</v>
      </c>
      <c r="S154" s="11" t="s">
        <v>1455</v>
      </c>
      <c r="U154" t="str">
        <f t="shared" si="16"/>
        <v>是</v>
      </c>
    </row>
    <row r="155" spans="1:21">
      <c r="A155" s="2" t="str">
        <f>K155&amp;MID(L:L,15,4)</f>
        <v>吕世良0012</v>
      </c>
      <c r="B155" s="7" t="s">
        <v>10083</v>
      </c>
      <c r="C155" s="7" t="s">
        <v>1446</v>
      </c>
      <c r="D155" s="7">
        <v>58</v>
      </c>
      <c r="E155" s="7" t="s">
        <v>585</v>
      </c>
      <c r="F155" s="7" t="s">
        <v>10362</v>
      </c>
      <c r="G155" s="7" t="s">
        <v>10363</v>
      </c>
      <c r="H155" s="7" t="s">
        <v>1450</v>
      </c>
      <c r="I155" s="7" t="s">
        <v>1688</v>
      </c>
      <c r="J155" s="7" t="s">
        <v>1452</v>
      </c>
      <c r="K155" s="7" t="s">
        <v>429</v>
      </c>
      <c r="L155" s="7" t="s">
        <v>430</v>
      </c>
      <c r="M155" s="7" t="s">
        <v>1461</v>
      </c>
      <c r="N155" s="7" t="s">
        <v>23</v>
      </c>
      <c r="O155" s="11">
        <v>3</v>
      </c>
      <c r="P155" s="11">
        <v>2</v>
      </c>
      <c r="Q155" s="11">
        <v>3</v>
      </c>
      <c r="R155" s="11">
        <f t="shared" si="18"/>
        <v>0</v>
      </c>
      <c r="S155" s="11" t="s">
        <v>1455</v>
      </c>
      <c r="U155" t="str">
        <f t="shared" si="16"/>
        <v>是</v>
      </c>
    </row>
    <row r="156" spans="1:21">
      <c r="A156" s="2" t="str">
        <f>K156&amp;MID(L:L,15,4)</f>
        <v>马金祥5110</v>
      </c>
      <c r="B156" s="7" t="s">
        <v>2164</v>
      </c>
      <c r="C156" s="7" t="s">
        <v>1457</v>
      </c>
      <c r="D156" s="7">
        <v>56</v>
      </c>
      <c r="E156" s="7" t="s">
        <v>2165</v>
      </c>
      <c r="F156" s="7" t="s">
        <v>10364</v>
      </c>
      <c r="G156" s="7" t="s">
        <v>10365</v>
      </c>
      <c r="H156" s="7" t="s">
        <v>1450</v>
      </c>
      <c r="I156" s="7" t="s">
        <v>6449</v>
      </c>
      <c r="J156" s="7" t="s">
        <v>1452</v>
      </c>
      <c r="K156" s="7" t="s">
        <v>482</v>
      </c>
      <c r="L156" s="7" t="s">
        <v>483</v>
      </c>
      <c r="M156" s="7" t="s">
        <v>1461</v>
      </c>
      <c r="N156" s="7" t="s">
        <v>23</v>
      </c>
      <c r="O156" s="11">
        <v>3</v>
      </c>
      <c r="P156" s="11">
        <v>3</v>
      </c>
      <c r="Q156" s="11">
        <v>3</v>
      </c>
      <c r="R156" s="11">
        <f t="shared" si="18"/>
        <v>0</v>
      </c>
      <c r="S156" s="11" t="s">
        <v>1455</v>
      </c>
      <c r="U156" t="str">
        <f t="shared" si="16"/>
        <v>是</v>
      </c>
    </row>
    <row r="157" spans="1:21">
      <c r="A157" s="2" t="str">
        <f>K157&amp;MID(L:L,15,4)</f>
        <v>刘家鑫5136</v>
      </c>
      <c r="B157" s="7" t="s">
        <v>2169</v>
      </c>
      <c r="C157" s="7" t="s">
        <v>1446</v>
      </c>
      <c r="D157" s="7">
        <v>30</v>
      </c>
      <c r="E157" s="7" t="s">
        <v>1071</v>
      </c>
      <c r="F157" s="7" t="s">
        <v>10366</v>
      </c>
      <c r="G157" s="7" t="s">
        <v>10367</v>
      </c>
      <c r="H157" s="7" t="s">
        <v>1450</v>
      </c>
      <c r="I157" s="7" t="s">
        <v>10368</v>
      </c>
      <c r="J157" s="7" t="s">
        <v>1452</v>
      </c>
      <c r="K157" s="7" t="s">
        <v>1073</v>
      </c>
      <c r="L157" s="7" t="s">
        <v>1074</v>
      </c>
      <c r="M157" s="7" t="s">
        <v>1461</v>
      </c>
      <c r="N157" s="7" t="s">
        <v>23</v>
      </c>
      <c r="O157" s="11">
        <v>4</v>
      </c>
      <c r="P157" s="11">
        <v>24</v>
      </c>
      <c r="Q157" s="11">
        <v>3</v>
      </c>
      <c r="R157" s="11">
        <f t="shared" si="18"/>
        <v>1</v>
      </c>
      <c r="S157" s="11" t="s">
        <v>1455</v>
      </c>
      <c r="U157" t="str">
        <f t="shared" si="16"/>
        <v>是</v>
      </c>
    </row>
    <row r="158" spans="1:21">
      <c r="A158" s="2" t="str">
        <f>K158&amp;MID(L:L,15,4)</f>
        <v>陈执喜2120</v>
      </c>
      <c r="B158" s="7" t="s">
        <v>4362</v>
      </c>
      <c r="C158" s="7" t="s">
        <v>1457</v>
      </c>
      <c r="D158" s="7">
        <v>35</v>
      </c>
      <c r="E158" s="7" t="s">
        <v>4363</v>
      </c>
      <c r="F158" s="7" t="s">
        <v>10369</v>
      </c>
      <c r="G158" s="7" t="s">
        <v>10370</v>
      </c>
      <c r="H158" s="7" t="s">
        <v>1450</v>
      </c>
      <c r="I158" s="7" t="s">
        <v>10371</v>
      </c>
      <c r="J158" s="7" t="s">
        <v>1452</v>
      </c>
      <c r="K158" s="7" t="s">
        <v>807</v>
      </c>
      <c r="L158" s="7" t="s">
        <v>808</v>
      </c>
      <c r="M158" s="7" t="s">
        <v>1453</v>
      </c>
      <c r="N158" s="7" t="s">
        <v>23</v>
      </c>
      <c r="O158" s="11">
        <v>5</v>
      </c>
      <c r="P158" s="11">
        <v>32</v>
      </c>
      <c r="Q158" s="11">
        <v>1.5</v>
      </c>
      <c r="R158" s="11">
        <f t="shared" si="18"/>
        <v>3.5</v>
      </c>
      <c r="S158" s="11" t="s">
        <v>1455</v>
      </c>
      <c r="U158" t="str">
        <f t="shared" si="16"/>
        <v>是</v>
      </c>
    </row>
    <row r="159" spans="1:21">
      <c r="A159" s="2" t="str">
        <f>K159&amp;MID(L:L,15,4)</f>
        <v>陈生波0638</v>
      </c>
      <c r="B159" s="7" t="s">
        <v>2173</v>
      </c>
      <c r="C159" s="7" t="s">
        <v>1446</v>
      </c>
      <c r="D159" s="7">
        <v>48</v>
      </c>
      <c r="E159" s="7" t="s">
        <v>2174</v>
      </c>
      <c r="F159" s="7" t="s">
        <v>10372</v>
      </c>
      <c r="G159" s="7" t="s">
        <v>10373</v>
      </c>
      <c r="H159" s="7" t="s">
        <v>1450</v>
      </c>
      <c r="I159" s="7" t="s">
        <v>10374</v>
      </c>
      <c r="J159" s="7" t="s">
        <v>1452</v>
      </c>
      <c r="K159" s="7" t="s">
        <v>883</v>
      </c>
      <c r="L159" s="7" t="s">
        <v>884</v>
      </c>
      <c r="M159" s="7" t="s">
        <v>1461</v>
      </c>
      <c r="N159" s="7" t="s">
        <v>1467</v>
      </c>
      <c r="O159" s="11">
        <v>3</v>
      </c>
      <c r="P159" s="11">
        <v>48</v>
      </c>
      <c r="Q159" s="11">
        <v>3</v>
      </c>
      <c r="R159" s="11">
        <f t="shared" si="18"/>
        <v>0</v>
      </c>
      <c r="S159" s="11" t="s">
        <v>1455</v>
      </c>
      <c r="U159" t="str">
        <f t="shared" si="16"/>
        <v>是</v>
      </c>
    </row>
    <row r="160" spans="1:21">
      <c r="A160" s="2" t="str">
        <f>K160&amp;MID(L:L,15,4)</f>
        <v>陈莹4829</v>
      </c>
      <c r="B160" s="7" t="s">
        <v>2178</v>
      </c>
      <c r="C160" s="7" t="s">
        <v>1444</v>
      </c>
      <c r="D160" s="7">
        <v>52</v>
      </c>
      <c r="E160" s="7" t="s">
        <v>2179</v>
      </c>
      <c r="F160" s="7" t="s">
        <v>10375</v>
      </c>
      <c r="G160" s="7" t="s">
        <v>10376</v>
      </c>
      <c r="H160" s="7" t="s">
        <v>1450</v>
      </c>
      <c r="I160" s="7" t="s">
        <v>10377</v>
      </c>
      <c r="J160" s="7" t="s">
        <v>1452</v>
      </c>
      <c r="K160" s="7" t="s">
        <v>925</v>
      </c>
      <c r="L160" s="7" t="s">
        <v>926</v>
      </c>
      <c r="M160" s="7" t="s">
        <v>1461</v>
      </c>
      <c r="N160" s="7" t="s">
        <v>23</v>
      </c>
      <c r="O160" s="11">
        <v>3</v>
      </c>
      <c r="P160" s="11">
        <v>5</v>
      </c>
      <c r="Q160" s="11">
        <v>3</v>
      </c>
      <c r="R160" s="11">
        <f t="shared" si="18"/>
        <v>0</v>
      </c>
      <c r="S160" s="11" t="s">
        <v>1455</v>
      </c>
      <c r="U160" t="str">
        <f t="shared" si="16"/>
        <v>是</v>
      </c>
    </row>
    <row r="161" spans="1:21">
      <c r="A161" s="2" t="str">
        <f>K161&amp;MID(L:L,15,4)</f>
        <v>李笑银0029</v>
      </c>
      <c r="B161" s="7" t="s">
        <v>1887</v>
      </c>
      <c r="C161" s="7" t="s">
        <v>1446</v>
      </c>
      <c r="D161" s="7">
        <v>51</v>
      </c>
      <c r="E161" s="7" t="s">
        <v>1888</v>
      </c>
      <c r="F161" s="7" t="s">
        <v>10378</v>
      </c>
      <c r="G161" s="7" t="s">
        <v>10379</v>
      </c>
      <c r="H161" s="7" t="s">
        <v>1450</v>
      </c>
      <c r="I161" s="7" t="s">
        <v>10380</v>
      </c>
      <c r="J161" s="7" t="s">
        <v>1452</v>
      </c>
      <c r="K161" s="7" t="s">
        <v>918</v>
      </c>
      <c r="L161" s="7" t="s">
        <v>919</v>
      </c>
      <c r="M161" s="7" t="s">
        <v>1461</v>
      </c>
      <c r="N161" s="7" t="s">
        <v>23</v>
      </c>
      <c r="O161" s="11">
        <v>3</v>
      </c>
      <c r="P161" s="11">
        <v>34</v>
      </c>
      <c r="Q161" s="11">
        <v>3</v>
      </c>
      <c r="R161" s="11">
        <f t="shared" si="18"/>
        <v>0</v>
      </c>
      <c r="S161" s="11" t="s">
        <v>1455</v>
      </c>
      <c r="U161" t="str">
        <f t="shared" si="16"/>
        <v>是</v>
      </c>
    </row>
    <row r="162" spans="1:21">
      <c r="A162" s="2" t="str">
        <f>K162&amp;MID(L:L,15,4)</f>
        <v>黄满生5439</v>
      </c>
      <c r="B162" s="7" t="s">
        <v>2186</v>
      </c>
      <c r="C162" s="7" t="s">
        <v>1446</v>
      </c>
      <c r="D162" s="7">
        <v>40</v>
      </c>
      <c r="E162" s="7" t="s">
        <v>2187</v>
      </c>
      <c r="F162" s="7" t="s">
        <v>10381</v>
      </c>
      <c r="G162" s="7" t="s">
        <v>10382</v>
      </c>
      <c r="H162" s="7" t="s">
        <v>1450</v>
      </c>
      <c r="I162" s="7" t="s">
        <v>10383</v>
      </c>
      <c r="J162" s="7" t="s">
        <v>1452</v>
      </c>
      <c r="K162" s="7" t="s">
        <v>828</v>
      </c>
      <c r="L162" s="7" t="s">
        <v>829</v>
      </c>
      <c r="M162" s="7" t="s">
        <v>1453</v>
      </c>
      <c r="N162" s="7" t="s">
        <v>23</v>
      </c>
      <c r="O162" s="11">
        <v>1</v>
      </c>
      <c r="P162" s="11">
        <v>54</v>
      </c>
      <c r="Q162" s="11">
        <v>1.5</v>
      </c>
      <c r="R162" s="11">
        <v>0</v>
      </c>
      <c r="S162" s="11" t="s">
        <v>1455</v>
      </c>
      <c r="U162" t="str">
        <f t="shared" si="16"/>
        <v>是</v>
      </c>
    </row>
    <row r="163" spans="1:21">
      <c r="A163" s="2" t="str">
        <f>K163&amp;MID(L:L,15,4)</f>
        <v>朱杏连0928</v>
      </c>
      <c r="B163" s="7" t="s">
        <v>2191</v>
      </c>
      <c r="C163" s="7" t="s">
        <v>1446</v>
      </c>
      <c r="D163" s="7">
        <v>56</v>
      </c>
      <c r="E163" s="7" t="s">
        <v>708</v>
      </c>
      <c r="F163" s="7" t="s">
        <v>10384</v>
      </c>
      <c r="G163" s="7" t="s">
        <v>10385</v>
      </c>
      <c r="H163" s="7" t="s">
        <v>1450</v>
      </c>
      <c r="I163" s="7" t="s">
        <v>6193</v>
      </c>
      <c r="J163" s="7" t="s">
        <v>1452</v>
      </c>
      <c r="K163" s="7" t="s">
        <v>705</v>
      </c>
      <c r="L163" s="7" t="s">
        <v>706</v>
      </c>
      <c r="M163" s="7" t="s">
        <v>1453</v>
      </c>
      <c r="N163" s="7" t="s">
        <v>23</v>
      </c>
      <c r="O163" s="11">
        <v>4</v>
      </c>
      <c r="P163" s="11">
        <v>2</v>
      </c>
      <c r="Q163" s="11">
        <v>1.5</v>
      </c>
      <c r="R163" s="11">
        <f t="shared" ref="R163:R169" si="19">O163-Q163</f>
        <v>2.5</v>
      </c>
      <c r="S163" s="11" t="s">
        <v>1455</v>
      </c>
      <c r="U163" t="str">
        <f t="shared" si="16"/>
        <v>是</v>
      </c>
    </row>
    <row r="164" spans="1:21">
      <c r="A164" s="2" t="str">
        <f>K164&amp;MID(L:L,15,4)</f>
        <v>陈炳有6612</v>
      </c>
      <c r="B164" s="7" t="s">
        <v>1783</v>
      </c>
      <c r="C164" s="7" t="s">
        <v>1446</v>
      </c>
      <c r="D164" s="7">
        <v>59</v>
      </c>
      <c r="E164" s="7" t="s">
        <v>1784</v>
      </c>
      <c r="F164" s="7" t="s">
        <v>10386</v>
      </c>
      <c r="G164" s="7" t="s">
        <v>10387</v>
      </c>
      <c r="H164" s="7" t="s">
        <v>1450</v>
      </c>
      <c r="I164" s="7" t="s">
        <v>2250</v>
      </c>
      <c r="J164" s="7" t="s">
        <v>1452</v>
      </c>
      <c r="K164" s="7" t="s">
        <v>41</v>
      </c>
      <c r="L164" s="7" t="s">
        <v>42</v>
      </c>
      <c r="M164" s="7" t="s">
        <v>1461</v>
      </c>
      <c r="N164" s="7" t="s">
        <v>23</v>
      </c>
      <c r="O164" s="11">
        <v>3</v>
      </c>
      <c r="P164" s="11">
        <v>11</v>
      </c>
      <c r="Q164" s="11">
        <v>3</v>
      </c>
      <c r="R164" s="11">
        <f t="shared" si="19"/>
        <v>0</v>
      </c>
      <c r="S164" s="11" t="s">
        <v>1455</v>
      </c>
      <c r="U164" t="str">
        <f t="shared" si="16"/>
        <v>是</v>
      </c>
    </row>
    <row r="165" spans="1:21">
      <c r="A165" s="2" t="str">
        <f>K165&amp;MID(L:L,15,4)</f>
        <v>黄大珠3223</v>
      </c>
      <c r="B165" s="7" t="s">
        <v>2198</v>
      </c>
      <c r="C165" s="7" t="s">
        <v>1446</v>
      </c>
      <c r="D165" s="7">
        <v>56</v>
      </c>
      <c r="E165" s="7" t="s">
        <v>2199</v>
      </c>
      <c r="F165" s="7" t="s">
        <v>10388</v>
      </c>
      <c r="G165" s="7" t="s">
        <v>10389</v>
      </c>
      <c r="H165" s="7" t="s">
        <v>1450</v>
      </c>
      <c r="I165" s="7" t="s">
        <v>10390</v>
      </c>
      <c r="J165" s="7" t="s">
        <v>1452</v>
      </c>
      <c r="K165" s="7" t="s">
        <v>191</v>
      </c>
      <c r="L165" s="7" t="s">
        <v>192</v>
      </c>
      <c r="M165" s="7" t="s">
        <v>1461</v>
      </c>
      <c r="N165" s="7" t="s">
        <v>23</v>
      </c>
      <c r="O165" s="11">
        <v>3</v>
      </c>
      <c r="P165" s="11">
        <v>25</v>
      </c>
      <c r="Q165" s="11">
        <v>3</v>
      </c>
      <c r="R165" s="11">
        <f t="shared" si="19"/>
        <v>0</v>
      </c>
      <c r="S165" s="11" t="s">
        <v>1455</v>
      </c>
      <c r="U165" t="str">
        <f t="shared" si="16"/>
        <v>是</v>
      </c>
    </row>
    <row r="166" spans="1:21">
      <c r="A166" s="2" t="str">
        <f>K166&amp;MID(L:L,15,4)</f>
        <v>袁颖儿0081</v>
      </c>
      <c r="B166" s="7" t="s">
        <v>2203</v>
      </c>
      <c r="C166" s="7" t="s">
        <v>1446</v>
      </c>
      <c r="D166" s="7">
        <v>61</v>
      </c>
      <c r="E166" s="7" t="s">
        <v>2204</v>
      </c>
      <c r="F166" s="7" t="s">
        <v>10391</v>
      </c>
      <c r="G166" s="7" t="s">
        <v>10392</v>
      </c>
      <c r="H166" s="7" t="s">
        <v>1450</v>
      </c>
      <c r="I166" s="7" t="s">
        <v>10393</v>
      </c>
      <c r="J166" s="7" t="s">
        <v>1452</v>
      </c>
      <c r="K166" s="7" t="s">
        <v>645</v>
      </c>
      <c r="L166" s="7" t="s">
        <v>646</v>
      </c>
      <c r="M166" s="7" t="s">
        <v>1461</v>
      </c>
      <c r="N166" s="7" t="s">
        <v>23</v>
      </c>
      <c r="O166" s="11">
        <v>5</v>
      </c>
      <c r="P166" s="11">
        <v>52</v>
      </c>
      <c r="Q166" s="11">
        <v>3</v>
      </c>
      <c r="R166" s="11">
        <f t="shared" si="19"/>
        <v>2</v>
      </c>
      <c r="S166" s="11" t="s">
        <v>1455</v>
      </c>
      <c r="U166" t="str">
        <f t="shared" si="16"/>
        <v>是</v>
      </c>
    </row>
    <row r="167" spans="1:21">
      <c r="A167" s="2" t="str">
        <f>K167&amp;MID(L:L,15,4)</f>
        <v>陆艳英332X</v>
      </c>
      <c r="B167" s="7" t="s">
        <v>2111</v>
      </c>
      <c r="C167" s="7" t="s">
        <v>1446</v>
      </c>
      <c r="D167" s="7">
        <v>48</v>
      </c>
      <c r="E167" s="7" t="s">
        <v>1124</v>
      </c>
      <c r="F167" s="7" t="s">
        <v>10394</v>
      </c>
      <c r="G167" s="7" t="s">
        <v>10395</v>
      </c>
      <c r="H167" s="7" t="s">
        <v>1450</v>
      </c>
      <c r="I167" s="7" t="s">
        <v>10396</v>
      </c>
      <c r="J167" s="7" t="s">
        <v>1452</v>
      </c>
      <c r="K167" s="7" t="s">
        <v>737</v>
      </c>
      <c r="L167" s="7" t="s">
        <v>738</v>
      </c>
      <c r="M167" s="7" t="s">
        <v>1461</v>
      </c>
      <c r="N167" s="7" t="s">
        <v>1467</v>
      </c>
      <c r="O167" s="11">
        <v>5</v>
      </c>
      <c r="P167" s="11">
        <v>16</v>
      </c>
      <c r="Q167" s="11">
        <v>3</v>
      </c>
      <c r="R167" s="11">
        <f t="shared" si="19"/>
        <v>2</v>
      </c>
      <c r="S167" s="11" t="s">
        <v>1455</v>
      </c>
      <c r="U167" t="str">
        <f t="shared" si="16"/>
        <v>是</v>
      </c>
    </row>
    <row r="168" spans="1:21">
      <c r="A168" s="2" t="str">
        <f>K168&amp;MID(L:L,15,4)</f>
        <v>卢少英0345</v>
      </c>
      <c r="B168" s="7" t="s">
        <v>2211</v>
      </c>
      <c r="C168" s="7" t="s">
        <v>1457</v>
      </c>
      <c r="D168" s="7">
        <v>44</v>
      </c>
      <c r="E168" s="7" t="s">
        <v>2212</v>
      </c>
      <c r="F168" s="7" t="s">
        <v>10397</v>
      </c>
      <c r="G168" s="7" t="s">
        <v>10398</v>
      </c>
      <c r="H168" s="7" t="s">
        <v>1450</v>
      </c>
      <c r="I168" s="7" t="s">
        <v>10399</v>
      </c>
      <c r="J168" s="7" t="s">
        <v>1452</v>
      </c>
      <c r="K168" s="7" t="s">
        <v>419</v>
      </c>
      <c r="L168" s="7" t="s">
        <v>420</v>
      </c>
      <c r="M168" s="7" t="s">
        <v>1461</v>
      </c>
      <c r="N168" s="7" t="s">
        <v>23</v>
      </c>
      <c r="O168" s="11">
        <v>4</v>
      </c>
      <c r="P168" s="11">
        <v>17</v>
      </c>
      <c r="Q168" s="11">
        <v>3</v>
      </c>
      <c r="R168" s="11">
        <f t="shared" si="19"/>
        <v>1</v>
      </c>
      <c r="S168" s="11" t="s">
        <v>1455</v>
      </c>
      <c r="U168" t="str">
        <f t="shared" si="16"/>
        <v>是</v>
      </c>
    </row>
    <row r="169" spans="1:21">
      <c r="A169" s="2" t="str">
        <f>K169&amp;MID(L:L,15,4)</f>
        <v>梁作仪5412</v>
      </c>
      <c r="B169" s="7" t="s">
        <v>2216</v>
      </c>
      <c r="C169" s="7" t="s">
        <v>1446</v>
      </c>
      <c r="D169" s="7">
        <v>51</v>
      </c>
      <c r="E169" s="7" t="s">
        <v>2217</v>
      </c>
      <c r="F169" s="7" t="s">
        <v>10400</v>
      </c>
      <c r="G169" s="7" t="s">
        <v>10401</v>
      </c>
      <c r="H169" s="7" t="s">
        <v>1450</v>
      </c>
      <c r="I169" s="7" t="s">
        <v>10402</v>
      </c>
      <c r="J169" s="7" t="s">
        <v>1452</v>
      </c>
      <c r="K169" s="7" t="s">
        <v>951</v>
      </c>
      <c r="L169" s="7" t="s">
        <v>952</v>
      </c>
      <c r="M169" s="7" t="s">
        <v>1461</v>
      </c>
      <c r="N169" s="7" t="s">
        <v>23</v>
      </c>
      <c r="O169" s="11">
        <v>3</v>
      </c>
      <c r="P169" s="11">
        <v>1</v>
      </c>
      <c r="Q169" s="11">
        <v>3</v>
      </c>
      <c r="R169" s="11">
        <f t="shared" si="19"/>
        <v>0</v>
      </c>
      <c r="S169" s="11" t="s">
        <v>1455</v>
      </c>
      <c r="U169" t="str">
        <f t="shared" si="16"/>
        <v>是</v>
      </c>
    </row>
    <row r="170" spans="1:21">
      <c r="A170" s="2" t="str">
        <f>K170&amp;MID(L:L,15,4)</f>
        <v>胡汝银0042</v>
      </c>
      <c r="B170" s="7" t="s">
        <v>2221</v>
      </c>
      <c r="C170" s="7" t="s">
        <v>1446</v>
      </c>
      <c r="D170" s="7">
        <v>54</v>
      </c>
      <c r="E170" s="7" t="s">
        <v>2222</v>
      </c>
      <c r="F170" s="7" t="s">
        <v>10403</v>
      </c>
      <c r="G170" s="7" t="s">
        <v>10404</v>
      </c>
      <c r="H170" s="7" t="s">
        <v>1450</v>
      </c>
      <c r="I170" s="7" t="s">
        <v>10405</v>
      </c>
      <c r="J170" s="7" t="s">
        <v>1452</v>
      </c>
      <c r="K170" s="7" t="s">
        <v>221</v>
      </c>
      <c r="L170" s="7" t="s">
        <v>222</v>
      </c>
      <c r="M170" s="7" t="s">
        <v>1453</v>
      </c>
      <c r="N170" s="7" t="s">
        <v>23</v>
      </c>
      <c r="O170" s="11">
        <v>1</v>
      </c>
      <c r="P170" s="11">
        <v>58</v>
      </c>
      <c r="Q170" s="11">
        <v>1.5</v>
      </c>
      <c r="R170" s="11">
        <v>0</v>
      </c>
      <c r="S170" s="11" t="s">
        <v>1455</v>
      </c>
      <c r="U170" t="str">
        <f t="shared" si="16"/>
        <v>是</v>
      </c>
    </row>
    <row r="171" spans="1:21">
      <c r="A171" s="2" t="str">
        <f>K171&amp;MID(L:L,15,4)</f>
        <v>卢霓4828</v>
      </c>
      <c r="B171" s="7" t="s">
        <v>2226</v>
      </c>
      <c r="C171" s="7" t="s">
        <v>1446</v>
      </c>
      <c r="D171" s="7">
        <v>45</v>
      </c>
      <c r="E171" s="7" t="s">
        <v>2227</v>
      </c>
      <c r="F171" s="7" t="s">
        <v>10406</v>
      </c>
      <c r="G171" s="7" t="s">
        <v>10407</v>
      </c>
      <c r="H171" s="7" t="s">
        <v>1450</v>
      </c>
      <c r="I171" s="7" t="s">
        <v>10408</v>
      </c>
      <c r="J171" s="7" t="s">
        <v>1452</v>
      </c>
      <c r="K171" s="7" t="s">
        <v>866</v>
      </c>
      <c r="L171" s="7" t="s">
        <v>867</v>
      </c>
      <c r="M171" s="7" t="s">
        <v>1461</v>
      </c>
      <c r="N171" s="7" t="s">
        <v>1454</v>
      </c>
      <c r="O171" s="11">
        <v>3</v>
      </c>
      <c r="P171" s="11">
        <v>17</v>
      </c>
      <c r="Q171" s="11">
        <v>3</v>
      </c>
      <c r="R171" s="11">
        <f t="shared" ref="R171:R179" si="20">O171-Q171</f>
        <v>0</v>
      </c>
      <c r="S171" s="11" t="s">
        <v>1455</v>
      </c>
      <c r="U171" t="str">
        <f t="shared" si="16"/>
        <v>是</v>
      </c>
    </row>
    <row r="172" spans="1:21">
      <c r="A172" s="2" t="str">
        <f>K172&amp;MID(L:L,15,4)</f>
        <v>梁润可5124</v>
      </c>
      <c r="B172" s="7" t="s">
        <v>2231</v>
      </c>
      <c r="C172" s="7" t="s">
        <v>1446</v>
      </c>
      <c r="D172" s="7">
        <v>52</v>
      </c>
      <c r="E172" s="7" t="s">
        <v>2232</v>
      </c>
      <c r="F172" s="7" t="s">
        <v>10409</v>
      </c>
      <c r="G172" s="7" t="s">
        <v>10410</v>
      </c>
      <c r="H172" s="7" t="s">
        <v>1450</v>
      </c>
      <c r="I172" s="7" t="s">
        <v>5191</v>
      </c>
      <c r="J172" s="7" t="s">
        <v>1452</v>
      </c>
      <c r="K172" s="7" t="s">
        <v>337</v>
      </c>
      <c r="L172" s="7" t="s">
        <v>338</v>
      </c>
      <c r="M172" s="7" t="s">
        <v>1453</v>
      </c>
      <c r="N172" s="7" t="s">
        <v>23</v>
      </c>
      <c r="O172" s="11">
        <v>1</v>
      </c>
      <c r="P172" s="11">
        <v>33</v>
      </c>
      <c r="Q172" s="11">
        <v>1.5</v>
      </c>
      <c r="R172" s="11">
        <v>0</v>
      </c>
      <c r="S172" s="11" t="s">
        <v>1455</v>
      </c>
      <c r="U172" t="str">
        <f t="shared" si="16"/>
        <v>是</v>
      </c>
    </row>
    <row r="173" spans="1:21">
      <c r="A173" s="2" t="str">
        <f>K173&amp;MID(L:L,15,4)</f>
        <v>许娇0929</v>
      </c>
      <c r="B173" s="7" t="s">
        <v>2236</v>
      </c>
      <c r="C173" s="7" t="s">
        <v>1446</v>
      </c>
      <c r="D173" s="7">
        <v>57</v>
      </c>
      <c r="E173" s="7" t="s">
        <v>2237</v>
      </c>
      <c r="F173" s="7" t="s">
        <v>10411</v>
      </c>
      <c r="G173" s="7" t="s">
        <v>10412</v>
      </c>
      <c r="H173" s="7" t="s">
        <v>1450</v>
      </c>
      <c r="I173" s="7" t="s">
        <v>10413</v>
      </c>
      <c r="J173" s="7" t="s">
        <v>1452</v>
      </c>
      <c r="K173" s="7" t="s">
        <v>1010</v>
      </c>
      <c r="L173" s="7" t="s">
        <v>1011</v>
      </c>
      <c r="M173" s="7" t="s">
        <v>1453</v>
      </c>
      <c r="N173" s="7" t="s">
        <v>23</v>
      </c>
      <c r="O173" s="11">
        <v>4</v>
      </c>
      <c r="P173" s="11">
        <v>28</v>
      </c>
      <c r="Q173" s="11">
        <v>1.5</v>
      </c>
      <c r="R173" s="11">
        <f t="shared" si="20"/>
        <v>2.5</v>
      </c>
      <c r="S173" s="11" t="s">
        <v>1455</v>
      </c>
      <c r="U173" t="str">
        <f t="shared" si="16"/>
        <v>是</v>
      </c>
    </row>
    <row r="174" spans="1:21">
      <c r="A174" s="2" t="str">
        <f>K174&amp;MID(L:L,15,4)</f>
        <v>邓苏1225</v>
      </c>
      <c r="B174" s="7" t="s">
        <v>2241</v>
      </c>
      <c r="C174" s="7" t="s">
        <v>1457</v>
      </c>
      <c r="D174" s="7">
        <v>59</v>
      </c>
      <c r="E174" s="7" t="s">
        <v>2242</v>
      </c>
      <c r="F174" s="7" t="s">
        <v>10414</v>
      </c>
      <c r="G174" s="7" t="s">
        <v>10415</v>
      </c>
      <c r="H174" s="7" t="s">
        <v>1450</v>
      </c>
      <c r="I174" s="7" t="s">
        <v>10416</v>
      </c>
      <c r="J174" s="7" t="s">
        <v>1452</v>
      </c>
      <c r="K174" s="7" t="s">
        <v>143</v>
      </c>
      <c r="L174" s="7" t="s">
        <v>144</v>
      </c>
      <c r="M174" s="7" t="s">
        <v>1453</v>
      </c>
      <c r="N174" s="7" t="s">
        <v>23</v>
      </c>
      <c r="O174" s="11">
        <v>2</v>
      </c>
      <c r="P174" s="11">
        <v>5</v>
      </c>
      <c r="Q174" s="11">
        <v>1.5</v>
      </c>
      <c r="R174" s="11">
        <f t="shared" si="20"/>
        <v>0.5</v>
      </c>
      <c r="S174" s="11" t="s">
        <v>1455</v>
      </c>
      <c r="U174" t="str">
        <f t="shared" si="16"/>
        <v>是</v>
      </c>
    </row>
    <row r="175" spans="1:21">
      <c r="A175" s="2" t="str">
        <f>K175&amp;MID(L:L,15,4)</f>
        <v>吴宝婵5347</v>
      </c>
      <c r="B175" s="7" t="s">
        <v>2246</v>
      </c>
      <c r="C175" s="7" t="s">
        <v>1446</v>
      </c>
      <c r="D175" s="7">
        <v>52</v>
      </c>
      <c r="E175" s="7" t="s">
        <v>2247</v>
      </c>
      <c r="F175" s="7" t="s">
        <v>10417</v>
      </c>
      <c r="G175" s="7" t="s">
        <v>10418</v>
      </c>
      <c r="H175" s="7" t="s">
        <v>1450</v>
      </c>
      <c r="I175" s="7" t="s">
        <v>10419</v>
      </c>
      <c r="J175" s="7" t="s">
        <v>1452</v>
      </c>
      <c r="K175" s="7" t="s">
        <v>747</v>
      </c>
      <c r="L175" s="7" t="s">
        <v>748</v>
      </c>
      <c r="M175" s="7" t="s">
        <v>1461</v>
      </c>
      <c r="N175" s="7" t="s">
        <v>1467</v>
      </c>
      <c r="O175" s="11">
        <v>3</v>
      </c>
      <c r="P175" s="11">
        <v>11</v>
      </c>
      <c r="Q175" s="11">
        <v>3</v>
      </c>
      <c r="R175" s="11">
        <f t="shared" si="20"/>
        <v>0</v>
      </c>
      <c r="S175" s="11" t="s">
        <v>1455</v>
      </c>
      <c r="U175" t="str">
        <f t="shared" si="16"/>
        <v>是</v>
      </c>
    </row>
    <row r="176" spans="1:21">
      <c r="A176" s="2" t="str">
        <f>K176&amp;MID(L:L,15,4)</f>
        <v>李观妹2441</v>
      </c>
      <c r="B176" s="7" t="s">
        <v>1497</v>
      </c>
      <c r="C176" s="7" t="s">
        <v>1457</v>
      </c>
      <c r="D176" s="7">
        <v>54</v>
      </c>
      <c r="E176" s="7" t="s">
        <v>1273</v>
      </c>
      <c r="F176" s="7" t="s">
        <v>10420</v>
      </c>
      <c r="G176" s="7" t="s">
        <v>10421</v>
      </c>
      <c r="H176" s="7" t="s">
        <v>2253</v>
      </c>
      <c r="I176" s="7" t="s">
        <v>10422</v>
      </c>
      <c r="J176" s="7" t="s">
        <v>1452</v>
      </c>
      <c r="K176" s="7" t="s">
        <v>750</v>
      </c>
      <c r="L176" s="7" t="s">
        <v>751</v>
      </c>
      <c r="M176" s="7" t="s">
        <v>1461</v>
      </c>
      <c r="N176" s="7" t="s">
        <v>1467</v>
      </c>
      <c r="O176" s="11">
        <v>5</v>
      </c>
      <c r="P176" s="11">
        <v>26</v>
      </c>
      <c r="Q176" s="11">
        <v>3</v>
      </c>
      <c r="R176" s="11">
        <f t="shared" si="20"/>
        <v>2</v>
      </c>
      <c r="S176" s="11" t="s">
        <v>1455</v>
      </c>
      <c r="U176" t="str">
        <f t="shared" si="16"/>
        <v>是</v>
      </c>
    </row>
    <row r="177" spans="1:21">
      <c r="A177" s="2" t="str">
        <f>K177&amp;MID(L:L,15,4)</f>
        <v>潘秀珍1521</v>
      </c>
      <c r="B177" s="7" t="s">
        <v>2255</v>
      </c>
      <c r="C177" s="7" t="s">
        <v>1457</v>
      </c>
      <c r="D177" s="7">
        <v>23</v>
      </c>
      <c r="E177" s="7" t="s">
        <v>2256</v>
      </c>
      <c r="F177" s="7" t="s">
        <v>10423</v>
      </c>
      <c r="G177" s="7" t="s">
        <v>10424</v>
      </c>
      <c r="H177" s="7" t="s">
        <v>1450</v>
      </c>
      <c r="I177" s="7" t="s">
        <v>10425</v>
      </c>
      <c r="J177" s="7" t="s">
        <v>1452</v>
      </c>
      <c r="K177" s="7" t="s">
        <v>847</v>
      </c>
      <c r="L177" s="7" t="s">
        <v>848</v>
      </c>
      <c r="M177" s="7" t="s">
        <v>1461</v>
      </c>
      <c r="N177" s="7" t="s">
        <v>23</v>
      </c>
      <c r="O177" s="11">
        <v>22</v>
      </c>
      <c r="P177" s="11">
        <v>18</v>
      </c>
      <c r="Q177" s="11">
        <v>3</v>
      </c>
      <c r="R177" s="11">
        <f t="shared" si="20"/>
        <v>19</v>
      </c>
      <c r="S177" s="11" t="s">
        <v>1520</v>
      </c>
      <c r="U177" t="str">
        <f t="shared" si="16"/>
        <v>否</v>
      </c>
    </row>
    <row r="178" spans="1:21">
      <c r="A178" s="2" t="str">
        <f>K178&amp;MID(L:L,15,4)</f>
        <v>邓仁爱0913</v>
      </c>
      <c r="B178" s="7" t="s">
        <v>2260</v>
      </c>
      <c r="C178" s="7" t="s">
        <v>1446</v>
      </c>
      <c r="D178" s="7">
        <v>43</v>
      </c>
      <c r="E178" s="7" t="s">
        <v>2261</v>
      </c>
      <c r="F178" s="7" t="s">
        <v>10426</v>
      </c>
      <c r="G178" s="7" t="s">
        <v>10427</v>
      </c>
      <c r="H178" s="7" t="s">
        <v>1450</v>
      </c>
      <c r="I178" s="7" t="s">
        <v>10428</v>
      </c>
      <c r="J178" s="7" t="s">
        <v>1452</v>
      </c>
      <c r="K178" s="7" t="s">
        <v>136</v>
      </c>
      <c r="L178" s="7" t="s">
        <v>137</v>
      </c>
      <c r="M178" s="7" t="s">
        <v>1461</v>
      </c>
      <c r="N178" s="7" t="s">
        <v>23</v>
      </c>
      <c r="O178" s="11">
        <v>3</v>
      </c>
      <c r="P178" s="11">
        <v>37</v>
      </c>
      <c r="Q178" s="11">
        <v>3</v>
      </c>
      <c r="R178" s="11">
        <f t="shared" si="20"/>
        <v>0</v>
      </c>
      <c r="S178" s="11" t="s">
        <v>1455</v>
      </c>
      <c r="U178" t="str">
        <f t="shared" si="16"/>
        <v>是</v>
      </c>
    </row>
    <row r="179" spans="1:21">
      <c r="A179" s="2" t="str">
        <f>K179&amp;MID(L:L,15,4)</f>
        <v>危桂珍0625</v>
      </c>
      <c r="B179" s="7" t="s">
        <v>2265</v>
      </c>
      <c r="C179" s="7" t="s">
        <v>1446</v>
      </c>
      <c r="D179" s="7">
        <v>54</v>
      </c>
      <c r="E179" s="7" t="s">
        <v>2266</v>
      </c>
      <c r="F179" s="7" t="s">
        <v>10429</v>
      </c>
      <c r="G179" s="7" t="s">
        <v>10430</v>
      </c>
      <c r="H179" s="7" t="s">
        <v>1450</v>
      </c>
      <c r="I179" s="7" t="s">
        <v>10431</v>
      </c>
      <c r="J179" s="7" t="s">
        <v>1452</v>
      </c>
      <c r="K179" s="7" t="s">
        <v>563</v>
      </c>
      <c r="L179" s="7" t="s">
        <v>564</v>
      </c>
      <c r="M179" s="7" t="s">
        <v>1453</v>
      </c>
      <c r="N179" s="7" t="s">
        <v>23</v>
      </c>
      <c r="O179" s="11">
        <v>3</v>
      </c>
      <c r="P179" s="11">
        <v>51</v>
      </c>
      <c r="Q179" s="11">
        <v>1.5</v>
      </c>
      <c r="R179" s="11">
        <f t="shared" si="20"/>
        <v>1.5</v>
      </c>
      <c r="S179" s="11" t="s">
        <v>1455</v>
      </c>
      <c r="U179" t="str">
        <f t="shared" si="16"/>
        <v>是</v>
      </c>
    </row>
    <row r="180" spans="1:21">
      <c r="A180" s="2" t="str">
        <f>K180&amp;MID(L:L,15,4)</f>
        <v>林杏贤0425</v>
      </c>
      <c r="B180" s="7" t="s">
        <v>1567</v>
      </c>
      <c r="C180" s="7" t="s">
        <v>1446</v>
      </c>
      <c r="D180" s="7">
        <v>58</v>
      </c>
      <c r="E180" s="7" t="s">
        <v>1568</v>
      </c>
      <c r="F180" s="7" t="s">
        <v>10432</v>
      </c>
      <c r="G180" s="7" t="s">
        <v>10433</v>
      </c>
      <c r="H180" s="7" t="s">
        <v>1450</v>
      </c>
      <c r="I180" s="7" t="s">
        <v>10434</v>
      </c>
      <c r="J180" s="7" t="s">
        <v>1452</v>
      </c>
      <c r="K180" s="7" t="s">
        <v>422</v>
      </c>
      <c r="L180" s="7" t="s">
        <v>423</v>
      </c>
      <c r="M180" s="7" t="s">
        <v>1453</v>
      </c>
      <c r="N180" s="7" t="s">
        <v>23</v>
      </c>
      <c r="O180" s="11">
        <v>1</v>
      </c>
      <c r="P180" s="11">
        <v>35</v>
      </c>
      <c r="Q180" s="11">
        <v>1.5</v>
      </c>
      <c r="R180" s="11">
        <v>0</v>
      </c>
      <c r="S180" s="11" t="s">
        <v>1455</v>
      </c>
      <c r="U180" t="str">
        <f t="shared" si="16"/>
        <v>是</v>
      </c>
    </row>
    <row r="181" spans="1:21">
      <c r="A181" s="2" t="str">
        <f>K181&amp;MID(L:L,15,4)</f>
        <v>彭友0922</v>
      </c>
      <c r="B181" s="7" t="s">
        <v>1675</v>
      </c>
      <c r="C181" s="7" t="s">
        <v>1446</v>
      </c>
      <c r="D181" s="7">
        <v>62</v>
      </c>
      <c r="E181" s="7" t="s">
        <v>1238</v>
      </c>
      <c r="F181" s="7" t="s">
        <v>10435</v>
      </c>
      <c r="G181" s="7" t="s">
        <v>10436</v>
      </c>
      <c r="H181" s="7" t="s">
        <v>1450</v>
      </c>
      <c r="I181" s="7" t="s">
        <v>10437</v>
      </c>
      <c r="J181" s="7" t="s">
        <v>1452</v>
      </c>
      <c r="K181" s="7" t="s">
        <v>515</v>
      </c>
      <c r="L181" s="7" t="s">
        <v>516</v>
      </c>
      <c r="M181" s="7" t="s">
        <v>1453</v>
      </c>
      <c r="N181" s="7" t="s">
        <v>23</v>
      </c>
      <c r="O181" s="11">
        <v>1</v>
      </c>
      <c r="P181" s="11">
        <v>42</v>
      </c>
      <c r="Q181" s="11">
        <v>1.5</v>
      </c>
      <c r="R181" s="11">
        <v>0</v>
      </c>
      <c r="S181" s="11" t="s">
        <v>1455</v>
      </c>
      <c r="U181" t="str">
        <f t="shared" si="16"/>
        <v>是</v>
      </c>
    </row>
    <row r="182" spans="1:21">
      <c r="A182" s="2" t="str">
        <f>K182&amp;MID(L:L,15,4)</f>
        <v>伍颂熹0315</v>
      </c>
      <c r="B182" s="7" t="s">
        <v>1967</v>
      </c>
      <c r="C182" s="7" t="s">
        <v>1446</v>
      </c>
      <c r="D182" s="7">
        <v>49</v>
      </c>
      <c r="E182" s="7" t="s">
        <v>1108</v>
      </c>
      <c r="F182" s="7" t="s">
        <v>10438</v>
      </c>
      <c r="G182" s="7" t="s">
        <v>10439</v>
      </c>
      <c r="H182" s="7" t="s">
        <v>1450</v>
      </c>
      <c r="I182" s="7" t="s">
        <v>10440</v>
      </c>
      <c r="J182" s="7" t="s">
        <v>1452</v>
      </c>
      <c r="K182" s="7" t="s">
        <v>1103</v>
      </c>
      <c r="L182" s="7" t="s">
        <v>1104</v>
      </c>
      <c r="M182" s="7" t="s">
        <v>1453</v>
      </c>
      <c r="N182" s="7" t="s">
        <v>23</v>
      </c>
      <c r="O182" s="11">
        <v>2</v>
      </c>
      <c r="P182" s="11">
        <v>41</v>
      </c>
      <c r="Q182" s="11">
        <v>1.5</v>
      </c>
      <c r="R182" s="11">
        <f t="shared" ref="R182:R188" si="21">O182-Q182</f>
        <v>0.5</v>
      </c>
      <c r="S182" s="11" t="s">
        <v>1455</v>
      </c>
      <c r="U182" t="str">
        <f t="shared" si="16"/>
        <v>是</v>
      </c>
    </row>
    <row r="183" spans="1:21">
      <c r="A183" s="2" t="str">
        <f>K183&amp;MID(L:L,15,4)</f>
        <v>邓佩慧1820</v>
      </c>
      <c r="B183" s="7" t="s">
        <v>2283</v>
      </c>
      <c r="C183" s="7" t="s">
        <v>1446</v>
      </c>
      <c r="D183" s="7">
        <v>55</v>
      </c>
      <c r="E183" s="7" t="s">
        <v>2284</v>
      </c>
      <c r="F183" s="7" t="s">
        <v>10441</v>
      </c>
      <c r="G183" s="7" t="s">
        <v>10442</v>
      </c>
      <c r="H183" s="7" t="s">
        <v>1450</v>
      </c>
      <c r="I183" s="7" t="s">
        <v>6997</v>
      </c>
      <c r="J183" s="7" t="s">
        <v>1452</v>
      </c>
      <c r="K183" s="7" t="s">
        <v>134</v>
      </c>
      <c r="L183" s="7" t="s">
        <v>135</v>
      </c>
      <c r="M183" s="7" t="s">
        <v>1461</v>
      </c>
      <c r="N183" s="7" t="s">
        <v>23</v>
      </c>
      <c r="O183" s="11">
        <v>3</v>
      </c>
      <c r="P183" s="11">
        <v>3</v>
      </c>
      <c r="Q183" s="11">
        <v>3</v>
      </c>
      <c r="R183" s="11">
        <f t="shared" si="21"/>
        <v>0</v>
      </c>
      <c r="S183" s="11" t="s">
        <v>1455</v>
      </c>
      <c r="U183" t="str">
        <f t="shared" si="16"/>
        <v>是</v>
      </c>
    </row>
    <row r="184" spans="1:21">
      <c r="A184" s="2" t="str">
        <f>K184&amp;MID(L:L,15,4)</f>
        <v>宋情国5113</v>
      </c>
      <c r="B184" s="7" t="s">
        <v>1949</v>
      </c>
      <c r="C184" s="7" t="s">
        <v>1457</v>
      </c>
      <c r="D184" s="7">
        <v>53</v>
      </c>
      <c r="E184" s="7" t="s">
        <v>1950</v>
      </c>
      <c r="F184" s="7" t="s">
        <v>10443</v>
      </c>
      <c r="G184" s="7" t="s">
        <v>10444</v>
      </c>
      <c r="H184" s="7" t="s">
        <v>2042</v>
      </c>
      <c r="I184" s="7" t="s">
        <v>10445</v>
      </c>
      <c r="J184" s="7" t="s">
        <v>1452</v>
      </c>
      <c r="K184" s="7" t="s">
        <v>474</v>
      </c>
      <c r="L184" s="7" t="s">
        <v>475</v>
      </c>
      <c r="M184" s="7" t="s">
        <v>1461</v>
      </c>
      <c r="N184" s="7" t="s">
        <v>23</v>
      </c>
      <c r="O184" s="11">
        <v>3</v>
      </c>
      <c r="P184" s="11">
        <v>5</v>
      </c>
      <c r="Q184" s="11">
        <v>3</v>
      </c>
      <c r="R184" s="11">
        <f t="shared" si="21"/>
        <v>0</v>
      </c>
      <c r="S184" s="11" t="s">
        <v>1455</v>
      </c>
      <c r="U184" t="str">
        <f t="shared" si="16"/>
        <v>是</v>
      </c>
    </row>
    <row r="185" spans="1:21">
      <c r="A185" s="2" t="str">
        <f>K185&amp;MID(L:L,15,4)</f>
        <v>邓英财0914</v>
      </c>
      <c r="B185" s="7" t="s">
        <v>2293</v>
      </c>
      <c r="C185" s="7" t="s">
        <v>1457</v>
      </c>
      <c r="D185" s="7">
        <v>44</v>
      </c>
      <c r="E185" s="7" t="s">
        <v>2294</v>
      </c>
      <c r="F185" s="7" t="s">
        <v>10446</v>
      </c>
      <c r="G185" s="7" t="s">
        <v>10447</v>
      </c>
      <c r="H185" s="7" t="s">
        <v>1450</v>
      </c>
      <c r="I185" s="7" t="s">
        <v>3763</v>
      </c>
      <c r="J185" s="7" t="s">
        <v>1452</v>
      </c>
      <c r="K185" s="7" t="s">
        <v>152</v>
      </c>
      <c r="L185" s="7" t="s">
        <v>153</v>
      </c>
      <c r="M185" s="7" t="s">
        <v>1453</v>
      </c>
      <c r="N185" s="7" t="s">
        <v>23</v>
      </c>
      <c r="O185" s="11">
        <v>2</v>
      </c>
      <c r="P185" s="11">
        <v>37</v>
      </c>
      <c r="Q185" s="11">
        <v>1.5</v>
      </c>
      <c r="R185" s="11">
        <f t="shared" si="21"/>
        <v>0.5</v>
      </c>
      <c r="S185" s="11" t="s">
        <v>1455</v>
      </c>
      <c r="U185" t="str">
        <f t="shared" si="16"/>
        <v>是</v>
      </c>
    </row>
    <row r="186" spans="1:21">
      <c r="A186" s="2" t="str">
        <f>K186&amp;MID(L:L,15,4)</f>
        <v>周仲萍1825</v>
      </c>
      <c r="B186" s="7" t="s">
        <v>2298</v>
      </c>
      <c r="C186" s="7" t="s">
        <v>1446</v>
      </c>
      <c r="D186" s="7">
        <v>58</v>
      </c>
      <c r="E186" s="7" t="s">
        <v>2299</v>
      </c>
      <c r="F186" s="7" t="s">
        <v>10448</v>
      </c>
      <c r="G186" s="7" t="s">
        <v>10449</v>
      </c>
      <c r="H186" s="7" t="s">
        <v>1450</v>
      </c>
      <c r="I186" s="7" t="s">
        <v>10450</v>
      </c>
      <c r="J186" s="7" t="s">
        <v>1452</v>
      </c>
      <c r="K186" s="7" t="s">
        <v>771</v>
      </c>
      <c r="L186" s="7" t="s">
        <v>772</v>
      </c>
      <c r="M186" s="7" t="s">
        <v>1461</v>
      </c>
      <c r="N186" s="7" t="s">
        <v>1454</v>
      </c>
      <c r="O186" s="11">
        <v>3</v>
      </c>
      <c r="P186" s="11">
        <v>21</v>
      </c>
      <c r="Q186" s="11">
        <v>3</v>
      </c>
      <c r="R186" s="11">
        <f t="shared" si="21"/>
        <v>0</v>
      </c>
      <c r="S186" s="11" t="s">
        <v>1455</v>
      </c>
      <c r="U186" t="str">
        <f t="shared" si="16"/>
        <v>是</v>
      </c>
    </row>
    <row r="187" spans="1:21">
      <c r="A187" s="2" t="str">
        <f>K187&amp;MID(L:L,15,4)</f>
        <v>梁金好4822</v>
      </c>
      <c r="B187" s="7" t="s">
        <v>2303</v>
      </c>
      <c r="C187" s="7" t="s">
        <v>1446</v>
      </c>
      <c r="D187" s="7">
        <v>34</v>
      </c>
      <c r="E187" s="7" t="s">
        <v>2304</v>
      </c>
      <c r="F187" s="7" t="s">
        <v>10451</v>
      </c>
      <c r="G187" s="7" t="s">
        <v>10452</v>
      </c>
      <c r="H187" s="7" t="s">
        <v>1450</v>
      </c>
      <c r="I187" s="7" t="s">
        <v>10453</v>
      </c>
      <c r="J187" s="7" t="s">
        <v>1452</v>
      </c>
      <c r="K187" s="7" t="s">
        <v>634</v>
      </c>
      <c r="L187" s="7" t="s">
        <v>635</v>
      </c>
      <c r="M187" s="7" t="s">
        <v>1461</v>
      </c>
      <c r="N187" s="7" t="s">
        <v>1467</v>
      </c>
      <c r="O187" s="11">
        <v>5</v>
      </c>
      <c r="P187" s="11">
        <v>51</v>
      </c>
      <c r="Q187" s="11">
        <v>3</v>
      </c>
      <c r="R187" s="11">
        <f t="shared" si="21"/>
        <v>2</v>
      </c>
      <c r="S187" s="11" t="s">
        <v>1455</v>
      </c>
      <c r="U187" t="str">
        <f t="shared" si="16"/>
        <v>是</v>
      </c>
    </row>
    <row r="188" spans="1:21">
      <c r="A188" s="2" t="str">
        <f>K188&amp;MID(L:L,15,4)</f>
        <v>何桂芳0025</v>
      </c>
      <c r="B188" s="7" t="s">
        <v>8498</v>
      </c>
      <c r="C188" s="7" t="s">
        <v>1446</v>
      </c>
      <c r="D188" s="7">
        <v>60</v>
      </c>
      <c r="E188" s="7" t="s">
        <v>8499</v>
      </c>
      <c r="F188" s="7" t="s">
        <v>10454</v>
      </c>
      <c r="G188" s="7" t="s">
        <v>10455</v>
      </c>
      <c r="H188" s="7" t="s">
        <v>1450</v>
      </c>
      <c r="I188" s="7" t="s">
        <v>5400</v>
      </c>
      <c r="J188" s="7" t="s">
        <v>1452</v>
      </c>
      <c r="K188" s="7" t="s">
        <v>678</v>
      </c>
      <c r="L188" s="7" t="s">
        <v>679</v>
      </c>
      <c r="M188" s="7" t="s">
        <v>1461</v>
      </c>
      <c r="N188" s="7" t="s">
        <v>23</v>
      </c>
      <c r="O188" s="11">
        <v>3</v>
      </c>
      <c r="P188" s="11">
        <v>17</v>
      </c>
      <c r="Q188" s="11">
        <v>3</v>
      </c>
      <c r="R188" s="11">
        <f t="shared" si="21"/>
        <v>0</v>
      </c>
      <c r="S188" s="11" t="s">
        <v>1455</v>
      </c>
      <c r="U188" t="str">
        <f t="shared" si="16"/>
        <v>是</v>
      </c>
    </row>
    <row r="189" spans="1:21">
      <c r="A189" s="2" t="str">
        <f>K189&amp;MID(L:L,15,4)</f>
        <v>黄惠克1210</v>
      </c>
      <c r="B189" s="7" t="s">
        <v>2313</v>
      </c>
      <c r="C189" s="7" t="s">
        <v>1446</v>
      </c>
      <c r="D189" s="7">
        <v>48</v>
      </c>
      <c r="E189" s="7" t="s">
        <v>2314</v>
      </c>
      <c r="F189" s="7" t="s">
        <v>10456</v>
      </c>
      <c r="G189" s="7" t="s">
        <v>10457</v>
      </c>
      <c r="H189" s="7" t="s">
        <v>1450</v>
      </c>
      <c r="I189" s="7" t="s">
        <v>10458</v>
      </c>
      <c r="J189" s="7" t="s">
        <v>1452</v>
      </c>
      <c r="K189" s="7" t="s">
        <v>245</v>
      </c>
      <c r="L189" s="7" t="s">
        <v>2318</v>
      </c>
      <c r="M189" s="7" t="s">
        <v>1453</v>
      </c>
      <c r="N189" s="7" t="s">
        <v>23</v>
      </c>
      <c r="O189" s="11">
        <v>1</v>
      </c>
      <c r="P189" s="11">
        <v>31</v>
      </c>
      <c r="Q189" s="11">
        <v>1.5</v>
      </c>
      <c r="R189" s="11">
        <v>0</v>
      </c>
      <c r="S189" s="11" t="s">
        <v>1455</v>
      </c>
      <c r="U189" t="str">
        <f t="shared" si="16"/>
        <v>是</v>
      </c>
    </row>
    <row r="190" spans="1:21">
      <c r="A190" s="2" t="str">
        <f>K190&amp;MID(L:L,15,4)</f>
        <v>陆永深3315</v>
      </c>
      <c r="B190" s="7" t="s">
        <v>2908</v>
      </c>
      <c r="C190" s="7" t="s">
        <v>1446</v>
      </c>
      <c r="D190" s="7">
        <v>52</v>
      </c>
      <c r="E190" s="7" t="s">
        <v>2909</v>
      </c>
      <c r="F190" s="7" t="s">
        <v>10459</v>
      </c>
      <c r="G190" s="7" t="s">
        <v>10460</v>
      </c>
      <c r="H190" s="7" t="s">
        <v>1450</v>
      </c>
      <c r="I190" s="7" t="s">
        <v>10461</v>
      </c>
      <c r="J190" s="7" t="s">
        <v>1452</v>
      </c>
      <c r="K190" s="7" t="s">
        <v>1394</v>
      </c>
      <c r="L190" s="7" t="s">
        <v>1395</v>
      </c>
      <c r="M190" s="7" t="s">
        <v>1461</v>
      </c>
      <c r="N190" s="7" t="s">
        <v>1462</v>
      </c>
      <c r="O190" s="11">
        <v>4</v>
      </c>
      <c r="P190" s="11">
        <v>15</v>
      </c>
      <c r="Q190" s="11">
        <v>2.5</v>
      </c>
      <c r="R190" s="11">
        <f t="shared" ref="R190:R193" si="22">O190-Q190</f>
        <v>1.5</v>
      </c>
      <c r="S190" s="11" t="s">
        <v>1455</v>
      </c>
      <c r="U190" t="str">
        <f t="shared" si="16"/>
        <v>是</v>
      </c>
    </row>
    <row r="191" spans="1:21">
      <c r="A191" s="2" t="str">
        <f>K191&amp;MID(L:L,15,4)</f>
        <v>冯桂弟6023</v>
      </c>
      <c r="B191" s="7" t="s">
        <v>2892</v>
      </c>
      <c r="C191" s="7" t="s">
        <v>1446</v>
      </c>
      <c r="D191" s="7">
        <v>45</v>
      </c>
      <c r="E191" s="7" t="s">
        <v>2320</v>
      </c>
      <c r="F191" s="7" t="s">
        <v>10462</v>
      </c>
      <c r="G191" s="7" t="s">
        <v>10463</v>
      </c>
      <c r="H191" s="7" t="s">
        <v>1450</v>
      </c>
      <c r="I191" s="7" t="s">
        <v>5517</v>
      </c>
      <c r="J191" s="7" t="s">
        <v>1452</v>
      </c>
      <c r="K191" s="7" t="s">
        <v>1192</v>
      </c>
      <c r="L191" s="7" t="s">
        <v>1193</v>
      </c>
      <c r="M191" s="7" t="s">
        <v>1453</v>
      </c>
      <c r="N191" s="7" t="s">
        <v>1462</v>
      </c>
      <c r="O191" s="11">
        <v>3</v>
      </c>
      <c r="P191" s="11">
        <v>34</v>
      </c>
      <c r="Q191" s="11">
        <v>2.5</v>
      </c>
      <c r="R191" s="11">
        <f t="shared" si="22"/>
        <v>0.5</v>
      </c>
      <c r="S191" s="11" t="s">
        <v>1455</v>
      </c>
      <c r="U191" t="str">
        <f t="shared" si="16"/>
        <v>是</v>
      </c>
    </row>
    <row r="192" spans="1:21">
      <c r="A192" s="2" t="str">
        <f>K192&amp;MID(L:L,15,4)</f>
        <v>吴容根6016</v>
      </c>
      <c r="B192" s="7" t="s">
        <v>2319</v>
      </c>
      <c r="C192" s="7" t="s">
        <v>1457</v>
      </c>
      <c r="D192" s="7">
        <v>51</v>
      </c>
      <c r="E192" s="7" t="s">
        <v>2320</v>
      </c>
      <c r="F192" s="7" t="s">
        <v>10464</v>
      </c>
      <c r="G192" s="7" t="s">
        <v>10465</v>
      </c>
      <c r="H192" s="7" t="s">
        <v>1450</v>
      </c>
      <c r="I192" s="7" t="s">
        <v>10466</v>
      </c>
      <c r="J192" s="7" t="s">
        <v>1452</v>
      </c>
      <c r="K192" s="7" t="s">
        <v>521</v>
      </c>
      <c r="L192" s="7" t="s">
        <v>522</v>
      </c>
      <c r="M192" s="7" t="s">
        <v>1453</v>
      </c>
      <c r="N192" s="7" t="s">
        <v>23</v>
      </c>
      <c r="O192" s="11">
        <v>2</v>
      </c>
      <c r="P192" s="11">
        <v>39</v>
      </c>
      <c r="Q192" s="11">
        <v>1.5</v>
      </c>
      <c r="R192" s="11">
        <f t="shared" si="22"/>
        <v>0.5</v>
      </c>
      <c r="S192" s="11" t="s">
        <v>1455</v>
      </c>
      <c r="U192" t="str">
        <f t="shared" si="16"/>
        <v>是</v>
      </c>
    </row>
    <row r="193" spans="1:21">
      <c r="A193" s="2" t="str">
        <f>K193&amp;MID(L:L,15,4)</f>
        <v>徐妹0042</v>
      </c>
      <c r="B193" s="7" t="s">
        <v>2324</v>
      </c>
      <c r="C193" s="7" t="s">
        <v>1446</v>
      </c>
      <c r="D193" s="7">
        <v>48</v>
      </c>
      <c r="E193" s="7" t="s">
        <v>966</v>
      </c>
      <c r="F193" s="7" t="s">
        <v>10467</v>
      </c>
      <c r="G193" s="7" t="s">
        <v>10468</v>
      </c>
      <c r="H193" s="7" t="s">
        <v>1450</v>
      </c>
      <c r="I193" s="7" t="s">
        <v>10469</v>
      </c>
      <c r="J193" s="7" t="s">
        <v>1452</v>
      </c>
      <c r="K193" s="7" t="s">
        <v>963</v>
      </c>
      <c r="L193" s="7" t="s">
        <v>964</v>
      </c>
      <c r="M193" s="7" t="s">
        <v>1453</v>
      </c>
      <c r="N193" s="7" t="s">
        <v>23</v>
      </c>
      <c r="O193" s="11">
        <v>2</v>
      </c>
      <c r="P193" s="11">
        <v>15</v>
      </c>
      <c r="Q193" s="11">
        <v>1.5</v>
      </c>
      <c r="R193" s="11">
        <f t="shared" si="22"/>
        <v>0.5</v>
      </c>
      <c r="S193" s="11" t="s">
        <v>1455</v>
      </c>
      <c r="U193" t="str">
        <f t="shared" si="16"/>
        <v>是</v>
      </c>
    </row>
    <row r="194" spans="1:21">
      <c r="A194" s="2" t="str">
        <f>K194&amp;MID(L:L,15,4)</f>
        <v>越灼炎0011</v>
      </c>
      <c r="B194" s="7" t="s">
        <v>2328</v>
      </c>
      <c r="C194" s="7" t="s">
        <v>1446</v>
      </c>
      <c r="D194" s="7">
        <v>46</v>
      </c>
      <c r="E194" s="7" t="s">
        <v>2329</v>
      </c>
      <c r="F194" s="7" t="s">
        <v>10470</v>
      </c>
      <c r="G194" s="7" t="s">
        <v>10471</v>
      </c>
      <c r="H194" s="7" t="s">
        <v>1450</v>
      </c>
      <c r="I194" s="7" t="s">
        <v>3903</v>
      </c>
      <c r="J194" s="7" t="s">
        <v>1452</v>
      </c>
      <c r="K194" s="7" t="s">
        <v>648</v>
      </c>
      <c r="L194" s="7" t="s">
        <v>649</v>
      </c>
      <c r="M194" s="7" t="s">
        <v>1453</v>
      </c>
      <c r="N194" s="7" t="s">
        <v>23</v>
      </c>
      <c r="O194" s="11">
        <v>1</v>
      </c>
      <c r="P194" s="11">
        <v>56</v>
      </c>
      <c r="Q194" s="11">
        <v>1.5</v>
      </c>
      <c r="R194" s="11">
        <v>0</v>
      </c>
      <c r="S194" s="11" t="s">
        <v>1455</v>
      </c>
      <c r="U194" t="str">
        <f t="shared" si="16"/>
        <v>是</v>
      </c>
    </row>
    <row r="195" spans="1:21">
      <c r="A195" s="2" t="str">
        <f>K195&amp;MID(L:L,15,4)</f>
        <v>龙佩霜0944</v>
      </c>
      <c r="B195" s="7" t="s">
        <v>2333</v>
      </c>
      <c r="C195" s="7" t="s">
        <v>1457</v>
      </c>
      <c r="D195" s="7">
        <v>36</v>
      </c>
      <c r="E195" s="7" t="s">
        <v>2334</v>
      </c>
      <c r="F195" s="7" t="s">
        <v>10472</v>
      </c>
      <c r="G195" s="7" t="s">
        <v>10473</v>
      </c>
      <c r="H195" s="7" t="s">
        <v>1450</v>
      </c>
      <c r="I195" s="7" t="s">
        <v>10474</v>
      </c>
      <c r="J195" s="7" t="s">
        <v>1452</v>
      </c>
      <c r="K195" s="7" t="s">
        <v>445</v>
      </c>
      <c r="L195" s="7" t="s">
        <v>446</v>
      </c>
      <c r="M195" s="7" t="s">
        <v>1461</v>
      </c>
      <c r="N195" s="7" t="s">
        <v>23</v>
      </c>
      <c r="O195" s="11">
        <v>4</v>
      </c>
      <c r="P195" s="11">
        <v>46</v>
      </c>
      <c r="Q195" s="11">
        <v>3</v>
      </c>
      <c r="R195" s="11">
        <f t="shared" ref="R195:R199" si="23">O195-Q195</f>
        <v>1</v>
      </c>
      <c r="S195" s="11" t="s">
        <v>1455</v>
      </c>
      <c r="U195" t="str">
        <f t="shared" ref="U195:U258" si="24">S195</f>
        <v>是</v>
      </c>
    </row>
    <row r="196" spans="1:21">
      <c r="A196" s="2" t="str">
        <f>K196&amp;MID(L:L,15,4)</f>
        <v>王秀兰182X</v>
      </c>
      <c r="B196" s="7" t="s">
        <v>1924</v>
      </c>
      <c r="C196" s="7" t="s">
        <v>1446</v>
      </c>
      <c r="D196" s="7">
        <v>51</v>
      </c>
      <c r="E196" s="7" t="s">
        <v>1925</v>
      </c>
      <c r="F196" s="7" t="s">
        <v>10475</v>
      </c>
      <c r="G196" s="7" t="s">
        <v>10476</v>
      </c>
      <c r="H196" s="7" t="s">
        <v>1450</v>
      </c>
      <c r="I196" s="7" t="s">
        <v>10477</v>
      </c>
      <c r="J196" s="7" t="s">
        <v>1452</v>
      </c>
      <c r="K196" s="7" t="s">
        <v>557</v>
      </c>
      <c r="L196" s="7" t="s">
        <v>558</v>
      </c>
      <c r="M196" s="7" t="s">
        <v>1461</v>
      </c>
      <c r="N196" s="7" t="s">
        <v>23</v>
      </c>
      <c r="O196" s="11">
        <v>3</v>
      </c>
      <c r="P196" s="11">
        <v>35</v>
      </c>
      <c r="Q196" s="11">
        <v>3</v>
      </c>
      <c r="R196" s="11">
        <f t="shared" si="23"/>
        <v>0</v>
      </c>
      <c r="S196" s="11" t="s">
        <v>1455</v>
      </c>
      <c r="U196" t="str">
        <f t="shared" si="24"/>
        <v>是</v>
      </c>
    </row>
    <row r="197" spans="1:21">
      <c r="A197" s="2" t="str">
        <f>K197&amp;MID(L:L,15,4)</f>
        <v>李大穗4038</v>
      </c>
      <c r="B197" s="7" t="s">
        <v>8527</v>
      </c>
      <c r="C197" s="7" t="s">
        <v>1446</v>
      </c>
      <c r="D197" s="7">
        <v>45</v>
      </c>
      <c r="E197" s="7" t="s">
        <v>1148</v>
      </c>
      <c r="F197" s="7" t="s">
        <v>10478</v>
      </c>
      <c r="G197" s="7" t="s">
        <v>10479</v>
      </c>
      <c r="H197" s="7" t="s">
        <v>1450</v>
      </c>
      <c r="I197" s="7" t="s">
        <v>10480</v>
      </c>
      <c r="J197" s="7" t="s">
        <v>1452</v>
      </c>
      <c r="K197" s="7" t="s">
        <v>1145</v>
      </c>
      <c r="L197" s="7" t="s">
        <v>1146</v>
      </c>
      <c r="M197" s="7" t="s">
        <v>1461</v>
      </c>
      <c r="N197" s="7" t="s">
        <v>1462</v>
      </c>
      <c r="O197" s="11">
        <v>2</v>
      </c>
      <c r="P197" s="11">
        <v>49</v>
      </c>
      <c r="Q197" s="11">
        <v>2.5</v>
      </c>
      <c r="R197" s="11">
        <v>0</v>
      </c>
      <c r="S197" s="11" t="s">
        <v>1455</v>
      </c>
      <c r="U197" t="str">
        <f t="shared" si="24"/>
        <v>是</v>
      </c>
    </row>
    <row r="198" spans="1:21">
      <c r="A198" s="2" t="str">
        <f>K198&amp;MID(L:L,15,4)</f>
        <v>邓根女0624</v>
      </c>
      <c r="B198" s="7" t="s">
        <v>1612</v>
      </c>
      <c r="C198" s="7" t="s">
        <v>1446</v>
      </c>
      <c r="D198" s="7">
        <v>59</v>
      </c>
      <c r="E198" s="7" t="s">
        <v>1613</v>
      </c>
      <c r="F198" s="7" t="s">
        <v>10481</v>
      </c>
      <c r="G198" s="7" t="s">
        <v>10482</v>
      </c>
      <c r="H198" s="7" t="s">
        <v>1450</v>
      </c>
      <c r="I198" s="7" t="s">
        <v>10483</v>
      </c>
      <c r="J198" s="7" t="s">
        <v>1452</v>
      </c>
      <c r="K198" s="7" t="s">
        <v>1274</v>
      </c>
      <c r="L198" s="7" t="s">
        <v>1275</v>
      </c>
      <c r="M198" s="7" t="s">
        <v>1461</v>
      </c>
      <c r="N198" s="7" t="s">
        <v>1462</v>
      </c>
      <c r="O198" s="11">
        <v>4</v>
      </c>
      <c r="P198" s="11">
        <v>1</v>
      </c>
      <c r="Q198" s="11">
        <v>2.5</v>
      </c>
      <c r="R198" s="11">
        <f t="shared" si="23"/>
        <v>1.5</v>
      </c>
      <c r="S198" s="11" t="s">
        <v>1455</v>
      </c>
      <c r="U198" t="str">
        <f t="shared" si="24"/>
        <v>是</v>
      </c>
    </row>
    <row r="199" spans="1:21">
      <c r="A199" s="2" t="str">
        <f>K199&amp;MID(L:L,15,4)</f>
        <v>彭江秀0014</v>
      </c>
      <c r="B199" s="7" t="s">
        <v>2246</v>
      </c>
      <c r="C199" s="7" t="s">
        <v>1446</v>
      </c>
      <c r="D199" s="7">
        <v>52</v>
      </c>
      <c r="E199" s="7" t="s">
        <v>2247</v>
      </c>
      <c r="F199" s="7" t="s">
        <v>10484</v>
      </c>
      <c r="G199" s="7" t="s">
        <v>10485</v>
      </c>
      <c r="H199" s="7" t="s">
        <v>1450</v>
      </c>
      <c r="I199" s="7" t="s">
        <v>10486</v>
      </c>
      <c r="J199" s="7" t="s">
        <v>1452</v>
      </c>
      <c r="K199" s="7" t="s">
        <v>743</v>
      </c>
      <c r="L199" s="7" t="s">
        <v>744</v>
      </c>
      <c r="M199" s="7" t="s">
        <v>1453</v>
      </c>
      <c r="N199" s="7" t="s">
        <v>1467</v>
      </c>
      <c r="O199" s="11">
        <v>2</v>
      </c>
      <c r="P199" s="11">
        <v>13</v>
      </c>
      <c r="Q199" s="11">
        <v>1.5</v>
      </c>
      <c r="R199" s="11">
        <f t="shared" si="23"/>
        <v>0.5</v>
      </c>
      <c r="S199" s="11" t="s">
        <v>1455</v>
      </c>
      <c r="U199" t="str">
        <f t="shared" si="24"/>
        <v>是</v>
      </c>
    </row>
    <row r="200" spans="1:21">
      <c r="A200" s="2" t="str">
        <f>K200&amp;MID(L:L,15,4)</f>
        <v>洪楚婵482X</v>
      </c>
      <c r="B200" s="7" t="s">
        <v>2147</v>
      </c>
      <c r="C200" s="7" t="s">
        <v>1444</v>
      </c>
      <c r="D200" s="7">
        <v>34</v>
      </c>
      <c r="E200" s="7" t="s">
        <v>2148</v>
      </c>
      <c r="F200" s="7" t="s">
        <v>10487</v>
      </c>
      <c r="G200" s="7" t="s">
        <v>10488</v>
      </c>
      <c r="H200" s="7" t="s">
        <v>1450</v>
      </c>
      <c r="I200" s="7" t="s">
        <v>5099</v>
      </c>
      <c r="J200" s="7" t="s">
        <v>1452</v>
      </c>
      <c r="K200" s="7" t="s">
        <v>1162</v>
      </c>
      <c r="L200" s="7" t="s">
        <v>1163</v>
      </c>
      <c r="M200" s="7" t="s">
        <v>1461</v>
      </c>
      <c r="N200" s="7" t="s">
        <v>1462</v>
      </c>
      <c r="O200" s="11">
        <v>2</v>
      </c>
      <c r="P200" s="11">
        <v>37</v>
      </c>
      <c r="Q200" s="11">
        <v>2.5</v>
      </c>
      <c r="R200" s="11">
        <v>0</v>
      </c>
      <c r="S200" s="11" t="s">
        <v>1455</v>
      </c>
      <c r="U200" t="str">
        <f t="shared" si="24"/>
        <v>是</v>
      </c>
    </row>
    <row r="201" spans="1:21">
      <c r="A201" s="2" t="str">
        <f>K201&amp;MID(L:L,15,4)</f>
        <v>梁贵霏0623</v>
      </c>
      <c r="B201" s="7" t="s">
        <v>2835</v>
      </c>
      <c r="C201" s="7" t="s">
        <v>1446</v>
      </c>
      <c r="D201" s="7">
        <v>53</v>
      </c>
      <c r="E201" s="7" t="s">
        <v>2836</v>
      </c>
      <c r="F201" s="7" t="s">
        <v>9946</v>
      </c>
      <c r="G201" s="7" t="s">
        <v>10489</v>
      </c>
      <c r="H201" s="7" t="s">
        <v>1450</v>
      </c>
      <c r="I201" s="7" t="s">
        <v>10490</v>
      </c>
      <c r="J201" s="7" t="s">
        <v>1452</v>
      </c>
      <c r="K201" s="7" t="s">
        <v>1181</v>
      </c>
      <c r="L201" s="7" t="s">
        <v>1182</v>
      </c>
      <c r="M201" s="7" t="s">
        <v>1461</v>
      </c>
      <c r="N201" s="7" t="s">
        <v>1462</v>
      </c>
      <c r="O201" s="11">
        <v>2</v>
      </c>
      <c r="P201" s="11">
        <v>51</v>
      </c>
      <c r="Q201" s="11">
        <v>2.5</v>
      </c>
      <c r="R201" s="11">
        <v>0</v>
      </c>
      <c r="S201" s="11" t="s">
        <v>1455</v>
      </c>
      <c r="U201" t="str">
        <f t="shared" si="24"/>
        <v>是</v>
      </c>
    </row>
    <row r="202" spans="1:21">
      <c r="A202" s="2" t="str">
        <f>K202&amp;MID(L:L,15,4)</f>
        <v>何炳耀0034</v>
      </c>
      <c r="B202" s="7" t="s">
        <v>2351</v>
      </c>
      <c r="C202" s="7" t="s">
        <v>1446</v>
      </c>
      <c r="D202" s="7">
        <v>54</v>
      </c>
      <c r="E202" s="7" t="s">
        <v>2352</v>
      </c>
      <c r="F202" s="7" t="s">
        <v>10491</v>
      </c>
      <c r="G202" s="7" t="s">
        <v>10492</v>
      </c>
      <c r="H202" s="7" t="s">
        <v>1450</v>
      </c>
      <c r="I202" s="7" t="s">
        <v>10033</v>
      </c>
      <c r="J202" s="7" t="s">
        <v>1452</v>
      </c>
      <c r="K202" s="7" t="s">
        <v>198</v>
      </c>
      <c r="L202" s="7" t="s">
        <v>199</v>
      </c>
      <c r="M202" s="7" t="s">
        <v>1461</v>
      </c>
      <c r="N202" s="7" t="s">
        <v>23</v>
      </c>
      <c r="O202" s="11">
        <v>3</v>
      </c>
      <c r="P202" s="11">
        <v>13</v>
      </c>
      <c r="Q202" s="11">
        <v>3</v>
      </c>
      <c r="R202" s="11">
        <f t="shared" ref="R202:R206" si="25">O202-Q202</f>
        <v>0</v>
      </c>
      <c r="S202" s="11" t="s">
        <v>1455</v>
      </c>
      <c r="U202" t="str">
        <f t="shared" si="24"/>
        <v>是</v>
      </c>
    </row>
    <row r="203" spans="1:21">
      <c r="A203" s="2" t="str">
        <f>K203&amp;MID(L:L,15,4)</f>
        <v>欧阳可昌0916</v>
      </c>
      <c r="B203" s="7" t="s">
        <v>2356</v>
      </c>
      <c r="C203" s="7" t="s">
        <v>1457</v>
      </c>
      <c r="D203" s="7">
        <v>43</v>
      </c>
      <c r="E203" s="7" t="s">
        <v>384</v>
      </c>
      <c r="F203" s="7" t="s">
        <v>10493</v>
      </c>
      <c r="G203" s="7" t="s">
        <v>10494</v>
      </c>
      <c r="H203" s="7" t="s">
        <v>1450</v>
      </c>
      <c r="I203" s="7" t="s">
        <v>10495</v>
      </c>
      <c r="J203" s="7" t="s">
        <v>1452</v>
      </c>
      <c r="K203" s="7" t="s">
        <v>381</v>
      </c>
      <c r="L203" s="7" t="s">
        <v>382</v>
      </c>
      <c r="M203" s="7" t="s">
        <v>1453</v>
      </c>
      <c r="N203" s="7" t="s">
        <v>23</v>
      </c>
      <c r="O203" s="11">
        <v>2</v>
      </c>
      <c r="P203" s="11">
        <v>23</v>
      </c>
      <c r="Q203" s="11">
        <v>1.5</v>
      </c>
      <c r="R203" s="11">
        <f t="shared" si="25"/>
        <v>0.5</v>
      </c>
      <c r="S203" s="11" t="s">
        <v>1455</v>
      </c>
      <c r="U203" t="str">
        <f t="shared" si="24"/>
        <v>是</v>
      </c>
    </row>
    <row r="204" spans="1:21">
      <c r="A204" s="2" t="str">
        <f>K204&amp;MID(L:L,15,4)</f>
        <v>陈惠群282X</v>
      </c>
      <c r="B204" s="7" t="s">
        <v>1929</v>
      </c>
      <c r="C204" s="7" t="s">
        <v>1446</v>
      </c>
      <c r="D204" s="7">
        <v>58</v>
      </c>
      <c r="E204" s="7" t="s">
        <v>1930</v>
      </c>
      <c r="F204" s="7" t="s">
        <v>10496</v>
      </c>
      <c r="G204" s="7" t="s">
        <v>10497</v>
      </c>
      <c r="H204" s="7" t="s">
        <v>1450</v>
      </c>
      <c r="I204" s="7" t="s">
        <v>2072</v>
      </c>
      <c r="J204" s="7" t="s">
        <v>1452</v>
      </c>
      <c r="K204" s="7" t="s">
        <v>65</v>
      </c>
      <c r="L204" s="7" t="s">
        <v>66</v>
      </c>
      <c r="M204" s="7" t="s">
        <v>1461</v>
      </c>
      <c r="N204" s="7" t="s">
        <v>23</v>
      </c>
      <c r="O204" s="11">
        <v>3</v>
      </c>
      <c r="P204" s="11">
        <v>0</v>
      </c>
      <c r="Q204" s="11">
        <v>3</v>
      </c>
      <c r="R204" s="11">
        <f t="shared" si="25"/>
        <v>0</v>
      </c>
      <c r="S204" s="11" t="s">
        <v>1455</v>
      </c>
      <c r="U204" t="str">
        <f t="shared" si="24"/>
        <v>是</v>
      </c>
    </row>
    <row r="205" spans="1:21">
      <c r="A205" s="2" t="str">
        <f>K205&amp;MID(L:L,15,4)</f>
        <v>周浩冲0255</v>
      </c>
      <c r="B205" s="7" t="s">
        <v>2363</v>
      </c>
      <c r="C205" s="7" t="s">
        <v>1446</v>
      </c>
      <c r="D205" s="7">
        <v>54</v>
      </c>
      <c r="E205" s="7" t="s">
        <v>50</v>
      </c>
      <c r="F205" s="7" t="s">
        <v>10498</v>
      </c>
      <c r="G205" s="7" t="s">
        <v>10499</v>
      </c>
      <c r="H205" s="7" t="s">
        <v>2366</v>
      </c>
      <c r="I205" s="7" t="s">
        <v>10500</v>
      </c>
      <c r="J205" s="7" t="s">
        <v>1452</v>
      </c>
      <c r="K205" s="7" t="s">
        <v>46</v>
      </c>
      <c r="L205" s="7" t="s">
        <v>47</v>
      </c>
      <c r="M205" s="7" t="s">
        <v>1772</v>
      </c>
      <c r="N205" s="7" t="s">
        <v>23</v>
      </c>
      <c r="O205" s="11">
        <v>4</v>
      </c>
      <c r="P205" s="11">
        <v>25</v>
      </c>
      <c r="Q205" s="11">
        <v>3</v>
      </c>
      <c r="R205" s="11">
        <f t="shared" si="25"/>
        <v>1</v>
      </c>
      <c r="S205" s="11" t="s">
        <v>1455</v>
      </c>
      <c r="U205" t="str">
        <f t="shared" si="24"/>
        <v>是</v>
      </c>
    </row>
    <row r="206" spans="1:21">
      <c r="A206" s="2" t="str">
        <f>K206&amp;MID(L:L,15,4)</f>
        <v>陈兴妹3927</v>
      </c>
      <c r="B206" s="7" t="s">
        <v>5527</v>
      </c>
      <c r="C206" s="7" t="s">
        <v>1444</v>
      </c>
      <c r="D206" s="7">
        <v>40</v>
      </c>
      <c r="E206" s="7" t="s">
        <v>5528</v>
      </c>
      <c r="F206" s="7" t="s">
        <v>10501</v>
      </c>
      <c r="G206" s="7" t="s">
        <v>10502</v>
      </c>
      <c r="H206" s="7" t="s">
        <v>1450</v>
      </c>
      <c r="I206" s="7" t="s">
        <v>10503</v>
      </c>
      <c r="J206" s="7" t="s">
        <v>1452</v>
      </c>
      <c r="K206" s="7" t="s">
        <v>95</v>
      </c>
      <c r="L206" s="7" t="s">
        <v>96</v>
      </c>
      <c r="M206" s="7" t="s">
        <v>1453</v>
      </c>
      <c r="N206" s="7" t="s">
        <v>23</v>
      </c>
      <c r="O206" s="11">
        <v>4</v>
      </c>
      <c r="P206" s="11">
        <v>8</v>
      </c>
      <c r="Q206" s="11">
        <v>1.5</v>
      </c>
      <c r="R206" s="11">
        <f t="shared" si="25"/>
        <v>2.5</v>
      </c>
      <c r="S206" s="11" t="s">
        <v>1455</v>
      </c>
      <c r="U206" t="str">
        <f t="shared" si="24"/>
        <v>是</v>
      </c>
    </row>
    <row r="207" spans="1:21">
      <c r="A207" s="2" t="str">
        <f>K207&amp;MID(L:L,15,4)</f>
        <v>黄允祥5110</v>
      </c>
      <c r="B207" s="7" t="s">
        <v>2231</v>
      </c>
      <c r="C207" s="7" t="s">
        <v>1446</v>
      </c>
      <c r="D207" s="7">
        <v>52</v>
      </c>
      <c r="E207" s="7" t="s">
        <v>2232</v>
      </c>
      <c r="F207" s="7" t="s">
        <v>10504</v>
      </c>
      <c r="G207" s="7" t="s">
        <v>10505</v>
      </c>
      <c r="H207" s="7" t="s">
        <v>1450</v>
      </c>
      <c r="I207" s="7" t="s">
        <v>10506</v>
      </c>
      <c r="J207" s="7" t="s">
        <v>1452</v>
      </c>
      <c r="K207" s="7" t="s">
        <v>238</v>
      </c>
      <c r="L207" s="7" t="s">
        <v>239</v>
      </c>
      <c r="M207" s="7" t="s">
        <v>1453</v>
      </c>
      <c r="N207" s="7" t="s">
        <v>23</v>
      </c>
      <c r="O207" s="11">
        <v>1</v>
      </c>
      <c r="P207" s="11">
        <v>42</v>
      </c>
      <c r="Q207" s="11">
        <v>1.5</v>
      </c>
      <c r="R207" s="11">
        <v>0</v>
      </c>
      <c r="S207" s="11" t="s">
        <v>1455</v>
      </c>
      <c r="U207" t="str">
        <f t="shared" si="24"/>
        <v>是</v>
      </c>
    </row>
    <row r="208" spans="1:21">
      <c r="A208" s="2" t="str">
        <f>K208&amp;MID(L:L,15,4)</f>
        <v>黄达生1215</v>
      </c>
      <c r="B208" s="7" t="s">
        <v>2371</v>
      </c>
      <c r="C208" s="7" t="s">
        <v>1457</v>
      </c>
      <c r="D208" s="7">
        <v>49</v>
      </c>
      <c r="E208" s="7" t="s">
        <v>2372</v>
      </c>
      <c r="F208" s="7" t="s">
        <v>10507</v>
      </c>
      <c r="G208" s="7" t="s">
        <v>10508</v>
      </c>
      <c r="H208" s="7" t="s">
        <v>1450</v>
      </c>
      <c r="I208" s="7" t="s">
        <v>10509</v>
      </c>
      <c r="J208" s="7" t="s">
        <v>1452</v>
      </c>
      <c r="K208" s="7" t="s">
        <v>1035</v>
      </c>
      <c r="L208" s="7" t="s">
        <v>1036</v>
      </c>
      <c r="M208" s="7" t="s">
        <v>1453</v>
      </c>
      <c r="N208" s="7" t="s">
        <v>23</v>
      </c>
      <c r="O208" s="11">
        <v>2</v>
      </c>
      <c r="P208" s="11">
        <v>52</v>
      </c>
      <c r="Q208" s="11">
        <v>1.5</v>
      </c>
      <c r="R208" s="11">
        <f t="shared" ref="R208:R210" si="26">O208-Q208</f>
        <v>0.5</v>
      </c>
      <c r="S208" s="11" t="s">
        <v>1455</v>
      </c>
      <c r="U208" t="str">
        <f t="shared" si="24"/>
        <v>是</v>
      </c>
    </row>
    <row r="209" spans="1:21">
      <c r="A209" s="2" t="str">
        <f>K209&amp;MID(L:L,15,4)</f>
        <v>梁炳垣0672</v>
      </c>
      <c r="B209" s="7" t="s">
        <v>1675</v>
      </c>
      <c r="C209" s="7" t="s">
        <v>1446</v>
      </c>
      <c r="D209" s="7">
        <v>62</v>
      </c>
      <c r="E209" s="7" t="s">
        <v>1238</v>
      </c>
      <c r="F209" s="7" t="s">
        <v>10510</v>
      </c>
      <c r="G209" s="7" t="s">
        <v>10511</v>
      </c>
      <c r="H209" s="7" t="s">
        <v>1450</v>
      </c>
      <c r="I209" s="7" t="s">
        <v>5388</v>
      </c>
      <c r="J209" s="7" t="s">
        <v>1452</v>
      </c>
      <c r="K209" s="7" t="s">
        <v>1383</v>
      </c>
      <c r="L209" s="7" t="s">
        <v>1384</v>
      </c>
      <c r="M209" s="7" t="s">
        <v>1461</v>
      </c>
      <c r="N209" s="7" t="s">
        <v>1462</v>
      </c>
      <c r="O209" s="11">
        <v>3</v>
      </c>
      <c r="P209" s="11">
        <v>8</v>
      </c>
      <c r="Q209" s="11">
        <v>2.5</v>
      </c>
      <c r="R209" s="11">
        <f t="shared" si="26"/>
        <v>0.5</v>
      </c>
      <c r="S209" s="11" t="s">
        <v>1455</v>
      </c>
      <c r="U209" t="str">
        <f t="shared" si="24"/>
        <v>是</v>
      </c>
    </row>
    <row r="210" spans="1:21">
      <c r="A210" s="2" t="str">
        <f>K210&amp;MID(L:L,15,4)</f>
        <v>吴沛莲4223</v>
      </c>
      <c r="B210" s="7" t="s">
        <v>2376</v>
      </c>
      <c r="C210" s="7" t="s">
        <v>1457</v>
      </c>
      <c r="D210" s="7">
        <v>40</v>
      </c>
      <c r="E210" s="7" t="s">
        <v>843</v>
      </c>
      <c r="F210" s="7" t="s">
        <v>10512</v>
      </c>
      <c r="G210" s="7" t="s">
        <v>10513</v>
      </c>
      <c r="H210" s="7" t="s">
        <v>1450</v>
      </c>
      <c r="I210" s="7" t="s">
        <v>10514</v>
      </c>
      <c r="J210" s="7" t="s">
        <v>1452</v>
      </c>
      <c r="K210" s="7" t="s">
        <v>840</v>
      </c>
      <c r="L210" s="7" t="s">
        <v>841</v>
      </c>
      <c r="M210" s="7" t="s">
        <v>1461</v>
      </c>
      <c r="N210" s="7" t="s">
        <v>23</v>
      </c>
      <c r="O210" s="11">
        <v>3</v>
      </c>
      <c r="P210" s="11">
        <v>12</v>
      </c>
      <c r="Q210" s="11">
        <v>3</v>
      </c>
      <c r="R210" s="11">
        <f t="shared" si="26"/>
        <v>0</v>
      </c>
      <c r="S210" s="11" t="s">
        <v>1455</v>
      </c>
      <c r="U210" t="str">
        <f t="shared" si="24"/>
        <v>是</v>
      </c>
    </row>
    <row r="211" spans="1:21">
      <c r="A211" s="2" t="str">
        <f>K211&amp;MID(L:L,15,4)</f>
        <v>高金桥6021</v>
      </c>
      <c r="B211" s="7" t="s">
        <v>2319</v>
      </c>
      <c r="C211" s="7" t="s">
        <v>1457</v>
      </c>
      <c r="D211" s="7">
        <v>51</v>
      </c>
      <c r="E211" s="7" t="s">
        <v>2320</v>
      </c>
      <c r="F211" s="7" t="s">
        <v>10515</v>
      </c>
      <c r="G211" s="7" t="s">
        <v>10516</v>
      </c>
      <c r="H211" s="7" t="s">
        <v>1450</v>
      </c>
      <c r="I211" s="7" t="s">
        <v>10517</v>
      </c>
      <c r="J211" s="7" t="s">
        <v>1452</v>
      </c>
      <c r="K211" s="7" t="s">
        <v>164</v>
      </c>
      <c r="L211" s="7" t="s">
        <v>165</v>
      </c>
      <c r="M211" s="7" t="s">
        <v>1453</v>
      </c>
      <c r="N211" s="7" t="s">
        <v>23</v>
      </c>
      <c r="O211" s="11">
        <v>1</v>
      </c>
      <c r="P211" s="11">
        <v>32</v>
      </c>
      <c r="Q211" s="11">
        <v>1.5</v>
      </c>
      <c r="R211" s="11">
        <v>0</v>
      </c>
      <c r="S211" s="11" t="s">
        <v>1455</v>
      </c>
      <c r="U211" t="str">
        <f t="shared" si="24"/>
        <v>是</v>
      </c>
    </row>
    <row r="212" spans="1:21">
      <c r="A212" s="2" t="str">
        <f>K212&amp;MID(L:L,15,4)</f>
        <v>罗少群0024</v>
      </c>
      <c r="B212" s="7" t="s">
        <v>2383</v>
      </c>
      <c r="C212" s="7" t="s">
        <v>1446</v>
      </c>
      <c r="D212" s="7">
        <v>38</v>
      </c>
      <c r="E212" s="7" t="s">
        <v>2384</v>
      </c>
      <c r="F212" s="7" t="s">
        <v>10518</v>
      </c>
      <c r="G212" s="7" t="s">
        <v>10519</v>
      </c>
      <c r="H212" s="7" t="s">
        <v>1450</v>
      </c>
      <c r="I212" s="7" t="s">
        <v>10520</v>
      </c>
      <c r="J212" s="7" t="s">
        <v>1452</v>
      </c>
      <c r="K212" s="7" t="s">
        <v>996</v>
      </c>
      <c r="L212" s="7" t="s">
        <v>997</v>
      </c>
      <c r="M212" s="7" t="s">
        <v>1453</v>
      </c>
      <c r="N212" s="7" t="s">
        <v>23</v>
      </c>
      <c r="O212" s="11">
        <v>3</v>
      </c>
      <c r="P212" s="11">
        <v>43</v>
      </c>
      <c r="Q212" s="11">
        <v>1.5</v>
      </c>
      <c r="R212" s="11">
        <f t="shared" ref="R212:R233" si="27">O212-Q212</f>
        <v>1.5</v>
      </c>
      <c r="S212" s="11" t="s">
        <v>1455</v>
      </c>
      <c r="U212" t="str">
        <f t="shared" si="24"/>
        <v>是</v>
      </c>
    </row>
    <row r="213" spans="1:21">
      <c r="A213" s="2" t="str">
        <f>K213&amp;MID(L:L,15,4)</f>
        <v>黎富煊0093</v>
      </c>
      <c r="B213" s="7" t="s">
        <v>2388</v>
      </c>
      <c r="C213" s="7" t="s">
        <v>1446</v>
      </c>
      <c r="D213" s="7">
        <v>58</v>
      </c>
      <c r="E213" s="7" t="s">
        <v>2389</v>
      </c>
      <c r="F213" s="7" t="s">
        <v>10521</v>
      </c>
      <c r="G213" s="7" t="s">
        <v>10522</v>
      </c>
      <c r="H213" s="7" t="s">
        <v>1450</v>
      </c>
      <c r="I213" s="7" t="s">
        <v>10523</v>
      </c>
      <c r="J213" s="7" t="s">
        <v>1452</v>
      </c>
      <c r="K213" s="7" t="s">
        <v>339</v>
      </c>
      <c r="L213" s="7" t="s">
        <v>340</v>
      </c>
      <c r="M213" s="7" t="s">
        <v>1453</v>
      </c>
      <c r="N213" s="7" t="s">
        <v>23</v>
      </c>
      <c r="O213" s="11">
        <v>1</v>
      </c>
      <c r="P213" s="11">
        <v>38</v>
      </c>
      <c r="Q213" s="11">
        <v>1.5</v>
      </c>
      <c r="R213" s="11">
        <v>0</v>
      </c>
      <c r="S213" s="11" t="s">
        <v>1455</v>
      </c>
      <c r="U213" t="str">
        <f t="shared" si="24"/>
        <v>是</v>
      </c>
    </row>
    <row r="214" spans="1:21">
      <c r="A214" s="2" t="str">
        <f>K214&amp;MID(L:L,15,4)</f>
        <v>马元璋1235</v>
      </c>
      <c r="B214" s="7" t="s">
        <v>2391</v>
      </c>
      <c r="C214" s="7" t="s">
        <v>1446</v>
      </c>
      <c r="D214" s="7">
        <v>54</v>
      </c>
      <c r="E214" s="7" t="s">
        <v>1377</v>
      </c>
      <c r="F214" s="7" t="s">
        <v>10524</v>
      </c>
      <c r="G214" s="7" t="s">
        <v>10525</v>
      </c>
      <c r="H214" s="7" t="s">
        <v>1450</v>
      </c>
      <c r="I214" s="7" t="s">
        <v>10526</v>
      </c>
      <c r="J214" s="7" t="s">
        <v>1452</v>
      </c>
      <c r="K214" s="7" t="s">
        <v>1372</v>
      </c>
      <c r="L214" s="7" t="s">
        <v>1373</v>
      </c>
      <c r="M214" s="7" t="s">
        <v>1772</v>
      </c>
      <c r="N214" s="7" t="s">
        <v>1462</v>
      </c>
      <c r="O214" s="11">
        <v>7</v>
      </c>
      <c r="P214" s="11">
        <v>9</v>
      </c>
      <c r="Q214" s="11">
        <v>2.5</v>
      </c>
      <c r="R214" s="11">
        <f t="shared" si="27"/>
        <v>4.5</v>
      </c>
      <c r="S214" s="11" t="s">
        <v>1455</v>
      </c>
      <c r="U214" t="str">
        <f t="shared" si="24"/>
        <v>是</v>
      </c>
    </row>
    <row r="215" spans="1:21">
      <c r="A215" s="2" t="str">
        <f>K215&amp;MID(L:L,15,4)</f>
        <v>方玉珍3928</v>
      </c>
      <c r="B215" s="7" t="s">
        <v>10527</v>
      </c>
      <c r="C215" s="7" t="s">
        <v>1457</v>
      </c>
      <c r="D215" s="7">
        <v>23</v>
      </c>
      <c r="E215" s="7" t="s">
        <v>823</v>
      </c>
      <c r="F215" s="7" t="s">
        <v>10528</v>
      </c>
      <c r="G215" s="7" t="s">
        <v>10529</v>
      </c>
      <c r="H215" s="7" t="s">
        <v>1450</v>
      </c>
      <c r="I215" s="7" t="s">
        <v>10530</v>
      </c>
      <c r="J215" s="7" t="s">
        <v>1452</v>
      </c>
      <c r="K215" s="7" t="s">
        <v>820</v>
      </c>
      <c r="L215" s="7" t="s">
        <v>821</v>
      </c>
      <c r="M215" s="7" t="s">
        <v>1461</v>
      </c>
      <c r="N215" s="7" t="s">
        <v>23</v>
      </c>
      <c r="O215" s="11">
        <v>4</v>
      </c>
      <c r="P215" s="11">
        <v>5</v>
      </c>
      <c r="Q215" s="11">
        <v>3</v>
      </c>
      <c r="R215" s="11">
        <f t="shared" si="27"/>
        <v>1</v>
      </c>
      <c r="S215" s="11" t="s">
        <v>1455</v>
      </c>
      <c r="U215" t="str">
        <f t="shared" si="24"/>
        <v>是</v>
      </c>
    </row>
    <row r="216" spans="1:21">
      <c r="A216" s="2" t="str">
        <f>K216&amp;MID(L:L,15,4)</f>
        <v>卢桂通1223</v>
      </c>
      <c r="B216" s="7" t="s">
        <v>2396</v>
      </c>
      <c r="C216" s="7" t="s">
        <v>1457</v>
      </c>
      <c r="D216" s="7">
        <v>57</v>
      </c>
      <c r="E216" s="7" t="s">
        <v>2397</v>
      </c>
      <c r="F216" s="7" t="s">
        <v>10531</v>
      </c>
      <c r="G216" s="7" t="s">
        <v>10532</v>
      </c>
      <c r="H216" s="7" t="s">
        <v>2253</v>
      </c>
      <c r="I216" s="7" t="s">
        <v>10533</v>
      </c>
      <c r="J216" s="7" t="s">
        <v>1452</v>
      </c>
      <c r="K216" s="7" t="s">
        <v>990</v>
      </c>
      <c r="L216" s="7" t="s">
        <v>991</v>
      </c>
      <c r="M216" s="7" t="s">
        <v>1453</v>
      </c>
      <c r="N216" s="7" t="s">
        <v>23</v>
      </c>
      <c r="O216" s="11">
        <v>2</v>
      </c>
      <c r="P216" s="11">
        <v>24</v>
      </c>
      <c r="Q216" s="11">
        <v>1.5</v>
      </c>
      <c r="R216" s="11">
        <f t="shared" si="27"/>
        <v>0.5</v>
      </c>
      <c r="S216" s="11" t="s">
        <v>1455</v>
      </c>
      <c r="U216" t="str">
        <f t="shared" si="24"/>
        <v>是</v>
      </c>
    </row>
    <row r="217" spans="1:21">
      <c r="A217" s="2" t="str">
        <f>K217&amp;MID(L:L,15,4)</f>
        <v>谢锦榴2429</v>
      </c>
      <c r="B217" s="7" t="s">
        <v>2401</v>
      </c>
      <c r="C217" s="7" t="s">
        <v>1457</v>
      </c>
      <c r="D217" s="7">
        <v>53</v>
      </c>
      <c r="E217" s="7" t="s">
        <v>1133</v>
      </c>
      <c r="F217" s="7" t="s">
        <v>10534</v>
      </c>
      <c r="G217" s="7" t="s">
        <v>10535</v>
      </c>
      <c r="H217" s="7" t="s">
        <v>1450</v>
      </c>
      <c r="I217" s="7" t="s">
        <v>3588</v>
      </c>
      <c r="J217" s="7" t="s">
        <v>1452</v>
      </c>
      <c r="K217" s="7" t="s">
        <v>1130</v>
      </c>
      <c r="L217" s="7" t="s">
        <v>1131</v>
      </c>
      <c r="M217" s="7" t="s">
        <v>1461</v>
      </c>
      <c r="N217" s="7" t="s">
        <v>1467</v>
      </c>
      <c r="O217" s="11">
        <v>3</v>
      </c>
      <c r="P217" s="11">
        <v>10</v>
      </c>
      <c r="Q217" s="11">
        <v>3</v>
      </c>
      <c r="R217" s="11">
        <f t="shared" si="27"/>
        <v>0</v>
      </c>
      <c r="S217" s="11" t="s">
        <v>1455</v>
      </c>
      <c r="U217" t="str">
        <f t="shared" si="24"/>
        <v>是</v>
      </c>
    </row>
    <row r="218" spans="1:21">
      <c r="A218" s="2" t="str">
        <f>K218&amp;MID(L:L,15,4)</f>
        <v>伍少英0927</v>
      </c>
      <c r="B218" s="7" t="s">
        <v>2236</v>
      </c>
      <c r="C218" s="7" t="s">
        <v>1446</v>
      </c>
      <c r="D218" s="7">
        <v>57</v>
      </c>
      <c r="E218" s="7" t="s">
        <v>2237</v>
      </c>
      <c r="F218" s="7" t="s">
        <v>10536</v>
      </c>
      <c r="G218" s="7" t="s">
        <v>10537</v>
      </c>
      <c r="H218" s="7" t="s">
        <v>1450</v>
      </c>
      <c r="I218" s="7" t="s">
        <v>10538</v>
      </c>
      <c r="J218" s="7" t="s">
        <v>1452</v>
      </c>
      <c r="K218" s="7" t="s">
        <v>1007</v>
      </c>
      <c r="L218" s="7" t="s">
        <v>1008</v>
      </c>
      <c r="M218" s="7" t="s">
        <v>1453</v>
      </c>
      <c r="N218" s="7" t="s">
        <v>23</v>
      </c>
      <c r="O218" s="11">
        <v>4</v>
      </c>
      <c r="P218" s="11">
        <v>30</v>
      </c>
      <c r="Q218" s="11">
        <v>1.5</v>
      </c>
      <c r="R218" s="11">
        <f t="shared" si="27"/>
        <v>2.5</v>
      </c>
      <c r="S218" s="11" t="s">
        <v>1455</v>
      </c>
      <c r="U218" t="str">
        <f t="shared" si="24"/>
        <v>是</v>
      </c>
    </row>
    <row r="219" spans="1:21">
      <c r="A219" s="2" t="str">
        <f>K219&amp;MID(L:L,15,4)</f>
        <v>卢葵英1245</v>
      </c>
      <c r="B219" s="7" t="s">
        <v>2411</v>
      </c>
      <c r="C219" s="7" t="s">
        <v>1446</v>
      </c>
      <c r="D219" s="7">
        <v>58</v>
      </c>
      <c r="E219" s="7" t="s">
        <v>2412</v>
      </c>
      <c r="F219" s="7" t="s">
        <v>10539</v>
      </c>
      <c r="G219" s="7" t="s">
        <v>10540</v>
      </c>
      <c r="H219" s="7" t="s">
        <v>1450</v>
      </c>
      <c r="I219" s="7" t="s">
        <v>10541</v>
      </c>
      <c r="J219" s="7" t="s">
        <v>1452</v>
      </c>
      <c r="K219" s="7" t="s">
        <v>1017</v>
      </c>
      <c r="L219" s="7" t="s">
        <v>1018</v>
      </c>
      <c r="M219" s="7" t="s">
        <v>1453</v>
      </c>
      <c r="N219" s="7" t="s">
        <v>1467</v>
      </c>
      <c r="O219" s="11">
        <v>2</v>
      </c>
      <c r="P219" s="11">
        <v>1</v>
      </c>
      <c r="Q219" s="11">
        <v>1.5</v>
      </c>
      <c r="R219" s="11">
        <f t="shared" si="27"/>
        <v>0.5</v>
      </c>
      <c r="S219" s="11" t="s">
        <v>1455</v>
      </c>
      <c r="U219" t="str">
        <f t="shared" si="24"/>
        <v>是</v>
      </c>
    </row>
    <row r="220" spans="1:21">
      <c r="A220" s="2" t="str">
        <f>K220&amp;MID(L:L,15,4)</f>
        <v>莫锦全4534</v>
      </c>
      <c r="B220" s="7" t="s">
        <v>2419</v>
      </c>
      <c r="C220" s="7" t="s">
        <v>1457</v>
      </c>
      <c r="D220" s="7">
        <v>30</v>
      </c>
      <c r="E220" s="7" t="s">
        <v>2420</v>
      </c>
      <c r="F220" s="7" t="s">
        <v>10542</v>
      </c>
      <c r="G220" s="7" t="s">
        <v>10543</v>
      </c>
      <c r="H220" s="7" t="s">
        <v>1450</v>
      </c>
      <c r="I220" s="7" t="s">
        <v>10544</v>
      </c>
      <c r="J220" s="7" t="s">
        <v>1452</v>
      </c>
      <c r="K220" s="7" t="s">
        <v>77</v>
      </c>
      <c r="L220" s="7" t="s">
        <v>78</v>
      </c>
      <c r="M220" s="7" t="s">
        <v>1461</v>
      </c>
      <c r="N220" s="7" t="s">
        <v>23</v>
      </c>
      <c r="O220" s="11">
        <v>3</v>
      </c>
      <c r="P220" s="11">
        <v>35</v>
      </c>
      <c r="Q220" s="11">
        <v>3</v>
      </c>
      <c r="R220" s="11">
        <f t="shared" si="27"/>
        <v>0</v>
      </c>
      <c r="S220" s="11" t="s">
        <v>1455</v>
      </c>
      <c r="U220" t="str">
        <f t="shared" si="24"/>
        <v>是</v>
      </c>
    </row>
    <row r="221" spans="1:21">
      <c r="A221" s="2" t="str">
        <f>K221&amp;MID(L:L,15,4)</f>
        <v>曹玉兰1522</v>
      </c>
      <c r="B221" s="7" t="s">
        <v>2424</v>
      </c>
      <c r="C221" s="7" t="s">
        <v>1457</v>
      </c>
      <c r="D221" s="7">
        <v>48</v>
      </c>
      <c r="E221" s="7" t="s">
        <v>2425</v>
      </c>
      <c r="F221" s="7" t="s">
        <v>10545</v>
      </c>
      <c r="G221" s="7" t="s">
        <v>10546</v>
      </c>
      <c r="H221" s="7" t="s">
        <v>1450</v>
      </c>
      <c r="I221" s="7" t="s">
        <v>10547</v>
      </c>
      <c r="J221" s="7" t="s">
        <v>1452</v>
      </c>
      <c r="K221" s="7" t="s">
        <v>20</v>
      </c>
      <c r="L221" s="7" t="s">
        <v>21</v>
      </c>
      <c r="M221" s="7" t="s">
        <v>1453</v>
      </c>
      <c r="N221" s="7" t="s">
        <v>23</v>
      </c>
      <c r="O221" s="11">
        <v>2</v>
      </c>
      <c r="P221" s="11">
        <v>17</v>
      </c>
      <c r="Q221" s="11">
        <v>1.5</v>
      </c>
      <c r="R221" s="11">
        <f t="shared" si="27"/>
        <v>0.5</v>
      </c>
      <c r="S221" s="11" t="s">
        <v>1455</v>
      </c>
      <c r="U221" t="str">
        <f t="shared" si="24"/>
        <v>是</v>
      </c>
    </row>
    <row r="222" spans="1:21">
      <c r="A222" s="2" t="str">
        <f>K222&amp;MID(L:L,15,4)</f>
        <v>饶棉粦1416</v>
      </c>
      <c r="B222" s="7" t="s">
        <v>2429</v>
      </c>
      <c r="C222" s="7" t="s">
        <v>1457</v>
      </c>
      <c r="D222" s="7">
        <v>56</v>
      </c>
      <c r="E222" s="7" t="s">
        <v>2430</v>
      </c>
      <c r="F222" s="7" t="s">
        <v>10548</v>
      </c>
      <c r="G222" s="7" t="s">
        <v>10549</v>
      </c>
      <c r="H222" s="7" t="s">
        <v>1450</v>
      </c>
      <c r="I222" s="7" t="s">
        <v>10550</v>
      </c>
      <c r="J222" s="7" t="s">
        <v>1452</v>
      </c>
      <c r="K222" s="7" t="s">
        <v>378</v>
      </c>
      <c r="L222" s="7" t="s">
        <v>379</v>
      </c>
      <c r="M222" s="7" t="s">
        <v>1461</v>
      </c>
      <c r="N222" s="7" t="s">
        <v>23</v>
      </c>
      <c r="O222" s="11">
        <v>3</v>
      </c>
      <c r="P222" s="11">
        <v>59</v>
      </c>
      <c r="Q222" s="11">
        <v>3</v>
      </c>
      <c r="R222" s="11">
        <f t="shared" si="27"/>
        <v>0</v>
      </c>
      <c r="S222" s="11" t="s">
        <v>1455</v>
      </c>
      <c r="U222" t="str">
        <f t="shared" si="24"/>
        <v>是</v>
      </c>
    </row>
    <row r="223" spans="1:21">
      <c r="A223" s="2" t="str">
        <f>K223&amp;MID(L:L,15,4)</f>
        <v>谭维1243</v>
      </c>
      <c r="B223" s="7" t="s">
        <v>2434</v>
      </c>
      <c r="C223" s="7" t="s">
        <v>1446</v>
      </c>
      <c r="D223" s="7">
        <v>60</v>
      </c>
      <c r="E223" s="7" t="s">
        <v>2435</v>
      </c>
      <c r="F223" s="7" t="s">
        <v>10551</v>
      </c>
      <c r="G223" s="7" t="s">
        <v>10552</v>
      </c>
      <c r="H223" s="7" t="s">
        <v>1450</v>
      </c>
      <c r="I223" s="7" t="s">
        <v>10553</v>
      </c>
      <c r="J223" s="7" t="s">
        <v>1452</v>
      </c>
      <c r="K223" s="7" t="s">
        <v>542</v>
      </c>
      <c r="L223" s="7" t="s">
        <v>543</v>
      </c>
      <c r="M223" s="7" t="s">
        <v>1453</v>
      </c>
      <c r="N223" s="7" t="s">
        <v>23</v>
      </c>
      <c r="O223" s="11">
        <v>2</v>
      </c>
      <c r="P223" s="11">
        <v>3</v>
      </c>
      <c r="Q223" s="11">
        <v>1.5</v>
      </c>
      <c r="R223" s="11">
        <f t="shared" si="27"/>
        <v>0.5</v>
      </c>
      <c r="S223" s="11" t="s">
        <v>1455</v>
      </c>
      <c r="U223" t="str">
        <f t="shared" si="24"/>
        <v>是</v>
      </c>
    </row>
    <row r="224" spans="1:21">
      <c r="A224" s="2" t="str">
        <f>K224&amp;MID(L:L,15,4)</f>
        <v>卢宜务1236</v>
      </c>
      <c r="B224" s="7" t="s">
        <v>2439</v>
      </c>
      <c r="C224" s="7" t="s">
        <v>1457</v>
      </c>
      <c r="D224" s="7">
        <v>55</v>
      </c>
      <c r="E224" s="7" t="s">
        <v>2440</v>
      </c>
      <c r="F224" s="7" t="s">
        <v>10554</v>
      </c>
      <c r="G224" s="7" t="s">
        <v>10555</v>
      </c>
      <c r="H224" s="7" t="s">
        <v>1450</v>
      </c>
      <c r="I224" s="7" t="s">
        <v>10556</v>
      </c>
      <c r="J224" s="7" t="s">
        <v>1452</v>
      </c>
      <c r="K224" s="7" t="s">
        <v>465</v>
      </c>
      <c r="L224" s="7" t="s">
        <v>466</v>
      </c>
      <c r="M224" s="7" t="s">
        <v>1453</v>
      </c>
      <c r="N224" s="7" t="s">
        <v>23</v>
      </c>
      <c r="O224" s="11">
        <v>2</v>
      </c>
      <c r="P224" s="11">
        <v>48</v>
      </c>
      <c r="Q224" s="11">
        <v>1.5</v>
      </c>
      <c r="R224" s="11">
        <f t="shared" si="27"/>
        <v>0.5</v>
      </c>
      <c r="S224" s="11" t="s">
        <v>1455</v>
      </c>
      <c r="U224" t="str">
        <f t="shared" si="24"/>
        <v>是</v>
      </c>
    </row>
    <row r="225" spans="1:21">
      <c r="A225" s="2" t="str">
        <f>K225&amp;MID(L:L,15,4)</f>
        <v>周惠卿5024</v>
      </c>
      <c r="B225" s="7" t="s">
        <v>2444</v>
      </c>
      <c r="C225" s="7" t="s">
        <v>1446</v>
      </c>
      <c r="D225" s="7">
        <v>52</v>
      </c>
      <c r="E225" s="7" t="s">
        <v>691</v>
      </c>
      <c r="F225" s="7" t="s">
        <v>10557</v>
      </c>
      <c r="G225" s="7" t="s">
        <v>10558</v>
      </c>
      <c r="H225" s="7" t="s">
        <v>1450</v>
      </c>
      <c r="I225" s="7" t="s">
        <v>6114</v>
      </c>
      <c r="J225" s="7" t="s">
        <v>1452</v>
      </c>
      <c r="K225" s="7" t="s">
        <v>688</v>
      </c>
      <c r="L225" s="7" t="s">
        <v>689</v>
      </c>
      <c r="M225" s="7" t="s">
        <v>1461</v>
      </c>
      <c r="N225" s="7" t="s">
        <v>23</v>
      </c>
      <c r="O225" s="11">
        <v>3</v>
      </c>
      <c r="P225" s="11">
        <v>8</v>
      </c>
      <c r="Q225" s="11">
        <v>3</v>
      </c>
      <c r="R225" s="11">
        <f t="shared" si="27"/>
        <v>0</v>
      </c>
      <c r="S225" s="11" t="s">
        <v>1455</v>
      </c>
      <c r="U225" t="str">
        <f t="shared" si="24"/>
        <v>是</v>
      </c>
    </row>
    <row r="226" spans="1:21">
      <c r="A226" s="2" t="str">
        <f>K226&amp;MID(L:L,15,4)</f>
        <v>孔雪芳0928</v>
      </c>
      <c r="B226" s="7" t="s">
        <v>2216</v>
      </c>
      <c r="C226" s="7" t="s">
        <v>1446</v>
      </c>
      <c r="D226" s="7">
        <v>51</v>
      </c>
      <c r="E226" s="7" t="s">
        <v>2217</v>
      </c>
      <c r="F226" s="7" t="s">
        <v>10559</v>
      </c>
      <c r="G226" s="7" t="s">
        <v>10560</v>
      </c>
      <c r="H226" s="7" t="s">
        <v>1450</v>
      </c>
      <c r="I226" s="7" t="s">
        <v>2289</v>
      </c>
      <c r="J226" s="7" t="s">
        <v>1452</v>
      </c>
      <c r="K226" s="7" t="s">
        <v>947</v>
      </c>
      <c r="L226" s="7" t="s">
        <v>948</v>
      </c>
      <c r="M226" s="7" t="s">
        <v>1461</v>
      </c>
      <c r="N226" s="7" t="s">
        <v>23</v>
      </c>
      <c r="O226" s="11">
        <v>3</v>
      </c>
      <c r="P226" s="11">
        <v>0</v>
      </c>
      <c r="Q226" s="11">
        <v>3</v>
      </c>
      <c r="R226" s="11">
        <f t="shared" si="27"/>
        <v>0</v>
      </c>
      <c r="S226" s="11" t="s">
        <v>1455</v>
      </c>
      <c r="U226" t="str">
        <f t="shared" si="24"/>
        <v>是</v>
      </c>
    </row>
    <row r="227" spans="1:21">
      <c r="A227" s="2" t="str">
        <f>K227&amp;MID(L:L,15,4)</f>
        <v>郭镜明1275</v>
      </c>
      <c r="B227" s="7" t="s">
        <v>5592</v>
      </c>
      <c r="C227" s="7" t="s">
        <v>1446</v>
      </c>
      <c r="D227" s="7">
        <v>48</v>
      </c>
      <c r="E227" s="7" t="s">
        <v>5593</v>
      </c>
      <c r="F227" s="7" t="s">
        <v>10561</v>
      </c>
      <c r="G227" s="7" t="s">
        <v>10562</v>
      </c>
      <c r="H227" s="7" t="s">
        <v>1450</v>
      </c>
      <c r="I227" s="7" t="s">
        <v>10563</v>
      </c>
      <c r="J227" s="7" t="s">
        <v>1452</v>
      </c>
      <c r="K227" s="7" t="s">
        <v>886</v>
      </c>
      <c r="L227" s="7" t="s">
        <v>887</v>
      </c>
      <c r="M227" s="7" t="s">
        <v>1461</v>
      </c>
      <c r="N227" s="7" t="s">
        <v>1454</v>
      </c>
      <c r="O227" s="11">
        <v>3</v>
      </c>
      <c r="P227" s="11">
        <v>7</v>
      </c>
      <c r="Q227" s="11">
        <v>3</v>
      </c>
      <c r="R227" s="11">
        <f t="shared" si="27"/>
        <v>0</v>
      </c>
      <c r="S227" s="11" t="s">
        <v>1455</v>
      </c>
      <c r="U227" t="str">
        <f t="shared" si="24"/>
        <v>是</v>
      </c>
    </row>
    <row r="228" spans="1:21">
      <c r="A228" s="2" t="str">
        <f>K228&amp;MID(L:L,15,4)</f>
        <v>刘亚美0629</v>
      </c>
      <c r="B228" s="7" t="s">
        <v>2452</v>
      </c>
      <c r="C228" s="7" t="s">
        <v>1444</v>
      </c>
      <c r="D228" s="7">
        <v>64</v>
      </c>
      <c r="E228" s="7" t="s">
        <v>509</v>
      </c>
      <c r="F228" s="7" t="s">
        <v>10564</v>
      </c>
      <c r="G228" s="7" t="s">
        <v>10565</v>
      </c>
      <c r="H228" s="7" t="s">
        <v>1450</v>
      </c>
      <c r="I228" s="7" t="s">
        <v>10566</v>
      </c>
      <c r="J228" s="7" t="s">
        <v>1452</v>
      </c>
      <c r="K228" s="7" t="s">
        <v>506</v>
      </c>
      <c r="L228" s="7" t="s">
        <v>507</v>
      </c>
      <c r="M228" s="7" t="s">
        <v>1461</v>
      </c>
      <c r="N228" s="7" t="s">
        <v>23</v>
      </c>
      <c r="O228" s="11">
        <v>3</v>
      </c>
      <c r="P228" s="11">
        <v>24</v>
      </c>
      <c r="Q228" s="11">
        <v>3</v>
      </c>
      <c r="R228" s="11">
        <f t="shared" si="27"/>
        <v>0</v>
      </c>
      <c r="S228" s="11" t="s">
        <v>1455</v>
      </c>
      <c r="U228" t="str">
        <f t="shared" si="24"/>
        <v>是</v>
      </c>
    </row>
    <row r="229" spans="1:21">
      <c r="A229" s="2" t="str">
        <f>K229&amp;MID(L:L,15,4)</f>
        <v>钟月珍2443</v>
      </c>
      <c r="B229" s="7" t="s">
        <v>1582</v>
      </c>
      <c r="C229" s="7" t="s">
        <v>1446</v>
      </c>
      <c r="D229" s="7">
        <v>52</v>
      </c>
      <c r="E229" s="7" t="s">
        <v>1583</v>
      </c>
      <c r="F229" s="7" t="s">
        <v>10567</v>
      </c>
      <c r="G229" s="7" t="s">
        <v>10568</v>
      </c>
      <c r="H229" s="7" t="s">
        <v>1450</v>
      </c>
      <c r="I229" s="7" t="s">
        <v>10569</v>
      </c>
      <c r="J229" s="7" t="s">
        <v>1452</v>
      </c>
      <c r="K229" s="7" t="s">
        <v>675</v>
      </c>
      <c r="L229" s="7" t="s">
        <v>676</v>
      </c>
      <c r="M229" s="7" t="s">
        <v>1461</v>
      </c>
      <c r="N229" s="7" t="s">
        <v>23</v>
      </c>
      <c r="O229" s="11">
        <v>5</v>
      </c>
      <c r="P229" s="11">
        <v>22</v>
      </c>
      <c r="Q229" s="11">
        <v>3</v>
      </c>
      <c r="R229" s="11">
        <f t="shared" si="27"/>
        <v>2</v>
      </c>
      <c r="S229" s="11" t="s">
        <v>1455</v>
      </c>
      <c r="U229" t="str">
        <f t="shared" si="24"/>
        <v>是</v>
      </c>
    </row>
    <row r="230" spans="1:21">
      <c r="A230" s="2" t="str">
        <f>K230&amp;MID(L:L,15,4)</f>
        <v>卢长枝1227</v>
      </c>
      <c r="B230" s="7" t="s">
        <v>2458</v>
      </c>
      <c r="C230" s="7" t="s">
        <v>1457</v>
      </c>
      <c r="D230" s="7">
        <v>51</v>
      </c>
      <c r="E230" s="7" t="s">
        <v>2459</v>
      </c>
      <c r="F230" s="7" t="s">
        <v>10570</v>
      </c>
      <c r="G230" s="7" t="s">
        <v>10571</v>
      </c>
      <c r="H230" s="7" t="s">
        <v>1450</v>
      </c>
      <c r="I230" s="7" t="s">
        <v>10572</v>
      </c>
      <c r="J230" s="7" t="s">
        <v>1452</v>
      </c>
      <c r="K230" s="7" t="s">
        <v>471</v>
      </c>
      <c r="L230" s="7" t="s">
        <v>472</v>
      </c>
      <c r="M230" s="7" t="s">
        <v>1453</v>
      </c>
      <c r="N230" s="7" t="s">
        <v>23</v>
      </c>
      <c r="O230" s="11">
        <v>2</v>
      </c>
      <c r="P230" s="11">
        <v>1</v>
      </c>
      <c r="Q230" s="11">
        <v>1.5</v>
      </c>
      <c r="R230" s="11">
        <f t="shared" si="27"/>
        <v>0.5</v>
      </c>
      <c r="S230" s="11" t="s">
        <v>1455</v>
      </c>
      <c r="U230" t="str">
        <f t="shared" si="24"/>
        <v>是</v>
      </c>
    </row>
    <row r="231" spans="1:21">
      <c r="A231" s="2" t="str">
        <f>K231&amp;MID(L:L,15,4)</f>
        <v>谢雪兴1241</v>
      </c>
      <c r="B231" s="7" t="s">
        <v>2462</v>
      </c>
      <c r="C231" s="7" t="s">
        <v>1446</v>
      </c>
      <c r="D231" s="7">
        <v>48</v>
      </c>
      <c r="E231" s="7" t="s">
        <v>2463</v>
      </c>
      <c r="F231" s="7" t="s">
        <v>10573</v>
      </c>
      <c r="G231" s="7" t="s">
        <v>10574</v>
      </c>
      <c r="H231" s="7" t="s">
        <v>1450</v>
      </c>
      <c r="I231" s="7" t="s">
        <v>10575</v>
      </c>
      <c r="J231" s="7" t="s">
        <v>1452</v>
      </c>
      <c r="K231" s="7" t="s">
        <v>613</v>
      </c>
      <c r="L231" s="7" t="s">
        <v>614</v>
      </c>
      <c r="M231" s="7" t="s">
        <v>1453</v>
      </c>
      <c r="N231" s="7" t="s">
        <v>23</v>
      </c>
      <c r="O231" s="11">
        <v>0</v>
      </c>
      <c r="P231" s="11">
        <v>0</v>
      </c>
      <c r="Q231" s="11">
        <v>1.5</v>
      </c>
      <c r="R231" s="11">
        <f t="shared" si="27"/>
        <v>-1.5</v>
      </c>
      <c r="S231" s="11" t="s">
        <v>1520</v>
      </c>
      <c r="U231" t="str">
        <f t="shared" si="24"/>
        <v>否</v>
      </c>
    </row>
    <row r="232" spans="1:21">
      <c r="A232" s="2" t="str">
        <f>K232&amp;MID(L:L,15,4)</f>
        <v>谢雪兴1241</v>
      </c>
      <c r="B232" s="7" t="s">
        <v>2462</v>
      </c>
      <c r="C232" s="7" t="s">
        <v>1446</v>
      </c>
      <c r="D232" s="7">
        <v>48</v>
      </c>
      <c r="E232" s="7" t="s">
        <v>2463</v>
      </c>
      <c r="F232" s="7" t="s">
        <v>10576</v>
      </c>
      <c r="G232" s="7" t="s">
        <v>10577</v>
      </c>
      <c r="H232" s="7" t="s">
        <v>1450</v>
      </c>
      <c r="I232" s="7" t="s">
        <v>10578</v>
      </c>
      <c r="J232" s="7" t="s">
        <v>1452</v>
      </c>
      <c r="K232" s="7" t="s">
        <v>613</v>
      </c>
      <c r="L232" s="7" t="s">
        <v>614</v>
      </c>
      <c r="M232" s="7" t="s">
        <v>1453</v>
      </c>
      <c r="N232" s="7" t="s">
        <v>23</v>
      </c>
      <c r="O232" s="11">
        <v>2</v>
      </c>
      <c r="P232" s="11">
        <v>13</v>
      </c>
      <c r="Q232" s="11">
        <v>1.5</v>
      </c>
      <c r="R232" s="11">
        <f t="shared" si="27"/>
        <v>0.5</v>
      </c>
      <c r="S232" s="11" t="s">
        <v>1455</v>
      </c>
      <c r="U232" t="str">
        <f t="shared" si="24"/>
        <v>是</v>
      </c>
    </row>
    <row r="233" spans="1:21">
      <c r="A233" s="2" t="str">
        <f>K233&amp;MID(L:L,15,4)</f>
        <v>叶媛笑2122</v>
      </c>
      <c r="B233" s="7" t="s">
        <v>2419</v>
      </c>
      <c r="C233" s="7" t="s">
        <v>1457</v>
      </c>
      <c r="D233" s="7">
        <v>30</v>
      </c>
      <c r="E233" s="7" t="s">
        <v>2420</v>
      </c>
      <c r="F233" s="7" t="s">
        <v>10579</v>
      </c>
      <c r="G233" s="7" t="s">
        <v>10580</v>
      </c>
      <c r="H233" s="7" t="s">
        <v>2042</v>
      </c>
      <c r="I233" s="7" t="s">
        <v>10581</v>
      </c>
      <c r="J233" s="7" t="s">
        <v>1452</v>
      </c>
      <c r="K233" s="7" t="s">
        <v>874</v>
      </c>
      <c r="L233" s="7" t="s">
        <v>875</v>
      </c>
      <c r="M233" s="7" t="s">
        <v>1461</v>
      </c>
      <c r="N233" s="7" t="s">
        <v>1467</v>
      </c>
      <c r="O233" s="11">
        <v>4</v>
      </c>
      <c r="P233" s="11">
        <v>16</v>
      </c>
      <c r="Q233" s="11">
        <v>3</v>
      </c>
      <c r="R233" s="11">
        <f t="shared" si="27"/>
        <v>1</v>
      </c>
      <c r="S233" s="11" t="s">
        <v>1455</v>
      </c>
      <c r="U233" t="str">
        <f t="shared" si="24"/>
        <v>是</v>
      </c>
    </row>
    <row r="234" spans="1:21">
      <c r="A234" s="2" t="str">
        <f>K234&amp;MID(L:L,15,4)</f>
        <v>黄惠格1252</v>
      </c>
      <c r="B234" s="7" t="s">
        <v>2470</v>
      </c>
      <c r="C234" s="7" t="s">
        <v>1446</v>
      </c>
      <c r="D234" s="7">
        <v>47</v>
      </c>
      <c r="E234" s="7" t="s">
        <v>1092</v>
      </c>
      <c r="F234" s="7" t="s">
        <v>10582</v>
      </c>
      <c r="G234" s="7" t="s">
        <v>10583</v>
      </c>
      <c r="H234" s="7" t="s">
        <v>1450</v>
      </c>
      <c r="I234" s="7" t="s">
        <v>10584</v>
      </c>
      <c r="J234" s="7" t="s">
        <v>1452</v>
      </c>
      <c r="K234" s="7" t="s">
        <v>1087</v>
      </c>
      <c r="L234" s="7" t="s">
        <v>1088</v>
      </c>
      <c r="M234" s="7" t="s">
        <v>1453</v>
      </c>
      <c r="N234" s="7" t="s">
        <v>23</v>
      </c>
      <c r="O234" s="11">
        <v>1</v>
      </c>
      <c r="P234" s="11">
        <v>52</v>
      </c>
      <c r="Q234" s="11">
        <v>1.5</v>
      </c>
      <c r="R234" s="11">
        <v>0</v>
      </c>
      <c r="S234" s="11" t="s">
        <v>1455</v>
      </c>
      <c r="U234" t="str">
        <f t="shared" si="24"/>
        <v>是</v>
      </c>
    </row>
    <row r="235" spans="1:21">
      <c r="A235" s="2" t="str">
        <f>K235&amp;MID(L:L,15,4)</f>
        <v>梁瑞兴5722</v>
      </c>
      <c r="B235" s="7" t="s">
        <v>1747</v>
      </c>
      <c r="C235" s="7" t="s">
        <v>1446</v>
      </c>
      <c r="D235" s="7">
        <v>52</v>
      </c>
      <c r="E235" s="7" t="s">
        <v>1197</v>
      </c>
      <c r="F235" s="7" t="s">
        <v>10403</v>
      </c>
      <c r="G235" s="7" t="s">
        <v>10585</v>
      </c>
      <c r="H235" s="7" t="s">
        <v>1450</v>
      </c>
      <c r="I235" s="7" t="s">
        <v>1907</v>
      </c>
      <c r="J235" s="7" t="s">
        <v>1452</v>
      </c>
      <c r="K235" s="7" t="s">
        <v>1195</v>
      </c>
      <c r="L235" s="7" t="s">
        <v>1196</v>
      </c>
      <c r="M235" s="7" t="s">
        <v>1461</v>
      </c>
      <c r="N235" s="7" t="s">
        <v>1462</v>
      </c>
      <c r="O235" s="11">
        <v>2</v>
      </c>
      <c r="P235" s="11">
        <v>34</v>
      </c>
      <c r="Q235" s="11">
        <v>2.5</v>
      </c>
      <c r="R235" s="11">
        <v>0</v>
      </c>
      <c r="S235" s="11" t="s">
        <v>1455</v>
      </c>
      <c r="U235" t="str">
        <f t="shared" si="24"/>
        <v>是</v>
      </c>
    </row>
    <row r="236" spans="1:21">
      <c r="A236" s="2" t="str">
        <f>K236&amp;MID(L:L,15,4)</f>
        <v>冯二女5124</v>
      </c>
      <c r="B236" s="7" t="s">
        <v>2477</v>
      </c>
      <c r="C236" s="7" t="s">
        <v>1444</v>
      </c>
      <c r="D236" s="7">
        <v>60</v>
      </c>
      <c r="E236" s="7" t="s">
        <v>2478</v>
      </c>
      <c r="F236" s="7" t="s">
        <v>10586</v>
      </c>
      <c r="G236" s="7" t="s">
        <v>10587</v>
      </c>
      <c r="H236" s="7" t="s">
        <v>1450</v>
      </c>
      <c r="I236" s="7" t="s">
        <v>10588</v>
      </c>
      <c r="J236" s="7" t="s">
        <v>1452</v>
      </c>
      <c r="K236" s="7" t="s">
        <v>717</v>
      </c>
      <c r="L236" s="7" t="s">
        <v>718</v>
      </c>
      <c r="M236" s="7" t="s">
        <v>1461</v>
      </c>
      <c r="N236" s="7" t="s">
        <v>1454</v>
      </c>
      <c r="O236" s="11">
        <v>3</v>
      </c>
      <c r="P236" s="11">
        <v>30</v>
      </c>
      <c r="Q236" s="11">
        <v>3</v>
      </c>
      <c r="R236" s="11">
        <f t="shared" ref="R236:R239" si="28">O236-Q236</f>
        <v>0</v>
      </c>
      <c r="S236" s="11" t="s">
        <v>1455</v>
      </c>
      <c r="U236" t="str">
        <f t="shared" si="24"/>
        <v>是</v>
      </c>
    </row>
    <row r="237" spans="1:21">
      <c r="A237" s="2" t="str">
        <f>K237&amp;MID(L:L,15,4)</f>
        <v>梁丽珍5129</v>
      </c>
      <c r="B237" s="7" t="s">
        <v>2482</v>
      </c>
      <c r="C237" s="7" t="s">
        <v>1446</v>
      </c>
      <c r="D237" s="7">
        <v>38</v>
      </c>
      <c r="E237" s="7" t="s">
        <v>2483</v>
      </c>
      <c r="F237" s="7" t="s">
        <v>10589</v>
      </c>
      <c r="G237" s="7" t="s">
        <v>10590</v>
      </c>
      <c r="H237" s="7" t="s">
        <v>1450</v>
      </c>
      <c r="I237" s="7" t="s">
        <v>10591</v>
      </c>
      <c r="J237" s="7" t="s">
        <v>1452</v>
      </c>
      <c r="K237" s="7" t="s">
        <v>397</v>
      </c>
      <c r="L237" s="7" t="s">
        <v>398</v>
      </c>
      <c r="M237" s="7" t="s">
        <v>1453</v>
      </c>
      <c r="N237" s="7" t="s">
        <v>23</v>
      </c>
      <c r="O237" s="11">
        <v>2</v>
      </c>
      <c r="P237" s="11">
        <v>25</v>
      </c>
      <c r="Q237" s="11">
        <v>1.5</v>
      </c>
      <c r="R237" s="11">
        <f t="shared" si="28"/>
        <v>0.5</v>
      </c>
      <c r="S237" s="11" t="s">
        <v>1455</v>
      </c>
      <c r="U237" t="str">
        <f t="shared" si="24"/>
        <v>是</v>
      </c>
    </row>
    <row r="238" spans="1:21">
      <c r="A238" s="2" t="str">
        <f>K238&amp;MID(L:L,15,4)</f>
        <v>刘桂容1225</v>
      </c>
      <c r="B238" s="7" t="s">
        <v>2487</v>
      </c>
      <c r="C238" s="7" t="s">
        <v>1446</v>
      </c>
      <c r="D238" s="7">
        <v>34</v>
      </c>
      <c r="E238" s="7" t="s">
        <v>2488</v>
      </c>
      <c r="F238" s="7" t="s">
        <v>10592</v>
      </c>
      <c r="G238" s="7" t="s">
        <v>10593</v>
      </c>
      <c r="H238" s="7" t="s">
        <v>1450</v>
      </c>
      <c r="I238" s="7" t="s">
        <v>10594</v>
      </c>
      <c r="J238" s="7" t="s">
        <v>1452</v>
      </c>
      <c r="K238" s="7" t="s">
        <v>983</v>
      </c>
      <c r="L238" s="7" t="s">
        <v>984</v>
      </c>
      <c r="M238" s="7" t="s">
        <v>1453</v>
      </c>
      <c r="N238" s="7" t="s">
        <v>23</v>
      </c>
      <c r="O238" s="11">
        <v>2</v>
      </c>
      <c r="P238" s="11">
        <v>24</v>
      </c>
      <c r="Q238" s="11">
        <v>1.5</v>
      </c>
      <c r="R238" s="11">
        <f t="shared" si="28"/>
        <v>0.5</v>
      </c>
      <c r="S238" s="11" t="s">
        <v>1455</v>
      </c>
      <c r="U238" t="str">
        <f t="shared" si="24"/>
        <v>是</v>
      </c>
    </row>
    <row r="239" spans="1:21">
      <c r="A239" s="2" t="str">
        <f>K239&amp;MID(L:L,15,4)</f>
        <v>刘世莲0044</v>
      </c>
      <c r="B239" s="7" t="s">
        <v>2492</v>
      </c>
      <c r="C239" s="7" t="s">
        <v>1446</v>
      </c>
      <c r="D239" s="7">
        <v>51</v>
      </c>
      <c r="E239" s="7" t="s">
        <v>2493</v>
      </c>
      <c r="F239" s="7" t="s">
        <v>10595</v>
      </c>
      <c r="G239" s="7" t="s">
        <v>10596</v>
      </c>
      <c r="H239" s="7" t="s">
        <v>1450</v>
      </c>
      <c r="I239" s="7" t="s">
        <v>10597</v>
      </c>
      <c r="J239" s="7" t="s">
        <v>1452</v>
      </c>
      <c r="K239" s="7" t="s">
        <v>1085</v>
      </c>
      <c r="L239" s="7" t="s">
        <v>1086</v>
      </c>
      <c r="M239" s="7" t="s">
        <v>1461</v>
      </c>
      <c r="N239" s="7" t="s">
        <v>23</v>
      </c>
      <c r="O239" s="11">
        <v>3</v>
      </c>
      <c r="P239" s="11">
        <v>36</v>
      </c>
      <c r="Q239" s="11">
        <v>3</v>
      </c>
      <c r="R239" s="11">
        <f t="shared" si="28"/>
        <v>0</v>
      </c>
      <c r="S239" s="11" t="s">
        <v>1455</v>
      </c>
      <c r="U239" t="str">
        <f t="shared" si="24"/>
        <v>是</v>
      </c>
    </row>
    <row r="240" spans="1:21">
      <c r="A240" s="2" t="str">
        <f>K240&amp;MID(L:L,15,4)</f>
        <v>罗妹3625</v>
      </c>
      <c r="B240" s="7" t="s">
        <v>1877</v>
      </c>
      <c r="C240" s="7" t="s">
        <v>1446</v>
      </c>
      <c r="D240" s="7">
        <v>23</v>
      </c>
      <c r="E240" s="7" t="s">
        <v>1878</v>
      </c>
      <c r="F240" s="7" t="s">
        <v>10598</v>
      </c>
      <c r="G240" s="7" t="s">
        <v>10599</v>
      </c>
      <c r="H240" s="7" t="s">
        <v>1450</v>
      </c>
      <c r="I240" s="7" t="s">
        <v>7370</v>
      </c>
      <c r="J240" s="7" t="s">
        <v>1452</v>
      </c>
      <c r="K240" s="7" t="s">
        <v>1334</v>
      </c>
      <c r="L240" s="7" t="s">
        <v>1335</v>
      </c>
      <c r="M240" s="7" t="s">
        <v>1461</v>
      </c>
      <c r="N240" s="7" t="s">
        <v>1462</v>
      </c>
      <c r="O240" s="11">
        <v>2</v>
      </c>
      <c r="P240" s="11">
        <v>30</v>
      </c>
      <c r="Q240" s="11">
        <v>2.5</v>
      </c>
      <c r="R240" s="11">
        <v>0</v>
      </c>
      <c r="S240" s="11" t="s">
        <v>1455</v>
      </c>
      <c r="U240" t="str">
        <f t="shared" si="24"/>
        <v>是</v>
      </c>
    </row>
    <row r="241" spans="1:21">
      <c r="A241" s="2" t="str">
        <f>K241&amp;MID(L:L,15,4)</f>
        <v>黄伟松5034</v>
      </c>
      <c r="B241" s="7" t="s">
        <v>1501</v>
      </c>
      <c r="C241" s="7" t="s">
        <v>1446</v>
      </c>
      <c r="D241" s="7">
        <v>53</v>
      </c>
      <c r="E241" s="7" t="s">
        <v>1120</v>
      </c>
      <c r="F241" s="7" t="s">
        <v>10600</v>
      </c>
      <c r="G241" s="7" t="s">
        <v>10601</v>
      </c>
      <c r="H241" s="7" t="s">
        <v>1450</v>
      </c>
      <c r="I241" s="7" t="s">
        <v>10602</v>
      </c>
      <c r="J241" s="7" t="s">
        <v>1452</v>
      </c>
      <c r="K241" s="7" t="s">
        <v>1117</v>
      </c>
      <c r="L241" s="7" t="s">
        <v>1118</v>
      </c>
      <c r="M241" s="7" t="s">
        <v>1461</v>
      </c>
      <c r="N241" s="7" t="s">
        <v>1454</v>
      </c>
      <c r="O241" s="11">
        <v>4</v>
      </c>
      <c r="P241" s="11">
        <v>52</v>
      </c>
      <c r="Q241" s="11">
        <v>3</v>
      </c>
      <c r="R241" s="11">
        <f t="shared" ref="R241:R254" si="29">O241-Q241</f>
        <v>1</v>
      </c>
      <c r="S241" s="11" t="s">
        <v>1455</v>
      </c>
      <c r="U241" t="str">
        <f t="shared" si="24"/>
        <v>是</v>
      </c>
    </row>
    <row r="242" spans="1:21">
      <c r="A242" s="2" t="str">
        <f>K242&amp;MID(L:L,15,4)</f>
        <v>梁宝婵1827</v>
      </c>
      <c r="B242" s="7" t="s">
        <v>10603</v>
      </c>
      <c r="C242" s="7" t="s">
        <v>1446</v>
      </c>
      <c r="D242" s="7">
        <v>58</v>
      </c>
      <c r="E242" s="7" t="s">
        <v>803</v>
      </c>
      <c r="F242" s="7" t="s">
        <v>10604</v>
      </c>
      <c r="G242" s="7" t="s">
        <v>10605</v>
      </c>
      <c r="H242" s="7" t="s">
        <v>1450</v>
      </c>
      <c r="I242" s="7" t="s">
        <v>10606</v>
      </c>
      <c r="J242" s="7" t="s">
        <v>1452</v>
      </c>
      <c r="K242" s="7" t="s">
        <v>800</v>
      </c>
      <c r="L242" s="7" t="s">
        <v>801</v>
      </c>
      <c r="M242" s="7" t="s">
        <v>1561</v>
      </c>
      <c r="N242" s="7" t="s">
        <v>1467</v>
      </c>
      <c r="O242" s="11">
        <v>3</v>
      </c>
      <c r="P242" s="11">
        <v>21</v>
      </c>
      <c r="Q242" s="11">
        <v>3</v>
      </c>
      <c r="R242" s="11">
        <f t="shared" si="29"/>
        <v>0</v>
      </c>
      <c r="S242" s="11" t="s">
        <v>1455</v>
      </c>
      <c r="U242" t="str">
        <f t="shared" si="24"/>
        <v>是</v>
      </c>
    </row>
    <row r="243" spans="1:21">
      <c r="A243" s="2" t="str">
        <f>K243&amp;MID(L:L,15,4)</f>
        <v>陈妹女5426</v>
      </c>
      <c r="B243" s="7" t="s">
        <v>2502</v>
      </c>
      <c r="C243" s="7" t="s">
        <v>1446</v>
      </c>
      <c r="D243" s="7">
        <v>41</v>
      </c>
      <c r="E243" s="7" t="s">
        <v>2503</v>
      </c>
      <c r="F243" s="7" t="s">
        <v>10607</v>
      </c>
      <c r="G243" s="7" t="s">
        <v>10608</v>
      </c>
      <c r="H243" s="7" t="s">
        <v>1450</v>
      </c>
      <c r="I243" s="7" t="s">
        <v>10609</v>
      </c>
      <c r="J243" s="7" t="s">
        <v>1452</v>
      </c>
      <c r="K243" s="7" t="s">
        <v>73</v>
      </c>
      <c r="L243" s="7" t="s">
        <v>74</v>
      </c>
      <c r="M243" s="7" t="s">
        <v>1453</v>
      </c>
      <c r="N243" s="7" t="s">
        <v>23</v>
      </c>
      <c r="O243" s="11">
        <v>14</v>
      </c>
      <c r="P243" s="11">
        <v>45</v>
      </c>
      <c r="Q243" s="11">
        <v>1.5</v>
      </c>
      <c r="R243" s="11">
        <f t="shared" si="29"/>
        <v>12.5</v>
      </c>
      <c r="S243" s="11" t="s">
        <v>1455</v>
      </c>
      <c r="U243" t="str">
        <f t="shared" si="24"/>
        <v>是</v>
      </c>
    </row>
    <row r="244" spans="1:21">
      <c r="A244" s="2" t="str">
        <f>K244&amp;MID(L:L,15,4)</f>
        <v>黄见崧1247</v>
      </c>
      <c r="B244" s="7" t="s">
        <v>2648</v>
      </c>
      <c r="C244" s="7" t="s">
        <v>1457</v>
      </c>
      <c r="D244" s="7">
        <v>51</v>
      </c>
      <c r="E244" s="7" t="s">
        <v>917</v>
      </c>
      <c r="F244" s="7" t="s">
        <v>10610</v>
      </c>
      <c r="G244" s="7" t="s">
        <v>10611</v>
      </c>
      <c r="H244" s="7" t="s">
        <v>2366</v>
      </c>
      <c r="I244" s="7" t="s">
        <v>10612</v>
      </c>
      <c r="J244" s="7" t="s">
        <v>1452</v>
      </c>
      <c r="K244" s="7" t="s">
        <v>248</v>
      </c>
      <c r="L244" s="7" t="s">
        <v>249</v>
      </c>
      <c r="M244" s="7" t="s">
        <v>1453</v>
      </c>
      <c r="N244" s="7" t="s">
        <v>23</v>
      </c>
      <c r="O244" s="11">
        <v>2</v>
      </c>
      <c r="P244" s="11">
        <v>20</v>
      </c>
      <c r="Q244" s="11">
        <v>1.5</v>
      </c>
      <c r="R244" s="11">
        <f t="shared" si="29"/>
        <v>0.5</v>
      </c>
      <c r="S244" s="11" t="s">
        <v>1455</v>
      </c>
      <c r="U244" t="str">
        <f t="shared" si="24"/>
        <v>是</v>
      </c>
    </row>
    <row r="245" spans="1:21">
      <c r="A245" s="2" t="str">
        <f>K245&amp;MID(L:L,15,4)</f>
        <v>邓伟兰1526</v>
      </c>
      <c r="B245" s="7" t="s">
        <v>2507</v>
      </c>
      <c r="C245" s="7" t="s">
        <v>1457</v>
      </c>
      <c r="D245" s="7">
        <v>55</v>
      </c>
      <c r="E245" s="7" t="s">
        <v>2508</v>
      </c>
      <c r="F245" s="7" t="s">
        <v>10613</v>
      </c>
      <c r="G245" s="7" t="s">
        <v>10614</v>
      </c>
      <c r="H245" s="7" t="s">
        <v>1450</v>
      </c>
      <c r="I245" s="7" t="s">
        <v>10615</v>
      </c>
      <c r="J245" s="7" t="s">
        <v>1452</v>
      </c>
      <c r="K245" s="7" t="s">
        <v>146</v>
      </c>
      <c r="L245" s="7" t="s">
        <v>147</v>
      </c>
      <c r="M245" s="7" t="s">
        <v>1453</v>
      </c>
      <c r="N245" s="7" t="s">
        <v>23</v>
      </c>
      <c r="O245" s="11">
        <v>2</v>
      </c>
      <c r="P245" s="11">
        <v>6</v>
      </c>
      <c r="Q245" s="11">
        <v>1.5</v>
      </c>
      <c r="R245" s="11">
        <f t="shared" si="29"/>
        <v>0.5</v>
      </c>
      <c r="S245" s="11" t="s">
        <v>1455</v>
      </c>
      <c r="U245" t="str">
        <f t="shared" si="24"/>
        <v>是</v>
      </c>
    </row>
    <row r="246" spans="1:21">
      <c r="A246" s="2" t="str">
        <f>K246&amp;MID(L:L,15,4)</f>
        <v>王雪萍182X</v>
      </c>
      <c r="B246" s="7" t="s">
        <v>8664</v>
      </c>
      <c r="C246" s="7" t="s">
        <v>1446</v>
      </c>
      <c r="D246" s="7">
        <v>42</v>
      </c>
      <c r="E246" s="7" t="s">
        <v>1573</v>
      </c>
      <c r="F246" s="7" t="s">
        <v>10616</v>
      </c>
      <c r="G246" s="7" t="s">
        <v>10617</v>
      </c>
      <c r="H246" s="7" t="s">
        <v>1450</v>
      </c>
      <c r="I246" s="7" t="s">
        <v>10618</v>
      </c>
      <c r="J246" s="7" t="s">
        <v>1452</v>
      </c>
      <c r="K246" s="7" t="s">
        <v>1350</v>
      </c>
      <c r="L246" s="7" t="s">
        <v>1351</v>
      </c>
      <c r="M246" s="7" t="s">
        <v>1461</v>
      </c>
      <c r="N246" s="7" t="s">
        <v>1157</v>
      </c>
      <c r="O246" s="11">
        <v>3</v>
      </c>
      <c r="P246" s="11">
        <v>47</v>
      </c>
      <c r="Q246" s="11">
        <v>2.5</v>
      </c>
      <c r="R246" s="11">
        <f t="shared" si="29"/>
        <v>0.5</v>
      </c>
      <c r="S246" s="11" t="s">
        <v>1455</v>
      </c>
      <c r="U246" t="str">
        <f t="shared" si="24"/>
        <v>是</v>
      </c>
    </row>
    <row r="247" spans="1:21">
      <c r="A247" s="2" t="str">
        <f>K247&amp;MID(L:L,15,4)</f>
        <v>江翠媥0643</v>
      </c>
      <c r="B247" s="7" t="s">
        <v>1617</v>
      </c>
      <c r="C247" s="7" t="s">
        <v>1446</v>
      </c>
      <c r="D247" s="7">
        <v>43</v>
      </c>
      <c r="E247" s="7" t="s">
        <v>1618</v>
      </c>
      <c r="F247" s="7" t="s">
        <v>10619</v>
      </c>
      <c r="G247" s="7" t="s">
        <v>10620</v>
      </c>
      <c r="H247" s="7" t="s">
        <v>2514</v>
      </c>
      <c r="I247" s="7" t="s">
        <v>10621</v>
      </c>
      <c r="J247" s="7" t="s">
        <v>1452</v>
      </c>
      <c r="K247" s="7" t="s">
        <v>289</v>
      </c>
      <c r="L247" s="7" t="s">
        <v>290</v>
      </c>
      <c r="M247" s="7" t="s">
        <v>1453</v>
      </c>
      <c r="N247" s="7" t="s">
        <v>23</v>
      </c>
      <c r="O247" s="11">
        <v>8</v>
      </c>
      <c r="P247" s="11">
        <v>16</v>
      </c>
      <c r="Q247" s="11">
        <v>1.5</v>
      </c>
      <c r="R247" s="11">
        <f t="shared" si="29"/>
        <v>6.5</v>
      </c>
      <c r="S247" s="11" t="s">
        <v>1455</v>
      </c>
      <c r="U247" t="str">
        <f t="shared" si="24"/>
        <v>是</v>
      </c>
    </row>
    <row r="248" spans="1:21">
      <c r="A248" s="2" t="str">
        <f>K248&amp;MID(L:L,15,4)</f>
        <v>甄要萍3322</v>
      </c>
      <c r="B248" s="7" t="s">
        <v>1954</v>
      </c>
      <c r="C248" s="7" t="s">
        <v>1446</v>
      </c>
      <c r="D248" s="7">
        <v>50</v>
      </c>
      <c r="E248" s="7" t="s">
        <v>1168</v>
      </c>
      <c r="F248" s="7" t="s">
        <v>10622</v>
      </c>
      <c r="G248" s="7" t="s">
        <v>10623</v>
      </c>
      <c r="H248" s="7" t="s">
        <v>1765</v>
      </c>
      <c r="I248" s="7" t="s">
        <v>5923</v>
      </c>
      <c r="J248" s="7" t="s">
        <v>1452</v>
      </c>
      <c r="K248" s="7" t="s">
        <v>1175</v>
      </c>
      <c r="L248" s="7" t="s">
        <v>1176</v>
      </c>
      <c r="M248" s="7" t="s">
        <v>1461</v>
      </c>
      <c r="N248" s="7" t="s">
        <v>1650</v>
      </c>
      <c r="O248" s="11">
        <v>3</v>
      </c>
      <c r="P248" s="11">
        <v>4</v>
      </c>
      <c r="Q248" s="11">
        <v>2</v>
      </c>
      <c r="R248" s="11">
        <f t="shared" si="29"/>
        <v>1</v>
      </c>
      <c r="S248" s="11" t="s">
        <v>1455</v>
      </c>
      <c r="U248" t="str">
        <f t="shared" si="24"/>
        <v>是</v>
      </c>
    </row>
    <row r="249" spans="1:21">
      <c r="A249" s="2" t="str">
        <f>K249&amp;MID(L:L,15,4)</f>
        <v>潘金逢1532</v>
      </c>
      <c r="B249" s="7" t="s">
        <v>2519</v>
      </c>
      <c r="C249" s="7" t="s">
        <v>1457</v>
      </c>
      <c r="D249" s="7">
        <v>49</v>
      </c>
      <c r="E249" s="7" t="s">
        <v>2520</v>
      </c>
      <c r="F249" s="7" t="s">
        <v>10624</v>
      </c>
      <c r="G249" s="7" t="s">
        <v>10625</v>
      </c>
      <c r="H249" s="7" t="s">
        <v>1450</v>
      </c>
      <c r="I249" s="7" t="s">
        <v>10626</v>
      </c>
      <c r="J249" s="7" t="s">
        <v>1452</v>
      </c>
      <c r="K249" s="7" t="s">
        <v>503</v>
      </c>
      <c r="L249" s="7" t="s">
        <v>504</v>
      </c>
      <c r="M249" s="7" t="s">
        <v>1461</v>
      </c>
      <c r="N249" s="7" t="s">
        <v>23</v>
      </c>
      <c r="O249" s="11">
        <v>3</v>
      </c>
      <c r="P249" s="11">
        <v>40</v>
      </c>
      <c r="Q249" s="11">
        <v>3</v>
      </c>
      <c r="R249" s="11">
        <f t="shared" si="29"/>
        <v>0</v>
      </c>
      <c r="S249" s="11" t="s">
        <v>1455</v>
      </c>
      <c r="U249" t="str">
        <f t="shared" si="24"/>
        <v>是</v>
      </c>
    </row>
    <row r="250" spans="1:21">
      <c r="A250" s="2" t="str">
        <f>K250&amp;MID(L:L,15,4)</f>
        <v>梁有勤5623</v>
      </c>
      <c r="B250" s="7" t="s">
        <v>4618</v>
      </c>
      <c r="C250" s="7" t="s">
        <v>1446</v>
      </c>
      <c r="D250" s="7">
        <v>40</v>
      </c>
      <c r="E250" s="7" t="s">
        <v>1067</v>
      </c>
      <c r="F250" s="7" t="s">
        <v>10627</v>
      </c>
      <c r="G250" s="7" t="s">
        <v>10628</v>
      </c>
      <c r="H250" s="7" t="s">
        <v>1450</v>
      </c>
      <c r="I250" s="7" t="s">
        <v>10629</v>
      </c>
      <c r="J250" s="7" t="s">
        <v>1452</v>
      </c>
      <c r="K250" s="7" t="s">
        <v>1063</v>
      </c>
      <c r="L250" s="7" t="s">
        <v>1064</v>
      </c>
      <c r="M250" s="7" t="s">
        <v>1461</v>
      </c>
      <c r="N250" s="7" t="s">
        <v>23</v>
      </c>
      <c r="O250" s="11">
        <v>6</v>
      </c>
      <c r="P250" s="11">
        <v>13</v>
      </c>
      <c r="Q250" s="11">
        <v>3</v>
      </c>
      <c r="R250" s="11">
        <f t="shared" si="29"/>
        <v>3</v>
      </c>
      <c r="S250" s="11" t="s">
        <v>1455</v>
      </c>
      <c r="U250" t="str">
        <f t="shared" si="24"/>
        <v>是</v>
      </c>
    </row>
    <row r="251" spans="1:21">
      <c r="A251" s="2" t="str">
        <f>K251&amp;MID(L:L,15,4)</f>
        <v>潘记滔0635</v>
      </c>
      <c r="B251" s="7" t="s">
        <v>1577</v>
      </c>
      <c r="C251" s="7" t="s">
        <v>1446</v>
      </c>
      <c r="D251" s="7">
        <v>57</v>
      </c>
      <c r="E251" s="7" t="s">
        <v>502</v>
      </c>
      <c r="F251" s="7" t="s">
        <v>10630</v>
      </c>
      <c r="G251" s="7" t="s">
        <v>10631</v>
      </c>
      <c r="H251" s="7" t="s">
        <v>1450</v>
      </c>
      <c r="I251" s="7" t="s">
        <v>10632</v>
      </c>
      <c r="J251" s="7" t="s">
        <v>1452</v>
      </c>
      <c r="K251" s="7" t="s">
        <v>500</v>
      </c>
      <c r="L251" s="7" t="s">
        <v>501</v>
      </c>
      <c r="M251" s="7" t="s">
        <v>1453</v>
      </c>
      <c r="N251" s="7" t="s">
        <v>23</v>
      </c>
      <c r="O251" s="11">
        <v>2</v>
      </c>
      <c r="P251" s="11">
        <v>37</v>
      </c>
      <c r="Q251" s="11">
        <v>1.5</v>
      </c>
      <c r="R251" s="11">
        <f t="shared" si="29"/>
        <v>0.5</v>
      </c>
      <c r="S251" s="11" t="s">
        <v>1455</v>
      </c>
      <c r="U251" t="str">
        <f t="shared" si="24"/>
        <v>是</v>
      </c>
    </row>
    <row r="252" spans="1:21">
      <c r="A252" s="2" t="str">
        <f>K252&amp;MID(L:L,15,4)</f>
        <v>潘记滔0635</v>
      </c>
      <c r="B252" s="7" t="s">
        <v>1577</v>
      </c>
      <c r="C252" s="7" t="s">
        <v>1446</v>
      </c>
      <c r="D252" s="7">
        <v>57</v>
      </c>
      <c r="E252" s="7" t="s">
        <v>502</v>
      </c>
      <c r="F252" s="7" t="s">
        <v>10633</v>
      </c>
      <c r="G252" s="7" t="s">
        <v>10634</v>
      </c>
      <c r="H252" s="7" t="s">
        <v>1450</v>
      </c>
      <c r="I252" s="7" t="s">
        <v>10635</v>
      </c>
      <c r="J252" s="7" t="s">
        <v>1452</v>
      </c>
      <c r="K252" s="7" t="s">
        <v>500</v>
      </c>
      <c r="L252" s="7" t="s">
        <v>501</v>
      </c>
      <c r="M252" s="7" t="s">
        <v>1453</v>
      </c>
      <c r="N252" s="7" t="s">
        <v>23</v>
      </c>
      <c r="O252" s="11">
        <v>1</v>
      </c>
      <c r="P252" s="11">
        <v>24</v>
      </c>
      <c r="Q252" s="11">
        <v>1.5</v>
      </c>
      <c r="R252" s="11">
        <f t="shared" si="29"/>
        <v>-0.5</v>
      </c>
      <c r="S252" s="11" t="s">
        <v>1520</v>
      </c>
      <c r="U252" t="str">
        <f t="shared" si="24"/>
        <v>否</v>
      </c>
    </row>
    <row r="253" spans="1:21">
      <c r="A253" s="2" t="str">
        <f>K253&amp;MID(L:L,15,4)</f>
        <v>何英3029</v>
      </c>
      <c r="B253" s="7" t="s">
        <v>2527</v>
      </c>
      <c r="C253" s="7" t="s">
        <v>1446</v>
      </c>
      <c r="D253" s="7">
        <v>39</v>
      </c>
      <c r="E253" s="7" t="s">
        <v>2528</v>
      </c>
      <c r="F253" s="7" t="s">
        <v>10636</v>
      </c>
      <c r="G253" s="7" t="s">
        <v>10637</v>
      </c>
      <c r="H253" s="7" t="s">
        <v>1450</v>
      </c>
      <c r="I253" s="7" t="s">
        <v>10638</v>
      </c>
      <c r="J253" s="7" t="s">
        <v>1452</v>
      </c>
      <c r="K253" s="7" t="s">
        <v>579</v>
      </c>
      <c r="L253" s="7" t="s">
        <v>580</v>
      </c>
      <c r="M253" s="7" t="s">
        <v>1461</v>
      </c>
      <c r="N253" s="7" t="s">
        <v>23</v>
      </c>
      <c r="O253" s="11">
        <v>3</v>
      </c>
      <c r="P253" s="11">
        <v>28</v>
      </c>
      <c r="Q253" s="11">
        <v>3</v>
      </c>
      <c r="R253" s="11">
        <f t="shared" si="29"/>
        <v>0</v>
      </c>
      <c r="S253" s="11" t="s">
        <v>1455</v>
      </c>
      <c r="U253" t="str">
        <f t="shared" si="24"/>
        <v>是</v>
      </c>
    </row>
    <row r="254" spans="1:21">
      <c r="A254" s="2" t="str">
        <f>K254&amp;MID(L:L,15,4)</f>
        <v>徐玉莦3621</v>
      </c>
      <c r="B254" s="7" t="s">
        <v>2532</v>
      </c>
      <c r="C254" s="7" t="s">
        <v>1457</v>
      </c>
      <c r="D254" s="7">
        <v>48</v>
      </c>
      <c r="E254" s="7" t="s">
        <v>2533</v>
      </c>
      <c r="F254" s="7" t="s">
        <v>10639</v>
      </c>
      <c r="G254" s="7" t="s">
        <v>10640</v>
      </c>
      <c r="H254" s="7" t="s">
        <v>1450</v>
      </c>
      <c r="I254" s="7" t="s">
        <v>10641</v>
      </c>
      <c r="J254" s="7" t="s">
        <v>1452</v>
      </c>
      <c r="K254" s="7" t="s">
        <v>552</v>
      </c>
      <c r="L254" s="7" t="s">
        <v>553</v>
      </c>
      <c r="M254" s="7" t="s">
        <v>1461</v>
      </c>
      <c r="N254" s="7" t="s">
        <v>23</v>
      </c>
      <c r="O254" s="11">
        <v>3</v>
      </c>
      <c r="P254" s="11">
        <v>38</v>
      </c>
      <c r="Q254" s="11">
        <v>3</v>
      </c>
      <c r="R254" s="11">
        <f t="shared" si="29"/>
        <v>0</v>
      </c>
      <c r="S254" s="11" t="s">
        <v>1455</v>
      </c>
      <c r="U254" t="str">
        <f t="shared" si="24"/>
        <v>是</v>
      </c>
    </row>
    <row r="255" spans="1:21">
      <c r="A255" s="2" t="str">
        <f>K255&amp;MID(L:L,15,4)</f>
        <v>黄金枝0126</v>
      </c>
      <c r="B255" s="7" t="s">
        <v>2537</v>
      </c>
      <c r="C255" s="7" t="s">
        <v>1446</v>
      </c>
      <c r="D255" s="7">
        <v>53</v>
      </c>
      <c r="E255" s="7" t="s">
        <v>2538</v>
      </c>
      <c r="F255" s="7" t="s">
        <v>10642</v>
      </c>
      <c r="G255" s="7" t="s">
        <v>10643</v>
      </c>
      <c r="H255" s="7" t="s">
        <v>1450</v>
      </c>
      <c r="I255" s="7" t="s">
        <v>5306</v>
      </c>
      <c r="J255" s="7" t="s">
        <v>1452</v>
      </c>
      <c r="K255" s="7" t="s">
        <v>254</v>
      </c>
      <c r="L255" s="7" t="s">
        <v>255</v>
      </c>
      <c r="M255" s="7" t="s">
        <v>1453</v>
      </c>
      <c r="N255" s="7" t="s">
        <v>23</v>
      </c>
      <c r="O255" s="11">
        <v>1</v>
      </c>
      <c r="P255" s="11">
        <v>30</v>
      </c>
      <c r="Q255" s="11">
        <v>1.5</v>
      </c>
      <c r="R255" s="11">
        <v>0</v>
      </c>
      <c r="S255" s="11" t="s">
        <v>1455</v>
      </c>
      <c r="U255" t="str">
        <f t="shared" si="24"/>
        <v>是</v>
      </c>
    </row>
    <row r="256" spans="1:21">
      <c r="A256" s="2" t="str">
        <f>K256&amp;MID(L:L,15,4)</f>
        <v>陈宝娴482X</v>
      </c>
      <c r="B256" s="7" t="s">
        <v>2542</v>
      </c>
      <c r="C256" s="7" t="s">
        <v>1457</v>
      </c>
      <c r="D256" s="7">
        <v>64</v>
      </c>
      <c r="E256" s="7" t="s">
        <v>2543</v>
      </c>
      <c r="F256" s="7" t="s">
        <v>10644</v>
      </c>
      <c r="G256" s="7" t="s">
        <v>10645</v>
      </c>
      <c r="H256" s="7" t="s">
        <v>1450</v>
      </c>
      <c r="I256" s="7" t="s">
        <v>10646</v>
      </c>
      <c r="J256" s="7" t="s">
        <v>1452</v>
      </c>
      <c r="K256" s="7" t="s">
        <v>536</v>
      </c>
      <c r="L256" s="7" t="s">
        <v>537</v>
      </c>
      <c r="M256" s="7" t="s">
        <v>1461</v>
      </c>
      <c r="N256" s="7" t="s">
        <v>23</v>
      </c>
      <c r="O256" s="11">
        <v>4</v>
      </c>
      <c r="P256" s="11">
        <v>24</v>
      </c>
      <c r="Q256" s="11">
        <v>3</v>
      </c>
      <c r="R256" s="11">
        <f t="shared" ref="R256:R268" si="30">O256-Q256</f>
        <v>1</v>
      </c>
      <c r="S256" s="11" t="s">
        <v>1455</v>
      </c>
      <c r="U256" t="str">
        <f t="shared" si="24"/>
        <v>是</v>
      </c>
    </row>
    <row r="257" spans="1:21">
      <c r="A257" s="2" t="str">
        <f>K257&amp;MID(L:L,15,4)</f>
        <v>高格开5129</v>
      </c>
      <c r="B257" s="7" t="s">
        <v>1655</v>
      </c>
      <c r="C257" s="7" t="s">
        <v>1446</v>
      </c>
      <c r="D257" s="7">
        <v>56</v>
      </c>
      <c r="E257" s="7" t="s">
        <v>1656</v>
      </c>
      <c r="F257" s="7" t="s">
        <v>10647</v>
      </c>
      <c r="G257" s="7" t="s">
        <v>10648</v>
      </c>
      <c r="H257" s="7" t="s">
        <v>1450</v>
      </c>
      <c r="I257" s="7" t="s">
        <v>10649</v>
      </c>
      <c r="J257" s="7" t="s">
        <v>1452</v>
      </c>
      <c r="K257" s="7" t="s">
        <v>159</v>
      </c>
      <c r="L257" s="7" t="s">
        <v>160</v>
      </c>
      <c r="M257" s="7" t="s">
        <v>1453</v>
      </c>
      <c r="N257" s="7" t="s">
        <v>23</v>
      </c>
      <c r="O257" s="11">
        <v>2</v>
      </c>
      <c r="P257" s="11">
        <v>30</v>
      </c>
      <c r="Q257" s="11">
        <v>1.5</v>
      </c>
      <c r="R257" s="11">
        <f t="shared" si="30"/>
        <v>0.5</v>
      </c>
      <c r="S257" s="11" t="s">
        <v>1455</v>
      </c>
      <c r="U257" t="str">
        <f t="shared" si="24"/>
        <v>是</v>
      </c>
    </row>
    <row r="258" spans="1:21">
      <c r="A258" s="2" t="str">
        <f>K258&amp;MID(L:L,15,4)</f>
        <v>廖连晓4841</v>
      </c>
      <c r="B258" s="7" t="s">
        <v>2550</v>
      </c>
      <c r="C258" s="7" t="s">
        <v>1457</v>
      </c>
      <c r="D258" s="7">
        <v>61</v>
      </c>
      <c r="E258" s="7" t="s">
        <v>2551</v>
      </c>
      <c r="F258" s="7" t="s">
        <v>10650</v>
      </c>
      <c r="G258" s="7" t="s">
        <v>10651</v>
      </c>
      <c r="H258" s="7" t="s">
        <v>1450</v>
      </c>
      <c r="I258" s="7" t="s">
        <v>10652</v>
      </c>
      <c r="J258" s="7" t="s">
        <v>1452</v>
      </c>
      <c r="K258" s="7" t="s">
        <v>804</v>
      </c>
      <c r="L258" s="7" t="s">
        <v>805</v>
      </c>
      <c r="M258" s="7" t="s">
        <v>1461</v>
      </c>
      <c r="N258" s="7" t="s">
        <v>23</v>
      </c>
      <c r="O258" s="11">
        <v>3</v>
      </c>
      <c r="P258" s="11">
        <v>52</v>
      </c>
      <c r="Q258" s="11">
        <v>3</v>
      </c>
      <c r="R258" s="11">
        <f t="shared" si="30"/>
        <v>0</v>
      </c>
      <c r="S258" s="11" t="s">
        <v>1455</v>
      </c>
      <c r="U258" t="str">
        <f t="shared" si="24"/>
        <v>是</v>
      </c>
    </row>
    <row r="259" spans="1:21">
      <c r="A259" s="2" t="str">
        <f>K259&amp;MID(L:L,15,4)</f>
        <v>梁润洪3937</v>
      </c>
      <c r="B259" s="7" t="s">
        <v>5527</v>
      </c>
      <c r="C259" s="7" t="s">
        <v>1444</v>
      </c>
      <c r="D259" s="7">
        <v>40</v>
      </c>
      <c r="E259" s="7" t="s">
        <v>5528</v>
      </c>
      <c r="F259" s="7" t="s">
        <v>10653</v>
      </c>
      <c r="G259" s="7" t="s">
        <v>10654</v>
      </c>
      <c r="H259" s="7" t="s">
        <v>1450</v>
      </c>
      <c r="I259" s="7" t="s">
        <v>10655</v>
      </c>
      <c r="J259" s="7" t="s">
        <v>1452</v>
      </c>
      <c r="K259" s="7" t="s">
        <v>312</v>
      </c>
      <c r="L259" s="7" t="s">
        <v>313</v>
      </c>
      <c r="M259" s="7" t="s">
        <v>1453</v>
      </c>
      <c r="N259" s="7" t="s">
        <v>23</v>
      </c>
      <c r="O259" s="11">
        <v>4</v>
      </c>
      <c r="P259" s="11">
        <v>8</v>
      </c>
      <c r="Q259" s="11">
        <v>1.5</v>
      </c>
      <c r="R259" s="11">
        <f t="shared" si="30"/>
        <v>2.5</v>
      </c>
      <c r="S259" s="11" t="s">
        <v>1455</v>
      </c>
      <c r="U259" t="str">
        <f t="shared" ref="U259:U322" si="31">S259</f>
        <v>是</v>
      </c>
    </row>
    <row r="260" spans="1:21">
      <c r="A260" s="2" t="str">
        <f>K260&amp;MID(L:L,15,4)</f>
        <v>邝就甜1227</v>
      </c>
      <c r="B260" s="7" t="s">
        <v>2555</v>
      </c>
      <c r="C260" s="7" t="s">
        <v>1446</v>
      </c>
      <c r="D260" s="7">
        <v>47</v>
      </c>
      <c r="E260" s="7" t="s">
        <v>2556</v>
      </c>
      <c r="F260" s="7" t="s">
        <v>10656</v>
      </c>
      <c r="G260" s="7" t="s">
        <v>10657</v>
      </c>
      <c r="H260" s="7" t="s">
        <v>1450</v>
      </c>
      <c r="I260" s="7" t="s">
        <v>10658</v>
      </c>
      <c r="J260" s="7" t="s">
        <v>1452</v>
      </c>
      <c r="K260" s="7" t="s">
        <v>932</v>
      </c>
      <c r="L260" s="7" t="s">
        <v>933</v>
      </c>
      <c r="M260" s="7" t="s">
        <v>1453</v>
      </c>
      <c r="N260" s="7" t="s">
        <v>23</v>
      </c>
      <c r="O260" s="11">
        <v>7</v>
      </c>
      <c r="P260" s="11">
        <v>8</v>
      </c>
      <c r="Q260" s="11">
        <v>1.5</v>
      </c>
      <c r="R260" s="11">
        <f t="shared" si="30"/>
        <v>5.5</v>
      </c>
      <c r="S260" s="11" t="s">
        <v>1455</v>
      </c>
      <c r="U260" t="str">
        <f t="shared" si="31"/>
        <v>是</v>
      </c>
    </row>
    <row r="261" spans="1:21">
      <c r="A261" s="2" t="str">
        <f>K261&amp;MID(L:L,15,4)</f>
        <v>林有志2135</v>
      </c>
      <c r="B261" s="7" t="s">
        <v>1724</v>
      </c>
      <c r="C261" s="7" t="s">
        <v>1446</v>
      </c>
      <c r="D261" s="7">
        <v>55</v>
      </c>
      <c r="E261" s="7" t="s">
        <v>1725</v>
      </c>
      <c r="F261" s="7" t="s">
        <v>10659</v>
      </c>
      <c r="G261" s="7" t="s">
        <v>10660</v>
      </c>
      <c r="H261" s="7" t="s">
        <v>1982</v>
      </c>
      <c r="I261" s="7" t="s">
        <v>10661</v>
      </c>
      <c r="J261" s="7" t="s">
        <v>1452</v>
      </c>
      <c r="K261" s="7" t="s">
        <v>395</v>
      </c>
      <c r="L261" s="7" t="s">
        <v>396</v>
      </c>
      <c r="M261" s="7" t="s">
        <v>1461</v>
      </c>
      <c r="N261" s="7" t="s">
        <v>23</v>
      </c>
      <c r="O261" s="11">
        <v>10</v>
      </c>
      <c r="P261" s="11">
        <v>45</v>
      </c>
      <c r="Q261" s="11">
        <v>3</v>
      </c>
      <c r="R261" s="11">
        <f t="shared" si="30"/>
        <v>7</v>
      </c>
      <c r="S261" s="11" t="s">
        <v>1455</v>
      </c>
      <c r="U261" t="str">
        <f t="shared" si="31"/>
        <v>是</v>
      </c>
    </row>
    <row r="262" spans="1:21">
      <c r="A262" s="2" t="str">
        <f>K262&amp;MID(L:L,15,4)</f>
        <v>黄志涛0318</v>
      </c>
      <c r="B262" s="7" t="s">
        <v>2563</v>
      </c>
      <c r="C262" s="7" t="s">
        <v>1446</v>
      </c>
      <c r="D262" s="7">
        <v>63</v>
      </c>
      <c r="E262" s="7" t="s">
        <v>457</v>
      </c>
      <c r="F262" s="7" t="s">
        <v>10662</v>
      </c>
      <c r="G262" s="7" t="s">
        <v>10663</v>
      </c>
      <c r="H262" s="7" t="s">
        <v>1450</v>
      </c>
      <c r="I262" s="7" t="s">
        <v>10664</v>
      </c>
      <c r="J262" s="7" t="s">
        <v>1452</v>
      </c>
      <c r="K262" s="7" t="s">
        <v>454</v>
      </c>
      <c r="L262" s="7" t="s">
        <v>455</v>
      </c>
      <c r="M262" s="7" t="s">
        <v>1461</v>
      </c>
      <c r="N262" s="7" t="s">
        <v>23</v>
      </c>
      <c r="O262" s="11">
        <v>3</v>
      </c>
      <c r="P262" s="11">
        <v>22</v>
      </c>
      <c r="Q262" s="11">
        <v>3</v>
      </c>
      <c r="R262" s="11">
        <f t="shared" si="30"/>
        <v>0</v>
      </c>
      <c r="S262" s="11" t="s">
        <v>1455</v>
      </c>
      <c r="U262" t="str">
        <f t="shared" si="31"/>
        <v>是</v>
      </c>
    </row>
    <row r="263" spans="1:21">
      <c r="A263" s="2" t="str">
        <f>K263&amp;MID(L:L,15,4)</f>
        <v>梁容5140</v>
      </c>
      <c r="B263" s="7" t="s">
        <v>3664</v>
      </c>
      <c r="C263" s="7" t="s">
        <v>1446</v>
      </c>
      <c r="D263" s="7">
        <v>60</v>
      </c>
      <c r="E263" s="7" t="s">
        <v>3665</v>
      </c>
      <c r="F263" s="7" t="s">
        <v>10665</v>
      </c>
      <c r="G263" s="7" t="s">
        <v>10666</v>
      </c>
      <c r="H263" s="7" t="s">
        <v>1450</v>
      </c>
      <c r="I263" s="7" t="s">
        <v>10667</v>
      </c>
      <c r="J263" s="7" t="s">
        <v>1452</v>
      </c>
      <c r="K263" s="7" t="s">
        <v>308</v>
      </c>
      <c r="L263" s="7" t="s">
        <v>309</v>
      </c>
      <c r="M263" s="7" t="s">
        <v>1453</v>
      </c>
      <c r="N263" s="7" t="s">
        <v>23</v>
      </c>
      <c r="O263" s="11">
        <v>2</v>
      </c>
      <c r="P263" s="11">
        <v>19</v>
      </c>
      <c r="Q263" s="11">
        <v>1.5</v>
      </c>
      <c r="R263" s="11">
        <f t="shared" si="30"/>
        <v>0.5</v>
      </c>
      <c r="S263" s="11" t="s">
        <v>1455</v>
      </c>
      <c r="U263" t="str">
        <f t="shared" si="31"/>
        <v>是</v>
      </c>
    </row>
    <row r="264" spans="1:21">
      <c r="A264" s="2" t="str">
        <f>K264&amp;MID(L:L,15,4)</f>
        <v>徐玉平0921</v>
      </c>
      <c r="B264" s="7" t="s">
        <v>2572</v>
      </c>
      <c r="C264" s="7" t="s">
        <v>1457</v>
      </c>
      <c r="D264" s="7">
        <v>49</v>
      </c>
      <c r="E264" s="7" t="s">
        <v>1040</v>
      </c>
      <c r="F264" s="7" t="s">
        <v>10668</v>
      </c>
      <c r="G264" s="7" t="s">
        <v>10669</v>
      </c>
      <c r="H264" s="7" t="s">
        <v>1450</v>
      </c>
      <c r="I264" s="7" t="s">
        <v>10670</v>
      </c>
      <c r="J264" s="7" t="s">
        <v>1452</v>
      </c>
      <c r="K264" s="7" t="s">
        <v>1037</v>
      </c>
      <c r="L264" s="7" t="s">
        <v>1038</v>
      </c>
      <c r="M264" s="7" t="s">
        <v>1453</v>
      </c>
      <c r="N264" s="7" t="s">
        <v>1467</v>
      </c>
      <c r="O264" s="11">
        <v>2</v>
      </c>
      <c r="P264" s="11">
        <v>50</v>
      </c>
      <c r="Q264" s="11">
        <v>1.5</v>
      </c>
      <c r="R264" s="11">
        <f t="shared" si="30"/>
        <v>0.5</v>
      </c>
      <c r="S264" s="11" t="s">
        <v>1455</v>
      </c>
      <c r="U264" t="str">
        <f t="shared" si="31"/>
        <v>是</v>
      </c>
    </row>
    <row r="265" spans="1:21">
      <c r="A265" s="2" t="str">
        <f>K265&amp;MID(L:L,15,4)</f>
        <v>黄广奀1237</v>
      </c>
      <c r="B265" s="7" t="s">
        <v>2576</v>
      </c>
      <c r="C265" s="7" t="s">
        <v>1457</v>
      </c>
      <c r="D265" s="7">
        <v>60</v>
      </c>
      <c r="E265" s="7" t="s">
        <v>2577</v>
      </c>
      <c r="F265" s="7" t="s">
        <v>10671</v>
      </c>
      <c r="G265" s="7" t="s">
        <v>10672</v>
      </c>
      <c r="H265" s="7" t="s">
        <v>1450</v>
      </c>
      <c r="I265" s="7" t="s">
        <v>10673</v>
      </c>
      <c r="J265" s="7" t="s">
        <v>1452</v>
      </c>
      <c r="K265" s="7" t="s">
        <v>242</v>
      </c>
      <c r="L265" s="7" t="s">
        <v>243</v>
      </c>
      <c r="M265" s="7" t="s">
        <v>1453</v>
      </c>
      <c r="N265" s="7" t="s">
        <v>23</v>
      </c>
      <c r="O265" s="11">
        <v>15</v>
      </c>
      <c r="P265" s="11">
        <v>34</v>
      </c>
      <c r="Q265" s="11">
        <v>1.5</v>
      </c>
      <c r="R265" s="11">
        <f t="shared" si="30"/>
        <v>13.5</v>
      </c>
      <c r="S265" s="11" t="s">
        <v>1520</v>
      </c>
      <c r="U265" t="str">
        <f t="shared" si="31"/>
        <v>否</v>
      </c>
    </row>
    <row r="266" spans="1:21">
      <c r="A266" s="2" t="str">
        <f>K266&amp;MID(L:L,15,4)</f>
        <v>黄弟6021</v>
      </c>
      <c r="B266" s="7" t="s">
        <v>2581</v>
      </c>
      <c r="C266" s="7" t="s">
        <v>1457</v>
      </c>
      <c r="D266" s="7">
        <v>53</v>
      </c>
      <c r="E266" s="7" t="s">
        <v>2582</v>
      </c>
      <c r="F266" s="7" t="s">
        <v>10674</v>
      </c>
      <c r="G266" s="7" t="s">
        <v>10675</v>
      </c>
      <c r="H266" s="7" t="s">
        <v>1450</v>
      </c>
      <c r="I266" s="7" t="s">
        <v>10676</v>
      </c>
      <c r="J266" s="7" t="s">
        <v>1452</v>
      </c>
      <c r="K266" s="7" t="s">
        <v>194</v>
      </c>
      <c r="L266" s="7" t="s">
        <v>195</v>
      </c>
      <c r="M266" s="7" t="s">
        <v>1453</v>
      </c>
      <c r="N266" s="7" t="s">
        <v>23</v>
      </c>
      <c r="O266" s="11">
        <v>5</v>
      </c>
      <c r="P266" s="11">
        <v>45</v>
      </c>
      <c r="Q266" s="11">
        <v>1.5</v>
      </c>
      <c r="R266" s="11">
        <f t="shared" si="30"/>
        <v>3.5</v>
      </c>
      <c r="S266" s="11" t="s">
        <v>1455</v>
      </c>
      <c r="U266" t="str">
        <f t="shared" si="31"/>
        <v>是</v>
      </c>
    </row>
    <row r="267" spans="1:21">
      <c r="A267" s="2" t="str">
        <f>K267&amp;MID(L:L,15,4)</f>
        <v>许焕莲3329</v>
      </c>
      <c r="B267" s="7" t="s">
        <v>2586</v>
      </c>
      <c r="C267" s="7" t="s">
        <v>1457</v>
      </c>
      <c r="D267" s="7">
        <v>52</v>
      </c>
      <c r="E267" s="7" t="s">
        <v>2587</v>
      </c>
      <c r="F267" s="7" t="s">
        <v>10677</v>
      </c>
      <c r="G267" s="7" t="s">
        <v>10678</v>
      </c>
      <c r="H267" s="7" t="s">
        <v>1450</v>
      </c>
      <c r="I267" s="7" t="s">
        <v>10679</v>
      </c>
      <c r="J267" s="7" t="s">
        <v>1452</v>
      </c>
      <c r="K267" s="7" t="s">
        <v>622</v>
      </c>
      <c r="L267" s="7" t="s">
        <v>623</v>
      </c>
      <c r="M267" s="7" t="s">
        <v>1453</v>
      </c>
      <c r="N267" s="7" t="s">
        <v>23</v>
      </c>
      <c r="O267" s="11">
        <v>4</v>
      </c>
      <c r="P267" s="11">
        <v>28</v>
      </c>
      <c r="Q267" s="11">
        <v>1.5</v>
      </c>
      <c r="R267" s="11">
        <f t="shared" si="30"/>
        <v>2.5</v>
      </c>
      <c r="S267" s="11" t="s">
        <v>1455</v>
      </c>
      <c r="U267" t="str">
        <f t="shared" si="31"/>
        <v>是</v>
      </c>
    </row>
    <row r="268" spans="1:21">
      <c r="A268" s="2" t="str">
        <f>K268&amp;MID(L:L,15,4)</f>
        <v>余焕基1014</v>
      </c>
      <c r="B268" s="7" t="s">
        <v>2591</v>
      </c>
      <c r="C268" s="7" t="s">
        <v>1446</v>
      </c>
      <c r="D268" s="7">
        <v>50</v>
      </c>
      <c r="E268" s="7" t="s">
        <v>2592</v>
      </c>
      <c r="F268" s="7" t="s">
        <v>10680</v>
      </c>
      <c r="G268" s="7" t="s">
        <v>10681</v>
      </c>
      <c r="H268" s="7" t="s">
        <v>1450</v>
      </c>
      <c r="I268" s="7" t="s">
        <v>10682</v>
      </c>
      <c r="J268" s="7" t="s">
        <v>1452</v>
      </c>
      <c r="K268" s="7" t="s">
        <v>597</v>
      </c>
      <c r="L268" s="7" t="s">
        <v>598</v>
      </c>
      <c r="M268" s="7" t="s">
        <v>1461</v>
      </c>
      <c r="N268" s="7" t="s">
        <v>23</v>
      </c>
      <c r="O268" s="11">
        <v>3</v>
      </c>
      <c r="P268" s="11">
        <v>4</v>
      </c>
      <c r="Q268" s="11">
        <v>3</v>
      </c>
      <c r="R268" s="11">
        <f t="shared" si="30"/>
        <v>0</v>
      </c>
      <c r="S268" s="11" t="s">
        <v>1455</v>
      </c>
      <c r="U268" t="str">
        <f t="shared" si="31"/>
        <v>是</v>
      </c>
    </row>
    <row r="269" spans="1:21">
      <c r="A269" s="2" t="str">
        <f>K269&amp;MID(L:L,15,4)</f>
        <v>陈和272X</v>
      </c>
      <c r="B269" s="7" t="s">
        <v>2596</v>
      </c>
      <c r="C269" s="7" t="s">
        <v>1446</v>
      </c>
      <c r="D269" s="7">
        <v>59</v>
      </c>
      <c r="E269" s="7" t="s">
        <v>2597</v>
      </c>
      <c r="F269" s="7" t="s">
        <v>10683</v>
      </c>
      <c r="G269" s="7" t="s">
        <v>10096</v>
      </c>
      <c r="H269" s="7" t="s">
        <v>1450</v>
      </c>
      <c r="I269" s="7" t="s">
        <v>10684</v>
      </c>
      <c r="J269" s="7" t="s">
        <v>1452</v>
      </c>
      <c r="K269" s="7" t="s">
        <v>58</v>
      </c>
      <c r="L269" s="7" t="s">
        <v>59</v>
      </c>
      <c r="M269" s="7" t="s">
        <v>1453</v>
      </c>
      <c r="N269" s="7" t="s">
        <v>23</v>
      </c>
      <c r="O269" s="11">
        <v>1</v>
      </c>
      <c r="P269" s="11">
        <v>45</v>
      </c>
      <c r="Q269" s="11">
        <v>1.5</v>
      </c>
      <c r="R269" s="11">
        <v>0</v>
      </c>
      <c r="S269" s="11" t="s">
        <v>1455</v>
      </c>
      <c r="U269" t="str">
        <f t="shared" si="31"/>
        <v>是</v>
      </c>
    </row>
    <row r="270" spans="1:21">
      <c r="A270" s="2" t="str">
        <f>K270&amp;MID(L:L,15,4)</f>
        <v>李大秀0029</v>
      </c>
      <c r="B270" s="7" t="s">
        <v>2601</v>
      </c>
      <c r="C270" s="7" t="s">
        <v>1446</v>
      </c>
      <c r="D270" s="7">
        <v>53</v>
      </c>
      <c r="E270" s="7" t="s">
        <v>2602</v>
      </c>
      <c r="F270" s="7" t="s">
        <v>10685</v>
      </c>
      <c r="G270" s="7" t="s">
        <v>10686</v>
      </c>
      <c r="H270" s="7" t="s">
        <v>1450</v>
      </c>
      <c r="I270" s="7" t="s">
        <v>10687</v>
      </c>
      <c r="J270" s="7" t="s">
        <v>1452</v>
      </c>
      <c r="K270" s="7" t="s">
        <v>360</v>
      </c>
      <c r="L270" s="7" t="s">
        <v>361</v>
      </c>
      <c r="M270" s="7" t="s">
        <v>1453</v>
      </c>
      <c r="N270" s="7" t="s">
        <v>23</v>
      </c>
      <c r="O270" s="11">
        <v>6</v>
      </c>
      <c r="P270" s="11">
        <v>19</v>
      </c>
      <c r="Q270" s="11">
        <v>1.5</v>
      </c>
      <c r="R270" s="11">
        <f t="shared" ref="R270:R285" si="32">O270-Q270</f>
        <v>4.5</v>
      </c>
      <c r="S270" s="11" t="s">
        <v>1455</v>
      </c>
      <c r="U270" t="str">
        <f t="shared" si="31"/>
        <v>是</v>
      </c>
    </row>
    <row r="271" spans="1:21">
      <c r="A271" s="2" t="str">
        <f>K271&amp;MID(L:L,15,4)</f>
        <v>黄景昌0619</v>
      </c>
      <c r="B271" s="7" t="s">
        <v>4676</v>
      </c>
      <c r="C271" s="7" t="s">
        <v>1457</v>
      </c>
      <c r="D271" s="7">
        <v>49</v>
      </c>
      <c r="E271" s="7" t="s">
        <v>4677</v>
      </c>
      <c r="F271" s="7" t="s">
        <v>10688</v>
      </c>
      <c r="G271" s="7" t="s">
        <v>10689</v>
      </c>
      <c r="H271" s="7" t="s">
        <v>1450</v>
      </c>
      <c r="I271" s="7" t="s">
        <v>10690</v>
      </c>
      <c r="J271" s="7" t="s">
        <v>1452</v>
      </c>
      <c r="K271" s="7" t="s">
        <v>901</v>
      </c>
      <c r="L271" s="7" t="s">
        <v>902</v>
      </c>
      <c r="M271" s="7" t="s">
        <v>1461</v>
      </c>
      <c r="N271" s="7" t="s">
        <v>23</v>
      </c>
      <c r="O271" s="11">
        <v>3</v>
      </c>
      <c r="P271" s="11">
        <v>47</v>
      </c>
      <c r="Q271" s="11">
        <v>3</v>
      </c>
      <c r="R271" s="11">
        <f t="shared" si="32"/>
        <v>0</v>
      </c>
      <c r="S271" s="11" t="s">
        <v>1455</v>
      </c>
      <c r="U271" t="str">
        <f t="shared" si="31"/>
        <v>是</v>
      </c>
    </row>
    <row r="272" spans="1:21">
      <c r="A272" s="2" t="str">
        <f>K272&amp;MID(L:L,15,4)</f>
        <v>曹永坚0911</v>
      </c>
      <c r="B272" s="7" t="s">
        <v>2606</v>
      </c>
      <c r="C272" s="7" t="s">
        <v>1457</v>
      </c>
      <c r="D272" s="7">
        <v>41</v>
      </c>
      <c r="E272" s="7" t="s">
        <v>892</v>
      </c>
      <c r="F272" s="7" t="s">
        <v>10691</v>
      </c>
      <c r="G272" s="7" t="s">
        <v>10692</v>
      </c>
      <c r="H272" s="7" t="s">
        <v>1450</v>
      </c>
      <c r="I272" s="7" t="s">
        <v>8734</v>
      </c>
      <c r="J272" s="7" t="s">
        <v>1452</v>
      </c>
      <c r="K272" s="7" t="s">
        <v>889</v>
      </c>
      <c r="L272" s="7" t="s">
        <v>890</v>
      </c>
      <c r="M272" s="7" t="s">
        <v>1461</v>
      </c>
      <c r="N272" s="7" t="s">
        <v>23</v>
      </c>
      <c r="O272" s="11">
        <v>3</v>
      </c>
      <c r="P272" s="11">
        <v>1</v>
      </c>
      <c r="Q272" s="11">
        <v>3</v>
      </c>
      <c r="R272" s="11">
        <f t="shared" si="32"/>
        <v>0</v>
      </c>
      <c r="S272" s="11" t="s">
        <v>1455</v>
      </c>
      <c r="U272" t="str">
        <f t="shared" si="31"/>
        <v>是</v>
      </c>
    </row>
    <row r="273" spans="1:21">
      <c r="A273" s="2" t="str">
        <f>K273&amp;MID(L:L,15,4)</f>
        <v>胡润甜1240</v>
      </c>
      <c r="B273" s="7" t="s">
        <v>2610</v>
      </c>
      <c r="C273" s="7" t="s">
        <v>1446</v>
      </c>
      <c r="D273" s="7">
        <v>48</v>
      </c>
      <c r="E273" s="7" t="s">
        <v>2611</v>
      </c>
      <c r="F273" s="7" t="s">
        <v>10693</v>
      </c>
      <c r="G273" s="7" t="s">
        <v>10694</v>
      </c>
      <c r="H273" s="7" t="s">
        <v>1450</v>
      </c>
      <c r="I273" s="7" t="s">
        <v>10695</v>
      </c>
      <c r="J273" s="7" t="s">
        <v>1452</v>
      </c>
      <c r="K273" s="7" t="s">
        <v>225</v>
      </c>
      <c r="L273" s="7" t="s">
        <v>226</v>
      </c>
      <c r="M273" s="7" t="s">
        <v>1453</v>
      </c>
      <c r="N273" s="7" t="s">
        <v>23</v>
      </c>
      <c r="O273" s="11">
        <v>3</v>
      </c>
      <c r="P273" s="11">
        <v>1</v>
      </c>
      <c r="Q273" s="11">
        <v>1.5</v>
      </c>
      <c r="R273" s="11">
        <f t="shared" si="32"/>
        <v>1.5</v>
      </c>
      <c r="S273" s="11" t="s">
        <v>1455</v>
      </c>
      <c r="U273" t="str">
        <f t="shared" si="31"/>
        <v>是</v>
      </c>
    </row>
    <row r="274" spans="1:21">
      <c r="A274" s="2" t="str">
        <f>K274&amp;MID(L:L,15,4)</f>
        <v>江业祥061X</v>
      </c>
      <c r="B274" s="7" t="s">
        <v>1903</v>
      </c>
      <c r="C274" s="7" t="s">
        <v>1446</v>
      </c>
      <c r="D274" s="7">
        <v>53</v>
      </c>
      <c r="E274" s="7" t="s">
        <v>1904</v>
      </c>
      <c r="F274" s="7" t="s">
        <v>10696</v>
      </c>
      <c r="G274" s="7" t="s">
        <v>10697</v>
      </c>
      <c r="H274" s="7" t="s">
        <v>1450</v>
      </c>
      <c r="I274" s="7" t="s">
        <v>10698</v>
      </c>
      <c r="J274" s="7" t="s">
        <v>1452</v>
      </c>
      <c r="K274" s="7" t="s">
        <v>264</v>
      </c>
      <c r="L274" s="7" t="s">
        <v>265</v>
      </c>
      <c r="M274" s="7" t="s">
        <v>1461</v>
      </c>
      <c r="N274" s="7" t="s">
        <v>23</v>
      </c>
      <c r="O274" s="11">
        <v>6</v>
      </c>
      <c r="P274" s="11">
        <v>14</v>
      </c>
      <c r="Q274" s="11">
        <v>3</v>
      </c>
      <c r="R274" s="11">
        <f t="shared" si="32"/>
        <v>3</v>
      </c>
      <c r="S274" s="11" t="s">
        <v>1455</v>
      </c>
      <c r="U274" t="str">
        <f t="shared" si="31"/>
        <v>是</v>
      </c>
    </row>
    <row r="275" spans="1:21">
      <c r="A275" s="2" t="str">
        <f>K275&amp;MID(L:L,15,4)</f>
        <v>刘炳彩4723</v>
      </c>
      <c r="B275" s="7" t="s">
        <v>2618</v>
      </c>
      <c r="C275" s="7" t="s">
        <v>1446</v>
      </c>
      <c r="D275" s="7">
        <v>57</v>
      </c>
      <c r="E275" s="7" t="s">
        <v>2619</v>
      </c>
      <c r="F275" s="7" t="s">
        <v>10699</v>
      </c>
      <c r="G275" s="7" t="s">
        <v>10700</v>
      </c>
      <c r="H275" s="7" t="s">
        <v>1450</v>
      </c>
      <c r="I275" s="7" t="s">
        <v>10701</v>
      </c>
      <c r="J275" s="7" t="s">
        <v>1452</v>
      </c>
      <c r="K275" s="7" t="s">
        <v>855</v>
      </c>
      <c r="L275" s="7" t="s">
        <v>856</v>
      </c>
      <c r="M275" s="7" t="s">
        <v>1453</v>
      </c>
      <c r="N275" s="7" t="s">
        <v>23</v>
      </c>
      <c r="O275" s="11">
        <v>3</v>
      </c>
      <c r="P275" s="11">
        <v>50</v>
      </c>
      <c r="Q275" s="11">
        <v>1.5</v>
      </c>
      <c r="R275" s="11">
        <f t="shared" si="32"/>
        <v>1.5</v>
      </c>
      <c r="S275" s="11" t="s">
        <v>1455</v>
      </c>
      <c r="U275" t="str">
        <f t="shared" si="31"/>
        <v>是</v>
      </c>
    </row>
    <row r="276" spans="1:21">
      <c r="A276" s="2" t="str">
        <f>K276&amp;MID(L:L,15,4)</f>
        <v>邓润好1263</v>
      </c>
      <c r="B276" s="7" t="s">
        <v>2371</v>
      </c>
      <c r="C276" s="7" t="s">
        <v>1457</v>
      </c>
      <c r="D276" s="7">
        <v>49</v>
      </c>
      <c r="E276" s="7" t="s">
        <v>2372</v>
      </c>
      <c r="F276" s="7" t="s">
        <v>10702</v>
      </c>
      <c r="G276" s="7" t="s">
        <v>10703</v>
      </c>
      <c r="H276" s="7" t="s">
        <v>1450</v>
      </c>
      <c r="I276" s="7" t="s">
        <v>10704</v>
      </c>
      <c r="J276" s="7" t="s">
        <v>1452</v>
      </c>
      <c r="K276" s="7" t="s">
        <v>816</v>
      </c>
      <c r="L276" s="7" t="s">
        <v>817</v>
      </c>
      <c r="M276" s="7" t="s">
        <v>1453</v>
      </c>
      <c r="N276" s="7" t="s">
        <v>23</v>
      </c>
      <c r="O276" s="11">
        <v>2</v>
      </c>
      <c r="P276" s="11">
        <v>9</v>
      </c>
      <c r="Q276" s="11">
        <v>1.5</v>
      </c>
      <c r="R276" s="11">
        <f t="shared" si="32"/>
        <v>0.5</v>
      </c>
      <c r="S276" s="11" t="s">
        <v>1455</v>
      </c>
      <c r="U276" t="str">
        <f t="shared" si="31"/>
        <v>是</v>
      </c>
    </row>
    <row r="277" spans="1:21">
      <c r="A277" s="2" t="str">
        <f>K277&amp;MID(L:L,15,4)</f>
        <v>冼意芬3944</v>
      </c>
      <c r="B277" s="7" t="s">
        <v>2626</v>
      </c>
      <c r="C277" s="7" t="s">
        <v>1457</v>
      </c>
      <c r="D277" s="7">
        <v>62</v>
      </c>
      <c r="E277" s="7" t="s">
        <v>2627</v>
      </c>
      <c r="F277" s="7" t="s">
        <v>10705</v>
      </c>
      <c r="G277" s="7" t="s">
        <v>10706</v>
      </c>
      <c r="H277" s="7" t="s">
        <v>1450</v>
      </c>
      <c r="I277" s="7" t="s">
        <v>10707</v>
      </c>
      <c r="J277" s="7" t="s">
        <v>1452</v>
      </c>
      <c r="K277" s="7" t="s">
        <v>36</v>
      </c>
      <c r="L277" s="7" t="s">
        <v>37</v>
      </c>
      <c r="M277" s="7" t="s">
        <v>1461</v>
      </c>
      <c r="N277" s="7" t="s">
        <v>23</v>
      </c>
      <c r="O277" s="11">
        <v>3</v>
      </c>
      <c r="P277" s="11">
        <v>7</v>
      </c>
      <c r="Q277" s="11">
        <v>3</v>
      </c>
      <c r="R277" s="11">
        <f t="shared" si="32"/>
        <v>0</v>
      </c>
      <c r="S277" s="11" t="s">
        <v>1455</v>
      </c>
      <c r="U277" t="str">
        <f t="shared" si="31"/>
        <v>是</v>
      </c>
    </row>
    <row r="278" spans="1:21">
      <c r="A278" s="2" t="str">
        <f>K278&amp;MID(L:L,15,4)</f>
        <v>麦积南5138</v>
      </c>
      <c r="B278" s="7" t="s">
        <v>2492</v>
      </c>
      <c r="C278" s="7" t="s">
        <v>1446</v>
      </c>
      <c r="D278" s="7">
        <v>51</v>
      </c>
      <c r="E278" s="7" t="s">
        <v>2493</v>
      </c>
      <c r="F278" s="7" t="s">
        <v>10708</v>
      </c>
      <c r="G278" s="7" t="s">
        <v>10709</v>
      </c>
      <c r="H278" s="7" t="s">
        <v>1450</v>
      </c>
      <c r="I278" s="7" t="s">
        <v>10710</v>
      </c>
      <c r="J278" s="7" t="s">
        <v>1452</v>
      </c>
      <c r="K278" s="7" t="s">
        <v>1080</v>
      </c>
      <c r="L278" s="7" t="s">
        <v>1081</v>
      </c>
      <c r="M278" s="7" t="s">
        <v>1461</v>
      </c>
      <c r="N278" s="7" t="s">
        <v>23</v>
      </c>
      <c r="O278" s="11">
        <v>3</v>
      </c>
      <c r="P278" s="11">
        <v>25</v>
      </c>
      <c r="Q278" s="11">
        <v>3</v>
      </c>
      <c r="R278" s="11">
        <f t="shared" si="32"/>
        <v>0</v>
      </c>
      <c r="S278" s="11" t="s">
        <v>1455</v>
      </c>
      <c r="U278" t="str">
        <f t="shared" si="31"/>
        <v>是</v>
      </c>
    </row>
    <row r="279" spans="1:21">
      <c r="A279" s="2" t="str">
        <f>K279&amp;MID(L:L,15,4)</f>
        <v>张国萍5329</v>
      </c>
      <c r="B279" s="7" t="s">
        <v>1463</v>
      </c>
      <c r="C279" s="7" t="s">
        <v>1446</v>
      </c>
      <c r="D279" s="7">
        <v>52</v>
      </c>
      <c r="E279" s="7" t="s">
        <v>687</v>
      </c>
      <c r="F279" s="7" t="s">
        <v>10711</v>
      </c>
      <c r="G279" s="7" t="s">
        <v>10712</v>
      </c>
      <c r="H279" s="7" t="s">
        <v>1450</v>
      </c>
      <c r="I279" s="7" t="s">
        <v>10713</v>
      </c>
      <c r="J279" s="7" t="s">
        <v>1452</v>
      </c>
      <c r="K279" s="7" t="s">
        <v>1387</v>
      </c>
      <c r="L279" s="7" t="s">
        <v>1388</v>
      </c>
      <c r="M279" s="7" t="s">
        <v>1461</v>
      </c>
      <c r="N279" s="7" t="s">
        <v>1462</v>
      </c>
      <c r="O279" s="11">
        <v>3</v>
      </c>
      <c r="P279" s="11">
        <v>58</v>
      </c>
      <c r="Q279" s="11">
        <v>2.5</v>
      </c>
      <c r="R279" s="11">
        <f t="shared" si="32"/>
        <v>0.5</v>
      </c>
      <c r="S279" s="11" t="s">
        <v>1455</v>
      </c>
      <c r="U279" t="str">
        <f t="shared" si="31"/>
        <v>是</v>
      </c>
    </row>
    <row r="280" spans="1:21">
      <c r="A280" s="2" t="str">
        <f>K280&amp;MID(L:L,15,4)</f>
        <v>钟耀坤3314</v>
      </c>
      <c r="B280" s="7" t="s">
        <v>2111</v>
      </c>
      <c r="C280" s="7" t="s">
        <v>1446</v>
      </c>
      <c r="D280" s="7">
        <v>48</v>
      </c>
      <c r="E280" s="7" t="s">
        <v>1124</v>
      </c>
      <c r="F280" s="7" t="s">
        <v>10714</v>
      </c>
      <c r="G280" s="7" t="s">
        <v>10715</v>
      </c>
      <c r="H280" s="7" t="s">
        <v>1450</v>
      </c>
      <c r="I280" s="7" t="s">
        <v>7447</v>
      </c>
      <c r="J280" s="7" t="s">
        <v>1452</v>
      </c>
      <c r="K280" s="7" t="s">
        <v>741</v>
      </c>
      <c r="L280" s="7" t="s">
        <v>742</v>
      </c>
      <c r="M280" s="7" t="s">
        <v>1461</v>
      </c>
      <c r="N280" s="7" t="s">
        <v>1467</v>
      </c>
      <c r="O280" s="11">
        <v>3</v>
      </c>
      <c r="P280" s="11">
        <v>4</v>
      </c>
      <c r="Q280" s="11">
        <v>3</v>
      </c>
      <c r="R280" s="11">
        <f t="shared" si="32"/>
        <v>0</v>
      </c>
      <c r="S280" s="11" t="s">
        <v>1455</v>
      </c>
      <c r="U280" t="str">
        <f t="shared" si="31"/>
        <v>是</v>
      </c>
    </row>
    <row r="281" spans="1:21">
      <c r="A281" s="2" t="str">
        <f>K281&amp;MID(L:L,15,4)</f>
        <v>邓文灿1217</v>
      </c>
      <c r="B281" s="7" t="s">
        <v>2637</v>
      </c>
      <c r="C281" s="7" t="s">
        <v>1457</v>
      </c>
      <c r="D281" s="7">
        <v>51</v>
      </c>
      <c r="E281" s="7" t="s">
        <v>2638</v>
      </c>
      <c r="F281" s="7" t="s">
        <v>10716</v>
      </c>
      <c r="G281" s="7" t="s">
        <v>10717</v>
      </c>
      <c r="H281" s="7" t="s">
        <v>1450</v>
      </c>
      <c r="I281" s="7" t="s">
        <v>10718</v>
      </c>
      <c r="J281" s="7" t="s">
        <v>1452</v>
      </c>
      <c r="K281" s="7" t="s">
        <v>149</v>
      </c>
      <c r="L281" s="7" t="s">
        <v>150</v>
      </c>
      <c r="M281" s="7" t="s">
        <v>1453</v>
      </c>
      <c r="N281" s="7" t="s">
        <v>23</v>
      </c>
      <c r="O281" s="11">
        <v>2</v>
      </c>
      <c r="P281" s="11">
        <v>32</v>
      </c>
      <c r="Q281" s="11">
        <v>1.5</v>
      </c>
      <c r="R281" s="11">
        <f t="shared" si="32"/>
        <v>0.5</v>
      </c>
      <c r="S281" s="11" t="s">
        <v>1455</v>
      </c>
      <c r="U281" t="str">
        <f t="shared" si="31"/>
        <v>是</v>
      </c>
    </row>
    <row r="282" spans="1:21">
      <c r="A282" s="2" t="str">
        <f>K282&amp;MID(L:L,15,4)</f>
        <v>刘启良5615</v>
      </c>
      <c r="B282" s="7" t="s">
        <v>2642</v>
      </c>
      <c r="C282" s="7" t="s">
        <v>1446</v>
      </c>
      <c r="D282" s="7">
        <v>58</v>
      </c>
      <c r="E282" s="7" t="s">
        <v>2643</v>
      </c>
      <c r="F282" s="7" t="s">
        <v>10719</v>
      </c>
      <c r="G282" s="7" t="s">
        <v>10720</v>
      </c>
      <c r="H282" s="7" t="s">
        <v>1450</v>
      </c>
      <c r="I282" s="7" t="s">
        <v>10721</v>
      </c>
      <c r="J282" s="7" t="s">
        <v>1452</v>
      </c>
      <c r="K282" s="7" t="s">
        <v>407</v>
      </c>
      <c r="L282" s="7" t="s">
        <v>2647</v>
      </c>
      <c r="M282" s="7" t="s">
        <v>1461</v>
      </c>
      <c r="N282" s="7" t="s">
        <v>23</v>
      </c>
      <c r="O282" s="11">
        <v>3</v>
      </c>
      <c r="P282" s="11">
        <v>33</v>
      </c>
      <c r="Q282" s="11">
        <v>3</v>
      </c>
      <c r="R282" s="11">
        <f t="shared" si="32"/>
        <v>0</v>
      </c>
      <c r="S282" s="11" t="s">
        <v>1455</v>
      </c>
      <c r="U282" t="str">
        <f t="shared" si="31"/>
        <v>是</v>
      </c>
    </row>
    <row r="283" spans="1:21">
      <c r="A283" s="2" t="str">
        <f>K283&amp;MID(L:L,15,4)</f>
        <v>王颖欣1243</v>
      </c>
      <c r="B283" s="7" t="s">
        <v>2648</v>
      </c>
      <c r="C283" s="7" t="s">
        <v>1457</v>
      </c>
      <c r="D283" s="7">
        <v>51</v>
      </c>
      <c r="E283" s="7" t="s">
        <v>917</v>
      </c>
      <c r="F283" s="7" t="s">
        <v>10722</v>
      </c>
      <c r="G283" s="7" t="s">
        <v>10723</v>
      </c>
      <c r="H283" s="7" t="s">
        <v>1450</v>
      </c>
      <c r="I283" s="7" t="s">
        <v>10724</v>
      </c>
      <c r="J283" s="7" t="s">
        <v>1452</v>
      </c>
      <c r="K283" s="7" t="s">
        <v>915</v>
      </c>
      <c r="L283" s="7" t="s">
        <v>916</v>
      </c>
      <c r="M283" s="7" t="s">
        <v>1461</v>
      </c>
      <c r="N283" s="7" t="s">
        <v>23</v>
      </c>
      <c r="O283" s="11">
        <v>5</v>
      </c>
      <c r="P283" s="11">
        <v>12</v>
      </c>
      <c r="Q283" s="11">
        <v>3</v>
      </c>
      <c r="R283" s="11">
        <f t="shared" si="32"/>
        <v>2</v>
      </c>
      <c r="S283" s="11" t="s">
        <v>1455</v>
      </c>
      <c r="U283" t="str">
        <f t="shared" si="31"/>
        <v>是</v>
      </c>
    </row>
    <row r="284" spans="1:21">
      <c r="A284" s="2" t="str">
        <f>K284&amp;MID(L:L,15,4)</f>
        <v>李玉清2725</v>
      </c>
      <c r="B284" s="7" t="s">
        <v>2652</v>
      </c>
      <c r="C284" s="7" t="s">
        <v>1444</v>
      </c>
      <c r="D284" s="7">
        <v>43</v>
      </c>
      <c r="E284" s="7" t="s">
        <v>2653</v>
      </c>
      <c r="F284" s="7" t="s">
        <v>10725</v>
      </c>
      <c r="G284" s="7" t="s">
        <v>10726</v>
      </c>
      <c r="H284" s="7" t="s">
        <v>1450</v>
      </c>
      <c r="I284" s="7" t="s">
        <v>2185</v>
      </c>
      <c r="J284" s="7" t="s">
        <v>1452</v>
      </c>
      <c r="K284" s="7" t="s">
        <v>702</v>
      </c>
      <c r="L284" s="7" t="s">
        <v>703</v>
      </c>
      <c r="M284" s="7" t="s">
        <v>1461</v>
      </c>
      <c r="N284" s="7" t="s">
        <v>1467</v>
      </c>
      <c r="O284" s="11">
        <v>3</v>
      </c>
      <c r="P284" s="11">
        <v>39</v>
      </c>
      <c r="Q284" s="11">
        <v>3</v>
      </c>
      <c r="R284" s="11">
        <f t="shared" si="32"/>
        <v>0</v>
      </c>
      <c r="S284" s="11" t="s">
        <v>1455</v>
      </c>
      <c r="U284" t="str">
        <f t="shared" si="31"/>
        <v>是</v>
      </c>
    </row>
    <row r="285" spans="1:21">
      <c r="A285" s="2" t="str">
        <f>K285&amp;MID(L:L,15,4)</f>
        <v>陈建辉1018</v>
      </c>
      <c r="B285" s="7" t="s">
        <v>2657</v>
      </c>
      <c r="C285" s="7" t="s">
        <v>1446</v>
      </c>
      <c r="D285" s="7">
        <v>45</v>
      </c>
      <c r="E285" s="7" t="s">
        <v>2658</v>
      </c>
      <c r="F285" s="7" t="s">
        <v>10727</v>
      </c>
      <c r="G285" s="7" t="s">
        <v>10465</v>
      </c>
      <c r="H285" s="7" t="s">
        <v>2042</v>
      </c>
      <c r="I285" s="7" t="s">
        <v>10728</v>
      </c>
      <c r="J285" s="7" t="s">
        <v>1452</v>
      </c>
      <c r="K285" s="7" t="s">
        <v>733</v>
      </c>
      <c r="L285" s="7" t="s">
        <v>734</v>
      </c>
      <c r="M285" s="7" t="s">
        <v>1461</v>
      </c>
      <c r="N285" s="7" t="s">
        <v>1467</v>
      </c>
      <c r="O285" s="11">
        <v>3</v>
      </c>
      <c r="P285" s="11">
        <v>58</v>
      </c>
      <c r="Q285" s="11">
        <v>3</v>
      </c>
      <c r="R285" s="11">
        <f t="shared" si="32"/>
        <v>0</v>
      </c>
      <c r="S285" s="11" t="s">
        <v>1455</v>
      </c>
      <c r="U285" t="str">
        <f t="shared" si="31"/>
        <v>是</v>
      </c>
    </row>
    <row r="286" spans="1:21">
      <c r="A286" s="2" t="str">
        <f>K286&amp;MID(L:L,15,4)</f>
        <v>陈德胜0910</v>
      </c>
      <c r="B286" s="7" t="s">
        <v>2662</v>
      </c>
      <c r="C286" s="7" t="s">
        <v>1446</v>
      </c>
      <c r="D286" s="7">
        <v>38</v>
      </c>
      <c r="E286" s="7" t="s">
        <v>2663</v>
      </c>
      <c r="F286" s="7" t="s">
        <v>10729</v>
      </c>
      <c r="G286" s="7" t="s">
        <v>10730</v>
      </c>
      <c r="H286" s="7" t="s">
        <v>1450</v>
      </c>
      <c r="I286" s="7" t="s">
        <v>10731</v>
      </c>
      <c r="J286" s="7" t="s">
        <v>1452</v>
      </c>
      <c r="K286" s="7" t="s">
        <v>658</v>
      </c>
      <c r="L286" s="7" t="s">
        <v>659</v>
      </c>
      <c r="M286" s="7" t="s">
        <v>1453</v>
      </c>
      <c r="N286" s="7" t="s">
        <v>23</v>
      </c>
      <c r="O286" s="11">
        <v>1</v>
      </c>
      <c r="P286" s="11">
        <v>56</v>
      </c>
      <c r="Q286" s="11">
        <v>1.5</v>
      </c>
      <c r="R286" s="11">
        <v>0</v>
      </c>
      <c r="S286" s="11" t="s">
        <v>1455</v>
      </c>
      <c r="U286" t="str">
        <f t="shared" si="31"/>
        <v>是</v>
      </c>
    </row>
    <row r="287" spans="1:21">
      <c r="A287" s="2" t="str">
        <f>K287&amp;MID(L:L,15,4)</f>
        <v>王务贞0023</v>
      </c>
      <c r="B287" s="7" t="s">
        <v>2666</v>
      </c>
      <c r="C287" s="7" t="s">
        <v>1446</v>
      </c>
      <c r="D287" s="7">
        <v>61</v>
      </c>
      <c r="E287" s="7" t="s">
        <v>2667</v>
      </c>
      <c r="F287" s="7" t="s">
        <v>10732</v>
      </c>
      <c r="G287" s="7" t="s">
        <v>10733</v>
      </c>
      <c r="H287" s="7" t="s">
        <v>1450</v>
      </c>
      <c r="I287" s="7" t="s">
        <v>10734</v>
      </c>
      <c r="J287" s="7" t="s">
        <v>1452</v>
      </c>
      <c r="K287" s="7" t="s">
        <v>1250</v>
      </c>
      <c r="L287" s="7" t="s">
        <v>1251</v>
      </c>
      <c r="M287" s="7" t="s">
        <v>1461</v>
      </c>
      <c r="N287" s="7" t="s">
        <v>1462</v>
      </c>
      <c r="O287" s="11">
        <v>1</v>
      </c>
      <c r="P287" s="11">
        <v>0</v>
      </c>
      <c r="Q287" s="11">
        <v>2.5</v>
      </c>
      <c r="R287" s="11">
        <f t="shared" ref="R287:R292" si="33">O287-Q287</f>
        <v>-1.5</v>
      </c>
      <c r="S287" s="11" t="s">
        <v>1520</v>
      </c>
      <c r="U287" t="str">
        <f t="shared" si="31"/>
        <v>否</v>
      </c>
    </row>
    <row r="288" spans="1:21">
      <c r="A288" s="2" t="str">
        <f>K288&amp;MID(L:L,15,4)</f>
        <v>何国英4825</v>
      </c>
      <c r="B288" s="7" t="s">
        <v>2198</v>
      </c>
      <c r="C288" s="7" t="s">
        <v>1446</v>
      </c>
      <c r="D288" s="7">
        <v>56</v>
      </c>
      <c r="E288" s="7" t="s">
        <v>2199</v>
      </c>
      <c r="F288" s="7" t="s">
        <v>10735</v>
      </c>
      <c r="G288" s="7" t="s">
        <v>10736</v>
      </c>
      <c r="H288" s="7" t="s">
        <v>1450</v>
      </c>
      <c r="I288" s="7" t="s">
        <v>7171</v>
      </c>
      <c r="J288" s="7" t="s">
        <v>1452</v>
      </c>
      <c r="K288" s="7" t="s">
        <v>183</v>
      </c>
      <c r="L288" s="7" t="s">
        <v>184</v>
      </c>
      <c r="M288" s="7" t="s">
        <v>1461</v>
      </c>
      <c r="N288" s="7" t="s">
        <v>23</v>
      </c>
      <c r="O288" s="11">
        <v>3</v>
      </c>
      <c r="P288" s="11">
        <v>56</v>
      </c>
      <c r="Q288" s="11">
        <v>3</v>
      </c>
      <c r="R288" s="11">
        <f t="shared" si="33"/>
        <v>0</v>
      </c>
      <c r="S288" s="11" t="s">
        <v>1455</v>
      </c>
      <c r="U288" t="str">
        <f t="shared" si="31"/>
        <v>是</v>
      </c>
    </row>
    <row r="289" spans="1:21">
      <c r="A289" s="2" t="str">
        <f>K289&amp;MID(L:L,15,4)</f>
        <v>温新群2747</v>
      </c>
      <c r="B289" s="7" t="s">
        <v>2675</v>
      </c>
      <c r="C289" s="7" t="s">
        <v>1446</v>
      </c>
      <c r="D289" s="7">
        <v>54</v>
      </c>
      <c r="E289" s="7" t="s">
        <v>2676</v>
      </c>
      <c r="F289" s="7" t="s">
        <v>10737</v>
      </c>
      <c r="G289" s="7" t="s">
        <v>10738</v>
      </c>
      <c r="H289" s="7" t="s">
        <v>1450</v>
      </c>
      <c r="I289" s="7" t="s">
        <v>10739</v>
      </c>
      <c r="J289" s="7" t="s">
        <v>1452</v>
      </c>
      <c r="K289" s="7" t="s">
        <v>573</v>
      </c>
      <c r="L289" s="7" t="s">
        <v>574</v>
      </c>
      <c r="M289" s="7" t="s">
        <v>1453</v>
      </c>
      <c r="N289" s="7" t="s">
        <v>23</v>
      </c>
      <c r="O289" s="11">
        <v>9</v>
      </c>
      <c r="P289" s="11">
        <v>39</v>
      </c>
      <c r="Q289" s="11">
        <v>1.5</v>
      </c>
      <c r="R289" s="11">
        <f t="shared" si="33"/>
        <v>7.5</v>
      </c>
      <c r="S289" s="11" t="s">
        <v>1455</v>
      </c>
      <c r="U289" t="str">
        <f t="shared" si="31"/>
        <v>是</v>
      </c>
    </row>
    <row r="290" spans="1:21">
      <c r="A290" s="2" t="str">
        <f>K290&amp;MID(L:L,15,4)</f>
        <v>蒋金荣4817</v>
      </c>
      <c r="B290" s="7" t="s">
        <v>2680</v>
      </c>
      <c r="C290" s="7" t="s">
        <v>1446</v>
      </c>
      <c r="D290" s="7">
        <v>34</v>
      </c>
      <c r="E290" s="7" t="s">
        <v>317</v>
      </c>
      <c r="F290" s="7" t="s">
        <v>10740</v>
      </c>
      <c r="G290" s="7" t="s">
        <v>10741</v>
      </c>
      <c r="H290" s="7" t="s">
        <v>1450</v>
      </c>
      <c r="I290" s="7" t="s">
        <v>10742</v>
      </c>
      <c r="J290" s="7" t="s">
        <v>1452</v>
      </c>
      <c r="K290" s="7" t="s">
        <v>314</v>
      </c>
      <c r="L290" s="7" t="s">
        <v>315</v>
      </c>
      <c r="M290" s="7" t="s">
        <v>1461</v>
      </c>
      <c r="N290" s="7" t="s">
        <v>23</v>
      </c>
      <c r="O290" s="11">
        <v>6</v>
      </c>
      <c r="P290" s="11">
        <v>6</v>
      </c>
      <c r="Q290" s="11">
        <v>3</v>
      </c>
      <c r="R290" s="11">
        <f t="shared" si="33"/>
        <v>3</v>
      </c>
      <c r="S290" s="11" t="s">
        <v>1455</v>
      </c>
      <c r="U290" t="str">
        <f t="shared" si="31"/>
        <v>是</v>
      </c>
    </row>
    <row r="291" spans="1:21">
      <c r="A291" s="2" t="str">
        <f>K291&amp;MID(L:L,15,4)</f>
        <v>李棣华4091</v>
      </c>
      <c r="B291" s="7" t="s">
        <v>2684</v>
      </c>
      <c r="C291" s="7" t="s">
        <v>1446</v>
      </c>
      <c r="D291" s="7">
        <v>55</v>
      </c>
      <c r="E291" s="7" t="s">
        <v>2685</v>
      </c>
      <c r="F291" s="7" t="s">
        <v>10743</v>
      </c>
      <c r="G291" s="7" t="s">
        <v>10744</v>
      </c>
      <c r="H291" s="7" t="s">
        <v>1450</v>
      </c>
      <c r="I291" s="7" t="s">
        <v>2289</v>
      </c>
      <c r="J291" s="7" t="s">
        <v>1452</v>
      </c>
      <c r="K291" s="7" t="s">
        <v>363</v>
      </c>
      <c r="L291" s="7" t="s">
        <v>364</v>
      </c>
      <c r="M291" s="7" t="s">
        <v>1461</v>
      </c>
      <c r="N291" s="7" t="s">
        <v>23</v>
      </c>
      <c r="O291" s="11">
        <v>3</v>
      </c>
      <c r="P291" s="11">
        <v>0</v>
      </c>
      <c r="Q291" s="11">
        <v>3</v>
      </c>
      <c r="R291" s="11">
        <f t="shared" si="33"/>
        <v>0</v>
      </c>
      <c r="S291" s="11" t="s">
        <v>1455</v>
      </c>
      <c r="U291" t="str">
        <f t="shared" si="31"/>
        <v>是</v>
      </c>
    </row>
    <row r="292" spans="1:21">
      <c r="A292" s="2" t="str">
        <f>K292&amp;MID(L:L,15,4)</f>
        <v>吴丽珍1525</v>
      </c>
      <c r="B292" s="7" t="s">
        <v>2114</v>
      </c>
      <c r="C292" s="7" t="s">
        <v>1446</v>
      </c>
      <c r="D292" s="7">
        <v>61</v>
      </c>
      <c r="E292" s="7" t="s">
        <v>2115</v>
      </c>
      <c r="F292" s="7" t="s">
        <v>10745</v>
      </c>
      <c r="G292" s="7" t="s">
        <v>10746</v>
      </c>
      <c r="H292" s="7" t="s">
        <v>1450</v>
      </c>
      <c r="I292" s="7" t="s">
        <v>5769</v>
      </c>
      <c r="J292" s="7" t="s">
        <v>1452</v>
      </c>
      <c r="K292" s="7" t="s">
        <v>869</v>
      </c>
      <c r="L292" s="7" t="s">
        <v>870</v>
      </c>
      <c r="M292" s="7" t="s">
        <v>1461</v>
      </c>
      <c r="N292" s="7" t="s">
        <v>1454</v>
      </c>
      <c r="O292" s="11">
        <v>3</v>
      </c>
      <c r="P292" s="11">
        <v>0</v>
      </c>
      <c r="Q292" s="11">
        <v>3</v>
      </c>
      <c r="R292" s="11">
        <f t="shared" si="33"/>
        <v>0</v>
      </c>
      <c r="S292" s="11" t="s">
        <v>1455</v>
      </c>
      <c r="U292" t="str">
        <f t="shared" si="31"/>
        <v>是</v>
      </c>
    </row>
    <row r="293" spans="1:21">
      <c r="A293" s="2" t="str">
        <f>K293&amp;MID(L:L,15,4)</f>
        <v>崔玉娥4261</v>
      </c>
      <c r="B293" s="7" t="s">
        <v>1736</v>
      </c>
      <c r="C293" s="7" t="s">
        <v>1446</v>
      </c>
      <c r="D293" s="7">
        <v>48</v>
      </c>
      <c r="E293" s="7" t="s">
        <v>1737</v>
      </c>
      <c r="F293" s="7" t="s">
        <v>10747</v>
      </c>
      <c r="G293" s="7" t="s">
        <v>10748</v>
      </c>
      <c r="H293" s="7" t="s">
        <v>1450</v>
      </c>
      <c r="I293" s="7" t="s">
        <v>10749</v>
      </c>
      <c r="J293" s="7" t="s">
        <v>1452</v>
      </c>
      <c r="K293" s="7" t="s">
        <v>110</v>
      </c>
      <c r="L293" s="7" t="s">
        <v>111</v>
      </c>
      <c r="M293" s="7" t="s">
        <v>1453</v>
      </c>
      <c r="N293" s="7" t="s">
        <v>23</v>
      </c>
      <c r="O293" s="11">
        <v>1</v>
      </c>
      <c r="P293" s="11">
        <v>50</v>
      </c>
      <c r="Q293" s="11">
        <v>1.5</v>
      </c>
      <c r="R293" s="11">
        <v>0</v>
      </c>
      <c r="S293" s="11" t="s">
        <v>1455</v>
      </c>
      <c r="U293" t="str">
        <f t="shared" si="31"/>
        <v>是</v>
      </c>
    </row>
    <row r="294" spans="1:21">
      <c r="A294" s="2" t="str">
        <f>K294&amp;MID(L:L,15,4)</f>
        <v>梁国英1528</v>
      </c>
      <c r="B294" s="7" t="s">
        <v>2695</v>
      </c>
      <c r="C294" s="7" t="s">
        <v>1446</v>
      </c>
      <c r="D294" s="7">
        <v>44</v>
      </c>
      <c r="E294" s="7" t="s">
        <v>288</v>
      </c>
      <c r="F294" s="7" t="s">
        <v>10750</v>
      </c>
      <c r="G294" s="7" t="s">
        <v>10751</v>
      </c>
      <c r="H294" s="7" t="s">
        <v>1450</v>
      </c>
      <c r="I294" s="7" t="s">
        <v>10752</v>
      </c>
      <c r="J294" s="7" t="s">
        <v>1452</v>
      </c>
      <c r="K294" s="7" t="s">
        <v>285</v>
      </c>
      <c r="L294" s="7" t="s">
        <v>286</v>
      </c>
      <c r="M294" s="7" t="s">
        <v>1461</v>
      </c>
      <c r="N294" s="7" t="s">
        <v>23</v>
      </c>
      <c r="O294" s="11">
        <v>14</v>
      </c>
      <c r="P294" s="11">
        <v>37</v>
      </c>
      <c r="Q294" s="11">
        <v>3</v>
      </c>
      <c r="R294" s="11">
        <f t="shared" ref="R294:R304" si="34">O294-Q294</f>
        <v>11</v>
      </c>
      <c r="S294" s="11" t="s">
        <v>1455</v>
      </c>
      <c r="U294" t="str">
        <f t="shared" si="31"/>
        <v>是</v>
      </c>
    </row>
    <row r="295" spans="1:21">
      <c r="A295" s="2" t="str">
        <f>K295&amp;MID(L:L,15,4)</f>
        <v>杜观2121</v>
      </c>
      <c r="B295" s="7" t="s">
        <v>2699</v>
      </c>
      <c r="C295" s="7" t="s">
        <v>1457</v>
      </c>
      <c r="D295" s="7">
        <v>55</v>
      </c>
      <c r="E295" s="7" t="s">
        <v>2700</v>
      </c>
      <c r="F295" s="7" t="s">
        <v>10753</v>
      </c>
      <c r="G295" s="7" t="s">
        <v>10754</v>
      </c>
      <c r="H295" s="7" t="s">
        <v>1450</v>
      </c>
      <c r="I295" s="7" t="s">
        <v>10755</v>
      </c>
      <c r="J295" s="7" t="s">
        <v>1452</v>
      </c>
      <c r="K295" s="7" t="s">
        <v>128</v>
      </c>
      <c r="L295" s="7" t="s">
        <v>129</v>
      </c>
      <c r="M295" s="7" t="s">
        <v>1453</v>
      </c>
      <c r="N295" s="7" t="s">
        <v>23</v>
      </c>
      <c r="O295" s="11">
        <v>2</v>
      </c>
      <c r="P295" s="11">
        <v>9</v>
      </c>
      <c r="Q295" s="11">
        <v>1.5</v>
      </c>
      <c r="R295" s="11">
        <f t="shared" si="34"/>
        <v>0.5</v>
      </c>
      <c r="S295" s="11" t="s">
        <v>1455</v>
      </c>
      <c r="U295" t="str">
        <f t="shared" si="31"/>
        <v>是</v>
      </c>
    </row>
    <row r="296" spans="1:21">
      <c r="A296" s="2" t="str">
        <f>K296&amp;MID(L:L,15,4)</f>
        <v>胡少明1813</v>
      </c>
      <c r="B296" s="7" t="s">
        <v>2704</v>
      </c>
      <c r="C296" s="7" t="s">
        <v>1446</v>
      </c>
      <c r="D296" s="7">
        <v>45</v>
      </c>
      <c r="E296" s="7" t="s">
        <v>2705</v>
      </c>
      <c r="F296" s="7" t="s">
        <v>10756</v>
      </c>
      <c r="G296" s="7" t="s">
        <v>10757</v>
      </c>
      <c r="H296" s="7" t="s">
        <v>1450</v>
      </c>
      <c r="I296" s="7" t="s">
        <v>10758</v>
      </c>
      <c r="J296" s="7" t="s">
        <v>1452</v>
      </c>
      <c r="K296" s="7" t="s">
        <v>825</v>
      </c>
      <c r="L296" s="7" t="s">
        <v>826</v>
      </c>
      <c r="M296" s="7" t="s">
        <v>1453</v>
      </c>
      <c r="N296" s="7" t="s">
        <v>23</v>
      </c>
      <c r="O296" s="11">
        <v>1</v>
      </c>
      <c r="P296" s="11">
        <v>30</v>
      </c>
      <c r="Q296" s="11">
        <v>1.5</v>
      </c>
      <c r="R296" s="11">
        <v>0</v>
      </c>
      <c r="S296" s="11" t="s">
        <v>1455</v>
      </c>
      <c r="U296" t="str">
        <f t="shared" si="31"/>
        <v>是</v>
      </c>
    </row>
    <row r="297" spans="1:21">
      <c r="A297" s="2" t="str">
        <f>K297&amp;MID(L:L,15,4)</f>
        <v>陈启池2419</v>
      </c>
      <c r="B297" s="7" t="s">
        <v>2652</v>
      </c>
      <c r="C297" s="7" t="s">
        <v>1444</v>
      </c>
      <c r="D297" s="7">
        <v>43</v>
      </c>
      <c r="E297" s="7" t="s">
        <v>2653</v>
      </c>
      <c r="F297" s="7" t="s">
        <v>10759</v>
      </c>
      <c r="G297" s="7" t="s">
        <v>10760</v>
      </c>
      <c r="H297" s="7" t="s">
        <v>1450</v>
      </c>
      <c r="I297" s="7" t="s">
        <v>5036</v>
      </c>
      <c r="J297" s="7" t="s">
        <v>1452</v>
      </c>
      <c r="K297" s="7" t="s">
        <v>591</v>
      </c>
      <c r="L297" s="7" t="s">
        <v>592</v>
      </c>
      <c r="M297" s="7" t="s">
        <v>1461</v>
      </c>
      <c r="N297" s="7" t="s">
        <v>23</v>
      </c>
      <c r="O297" s="11">
        <v>3</v>
      </c>
      <c r="P297" s="11">
        <v>8</v>
      </c>
      <c r="Q297" s="11">
        <v>3</v>
      </c>
      <c r="R297" s="11">
        <f t="shared" si="34"/>
        <v>0</v>
      </c>
      <c r="S297" s="11" t="s">
        <v>1455</v>
      </c>
      <c r="U297" t="str">
        <f t="shared" si="31"/>
        <v>是</v>
      </c>
    </row>
    <row r="298" spans="1:21">
      <c r="A298" s="2" t="str">
        <f>K298&amp;MID(L:L,15,4)</f>
        <v>吴华妹6028</v>
      </c>
      <c r="B298" s="7" t="s">
        <v>2581</v>
      </c>
      <c r="C298" s="7" t="s">
        <v>1457</v>
      </c>
      <c r="D298" s="7">
        <v>53</v>
      </c>
      <c r="E298" s="7" t="s">
        <v>2582</v>
      </c>
      <c r="F298" s="7" t="s">
        <v>10761</v>
      </c>
      <c r="G298" s="7" t="s">
        <v>10762</v>
      </c>
      <c r="H298" s="7" t="s">
        <v>1450</v>
      </c>
      <c r="I298" s="7" t="s">
        <v>10763</v>
      </c>
      <c r="J298" s="7" t="s">
        <v>1452</v>
      </c>
      <c r="K298" s="7" t="s">
        <v>510</v>
      </c>
      <c r="L298" s="7" t="s">
        <v>511</v>
      </c>
      <c r="M298" s="7" t="s">
        <v>1453</v>
      </c>
      <c r="N298" s="7" t="s">
        <v>23</v>
      </c>
      <c r="O298" s="11">
        <v>2</v>
      </c>
      <c r="P298" s="11">
        <v>47</v>
      </c>
      <c r="Q298" s="11">
        <v>1.5</v>
      </c>
      <c r="R298" s="11">
        <f t="shared" si="34"/>
        <v>0.5</v>
      </c>
      <c r="S298" s="11" t="s">
        <v>1455</v>
      </c>
      <c r="U298" t="str">
        <f t="shared" si="31"/>
        <v>是</v>
      </c>
    </row>
    <row r="299" spans="1:21">
      <c r="A299" s="2" t="str">
        <f>K299&amp;MID(L:L,15,4)</f>
        <v>刘义昌1615</v>
      </c>
      <c r="B299" s="7" t="s">
        <v>2128</v>
      </c>
      <c r="C299" s="7" t="s">
        <v>1446</v>
      </c>
      <c r="D299" s="7">
        <v>59</v>
      </c>
      <c r="E299" s="7" t="s">
        <v>2129</v>
      </c>
      <c r="F299" s="7" t="s">
        <v>10764</v>
      </c>
      <c r="G299" s="7" t="s">
        <v>10765</v>
      </c>
      <c r="H299" s="7" t="s">
        <v>1450</v>
      </c>
      <c r="I299" s="7" t="s">
        <v>10766</v>
      </c>
      <c r="J299" s="7" t="s">
        <v>1452</v>
      </c>
      <c r="K299" s="7" t="s">
        <v>414</v>
      </c>
      <c r="L299" s="7" t="s">
        <v>415</v>
      </c>
      <c r="M299" s="7" t="s">
        <v>1461</v>
      </c>
      <c r="N299" s="7" t="s">
        <v>23</v>
      </c>
      <c r="O299" s="11">
        <v>14</v>
      </c>
      <c r="P299" s="11">
        <v>56</v>
      </c>
      <c r="Q299" s="11">
        <v>3</v>
      </c>
      <c r="R299" s="11">
        <f t="shared" si="34"/>
        <v>11</v>
      </c>
      <c r="S299" s="11" t="s">
        <v>1455</v>
      </c>
      <c r="U299" t="str">
        <f t="shared" si="31"/>
        <v>是</v>
      </c>
    </row>
    <row r="300" spans="1:21">
      <c r="A300" s="2" t="str">
        <f>K300&amp;MID(L:L,15,4)</f>
        <v>吴卓成0013</v>
      </c>
      <c r="B300" s="7" t="s">
        <v>1761</v>
      </c>
      <c r="C300" s="7" t="s">
        <v>1446</v>
      </c>
      <c r="D300" s="7">
        <v>57</v>
      </c>
      <c r="E300" s="7" t="s">
        <v>1762</v>
      </c>
      <c r="F300" s="7" t="s">
        <v>10767</v>
      </c>
      <c r="G300" s="7" t="s">
        <v>10768</v>
      </c>
      <c r="H300" s="7" t="s">
        <v>1450</v>
      </c>
      <c r="I300" s="7" t="s">
        <v>10638</v>
      </c>
      <c r="J300" s="7" t="s">
        <v>1452</v>
      </c>
      <c r="K300" s="7" t="s">
        <v>523</v>
      </c>
      <c r="L300" s="7" t="s">
        <v>524</v>
      </c>
      <c r="M300" s="7" t="s">
        <v>1461</v>
      </c>
      <c r="N300" s="7" t="s">
        <v>23</v>
      </c>
      <c r="O300" s="11">
        <v>3</v>
      </c>
      <c r="P300" s="11">
        <v>28</v>
      </c>
      <c r="Q300" s="11">
        <v>3</v>
      </c>
      <c r="R300" s="11">
        <f t="shared" si="34"/>
        <v>0</v>
      </c>
      <c r="S300" s="11" t="s">
        <v>1455</v>
      </c>
      <c r="U300" t="str">
        <f t="shared" si="31"/>
        <v>是</v>
      </c>
    </row>
    <row r="301" spans="1:21">
      <c r="A301" s="2" t="str">
        <f>K301&amp;MID(L:L,15,4)</f>
        <v>陈桂森0622</v>
      </c>
      <c r="B301" s="7" t="s">
        <v>4676</v>
      </c>
      <c r="C301" s="7" t="s">
        <v>1457</v>
      </c>
      <c r="D301" s="7">
        <v>49</v>
      </c>
      <c r="E301" s="7" t="s">
        <v>4677</v>
      </c>
      <c r="F301" s="7" t="s">
        <v>10769</v>
      </c>
      <c r="G301" s="7" t="s">
        <v>10770</v>
      </c>
      <c r="H301" s="7" t="s">
        <v>1450</v>
      </c>
      <c r="I301" s="7" t="s">
        <v>10771</v>
      </c>
      <c r="J301" s="7" t="s">
        <v>1452</v>
      </c>
      <c r="K301" s="7" t="s">
        <v>1264</v>
      </c>
      <c r="L301" s="7" t="s">
        <v>1265</v>
      </c>
      <c r="M301" s="7" t="s">
        <v>1461</v>
      </c>
      <c r="N301" s="7" t="s">
        <v>1462</v>
      </c>
      <c r="O301" s="11">
        <v>6</v>
      </c>
      <c r="P301" s="11">
        <v>50</v>
      </c>
      <c r="Q301" s="11">
        <v>2.5</v>
      </c>
      <c r="R301" s="11">
        <f t="shared" si="34"/>
        <v>3.5</v>
      </c>
      <c r="S301" s="11" t="s">
        <v>1455</v>
      </c>
      <c r="U301" t="str">
        <f t="shared" si="31"/>
        <v>是</v>
      </c>
    </row>
    <row r="302" spans="1:21">
      <c r="A302" s="2" t="str">
        <f>K302&amp;MID(L:L,15,4)</f>
        <v>胡少群1649</v>
      </c>
      <c r="B302" s="7" t="s">
        <v>1689</v>
      </c>
      <c r="C302" s="7" t="s">
        <v>1457</v>
      </c>
      <c r="D302" s="7">
        <v>33</v>
      </c>
      <c r="E302" s="7" t="s">
        <v>1690</v>
      </c>
      <c r="F302" s="7" t="s">
        <v>10772</v>
      </c>
      <c r="G302" s="7" t="s">
        <v>10773</v>
      </c>
      <c r="H302" s="7" t="s">
        <v>1450</v>
      </c>
      <c r="I302" s="7" t="s">
        <v>10774</v>
      </c>
      <c r="J302" s="7" t="s">
        <v>1452</v>
      </c>
      <c r="K302" s="7" t="s">
        <v>862</v>
      </c>
      <c r="L302" s="7" t="s">
        <v>863</v>
      </c>
      <c r="M302" s="7" t="s">
        <v>1461</v>
      </c>
      <c r="N302" s="7" t="s">
        <v>1454</v>
      </c>
      <c r="O302" s="11">
        <v>0</v>
      </c>
      <c r="P302" s="11">
        <v>14</v>
      </c>
      <c r="Q302" s="11">
        <v>3</v>
      </c>
      <c r="R302" s="11">
        <f t="shared" si="34"/>
        <v>-3</v>
      </c>
      <c r="S302" s="11" t="s">
        <v>1520</v>
      </c>
      <c r="U302" t="str">
        <f t="shared" si="31"/>
        <v>否</v>
      </c>
    </row>
    <row r="303" spans="1:21">
      <c r="A303" s="2" t="str">
        <f>K303&amp;MID(L:L,15,4)</f>
        <v>胡少群1649</v>
      </c>
      <c r="B303" s="7" t="s">
        <v>1689</v>
      </c>
      <c r="C303" s="7" t="s">
        <v>1457</v>
      </c>
      <c r="D303" s="7">
        <v>33</v>
      </c>
      <c r="E303" s="7" t="s">
        <v>1690</v>
      </c>
      <c r="F303" s="7" t="s">
        <v>10775</v>
      </c>
      <c r="G303" s="7" t="s">
        <v>10776</v>
      </c>
      <c r="H303" s="7" t="s">
        <v>1450</v>
      </c>
      <c r="I303" s="7" t="s">
        <v>10777</v>
      </c>
      <c r="J303" s="7" t="s">
        <v>1452</v>
      </c>
      <c r="K303" s="7" t="s">
        <v>862</v>
      </c>
      <c r="L303" s="7" t="s">
        <v>863</v>
      </c>
      <c r="M303" s="7" t="s">
        <v>1461</v>
      </c>
      <c r="N303" s="7" t="s">
        <v>1454</v>
      </c>
      <c r="O303" s="11">
        <v>2</v>
      </c>
      <c r="P303" s="11">
        <v>53</v>
      </c>
      <c r="Q303" s="11">
        <v>3</v>
      </c>
      <c r="R303" s="11">
        <f t="shared" si="34"/>
        <v>-1</v>
      </c>
      <c r="S303" s="11" t="s">
        <v>1520</v>
      </c>
      <c r="U303" t="str">
        <f t="shared" si="31"/>
        <v>否</v>
      </c>
    </row>
    <row r="304" spans="1:21">
      <c r="A304" s="2" t="str">
        <f>K304&amp;MID(L:L,15,4)</f>
        <v>肖转娣182X</v>
      </c>
      <c r="B304" s="7" t="s">
        <v>2724</v>
      </c>
      <c r="C304" s="7" t="s">
        <v>1446</v>
      </c>
      <c r="D304" s="7">
        <v>35</v>
      </c>
      <c r="E304" s="7" t="s">
        <v>2725</v>
      </c>
      <c r="F304" s="7" t="s">
        <v>10778</v>
      </c>
      <c r="G304" s="7" t="s">
        <v>10779</v>
      </c>
      <c r="H304" s="7" t="s">
        <v>1450</v>
      </c>
      <c r="I304" s="7" t="s">
        <v>10780</v>
      </c>
      <c r="J304" s="7" t="s">
        <v>1452</v>
      </c>
      <c r="K304" s="7" t="s">
        <v>851</v>
      </c>
      <c r="L304" s="7" t="s">
        <v>852</v>
      </c>
      <c r="M304" s="7" t="s">
        <v>1461</v>
      </c>
      <c r="N304" s="7" t="s">
        <v>23</v>
      </c>
      <c r="O304" s="11">
        <v>4</v>
      </c>
      <c r="P304" s="11">
        <v>7</v>
      </c>
      <c r="Q304" s="11">
        <v>3</v>
      </c>
      <c r="R304" s="11">
        <f t="shared" si="34"/>
        <v>1</v>
      </c>
      <c r="S304" s="11" t="s">
        <v>1455</v>
      </c>
      <c r="U304" t="str">
        <f t="shared" si="31"/>
        <v>是</v>
      </c>
    </row>
    <row r="305" spans="1:21">
      <c r="A305" s="2" t="str">
        <f>K305&amp;MID(L:L,15,4)</f>
        <v>区平仙514X</v>
      </c>
      <c r="B305" s="7" t="s">
        <v>3664</v>
      </c>
      <c r="C305" s="7" t="s">
        <v>1446</v>
      </c>
      <c r="D305" s="7">
        <v>60</v>
      </c>
      <c r="E305" s="7" t="s">
        <v>3665</v>
      </c>
      <c r="F305" s="7" t="s">
        <v>10781</v>
      </c>
      <c r="G305" s="7" t="s">
        <v>10782</v>
      </c>
      <c r="H305" s="7" t="s">
        <v>1450</v>
      </c>
      <c r="I305" s="7" t="s">
        <v>4172</v>
      </c>
      <c r="J305" s="7" t="s">
        <v>1452</v>
      </c>
      <c r="K305" s="7" t="s">
        <v>443</v>
      </c>
      <c r="L305" s="7" t="s">
        <v>444</v>
      </c>
      <c r="M305" s="7" t="s">
        <v>1453</v>
      </c>
      <c r="N305" s="7" t="s">
        <v>23</v>
      </c>
      <c r="O305" s="11">
        <v>1</v>
      </c>
      <c r="P305" s="11">
        <v>55</v>
      </c>
      <c r="Q305" s="11">
        <v>1.5</v>
      </c>
      <c r="R305" s="11">
        <v>0</v>
      </c>
      <c r="S305" s="11" t="s">
        <v>1455</v>
      </c>
      <c r="U305" t="str">
        <f t="shared" si="31"/>
        <v>是</v>
      </c>
    </row>
    <row r="306" spans="1:21">
      <c r="A306" s="2" t="str">
        <f>K306&amp;MID(L:L,15,4)</f>
        <v>苏剑明0913</v>
      </c>
      <c r="B306" s="7" t="s">
        <v>2729</v>
      </c>
      <c r="C306" s="7" t="s">
        <v>1446</v>
      </c>
      <c r="D306" s="7">
        <v>35</v>
      </c>
      <c r="E306" s="7" t="s">
        <v>2730</v>
      </c>
      <c r="F306" s="7" t="s">
        <v>10783</v>
      </c>
      <c r="G306" s="7" t="s">
        <v>10784</v>
      </c>
      <c r="H306" s="7" t="s">
        <v>1450</v>
      </c>
      <c r="I306" s="7" t="s">
        <v>10043</v>
      </c>
      <c r="J306" s="7" t="s">
        <v>1452</v>
      </c>
      <c r="K306" s="7" t="s">
        <v>529</v>
      </c>
      <c r="L306" s="7" t="s">
        <v>530</v>
      </c>
      <c r="M306" s="7" t="s">
        <v>1453</v>
      </c>
      <c r="N306" s="7" t="s">
        <v>23</v>
      </c>
      <c r="O306" s="11">
        <v>2</v>
      </c>
      <c r="P306" s="11">
        <v>31</v>
      </c>
      <c r="Q306" s="11">
        <v>1.5</v>
      </c>
      <c r="R306" s="11">
        <f t="shared" ref="R306:R316" si="35">O306-Q306</f>
        <v>0.5</v>
      </c>
      <c r="S306" s="11" t="s">
        <v>1455</v>
      </c>
      <c r="U306" t="str">
        <f t="shared" si="31"/>
        <v>是</v>
      </c>
    </row>
    <row r="307" spans="1:21">
      <c r="A307" s="2" t="str">
        <f>K307&amp;MID(L:L,15,4)</f>
        <v>李琼1920</v>
      </c>
      <c r="B307" s="7" t="s">
        <v>2735</v>
      </c>
      <c r="C307" s="7" t="s">
        <v>1444</v>
      </c>
      <c r="D307" s="7">
        <v>64</v>
      </c>
      <c r="E307" s="7" t="s">
        <v>2736</v>
      </c>
      <c r="F307" s="7" t="s">
        <v>10785</v>
      </c>
      <c r="G307" s="7" t="s">
        <v>10786</v>
      </c>
      <c r="H307" s="7" t="s">
        <v>1450</v>
      </c>
      <c r="I307" s="7" t="s">
        <v>10787</v>
      </c>
      <c r="J307" s="7" t="s">
        <v>1452</v>
      </c>
      <c r="K307" s="7" t="s">
        <v>374</v>
      </c>
      <c r="L307" s="7" t="s">
        <v>375</v>
      </c>
      <c r="M307" s="7" t="s">
        <v>1461</v>
      </c>
      <c r="N307" s="7" t="s">
        <v>23</v>
      </c>
      <c r="O307" s="11">
        <v>3</v>
      </c>
      <c r="P307" s="11">
        <v>0</v>
      </c>
      <c r="Q307" s="11">
        <v>3</v>
      </c>
      <c r="R307" s="11">
        <f t="shared" si="35"/>
        <v>0</v>
      </c>
      <c r="S307" s="11" t="s">
        <v>1455</v>
      </c>
      <c r="U307" t="str">
        <f t="shared" si="31"/>
        <v>是</v>
      </c>
    </row>
    <row r="308" spans="1:21">
      <c r="A308" s="2" t="str">
        <f>K308&amp;MID(L:L,15,4)</f>
        <v>伍焕棠2432</v>
      </c>
      <c r="B308" s="7" t="s">
        <v>6824</v>
      </c>
      <c r="C308" s="7" t="s">
        <v>1457</v>
      </c>
      <c r="D308" s="7">
        <v>52</v>
      </c>
      <c r="E308" s="7" t="s">
        <v>6825</v>
      </c>
      <c r="F308" s="7" t="s">
        <v>10788</v>
      </c>
      <c r="G308" s="7" t="s">
        <v>10789</v>
      </c>
      <c r="H308" s="7" t="s">
        <v>1450</v>
      </c>
      <c r="I308" s="7" t="s">
        <v>10790</v>
      </c>
      <c r="J308" s="7" t="s">
        <v>1452</v>
      </c>
      <c r="K308" s="7" t="s">
        <v>831</v>
      </c>
      <c r="L308" s="7" t="s">
        <v>832</v>
      </c>
      <c r="M308" s="7" t="s">
        <v>1461</v>
      </c>
      <c r="N308" s="7" t="s">
        <v>1467</v>
      </c>
      <c r="O308" s="11">
        <v>9</v>
      </c>
      <c r="P308" s="11">
        <v>12</v>
      </c>
      <c r="Q308" s="11">
        <v>3</v>
      </c>
      <c r="R308" s="11">
        <f t="shared" si="35"/>
        <v>6</v>
      </c>
      <c r="S308" s="11" t="s">
        <v>1455</v>
      </c>
      <c r="U308" t="str">
        <f t="shared" si="31"/>
        <v>是</v>
      </c>
    </row>
    <row r="309" spans="1:21">
      <c r="A309" s="2" t="str">
        <f>K309&amp;MID(L:L,15,4)</f>
        <v>陈艳金0969</v>
      </c>
      <c r="B309" s="7" t="s">
        <v>2740</v>
      </c>
      <c r="C309" s="7" t="s">
        <v>1457</v>
      </c>
      <c r="D309" s="7">
        <v>52</v>
      </c>
      <c r="E309" s="7" t="s">
        <v>2741</v>
      </c>
      <c r="F309" s="7" t="s">
        <v>10791</v>
      </c>
      <c r="G309" s="7" t="s">
        <v>10792</v>
      </c>
      <c r="H309" s="7" t="s">
        <v>1450</v>
      </c>
      <c r="I309" s="7" t="s">
        <v>10793</v>
      </c>
      <c r="J309" s="7" t="s">
        <v>1452</v>
      </c>
      <c r="K309" s="7" t="s">
        <v>101</v>
      </c>
      <c r="L309" s="7" t="s">
        <v>102</v>
      </c>
      <c r="M309" s="7" t="s">
        <v>1461</v>
      </c>
      <c r="N309" s="7" t="s">
        <v>23</v>
      </c>
      <c r="O309" s="11">
        <v>3</v>
      </c>
      <c r="P309" s="11">
        <v>9</v>
      </c>
      <c r="Q309" s="11">
        <v>3</v>
      </c>
      <c r="R309" s="11">
        <f t="shared" si="35"/>
        <v>0</v>
      </c>
      <c r="S309" s="11" t="s">
        <v>1455</v>
      </c>
      <c r="U309" t="str">
        <f t="shared" si="31"/>
        <v>是</v>
      </c>
    </row>
    <row r="310" spans="1:21">
      <c r="A310" s="2" t="str">
        <f>K310&amp;MID(L:L,15,4)</f>
        <v>孔雁屏6029</v>
      </c>
      <c r="B310" s="7" t="s">
        <v>2745</v>
      </c>
      <c r="C310" s="7" t="s">
        <v>1457</v>
      </c>
      <c r="D310" s="7">
        <v>61</v>
      </c>
      <c r="E310" s="7" t="s">
        <v>328</v>
      </c>
      <c r="F310" s="7" t="s">
        <v>10794</v>
      </c>
      <c r="G310" s="7" t="s">
        <v>10795</v>
      </c>
      <c r="H310" s="7" t="s">
        <v>1450</v>
      </c>
      <c r="I310" s="7" t="s">
        <v>10796</v>
      </c>
      <c r="J310" s="7" t="s">
        <v>1452</v>
      </c>
      <c r="K310" s="7" t="s">
        <v>325</v>
      </c>
      <c r="L310" s="7" t="s">
        <v>326</v>
      </c>
      <c r="M310" s="7" t="s">
        <v>1461</v>
      </c>
      <c r="N310" s="7" t="s">
        <v>23</v>
      </c>
      <c r="O310" s="11">
        <v>3</v>
      </c>
      <c r="P310" s="11">
        <v>6</v>
      </c>
      <c r="Q310" s="11">
        <v>3</v>
      </c>
      <c r="R310" s="11">
        <f t="shared" si="35"/>
        <v>0</v>
      </c>
      <c r="S310" s="11" t="s">
        <v>1455</v>
      </c>
      <c r="U310" t="str">
        <f t="shared" si="31"/>
        <v>是</v>
      </c>
    </row>
    <row r="311" spans="1:21">
      <c r="A311" s="2" t="str">
        <f>K311&amp;MID(L:L,15,4)</f>
        <v>陈红玉2747</v>
      </c>
      <c r="B311" s="7" t="s">
        <v>2749</v>
      </c>
      <c r="C311" s="7" t="s">
        <v>1446</v>
      </c>
      <c r="D311" s="7">
        <v>53</v>
      </c>
      <c r="E311" s="7" t="s">
        <v>2750</v>
      </c>
      <c r="F311" s="7" t="s">
        <v>10797</v>
      </c>
      <c r="G311" s="7" t="s">
        <v>10798</v>
      </c>
      <c r="H311" s="7" t="s">
        <v>1450</v>
      </c>
      <c r="I311" s="7" t="s">
        <v>10799</v>
      </c>
      <c r="J311" s="7" t="s">
        <v>1452</v>
      </c>
      <c r="K311" s="7" t="s">
        <v>61</v>
      </c>
      <c r="L311" s="7" t="s">
        <v>62</v>
      </c>
      <c r="M311" s="7" t="s">
        <v>1461</v>
      </c>
      <c r="N311" s="7" t="s">
        <v>23</v>
      </c>
      <c r="O311" s="11">
        <v>3</v>
      </c>
      <c r="P311" s="11">
        <v>56</v>
      </c>
      <c r="Q311" s="11">
        <v>3</v>
      </c>
      <c r="R311" s="11">
        <f t="shared" si="35"/>
        <v>0</v>
      </c>
      <c r="S311" s="11" t="s">
        <v>1455</v>
      </c>
      <c r="U311" t="str">
        <f t="shared" si="31"/>
        <v>是</v>
      </c>
    </row>
    <row r="312" spans="1:21">
      <c r="A312" s="2" t="str">
        <f>K312&amp;MID(L:L,15,4)</f>
        <v>曾宝琰033X</v>
      </c>
      <c r="B312" s="7" t="s">
        <v>2754</v>
      </c>
      <c r="C312" s="7" t="s">
        <v>1457</v>
      </c>
      <c r="D312" s="7">
        <v>62</v>
      </c>
      <c r="E312" s="7" t="s">
        <v>2755</v>
      </c>
      <c r="F312" s="7" t="s">
        <v>10800</v>
      </c>
      <c r="G312" s="7" t="s">
        <v>10801</v>
      </c>
      <c r="H312" s="7" t="s">
        <v>1450</v>
      </c>
      <c r="I312" s="7" t="s">
        <v>10802</v>
      </c>
      <c r="J312" s="7" t="s">
        <v>1452</v>
      </c>
      <c r="K312" s="7" t="s">
        <v>26</v>
      </c>
      <c r="L312" s="7" t="s">
        <v>27</v>
      </c>
      <c r="M312" s="7" t="s">
        <v>1461</v>
      </c>
      <c r="N312" s="7" t="s">
        <v>23</v>
      </c>
      <c r="O312" s="11">
        <v>6</v>
      </c>
      <c r="P312" s="11">
        <v>50</v>
      </c>
      <c r="Q312" s="11">
        <v>3</v>
      </c>
      <c r="R312" s="11">
        <f t="shared" si="35"/>
        <v>3</v>
      </c>
      <c r="S312" s="11" t="s">
        <v>1455</v>
      </c>
      <c r="U312" t="str">
        <f t="shared" si="31"/>
        <v>是</v>
      </c>
    </row>
    <row r="313" spans="1:21">
      <c r="A313" s="2" t="str">
        <f>K313&amp;MID(L:L,15,4)</f>
        <v>陈詠霓0342</v>
      </c>
      <c r="B313" s="7" t="s">
        <v>2759</v>
      </c>
      <c r="C313" s="7" t="s">
        <v>1446</v>
      </c>
      <c r="D313" s="7">
        <v>57</v>
      </c>
      <c r="E313" s="7" t="s">
        <v>109</v>
      </c>
      <c r="F313" s="7" t="s">
        <v>10803</v>
      </c>
      <c r="G313" s="7" t="s">
        <v>10804</v>
      </c>
      <c r="H313" s="7" t="s">
        <v>1450</v>
      </c>
      <c r="I313" s="7" t="s">
        <v>10805</v>
      </c>
      <c r="J313" s="7" t="s">
        <v>1452</v>
      </c>
      <c r="K313" s="7" t="s">
        <v>105</v>
      </c>
      <c r="L313" s="7" t="s">
        <v>106</v>
      </c>
      <c r="M313" s="7" t="s">
        <v>1461</v>
      </c>
      <c r="N313" s="7" t="s">
        <v>23</v>
      </c>
      <c r="O313" s="11">
        <v>3</v>
      </c>
      <c r="P313" s="11">
        <v>48</v>
      </c>
      <c r="Q313" s="11">
        <v>3</v>
      </c>
      <c r="R313" s="11">
        <f t="shared" si="35"/>
        <v>0</v>
      </c>
      <c r="S313" s="11" t="s">
        <v>1455</v>
      </c>
      <c r="U313" t="str">
        <f t="shared" si="31"/>
        <v>是</v>
      </c>
    </row>
    <row r="314" spans="1:21">
      <c r="A314" s="2" t="str">
        <f>K314&amp;MID(L:L,15,4)</f>
        <v>黎焯秦0036</v>
      </c>
      <c r="B314" s="7" t="s">
        <v>5283</v>
      </c>
      <c r="C314" s="7" t="s">
        <v>1457</v>
      </c>
      <c r="D314" s="7">
        <v>49</v>
      </c>
      <c r="E314" s="7" t="s">
        <v>260</v>
      </c>
      <c r="F314" s="7" t="s">
        <v>10806</v>
      </c>
      <c r="G314" s="7" t="s">
        <v>10080</v>
      </c>
      <c r="H314" s="7" t="s">
        <v>1450</v>
      </c>
      <c r="I314" s="7" t="s">
        <v>10807</v>
      </c>
      <c r="J314" s="7" t="s">
        <v>1452</v>
      </c>
      <c r="K314" s="7" t="s">
        <v>273</v>
      </c>
      <c r="L314" s="7" t="s">
        <v>274</v>
      </c>
      <c r="M314" s="7" t="s">
        <v>1461</v>
      </c>
      <c r="N314" s="7" t="s">
        <v>23</v>
      </c>
      <c r="O314" s="11">
        <v>3</v>
      </c>
      <c r="P314" s="11">
        <v>2</v>
      </c>
      <c r="Q314" s="11">
        <v>3</v>
      </c>
      <c r="R314" s="11">
        <f t="shared" si="35"/>
        <v>0</v>
      </c>
      <c r="S314" s="11" t="s">
        <v>1455</v>
      </c>
      <c r="U314" t="str">
        <f t="shared" si="31"/>
        <v>是</v>
      </c>
    </row>
    <row r="315" spans="1:21">
      <c r="A315" s="2" t="str">
        <f>K315&amp;MID(L:L,15,4)</f>
        <v>麦根0625</v>
      </c>
      <c r="B315" s="7" t="s">
        <v>2763</v>
      </c>
      <c r="C315" s="7" t="s">
        <v>1444</v>
      </c>
      <c r="D315" s="7">
        <v>61</v>
      </c>
      <c r="E315" s="7" t="s">
        <v>2764</v>
      </c>
      <c r="F315" s="7" t="s">
        <v>10808</v>
      </c>
      <c r="G315" s="7" t="s">
        <v>10809</v>
      </c>
      <c r="H315" s="7" t="s">
        <v>1450</v>
      </c>
      <c r="I315" s="7" t="s">
        <v>10810</v>
      </c>
      <c r="J315" s="7" t="s">
        <v>1452</v>
      </c>
      <c r="K315" s="7" t="s">
        <v>1169</v>
      </c>
      <c r="L315" s="7" t="s">
        <v>1170</v>
      </c>
      <c r="M315" s="7" t="s">
        <v>1461</v>
      </c>
      <c r="N315" s="7" t="s">
        <v>1462</v>
      </c>
      <c r="O315" s="11">
        <v>3</v>
      </c>
      <c r="P315" s="11">
        <v>6</v>
      </c>
      <c r="Q315" s="11">
        <v>2.5</v>
      </c>
      <c r="R315" s="11">
        <f t="shared" si="35"/>
        <v>0.5</v>
      </c>
      <c r="S315" s="11" t="s">
        <v>1455</v>
      </c>
      <c r="U315" t="str">
        <f t="shared" si="31"/>
        <v>是</v>
      </c>
    </row>
    <row r="316" spans="1:21">
      <c r="A316" s="2" t="str">
        <f>K316&amp;MID(L:L,15,4)</f>
        <v>张惠新1514</v>
      </c>
      <c r="B316" s="7" t="s">
        <v>2401</v>
      </c>
      <c r="C316" s="7" t="s">
        <v>1457</v>
      </c>
      <c r="D316" s="7">
        <v>53</v>
      </c>
      <c r="E316" s="7" t="s">
        <v>1133</v>
      </c>
      <c r="F316" s="7" t="s">
        <v>10811</v>
      </c>
      <c r="G316" s="7" t="s">
        <v>10812</v>
      </c>
      <c r="H316" s="7" t="s">
        <v>1450</v>
      </c>
      <c r="I316" s="7" t="s">
        <v>10813</v>
      </c>
      <c r="J316" s="7" t="s">
        <v>1452</v>
      </c>
      <c r="K316" s="7" t="s">
        <v>1389</v>
      </c>
      <c r="L316" s="7" t="s">
        <v>1390</v>
      </c>
      <c r="M316" s="7" t="s">
        <v>1461</v>
      </c>
      <c r="N316" s="7" t="s">
        <v>1462</v>
      </c>
      <c r="O316" s="11">
        <v>3</v>
      </c>
      <c r="P316" s="11">
        <v>30</v>
      </c>
      <c r="Q316" s="11">
        <v>2.5</v>
      </c>
      <c r="R316" s="11">
        <f t="shared" si="35"/>
        <v>0.5</v>
      </c>
      <c r="S316" s="11" t="s">
        <v>1455</v>
      </c>
      <c r="U316" t="str">
        <f t="shared" si="31"/>
        <v>是</v>
      </c>
    </row>
    <row r="317" spans="1:21">
      <c r="A317" s="2" t="str">
        <f>K317&amp;MID(L:L,15,4)</f>
        <v>赵冠真0018</v>
      </c>
      <c r="B317" s="7" t="s">
        <v>8527</v>
      </c>
      <c r="C317" s="7" t="s">
        <v>1446</v>
      </c>
      <c r="D317" s="7">
        <v>45</v>
      </c>
      <c r="E317" s="7" t="s">
        <v>1148</v>
      </c>
      <c r="F317" s="7" t="s">
        <v>10814</v>
      </c>
      <c r="G317" s="7" t="s">
        <v>10815</v>
      </c>
      <c r="H317" s="7" t="s">
        <v>1450</v>
      </c>
      <c r="I317" s="7" t="s">
        <v>10816</v>
      </c>
      <c r="J317" s="7" t="s">
        <v>1452</v>
      </c>
      <c r="K317" s="7" t="s">
        <v>1419</v>
      </c>
      <c r="L317" s="7" t="s">
        <v>1420</v>
      </c>
      <c r="M317" s="7" t="s">
        <v>1461</v>
      </c>
      <c r="N317" s="7" t="s">
        <v>1462</v>
      </c>
      <c r="O317" s="11">
        <v>2</v>
      </c>
      <c r="P317" s="11">
        <v>48</v>
      </c>
      <c r="Q317" s="11">
        <v>2.5</v>
      </c>
      <c r="R317" s="11">
        <v>0</v>
      </c>
      <c r="S317" s="11" t="s">
        <v>1455</v>
      </c>
      <c r="U317" t="str">
        <f t="shared" si="31"/>
        <v>是</v>
      </c>
    </row>
    <row r="318" spans="1:21">
      <c r="A318" s="2" t="str">
        <f>K318&amp;MID(L:L,15,4)</f>
        <v>周灼焰2715</v>
      </c>
      <c r="B318" s="7" t="s">
        <v>1445</v>
      </c>
      <c r="C318" s="7" t="s">
        <v>1446</v>
      </c>
      <c r="D318" s="7">
        <v>39</v>
      </c>
      <c r="E318" s="7" t="s">
        <v>1447</v>
      </c>
      <c r="F318" s="7" t="s">
        <v>10817</v>
      </c>
      <c r="G318" s="7" t="s">
        <v>10818</v>
      </c>
      <c r="H318" s="7" t="s">
        <v>1450</v>
      </c>
      <c r="I318" s="7" t="s">
        <v>5054</v>
      </c>
      <c r="J318" s="7" t="s">
        <v>1452</v>
      </c>
      <c r="K318" s="7" t="s">
        <v>1215</v>
      </c>
      <c r="L318" s="7" t="s">
        <v>1216</v>
      </c>
      <c r="M318" s="7" t="s">
        <v>1453</v>
      </c>
      <c r="N318" s="7" t="s">
        <v>1462</v>
      </c>
      <c r="O318" s="11">
        <v>3</v>
      </c>
      <c r="P318" s="11">
        <v>11</v>
      </c>
      <c r="Q318" s="11">
        <v>2.5</v>
      </c>
      <c r="R318" s="11">
        <f t="shared" ref="R318:R348" si="36">O318-Q318</f>
        <v>0.5</v>
      </c>
      <c r="S318" s="11" t="s">
        <v>1455</v>
      </c>
      <c r="U318" t="str">
        <f t="shared" si="31"/>
        <v>是</v>
      </c>
    </row>
    <row r="319" spans="1:21">
      <c r="A319" s="2" t="str">
        <f>K319&amp;MID(L:L,15,4)</f>
        <v>汤瑞东003X</v>
      </c>
      <c r="B319" s="7" t="s">
        <v>2771</v>
      </c>
      <c r="C319" s="7" t="s">
        <v>1457</v>
      </c>
      <c r="D319" s="7">
        <v>53</v>
      </c>
      <c r="E319" s="7" t="s">
        <v>2772</v>
      </c>
      <c r="F319" s="7" t="s">
        <v>10819</v>
      </c>
      <c r="G319" s="7" t="s">
        <v>10820</v>
      </c>
      <c r="H319" s="7" t="s">
        <v>1450</v>
      </c>
      <c r="I319" s="7" t="s">
        <v>10821</v>
      </c>
      <c r="J319" s="7" t="s">
        <v>1452</v>
      </c>
      <c r="K319" s="7" t="s">
        <v>651</v>
      </c>
      <c r="L319" s="7" t="s">
        <v>652</v>
      </c>
      <c r="M319" s="7" t="s">
        <v>1453</v>
      </c>
      <c r="N319" s="7" t="s">
        <v>23</v>
      </c>
      <c r="O319" s="11">
        <v>1</v>
      </c>
      <c r="P319" s="11">
        <v>30</v>
      </c>
      <c r="Q319" s="11">
        <v>1.5</v>
      </c>
      <c r="R319" s="11">
        <v>0</v>
      </c>
      <c r="S319" s="11" t="s">
        <v>1455</v>
      </c>
      <c r="U319" t="str">
        <f t="shared" si="31"/>
        <v>是</v>
      </c>
    </row>
    <row r="320" spans="1:21">
      <c r="A320" s="2" t="str">
        <f>K320&amp;MID(L:L,15,4)</f>
        <v>王带娣3633</v>
      </c>
      <c r="B320" s="7" t="s">
        <v>3805</v>
      </c>
      <c r="C320" s="7" t="s">
        <v>1457</v>
      </c>
      <c r="D320" s="7">
        <v>35</v>
      </c>
      <c r="E320" s="7" t="s">
        <v>3806</v>
      </c>
      <c r="F320" s="7" t="s">
        <v>10822</v>
      </c>
      <c r="G320" s="7" t="s">
        <v>10823</v>
      </c>
      <c r="H320" s="7" t="s">
        <v>1450</v>
      </c>
      <c r="I320" s="7" t="s">
        <v>10824</v>
      </c>
      <c r="J320" s="7" t="s">
        <v>1452</v>
      </c>
      <c r="K320" s="7" t="s">
        <v>788</v>
      </c>
      <c r="L320" s="7" t="s">
        <v>789</v>
      </c>
      <c r="M320" s="7" t="s">
        <v>1453</v>
      </c>
      <c r="N320" s="7" t="s">
        <v>1454</v>
      </c>
      <c r="O320" s="11">
        <v>3</v>
      </c>
      <c r="P320" s="11">
        <v>44</v>
      </c>
      <c r="Q320" s="11">
        <v>1.5</v>
      </c>
      <c r="R320" s="11">
        <f t="shared" si="36"/>
        <v>1.5</v>
      </c>
      <c r="S320" s="11" t="s">
        <v>1455</v>
      </c>
      <c r="U320" t="str">
        <f t="shared" si="31"/>
        <v>是</v>
      </c>
    </row>
    <row r="321" spans="1:21">
      <c r="A321" s="2" t="str">
        <f>K321&amp;MID(L:L,15,4)</f>
        <v>何丽芬5129</v>
      </c>
      <c r="B321" s="7" t="s">
        <v>2169</v>
      </c>
      <c r="C321" s="7" t="s">
        <v>1446</v>
      </c>
      <c r="D321" s="7">
        <v>30</v>
      </c>
      <c r="E321" s="7" t="s">
        <v>1071</v>
      </c>
      <c r="F321" s="7" t="s">
        <v>10825</v>
      </c>
      <c r="G321" s="7" t="s">
        <v>10826</v>
      </c>
      <c r="H321" s="7" t="s">
        <v>1450</v>
      </c>
      <c r="I321" s="7" t="s">
        <v>10827</v>
      </c>
      <c r="J321" s="7" t="s">
        <v>1452</v>
      </c>
      <c r="K321" s="7" t="s">
        <v>1068</v>
      </c>
      <c r="L321" s="7" t="s">
        <v>1069</v>
      </c>
      <c r="M321" s="7" t="s">
        <v>1461</v>
      </c>
      <c r="N321" s="7" t="s">
        <v>23</v>
      </c>
      <c r="O321" s="11">
        <v>5</v>
      </c>
      <c r="P321" s="11">
        <v>26</v>
      </c>
      <c r="Q321" s="11">
        <v>3</v>
      </c>
      <c r="R321" s="11">
        <f t="shared" si="36"/>
        <v>2</v>
      </c>
      <c r="S321" s="11" t="s">
        <v>1455</v>
      </c>
      <c r="U321" t="str">
        <f t="shared" si="31"/>
        <v>是</v>
      </c>
    </row>
    <row r="322" spans="1:21">
      <c r="A322" s="2" t="str">
        <f>K322&amp;MID(L:L,15,4)</f>
        <v>覃汉莲122X</v>
      </c>
      <c r="B322" s="7" t="s">
        <v>2780</v>
      </c>
      <c r="C322" s="7" t="s">
        <v>1444</v>
      </c>
      <c r="D322" s="7">
        <v>54</v>
      </c>
      <c r="E322" s="7" t="s">
        <v>2781</v>
      </c>
      <c r="F322" s="7" t="s">
        <v>10828</v>
      </c>
      <c r="G322" s="7" t="s">
        <v>10829</v>
      </c>
      <c r="H322" s="7" t="s">
        <v>1450</v>
      </c>
      <c r="I322" s="7" t="s">
        <v>6896</v>
      </c>
      <c r="J322" s="7" t="s">
        <v>1452</v>
      </c>
      <c r="K322" s="7" t="s">
        <v>492</v>
      </c>
      <c r="L322" s="7" t="s">
        <v>493</v>
      </c>
      <c r="M322" s="7" t="s">
        <v>1461</v>
      </c>
      <c r="N322" s="7" t="s">
        <v>23</v>
      </c>
      <c r="O322" s="11">
        <v>3</v>
      </c>
      <c r="P322" s="11">
        <v>12</v>
      </c>
      <c r="Q322" s="11">
        <v>3</v>
      </c>
      <c r="R322" s="11">
        <f t="shared" si="36"/>
        <v>0</v>
      </c>
      <c r="S322" s="11" t="s">
        <v>1455</v>
      </c>
      <c r="U322" t="str">
        <f t="shared" si="31"/>
        <v>是</v>
      </c>
    </row>
    <row r="323" spans="1:21">
      <c r="A323" s="2" t="str">
        <f>K323&amp;MID(L:L,15,4)</f>
        <v>简惠京3026</v>
      </c>
      <c r="B323" s="7" t="s">
        <v>2785</v>
      </c>
      <c r="C323" s="7" t="s">
        <v>1457</v>
      </c>
      <c r="D323" s="7">
        <v>55</v>
      </c>
      <c r="E323" s="7" t="s">
        <v>2786</v>
      </c>
      <c r="F323" s="7" t="s">
        <v>10830</v>
      </c>
      <c r="G323" s="7" t="s">
        <v>10831</v>
      </c>
      <c r="H323" s="7" t="s">
        <v>1450</v>
      </c>
      <c r="I323" s="7" t="s">
        <v>10832</v>
      </c>
      <c r="J323" s="7" t="s">
        <v>1452</v>
      </c>
      <c r="K323" s="7" t="s">
        <v>251</v>
      </c>
      <c r="L323" s="7" t="s">
        <v>252</v>
      </c>
      <c r="M323" s="7" t="s">
        <v>1461</v>
      </c>
      <c r="N323" s="7" t="s">
        <v>23</v>
      </c>
      <c r="O323" s="11">
        <v>5</v>
      </c>
      <c r="P323" s="11">
        <v>49</v>
      </c>
      <c r="Q323" s="11">
        <v>3</v>
      </c>
      <c r="R323" s="11">
        <f t="shared" si="36"/>
        <v>2</v>
      </c>
      <c r="S323" s="11" t="s">
        <v>1455</v>
      </c>
      <c r="U323" t="str">
        <f t="shared" ref="U323:U386" si="37">S323</f>
        <v>是</v>
      </c>
    </row>
    <row r="324" spans="1:21">
      <c r="A324" s="2" t="str">
        <f>K324&amp;MID(L:L,15,4)</f>
        <v>黄群1426</v>
      </c>
      <c r="B324" s="7" t="s">
        <v>2790</v>
      </c>
      <c r="C324" s="7" t="s">
        <v>1446</v>
      </c>
      <c r="D324" s="7">
        <v>56</v>
      </c>
      <c r="E324" s="7" t="s">
        <v>220</v>
      </c>
      <c r="F324" s="7" t="s">
        <v>10833</v>
      </c>
      <c r="G324" s="7" t="s">
        <v>10834</v>
      </c>
      <c r="H324" s="7" t="s">
        <v>1450</v>
      </c>
      <c r="I324" s="7" t="s">
        <v>10835</v>
      </c>
      <c r="J324" s="7" t="s">
        <v>1452</v>
      </c>
      <c r="K324" s="7" t="s">
        <v>217</v>
      </c>
      <c r="L324" s="7" t="s">
        <v>218</v>
      </c>
      <c r="M324" s="7" t="s">
        <v>1461</v>
      </c>
      <c r="N324" s="7" t="s">
        <v>23</v>
      </c>
      <c r="O324" s="11">
        <v>4</v>
      </c>
      <c r="P324" s="11">
        <v>16</v>
      </c>
      <c r="Q324" s="11">
        <v>3</v>
      </c>
      <c r="R324" s="11">
        <f t="shared" si="36"/>
        <v>1</v>
      </c>
      <c r="S324" s="11" t="s">
        <v>1455</v>
      </c>
      <c r="U324" t="str">
        <f t="shared" si="37"/>
        <v>是</v>
      </c>
    </row>
    <row r="325" spans="1:21">
      <c r="A325" s="2" t="str">
        <f>K325&amp;MID(L:L,15,4)</f>
        <v>马兆垣0036</v>
      </c>
      <c r="B325" s="7" t="s">
        <v>2794</v>
      </c>
      <c r="C325" s="7" t="s">
        <v>1446</v>
      </c>
      <c r="D325" s="7">
        <v>59</v>
      </c>
      <c r="E325" s="7" t="s">
        <v>2795</v>
      </c>
      <c r="F325" s="7" t="s">
        <v>10836</v>
      </c>
      <c r="G325" s="7" t="s">
        <v>10837</v>
      </c>
      <c r="H325" s="7" t="s">
        <v>2798</v>
      </c>
      <c r="I325" s="7" t="s">
        <v>10838</v>
      </c>
      <c r="J325" s="7" t="s">
        <v>1452</v>
      </c>
      <c r="K325" s="7" t="s">
        <v>486</v>
      </c>
      <c r="L325" s="7" t="s">
        <v>487</v>
      </c>
      <c r="M325" s="7" t="s">
        <v>1461</v>
      </c>
      <c r="N325" s="7" t="s">
        <v>23</v>
      </c>
      <c r="O325" s="11">
        <v>4</v>
      </c>
      <c r="P325" s="11">
        <v>7</v>
      </c>
      <c r="Q325" s="11">
        <v>3</v>
      </c>
      <c r="R325" s="11">
        <f t="shared" si="36"/>
        <v>1</v>
      </c>
      <c r="S325" s="11" t="s">
        <v>1455</v>
      </c>
      <c r="U325" t="str">
        <f t="shared" si="37"/>
        <v>是</v>
      </c>
    </row>
    <row r="326" spans="1:21">
      <c r="A326" s="2" t="str">
        <f>K326&amp;MID(L:L,15,4)</f>
        <v>蒋傍弟332X</v>
      </c>
      <c r="B326" s="7" t="s">
        <v>2138</v>
      </c>
      <c r="C326" s="7" t="s">
        <v>1446</v>
      </c>
      <c r="D326" s="7">
        <v>63</v>
      </c>
      <c r="E326" s="7" t="s">
        <v>2139</v>
      </c>
      <c r="F326" s="7" t="s">
        <v>10839</v>
      </c>
      <c r="G326" s="7" t="s">
        <v>10840</v>
      </c>
      <c r="H326" s="7" t="s">
        <v>1450</v>
      </c>
      <c r="I326" s="7" t="s">
        <v>10841</v>
      </c>
      <c r="J326" s="7" t="s">
        <v>1452</v>
      </c>
      <c r="K326" s="7" t="s">
        <v>267</v>
      </c>
      <c r="L326" s="7" t="s">
        <v>268</v>
      </c>
      <c r="M326" s="7" t="s">
        <v>1461</v>
      </c>
      <c r="N326" s="7" t="s">
        <v>23</v>
      </c>
      <c r="O326" s="11">
        <v>5</v>
      </c>
      <c r="P326" s="11">
        <v>30</v>
      </c>
      <c r="Q326" s="11">
        <v>3</v>
      </c>
      <c r="R326" s="11">
        <f t="shared" si="36"/>
        <v>2</v>
      </c>
      <c r="S326" s="11" t="s">
        <v>1455</v>
      </c>
      <c r="U326" t="str">
        <f t="shared" si="37"/>
        <v>是</v>
      </c>
    </row>
    <row r="327" spans="1:21">
      <c r="A327" s="2" t="str">
        <f>K327&amp;MID(L:L,15,4)</f>
        <v>张惠芳0042</v>
      </c>
      <c r="B327" s="7" t="s">
        <v>2802</v>
      </c>
      <c r="C327" s="7" t="s">
        <v>1446</v>
      </c>
      <c r="D327" s="7">
        <v>58</v>
      </c>
      <c r="E327" s="7" t="s">
        <v>2803</v>
      </c>
      <c r="F327" s="7" t="s">
        <v>10842</v>
      </c>
      <c r="G327" s="7" t="s">
        <v>10407</v>
      </c>
      <c r="H327" s="7" t="s">
        <v>1450</v>
      </c>
      <c r="I327" s="7" t="s">
        <v>9941</v>
      </c>
      <c r="J327" s="7" t="s">
        <v>1452</v>
      </c>
      <c r="K327" s="7" t="s">
        <v>548</v>
      </c>
      <c r="L327" s="7" t="s">
        <v>549</v>
      </c>
      <c r="M327" s="7" t="s">
        <v>1561</v>
      </c>
      <c r="N327" s="7" t="s">
        <v>23</v>
      </c>
      <c r="O327" s="11">
        <v>3</v>
      </c>
      <c r="P327" s="11">
        <v>1</v>
      </c>
      <c r="Q327" s="11">
        <v>3</v>
      </c>
      <c r="R327" s="11">
        <f t="shared" si="36"/>
        <v>0</v>
      </c>
      <c r="S327" s="11" t="s">
        <v>1455</v>
      </c>
      <c r="U327" t="str">
        <f t="shared" si="37"/>
        <v>是</v>
      </c>
    </row>
    <row r="328" spans="1:21">
      <c r="A328" s="2" t="str">
        <f>K328&amp;MID(L:L,15,4)</f>
        <v>伍东成3915</v>
      </c>
      <c r="B328" s="7" t="s">
        <v>2532</v>
      </c>
      <c r="C328" s="7" t="s">
        <v>1457</v>
      </c>
      <c r="D328" s="7">
        <v>48</v>
      </c>
      <c r="E328" s="7" t="s">
        <v>2533</v>
      </c>
      <c r="F328" s="7" t="s">
        <v>10843</v>
      </c>
      <c r="G328" s="7" t="s">
        <v>10844</v>
      </c>
      <c r="H328" s="7" t="s">
        <v>1450</v>
      </c>
      <c r="I328" s="7" t="s">
        <v>10845</v>
      </c>
      <c r="J328" s="7" t="s">
        <v>1452</v>
      </c>
      <c r="K328" s="7" t="s">
        <v>526</v>
      </c>
      <c r="L328" s="7" t="s">
        <v>527</v>
      </c>
      <c r="M328" s="7" t="s">
        <v>1461</v>
      </c>
      <c r="N328" s="7" t="s">
        <v>23</v>
      </c>
      <c r="O328" s="11">
        <v>5</v>
      </c>
      <c r="P328" s="11">
        <v>27</v>
      </c>
      <c r="Q328" s="11">
        <v>3</v>
      </c>
      <c r="R328" s="11">
        <f t="shared" si="36"/>
        <v>2</v>
      </c>
      <c r="S328" s="11" t="s">
        <v>1455</v>
      </c>
      <c r="U328" t="str">
        <f t="shared" si="37"/>
        <v>是</v>
      </c>
    </row>
    <row r="329" spans="1:21">
      <c r="A329" s="2" t="str">
        <f>K329&amp;MID(L:L,15,4)</f>
        <v>刘汉棉185X</v>
      </c>
      <c r="B329" s="7" t="s">
        <v>2810</v>
      </c>
      <c r="C329" s="7" t="s">
        <v>1457</v>
      </c>
      <c r="D329" s="7">
        <v>50</v>
      </c>
      <c r="E329" s="7" t="s">
        <v>2811</v>
      </c>
      <c r="F329" s="7" t="s">
        <v>10846</v>
      </c>
      <c r="G329" s="7" t="s">
        <v>10847</v>
      </c>
      <c r="H329" s="7" t="s">
        <v>1450</v>
      </c>
      <c r="I329" s="7" t="s">
        <v>2880</v>
      </c>
      <c r="J329" s="7" t="s">
        <v>1452</v>
      </c>
      <c r="K329" s="7" t="s">
        <v>436</v>
      </c>
      <c r="L329" s="7" t="s">
        <v>2815</v>
      </c>
      <c r="M329" s="7" t="s">
        <v>1772</v>
      </c>
      <c r="N329" s="7" t="s">
        <v>23</v>
      </c>
      <c r="O329" s="11">
        <v>3</v>
      </c>
      <c r="P329" s="11">
        <v>13</v>
      </c>
      <c r="Q329" s="11">
        <v>3</v>
      </c>
      <c r="R329" s="11">
        <f t="shared" si="36"/>
        <v>0</v>
      </c>
      <c r="S329" s="11" t="s">
        <v>1455</v>
      </c>
      <c r="U329" t="str">
        <f t="shared" si="37"/>
        <v>是</v>
      </c>
    </row>
    <row r="330" spans="1:21">
      <c r="A330" s="2" t="str">
        <f>K330&amp;MID(L:L,15,4)</f>
        <v>陈廷远0613</v>
      </c>
      <c r="B330" s="7" t="s">
        <v>2763</v>
      </c>
      <c r="C330" s="7" t="s">
        <v>1444</v>
      </c>
      <c r="D330" s="7">
        <v>61</v>
      </c>
      <c r="E330" s="7" t="s">
        <v>2764</v>
      </c>
      <c r="F330" s="7" t="s">
        <v>10848</v>
      </c>
      <c r="G330" s="7" t="s">
        <v>10849</v>
      </c>
      <c r="H330" s="7" t="s">
        <v>1450</v>
      </c>
      <c r="I330" s="7" t="s">
        <v>10850</v>
      </c>
      <c r="J330" s="7" t="s">
        <v>1452</v>
      </c>
      <c r="K330" s="7" t="s">
        <v>1173</v>
      </c>
      <c r="L330" s="7" t="s">
        <v>1174</v>
      </c>
      <c r="M330" s="7" t="s">
        <v>1461</v>
      </c>
      <c r="N330" s="7" t="s">
        <v>1462</v>
      </c>
      <c r="O330" s="11">
        <v>3</v>
      </c>
      <c r="P330" s="11">
        <v>50</v>
      </c>
      <c r="Q330" s="11">
        <v>2.5</v>
      </c>
      <c r="R330" s="11">
        <f t="shared" si="36"/>
        <v>0.5</v>
      </c>
      <c r="S330" s="11" t="s">
        <v>1455</v>
      </c>
      <c r="U330" t="str">
        <f t="shared" si="37"/>
        <v>是</v>
      </c>
    </row>
    <row r="331" spans="1:21">
      <c r="A331" s="2" t="str">
        <f>K331&amp;MID(L:L,15,4)</f>
        <v>陈润甜4521</v>
      </c>
      <c r="B331" s="7" t="s">
        <v>2785</v>
      </c>
      <c r="C331" s="7" t="s">
        <v>1457</v>
      </c>
      <c r="D331" s="7">
        <v>55</v>
      </c>
      <c r="E331" s="7" t="s">
        <v>2786</v>
      </c>
      <c r="F331" s="7" t="s">
        <v>10851</v>
      </c>
      <c r="G331" s="7" t="s">
        <v>10852</v>
      </c>
      <c r="H331" s="7" t="s">
        <v>1450</v>
      </c>
      <c r="I331" s="7" t="s">
        <v>10853</v>
      </c>
      <c r="J331" s="7" t="s">
        <v>1452</v>
      </c>
      <c r="K331" s="7" t="s">
        <v>723</v>
      </c>
      <c r="L331" s="7" t="s">
        <v>724</v>
      </c>
      <c r="M331" s="7" t="s">
        <v>1461</v>
      </c>
      <c r="N331" s="7" t="s">
        <v>1467</v>
      </c>
      <c r="O331" s="11">
        <v>4</v>
      </c>
      <c r="P331" s="11">
        <v>7</v>
      </c>
      <c r="Q331" s="11">
        <v>3</v>
      </c>
      <c r="R331" s="11">
        <f t="shared" si="36"/>
        <v>1</v>
      </c>
      <c r="S331" s="11" t="s">
        <v>1455</v>
      </c>
      <c r="U331" t="str">
        <f t="shared" si="37"/>
        <v>是</v>
      </c>
    </row>
    <row r="332" spans="1:21">
      <c r="A332" s="2" t="str">
        <f>K332&amp;MID(L:L,15,4)</f>
        <v>李平仪0049</v>
      </c>
      <c r="B332" s="7" t="s">
        <v>2178</v>
      </c>
      <c r="C332" s="7" t="s">
        <v>1444</v>
      </c>
      <c r="D332" s="7">
        <v>52</v>
      </c>
      <c r="E332" s="7" t="s">
        <v>2179</v>
      </c>
      <c r="F332" s="7" t="s">
        <v>10854</v>
      </c>
      <c r="G332" s="7" t="s">
        <v>10855</v>
      </c>
      <c r="H332" s="7" t="s">
        <v>1450</v>
      </c>
      <c r="I332" s="7" t="s">
        <v>10856</v>
      </c>
      <c r="J332" s="7" t="s">
        <v>1452</v>
      </c>
      <c r="K332" s="7" t="s">
        <v>930</v>
      </c>
      <c r="L332" s="7" t="s">
        <v>931</v>
      </c>
      <c r="M332" s="7" t="s">
        <v>1461</v>
      </c>
      <c r="N332" s="7" t="s">
        <v>23</v>
      </c>
      <c r="O332" s="11">
        <v>5</v>
      </c>
      <c r="P332" s="11">
        <v>6</v>
      </c>
      <c r="Q332" s="11">
        <v>3</v>
      </c>
      <c r="R332" s="11">
        <f t="shared" si="36"/>
        <v>2</v>
      </c>
      <c r="S332" s="11" t="s">
        <v>1455</v>
      </c>
      <c r="U332" t="str">
        <f t="shared" si="37"/>
        <v>是</v>
      </c>
    </row>
    <row r="333" spans="1:21">
      <c r="A333" s="2" t="str">
        <f>K333&amp;MID(L:L,15,4)</f>
        <v>邝锐冲1231</v>
      </c>
      <c r="B333" s="7" t="s">
        <v>2825</v>
      </c>
      <c r="C333" s="7" t="s">
        <v>1446</v>
      </c>
      <c r="D333" s="7">
        <v>36</v>
      </c>
      <c r="E333" s="7" t="s">
        <v>2826</v>
      </c>
      <c r="F333" s="7" t="s">
        <v>10857</v>
      </c>
      <c r="G333" s="7" t="s">
        <v>10858</v>
      </c>
      <c r="H333" s="7" t="s">
        <v>1450</v>
      </c>
      <c r="I333" s="7" t="s">
        <v>10859</v>
      </c>
      <c r="J333" s="7" t="s">
        <v>1452</v>
      </c>
      <c r="K333" s="7" t="s">
        <v>970</v>
      </c>
      <c r="L333" s="7" t="s">
        <v>971</v>
      </c>
      <c r="M333" s="7" t="s">
        <v>1453</v>
      </c>
      <c r="N333" s="7" t="s">
        <v>23</v>
      </c>
      <c r="O333" s="11">
        <v>2</v>
      </c>
      <c r="P333" s="11">
        <v>30</v>
      </c>
      <c r="Q333" s="11">
        <v>1.5</v>
      </c>
      <c r="R333" s="11">
        <f t="shared" si="36"/>
        <v>0.5</v>
      </c>
      <c r="S333" s="11" t="s">
        <v>1455</v>
      </c>
      <c r="U333" t="str">
        <f t="shared" si="37"/>
        <v>是</v>
      </c>
    </row>
    <row r="334" spans="1:21">
      <c r="A334" s="2" t="str">
        <f>K334&amp;MID(L:L,15,4)</f>
        <v>黎晓君0020</v>
      </c>
      <c r="B334" s="7" t="s">
        <v>2830</v>
      </c>
      <c r="C334" s="7" t="s">
        <v>1457</v>
      </c>
      <c r="D334" s="7">
        <v>47</v>
      </c>
      <c r="E334" s="7" t="s">
        <v>2831</v>
      </c>
      <c r="F334" s="7" t="s">
        <v>10860</v>
      </c>
      <c r="G334" s="7" t="s">
        <v>10861</v>
      </c>
      <c r="H334" s="7" t="s">
        <v>1450</v>
      </c>
      <c r="I334" s="7" t="s">
        <v>10862</v>
      </c>
      <c r="J334" s="7" t="s">
        <v>1452</v>
      </c>
      <c r="K334" s="7" t="s">
        <v>353</v>
      </c>
      <c r="L334" s="7" t="s">
        <v>354</v>
      </c>
      <c r="M334" s="7" t="s">
        <v>1453</v>
      </c>
      <c r="N334" s="7" t="s">
        <v>23</v>
      </c>
      <c r="O334" s="11">
        <v>3</v>
      </c>
      <c r="P334" s="11">
        <v>31</v>
      </c>
      <c r="Q334" s="11">
        <v>1.5</v>
      </c>
      <c r="R334" s="11">
        <f t="shared" si="36"/>
        <v>1.5</v>
      </c>
      <c r="S334" s="11" t="s">
        <v>1455</v>
      </c>
      <c r="U334" t="str">
        <f t="shared" si="37"/>
        <v>是</v>
      </c>
    </row>
    <row r="335" spans="1:21">
      <c r="A335" s="2" t="str">
        <f>K335&amp;MID(L:L,15,4)</f>
        <v>梁福洪0015</v>
      </c>
      <c r="B335" s="7" t="s">
        <v>2835</v>
      </c>
      <c r="C335" s="7" t="s">
        <v>1446</v>
      </c>
      <c r="D335" s="7">
        <v>53</v>
      </c>
      <c r="E335" s="7" t="s">
        <v>2836</v>
      </c>
      <c r="F335" s="7" t="s">
        <v>10863</v>
      </c>
      <c r="G335" s="7" t="s">
        <v>10864</v>
      </c>
      <c r="H335" s="7" t="s">
        <v>1450</v>
      </c>
      <c r="I335" s="7" t="s">
        <v>10865</v>
      </c>
      <c r="J335" s="7" t="s">
        <v>1452</v>
      </c>
      <c r="K335" s="7" t="s">
        <v>768</v>
      </c>
      <c r="L335" s="7" t="s">
        <v>769</v>
      </c>
      <c r="M335" s="7" t="s">
        <v>1461</v>
      </c>
      <c r="N335" s="7" t="s">
        <v>1454</v>
      </c>
      <c r="O335" s="11">
        <v>5</v>
      </c>
      <c r="P335" s="11">
        <v>23</v>
      </c>
      <c r="Q335" s="11">
        <v>3</v>
      </c>
      <c r="R335" s="11">
        <f t="shared" si="36"/>
        <v>2</v>
      </c>
      <c r="S335" s="11" t="s">
        <v>1455</v>
      </c>
      <c r="U335" t="str">
        <f t="shared" si="37"/>
        <v>是</v>
      </c>
    </row>
    <row r="336" spans="1:21">
      <c r="A336" s="2" t="str">
        <f>K336&amp;MID(L:L,15,4)</f>
        <v>陈就娣002X</v>
      </c>
      <c r="B336" s="7" t="s">
        <v>2840</v>
      </c>
      <c r="C336" s="7" t="s">
        <v>1446</v>
      </c>
      <c r="D336" s="7">
        <v>48</v>
      </c>
      <c r="E336" s="7" t="s">
        <v>2841</v>
      </c>
      <c r="F336" s="7" t="s">
        <v>10866</v>
      </c>
      <c r="G336" s="7" t="s">
        <v>10867</v>
      </c>
      <c r="H336" s="7" t="s">
        <v>1450</v>
      </c>
      <c r="I336" s="7" t="s">
        <v>10868</v>
      </c>
      <c r="J336" s="7" t="s">
        <v>1452</v>
      </c>
      <c r="K336" s="7" t="s">
        <v>720</v>
      </c>
      <c r="L336" s="7" t="s">
        <v>721</v>
      </c>
      <c r="M336" s="7" t="s">
        <v>1461</v>
      </c>
      <c r="N336" s="7" t="s">
        <v>1467</v>
      </c>
      <c r="O336" s="11">
        <v>3</v>
      </c>
      <c r="P336" s="11">
        <v>34</v>
      </c>
      <c r="Q336" s="11">
        <v>3</v>
      </c>
      <c r="R336" s="11">
        <f t="shared" si="36"/>
        <v>0</v>
      </c>
      <c r="S336" s="11" t="s">
        <v>1455</v>
      </c>
      <c r="U336" t="str">
        <f t="shared" si="37"/>
        <v>是</v>
      </c>
    </row>
    <row r="337" spans="1:21">
      <c r="A337" s="2" t="str">
        <f>K337&amp;MID(L:L,15,4)</f>
        <v>陈雪玉0624</v>
      </c>
      <c r="B337" s="7" t="s">
        <v>2845</v>
      </c>
      <c r="C337" s="7" t="s">
        <v>1457</v>
      </c>
      <c r="D337" s="7">
        <v>53</v>
      </c>
      <c r="E337" s="7" t="s">
        <v>2846</v>
      </c>
      <c r="F337" s="7" t="s">
        <v>10869</v>
      </c>
      <c r="G337" s="7" t="s">
        <v>10870</v>
      </c>
      <c r="H337" s="7" t="s">
        <v>1450</v>
      </c>
      <c r="I337" s="7" t="s">
        <v>10871</v>
      </c>
      <c r="J337" s="7" t="s">
        <v>1452</v>
      </c>
      <c r="K337" s="7" t="s">
        <v>98</v>
      </c>
      <c r="L337" s="7" t="s">
        <v>99</v>
      </c>
      <c r="M337" s="7" t="s">
        <v>1461</v>
      </c>
      <c r="N337" s="7" t="s">
        <v>23</v>
      </c>
      <c r="O337" s="11">
        <v>6</v>
      </c>
      <c r="P337" s="11">
        <v>47</v>
      </c>
      <c r="Q337" s="11">
        <v>3</v>
      </c>
      <c r="R337" s="11">
        <f t="shared" si="36"/>
        <v>3</v>
      </c>
      <c r="S337" s="11" t="s">
        <v>1455</v>
      </c>
      <c r="U337" t="str">
        <f t="shared" si="37"/>
        <v>是</v>
      </c>
    </row>
    <row r="338" spans="1:21">
      <c r="A338" s="2" t="str">
        <f>K338&amp;MID(L:L,15,4)</f>
        <v>周炳雄121X</v>
      </c>
      <c r="B338" s="7" t="s">
        <v>2850</v>
      </c>
      <c r="C338" s="7" t="s">
        <v>1444</v>
      </c>
      <c r="D338" s="7">
        <v>60</v>
      </c>
      <c r="E338" s="7" t="s">
        <v>2851</v>
      </c>
      <c r="F338" s="7" t="s">
        <v>10872</v>
      </c>
      <c r="G338" s="7" t="s">
        <v>10873</v>
      </c>
      <c r="H338" s="7" t="s">
        <v>1450</v>
      </c>
      <c r="I338" s="7" t="s">
        <v>10874</v>
      </c>
      <c r="J338" s="7" t="s">
        <v>1452</v>
      </c>
      <c r="K338" s="7" t="s">
        <v>878</v>
      </c>
      <c r="L338" s="7" t="s">
        <v>879</v>
      </c>
      <c r="M338" s="7" t="s">
        <v>1461</v>
      </c>
      <c r="N338" s="7" t="s">
        <v>23</v>
      </c>
      <c r="O338" s="11">
        <v>6</v>
      </c>
      <c r="P338" s="11">
        <v>59</v>
      </c>
      <c r="Q338" s="11">
        <v>3</v>
      </c>
      <c r="R338" s="11">
        <f t="shared" si="36"/>
        <v>3</v>
      </c>
      <c r="S338" s="11" t="s">
        <v>1455</v>
      </c>
      <c r="U338" t="str">
        <f t="shared" si="37"/>
        <v>是</v>
      </c>
    </row>
    <row r="339" spans="1:21">
      <c r="A339" s="2" t="str">
        <f>K339&amp;MID(L:L,15,4)</f>
        <v>谭用维1240</v>
      </c>
      <c r="B339" s="7" t="s">
        <v>1944</v>
      </c>
      <c r="C339" s="7" t="s">
        <v>1457</v>
      </c>
      <c r="D339" s="7">
        <v>48</v>
      </c>
      <c r="E339" s="7" t="s">
        <v>1945</v>
      </c>
      <c r="F339" s="7" t="s">
        <v>10875</v>
      </c>
      <c r="G339" s="7" t="s">
        <v>10876</v>
      </c>
      <c r="H339" s="7" t="s">
        <v>1450</v>
      </c>
      <c r="I339" s="7" t="s">
        <v>10877</v>
      </c>
      <c r="J339" s="7" t="s">
        <v>1452</v>
      </c>
      <c r="K339" s="7" t="s">
        <v>545</v>
      </c>
      <c r="L339" s="7" t="s">
        <v>546</v>
      </c>
      <c r="M339" s="7" t="s">
        <v>1453</v>
      </c>
      <c r="N339" s="7" t="s">
        <v>23</v>
      </c>
      <c r="O339" s="11">
        <v>6</v>
      </c>
      <c r="P339" s="11">
        <v>20</v>
      </c>
      <c r="Q339" s="11">
        <v>1.5</v>
      </c>
      <c r="R339" s="11">
        <f t="shared" si="36"/>
        <v>4.5</v>
      </c>
      <c r="S339" s="11" t="s">
        <v>1455</v>
      </c>
      <c r="U339" t="str">
        <f t="shared" si="37"/>
        <v>是</v>
      </c>
    </row>
    <row r="340" spans="1:21">
      <c r="A340" s="2" t="str">
        <f>K340&amp;MID(L:L,15,4)</f>
        <v>陈祥仪0619</v>
      </c>
      <c r="B340" s="7" t="s">
        <v>2858</v>
      </c>
      <c r="C340" s="7" t="s">
        <v>1446</v>
      </c>
      <c r="D340" s="7">
        <v>45</v>
      </c>
      <c r="E340" s="7" t="s">
        <v>2859</v>
      </c>
      <c r="F340" s="7" t="s">
        <v>10878</v>
      </c>
      <c r="G340" s="7" t="s">
        <v>10879</v>
      </c>
      <c r="H340" s="7" t="s">
        <v>1450</v>
      </c>
      <c r="I340" s="7" t="s">
        <v>10880</v>
      </c>
      <c r="J340" s="7" t="s">
        <v>1452</v>
      </c>
      <c r="K340" s="7" t="s">
        <v>92</v>
      </c>
      <c r="L340" s="7" t="s">
        <v>93</v>
      </c>
      <c r="M340" s="7" t="s">
        <v>1461</v>
      </c>
      <c r="N340" s="7" t="s">
        <v>23</v>
      </c>
      <c r="O340" s="11">
        <v>3</v>
      </c>
      <c r="P340" s="11">
        <v>10</v>
      </c>
      <c r="Q340" s="11">
        <v>3</v>
      </c>
      <c r="R340" s="11">
        <f t="shared" si="36"/>
        <v>0</v>
      </c>
      <c r="S340" s="11" t="s">
        <v>1455</v>
      </c>
      <c r="U340" t="str">
        <f t="shared" si="37"/>
        <v>是</v>
      </c>
    </row>
    <row r="341" spans="1:21">
      <c r="A341" s="2" t="str">
        <f>K341&amp;MID(L:L,15,4)</f>
        <v>罗佐铿4515</v>
      </c>
      <c r="B341" s="7" t="s">
        <v>2863</v>
      </c>
      <c r="C341" s="7" t="s">
        <v>1457</v>
      </c>
      <c r="D341" s="7">
        <v>29</v>
      </c>
      <c r="E341" s="7" t="s">
        <v>2864</v>
      </c>
      <c r="F341" s="7" t="s">
        <v>10881</v>
      </c>
      <c r="G341" s="7" t="s">
        <v>10882</v>
      </c>
      <c r="H341" s="7" t="s">
        <v>1450</v>
      </c>
      <c r="I341" s="7" t="s">
        <v>10883</v>
      </c>
      <c r="J341" s="7" t="s">
        <v>1452</v>
      </c>
      <c r="K341" s="7" t="s">
        <v>476</v>
      </c>
      <c r="L341" s="7" t="s">
        <v>477</v>
      </c>
      <c r="M341" s="7" t="s">
        <v>1461</v>
      </c>
      <c r="N341" s="7" t="s">
        <v>23</v>
      </c>
      <c r="O341" s="11">
        <v>3</v>
      </c>
      <c r="P341" s="11">
        <v>7</v>
      </c>
      <c r="Q341" s="11">
        <v>3</v>
      </c>
      <c r="R341" s="11">
        <f t="shared" si="36"/>
        <v>0</v>
      </c>
      <c r="S341" s="11" t="s">
        <v>1455</v>
      </c>
      <c r="U341" t="str">
        <f t="shared" si="37"/>
        <v>是</v>
      </c>
    </row>
    <row r="342" spans="1:21">
      <c r="A342" s="2" t="str">
        <f>K342&amp;MID(L:L,15,4)</f>
        <v>何全辉0015</v>
      </c>
      <c r="B342" s="7" t="s">
        <v>2178</v>
      </c>
      <c r="C342" s="7" t="s">
        <v>1444</v>
      </c>
      <c r="D342" s="7">
        <v>52</v>
      </c>
      <c r="E342" s="7" t="s">
        <v>2179</v>
      </c>
      <c r="F342" s="7" t="s">
        <v>10884</v>
      </c>
      <c r="G342" s="7" t="s">
        <v>10885</v>
      </c>
      <c r="H342" s="7" t="s">
        <v>1450</v>
      </c>
      <c r="I342" s="7" t="s">
        <v>10886</v>
      </c>
      <c r="J342" s="7" t="s">
        <v>1452</v>
      </c>
      <c r="K342" s="7" t="s">
        <v>928</v>
      </c>
      <c r="L342" s="7" t="s">
        <v>929</v>
      </c>
      <c r="M342" s="7" t="s">
        <v>1461</v>
      </c>
      <c r="N342" s="7" t="s">
        <v>23</v>
      </c>
      <c r="O342" s="11">
        <v>7</v>
      </c>
      <c r="P342" s="11">
        <v>5</v>
      </c>
      <c r="Q342" s="11">
        <v>3</v>
      </c>
      <c r="R342" s="11">
        <f t="shared" si="36"/>
        <v>4</v>
      </c>
      <c r="S342" s="11" t="s">
        <v>1455</v>
      </c>
      <c r="U342" t="str">
        <f t="shared" si="37"/>
        <v>是</v>
      </c>
    </row>
    <row r="343" spans="1:21">
      <c r="A343" s="2" t="str">
        <f>K343&amp;MID(L:L,15,4)</f>
        <v>陈志杰0352</v>
      </c>
      <c r="B343" s="7" t="s">
        <v>2871</v>
      </c>
      <c r="C343" s="7" t="s">
        <v>1446</v>
      </c>
      <c r="D343" s="7">
        <v>53</v>
      </c>
      <c r="E343" s="7" t="s">
        <v>2872</v>
      </c>
      <c r="F343" s="7" t="s">
        <v>10887</v>
      </c>
      <c r="G343" s="7" t="s">
        <v>10888</v>
      </c>
      <c r="H343" s="7" t="s">
        <v>1450</v>
      </c>
      <c r="I343" s="7" t="s">
        <v>10889</v>
      </c>
      <c r="J343" s="7" t="s">
        <v>1452</v>
      </c>
      <c r="K343" s="7" t="s">
        <v>114</v>
      </c>
      <c r="L343" s="7" t="s">
        <v>115</v>
      </c>
      <c r="M343" s="7" t="s">
        <v>1561</v>
      </c>
      <c r="N343" s="7" t="s">
        <v>23</v>
      </c>
      <c r="O343" s="11">
        <v>3</v>
      </c>
      <c r="P343" s="11">
        <v>17</v>
      </c>
      <c r="Q343" s="11">
        <v>3</v>
      </c>
      <c r="R343" s="11">
        <f t="shared" si="36"/>
        <v>0</v>
      </c>
      <c r="S343" s="11" t="s">
        <v>1455</v>
      </c>
      <c r="U343" t="str">
        <f t="shared" si="37"/>
        <v>是</v>
      </c>
    </row>
    <row r="344" spans="1:21">
      <c r="A344" s="2" t="str">
        <f>K344&amp;MID(L:L,15,4)</f>
        <v>黄齐好1226</v>
      </c>
      <c r="B344" s="7" t="s">
        <v>1974</v>
      </c>
      <c r="C344" s="7" t="s">
        <v>1446</v>
      </c>
      <c r="D344" s="7">
        <v>44</v>
      </c>
      <c r="E344" s="7" t="s">
        <v>1043</v>
      </c>
      <c r="F344" s="7" t="s">
        <v>10890</v>
      </c>
      <c r="G344" s="7" t="s">
        <v>10891</v>
      </c>
      <c r="H344" s="7" t="s">
        <v>1450</v>
      </c>
      <c r="I344" s="7" t="s">
        <v>10892</v>
      </c>
      <c r="J344" s="7" t="s">
        <v>1452</v>
      </c>
      <c r="K344" s="7" t="s">
        <v>1041</v>
      </c>
      <c r="L344" s="7" t="s">
        <v>1042</v>
      </c>
      <c r="M344" s="7" t="s">
        <v>1453</v>
      </c>
      <c r="N344" s="7" t="s">
        <v>23</v>
      </c>
      <c r="O344" s="11">
        <v>3</v>
      </c>
      <c r="P344" s="11">
        <v>53</v>
      </c>
      <c r="Q344" s="11">
        <v>1.5</v>
      </c>
      <c r="R344" s="11">
        <f t="shared" si="36"/>
        <v>1.5</v>
      </c>
      <c r="S344" s="11" t="s">
        <v>1455</v>
      </c>
      <c r="U344" t="str">
        <f t="shared" si="37"/>
        <v>是</v>
      </c>
    </row>
    <row r="345" spans="1:21">
      <c r="A345" s="2" t="str">
        <f>K345&amp;MID(L:L,15,4)</f>
        <v>黄星燎1235</v>
      </c>
      <c r="B345" s="7" t="s">
        <v>1699</v>
      </c>
      <c r="C345" s="7" t="s">
        <v>1444</v>
      </c>
      <c r="D345" s="7">
        <v>57</v>
      </c>
      <c r="E345" s="7" t="s">
        <v>1700</v>
      </c>
      <c r="F345" s="7" t="s">
        <v>10893</v>
      </c>
      <c r="G345" s="7" t="s">
        <v>10894</v>
      </c>
      <c r="H345" s="7" t="s">
        <v>1450</v>
      </c>
      <c r="I345" s="7" t="s">
        <v>4192</v>
      </c>
      <c r="J345" s="7" t="s">
        <v>1452</v>
      </c>
      <c r="K345" s="7" t="s">
        <v>270</v>
      </c>
      <c r="L345" s="7" t="s">
        <v>271</v>
      </c>
      <c r="M345" s="7" t="s">
        <v>1461</v>
      </c>
      <c r="N345" s="7" t="s">
        <v>23</v>
      </c>
      <c r="O345" s="11">
        <v>3</v>
      </c>
      <c r="P345" s="11">
        <v>7</v>
      </c>
      <c r="Q345" s="11">
        <v>3</v>
      </c>
      <c r="R345" s="11">
        <f t="shared" si="36"/>
        <v>0</v>
      </c>
      <c r="S345" s="11" t="s">
        <v>1455</v>
      </c>
      <c r="U345" t="str">
        <f t="shared" si="37"/>
        <v>是</v>
      </c>
    </row>
    <row r="346" spans="1:21">
      <c r="A346" s="2" t="str">
        <f>K346&amp;MID(L:L,15,4)</f>
        <v>钟汉2739</v>
      </c>
      <c r="B346" s="7" t="s">
        <v>2881</v>
      </c>
      <c r="C346" s="7" t="s">
        <v>1446</v>
      </c>
      <c r="D346" s="7">
        <v>44</v>
      </c>
      <c r="E346" s="7" t="s">
        <v>2882</v>
      </c>
      <c r="F346" s="7" t="s">
        <v>10895</v>
      </c>
      <c r="G346" s="7" t="s">
        <v>10896</v>
      </c>
      <c r="H346" s="7" t="s">
        <v>2884</v>
      </c>
      <c r="I346" s="7" t="s">
        <v>10897</v>
      </c>
      <c r="J346" s="7" t="s">
        <v>1452</v>
      </c>
      <c r="K346" s="7" t="s">
        <v>666</v>
      </c>
      <c r="L346" s="7" t="s">
        <v>667</v>
      </c>
      <c r="M346" s="7" t="s">
        <v>1453</v>
      </c>
      <c r="N346" s="7" t="s">
        <v>23</v>
      </c>
      <c r="O346" s="11">
        <v>2</v>
      </c>
      <c r="P346" s="11">
        <v>5</v>
      </c>
      <c r="Q346" s="11">
        <v>1.5</v>
      </c>
      <c r="R346" s="11">
        <f t="shared" si="36"/>
        <v>0.5</v>
      </c>
      <c r="S346" s="11" t="s">
        <v>1455</v>
      </c>
      <c r="U346" t="str">
        <f t="shared" si="37"/>
        <v>是</v>
      </c>
    </row>
    <row r="347" spans="1:21">
      <c r="A347" s="2" t="str">
        <f>K347&amp;MID(L:L,15,4)</f>
        <v>马国文3614</v>
      </c>
      <c r="B347" s="7" t="s">
        <v>8664</v>
      </c>
      <c r="C347" s="7" t="s">
        <v>1446</v>
      </c>
      <c r="D347" s="7">
        <v>42</v>
      </c>
      <c r="E347" s="7" t="s">
        <v>1573</v>
      </c>
      <c r="F347" s="7" t="s">
        <v>10898</v>
      </c>
      <c r="G347" s="7" t="s">
        <v>10899</v>
      </c>
      <c r="H347" s="7" t="s">
        <v>1450</v>
      </c>
      <c r="I347" s="7" t="s">
        <v>5080</v>
      </c>
      <c r="J347" s="7" t="s">
        <v>1452</v>
      </c>
      <c r="K347" s="7" t="s">
        <v>780</v>
      </c>
      <c r="L347" s="7" t="s">
        <v>781</v>
      </c>
      <c r="M347" s="7" t="s">
        <v>1461</v>
      </c>
      <c r="N347" s="7" t="s">
        <v>23</v>
      </c>
      <c r="O347" s="11">
        <v>3</v>
      </c>
      <c r="P347" s="11">
        <v>0</v>
      </c>
      <c r="Q347" s="11">
        <v>3</v>
      </c>
      <c r="R347" s="11">
        <f t="shared" si="36"/>
        <v>0</v>
      </c>
      <c r="S347" s="11" t="s">
        <v>1455</v>
      </c>
      <c r="U347" t="str">
        <f t="shared" si="37"/>
        <v>是</v>
      </c>
    </row>
    <row r="348" spans="1:21">
      <c r="A348" s="2" t="str">
        <f>K348&amp;MID(L:L,15,4)</f>
        <v>谭礼灿1212</v>
      </c>
      <c r="B348" s="7" t="s">
        <v>2886</v>
      </c>
      <c r="C348" s="7" t="s">
        <v>1446</v>
      </c>
      <c r="D348" s="7">
        <v>40</v>
      </c>
      <c r="E348" s="7" t="s">
        <v>2887</v>
      </c>
      <c r="F348" s="7" t="s">
        <v>10900</v>
      </c>
      <c r="G348" s="7" t="s">
        <v>10901</v>
      </c>
      <c r="H348" s="7" t="s">
        <v>1450</v>
      </c>
      <c r="I348" s="7" t="s">
        <v>4771</v>
      </c>
      <c r="J348" s="7" t="s">
        <v>1452</v>
      </c>
      <c r="K348" s="7" t="s">
        <v>539</v>
      </c>
      <c r="L348" s="7" t="s">
        <v>540</v>
      </c>
      <c r="M348" s="7" t="s">
        <v>1461</v>
      </c>
      <c r="N348" s="7" t="s">
        <v>23</v>
      </c>
      <c r="O348" s="11">
        <v>3</v>
      </c>
      <c r="P348" s="11">
        <v>9</v>
      </c>
      <c r="Q348" s="11">
        <v>3</v>
      </c>
      <c r="R348" s="11">
        <f t="shared" si="36"/>
        <v>0</v>
      </c>
      <c r="S348" s="11" t="s">
        <v>1455</v>
      </c>
      <c r="U348" t="str">
        <f t="shared" si="37"/>
        <v>是</v>
      </c>
    </row>
    <row r="349" spans="1:21">
      <c r="A349" s="2" t="str">
        <f>K349&amp;MID(L:L,15,4)</f>
        <v>周关6023</v>
      </c>
      <c r="B349" s="7" t="s">
        <v>2892</v>
      </c>
      <c r="C349" s="7" t="s">
        <v>1446</v>
      </c>
      <c r="D349" s="7">
        <v>45</v>
      </c>
      <c r="E349" s="7" t="s">
        <v>2320</v>
      </c>
      <c r="F349" s="7" t="s">
        <v>10902</v>
      </c>
      <c r="G349" s="7" t="s">
        <v>10903</v>
      </c>
      <c r="H349" s="7" t="s">
        <v>1450</v>
      </c>
      <c r="I349" s="7" t="s">
        <v>10904</v>
      </c>
      <c r="J349" s="7" t="s">
        <v>1452</v>
      </c>
      <c r="K349" s="7" t="s">
        <v>606</v>
      </c>
      <c r="L349" s="7" t="s">
        <v>607</v>
      </c>
      <c r="M349" s="7" t="s">
        <v>1453</v>
      </c>
      <c r="N349" s="7" t="s">
        <v>23</v>
      </c>
      <c r="O349" s="11">
        <v>1</v>
      </c>
      <c r="P349" s="11">
        <v>34</v>
      </c>
      <c r="Q349" s="11">
        <v>1.5</v>
      </c>
      <c r="R349" s="11">
        <v>0</v>
      </c>
      <c r="S349" s="11" t="s">
        <v>1455</v>
      </c>
      <c r="U349" t="str">
        <f t="shared" si="37"/>
        <v>是</v>
      </c>
    </row>
    <row r="350" spans="1:21">
      <c r="A350" s="2" t="str">
        <f>K350&amp;MID(L:L,15,4)</f>
        <v>戴英明0918</v>
      </c>
      <c r="B350" s="7" t="s">
        <v>5323</v>
      </c>
      <c r="C350" s="7" t="s">
        <v>1446</v>
      </c>
      <c r="D350" s="7">
        <v>56</v>
      </c>
      <c r="E350" s="7" t="s">
        <v>5324</v>
      </c>
      <c r="F350" s="7" t="s">
        <v>10905</v>
      </c>
      <c r="G350" s="7" t="s">
        <v>10906</v>
      </c>
      <c r="H350" s="7" t="s">
        <v>1450</v>
      </c>
      <c r="I350" s="7" t="s">
        <v>10907</v>
      </c>
      <c r="J350" s="7" t="s">
        <v>1452</v>
      </c>
      <c r="K350" s="7" t="s">
        <v>118</v>
      </c>
      <c r="L350" s="7" t="s">
        <v>119</v>
      </c>
      <c r="M350" s="7" t="s">
        <v>1461</v>
      </c>
      <c r="N350" s="7" t="s">
        <v>23</v>
      </c>
      <c r="O350" s="11">
        <v>3</v>
      </c>
      <c r="P350" s="11">
        <v>12</v>
      </c>
      <c r="Q350" s="11">
        <v>3</v>
      </c>
      <c r="R350" s="11">
        <f>O350-Q350</f>
        <v>0</v>
      </c>
      <c r="S350" s="11" t="s">
        <v>1455</v>
      </c>
      <c r="U350" t="str">
        <f t="shared" si="37"/>
        <v>是</v>
      </c>
    </row>
    <row r="351" spans="1:21">
      <c r="A351" s="2" t="str">
        <f>K351&amp;MID(L:L,15,4)</f>
        <v/>
      </c>
      <c r="U351">
        <f t="shared" si="37"/>
        <v>0</v>
      </c>
    </row>
    <row r="352" spans="1:21">
      <c r="A352" s="2" t="str">
        <f>K352&amp;MID(L:L,15,4)</f>
        <v/>
      </c>
      <c r="U352">
        <f t="shared" si="37"/>
        <v>0</v>
      </c>
    </row>
    <row r="353" spans="1:21">
      <c r="A353" s="2" t="str">
        <f>K353&amp;MID(L:L,15,4)</f>
        <v/>
      </c>
      <c r="U353">
        <f t="shared" si="37"/>
        <v>0</v>
      </c>
    </row>
    <row r="354" spans="1:21">
      <c r="A354" s="2" t="str">
        <f>K354&amp;MID(L:L,15,4)</f>
        <v/>
      </c>
      <c r="U354">
        <f t="shared" si="37"/>
        <v>0</v>
      </c>
    </row>
    <row r="355" spans="1:21">
      <c r="A355" s="2" t="str">
        <f>K355&amp;MID(L:L,15,4)</f>
        <v/>
      </c>
      <c r="U355">
        <f t="shared" si="37"/>
        <v>0</v>
      </c>
    </row>
    <row r="356" spans="1:21">
      <c r="A356" s="2" t="str">
        <f>K356&amp;MID(L:L,15,4)</f>
        <v/>
      </c>
      <c r="U356">
        <f t="shared" si="37"/>
        <v>0</v>
      </c>
    </row>
    <row r="357" spans="1:21">
      <c r="A357" s="2" t="str">
        <f>K357&amp;MID(L:L,15,4)</f>
        <v/>
      </c>
      <c r="U357">
        <f t="shared" si="37"/>
        <v>0</v>
      </c>
    </row>
    <row r="358" spans="1:21">
      <c r="A358" s="2" t="str">
        <f>K358&amp;MID(L:L,15,4)</f>
        <v/>
      </c>
      <c r="U358">
        <f t="shared" si="37"/>
        <v>0</v>
      </c>
    </row>
    <row r="359" spans="1:21">
      <c r="A359" s="2" t="str">
        <f>K359&amp;MID(L:L,15,4)</f>
        <v/>
      </c>
      <c r="U359">
        <f t="shared" si="37"/>
        <v>0</v>
      </c>
    </row>
    <row r="360" spans="1:21">
      <c r="A360" s="2" t="str">
        <f>K360&amp;MID(L:L,15,4)</f>
        <v/>
      </c>
      <c r="U360">
        <f t="shared" si="37"/>
        <v>0</v>
      </c>
    </row>
    <row r="361" spans="1:21">
      <c r="A361" s="2" t="str">
        <f>K361&amp;MID(L:L,15,4)</f>
        <v/>
      </c>
      <c r="U361">
        <f t="shared" si="37"/>
        <v>0</v>
      </c>
    </row>
    <row r="362" spans="1:21">
      <c r="A362" s="2" t="str">
        <f>K362&amp;MID(L:L,15,4)</f>
        <v/>
      </c>
      <c r="U362">
        <f t="shared" si="37"/>
        <v>0</v>
      </c>
    </row>
    <row r="363" spans="1:21">
      <c r="A363" s="2" t="str">
        <f>K363&amp;MID(L:L,15,4)</f>
        <v/>
      </c>
      <c r="U363">
        <f t="shared" si="37"/>
        <v>0</v>
      </c>
    </row>
    <row r="364" spans="1:21">
      <c r="A364" s="2" t="str">
        <f>K364&amp;MID(L:L,15,4)</f>
        <v/>
      </c>
      <c r="U364">
        <f t="shared" si="37"/>
        <v>0</v>
      </c>
    </row>
    <row r="365" spans="1:21">
      <c r="A365" s="2" t="str">
        <f>K365&amp;MID(L:L,15,4)</f>
        <v/>
      </c>
      <c r="U365">
        <f t="shared" si="37"/>
        <v>0</v>
      </c>
    </row>
    <row r="366" spans="1:21">
      <c r="A366" s="2" t="str">
        <f>K366&amp;MID(L:L,15,4)</f>
        <v/>
      </c>
      <c r="U366">
        <f t="shared" si="37"/>
        <v>0</v>
      </c>
    </row>
    <row r="367" spans="1:21">
      <c r="A367" s="2" t="str">
        <f>K367&amp;MID(L:L,15,4)</f>
        <v/>
      </c>
      <c r="U367">
        <f t="shared" si="37"/>
        <v>0</v>
      </c>
    </row>
    <row r="368" spans="1:21">
      <c r="A368" s="2" t="str">
        <f>K368&amp;MID(L:L,15,4)</f>
        <v/>
      </c>
      <c r="U368">
        <f t="shared" si="37"/>
        <v>0</v>
      </c>
    </row>
    <row r="369" spans="1:21">
      <c r="A369" s="2" t="str">
        <f>K369&amp;MID(L:L,15,4)</f>
        <v/>
      </c>
      <c r="U369">
        <f t="shared" si="37"/>
        <v>0</v>
      </c>
    </row>
    <row r="370" spans="1:21">
      <c r="A370" s="2" t="str">
        <f>K370&amp;MID(L:L,15,4)</f>
        <v/>
      </c>
      <c r="U370">
        <f t="shared" si="37"/>
        <v>0</v>
      </c>
    </row>
    <row r="371" spans="1:21">
      <c r="A371" s="2" t="str">
        <f>K371&amp;MID(L:L,15,4)</f>
        <v/>
      </c>
      <c r="U371">
        <f t="shared" si="37"/>
        <v>0</v>
      </c>
    </row>
    <row r="372" spans="1:21">
      <c r="A372" s="2" t="str">
        <f>K372&amp;MID(L:L,15,4)</f>
        <v/>
      </c>
      <c r="U372">
        <f t="shared" si="37"/>
        <v>0</v>
      </c>
    </row>
    <row r="373" spans="1:21">
      <c r="A373" s="2" t="str">
        <f>K373&amp;MID(L:L,15,4)</f>
        <v/>
      </c>
      <c r="U373">
        <f t="shared" si="37"/>
        <v>0</v>
      </c>
    </row>
    <row r="374" spans="1:21">
      <c r="A374" s="2" t="str">
        <f>K374&amp;MID(L:L,15,4)</f>
        <v/>
      </c>
      <c r="U374">
        <f t="shared" si="37"/>
        <v>0</v>
      </c>
    </row>
    <row r="375" spans="1:21">
      <c r="A375" s="2" t="str">
        <f>K375&amp;MID(L:L,15,4)</f>
        <v/>
      </c>
      <c r="U375">
        <f t="shared" si="37"/>
        <v>0</v>
      </c>
    </row>
    <row r="376" spans="1:21">
      <c r="A376" s="2" t="str">
        <f>K376&amp;MID(L:L,15,4)</f>
        <v/>
      </c>
      <c r="U376">
        <f t="shared" si="37"/>
        <v>0</v>
      </c>
    </row>
    <row r="377" spans="1:21">
      <c r="A377" s="2" t="str">
        <f>K377&amp;MID(L:L,15,4)</f>
        <v/>
      </c>
      <c r="U377">
        <f t="shared" si="37"/>
        <v>0</v>
      </c>
    </row>
    <row r="378" spans="1:21">
      <c r="A378" s="2" t="str">
        <f>K378&amp;MID(L:L,15,4)</f>
        <v/>
      </c>
      <c r="U378">
        <f t="shared" si="37"/>
        <v>0</v>
      </c>
    </row>
    <row r="379" spans="1:21">
      <c r="A379" s="2" t="str">
        <f>K379&amp;MID(L:L,15,4)</f>
        <v/>
      </c>
      <c r="U379">
        <f t="shared" si="37"/>
        <v>0</v>
      </c>
    </row>
    <row r="380" spans="1:21">
      <c r="A380" s="2" t="str">
        <f>K380&amp;MID(L:L,15,4)</f>
        <v/>
      </c>
      <c r="U380">
        <f t="shared" si="37"/>
        <v>0</v>
      </c>
    </row>
    <row r="381" spans="1:21">
      <c r="A381" s="2" t="str">
        <f>K381&amp;MID(L:L,15,4)</f>
        <v/>
      </c>
      <c r="U381">
        <f t="shared" si="37"/>
        <v>0</v>
      </c>
    </row>
    <row r="382" spans="1:21">
      <c r="A382" s="2" t="str">
        <f>K382&amp;MID(L:L,15,4)</f>
        <v/>
      </c>
      <c r="U382">
        <f t="shared" si="37"/>
        <v>0</v>
      </c>
    </row>
    <row r="383" spans="1:21">
      <c r="A383" s="2" t="str">
        <f>K383&amp;MID(L:L,15,4)</f>
        <v/>
      </c>
      <c r="U383">
        <f t="shared" si="37"/>
        <v>0</v>
      </c>
    </row>
    <row r="384" spans="1:21">
      <c r="A384" s="2" t="str">
        <f>K384&amp;MID(L:L,15,4)</f>
        <v/>
      </c>
      <c r="U384">
        <f t="shared" si="37"/>
        <v>0</v>
      </c>
    </row>
    <row r="385" spans="1:21">
      <c r="A385" s="2" t="str">
        <f>K385&amp;MID(L:L,15,4)</f>
        <v/>
      </c>
      <c r="U385">
        <f t="shared" si="37"/>
        <v>0</v>
      </c>
    </row>
    <row r="386" spans="1:21">
      <c r="A386" s="2" t="str">
        <f>K386&amp;MID(L:L,15,4)</f>
        <v/>
      </c>
      <c r="U386">
        <f t="shared" si="37"/>
        <v>0</v>
      </c>
    </row>
    <row r="387" spans="1:21">
      <c r="A387" s="2" t="str">
        <f>K387&amp;MID(L:L,15,4)</f>
        <v/>
      </c>
      <c r="U387">
        <f t="shared" ref="U387:U417" si="38">S387</f>
        <v>0</v>
      </c>
    </row>
    <row r="388" spans="1:21">
      <c r="A388" s="2" t="str">
        <f>K388&amp;MID(L:L,15,4)</f>
        <v/>
      </c>
      <c r="U388">
        <f t="shared" si="38"/>
        <v>0</v>
      </c>
    </row>
    <row r="389" spans="1:21">
      <c r="A389" s="2" t="str">
        <f>K389&amp;MID(L:L,15,4)</f>
        <v/>
      </c>
      <c r="U389">
        <f t="shared" si="38"/>
        <v>0</v>
      </c>
    </row>
    <row r="390" spans="1:21">
      <c r="A390" s="2" t="str">
        <f>K390&amp;MID(L:L,15,4)</f>
        <v/>
      </c>
      <c r="U390">
        <f t="shared" si="38"/>
        <v>0</v>
      </c>
    </row>
    <row r="391" spans="1:21">
      <c r="A391" s="2" t="str">
        <f>K391&amp;MID(L:L,15,4)</f>
        <v/>
      </c>
      <c r="U391">
        <f t="shared" si="38"/>
        <v>0</v>
      </c>
    </row>
    <row r="392" spans="1:21">
      <c r="A392" s="2" t="str">
        <f>K392&amp;MID(L:L,15,4)</f>
        <v/>
      </c>
      <c r="U392">
        <f t="shared" si="38"/>
        <v>0</v>
      </c>
    </row>
    <row r="393" spans="1:21">
      <c r="A393" s="2" t="str">
        <f>K393&amp;MID(L:L,15,4)</f>
        <v/>
      </c>
      <c r="U393">
        <f t="shared" si="38"/>
        <v>0</v>
      </c>
    </row>
    <row r="394" spans="1:21">
      <c r="A394" s="2" t="str">
        <f>K394&amp;MID(L:L,15,4)</f>
        <v/>
      </c>
      <c r="U394">
        <f t="shared" si="38"/>
        <v>0</v>
      </c>
    </row>
    <row r="395" spans="1:21">
      <c r="A395" s="2" t="str">
        <f>K395&amp;MID(L:L,15,4)</f>
        <v/>
      </c>
      <c r="U395">
        <f t="shared" si="38"/>
        <v>0</v>
      </c>
    </row>
    <row r="396" spans="1:21">
      <c r="A396" s="2" t="str">
        <f>K396&amp;MID(L:L,15,4)</f>
        <v/>
      </c>
      <c r="U396">
        <f t="shared" si="38"/>
        <v>0</v>
      </c>
    </row>
    <row r="397" spans="1:21">
      <c r="A397" s="2" t="str">
        <f>K397&amp;MID(L:L,15,4)</f>
        <v/>
      </c>
      <c r="U397">
        <f t="shared" si="38"/>
        <v>0</v>
      </c>
    </row>
    <row r="398" spans="1:21">
      <c r="A398" s="2" t="str">
        <f>K398&amp;MID(L:L,15,4)</f>
        <v/>
      </c>
      <c r="U398">
        <f t="shared" si="38"/>
        <v>0</v>
      </c>
    </row>
    <row r="399" spans="1:21">
      <c r="A399" s="2" t="str">
        <f>K399&amp;MID(L:L,15,4)</f>
        <v/>
      </c>
      <c r="U399">
        <f t="shared" si="38"/>
        <v>0</v>
      </c>
    </row>
    <row r="400" spans="1:21">
      <c r="A400" s="2" t="str">
        <f>K400&amp;MID(L:L,15,4)</f>
        <v/>
      </c>
      <c r="U400">
        <f t="shared" si="38"/>
        <v>0</v>
      </c>
    </row>
    <row r="401" spans="1:21">
      <c r="A401" s="2" t="str">
        <f>K401&amp;MID(L:L,15,4)</f>
        <v/>
      </c>
      <c r="U401">
        <f t="shared" si="38"/>
        <v>0</v>
      </c>
    </row>
    <row r="402" spans="1:21">
      <c r="A402" s="2" t="str">
        <f>K402&amp;MID(L:L,15,4)</f>
        <v/>
      </c>
      <c r="U402">
        <f t="shared" si="38"/>
        <v>0</v>
      </c>
    </row>
    <row r="403" spans="1:21">
      <c r="A403" s="2" t="str">
        <f>K403&amp;MID(L:L,15,4)</f>
        <v/>
      </c>
      <c r="U403">
        <f t="shared" si="38"/>
        <v>0</v>
      </c>
    </row>
    <row r="404" spans="1:21">
      <c r="A404" s="2" t="str">
        <f>K404&amp;MID(L:L,15,4)</f>
        <v/>
      </c>
      <c r="U404">
        <f t="shared" si="38"/>
        <v>0</v>
      </c>
    </row>
    <row r="405" spans="1:21">
      <c r="A405" s="2" t="str">
        <f>K405&amp;MID(L:L,15,4)</f>
        <v/>
      </c>
      <c r="U405">
        <f t="shared" si="38"/>
        <v>0</v>
      </c>
    </row>
    <row r="406" spans="1:21">
      <c r="A406" s="2" t="str">
        <f>K406&amp;MID(L:L,15,4)</f>
        <v/>
      </c>
      <c r="U406">
        <f t="shared" si="38"/>
        <v>0</v>
      </c>
    </row>
    <row r="407" spans="1:21">
      <c r="A407" s="2" t="str">
        <f>K407&amp;MID(L:L,15,4)</f>
        <v/>
      </c>
      <c r="U407">
        <f t="shared" si="38"/>
        <v>0</v>
      </c>
    </row>
    <row r="408" spans="1:21">
      <c r="A408" s="2" t="str">
        <f>K408&amp;MID(L:L,15,4)</f>
        <v/>
      </c>
      <c r="U408">
        <f t="shared" si="38"/>
        <v>0</v>
      </c>
    </row>
    <row r="409" spans="1:21">
      <c r="A409" s="2" t="str">
        <f>K409&amp;MID(L:L,15,4)</f>
        <v/>
      </c>
      <c r="U409">
        <f t="shared" si="38"/>
        <v>0</v>
      </c>
    </row>
    <row r="410" spans="1:21">
      <c r="A410" s="2" t="str">
        <f>K410&amp;MID(L:L,15,4)</f>
        <v/>
      </c>
      <c r="U410">
        <f t="shared" si="38"/>
        <v>0</v>
      </c>
    </row>
    <row r="411" spans="1:21">
      <c r="A411" s="2" t="str">
        <f>K411&amp;MID(L:L,15,4)</f>
        <v/>
      </c>
      <c r="U411">
        <f t="shared" si="38"/>
        <v>0</v>
      </c>
    </row>
    <row r="412" spans="1:21">
      <c r="A412" s="2" t="str">
        <f>K412&amp;MID(L:L,15,4)</f>
        <v/>
      </c>
      <c r="U412">
        <f t="shared" si="38"/>
        <v>0</v>
      </c>
    </row>
    <row r="413" spans="1:21">
      <c r="A413" s="2" t="str">
        <f>K413&amp;MID(L:L,15,4)</f>
        <v/>
      </c>
      <c r="U413">
        <f t="shared" si="38"/>
        <v>0</v>
      </c>
    </row>
    <row r="414" spans="1:21">
      <c r="A414" s="2" t="str">
        <f>K414&amp;MID(L:L,15,4)</f>
        <v/>
      </c>
      <c r="U414">
        <f t="shared" si="38"/>
        <v>0</v>
      </c>
    </row>
    <row r="415" spans="1:21">
      <c r="A415" s="2" t="str">
        <f>K415&amp;MID(L:L,15,4)</f>
        <v/>
      </c>
      <c r="U415">
        <f t="shared" si="38"/>
        <v>0</v>
      </c>
    </row>
    <row r="416" spans="1:21">
      <c r="A416" s="2" t="str">
        <f>K416&amp;MID(L:L,15,4)</f>
        <v/>
      </c>
      <c r="U416">
        <f t="shared" si="38"/>
        <v>0</v>
      </c>
    </row>
    <row r="417" spans="1:21">
      <c r="A417" s="2" t="str">
        <f>K417&amp;MID(L:L,15,4)</f>
        <v/>
      </c>
      <c r="U417">
        <f t="shared" si="38"/>
        <v>0</v>
      </c>
    </row>
  </sheetData>
  <autoFilter ref="A1:X417">
    <extLst/>
  </autoFilter>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2" workbookViewId="0">
      <selection activeCell="A2" sqref="A2"/>
    </sheetView>
  </sheetViews>
  <sheetFormatPr defaultColWidth="9" defaultRowHeight="13.5"/>
  <cols>
    <col min="1" max="1" width="15.375" style="17" customWidth="1"/>
    <col min="2" max="5" width="9" style="18"/>
    <col min="6" max="6" width="23.625" style="18" customWidth="1"/>
    <col min="7" max="7" width="24" style="18" customWidth="1"/>
    <col min="8" max="8" width="19.625" style="18" customWidth="1"/>
    <col min="9" max="9" width="30.5" style="18" customWidth="1"/>
    <col min="10" max="13" width="9" style="18"/>
    <col min="14" max="14" width="13.625" style="18" customWidth="1"/>
    <col min="15" max="16384" width="9" style="18"/>
  </cols>
  <sheetData>
    <row r="1" s="16" customFormat="1" ht="18" customHeight="1" spans="1:24">
      <c r="A1" s="19" t="s">
        <v>1424</v>
      </c>
      <c r="B1" s="4" t="s">
        <v>16</v>
      </c>
      <c r="C1" s="5" t="s">
        <v>1425</v>
      </c>
      <c r="D1" s="5" t="s">
        <v>1426</v>
      </c>
      <c r="E1" s="5" t="s">
        <v>1427</v>
      </c>
      <c r="F1" s="5" t="s">
        <v>1428</v>
      </c>
      <c r="G1" s="5" t="s">
        <v>1429</v>
      </c>
      <c r="H1" s="5" t="s">
        <v>1430</v>
      </c>
      <c r="I1" s="5" t="s">
        <v>1431</v>
      </c>
      <c r="J1" s="5" t="s">
        <v>1432</v>
      </c>
      <c r="K1" s="5" t="s">
        <v>1433</v>
      </c>
      <c r="L1" s="8" t="s">
        <v>1434</v>
      </c>
      <c r="M1" s="8" t="s">
        <v>1435</v>
      </c>
      <c r="N1" s="8" t="s">
        <v>1436</v>
      </c>
      <c r="O1" s="9" t="s">
        <v>1437</v>
      </c>
      <c r="P1" s="9" t="s">
        <v>1438</v>
      </c>
      <c r="Q1" s="9" t="s">
        <v>1439</v>
      </c>
      <c r="R1" s="9" t="s">
        <v>1440</v>
      </c>
      <c r="S1" s="9" t="s">
        <v>1441</v>
      </c>
      <c r="T1" s="20" t="s">
        <v>1442</v>
      </c>
      <c r="U1" s="9" t="s">
        <v>1443</v>
      </c>
      <c r="V1" s="14" t="s">
        <v>1444</v>
      </c>
      <c r="W1" s="15" t="s">
        <v>1444</v>
      </c>
      <c r="X1" s="15" t="s">
        <v>1444</v>
      </c>
    </row>
    <row r="2" spans="1:21">
      <c r="A2" s="17" t="str">
        <f>K2&amp;MID(L:L,15,4)</f>
        <v>潘玉珍274X</v>
      </c>
      <c r="B2" s="7" t="s">
        <v>1445</v>
      </c>
      <c r="C2" s="7" t="s">
        <v>1446</v>
      </c>
      <c r="D2" s="7">
        <v>39</v>
      </c>
      <c r="E2" s="7" t="s">
        <v>1447</v>
      </c>
      <c r="F2" s="7" t="s">
        <v>10908</v>
      </c>
      <c r="G2" s="7" t="s">
        <v>10909</v>
      </c>
      <c r="H2" s="7" t="s">
        <v>1450</v>
      </c>
      <c r="I2" s="7" t="s">
        <v>10910</v>
      </c>
      <c r="J2" s="7" t="s">
        <v>1452</v>
      </c>
      <c r="K2" s="7" t="s">
        <v>954</v>
      </c>
      <c r="L2" s="7" t="s">
        <v>955</v>
      </c>
      <c r="M2" s="7" t="s">
        <v>1453</v>
      </c>
      <c r="N2" s="7" t="s">
        <v>1454</v>
      </c>
      <c r="O2" s="11">
        <v>2</v>
      </c>
      <c r="P2" s="11">
        <v>8</v>
      </c>
      <c r="Q2" s="11">
        <v>1.5</v>
      </c>
      <c r="R2" s="11">
        <f t="shared" ref="R2:R10" si="0">O2-Q2</f>
        <v>0.5</v>
      </c>
      <c r="S2" s="11" t="s">
        <v>1455</v>
      </c>
      <c r="U2" s="18" t="str">
        <f>S2</f>
        <v>是</v>
      </c>
    </row>
    <row r="3" spans="1:21">
      <c r="A3" s="17" t="str">
        <f>K3&amp;MID(L:L,15,4)</f>
        <v>何润笑5124</v>
      </c>
      <c r="B3" s="7" t="s">
        <v>1456</v>
      </c>
      <c r="C3" s="7" t="s">
        <v>1457</v>
      </c>
      <c r="D3" s="7">
        <v>56</v>
      </c>
      <c r="E3" s="7" t="s">
        <v>1214</v>
      </c>
      <c r="F3" s="7" t="s">
        <v>10911</v>
      </c>
      <c r="G3" s="7" t="s">
        <v>10912</v>
      </c>
      <c r="H3" s="7" t="s">
        <v>1450</v>
      </c>
      <c r="I3" s="7" t="s">
        <v>10913</v>
      </c>
      <c r="J3" s="7" t="s">
        <v>1452</v>
      </c>
      <c r="K3" s="7" t="s">
        <v>1211</v>
      </c>
      <c r="L3" s="7" t="s">
        <v>1212</v>
      </c>
      <c r="M3" s="7" t="s">
        <v>1461</v>
      </c>
      <c r="N3" s="7" t="s">
        <v>1462</v>
      </c>
      <c r="O3" s="11">
        <v>2</v>
      </c>
      <c r="P3" s="11">
        <v>30</v>
      </c>
      <c r="Q3" s="11">
        <v>2.5</v>
      </c>
      <c r="R3" s="11">
        <v>0</v>
      </c>
      <c r="S3" s="11" t="s">
        <v>1455</v>
      </c>
      <c r="U3" s="18" t="str">
        <f t="shared" ref="U3:U66" si="1">S3</f>
        <v>是</v>
      </c>
    </row>
    <row r="4" spans="1:21">
      <c r="A4" s="17" t="str">
        <f>K4&amp;MID(L:L,15,4)</f>
        <v>刘伟5312</v>
      </c>
      <c r="B4" s="7" t="s">
        <v>1463</v>
      </c>
      <c r="C4" s="7" t="s">
        <v>1446</v>
      </c>
      <c r="D4" s="7">
        <v>52</v>
      </c>
      <c r="E4" s="7" t="s">
        <v>687</v>
      </c>
      <c r="F4" s="7" t="s">
        <v>10914</v>
      </c>
      <c r="G4" s="7" t="s">
        <v>10915</v>
      </c>
      <c r="H4" s="7" t="s">
        <v>1450</v>
      </c>
      <c r="I4" s="7" t="s">
        <v>10012</v>
      </c>
      <c r="J4" s="7" t="s">
        <v>1452</v>
      </c>
      <c r="K4" s="7" t="s">
        <v>681</v>
      </c>
      <c r="L4" s="7" t="s">
        <v>682</v>
      </c>
      <c r="M4" s="7" t="s">
        <v>1461</v>
      </c>
      <c r="N4" s="7" t="s">
        <v>1467</v>
      </c>
      <c r="O4" s="11">
        <v>3</v>
      </c>
      <c r="P4" s="11">
        <v>21</v>
      </c>
      <c r="Q4" s="11">
        <v>3</v>
      </c>
      <c r="R4" s="11">
        <f t="shared" si="0"/>
        <v>0</v>
      </c>
      <c r="S4" s="11" t="s">
        <v>1455</v>
      </c>
      <c r="U4" s="18" t="str">
        <f t="shared" si="1"/>
        <v>是</v>
      </c>
    </row>
    <row r="5" spans="1:21">
      <c r="A5" s="17" t="str">
        <f>K5&amp;MID(L:L,15,4)</f>
        <v>练涂寿3338</v>
      </c>
      <c r="B5" s="7" t="s">
        <v>1468</v>
      </c>
      <c r="C5" s="7" t="s">
        <v>1446</v>
      </c>
      <c r="D5" s="7">
        <v>41</v>
      </c>
      <c r="E5" s="7" t="s">
        <v>1096</v>
      </c>
      <c r="F5" s="7" t="s">
        <v>10916</v>
      </c>
      <c r="G5" s="7" t="s">
        <v>10917</v>
      </c>
      <c r="H5" s="7" t="s">
        <v>1450</v>
      </c>
      <c r="I5" s="7" t="s">
        <v>10918</v>
      </c>
      <c r="J5" s="7" t="s">
        <v>1452</v>
      </c>
      <c r="K5" s="7" t="s">
        <v>1093</v>
      </c>
      <c r="L5" s="7" t="s">
        <v>1094</v>
      </c>
      <c r="M5" s="7" t="s">
        <v>1461</v>
      </c>
      <c r="N5" s="7" t="s">
        <v>1467</v>
      </c>
      <c r="O5" s="11">
        <v>3</v>
      </c>
      <c r="P5" s="11">
        <v>44</v>
      </c>
      <c r="Q5" s="11">
        <v>3</v>
      </c>
      <c r="R5" s="11">
        <f t="shared" si="0"/>
        <v>0</v>
      </c>
      <c r="S5" s="11" t="s">
        <v>1455</v>
      </c>
      <c r="U5" s="18" t="str">
        <f t="shared" si="1"/>
        <v>是</v>
      </c>
    </row>
    <row r="6" spans="1:21">
      <c r="A6" s="17" t="str">
        <f>K6&amp;MID(L:L,15,4)</f>
        <v>冯宪球2431</v>
      </c>
      <c r="B6" s="7" t="s">
        <v>1472</v>
      </c>
      <c r="C6" s="7" t="s">
        <v>1457</v>
      </c>
      <c r="D6" s="7">
        <v>59</v>
      </c>
      <c r="E6" s="7" t="s">
        <v>158</v>
      </c>
      <c r="F6" s="7" t="s">
        <v>10919</v>
      </c>
      <c r="G6" s="7" t="s">
        <v>10920</v>
      </c>
      <c r="H6" s="7" t="s">
        <v>1450</v>
      </c>
      <c r="I6" s="7" t="s">
        <v>10921</v>
      </c>
      <c r="J6" s="7" t="s">
        <v>1452</v>
      </c>
      <c r="K6" s="7" t="s">
        <v>155</v>
      </c>
      <c r="L6" s="7" t="s">
        <v>156</v>
      </c>
      <c r="M6" s="7" t="s">
        <v>1453</v>
      </c>
      <c r="N6" s="7" t="s">
        <v>23</v>
      </c>
      <c r="O6" s="11">
        <v>2</v>
      </c>
      <c r="P6" s="11">
        <v>13</v>
      </c>
      <c r="Q6" s="11">
        <v>1.5</v>
      </c>
      <c r="R6" s="11">
        <f t="shared" si="0"/>
        <v>0.5</v>
      </c>
      <c r="S6" s="11" t="s">
        <v>1455</v>
      </c>
      <c r="U6" s="18" t="str">
        <f t="shared" si="1"/>
        <v>是</v>
      </c>
    </row>
    <row r="7" spans="1:21">
      <c r="A7" s="17" t="str">
        <f>K7&amp;MID(L:L,15,4)</f>
        <v>苏耀波5317</v>
      </c>
      <c r="B7" s="7" t="s">
        <v>1463</v>
      </c>
      <c r="C7" s="7" t="s">
        <v>1446</v>
      </c>
      <c r="D7" s="7">
        <v>52</v>
      </c>
      <c r="E7" s="7" t="s">
        <v>687</v>
      </c>
      <c r="F7" s="7" t="s">
        <v>10922</v>
      </c>
      <c r="G7" s="7" t="s">
        <v>10923</v>
      </c>
      <c r="H7" s="7" t="s">
        <v>1450</v>
      </c>
      <c r="I7" s="7" t="s">
        <v>10924</v>
      </c>
      <c r="J7" s="7" t="s">
        <v>1452</v>
      </c>
      <c r="K7" s="7" t="s">
        <v>1347</v>
      </c>
      <c r="L7" s="7" t="s">
        <v>1348</v>
      </c>
      <c r="M7" s="7" t="s">
        <v>1461</v>
      </c>
      <c r="N7" s="7" t="s">
        <v>1462</v>
      </c>
      <c r="O7" s="11">
        <v>3</v>
      </c>
      <c r="P7" s="11">
        <v>22</v>
      </c>
      <c r="Q7" s="11">
        <v>2.5</v>
      </c>
      <c r="R7" s="11">
        <f t="shared" si="0"/>
        <v>0.5</v>
      </c>
      <c r="S7" s="11" t="s">
        <v>1455</v>
      </c>
      <c r="U7" s="18" t="str">
        <f t="shared" si="1"/>
        <v>是</v>
      </c>
    </row>
    <row r="8" spans="1:21">
      <c r="A8" s="17" t="str">
        <f>K8&amp;MID(L:L,15,4)</f>
        <v>伍碧霞0048</v>
      </c>
      <c r="B8" s="7" t="s">
        <v>3921</v>
      </c>
      <c r="C8" s="7" t="s">
        <v>1446</v>
      </c>
      <c r="D8" s="7">
        <v>51</v>
      </c>
      <c r="E8" s="7" t="s">
        <v>3922</v>
      </c>
      <c r="F8" s="7" t="s">
        <v>10925</v>
      </c>
      <c r="G8" s="7" t="s">
        <v>10926</v>
      </c>
      <c r="H8" s="7" t="s">
        <v>1450</v>
      </c>
      <c r="I8" s="7" t="s">
        <v>10927</v>
      </c>
      <c r="J8" s="7" t="s">
        <v>1452</v>
      </c>
      <c r="K8" s="7" t="s">
        <v>1266</v>
      </c>
      <c r="L8" s="7" t="s">
        <v>1267</v>
      </c>
      <c r="M8" s="7" t="s">
        <v>1461</v>
      </c>
      <c r="N8" s="7" t="s">
        <v>1462</v>
      </c>
      <c r="O8" s="11">
        <v>4</v>
      </c>
      <c r="P8" s="11">
        <v>36</v>
      </c>
      <c r="Q8" s="11">
        <v>2.5</v>
      </c>
      <c r="R8" s="11">
        <f t="shared" si="0"/>
        <v>1.5</v>
      </c>
      <c r="S8" s="11" t="s">
        <v>1455</v>
      </c>
      <c r="U8" s="18" t="str">
        <f t="shared" si="1"/>
        <v>是</v>
      </c>
    </row>
    <row r="9" spans="1:21">
      <c r="A9" s="17" t="str">
        <f>K9&amp;MID(L:L,15,4)</f>
        <v>肖夏瑛0022</v>
      </c>
      <c r="B9" s="7" t="s">
        <v>1479</v>
      </c>
      <c r="C9" s="7" t="s">
        <v>1457</v>
      </c>
      <c r="D9" s="7">
        <v>41</v>
      </c>
      <c r="E9" s="7" t="s">
        <v>1480</v>
      </c>
      <c r="F9" s="7" t="s">
        <v>10928</v>
      </c>
      <c r="G9" s="7" t="s">
        <v>10929</v>
      </c>
      <c r="H9" s="7" t="s">
        <v>1450</v>
      </c>
      <c r="I9" s="7" t="s">
        <v>8672</v>
      </c>
      <c r="J9" s="7" t="s">
        <v>1452</v>
      </c>
      <c r="K9" s="7" t="s">
        <v>603</v>
      </c>
      <c r="L9" s="7" t="s">
        <v>604</v>
      </c>
      <c r="M9" s="7" t="s">
        <v>1461</v>
      </c>
      <c r="N9" s="7" t="s">
        <v>23</v>
      </c>
      <c r="O9" s="11">
        <v>3</v>
      </c>
      <c r="P9" s="11">
        <v>0</v>
      </c>
      <c r="Q9" s="11">
        <v>3</v>
      </c>
      <c r="R9" s="11">
        <f t="shared" si="0"/>
        <v>0</v>
      </c>
      <c r="S9" s="11" t="s">
        <v>1455</v>
      </c>
      <c r="U9" s="18" t="str">
        <f t="shared" si="1"/>
        <v>是</v>
      </c>
    </row>
    <row r="10" spans="1:21">
      <c r="A10" s="17" t="str">
        <f>K10&amp;MID(L:L,15,4)</f>
        <v>陈柏焯0012</v>
      </c>
      <c r="B10" s="7" t="s">
        <v>1484</v>
      </c>
      <c r="C10" s="7" t="s">
        <v>1457</v>
      </c>
      <c r="D10" s="7">
        <v>46</v>
      </c>
      <c r="E10" s="7" t="s">
        <v>1485</v>
      </c>
      <c r="F10" s="7" t="s">
        <v>10930</v>
      </c>
      <c r="G10" s="7" t="s">
        <v>10931</v>
      </c>
      <c r="H10" s="7" t="s">
        <v>1450</v>
      </c>
      <c r="I10" s="7" t="s">
        <v>10932</v>
      </c>
      <c r="J10" s="7" t="s">
        <v>1452</v>
      </c>
      <c r="K10" s="7" t="s">
        <v>31</v>
      </c>
      <c r="L10" s="7" t="s">
        <v>32</v>
      </c>
      <c r="M10" s="7" t="s">
        <v>1453</v>
      </c>
      <c r="N10" s="7" t="s">
        <v>23</v>
      </c>
      <c r="O10" s="11">
        <v>7</v>
      </c>
      <c r="P10" s="11">
        <v>27</v>
      </c>
      <c r="Q10" s="11">
        <v>1.5</v>
      </c>
      <c r="R10" s="11">
        <f t="shared" si="0"/>
        <v>5.5</v>
      </c>
      <c r="S10" s="11" t="s">
        <v>1455</v>
      </c>
      <c r="U10" s="18" t="str">
        <f t="shared" si="1"/>
        <v>是</v>
      </c>
    </row>
    <row r="11" spans="1:21">
      <c r="A11" s="17" t="str">
        <f>K11&amp;MID(L:L,15,4)</f>
        <v>陈柏焯0012</v>
      </c>
      <c r="B11" s="7" t="s">
        <v>1484</v>
      </c>
      <c r="C11" s="7" t="s">
        <v>1457</v>
      </c>
      <c r="D11" s="7">
        <v>46</v>
      </c>
      <c r="E11" s="7" t="s">
        <v>1485</v>
      </c>
      <c r="F11" s="7" t="s">
        <v>10933</v>
      </c>
      <c r="G11" s="7" t="s">
        <v>10934</v>
      </c>
      <c r="H11" s="7" t="s">
        <v>1450</v>
      </c>
      <c r="I11" s="7" t="s">
        <v>10259</v>
      </c>
      <c r="J11" s="7" t="s">
        <v>1452</v>
      </c>
      <c r="K11" s="7" t="s">
        <v>31</v>
      </c>
      <c r="L11" s="7" t="s">
        <v>32</v>
      </c>
      <c r="M11" s="7" t="s">
        <v>1453</v>
      </c>
      <c r="N11" s="7" t="s">
        <v>23</v>
      </c>
      <c r="O11" s="11">
        <v>1</v>
      </c>
      <c r="P11" s="11">
        <v>41</v>
      </c>
      <c r="Q11" s="11">
        <v>1.5</v>
      </c>
      <c r="R11" s="11">
        <v>0</v>
      </c>
      <c r="S11" s="11" t="s">
        <v>1455</v>
      </c>
      <c r="U11" s="18" t="str">
        <f t="shared" si="1"/>
        <v>是</v>
      </c>
    </row>
    <row r="12" spans="1:21">
      <c r="A12" s="17" t="str">
        <f>K12&amp;MID(L:L,15,4)</f>
        <v>陈连意5326</v>
      </c>
      <c r="B12" s="7" t="s">
        <v>1489</v>
      </c>
      <c r="C12" s="7" t="s">
        <v>1446</v>
      </c>
      <c r="D12" s="7">
        <v>64</v>
      </c>
      <c r="E12" s="7" t="s">
        <v>1490</v>
      </c>
      <c r="F12" s="7" t="s">
        <v>10935</v>
      </c>
      <c r="G12" s="7" t="s">
        <v>10936</v>
      </c>
      <c r="H12" s="7" t="s">
        <v>1450</v>
      </c>
      <c r="I12" s="7" t="s">
        <v>10937</v>
      </c>
      <c r="J12" s="7" t="s">
        <v>1452</v>
      </c>
      <c r="K12" s="7" t="s">
        <v>69</v>
      </c>
      <c r="L12" s="7" t="s">
        <v>70</v>
      </c>
      <c r="M12" s="7" t="s">
        <v>1461</v>
      </c>
      <c r="N12" s="7" t="s">
        <v>23</v>
      </c>
      <c r="O12" s="11">
        <v>3</v>
      </c>
      <c r="P12" s="11">
        <v>23</v>
      </c>
      <c r="Q12" s="11">
        <v>3</v>
      </c>
      <c r="R12" s="11">
        <f t="shared" ref="R12:R19" si="2">O12-Q12</f>
        <v>0</v>
      </c>
      <c r="S12" s="11" t="s">
        <v>1455</v>
      </c>
      <c r="U12" s="18" t="str">
        <f t="shared" si="1"/>
        <v>是</v>
      </c>
    </row>
    <row r="13" spans="1:21">
      <c r="A13" s="17" t="str">
        <f>K13&amp;MID(L:L,15,4)</f>
        <v>苏京弟3246</v>
      </c>
      <c r="B13" s="7" t="s">
        <v>1497</v>
      </c>
      <c r="C13" s="7" t="s">
        <v>1457</v>
      </c>
      <c r="D13" s="7">
        <v>54</v>
      </c>
      <c r="E13" s="7" t="s">
        <v>1273</v>
      </c>
      <c r="F13" s="7" t="s">
        <v>10938</v>
      </c>
      <c r="G13" s="7" t="s">
        <v>10939</v>
      </c>
      <c r="H13" s="7" t="s">
        <v>1450</v>
      </c>
      <c r="I13" s="7" t="s">
        <v>10940</v>
      </c>
      <c r="J13" s="7" t="s">
        <v>1452</v>
      </c>
      <c r="K13" s="7" t="s">
        <v>1270</v>
      </c>
      <c r="L13" s="7" t="s">
        <v>1271</v>
      </c>
      <c r="M13" s="7" t="s">
        <v>1461</v>
      </c>
      <c r="N13" s="7" t="s">
        <v>1462</v>
      </c>
      <c r="O13" s="11">
        <v>4</v>
      </c>
      <c r="P13" s="11">
        <v>8</v>
      </c>
      <c r="Q13" s="11">
        <v>2.5</v>
      </c>
      <c r="R13" s="11">
        <f t="shared" si="2"/>
        <v>1.5</v>
      </c>
      <c r="S13" s="11" t="s">
        <v>1455</v>
      </c>
      <c r="U13" s="18" t="str">
        <f t="shared" si="1"/>
        <v>是</v>
      </c>
    </row>
    <row r="14" spans="1:21">
      <c r="A14" s="17" t="str">
        <f>K14&amp;MID(L:L,15,4)</f>
        <v>廖官金0437</v>
      </c>
      <c r="B14" s="7" t="s">
        <v>1501</v>
      </c>
      <c r="C14" s="7" t="s">
        <v>1446</v>
      </c>
      <c r="D14" s="7">
        <v>53</v>
      </c>
      <c r="E14" s="7" t="s">
        <v>1120</v>
      </c>
      <c r="F14" s="7" t="s">
        <v>10941</v>
      </c>
      <c r="G14" s="7" t="s">
        <v>10942</v>
      </c>
      <c r="H14" s="7" t="s">
        <v>1450</v>
      </c>
      <c r="I14" s="7" t="s">
        <v>10943</v>
      </c>
      <c r="J14" s="7" t="s">
        <v>1452</v>
      </c>
      <c r="K14" s="7" t="s">
        <v>1308</v>
      </c>
      <c r="L14" s="7" t="s">
        <v>1309</v>
      </c>
      <c r="M14" s="7" t="s">
        <v>1461</v>
      </c>
      <c r="N14" s="7" t="s">
        <v>1462</v>
      </c>
      <c r="O14" s="11">
        <v>2</v>
      </c>
      <c r="P14" s="11">
        <v>41</v>
      </c>
      <c r="Q14" s="11">
        <v>2.5</v>
      </c>
      <c r="R14" s="11">
        <v>0</v>
      </c>
      <c r="S14" s="11" t="s">
        <v>1455</v>
      </c>
      <c r="U14" s="18" t="str">
        <f t="shared" si="1"/>
        <v>是</v>
      </c>
    </row>
    <row r="15" spans="1:21">
      <c r="A15" s="17" t="str">
        <f>K15&amp;MID(L:L,15,4)</f>
        <v>胡翠容128X</v>
      </c>
      <c r="B15" s="7" t="s">
        <v>1505</v>
      </c>
      <c r="C15" s="7" t="s">
        <v>1446</v>
      </c>
      <c r="D15" s="7">
        <v>42</v>
      </c>
      <c r="E15" s="7" t="s">
        <v>1030</v>
      </c>
      <c r="F15" s="7" t="s">
        <v>10944</v>
      </c>
      <c r="G15" s="7" t="s">
        <v>10945</v>
      </c>
      <c r="H15" s="7" t="s">
        <v>1450</v>
      </c>
      <c r="I15" s="7" t="s">
        <v>10946</v>
      </c>
      <c r="J15" s="7" t="s">
        <v>1452</v>
      </c>
      <c r="K15" s="7" t="s">
        <v>1027</v>
      </c>
      <c r="L15" s="7" t="s">
        <v>1028</v>
      </c>
      <c r="M15" s="7" t="s">
        <v>1453</v>
      </c>
      <c r="N15" s="7" t="s">
        <v>23</v>
      </c>
      <c r="O15" s="11">
        <v>8</v>
      </c>
      <c r="P15" s="11">
        <v>10</v>
      </c>
      <c r="Q15" s="11">
        <v>1.5</v>
      </c>
      <c r="R15" s="11">
        <f t="shared" si="2"/>
        <v>6.5</v>
      </c>
      <c r="S15" s="11" t="s">
        <v>1455</v>
      </c>
      <c r="U15" s="18" t="str">
        <f t="shared" si="1"/>
        <v>是</v>
      </c>
    </row>
    <row r="16" spans="1:21">
      <c r="A16" s="17" t="str">
        <f>K16&amp;MID(L:L,15,4)</f>
        <v>姚善存6910</v>
      </c>
      <c r="B16" s="7" t="s">
        <v>1509</v>
      </c>
      <c r="C16" s="7" t="s">
        <v>1446</v>
      </c>
      <c r="D16" s="7">
        <v>53</v>
      </c>
      <c r="E16" s="7" t="s">
        <v>1510</v>
      </c>
      <c r="F16" s="7" t="s">
        <v>10947</v>
      </c>
      <c r="G16" s="7" t="s">
        <v>10948</v>
      </c>
      <c r="H16" s="7" t="s">
        <v>1450</v>
      </c>
      <c r="I16" s="7" t="s">
        <v>10949</v>
      </c>
      <c r="J16" s="7" t="s">
        <v>1452</v>
      </c>
      <c r="K16" s="7" t="s">
        <v>1075</v>
      </c>
      <c r="L16" s="7" t="s">
        <v>1076</v>
      </c>
      <c r="M16" s="7" t="s">
        <v>1461</v>
      </c>
      <c r="N16" s="7" t="s">
        <v>23</v>
      </c>
      <c r="O16" s="11">
        <v>3</v>
      </c>
      <c r="P16" s="11">
        <v>42</v>
      </c>
      <c r="Q16" s="11">
        <v>3</v>
      </c>
      <c r="R16" s="11">
        <f t="shared" si="2"/>
        <v>0</v>
      </c>
      <c r="S16" s="11" t="s">
        <v>1455</v>
      </c>
      <c r="U16" s="18" t="str">
        <f t="shared" si="1"/>
        <v>是</v>
      </c>
    </row>
    <row r="17" spans="1:21">
      <c r="A17" s="17" t="str">
        <f>K17&amp;MID(L:L,15,4)</f>
        <v>刘能忠0315</v>
      </c>
      <c r="B17" s="7" t="s">
        <v>1514</v>
      </c>
      <c r="C17" s="7" t="s">
        <v>1446</v>
      </c>
      <c r="D17" s="7">
        <v>51</v>
      </c>
      <c r="E17" s="7" t="s">
        <v>1515</v>
      </c>
      <c r="F17" s="7" t="s">
        <v>10950</v>
      </c>
      <c r="G17" s="7" t="s">
        <v>10951</v>
      </c>
      <c r="H17" s="7" t="s">
        <v>1518</v>
      </c>
      <c r="I17" s="7" t="s">
        <v>10952</v>
      </c>
      <c r="J17" s="7" t="s">
        <v>1452</v>
      </c>
      <c r="K17" s="7" t="s">
        <v>1049</v>
      </c>
      <c r="L17" s="7" t="s">
        <v>1050</v>
      </c>
      <c r="M17" s="7" t="s">
        <v>1461</v>
      </c>
      <c r="N17" s="7" t="s">
        <v>23</v>
      </c>
      <c r="O17" s="11">
        <v>4</v>
      </c>
      <c r="P17" s="11">
        <v>24</v>
      </c>
      <c r="Q17" s="11">
        <v>3</v>
      </c>
      <c r="R17" s="11">
        <f t="shared" si="2"/>
        <v>1</v>
      </c>
      <c r="S17" s="11" t="s">
        <v>1455</v>
      </c>
      <c r="U17" s="18" t="str">
        <f t="shared" si="1"/>
        <v>是</v>
      </c>
    </row>
    <row r="18" spans="1:21">
      <c r="A18" s="17" t="str">
        <f>K18&amp;MID(L:L,15,4)</f>
        <v>麦志华3619</v>
      </c>
      <c r="B18" s="7" t="s">
        <v>1527</v>
      </c>
      <c r="C18" s="7" t="s">
        <v>1446</v>
      </c>
      <c r="D18" s="7">
        <v>51</v>
      </c>
      <c r="E18" s="7" t="s">
        <v>1528</v>
      </c>
      <c r="F18" s="7" t="s">
        <v>10953</v>
      </c>
      <c r="G18" s="7" t="s">
        <v>10954</v>
      </c>
      <c r="H18" s="7" t="s">
        <v>1450</v>
      </c>
      <c r="I18" s="7" t="s">
        <v>3211</v>
      </c>
      <c r="J18" s="7" t="s">
        <v>1452</v>
      </c>
      <c r="K18" s="7" t="s">
        <v>836</v>
      </c>
      <c r="L18" s="7" t="s">
        <v>837</v>
      </c>
      <c r="M18" s="7" t="s">
        <v>1461</v>
      </c>
      <c r="N18" s="7" t="s">
        <v>23</v>
      </c>
      <c r="O18" s="11">
        <v>3</v>
      </c>
      <c r="P18" s="11">
        <v>32</v>
      </c>
      <c r="Q18" s="11">
        <v>3</v>
      </c>
      <c r="R18" s="11">
        <f t="shared" si="2"/>
        <v>0</v>
      </c>
      <c r="S18" s="11" t="s">
        <v>1455</v>
      </c>
      <c r="U18" s="18" t="str">
        <f t="shared" si="1"/>
        <v>是</v>
      </c>
    </row>
    <row r="19" spans="1:21">
      <c r="A19" s="17" t="str">
        <f>K19&amp;MID(L:L,15,4)</f>
        <v>陈达兴0614</v>
      </c>
      <c r="B19" s="7" t="s">
        <v>1532</v>
      </c>
      <c r="C19" s="7" t="s">
        <v>1457</v>
      </c>
      <c r="D19" s="7">
        <v>57</v>
      </c>
      <c r="E19" s="7" t="s">
        <v>1533</v>
      </c>
      <c r="F19" s="7" t="s">
        <v>10955</v>
      </c>
      <c r="G19" s="7" t="s">
        <v>10956</v>
      </c>
      <c r="H19" s="7" t="s">
        <v>1450</v>
      </c>
      <c r="I19" s="7" t="s">
        <v>2784</v>
      </c>
      <c r="J19" s="7" t="s">
        <v>1452</v>
      </c>
      <c r="K19" s="7" t="s">
        <v>594</v>
      </c>
      <c r="L19" s="7" t="s">
        <v>595</v>
      </c>
      <c r="M19" s="7" t="s">
        <v>1461</v>
      </c>
      <c r="N19" s="7" t="s">
        <v>23</v>
      </c>
      <c r="O19" s="11">
        <v>3</v>
      </c>
      <c r="P19" s="11">
        <v>11</v>
      </c>
      <c r="Q19" s="11">
        <v>3</v>
      </c>
      <c r="R19" s="11">
        <f t="shared" si="2"/>
        <v>0</v>
      </c>
      <c r="S19" s="11" t="s">
        <v>1455</v>
      </c>
      <c r="U19" s="18" t="str">
        <f t="shared" si="1"/>
        <v>是</v>
      </c>
    </row>
    <row r="20" spans="1:21">
      <c r="A20" s="17" t="str">
        <f>K20&amp;MID(L:L,15,4)</f>
        <v>陈金带1521</v>
      </c>
      <c r="B20" s="7" t="s">
        <v>1537</v>
      </c>
      <c r="C20" s="7" t="s">
        <v>1444</v>
      </c>
      <c r="D20" s="7">
        <v>56</v>
      </c>
      <c r="E20" s="7" t="s">
        <v>1538</v>
      </c>
      <c r="F20" s="7" t="s">
        <v>10957</v>
      </c>
      <c r="G20" s="7" t="s">
        <v>10958</v>
      </c>
      <c r="H20" s="7" t="s">
        <v>1450</v>
      </c>
      <c r="I20" s="7" t="s">
        <v>10959</v>
      </c>
      <c r="J20" s="7" t="s">
        <v>1452</v>
      </c>
      <c r="K20" s="7" t="s">
        <v>763</v>
      </c>
      <c r="L20" s="7" t="s">
        <v>764</v>
      </c>
      <c r="M20" s="7" t="s">
        <v>1453</v>
      </c>
      <c r="N20" s="7" t="s">
        <v>23</v>
      </c>
      <c r="O20" s="11">
        <v>1</v>
      </c>
      <c r="P20" s="11">
        <v>46</v>
      </c>
      <c r="Q20" s="11">
        <v>1.5</v>
      </c>
      <c r="R20" s="11">
        <v>0</v>
      </c>
      <c r="S20" s="11" t="s">
        <v>1455</v>
      </c>
      <c r="U20" s="18" t="str">
        <f t="shared" si="1"/>
        <v>是</v>
      </c>
    </row>
    <row r="21" spans="1:21">
      <c r="A21" s="17" t="str">
        <f>K21&amp;MID(L:L,15,4)</f>
        <v>冯启平2454</v>
      </c>
      <c r="B21" s="7" t="s">
        <v>1543</v>
      </c>
      <c r="C21" s="7" t="s">
        <v>1446</v>
      </c>
      <c r="D21" s="7">
        <v>40</v>
      </c>
      <c r="E21" s="7" t="s">
        <v>1544</v>
      </c>
      <c r="F21" s="7" t="s">
        <v>10960</v>
      </c>
      <c r="G21" s="7" t="s">
        <v>10961</v>
      </c>
      <c r="H21" s="7" t="s">
        <v>1450</v>
      </c>
      <c r="I21" s="7" t="s">
        <v>3645</v>
      </c>
      <c r="J21" s="7" t="s">
        <v>1452</v>
      </c>
      <c r="K21" s="7" t="s">
        <v>169</v>
      </c>
      <c r="L21" s="7" t="s">
        <v>170</v>
      </c>
      <c r="M21" s="7" t="s">
        <v>1453</v>
      </c>
      <c r="N21" s="7" t="s">
        <v>23</v>
      </c>
      <c r="O21" s="11">
        <v>1</v>
      </c>
      <c r="P21" s="11">
        <v>32</v>
      </c>
      <c r="Q21" s="11">
        <v>1.5</v>
      </c>
      <c r="R21" s="11">
        <v>0</v>
      </c>
      <c r="S21" s="11" t="s">
        <v>1455</v>
      </c>
      <c r="U21" s="18" t="str">
        <f t="shared" si="1"/>
        <v>是</v>
      </c>
    </row>
    <row r="22" spans="1:21">
      <c r="A22" s="17" t="str">
        <f>K22&amp;MID(L:L,15,4)</f>
        <v>饶海燕3744</v>
      </c>
      <c r="B22" s="7" t="s">
        <v>1548</v>
      </c>
      <c r="C22" s="7" t="s">
        <v>1446</v>
      </c>
      <c r="D22" s="7">
        <v>56</v>
      </c>
      <c r="E22" s="7" t="s">
        <v>1549</v>
      </c>
      <c r="F22" s="7" t="s">
        <v>10962</v>
      </c>
      <c r="G22" s="7" t="s">
        <v>10963</v>
      </c>
      <c r="H22" s="7" t="s">
        <v>1450</v>
      </c>
      <c r="I22" s="7" t="s">
        <v>10964</v>
      </c>
      <c r="J22" s="7" t="s">
        <v>1452</v>
      </c>
      <c r="K22" s="7" t="s">
        <v>795</v>
      </c>
      <c r="L22" s="7" t="s">
        <v>796</v>
      </c>
      <c r="M22" s="7" t="s">
        <v>1461</v>
      </c>
      <c r="N22" s="7" t="s">
        <v>1454</v>
      </c>
      <c r="O22" s="11">
        <v>3</v>
      </c>
      <c r="P22" s="11">
        <v>1</v>
      </c>
      <c r="Q22" s="11">
        <v>3</v>
      </c>
      <c r="R22" s="11">
        <f t="shared" ref="R22:R25" si="3">O22-Q22</f>
        <v>0</v>
      </c>
      <c r="S22" s="11" t="s">
        <v>1455</v>
      </c>
      <c r="U22" s="18" t="str">
        <f t="shared" si="1"/>
        <v>是</v>
      </c>
    </row>
    <row r="23" spans="1:21">
      <c r="A23" s="17" t="str">
        <f>K23&amp;MID(L:L,15,4)</f>
        <v>佟炳城4811</v>
      </c>
      <c r="B23" s="7" t="s">
        <v>9001</v>
      </c>
      <c r="C23" s="7" t="s">
        <v>1446</v>
      </c>
      <c r="D23" s="7">
        <v>50</v>
      </c>
      <c r="E23" s="7" t="s">
        <v>1365</v>
      </c>
      <c r="F23" s="7" t="s">
        <v>10965</v>
      </c>
      <c r="G23" s="7" t="s">
        <v>10966</v>
      </c>
      <c r="H23" s="7" t="s">
        <v>1450</v>
      </c>
      <c r="I23" s="7" t="s">
        <v>10967</v>
      </c>
      <c r="J23" s="7" t="s">
        <v>1452</v>
      </c>
      <c r="K23" s="7" t="s">
        <v>1362</v>
      </c>
      <c r="L23" s="7" t="s">
        <v>1363</v>
      </c>
      <c r="M23" s="7" t="s">
        <v>1461</v>
      </c>
      <c r="N23" s="7" t="s">
        <v>1462</v>
      </c>
      <c r="O23" s="11">
        <v>3</v>
      </c>
      <c r="P23" s="11">
        <v>48</v>
      </c>
      <c r="Q23" s="11">
        <v>2.5</v>
      </c>
      <c r="R23" s="11">
        <f t="shared" si="3"/>
        <v>0.5</v>
      </c>
      <c r="S23" s="11" t="s">
        <v>1455</v>
      </c>
      <c r="U23" s="18" t="str">
        <f t="shared" si="1"/>
        <v>是</v>
      </c>
    </row>
    <row r="24" spans="1:21">
      <c r="A24" s="17" t="str">
        <f>K24&amp;MID(L:L,15,4)</f>
        <v>黄建猷1219</v>
      </c>
      <c r="B24" s="7" t="s">
        <v>9004</v>
      </c>
      <c r="C24" s="7" t="s">
        <v>1457</v>
      </c>
      <c r="D24" s="7">
        <v>49</v>
      </c>
      <c r="E24" s="7" t="s">
        <v>9005</v>
      </c>
      <c r="F24" s="7" t="s">
        <v>10968</v>
      </c>
      <c r="G24" s="7" t="s">
        <v>10969</v>
      </c>
      <c r="H24" s="7" t="s">
        <v>9008</v>
      </c>
      <c r="I24" s="7" t="s">
        <v>8269</v>
      </c>
      <c r="J24" s="7" t="s">
        <v>1452</v>
      </c>
      <c r="K24" s="7" t="s">
        <v>201</v>
      </c>
      <c r="L24" s="7" t="s">
        <v>202</v>
      </c>
      <c r="M24" s="7" t="s">
        <v>1453</v>
      </c>
      <c r="N24" s="7" t="s">
        <v>23</v>
      </c>
      <c r="O24" s="11">
        <v>6</v>
      </c>
      <c r="P24" s="11">
        <v>18</v>
      </c>
      <c r="Q24" s="11">
        <v>1.5</v>
      </c>
      <c r="R24" s="11">
        <f t="shared" si="3"/>
        <v>4.5</v>
      </c>
      <c r="S24" s="11" t="s">
        <v>1455</v>
      </c>
      <c r="U24" s="18" t="str">
        <f t="shared" si="1"/>
        <v>是</v>
      </c>
    </row>
    <row r="25" spans="1:21">
      <c r="A25" s="17" t="str">
        <f>K25&amp;MID(L:L,15,4)</f>
        <v>陈桂梅1224</v>
      </c>
      <c r="B25" s="7" t="s">
        <v>1562</v>
      </c>
      <c r="C25" s="7" t="s">
        <v>1446</v>
      </c>
      <c r="D25" s="7">
        <v>45</v>
      </c>
      <c r="E25" s="7" t="s">
        <v>1563</v>
      </c>
      <c r="F25" s="7" t="s">
        <v>10970</v>
      </c>
      <c r="G25" s="7" t="s">
        <v>10971</v>
      </c>
      <c r="H25" s="7" t="s">
        <v>1450</v>
      </c>
      <c r="I25" s="7" t="s">
        <v>5775</v>
      </c>
      <c r="J25" s="7" t="s">
        <v>1452</v>
      </c>
      <c r="K25" s="7" t="s">
        <v>54</v>
      </c>
      <c r="L25" s="7" t="s">
        <v>55</v>
      </c>
      <c r="M25" s="7" t="s">
        <v>1453</v>
      </c>
      <c r="N25" s="7" t="s">
        <v>23</v>
      </c>
      <c r="O25" s="11">
        <v>2</v>
      </c>
      <c r="P25" s="11">
        <v>5</v>
      </c>
      <c r="Q25" s="11">
        <v>1.5</v>
      </c>
      <c r="R25" s="11">
        <f t="shared" si="3"/>
        <v>0.5</v>
      </c>
      <c r="S25" s="11" t="s">
        <v>1455</v>
      </c>
      <c r="U25" s="18" t="str">
        <f t="shared" si="1"/>
        <v>是</v>
      </c>
    </row>
    <row r="26" spans="1:21">
      <c r="A26" s="17" t="str">
        <f>K26&amp;MID(L:L,15,4)</f>
        <v>陈少好1223</v>
      </c>
      <c r="B26" s="7" t="s">
        <v>1567</v>
      </c>
      <c r="C26" s="7" t="s">
        <v>1446</v>
      </c>
      <c r="D26" s="7">
        <v>58</v>
      </c>
      <c r="E26" s="7" t="s">
        <v>1568</v>
      </c>
      <c r="F26" s="7" t="s">
        <v>10972</v>
      </c>
      <c r="G26" s="7" t="s">
        <v>10973</v>
      </c>
      <c r="H26" s="7" t="s">
        <v>1450</v>
      </c>
      <c r="I26" s="7" t="s">
        <v>10974</v>
      </c>
      <c r="J26" s="7" t="s">
        <v>1452</v>
      </c>
      <c r="K26" s="7" t="s">
        <v>86</v>
      </c>
      <c r="L26" s="7" t="s">
        <v>87</v>
      </c>
      <c r="M26" s="7" t="s">
        <v>1453</v>
      </c>
      <c r="N26" s="7" t="s">
        <v>23</v>
      </c>
      <c r="O26" s="11">
        <v>1</v>
      </c>
      <c r="P26" s="11">
        <v>33</v>
      </c>
      <c r="Q26" s="11">
        <v>1.5</v>
      </c>
      <c r="R26" s="11">
        <v>0</v>
      </c>
      <c r="S26" s="11" t="s">
        <v>1455</v>
      </c>
      <c r="U26" s="18" t="str">
        <f t="shared" si="1"/>
        <v>是</v>
      </c>
    </row>
    <row r="27" spans="1:21">
      <c r="A27" s="17" t="str">
        <f>K27&amp;MID(L:L,15,4)</f>
        <v>朱珍珠1622</v>
      </c>
      <c r="B27" s="7" t="s">
        <v>1572</v>
      </c>
      <c r="C27" s="7" t="s">
        <v>1446</v>
      </c>
      <c r="D27" s="7">
        <v>63</v>
      </c>
      <c r="E27" s="7" t="s">
        <v>1573</v>
      </c>
      <c r="F27" s="7" t="s">
        <v>10975</v>
      </c>
      <c r="G27" s="7" t="s">
        <v>10976</v>
      </c>
      <c r="H27" s="7" t="s">
        <v>1450</v>
      </c>
      <c r="I27" s="7" t="s">
        <v>10977</v>
      </c>
      <c r="J27" s="7" t="s">
        <v>1452</v>
      </c>
      <c r="K27" s="7" t="s">
        <v>765</v>
      </c>
      <c r="L27" s="7" t="s">
        <v>766</v>
      </c>
      <c r="M27" s="7" t="s">
        <v>1461</v>
      </c>
      <c r="N27" s="7" t="s">
        <v>23</v>
      </c>
      <c r="O27" s="11">
        <v>3</v>
      </c>
      <c r="P27" s="11">
        <v>30</v>
      </c>
      <c r="Q27" s="11">
        <v>3</v>
      </c>
      <c r="R27" s="11">
        <f t="shared" ref="R27:R42" si="4">O27-Q27</f>
        <v>0</v>
      </c>
      <c r="S27" s="11" t="s">
        <v>1455</v>
      </c>
      <c r="U27" s="18" t="str">
        <f t="shared" si="1"/>
        <v>是</v>
      </c>
    </row>
    <row r="28" spans="1:21">
      <c r="A28" s="17" t="str">
        <f>K28&amp;MID(L:L,15,4)</f>
        <v>江海清1733</v>
      </c>
      <c r="B28" s="7" t="s">
        <v>1577</v>
      </c>
      <c r="C28" s="7" t="s">
        <v>1446</v>
      </c>
      <c r="D28" s="7">
        <v>57</v>
      </c>
      <c r="E28" s="7" t="s">
        <v>502</v>
      </c>
      <c r="F28" s="7" t="s">
        <v>10978</v>
      </c>
      <c r="G28" s="7" t="s">
        <v>10979</v>
      </c>
      <c r="H28" s="7" t="s">
        <v>1450</v>
      </c>
      <c r="I28" s="7" t="s">
        <v>10980</v>
      </c>
      <c r="J28" s="7" t="s">
        <v>1452</v>
      </c>
      <c r="K28" s="7" t="s">
        <v>292</v>
      </c>
      <c r="L28" s="7" t="s">
        <v>293</v>
      </c>
      <c r="M28" s="7" t="s">
        <v>1453</v>
      </c>
      <c r="N28" s="7" t="s">
        <v>23</v>
      </c>
      <c r="O28" s="11">
        <v>2</v>
      </c>
      <c r="P28" s="11">
        <v>7</v>
      </c>
      <c r="Q28" s="11">
        <v>1.5</v>
      </c>
      <c r="R28" s="11">
        <f t="shared" si="4"/>
        <v>0.5</v>
      </c>
      <c r="S28" s="11" t="s">
        <v>1455</v>
      </c>
      <c r="U28" s="18" t="str">
        <f t="shared" si="1"/>
        <v>是</v>
      </c>
    </row>
    <row r="29" spans="1:21">
      <c r="A29" s="17" t="str">
        <f>K29&amp;MID(L:L,15,4)</f>
        <v>何丽珍1421</v>
      </c>
      <c r="B29" s="7" t="s">
        <v>4981</v>
      </c>
      <c r="C29" s="7" t="s">
        <v>1446</v>
      </c>
      <c r="D29" s="7">
        <v>57</v>
      </c>
      <c r="E29" s="7" t="s">
        <v>896</v>
      </c>
      <c r="F29" s="7" t="s">
        <v>10981</v>
      </c>
      <c r="G29" s="7" t="s">
        <v>10982</v>
      </c>
      <c r="H29" s="7" t="s">
        <v>1450</v>
      </c>
      <c r="I29" s="7" t="s">
        <v>10983</v>
      </c>
      <c r="J29" s="7" t="s">
        <v>1452</v>
      </c>
      <c r="K29" s="7" t="s">
        <v>893</v>
      </c>
      <c r="L29" s="7" t="s">
        <v>894</v>
      </c>
      <c r="M29" s="7" t="s">
        <v>1461</v>
      </c>
      <c r="N29" s="7" t="s">
        <v>23</v>
      </c>
      <c r="O29" s="11">
        <v>6</v>
      </c>
      <c r="P29" s="11">
        <v>20</v>
      </c>
      <c r="Q29" s="11">
        <v>3</v>
      </c>
      <c r="R29" s="11">
        <f t="shared" si="4"/>
        <v>3</v>
      </c>
      <c r="S29" s="11" t="s">
        <v>1455</v>
      </c>
      <c r="U29" s="18" t="str">
        <f t="shared" si="1"/>
        <v>是</v>
      </c>
    </row>
    <row r="30" spans="1:21">
      <c r="A30" s="17" t="str">
        <f>K30&amp;MID(L:L,15,4)</f>
        <v>孔碧霞3027</v>
      </c>
      <c r="B30" s="7" t="s">
        <v>1582</v>
      </c>
      <c r="C30" s="7" t="s">
        <v>1446</v>
      </c>
      <c r="D30" s="7">
        <v>52</v>
      </c>
      <c r="E30" s="7" t="s">
        <v>1583</v>
      </c>
      <c r="F30" s="7" t="s">
        <v>10984</v>
      </c>
      <c r="G30" s="7" t="s">
        <v>10985</v>
      </c>
      <c r="H30" s="7" t="s">
        <v>1450</v>
      </c>
      <c r="I30" s="7" t="s">
        <v>1731</v>
      </c>
      <c r="J30" s="7" t="s">
        <v>1452</v>
      </c>
      <c r="K30" s="7" t="s">
        <v>318</v>
      </c>
      <c r="L30" s="7" t="s">
        <v>319</v>
      </c>
      <c r="M30" s="7" t="s">
        <v>1461</v>
      </c>
      <c r="N30" s="7" t="s">
        <v>23</v>
      </c>
      <c r="O30" s="11">
        <v>3</v>
      </c>
      <c r="P30" s="11">
        <v>0</v>
      </c>
      <c r="Q30" s="11">
        <v>3</v>
      </c>
      <c r="R30" s="11">
        <f t="shared" si="4"/>
        <v>0</v>
      </c>
      <c r="S30" s="11" t="s">
        <v>1455</v>
      </c>
      <c r="U30" s="18" t="str">
        <f t="shared" si="1"/>
        <v>是</v>
      </c>
    </row>
    <row r="31" spans="1:21">
      <c r="A31" s="17" t="str">
        <f>K31&amp;MID(L:L,15,4)</f>
        <v>温金水5434</v>
      </c>
      <c r="B31" s="7" t="s">
        <v>1587</v>
      </c>
      <c r="C31" s="7" t="s">
        <v>1446</v>
      </c>
      <c r="D31" s="7">
        <v>52</v>
      </c>
      <c r="E31" s="7" t="s">
        <v>1588</v>
      </c>
      <c r="F31" s="7" t="s">
        <v>10986</v>
      </c>
      <c r="G31" s="7" t="s">
        <v>10987</v>
      </c>
      <c r="H31" s="7" t="s">
        <v>1450</v>
      </c>
      <c r="I31" s="7" t="s">
        <v>10988</v>
      </c>
      <c r="J31" s="7" t="s">
        <v>1452</v>
      </c>
      <c r="K31" s="7" t="s">
        <v>566</v>
      </c>
      <c r="L31" s="7" t="s">
        <v>567</v>
      </c>
      <c r="M31" s="7" t="s">
        <v>1461</v>
      </c>
      <c r="N31" s="7" t="s">
        <v>23</v>
      </c>
      <c r="O31" s="11">
        <v>12</v>
      </c>
      <c r="P31" s="11">
        <v>23</v>
      </c>
      <c r="Q31" s="11">
        <v>3</v>
      </c>
      <c r="R31" s="11">
        <f t="shared" si="4"/>
        <v>9</v>
      </c>
      <c r="S31" s="11" t="s">
        <v>1455</v>
      </c>
      <c r="U31" s="18" t="str">
        <f t="shared" si="1"/>
        <v>是</v>
      </c>
    </row>
    <row r="32" spans="1:21">
      <c r="A32" s="17" t="str">
        <f>K32&amp;MID(L:L,15,4)</f>
        <v>温金水5434</v>
      </c>
      <c r="B32" s="7" t="s">
        <v>1587</v>
      </c>
      <c r="C32" s="7" t="s">
        <v>1446</v>
      </c>
      <c r="D32" s="7">
        <v>52</v>
      </c>
      <c r="E32" s="7" t="s">
        <v>1588</v>
      </c>
      <c r="F32" s="7" t="s">
        <v>10989</v>
      </c>
      <c r="G32" s="7" t="s">
        <v>10990</v>
      </c>
      <c r="H32" s="7" t="s">
        <v>1450</v>
      </c>
      <c r="I32" s="7" t="s">
        <v>10991</v>
      </c>
      <c r="J32" s="7" t="s">
        <v>1452</v>
      </c>
      <c r="K32" s="7" t="s">
        <v>566</v>
      </c>
      <c r="L32" s="7" t="s">
        <v>567</v>
      </c>
      <c r="M32" s="7" t="s">
        <v>1461</v>
      </c>
      <c r="N32" s="7" t="s">
        <v>23</v>
      </c>
      <c r="O32" s="11">
        <v>3</v>
      </c>
      <c r="P32" s="11">
        <v>23</v>
      </c>
      <c r="Q32" s="11">
        <v>3</v>
      </c>
      <c r="R32" s="11">
        <f t="shared" si="4"/>
        <v>0</v>
      </c>
      <c r="S32" s="11" t="s">
        <v>1455</v>
      </c>
      <c r="U32" s="18" t="str">
        <f t="shared" si="1"/>
        <v>是</v>
      </c>
    </row>
    <row r="33" spans="1:21">
      <c r="A33" s="17" t="str">
        <f>K33&amp;MID(L:L,15,4)</f>
        <v>苏金莲6022</v>
      </c>
      <c r="B33" s="7" t="s">
        <v>1595</v>
      </c>
      <c r="C33" s="7" t="s">
        <v>1446</v>
      </c>
      <c r="D33" s="7">
        <v>51</v>
      </c>
      <c r="E33" s="7" t="s">
        <v>1596</v>
      </c>
      <c r="F33" s="7" t="s">
        <v>10992</v>
      </c>
      <c r="G33" s="7" t="s">
        <v>10993</v>
      </c>
      <c r="H33" s="7" t="s">
        <v>1450</v>
      </c>
      <c r="I33" s="7" t="s">
        <v>10994</v>
      </c>
      <c r="J33" s="7" t="s">
        <v>1452</v>
      </c>
      <c r="K33" s="7" t="s">
        <v>228</v>
      </c>
      <c r="L33" s="7" t="s">
        <v>229</v>
      </c>
      <c r="M33" s="7" t="s">
        <v>1461</v>
      </c>
      <c r="N33" s="7" t="s">
        <v>23</v>
      </c>
      <c r="O33" s="11">
        <v>4</v>
      </c>
      <c r="P33" s="11">
        <v>57</v>
      </c>
      <c r="Q33" s="11">
        <v>3</v>
      </c>
      <c r="R33" s="11">
        <f t="shared" si="4"/>
        <v>1</v>
      </c>
      <c r="S33" s="11" t="s">
        <v>1455</v>
      </c>
      <c r="U33" s="18" t="str">
        <f t="shared" si="1"/>
        <v>是</v>
      </c>
    </row>
    <row r="34" spans="1:21">
      <c r="A34" s="17" t="str">
        <f>K34&amp;MID(L:L,15,4)</f>
        <v>梁国荣5118</v>
      </c>
      <c r="B34" s="7" t="s">
        <v>9001</v>
      </c>
      <c r="C34" s="7" t="s">
        <v>1446</v>
      </c>
      <c r="D34" s="7">
        <v>50</v>
      </c>
      <c r="E34" s="7" t="s">
        <v>1365</v>
      </c>
      <c r="F34" s="7" t="s">
        <v>10995</v>
      </c>
      <c r="G34" s="7" t="s">
        <v>10996</v>
      </c>
      <c r="H34" s="7" t="s">
        <v>1450</v>
      </c>
      <c r="I34" s="7" t="s">
        <v>10997</v>
      </c>
      <c r="J34" s="7" t="s">
        <v>1452</v>
      </c>
      <c r="K34" s="7" t="s">
        <v>1367</v>
      </c>
      <c r="L34" s="7" t="s">
        <v>1368</v>
      </c>
      <c r="M34" s="7" t="s">
        <v>1461</v>
      </c>
      <c r="N34" s="7" t="s">
        <v>1462</v>
      </c>
      <c r="O34" s="11">
        <v>3</v>
      </c>
      <c r="P34" s="11">
        <v>26</v>
      </c>
      <c r="Q34" s="11">
        <v>2.5</v>
      </c>
      <c r="R34" s="11">
        <f t="shared" si="4"/>
        <v>0.5</v>
      </c>
      <c r="S34" s="11" t="s">
        <v>1455</v>
      </c>
      <c r="U34" s="18" t="str">
        <f t="shared" si="1"/>
        <v>是</v>
      </c>
    </row>
    <row r="35" spans="1:21">
      <c r="A35" s="17" t="str">
        <f>K35&amp;MID(L:L,15,4)</f>
        <v>谢见兴1243</v>
      </c>
      <c r="B35" s="7" t="s">
        <v>1604</v>
      </c>
      <c r="C35" s="7" t="s">
        <v>1457</v>
      </c>
      <c r="D35" s="7">
        <v>59</v>
      </c>
      <c r="E35" s="7" t="s">
        <v>1605</v>
      </c>
      <c r="F35" s="7" t="s">
        <v>10998</v>
      </c>
      <c r="G35" s="7" t="s">
        <v>10999</v>
      </c>
      <c r="H35" s="7" t="s">
        <v>1450</v>
      </c>
      <c r="I35" s="7" t="s">
        <v>11000</v>
      </c>
      <c r="J35" s="7" t="s">
        <v>1452</v>
      </c>
      <c r="K35" s="7" t="s">
        <v>609</v>
      </c>
      <c r="L35" s="7" t="s">
        <v>610</v>
      </c>
      <c r="M35" s="7" t="s">
        <v>1453</v>
      </c>
      <c r="N35" s="7" t="s">
        <v>23</v>
      </c>
      <c r="O35" s="11">
        <v>4</v>
      </c>
      <c r="P35" s="11">
        <v>23</v>
      </c>
      <c r="Q35" s="11">
        <v>1.5</v>
      </c>
      <c r="R35" s="11">
        <f t="shared" si="4"/>
        <v>2.5</v>
      </c>
      <c r="S35" s="11" t="s">
        <v>1455</v>
      </c>
      <c r="U35" s="18" t="str">
        <f t="shared" si="1"/>
        <v>是</v>
      </c>
    </row>
    <row r="36" spans="1:21">
      <c r="A36" s="17" t="str">
        <f>K36&amp;MID(L:L,15,4)</f>
        <v>王少鸾0325</v>
      </c>
      <c r="B36" s="7" t="s">
        <v>1514</v>
      </c>
      <c r="C36" s="7" t="s">
        <v>1446</v>
      </c>
      <c r="D36" s="7">
        <v>51</v>
      </c>
      <c r="E36" s="7" t="s">
        <v>1515</v>
      </c>
      <c r="F36" s="7" t="s">
        <v>11001</v>
      </c>
      <c r="G36" s="7" t="s">
        <v>11002</v>
      </c>
      <c r="H36" s="7" t="s">
        <v>1450</v>
      </c>
      <c r="I36" s="7" t="s">
        <v>10710</v>
      </c>
      <c r="J36" s="7" t="s">
        <v>1452</v>
      </c>
      <c r="K36" s="7" t="s">
        <v>1053</v>
      </c>
      <c r="L36" s="7" t="s">
        <v>1054</v>
      </c>
      <c r="M36" s="7" t="s">
        <v>1461</v>
      </c>
      <c r="N36" s="7" t="s">
        <v>23</v>
      </c>
      <c r="O36" s="11">
        <v>3</v>
      </c>
      <c r="P36" s="11">
        <v>25</v>
      </c>
      <c r="Q36" s="11">
        <v>3</v>
      </c>
      <c r="R36" s="11">
        <f t="shared" si="4"/>
        <v>0</v>
      </c>
      <c r="S36" s="11" t="s">
        <v>1455</v>
      </c>
      <c r="U36" s="18" t="str">
        <f t="shared" si="1"/>
        <v>是</v>
      </c>
    </row>
    <row r="37" spans="1:21">
      <c r="A37" s="17" t="str">
        <f>K37&amp;MID(L:L,15,4)</f>
        <v>何国栋5417</v>
      </c>
      <c r="B37" s="7" t="s">
        <v>1612</v>
      </c>
      <c r="C37" s="7" t="s">
        <v>1446</v>
      </c>
      <c r="D37" s="7">
        <v>59</v>
      </c>
      <c r="E37" s="7" t="s">
        <v>1613</v>
      </c>
      <c r="F37" s="7" t="s">
        <v>11003</v>
      </c>
      <c r="G37" s="7" t="s">
        <v>11004</v>
      </c>
      <c r="H37" s="7" t="s">
        <v>1450</v>
      </c>
      <c r="I37" s="7" t="s">
        <v>11005</v>
      </c>
      <c r="J37" s="7" t="s">
        <v>1452</v>
      </c>
      <c r="K37" s="7" t="s">
        <v>1277</v>
      </c>
      <c r="L37" s="7" t="s">
        <v>1278</v>
      </c>
      <c r="M37" s="7" t="s">
        <v>1461</v>
      </c>
      <c r="N37" s="7" t="s">
        <v>1462</v>
      </c>
      <c r="O37" s="11">
        <v>5</v>
      </c>
      <c r="P37" s="11">
        <v>20</v>
      </c>
      <c r="Q37" s="11">
        <v>2.5</v>
      </c>
      <c r="R37" s="11">
        <f t="shared" si="4"/>
        <v>2.5</v>
      </c>
      <c r="S37" s="11" t="s">
        <v>1455</v>
      </c>
      <c r="U37" s="18" t="str">
        <f t="shared" si="1"/>
        <v>是</v>
      </c>
    </row>
    <row r="38" spans="1:21">
      <c r="A38" s="17" t="str">
        <f>K38&amp;MID(L:L,15,4)</f>
        <v>梁秋婵3621</v>
      </c>
      <c r="B38" s="7" t="s">
        <v>9049</v>
      </c>
      <c r="C38" s="7" t="s">
        <v>1446</v>
      </c>
      <c r="D38" s="7">
        <v>59</v>
      </c>
      <c r="E38" s="7" t="s">
        <v>1138</v>
      </c>
      <c r="F38" s="7" t="s">
        <v>11006</v>
      </c>
      <c r="G38" s="7" t="s">
        <v>11007</v>
      </c>
      <c r="H38" s="7" t="s">
        <v>1450</v>
      </c>
      <c r="I38" s="7" t="s">
        <v>11008</v>
      </c>
      <c r="J38" s="7" t="s">
        <v>1452</v>
      </c>
      <c r="K38" s="7" t="s">
        <v>1354</v>
      </c>
      <c r="L38" s="7" t="s">
        <v>1355</v>
      </c>
      <c r="M38" s="7" t="s">
        <v>1461</v>
      </c>
      <c r="N38" s="7" t="s">
        <v>1650</v>
      </c>
      <c r="O38" s="11">
        <v>2</v>
      </c>
      <c r="P38" s="11">
        <v>49</v>
      </c>
      <c r="Q38" s="11">
        <v>2</v>
      </c>
      <c r="R38" s="11">
        <f t="shared" si="4"/>
        <v>0</v>
      </c>
      <c r="S38" s="11" t="s">
        <v>1455</v>
      </c>
      <c r="U38" s="18" t="str">
        <f t="shared" si="1"/>
        <v>是</v>
      </c>
    </row>
    <row r="39" spans="1:21">
      <c r="A39" s="17" t="str">
        <f>K39&amp;MID(L:L,15,4)</f>
        <v>陈伯荣2149</v>
      </c>
      <c r="B39" s="7" t="s">
        <v>8052</v>
      </c>
      <c r="C39" s="7" t="s">
        <v>1446</v>
      </c>
      <c r="D39" s="7">
        <v>57</v>
      </c>
      <c r="E39" s="7" t="s">
        <v>8053</v>
      </c>
      <c r="F39" s="7" t="s">
        <v>11009</v>
      </c>
      <c r="G39" s="7" t="s">
        <v>11010</v>
      </c>
      <c r="H39" s="7" t="s">
        <v>1450</v>
      </c>
      <c r="I39" s="7" t="s">
        <v>11011</v>
      </c>
      <c r="J39" s="7" t="s">
        <v>1452</v>
      </c>
      <c r="K39" s="7" t="s">
        <v>1112</v>
      </c>
      <c r="L39" s="7" t="s">
        <v>1113</v>
      </c>
      <c r="M39" s="7" t="s">
        <v>1461</v>
      </c>
      <c r="N39" s="7" t="s">
        <v>23</v>
      </c>
      <c r="O39" s="11">
        <v>3</v>
      </c>
      <c r="P39" s="11">
        <v>37</v>
      </c>
      <c r="Q39" s="11">
        <v>3</v>
      </c>
      <c r="R39" s="11">
        <f t="shared" si="4"/>
        <v>0</v>
      </c>
      <c r="S39" s="11" t="s">
        <v>1455</v>
      </c>
      <c r="U39" s="18" t="str">
        <f t="shared" si="1"/>
        <v>是</v>
      </c>
    </row>
    <row r="40" spans="1:21">
      <c r="A40" s="17" t="str">
        <f>K40&amp;MID(L:L,15,4)</f>
        <v>王衍明1212</v>
      </c>
      <c r="B40" s="7" t="s">
        <v>1627</v>
      </c>
      <c r="C40" s="7" t="s">
        <v>1457</v>
      </c>
      <c r="D40" s="7">
        <v>49</v>
      </c>
      <c r="E40" s="7" t="s">
        <v>562</v>
      </c>
      <c r="F40" s="7" t="s">
        <v>11012</v>
      </c>
      <c r="G40" s="7" t="s">
        <v>11013</v>
      </c>
      <c r="H40" s="7" t="s">
        <v>1450</v>
      </c>
      <c r="I40" s="7" t="s">
        <v>11014</v>
      </c>
      <c r="J40" s="7" t="s">
        <v>1452</v>
      </c>
      <c r="K40" s="7" t="s">
        <v>559</v>
      </c>
      <c r="L40" s="7" t="s">
        <v>560</v>
      </c>
      <c r="M40" s="7" t="s">
        <v>1461</v>
      </c>
      <c r="N40" s="7" t="s">
        <v>23</v>
      </c>
      <c r="O40" s="11">
        <v>9</v>
      </c>
      <c r="P40" s="11">
        <v>49</v>
      </c>
      <c r="Q40" s="11">
        <v>3</v>
      </c>
      <c r="R40" s="11">
        <f t="shared" si="4"/>
        <v>6</v>
      </c>
      <c r="S40" s="11" t="s">
        <v>1455</v>
      </c>
      <c r="U40" s="18" t="str">
        <f t="shared" si="1"/>
        <v>是</v>
      </c>
    </row>
    <row r="41" spans="1:21">
      <c r="A41" s="17" t="str">
        <f>K41&amp;MID(L:L,15,4)</f>
        <v>黎再钊0058</v>
      </c>
      <c r="B41" s="7" t="s">
        <v>1631</v>
      </c>
      <c r="C41" s="7" t="s">
        <v>1446</v>
      </c>
      <c r="D41" s="7">
        <v>34</v>
      </c>
      <c r="E41" s="7" t="s">
        <v>1632</v>
      </c>
      <c r="F41" s="7" t="s">
        <v>11015</v>
      </c>
      <c r="G41" s="7" t="s">
        <v>11016</v>
      </c>
      <c r="H41" s="7" t="s">
        <v>1450</v>
      </c>
      <c r="I41" s="7" t="s">
        <v>11017</v>
      </c>
      <c r="J41" s="7" t="s">
        <v>1452</v>
      </c>
      <c r="K41" s="7" t="s">
        <v>357</v>
      </c>
      <c r="L41" s="7" t="s">
        <v>358</v>
      </c>
      <c r="M41" s="7" t="s">
        <v>1453</v>
      </c>
      <c r="N41" s="7" t="s">
        <v>23</v>
      </c>
      <c r="O41" s="11">
        <v>2</v>
      </c>
      <c r="P41" s="11">
        <v>2</v>
      </c>
      <c r="Q41" s="11">
        <v>1.5</v>
      </c>
      <c r="R41" s="11">
        <f t="shared" si="4"/>
        <v>0.5</v>
      </c>
      <c r="S41" s="11" t="s">
        <v>1455</v>
      </c>
      <c r="U41" s="18" t="str">
        <f t="shared" si="1"/>
        <v>是</v>
      </c>
    </row>
    <row r="42" spans="1:21">
      <c r="A42" s="17" t="str">
        <f>K42&amp;MID(L:L,15,4)</f>
        <v>周绍辉0019</v>
      </c>
      <c r="B42" s="7" t="s">
        <v>1636</v>
      </c>
      <c r="C42" s="7" t="s">
        <v>1446</v>
      </c>
      <c r="D42" s="7">
        <v>43</v>
      </c>
      <c r="E42" s="7" t="s">
        <v>1637</v>
      </c>
      <c r="F42" s="7" t="s">
        <v>11018</v>
      </c>
      <c r="G42" s="7" t="s">
        <v>11019</v>
      </c>
      <c r="H42" s="7" t="s">
        <v>1450</v>
      </c>
      <c r="I42" s="7" t="s">
        <v>11020</v>
      </c>
      <c r="J42" s="7" t="s">
        <v>1452</v>
      </c>
      <c r="K42" s="7" t="s">
        <v>699</v>
      </c>
      <c r="L42" s="7" t="s">
        <v>700</v>
      </c>
      <c r="M42" s="7" t="s">
        <v>1453</v>
      </c>
      <c r="N42" s="7" t="s">
        <v>23</v>
      </c>
      <c r="O42" s="11">
        <v>2</v>
      </c>
      <c r="P42" s="11">
        <v>10</v>
      </c>
      <c r="Q42" s="11">
        <v>1.5</v>
      </c>
      <c r="R42" s="11">
        <f t="shared" si="4"/>
        <v>0.5</v>
      </c>
      <c r="S42" s="11" t="s">
        <v>1455</v>
      </c>
      <c r="U42" s="18" t="str">
        <f t="shared" si="1"/>
        <v>是</v>
      </c>
    </row>
    <row r="43" spans="1:21">
      <c r="A43" s="17" t="str">
        <f>K43&amp;MID(L:L,15,4)</f>
        <v>叶仙1243</v>
      </c>
      <c r="B43" s="7" t="s">
        <v>1641</v>
      </c>
      <c r="C43" s="7" t="s">
        <v>1444</v>
      </c>
      <c r="D43" s="7">
        <v>47</v>
      </c>
      <c r="E43" s="7" t="s">
        <v>1642</v>
      </c>
      <c r="F43" s="7" t="s">
        <v>11021</v>
      </c>
      <c r="G43" s="7" t="s">
        <v>11022</v>
      </c>
      <c r="H43" s="7" t="s">
        <v>1450</v>
      </c>
      <c r="I43" s="7" t="s">
        <v>6519</v>
      </c>
      <c r="J43" s="7" t="s">
        <v>1452</v>
      </c>
      <c r="K43" s="7" t="s">
        <v>637</v>
      </c>
      <c r="L43" s="7" t="s">
        <v>638</v>
      </c>
      <c r="M43" s="7" t="s">
        <v>1453</v>
      </c>
      <c r="N43" s="7" t="s">
        <v>23</v>
      </c>
      <c r="O43" s="11">
        <v>1</v>
      </c>
      <c r="P43" s="11">
        <v>37</v>
      </c>
      <c r="Q43" s="11">
        <v>1.5</v>
      </c>
      <c r="R43" s="11">
        <v>0</v>
      </c>
      <c r="S43" s="11" t="s">
        <v>1455</v>
      </c>
      <c r="U43" s="18" t="str">
        <f t="shared" si="1"/>
        <v>是</v>
      </c>
    </row>
    <row r="44" spans="1:21">
      <c r="A44" s="17" t="str">
        <f>K44&amp;MID(L:L,15,4)</f>
        <v>杨金铭3128</v>
      </c>
      <c r="B44" s="7" t="s">
        <v>1646</v>
      </c>
      <c r="C44" s="7" t="s">
        <v>1446</v>
      </c>
      <c r="D44" s="7">
        <v>58</v>
      </c>
      <c r="E44" s="7" t="s">
        <v>1341</v>
      </c>
      <c r="F44" s="7" t="s">
        <v>11023</v>
      </c>
      <c r="G44" s="7" t="s">
        <v>11024</v>
      </c>
      <c r="H44" s="7" t="s">
        <v>1450</v>
      </c>
      <c r="I44" s="7" t="s">
        <v>11025</v>
      </c>
      <c r="J44" s="7" t="s">
        <v>1452</v>
      </c>
      <c r="K44" s="7" t="s">
        <v>1338</v>
      </c>
      <c r="L44" s="7" t="s">
        <v>1339</v>
      </c>
      <c r="M44" s="7" t="s">
        <v>1561</v>
      </c>
      <c r="N44" s="7" t="s">
        <v>1650</v>
      </c>
      <c r="O44" s="11">
        <v>5</v>
      </c>
      <c r="P44" s="11">
        <v>31</v>
      </c>
      <c r="Q44" s="11">
        <v>2</v>
      </c>
      <c r="R44" s="11">
        <f t="shared" ref="R44:R54" si="5">O44-Q44</f>
        <v>3</v>
      </c>
      <c r="S44" s="11" t="s">
        <v>1455</v>
      </c>
      <c r="U44" s="18" t="str">
        <f t="shared" si="1"/>
        <v>是</v>
      </c>
    </row>
    <row r="45" spans="1:21">
      <c r="A45" s="17" t="str">
        <f>K45&amp;MID(L:L,15,4)</f>
        <v>黄炳宽0978</v>
      </c>
      <c r="B45" s="7" t="s">
        <v>1651</v>
      </c>
      <c r="C45" s="7" t="s">
        <v>1446</v>
      </c>
      <c r="D45" s="7">
        <v>49</v>
      </c>
      <c r="E45" s="7" t="s">
        <v>234</v>
      </c>
      <c r="F45" s="7" t="s">
        <v>11026</v>
      </c>
      <c r="G45" s="7" t="s">
        <v>11027</v>
      </c>
      <c r="H45" s="7" t="s">
        <v>1450</v>
      </c>
      <c r="I45" s="7" t="s">
        <v>11028</v>
      </c>
      <c r="J45" s="7" t="s">
        <v>1452</v>
      </c>
      <c r="K45" s="7" t="s">
        <v>231</v>
      </c>
      <c r="L45" s="7" t="s">
        <v>232</v>
      </c>
      <c r="M45" s="7" t="s">
        <v>1453</v>
      </c>
      <c r="N45" s="7" t="s">
        <v>23</v>
      </c>
      <c r="O45" s="11">
        <v>2</v>
      </c>
      <c r="P45" s="11">
        <v>1</v>
      </c>
      <c r="Q45" s="11">
        <v>1.5</v>
      </c>
      <c r="R45" s="11">
        <f t="shared" si="5"/>
        <v>0.5</v>
      </c>
      <c r="S45" s="11" t="s">
        <v>1455</v>
      </c>
      <c r="U45" s="18" t="str">
        <f t="shared" si="1"/>
        <v>是</v>
      </c>
    </row>
    <row r="46" spans="1:21">
      <c r="A46" s="17" t="str">
        <f>K46&amp;MID(L:L,15,4)</f>
        <v>高格卿5123</v>
      </c>
      <c r="B46" s="7" t="s">
        <v>1655</v>
      </c>
      <c r="C46" s="7" t="s">
        <v>1446</v>
      </c>
      <c r="D46" s="7">
        <v>56</v>
      </c>
      <c r="E46" s="7" t="s">
        <v>1656</v>
      </c>
      <c r="F46" s="7" t="s">
        <v>11029</v>
      </c>
      <c r="G46" s="7" t="s">
        <v>11030</v>
      </c>
      <c r="H46" s="7" t="s">
        <v>1450</v>
      </c>
      <c r="I46" s="7" t="s">
        <v>11031</v>
      </c>
      <c r="J46" s="7" t="s">
        <v>1452</v>
      </c>
      <c r="K46" s="7" t="s">
        <v>162</v>
      </c>
      <c r="L46" s="7" t="s">
        <v>163</v>
      </c>
      <c r="M46" s="7" t="s">
        <v>1453</v>
      </c>
      <c r="N46" s="7" t="s">
        <v>23</v>
      </c>
      <c r="O46" s="11">
        <v>6</v>
      </c>
      <c r="P46" s="11">
        <v>26</v>
      </c>
      <c r="Q46" s="11">
        <v>1.5</v>
      </c>
      <c r="R46" s="11">
        <f t="shared" si="5"/>
        <v>4.5</v>
      </c>
      <c r="S46" s="11" t="s">
        <v>1455</v>
      </c>
      <c r="U46" s="18" t="str">
        <f t="shared" si="1"/>
        <v>是</v>
      </c>
    </row>
    <row r="47" spans="1:21">
      <c r="A47" s="17" t="str">
        <f>K47&amp;MID(L:L,15,4)</f>
        <v>何耀灿0650</v>
      </c>
      <c r="B47" s="7" t="s">
        <v>1660</v>
      </c>
      <c r="C47" s="7" t="s">
        <v>1444</v>
      </c>
      <c r="D47" s="7">
        <v>56</v>
      </c>
      <c r="E47" s="7" t="s">
        <v>1661</v>
      </c>
      <c r="F47" s="7" t="s">
        <v>11032</v>
      </c>
      <c r="G47" s="7" t="s">
        <v>11033</v>
      </c>
      <c r="H47" s="7" t="s">
        <v>1450</v>
      </c>
      <c r="I47" s="7" t="s">
        <v>11034</v>
      </c>
      <c r="J47" s="7" t="s">
        <v>1452</v>
      </c>
      <c r="K47" s="7" t="s">
        <v>730</v>
      </c>
      <c r="L47" s="7" t="s">
        <v>731</v>
      </c>
      <c r="M47" s="7" t="s">
        <v>1461</v>
      </c>
      <c r="N47" s="7" t="s">
        <v>1454</v>
      </c>
      <c r="O47" s="11">
        <v>3</v>
      </c>
      <c r="P47" s="11">
        <v>14</v>
      </c>
      <c r="Q47" s="11">
        <v>3</v>
      </c>
      <c r="R47" s="11">
        <f t="shared" si="5"/>
        <v>0</v>
      </c>
      <c r="S47" s="11" t="s">
        <v>1455</v>
      </c>
      <c r="U47" s="18" t="str">
        <f t="shared" si="1"/>
        <v>是</v>
      </c>
    </row>
    <row r="48" spans="1:21">
      <c r="A48" s="17" t="str">
        <f>K48&amp;MID(L:L,15,4)</f>
        <v>黎剑强0033</v>
      </c>
      <c r="B48" s="7" t="s">
        <v>1665</v>
      </c>
      <c r="C48" s="7" t="s">
        <v>1457</v>
      </c>
      <c r="D48" s="7">
        <v>47</v>
      </c>
      <c r="E48" s="7" t="s">
        <v>1666</v>
      </c>
      <c r="F48" s="7" t="s">
        <v>11035</v>
      </c>
      <c r="G48" s="7" t="s">
        <v>11036</v>
      </c>
      <c r="H48" s="7" t="s">
        <v>1450</v>
      </c>
      <c r="I48" s="7" t="s">
        <v>11037</v>
      </c>
      <c r="J48" s="7" t="s">
        <v>1452</v>
      </c>
      <c r="K48" s="7" t="s">
        <v>345</v>
      </c>
      <c r="L48" s="7" t="s">
        <v>346</v>
      </c>
      <c r="M48" s="7" t="s">
        <v>1461</v>
      </c>
      <c r="N48" s="7" t="s">
        <v>23</v>
      </c>
      <c r="O48" s="11">
        <v>4</v>
      </c>
      <c r="P48" s="11">
        <v>27</v>
      </c>
      <c r="Q48" s="11">
        <v>3</v>
      </c>
      <c r="R48" s="11">
        <f t="shared" si="5"/>
        <v>1</v>
      </c>
      <c r="S48" s="11" t="s">
        <v>1455</v>
      </c>
      <c r="U48" s="18" t="str">
        <f t="shared" si="1"/>
        <v>是</v>
      </c>
    </row>
    <row r="49" spans="1:21">
      <c r="A49" s="17" t="str">
        <f>K49&amp;MID(L:L,15,4)</f>
        <v>刘光秀1217</v>
      </c>
      <c r="B49" s="7" t="s">
        <v>2610</v>
      </c>
      <c r="C49" s="7" t="s">
        <v>1446</v>
      </c>
      <c r="D49" s="7">
        <v>48</v>
      </c>
      <c r="E49" s="7" t="s">
        <v>2611</v>
      </c>
      <c r="F49" s="7" t="s">
        <v>11038</v>
      </c>
      <c r="G49" s="7" t="s">
        <v>11039</v>
      </c>
      <c r="H49" s="7" t="s">
        <v>1450</v>
      </c>
      <c r="I49" s="7" t="s">
        <v>11040</v>
      </c>
      <c r="J49" s="7" t="s">
        <v>1452</v>
      </c>
      <c r="K49" s="7" t="s">
        <v>1245</v>
      </c>
      <c r="L49" s="7" t="s">
        <v>1246</v>
      </c>
      <c r="M49" s="7" t="s">
        <v>1453</v>
      </c>
      <c r="N49" s="7" t="s">
        <v>1462</v>
      </c>
      <c r="O49" s="11">
        <v>3</v>
      </c>
      <c r="P49" s="11">
        <v>39</v>
      </c>
      <c r="Q49" s="11">
        <v>2.5</v>
      </c>
      <c r="R49" s="11">
        <f t="shared" si="5"/>
        <v>0.5</v>
      </c>
      <c r="S49" s="11" t="s">
        <v>1455</v>
      </c>
      <c r="U49" s="18" t="str">
        <f t="shared" si="1"/>
        <v>是</v>
      </c>
    </row>
    <row r="50" spans="1:21">
      <c r="A50" s="17" t="str">
        <f>K50&amp;MID(L:L,15,4)</f>
        <v>冯玉桂1005</v>
      </c>
      <c r="B50" s="7" t="s">
        <v>1670</v>
      </c>
      <c r="C50" s="7" t="s">
        <v>1446</v>
      </c>
      <c r="D50" s="7">
        <v>41</v>
      </c>
      <c r="E50" s="7" t="s">
        <v>1671</v>
      </c>
      <c r="F50" s="7" t="s">
        <v>11041</v>
      </c>
      <c r="G50" s="7" t="s">
        <v>11042</v>
      </c>
      <c r="H50" s="7" t="s">
        <v>1450</v>
      </c>
      <c r="I50" s="7" t="s">
        <v>11043</v>
      </c>
      <c r="J50" s="7" t="s">
        <v>1452</v>
      </c>
      <c r="K50" s="7" t="s">
        <v>180</v>
      </c>
      <c r="L50" s="7" t="s">
        <v>181</v>
      </c>
      <c r="M50" s="7" t="s">
        <v>1453</v>
      </c>
      <c r="N50" s="7" t="s">
        <v>23</v>
      </c>
      <c r="O50" s="11">
        <v>3</v>
      </c>
      <c r="P50" s="11">
        <v>34</v>
      </c>
      <c r="Q50" s="11">
        <v>1.5</v>
      </c>
      <c r="R50" s="11">
        <f t="shared" si="5"/>
        <v>1.5</v>
      </c>
      <c r="S50" s="11" t="s">
        <v>1455</v>
      </c>
      <c r="U50" s="18" t="str">
        <f t="shared" si="1"/>
        <v>是</v>
      </c>
    </row>
    <row r="51" spans="1:21">
      <c r="A51" s="17" t="str">
        <f>K51&amp;MID(L:L,15,4)</f>
        <v>冯炳威2717</v>
      </c>
      <c r="B51" s="7" t="s">
        <v>1675</v>
      </c>
      <c r="C51" s="7" t="s">
        <v>1446</v>
      </c>
      <c r="D51" s="7">
        <v>62</v>
      </c>
      <c r="E51" s="7" t="s">
        <v>1238</v>
      </c>
      <c r="F51" s="7" t="s">
        <v>11044</v>
      </c>
      <c r="G51" s="7" t="s">
        <v>11045</v>
      </c>
      <c r="H51" s="7" t="s">
        <v>1450</v>
      </c>
      <c r="I51" s="7" t="s">
        <v>10445</v>
      </c>
      <c r="J51" s="7" t="s">
        <v>1452</v>
      </c>
      <c r="K51" s="7" t="s">
        <v>1235</v>
      </c>
      <c r="L51" s="7" t="s">
        <v>1236</v>
      </c>
      <c r="M51" s="7" t="s">
        <v>1461</v>
      </c>
      <c r="N51" s="7" t="s">
        <v>1462</v>
      </c>
      <c r="O51" s="11">
        <v>3</v>
      </c>
      <c r="P51" s="11">
        <v>5</v>
      </c>
      <c r="Q51" s="11">
        <v>2.5</v>
      </c>
      <c r="R51" s="11">
        <f t="shared" si="5"/>
        <v>0.5</v>
      </c>
      <c r="S51" s="11" t="s">
        <v>1455</v>
      </c>
      <c r="U51" s="18" t="str">
        <f t="shared" si="1"/>
        <v>是</v>
      </c>
    </row>
    <row r="52" spans="1:21">
      <c r="A52" s="17" t="str">
        <f>K52&amp;MID(L:L,15,4)</f>
        <v>蔡少英0622</v>
      </c>
      <c r="B52" s="7" t="s">
        <v>1684</v>
      </c>
      <c r="C52" s="7" t="s">
        <v>1444</v>
      </c>
      <c r="D52" s="7">
        <v>47</v>
      </c>
      <c r="E52" s="7" t="s">
        <v>787</v>
      </c>
      <c r="F52" s="7" t="s">
        <v>11046</v>
      </c>
      <c r="G52" s="7" t="s">
        <v>11047</v>
      </c>
      <c r="H52" s="7" t="s">
        <v>1450</v>
      </c>
      <c r="I52" s="7" t="s">
        <v>11048</v>
      </c>
      <c r="J52" s="7" t="s">
        <v>1452</v>
      </c>
      <c r="K52" s="7" t="s">
        <v>784</v>
      </c>
      <c r="L52" s="7" t="s">
        <v>785</v>
      </c>
      <c r="M52" s="7" t="s">
        <v>1461</v>
      </c>
      <c r="N52" s="7" t="s">
        <v>23</v>
      </c>
      <c r="O52" s="11">
        <v>3</v>
      </c>
      <c r="P52" s="11">
        <v>0</v>
      </c>
      <c r="Q52" s="11">
        <v>3</v>
      </c>
      <c r="R52" s="11">
        <f t="shared" si="5"/>
        <v>0</v>
      </c>
      <c r="S52" s="11" t="s">
        <v>1455</v>
      </c>
      <c r="U52" s="18" t="str">
        <f t="shared" si="1"/>
        <v>是</v>
      </c>
    </row>
    <row r="53" spans="1:21">
      <c r="A53" s="17" t="str">
        <f>K53&amp;MID(L:L,15,4)</f>
        <v>彭玉婵2725</v>
      </c>
      <c r="B53" s="7" t="s">
        <v>2652</v>
      </c>
      <c r="C53" s="7" t="s">
        <v>1444</v>
      </c>
      <c r="D53" s="7">
        <v>43</v>
      </c>
      <c r="E53" s="7" t="s">
        <v>2653</v>
      </c>
      <c r="F53" s="7" t="s">
        <v>11049</v>
      </c>
      <c r="G53" s="7" t="s">
        <v>11050</v>
      </c>
      <c r="H53" s="7" t="s">
        <v>1450</v>
      </c>
      <c r="I53" s="7" t="s">
        <v>11051</v>
      </c>
      <c r="J53" s="7" t="s">
        <v>1452</v>
      </c>
      <c r="K53" s="7" t="s">
        <v>1356</v>
      </c>
      <c r="L53" s="7" t="s">
        <v>1357</v>
      </c>
      <c r="M53" s="7" t="s">
        <v>1461</v>
      </c>
      <c r="N53" s="7" t="s">
        <v>1462</v>
      </c>
      <c r="O53" s="11">
        <v>3</v>
      </c>
      <c r="P53" s="11">
        <v>26</v>
      </c>
      <c r="Q53" s="11">
        <v>2.5</v>
      </c>
      <c r="R53" s="11">
        <f t="shared" si="5"/>
        <v>0.5</v>
      </c>
      <c r="S53" s="11" t="s">
        <v>1455</v>
      </c>
      <c r="U53" s="18" t="str">
        <f t="shared" si="1"/>
        <v>是</v>
      </c>
    </row>
    <row r="54" spans="1:21">
      <c r="A54" s="17" t="str">
        <f>K54&amp;MID(L:L,15,4)</f>
        <v>马淑琼4828</v>
      </c>
      <c r="B54" s="7" t="s">
        <v>1689</v>
      </c>
      <c r="C54" s="7" t="s">
        <v>1457</v>
      </c>
      <c r="D54" s="7">
        <v>33</v>
      </c>
      <c r="E54" s="7" t="s">
        <v>1690</v>
      </c>
      <c r="F54" s="7" t="s">
        <v>11052</v>
      </c>
      <c r="G54" s="7" t="s">
        <v>11053</v>
      </c>
      <c r="H54" s="7" t="s">
        <v>1450</v>
      </c>
      <c r="I54" s="7" t="s">
        <v>11054</v>
      </c>
      <c r="J54" s="7" t="s">
        <v>1452</v>
      </c>
      <c r="K54" s="7" t="s">
        <v>844</v>
      </c>
      <c r="L54" s="7" t="s">
        <v>845</v>
      </c>
      <c r="M54" s="7" t="s">
        <v>1461</v>
      </c>
      <c r="N54" s="7" t="s">
        <v>1467</v>
      </c>
      <c r="O54" s="11">
        <v>3</v>
      </c>
      <c r="P54" s="11">
        <v>21</v>
      </c>
      <c r="Q54" s="11">
        <v>3</v>
      </c>
      <c r="R54" s="11">
        <f t="shared" si="5"/>
        <v>0</v>
      </c>
      <c r="S54" s="11" t="s">
        <v>1455</v>
      </c>
      <c r="U54" s="18" t="str">
        <f t="shared" si="1"/>
        <v>是</v>
      </c>
    </row>
    <row r="55" spans="1:21">
      <c r="A55" s="17" t="str">
        <f>K55&amp;MID(L:L,15,4)</f>
        <v>黄美操3326</v>
      </c>
      <c r="B55" s="7" t="s">
        <v>1694</v>
      </c>
      <c r="C55" s="7" t="s">
        <v>1457</v>
      </c>
      <c r="D55" s="7">
        <v>49</v>
      </c>
      <c r="E55" s="7" t="s">
        <v>1695</v>
      </c>
      <c r="F55" s="7" t="s">
        <v>11055</v>
      </c>
      <c r="G55" s="7" t="s">
        <v>11056</v>
      </c>
      <c r="H55" s="7" t="s">
        <v>1450</v>
      </c>
      <c r="I55" s="7" t="s">
        <v>11057</v>
      </c>
      <c r="J55" s="7" t="s">
        <v>1452</v>
      </c>
      <c r="K55" s="7" t="s">
        <v>1202</v>
      </c>
      <c r="L55" s="7" t="s">
        <v>1203</v>
      </c>
      <c r="M55" s="7" t="s">
        <v>1461</v>
      </c>
      <c r="N55" s="7" t="s">
        <v>1462</v>
      </c>
      <c r="O55" s="11">
        <v>2</v>
      </c>
      <c r="P55" s="11">
        <v>48</v>
      </c>
      <c r="Q55" s="11">
        <v>2.5</v>
      </c>
      <c r="R55" s="11">
        <v>0</v>
      </c>
      <c r="S55" s="11" t="s">
        <v>1455</v>
      </c>
      <c r="U55" s="18" t="str">
        <f t="shared" si="1"/>
        <v>是</v>
      </c>
    </row>
    <row r="56" spans="1:21">
      <c r="A56" s="17" t="str">
        <f>K56&amp;MID(L:L,15,4)</f>
        <v>黄美操3326</v>
      </c>
      <c r="B56" s="7" t="s">
        <v>1694</v>
      </c>
      <c r="C56" s="7" t="s">
        <v>1457</v>
      </c>
      <c r="D56" s="7">
        <v>49</v>
      </c>
      <c r="E56" s="7" t="s">
        <v>1695</v>
      </c>
      <c r="F56" s="7" t="s">
        <v>11058</v>
      </c>
      <c r="G56" s="7" t="s">
        <v>11059</v>
      </c>
      <c r="H56" s="7" t="s">
        <v>1450</v>
      </c>
      <c r="I56" s="7" t="s">
        <v>11060</v>
      </c>
      <c r="J56" s="7" t="s">
        <v>1452</v>
      </c>
      <c r="K56" s="7" t="s">
        <v>1202</v>
      </c>
      <c r="L56" s="7" t="s">
        <v>1203</v>
      </c>
      <c r="M56" s="7" t="s">
        <v>1461</v>
      </c>
      <c r="N56" s="7" t="s">
        <v>1462</v>
      </c>
      <c r="O56" s="11">
        <v>0</v>
      </c>
      <c r="P56" s="11">
        <v>0</v>
      </c>
      <c r="Q56" s="11">
        <v>2.5</v>
      </c>
      <c r="R56" s="11">
        <f t="shared" ref="R56:R61" si="6">O56-Q56</f>
        <v>-2.5</v>
      </c>
      <c r="S56" s="11" t="s">
        <v>1520</v>
      </c>
      <c r="U56" s="18" t="str">
        <f t="shared" si="1"/>
        <v>否</v>
      </c>
    </row>
    <row r="57" spans="1:21">
      <c r="A57" s="17" t="str">
        <f>K57&amp;MID(L:L,15,4)</f>
        <v>邝顺容1224</v>
      </c>
      <c r="B57" s="7" t="s">
        <v>1699</v>
      </c>
      <c r="C57" s="7" t="s">
        <v>1444</v>
      </c>
      <c r="D57" s="7">
        <v>57</v>
      </c>
      <c r="E57" s="7" t="s">
        <v>1700</v>
      </c>
      <c r="F57" s="7" t="s">
        <v>11061</v>
      </c>
      <c r="G57" s="7" t="s">
        <v>11062</v>
      </c>
      <c r="H57" s="7" t="s">
        <v>1450</v>
      </c>
      <c r="I57" s="7" t="s">
        <v>11063</v>
      </c>
      <c r="J57" s="7" t="s">
        <v>1452</v>
      </c>
      <c r="K57" s="7" t="s">
        <v>1025</v>
      </c>
      <c r="L57" s="7" t="s">
        <v>1026</v>
      </c>
      <c r="M57" s="7" t="s">
        <v>1453</v>
      </c>
      <c r="N57" s="7" t="s">
        <v>23</v>
      </c>
      <c r="O57" s="11">
        <v>2</v>
      </c>
      <c r="P57" s="11">
        <v>2</v>
      </c>
      <c r="Q57" s="11">
        <v>1.5</v>
      </c>
      <c r="R57" s="11">
        <f t="shared" si="6"/>
        <v>0.5</v>
      </c>
      <c r="S57" s="11" t="s">
        <v>1455</v>
      </c>
      <c r="U57" s="18" t="str">
        <f t="shared" si="1"/>
        <v>是</v>
      </c>
    </row>
    <row r="58" spans="1:21">
      <c r="A58" s="17" t="str">
        <f>K58&amp;MID(L:L,15,4)</f>
        <v>张家麟3232</v>
      </c>
      <c r="B58" s="7" t="s">
        <v>10083</v>
      </c>
      <c r="C58" s="7" t="s">
        <v>1446</v>
      </c>
      <c r="D58" s="7">
        <v>58</v>
      </c>
      <c r="E58" s="7" t="s">
        <v>585</v>
      </c>
      <c r="F58" s="7" t="s">
        <v>11064</v>
      </c>
      <c r="G58" s="7" t="s">
        <v>11065</v>
      </c>
      <c r="H58" s="7" t="s">
        <v>1450</v>
      </c>
      <c r="I58" s="7" t="s">
        <v>7424</v>
      </c>
      <c r="J58" s="7" t="s">
        <v>1452</v>
      </c>
      <c r="K58" s="7" t="s">
        <v>582</v>
      </c>
      <c r="L58" s="7" t="s">
        <v>583</v>
      </c>
      <c r="M58" s="7" t="s">
        <v>1461</v>
      </c>
      <c r="N58" s="7" t="s">
        <v>23</v>
      </c>
      <c r="O58" s="11">
        <v>3</v>
      </c>
      <c r="P58" s="11">
        <v>13</v>
      </c>
      <c r="Q58" s="11">
        <v>3</v>
      </c>
      <c r="R58" s="11">
        <f t="shared" si="6"/>
        <v>0</v>
      </c>
      <c r="S58" s="11" t="s">
        <v>1455</v>
      </c>
      <c r="U58" s="18" t="str">
        <f t="shared" si="1"/>
        <v>是</v>
      </c>
    </row>
    <row r="59" spans="1:21">
      <c r="A59" s="17" t="str">
        <f>K59&amp;MID(L:L,15,4)</f>
        <v>李环1227</v>
      </c>
      <c r="B59" s="7" t="s">
        <v>1719</v>
      </c>
      <c r="C59" s="7" t="s">
        <v>1457</v>
      </c>
      <c r="D59" s="7">
        <v>57</v>
      </c>
      <c r="E59" s="7" t="s">
        <v>1720</v>
      </c>
      <c r="F59" s="7" t="s">
        <v>11066</v>
      </c>
      <c r="G59" s="7" t="s">
        <v>11067</v>
      </c>
      <c r="H59" s="7" t="s">
        <v>1450</v>
      </c>
      <c r="I59" s="7" t="s">
        <v>11068</v>
      </c>
      <c r="J59" s="7" t="s">
        <v>1452</v>
      </c>
      <c r="K59" s="7" t="s">
        <v>977</v>
      </c>
      <c r="L59" s="7" t="s">
        <v>978</v>
      </c>
      <c r="M59" s="7" t="s">
        <v>1453</v>
      </c>
      <c r="N59" s="7" t="s">
        <v>23</v>
      </c>
      <c r="O59" s="11">
        <v>2</v>
      </c>
      <c r="P59" s="11">
        <v>37</v>
      </c>
      <c r="Q59" s="11">
        <v>1.5</v>
      </c>
      <c r="R59" s="11">
        <f t="shared" si="6"/>
        <v>0.5</v>
      </c>
      <c r="S59" s="11" t="s">
        <v>1455</v>
      </c>
      <c r="U59" s="18" t="str">
        <f t="shared" si="1"/>
        <v>是</v>
      </c>
    </row>
    <row r="60" spans="1:21">
      <c r="A60" s="17" t="str">
        <f>K60&amp;MID(L:L,15,4)</f>
        <v>梁翠仪212X</v>
      </c>
      <c r="B60" s="7" t="s">
        <v>1724</v>
      </c>
      <c r="C60" s="7" t="s">
        <v>1446</v>
      </c>
      <c r="D60" s="7">
        <v>55</v>
      </c>
      <c r="E60" s="7" t="s">
        <v>1725</v>
      </c>
      <c r="F60" s="7" t="s">
        <v>11069</v>
      </c>
      <c r="G60" s="7" t="s">
        <v>11070</v>
      </c>
      <c r="H60" s="7" t="s">
        <v>1450</v>
      </c>
      <c r="I60" s="7" t="s">
        <v>11071</v>
      </c>
      <c r="J60" s="7" t="s">
        <v>1452</v>
      </c>
      <c r="K60" s="7" t="s">
        <v>282</v>
      </c>
      <c r="L60" s="7" t="s">
        <v>283</v>
      </c>
      <c r="M60" s="7" t="s">
        <v>1461</v>
      </c>
      <c r="N60" s="7" t="s">
        <v>23</v>
      </c>
      <c r="O60" s="11">
        <v>3</v>
      </c>
      <c r="P60" s="11">
        <v>21</v>
      </c>
      <c r="Q60" s="11">
        <v>3</v>
      </c>
      <c r="R60" s="11">
        <f t="shared" si="6"/>
        <v>0</v>
      </c>
      <c r="S60" s="11" t="s">
        <v>1455</v>
      </c>
      <c r="U60" s="18" t="str">
        <f t="shared" si="1"/>
        <v>是</v>
      </c>
    </row>
    <row r="61" spans="1:21">
      <c r="A61" s="17" t="str">
        <f>K61&amp;MID(L:L,15,4)</f>
        <v>陈苏4424</v>
      </c>
      <c r="B61" s="7" t="s">
        <v>1489</v>
      </c>
      <c r="C61" s="7" t="s">
        <v>1446</v>
      </c>
      <c r="D61" s="7">
        <v>64</v>
      </c>
      <c r="E61" s="7" t="s">
        <v>1490</v>
      </c>
      <c r="F61" s="7" t="s">
        <v>11072</v>
      </c>
      <c r="G61" s="7" t="s">
        <v>11073</v>
      </c>
      <c r="H61" s="7" t="s">
        <v>1450</v>
      </c>
      <c r="I61" s="7" t="s">
        <v>11074</v>
      </c>
      <c r="J61" s="7" t="s">
        <v>1452</v>
      </c>
      <c r="K61" s="7" t="s">
        <v>695</v>
      </c>
      <c r="L61" s="7" t="s">
        <v>696</v>
      </c>
      <c r="M61" s="7" t="s">
        <v>1461</v>
      </c>
      <c r="N61" s="7" t="s">
        <v>1454</v>
      </c>
      <c r="O61" s="11">
        <v>6</v>
      </c>
      <c r="P61" s="11">
        <v>2</v>
      </c>
      <c r="Q61" s="11">
        <v>3</v>
      </c>
      <c r="R61" s="11">
        <f t="shared" si="6"/>
        <v>3</v>
      </c>
      <c r="S61" s="11" t="s">
        <v>1455</v>
      </c>
      <c r="U61" s="18" t="str">
        <f t="shared" si="1"/>
        <v>是</v>
      </c>
    </row>
    <row r="62" spans="1:21">
      <c r="A62" s="17" t="str">
        <f>K62&amp;MID(L:L,15,4)</f>
        <v>关家强3917</v>
      </c>
      <c r="B62" s="7" t="s">
        <v>9114</v>
      </c>
      <c r="C62" s="7" t="s">
        <v>1446</v>
      </c>
      <c r="D62" s="7">
        <v>37</v>
      </c>
      <c r="E62" s="7" t="s">
        <v>1318</v>
      </c>
      <c r="F62" s="7" t="s">
        <v>11075</v>
      </c>
      <c r="G62" s="7" t="s">
        <v>11076</v>
      </c>
      <c r="H62" s="7" t="s">
        <v>1450</v>
      </c>
      <c r="I62" s="7" t="s">
        <v>10718</v>
      </c>
      <c r="J62" s="7" t="s">
        <v>1452</v>
      </c>
      <c r="K62" s="7" t="s">
        <v>1315</v>
      </c>
      <c r="L62" s="7" t="s">
        <v>1316</v>
      </c>
      <c r="M62" s="7" t="s">
        <v>1461</v>
      </c>
      <c r="N62" s="7" t="s">
        <v>1462</v>
      </c>
      <c r="O62" s="11">
        <v>2</v>
      </c>
      <c r="P62" s="11">
        <v>32</v>
      </c>
      <c r="Q62" s="11">
        <v>2.5</v>
      </c>
      <c r="R62" s="11">
        <v>0</v>
      </c>
      <c r="S62" s="11" t="s">
        <v>1455</v>
      </c>
      <c r="U62" s="18" t="str">
        <f t="shared" si="1"/>
        <v>是</v>
      </c>
    </row>
    <row r="63" spans="1:21">
      <c r="A63" s="17" t="str">
        <f>K63&amp;MID(L:L,15,4)</f>
        <v>沈达演7211</v>
      </c>
      <c r="B63" s="7" t="s">
        <v>1736</v>
      </c>
      <c r="C63" s="7" t="s">
        <v>1446</v>
      </c>
      <c r="D63" s="7">
        <v>48</v>
      </c>
      <c r="E63" s="7" t="s">
        <v>1737</v>
      </c>
      <c r="F63" s="7" t="s">
        <v>11077</v>
      </c>
      <c r="G63" s="7" t="s">
        <v>11078</v>
      </c>
      <c r="H63" s="7" t="s">
        <v>1740</v>
      </c>
      <c r="I63" s="7" t="s">
        <v>11079</v>
      </c>
      <c r="J63" s="7" t="s">
        <v>1452</v>
      </c>
      <c r="K63" s="7" t="s">
        <v>468</v>
      </c>
      <c r="L63" s="7" t="s">
        <v>469</v>
      </c>
      <c r="M63" s="7" t="s">
        <v>1453</v>
      </c>
      <c r="N63" s="7" t="s">
        <v>23</v>
      </c>
      <c r="O63" s="11">
        <v>1</v>
      </c>
      <c r="P63" s="11">
        <v>43</v>
      </c>
      <c r="Q63" s="11">
        <v>1.5</v>
      </c>
      <c r="R63" s="11">
        <v>0</v>
      </c>
      <c r="S63" s="11" t="s">
        <v>1455</v>
      </c>
      <c r="U63" s="18" t="str">
        <f t="shared" si="1"/>
        <v>是</v>
      </c>
    </row>
    <row r="64" spans="1:21">
      <c r="A64" s="17" t="str">
        <f>K64&amp;MID(L:L,15,4)</f>
        <v>陈穗婵4129</v>
      </c>
      <c r="B64" s="7" t="s">
        <v>1742</v>
      </c>
      <c r="C64" s="7" t="s">
        <v>1446</v>
      </c>
      <c r="D64" s="7">
        <v>44</v>
      </c>
      <c r="E64" s="7" t="s">
        <v>1743</v>
      </c>
      <c r="F64" s="7" t="s">
        <v>11080</v>
      </c>
      <c r="G64" s="7" t="s">
        <v>11081</v>
      </c>
      <c r="H64" s="7" t="s">
        <v>1450</v>
      </c>
      <c r="I64" s="7" t="s">
        <v>11082</v>
      </c>
      <c r="J64" s="7" t="s">
        <v>1452</v>
      </c>
      <c r="K64" s="7" t="s">
        <v>726</v>
      </c>
      <c r="L64" s="7" t="s">
        <v>727</v>
      </c>
      <c r="M64" s="7" t="s">
        <v>1461</v>
      </c>
      <c r="N64" s="7" t="s">
        <v>1467</v>
      </c>
      <c r="O64" s="11">
        <v>3</v>
      </c>
      <c r="P64" s="11">
        <v>18</v>
      </c>
      <c r="Q64" s="11">
        <v>3</v>
      </c>
      <c r="R64" s="11">
        <f t="shared" ref="R64:R80" si="7">O64-Q64</f>
        <v>0</v>
      </c>
      <c r="S64" s="11" t="s">
        <v>1455</v>
      </c>
      <c r="U64" s="18" t="str">
        <f t="shared" si="1"/>
        <v>是</v>
      </c>
    </row>
    <row r="65" spans="1:21">
      <c r="A65" s="17" t="str">
        <f>K65&amp;MID(L:L,15,4)</f>
        <v>梁伟雄3612</v>
      </c>
      <c r="B65" s="7" t="s">
        <v>5092</v>
      </c>
      <c r="C65" s="7" t="s">
        <v>1446</v>
      </c>
      <c r="D65" s="7">
        <v>52</v>
      </c>
      <c r="E65" s="7" t="s">
        <v>5093</v>
      </c>
      <c r="F65" s="7" t="s">
        <v>11083</v>
      </c>
      <c r="G65" s="7" t="s">
        <v>11084</v>
      </c>
      <c r="H65" s="7" t="s">
        <v>1450</v>
      </c>
      <c r="I65" s="7" t="s">
        <v>11085</v>
      </c>
      <c r="J65" s="7" t="s">
        <v>1452</v>
      </c>
      <c r="K65" s="7" t="s">
        <v>385</v>
      </c>
      <c r="L65" s="7" t="s">
        <v>386</v>
      </c>
      <c r="M65" s="7" t="s">
        <v>1461</v>
      </c>
      <c r="N65" s="7" t="s">
        <v>23</v>
      </c>
      <c r="O65" s="11">
        <v>5</v>
      </c>
      <c r="P65" s="11">
        <v>59</v>
      </c>
      <c r="Q65" s="11">
        <v>3</v>
      </c>
      <c r="R65" s="11">
        <f t="shared" si="7"/>
        <v>2</v>
      </c>
      <c r="S65" s="11" t="s">
        <v>1455</v>
      </c>
      <c r="U65" s="18" t="str">
        <f t="shared" si="1"/>
        <v>是</v>
      </c>
    </row>
    <row r="66" spans="1:21">
      <c r="A66" s="17" t="str">
        <f>K66&amp;MID(L:L,15,4)</f>
        <v>谭合容1220</v>
      </c>
      <c r="B66" s="7" t="s">
        <v>1751</v>
      </c>
      <c r="C66" s="7" t="s">
        <v>1446</v>
      </c>
      <c r="D66" s="7">
        <v>55</v>
      </c>
      <c r="E66" s="7" t="s">
        <v>1752</v>
      </c>
      <c r="F66" s="7" t="s">
        <v>11086</v>
      </c>
      <c r="G66" s="7" t="s">
        <v>11087</v>
      </c>
      <c r="H66" s="7" t="s">
        <v>1450</v>
      </c>
      <c r="I66" s="7" t="s">
        <v>11088</v>
      </c>
      <c r="J66" s="7" t="s">
        <v>1452</v>
      </c>
      <c r="K66" s="7" t="s">
        <v>999</v>
      </c>
      <c r="L66" s="7" t="s">
        <v>1000</v>
      </c>
      <c r="M66" s="7" t="s">
        <v>1453</v>
      </c>
      <c r="N66" s="7" t="s">
        <v>23</v>
      </c>
      <c r="O66" s="11">
        <v>2</v>
      </c>
      <c r="P66" s="11">
        <v>57</v>
      </c>
      <c r="Q66" s="11">
        <v>1.5</v>
      </c>
      <c r="R66" s="11">
        <f t="shared" si="7"/>
        <v>0.5</v>
      </c>
      <c r="S66" s="11" t="s">
        <v>1455</v>
      </c>
      <c r="U66" s="18" t="str">
        <f t="shared" si="1"/>
        <v>是</v>
      </c>
    </row>
    <row r="67" spans="1:21">
      <c r="A67" s="17" t="str">
        <f>K67&amp;MID(L:L,15,4)</f>
        <v>胡旺崧1222</v>
      </c>
      <c r="B67" s="7" t="s">
        <v>1756</v>
      </c>
      <c r="C67" s="7" t="s">
        <v>1457</v>
      </c>
      <c r="D67" s="7">
        <v>49</v>
      </c>
      <c r="E67" s="7" t="s">
        <v>1757</v>
      </c>
      <c r="F67" s="7" t="s">
        <v>11089</v>
      </c>
      <c r="G67" s="7" t="s">
        <v>11090</v>
      </c>
      <c r="H67" s="7" t="s">
        <v>1450</v>
      </c>
      <c r="I67" s="7" t="s">
        <v>11091</v>
      </c>
      <c r="J67" s="7" t="s">
        <v>1452</v>
      </c>
      <c r="K67" s="7" t="s">
        <v>967</v>
      </c>
      <c r="L67" s="7" t="s">
        <v>968</v>
      </c>
      <c r="M67" s="7" t="s">
        <v>1453</v>
      </c>
      <c r="N67" s="7" t="s">
        <v>23</v>
      </c>
      <c r="O67" s="11">
        <v>9</v>
      </c>
      <c r="P67" s="11">
        <v>47</v>
      </c>
      <c r="Q67" s="11">
        <v>1.5</v>
      </c>
      <c r="R67" s="11">
        <f t="shared" si="7"/>
        <v>7.5</v>
      </c>
      <c r="S67" s="11" t="s">
        <v>1455</v>
      </c>
      <c r="U67" s="18" t="str">
        <f t="shared" ref="U67:U130" si="8">S67</f>
        <v>是</v>
      </c>
    </row>
    <row r="68" spans="1:21">
      <c r="A68" s="17" t="str">
        <f>K68&amp;MID(L:L,15,4)</f>
        <v>唐汝田3020</v>
      </c>
      <c r="B68" s="7" t="s">
        <v>1761</v>
      </c>
      <c r="C68" s="7" t="s">
        <v>1446</v>
      </c>
      <c r="D68" s="7">
        <v>57</v>
      </c>
      <c r="E68" s="7" t="s">
        <v>1762</v>
      </c>
      <c r="F68" s="7" t="s">
        <v>11092</v>
      </c>
      <c r="G68" s="7" t="s">
        <v>11093</v>
      </c>
      <c r="H68" s="7" t="s">
        <v>1765</v>
      </c>
      <c r="I68" s="7" t="s">
        <v>4124</v>
      </c>
      <c r="J68" s="7" t="s">
        <v>1452</v>
      </c>
      <c r="K68" s="7" t="s">
        <v>497</v>
      </c>
      <c r="L68" s="7" t="s">
        <v>498</v>
      </c>
      <c r="M68" s="7" t="s">
        <v>1453</v>
      </c>
      <c r="N68" s="7" t="s">
        <v>23</v>
      </c>
      <c r="O68" s="11">
        <v>2</v>
      </c>
      <c r="P68" s="11">
        <v>55</v>
      </c>
      <c r="Q68" s="11">
        <v>1.5</v>
      </c>
      <c r="R68" s="11">
        <f t="shared" si="7"/>
        <v>0.5</v>
      </c>
      <c r="S68" s="11" t="s">
        <v>1455</v>
      </c>
      <c r="U68" s="18" t="str">
        <f t="shared" si="8"/>
        <v>是</v>
      </c>
    </row>
    <row r="69" spans="1:21">
      <c r="A69" s="17" t="str">
        <f>K69&amp;MID(L:L,15,4)</f>
        <v>李人琪1828</v>
      </c>
      <c r="B69" s="7" t="s">
        <v>1767</v>
      </c>
      <c r="C69" s="7" t="s">
        <v>1446</v>
      </c>
      <c r="D69" s="7">
        <v>57</v>
      </c>
      <c r="E69" s="7" t="s">
        <v>1768</v>
      </c>
      <c r="F69" s="7" t="s">
        <v>11094</v>
      </c>
      <c r="G69" s="7" t="s">
        <v>11095</v>
      </c>
      <c r="H69" s="7" t="s">
        <v>1450</v>
      </c>
      <c r="I69" s="7" t="s">
        <v>11096</v>
      </c>
      <c r="J69" s="7" t="s">
        <v>1452</v>
      </c>
      <c r="K69" s="7" t="s">
        <v>897</v>
      </c>
      <c r="L69" s="7" t="s">
        <v>898</v>
      </c>
      <c r="M69" s="7" t="s">
        <v>1772</v>
      </c>
      <c r="N69" s="7" t="s">
        <v>1467</v>
      </c>
      <c r="O69" s="11">
        <v>3</v>
      </c>
      <c r="P69" s="11">
        <v>8</v>
      </c>
      <c r="Q69" s="11">
        <v>3</v>
      </c>
      <c r="R69" s="11">
        <f t="shared" si="7"/>
        <v>0</v>
      </c>
      <c r="S69" s="11" t="s">
        <v>1455</v>
      </c>
      <c r="U69" s="18" t="str">
        <f t="shared" si="8"/>
        <v>是</v>
      </c>
    </row>
    <row r="70" spans="1:21">
      <c r="A70" s="17" t="str">
        <f>K70&amp;MID(L:L,15,4)</f>
        <v>黄良从1013</v>
      </c>
      <c r="B70" s="7" t="s">
        <v>1773</v>
      </c>
      <c r="C70" s="7" t="s">
        <v>1446</v>
      </c>
      <c r="D70" s="7">
        <v>52</v>
      </c>
      <c r="E70" s="7" t="s">
        <v>1774</v>
      </c>
      <c r="F70" s="7" t="s">
        <v>11097</v>
      </c>
      <c r="G70" s="7" t="s">
        <v>11098</v>
      </c>
      <c r="H70" s="7" t="s">
        <v>1450</v>
      </c>
      <c r="I70" s="7" t="s">
        <v>11099</v>
      </c>
      <c r="J70" s="7" t="s">
        <v>1452</v>
      </c>
      <c r="K70" s="7" t="s">
        <v>207</v>
      </c>
      <c r="L70" s="7" t="s">
        <v>208</v>
      </c>
      <c r="M70" s="7" t="s">
        <v>1461</v>
      </c>
      <c r="N70" s="7" t="s">
        <v>23</v>
      </c>
      <c r="O70" s="11">
        <v>3</v>
      </c>
      <c r="P70" s="11">
        <v>52</v>
      </c>
      <c r="Q70" s="11">
        <v>3</v>
      </c>
      <c r="R70" s="11">
        <f t="shared" si="7"/>
        <v>0</v>
      </c>
      <c r="S70" s="11" t="s">
        <v>1455</v>
      </c>
      <c r="U70" s="18" t="str">
        <f t="shared" si="8"/>
        <v>是</v>
      </c>
    </row>
    <row r="71" spans="1:21">
      <c r="A71" s="17" t="str">
        <f>K71&amp;MID(L:L,15,4)</f>
        <v>杜飞翔1210</v>
      </c>
      <c r="B71" s="7" t="s">
        <v>1778</v>
      </c>
      <c r="C71" s="7" t="s">
        <v>1446</v>
      </c>
      <c r="D71" s="7">
        <v>58</v>
      </c>
      <c r="E71" s="7" t="s">
        <v>1779</v>
      </c>
      <c r="F71" s="7" t="s">
        <v>11100</v>
      </c>
      <c r="G71" s="7" t="s">
        <v>11101</v>
      </c>
      <c r="H71" s="7" t="s">
        <v>1450</v>
      </c>
      <c r="I71" s="7" t="s">
        <v>11102</v>
      </c>
      <c r="J71" s="7" t="s">
        <v>1452</v>
      </c>
      <c r="K71" s="7" t="s">
        <v>121</v>
      </c>
      <c r="L71" s="7" t="s">
        <v>122</v>
      </c>
      <c r="M71" s="7" t="s">
        <v>1461</v>
      </c>
      <c r="N71" s="7" t="s">
        <v>23</v>
      </c>
      <c r="O71" s="11">
        <v>3</v>
      </c>
      <c r="P71" s="11">
        <v>3</v>
      </c>
      <c r="Q71" s="11">
        <v>3</v>
      </c>
      <c r="R71" s="11">
        <f t="shared" si="7"/>
        <v>0</v>
      </c>
      <c r="S71" s="11" t="s">
        <v>1455</v>
      </c>
      <c r="U71" s="18" t="str">
        <f t="shared" si="8"/>
        <v>是</v>
      </c>
    </row>
    <row r="72" spans="1:21">
      <c r="A72" s="17" t="str">
        <f>K72&amp;MID(L:L,15,4)</f>
        <v>何凤喜6626</v>
      </c>
      <c r="B72" s="7" t="s">
        <v>1783</v>
      </c>
      <c r="C72" s="7" t="s">
        <v>1446</v>
      </c>
      <c r="D72" s="7">
        <v>59</v>
      </c>
      <c r="E72" s="7" t="s">
        <v>1784</v>
      </c>
      <c r="F72" s="7" t="s">
        <v>11103</v>
      </c>
      <c r="G72" s="7" t="s">
        <v>11104</v>
      </c>
      <c r="H72" s="7" t="s">
        <v>1450</v>
      </c>
      <c r="I72" s="7" t="s">
        <v>4689</v>
      </c>
      <c r="J72" s="7" t="s">
        <v>1452</v>
      </c>
      <c r="K72" s="7" t="s">
        <v>175</v>
      </c>
      <c r="L72" s="7" t="s">
        <v>176</v>
      </c>
      <c r="M72" s="7" t="s">
        <v>1461</v>
      </c>
      <c r="N72" s="7" t="s">
        <v>23</v>
      </c>
      <c r="O72" s="11">
        <v>3</v>
      </c>
      <c r="P72" s="11">
        <v>50</v>
      </c>
      <c r="Q72" s="11">
        <v>3</v>
      </c>
      <c r="R72" s="11">
        <f t="shared" si="7"/>
        <v>0</v>
      </c>
      <c r="S72" s="11" t="s">
        <v>1455</v>
      </c>
      <c r="U72" s="18" t="str">
        <f t="shared" si="8"/>
        <v>是</v>
      </c>
    </row>
    <row r="73" spans="1:21">
      <c r="A73" s="17" t="str">
        <f>K73&amp;MID(L:L,15,4)</f>
        <v>梁惠生5133</v>
      </c>
      <c r="B73" s="7" t="s">
        <v>1788</v>
      </c>
      <c r="C73" s="7" t="s">
        <v>1446</v>
      </c>
      <c r="D73" s="7">
        <v>58</v>
      </c>
      <c r="E73" s="7" t="s">
        <v>1789</v>
      </c>
      <c r="F73" s="7" t="s">
        <v>11105</v>
      </c>
      <c r="G73" s="7" t="s">
        <v>11106</v>
      </c>
      <c r="H73" s="7" t="s">
        <v>1450</v>
      </c>
      <c r="I73" s="7" t="s">
        <v>11107</v>
      </c>
      <c r="J73" s="7" t="s">
        <v>1452</v>
      </c>
      <c r="K73" s="7" t="s">
        <v>935</v>
      </c>
      <c r="L73" s="7" t="s">
        <v>936</v>
      </c>
      <c r="M73" s="7" t="s">
        <v>1461</v>
      </c>
      <c r="N73" s="7" t="s">
        <v>23</v>
      </c>
      <c r="O73" s="11">
        <v>3</v>
      </c>
      <c r="P73" s="11">
        <v>13</v>
      </c>
      <c r="Q73" s="11">
        <v>3</v>
      </c>
      <c r="R73" s="11">
        <f t="shared" si="7"/>
        <v>0</v>
      </c>
      <c r="S73" s="11" t="s">
        <v>1455</v>
      </c>
      <c r="U73" s="18" t="str">
        <f t="shared" si="8"/>
        <v>是</v>
      </c>
    </row>
    <row r="74" spans="1:21">
      <c r="A74" s="17" t="str">
        <f>K74&amp;MID(L:L,15,4)</f>
        <v>钟月清0026</v>
      </c>
      <c r="B74" s="7" t="s">
        <v>1793</v>
      </c>
      <c r="C74" s="7" t="s">
        <v>1446</v>
      </c>
      <c r="D74" s="7">
        <v>63</v>
      </c>
      <c r="E74" s="7" t="s">
        <v>1794</v>
      </c>
      <c r="F74" s="7" t="s">
        <v>11108</v>
      </c>
      <c r="G74" s="7" t="s">
        <v>11109</v>
      </c>
      <c r="H74" s="7" t="s">
        <v>1450</v>
      </c>
      <c r="I74" s="7" t="s">
        <v>11110</v>
      </c>
      <c r="J74" s="7" t="s">
        <v>1452</v>
      </c>
      <c r="K74" s="7" t="s">
        <v>400</v>
      </c>
      <c r="L74" s="7" t="s">
        <v>401</v>
      </c>
      <c r="M74" s="7" t="s">
        <v>1772</v>
      </c>
      <c r="N74" s="7" t="s">
        <v>23</v>
      </c>
      <c r="O74" s="11">
        <v>4</v>
      </c>
      <c r="P74" s="11">
        <v>14</v>
      </c>
      <c r="Q74" s="11">
        <v>3</v>
      </c>
      <c r="R74" s="11">
        <f t="shared" si="7"/>
        <v>1</v>
      </c>
      <c r="S74" s="11" t="s">
        <v>1455</v>
      </c>
      <c r="U74" s="18" t="str">
        <f t="shared" si="8"/>
        <v>是</v>
      </c>
    </row>
    <row r="75" spans="1:21">
      <c r="A75" s="17" t="str">
        <f>K75&amp;MID(L:L,15,4)</f>
        <v>李杏初3622</v>
      </c>
      <c r="B75" s="7" t="s">
        <v>1798</v>
      </c>
      <c r="C75" s="7" t="s">
        <v>1457</v>
      </c>
      <c r="D75" s="7">
        <v>42</v>
      </c>
      <c r="E75" s="7" t="s">
        <v>1799</v>
      </c>
      <c r="F75" s="7" t="s">
        <v>11111</v>
      </c>
      <c r="G75" s="7" t="s">
        <v>11112</v>
      </c>
      <c r="H75" s="7" t="s">
        <v>1450</v>
      </c>
      <c r="I75" s="7" t="s">
        <v>11113</v>
      </c>
      <c r="J75" s="7" t="s">
        <v>1452</v>
      </c>
      <c r="K75" s="7" t="s">
        <v>791</v>
      </c>
      <c r="L75" s="7" t="s">
        <v>792</v>
      </c>
      <c r="M75" s="7" t="s">
        <v>1453</v>
      </c>
      <c r="N75" s="7" t="s">
        <v>1454</v>
      </c>
      <c r="O75" s="11">
        <v>4</v>
      </c>
      <c r="P75" s="11">
        <v>2</v>
      </c>
      <c r="Q75" s="11">
        <v>1.5</v>
      </c>
      <c r="R75" s="11">
        <f t="shared" si="7"/>
        <v>2.5</v>
      </c>
      <c r="S75" s="11" t="s">
        <v>1455</v>
      </c>
      <c r="U75" s="18" t="str">
        <f t="shared" si="8"/>
        <v>是</v>
      </c>
    </row>
    <row r="76" spans="1:21">
      <c r="A76" s="17" t="str">
        <f>K76&amp;MID(L:L,15,4)</f>
        <v>胡德恒501X</v>
      </c>
      <c r="B76" s="7" t="s">
        <v>1803</v>
      </c>
      <c r="C76" s="7" t="s">
        <v>1457</v>
      </c>
      <c r="D76" s="7">
        <v>54</v>
      </c>
      <c r="E76" s="7" t="s">
        <v>1804</v>
      </c>
      <c r="F76" s="7" t="s">
        <v>11114</v>
      </c>
      <c r="G76" s="7" t="s">
        <v>11115</v>
      </c>
      <c r="H76" s="7" t="s">
        <v>1450</v>
      </c>
      <c r="I76" s="7" t="s">
        <v>11116</v>
      </c>
      <c r="J76" s="7" t="s">
        <v>1452</v>
      </c>
      <c r="K76" s="7" t="s">
        <v>213</v>
      </c>
      <c r="L76" s="7" t="s">
        <v>214</v>
      </c>
      <c r="M76" s="7" t="s">
        <v>1461</v>
      </c>
      <c r="N76" s="7" t="s">
        <v>23</v>
      </c>
      <c r="O76" s="11">
        <v>11</v>
      </c>
      <c r="P76" s="11">
        <v>50</v>
      </c>
      <c r="Q76" s="11">
        <v>3</v>
      </c>
      <c r="R76" s="11">
        <f t="shared" si="7"/>
        <v>8</v>
      </c>
      <c r="S76" s="11" t="s">
        <v>1455</v>
      </c>
      <c r="U76" s="18" t="str">
        <f t="shared" si="8"/>
        <v>是</v>
      </c>
    </row>
    <row r="77" spans="1:21">
      <c r="A77" s="17" t="str">
        <f>K77&amp;MID(L:L,15,4)</f>
        <v>黄伟友0936</v>
      </c>
      <c r="B77" s="7" t="s">
        <v>1808</v>
      </c>
      <c r="C77" s="7" t="s">
        <v>1446</v>
      </c>
      <c r="D77" s="7">
        <v>43</v>
      </c>
      <c r="E77" s="7" t="s">
        <v>1809</v>
      </c>
      <c r="F77" s="7" t="s">
        <v>11117</v>
      </c>
      <c r="G77" s="7" t="s">
        <v>11118</v>
      </c>
      <c r="H77" s="7" t="s">
        <v>1450</v>
      </c>
      <c r="I77" s="7" t="s">
        <v>11119</v>
      </c>
      <c r="J77" s="7" t="s">
        <v>1452</v>
      </c>
      <c r="K77" s="7" t="s">
        <v>1020</v>
      </c>
      <c r="L77" s="7" t="s">
        <v>1021</v>
      </c>
      <c r="M77" s="7" t="s">
        <v>1453</v>
      </c>
      <c r="N77" s="7" t="s">
        <v>23</v>
      </c>
      <c r="O77" s="11">
        <v>2</v>
      </c>
      <c r="P77" s="11">
        <v>6</v>
      </c>
      <c r="Q77" s="11">
        <v>1.5</v>
      </c>
      <c r="R77" s="11">
        <f t="shared" si="7"/>
        <v>0.5</v>
      </c>
      <c r="S77" s="11" t="s">
        <v>1455</v>
      </c>
      <c r="U77" s="18" t="str">
        <f t="shared" si="8"/>
        <v>是</v>
      </c>
    </row>
    <row r="78" spans="1:21">
      <c r="A78" s="17" t="str">
        <f>K78&amp;MID(L:L,15,4)</f>
        <v>刘日香1224</v>
      </c>
      <c r="B78" s="7" t="s">
        <v>1813</v>
      </c>
      <c r="C78" s="7" t="s">
        <v>1446</v>
      </c>
      <c r="D78" s="7">
        <v>43</v>
      </c>
      <c r="E78" s="7" t="s">
        <v>1814</v>
      </c>
      <c r="F78" s="7" t="s">
        <v>11120</v>
      </c>
      <c r="G78" s="7" t="s">
        <v>11121</v>
      </c>
      <c r="H78" s="7" t="s">
        <v>1450</v>
      </c>
      <c r="I78" s="7" t="s">
        <v>11122</v>
      </c>
      <c r="J78" s="7" t="s">
        <v>1452</v>
      </c>
      <c r="K78" s="7" t="s">
        <v>986</v>
      </c>
      <c r="L78" s="7" t="s">
        <v>987</v>
      </c>
      <c r="M78" s="7" t="s">
        <v>1453</v>
      </c>
      <c r="N78" s="7" t="s">
        <v>23</v>
      </c>
      <c r="O78" s="11">
        <v>2</v>
      </c>
      <c r="P78" s="11">
        <v>44</v>
      </c>
      <c r="Q78" s="11">
        <v>1.5</v>
      </c>
      <c r="R78" s="11">
        <f t="shared" si="7"/>
        <v>0.5</v>
      </c>
      <c r="S78" s="11" t="s">
        <v>1455</v>
      </c>
      <c r="U78" s="18" t="str">
        <f t="shared" si="8"/>
        <v>是</v>
      </c>
    </row>
    <row r="79" spans="1:21">
      <c r="A79" s="17" t="str">
        <f>K79&amp;MID(L:L,15,4)</f>
        <v>黄文辉1238</v>
      </c>
      <c r="B79" s="7" t="s">
        <v>1823</v>
      </c>
      <c r="C79" s="7" t="s">
        <v>1446</v>
      </c>
      <c r="D79" s="7">
        <v>58</v>
      </c>
      <c r="E79" s="7" t="s">
        <v>1824</v>
      </c>
      <c r="F79" s="7" t="s">
        <v>11123</v>
      </c>
      <c r="G79" s="7" t="s">
        <v>11124</v>
      </c>
      <c r="H79" s="7" t="s">
        <v>1450</v>
      </c>
      <c r="I79" s="7" t="s">
        <v>11125</v>
      </c>
      <c r="J79" s="7" t="s">
        <v>1452</v>
      </c>
      <c r="K79" s="7" t="s">
        <v>1059</v>
      </c>
      <c r="L79" s="7" t="s">
        <v>1060</v>
      </c>
      <c r="M79" s="7" t="s">
        <v>1453</v>
      </c>
      <c r="N79" s="7" t="s">
        <v>23</v>
      </c>
      <c r="O79" s="11">
        <v>2</v>
      </c>
      <c r="P79" s="11">
        <v>14</v>
      </c>
      <c r="Q79" s="11">
        <v>1.5</v>
      </c>
      <c r="R79" s="11">
        <f t="shared" si="7"/>
        <v>0.5</v>
      </c>
      <c r="S79" s="11" t="s">
        <v>1455</v>
      </c>
      <c r="U79" s="18" t="str">
        <f t="shared" si="8"/>
        <v>是</v>
      </c>
    </row>
    <row r="80" spans="1:21">
      <c r="A80" s="17" t="str">
        <f>K80&amp;MID(L:L,15,4)</f>
        <v>阳乐0042</v>
      </c>
      <c r="B80" s="7" t="s">
        <v>1828</v>
      </c>
      <c r="C80" s="7" t="s">
        <v>1446</v>
      </c>
      <c r="D80" s="7">
        <v>35</v>
      </c>
      <c r="E80" s="7" t="s">
        <v>1128</v>
      </c>
      <c r="F80" s="7" t="s">
        <v>11126</v>
      </c>
      <c r="G80" s="7" t="s">
        <v>11127</v>
      </c>
      <c r="H80" s="7" t="s">
        <v>1450</v>
      </c>
      <c r="I80" s="7" t="s">
        <v>11128</v>
      </c>
      <c r="J80" s="7" t="s">
        <v>1452</v>
      </c>
      <c r="K80" s="7" t="s">
        <v>1125</v>
      </c>
      <c r="L80" s="7" t="s">
        <v>1126</v>
      </c>
      <c r="M80" s="7" t="s">
        <v>1461</v>
      </c>
      <c r="N80" s="7" t="s">
        <v>1454</v>
      </c>
      <c r="O80" s="11">
        <v>9</v>
      </c>
      <c r="P80" s="11">
        <v>41</v>
      </c>
      <c r="Q80" s="11">
        <v>3</v>
      </c>
      <c r="R80" s="11">
        <f t="shared" si="7"/>
        <v>6</v>
      </c>
      <c r="S80" s="11" t="s">
        <v>1455</v>
      </c>
      <c r="U80" s="18" t="str">
        <f t="shared" si="8"/>
        <v>是</v>
      </c>
    </row>
    <row r="81" spans="1:21">
      <c r="A81" s="17" t="str">
        <f>K81&amp;MID(L:L,15,4)</f>
        <v>侯金有062X</v>
      </c>
      <c r="B81" s="7" t="s">
        <v>1832</v>
      </c>
      <c r="C81" s="7" t="s">
        <v>1457</v>
      </c>
      <c r="D81" s="7">
        <v>37</v>
      </c>
      <c r="E81" s="7" t="s">
        <v>1833</v>
      </c>
      <c r="F81" s="7" t="s">
        <v>11129</v>
      </c>
      <c r="G81" s="7" t="s">
        <v>11130</v>
      </c>
      <c r="H81" s="7" t="s">
        <v>1450</v>
      </c>
      <c r="I81" s="7" t="s">
        <v>11131</v>
      </c>
      <c r="J81" s="7" t="s">
        <v>1452</v>
      </c>
      <c r="K81" s="7" t="s">
        <v>210</v>
      </c>
      <c r="L81" s="7" t="s">
        <v>211</v>
      </c>
      <c r="M81" s="7" t="s">
        <v>1453</v>
      </c>
      <c r="N81" s="7" t="s">
        <v>23</v>
      </c>
      <c r="O81" s="11">
        <v>1</v>
      </c>
      <c r="P81" s="11">
        <v>37</v>
      </c>
      <c r="Q81" s="11">
        <v>1.5</v>
      </c>
      <c r="R81" s="11">
        <v>0</v>
      </c>
      <c r="S81" s="11" t="s">
        <v>1455</v>
      </c>
      <c r="U81" s="18" t="str">
        <f t="shared" si="8"/>
        <v>是</v>
      </c>
    </row>
    <row r="82" spans="1:21">
      <c r="A82" s="17" t="str">
        <f>K82&amp;MID(L:L,15,4)</f>
        <v>陈伟安0076</v>
      </c>
      <c r="B82" s="7" t="s">
        <v>3150</v>
      </c>
      <c r="C82" s="7" t="s">
        <v>1446</v>
      </c>
      <c r="D82" s="7">
        <v>42</v>
      </c>
      <c r="E82" s="7" t="s">
        <v>3151</v>
      </c>
      <c r="F82" s="7" t="s">
        <v>11132</v>
      </c>
      <c r="G82" s="7" t="s">
        <v>11133</v>
      </c>
      <c r="H82" s="7" t="s">
        <v>1450</v>
      </c>
      <c r="I82" s="7" t="s">
        <v>11134</v>
      </c>
      <c r="J82" s="7" t="s">
        <v>1452</v>
      </c>
      <c r="K82" s="7" t="s">
        <v>89</v>
      </c>
      <c r="L82" s="7" t="s">
        <v>90</v>
      </c>
      <c r="M82" s="7" t="s">
        <v>1453</v>
      </c>
      <c r="N82" s="7" t="s">
        <v>23</v>
      </c>
      <c r="O82" s="11">
        <v>6</v>
      </c>
      <c r="P82" s="11">
        <v>39</v>
      </c>
      <c r="Q82" s="11">
        <v>1.5</v>
      </c>
      <c r="R82" s="11">
        <f t="shared" ref="R82:R89" si="9">O82-Q82</f>
        <v>4.5</v>
      </c>
      <c r="S82" s="11" t="s">
        <v>1455</v>
      </c>
      <c r="U82" s="18" t="str">
        <f t="shared" si="8"/>
        <v>是</v>
      </c>
    </row>
    <row r="83" spans="1:21">
      <c r="A83" s="17" t="str">
        <f>K83&amp;MID(L:L,15,4)</f>
        <v>梁国威2117</v>
      </c>
      <c r="B83" s="7" t="s">
        <v>1679</v>
      </c>
      <c r="C83" s="7" t="s">
        <v>1446</v>
      </c>
      <c r="D83" s="7">
        <v>35</v>
      </c>
      <c r="E83" s="7" t="s">
        <v>1680</v>
      </c>
      <c r="F83" s="7" t="s">
        <v>11135</v>
      </c>
      <c r="G83" s="7" t="s">
        <v>11136</v>
      </c>
      <c r="H83" s="7" t="s">
        <v>1450</v>
      </c>
      <c r="I83" s="7" t="s">
        <v>3319</v>
      </c>
      <c r="J83" s="7" t="s">
        <v>1452</v>
      </c>
      <c r="K83" s="7" t="s">
        <v>1055</v>
      </c>
      <c r="L83" s="7" t="s">
        <v>1056</v>
      </c>
      <c r="M83" s="7" t="s">
        <v>1561</v>
      </c>
      <c r="N83" s="7" t="s">
        <v>23</v>
      </c>
      <c r="O83" s="11">
        <v>4</v>
      </c>
      <c r="P83" s="11">
        <v>18</v>
      </c>
      <c r="Q83" s="11">
        <v>3</v>
      </c>
      <c r="R83" s="11">
        <f t="shared" si="9"/>
        <v>1</v>
      </c>
      <c r="S83" s="11" t="s">
        <v>1455</v>
      </c>
      <c r="U83" s="18" t="str">
        <f t="shared" si="8"/>
        <v>是</v>
      </c>
    </row>
    <row r="84" spans="1:21">
      <c r="A84" s="17" t="str">
        <f>K84&amp;MID(L:L,15,4)</f>
        <v>谢伟红4822</v>
      </c>
      <c r="B84" s="7" t="s">
        <v>1840</v>
      </c>
      <c r="C84" s="7" t="s">
        <v>1457</v>
      </c>
      <c r="D84" s="7">
        <v>50</v>
      </c>
      <c r="E84" s="7" t="s">
        <v>1841</v>
      </c>
      <c r="F84" s="7" t="s">
        <v>11137</v>
      </c>
      <c r="G84" s="7" t="s">
        <v>11138</v>
      </c>
      <c r="H84" s="7" t="s">
        <v>1450</v>
      </c>
      <c r="I84" s="7" t="s">
        <v>11139</v>
      </c>
      <c r="J84" s="7" t="s">
        <v>1452</v>
      </c>
      <c r="K84" s="7" t="s">
        <v>1155</v>
      </c>
      <c r="L84" s="7" t="s">
        <v>1156</v>
      </c>
      <c r="M84" s="7" t="s">
        <v>1461</v>
      </c>
      <c r="N84" s="7" t="s">
        <v>1462</v>
      </c>
      <c r="O84" s="11">
        <v>2</v>
      </c>
      <c r="P84" s="11">
        <v>15</v>
      </c>
      <c r="Q84" s="11">
        <v>2.5</v>
      </c>
      <c r="R84" s="11">
        <f t="shared" si="9"/>
        <v>-0.5</v>
      </c>
      <c r="S84" s="11" t="s">
        <v>1520</v>
      </c>
      <c r="U84" s="18" t="str">
        <f t="shared" si="8"/>
        <v>否</v>
      </c>
    </row>
    <row r="85" spans="1:21">
      <c r="A85" s="17" t="str">
        <f>K85&amp;MID(L:L,15,4)</f>
        <v>黄惠祥1235</v>
      </c>
      <c r="B85" s="7" t="s">
        <v>2576</v>
      </c>
      <c r="C85" s="7" t="s">
        <v>1457</v>
      </c>
      <c r="D85" s="7">
        <v>60</v>
      </c>
      <c r="E85" s="7" t="s">
        <v>2577</v>
      </c>
      <c r="F85" s="7" t="s">
        <v>11140</v>
      </c>
      <c r="G85" s="7" t="s">
        <v>11141</v>
      </c>
      <c r="H85" s="7" t="s">
        <v>1450</v>
      </c>
      <c r="I85" s="7" t="s">
        <v>8471</v>
      </c>
      <c r="J85" s="7" t="s">
        <v>1452</v>
      </c>
      <c r="K85" s="7" t="s">
        <v>1247</v>
      </c>
      <c r="L85" s="7" t="s">
        <v>1248</v>
      </c>
      <c r="M85" s="7" t="s">
        <v>1453</v>
      </c>
      <c r="N85" s="7" t="s">
        <v>1462</v>
      </c>
      <c r="O85" s="11">
        <v>3</v>
      </c>
      <c r="P85" s="11">
        <v>4</v>
      </c>
      <c r="Q85" s="11">
        <v>2.5</v>
      </c>
      <c r="R85" s="11">
        <f t="shared" si="9"/>
        <v>0.5</v>
      </c>
      <c r="S85" s="11" t="s">
        <v>1455</v>
      </c>
      <c r="U85" s="18" t="str">
        <f t="shared" si="8"/>
        <v>是</v>
      </c>
    </row>
    <row r="86" spans="1:21">
      <c r="A86" s="17" t="str">
        <f>K86&amp;MID(L:L,15,4)</f>
        <v>张金就3326</v>
      </c>
      <c r="B86" s="7" t="s">
        <v>1468</v>
      </c>
      <c r="C86" s="7" t="s">
        <v>1446</v>
      </c>
      <c r="D86" s="7">
        <v>41</v>
      </c>
      <c r="E86" s="7" t="s">
        <v>1096</v>
      </c>
      <c r="F86" s="7" t="s">
        <v>11142</v>
      </c>
      <c r="G86" s="7" t="s">
        <v>11143</v>
      </c>
      <c r="H86" s="7" t="s">
        <v>1450</v>
      </c>
      <c r="I86" s="7" t="s">
        <v>11144</v>
      </c>
      <c r="J86" s="7" t="s">
        <v>1452</v>
      </c>
      <c r="K86" s="7" t="s">
        <v>1292</v>
      </c>
      <c r="L86" s="7" t="s">
        <v>1293</v>
      </c>
      <c r="M86" s="7" t="s">
        <v>1461</v>
      </c>
      <c r="N86" s="7" t="s">
        <v>1462</v>
      </c>
      <c r="O86" s="11">
        <v>3</v>
      </c>
      <c r="P86" s="11">
        <v>21</v>
      </c>
      <c r="Q86" s="11">
        <v>2.5</v>
      </c>
      <c r="R86" s="11">
        <f t="shared" si="9"/>
        <v>0.5</v>
      </c>
      <c r="S86" s="11" t="s">
        <v>1455</v>
      </c>
      <c r="U86" s="18" t="str">
        <f t="shared" si="8"/>
        <v>是</v>
      </c>
    </row>
    <row r="87" spans="1:21">
      <c r="A87" s="17" t="str">
        <f>K87&amp;MID(L:L,15,4)</f>
        <v>何群女1029</v>
      </c>
      <c r="B87" s="7" t="s">
        <v>3164</v>
      </c>
      <c r="C87" s="7" t="s">
        <v>1446</v>
      </c>
      <c r="D87" s="7">
        <v>47</v>
      </c>
      <c r="E87" s="7" t="s">
        <v>3165</v>
      </c>
      <c r="F87" s="7" t="s">
        <v>11145</v>
      </c>
      <c r="G87" s="7" t="s">
        <v>11146</v>
      </c>
      <c r="H87" s="7" t="s">
        <v>1450</v>
      </c>
      <c r="I87" s="7" t="s">
        <v>11147</v>
      </c>
      <c r="J87" s="7" t="s">
        <v>1452</v>
      </c>
      <c r="K87" s="7" t="s">
        <v>1243</v>
      </c>
      <c r="L87" s="7" t="s">
        <v>1244</v>
      </c>
      <c r="M87" s="7" t="s">
        <v>1461</v>
      </c>
      <c r="N87" s="7" t="s">
        <v>1462</v>
      </c>
      <c r="O87" s="11">
        <v>4</v>
      </c>
      <c r="P87" s="11">
        <v>37</v>
      </c>
      <c r="Q87" s="11">
        <v>2.5</v>
      </c>
      <c r="R87" s="11">
        <f t="shared" si="9"/>
        <v>1.5</v>
      </c>
      <c r="S87" s="11" t="s">
        <v>1455</v>
      </c>
      <c r="U87" s="18" t="str">
        <f t="shared" si="8"/>
        <v>是</v>
      </c>
    </row>
    <row r="88" spans="1:21">
      <c r="A88" s="17" t="str">
        <f>K88&amp;MID(L:L,15,4)</f>
        <v>周丽银1561</v>
      </c>
      <c r="B88" s="7" t="s">
        <v>1848</v>
      </c>
      <c r="C88" s="7" t="s">
        <v>1457</v>
      </c>
      <c r="D88" s="7">
        <v>38</v>
      </c>
      <c r="E88" s="7" t="s">
        <v>1849</v>
      </c>
      <c r="F88" s="7" t="s">
        <v>11148</v>
      </c>
      <c r="G88" s="7" t="s">
        <v>11149</v>
      </c>
      <c r="H88" s="7" t="s">
        <v>1450</v>
      </c>
      <c r="I88" s="7" t="s">
        <v>11150</v>
      </c>
      <c r="J88" s="7" t="s">
        <v>1452</v>
      </c>
      <c r="K88" s="7" t="s">
        <v>692</v>
      </c>
      <c r="L88" s="7" t="s">
        <v>693</v>
      </c>
      <c r="M88" s="7" t="s">
        <v>1453</v>
      </c>
      <c r="N88" s="7" t="s">
        <v>23</v>
      </c>
      <c r="O88" s="11">
        <v>3</v>
      </c>
      <c r="P88" s="11">
        <v>20</v>
      </c>
      <c r="Q88" s="11">
        <v>1.5</v>
      </c>
      <c r="R88" s="11">
        <f t="shared" si="9"/>
        <v>1.5</v>
      </c>
      <c r="S88" s="11" t="s">
        <v>1455</v>
      </c>
      <c r="U88" s="18" t="str">
        <f t="shared" si="8"/>
        <v>是</v>
      </c>
    </row>
    <row r="89" spans="1:21">
      <c r="A89" s="17" t="str">
        <f>K89&amp;MID(L:L,15,4)</f>
        <v>蓝银杏5166</v>
      </c>
      <c r="B89" s="7" t="s">
        <v>1853</v>
      </c>
      <c r="C89" s="7" t="s">
        <v>1457</v>
      </c>
      <c r="D89" s="7">
        <v>62</v>
      </c>
      <c r="E89" s="7" t="s">
        <v>1854</v>
      </c>
      <c r="F89" s="7" t="s">
        <v>11151</v>
      </c>
      <c r="G89" s="7" t="s">
        <v>11152</v>
      </c>
      <c r="H89" s="7" t="s">
        <v>1450</v>
      </c>
      <c r="I89" s="7" t="s">
        <v>11153</v>
      </c>
      <c r="J89" s="7" t="s">
        <v>1452</v>
      </c>
      <c r="K89" s="7" t="s">
        <v>204</v>
      </c>
      <c r="L89" s="7" t="s">
        <v>205</v>
      </c>
      <c r="M89" s="7" t="s">
        <v>1461</v>
      </c>
      <c r="N89" s="7" t="s">
        <v>23</v>
      </c>
      <c r="O89" s="11">
        <v>8</v>
      </c>
      <c r="P89" s="11">
        <v>40</v>
      </c>
      <c r="Q89" s="11">
        <v>3</v>
      </c>
      <c r="R89" s="11">
        <f t="shared" si="9"/>
        <v>5</v>
      </c>
      <c r="S89" s="11" t="s">
        <v>1455</v>
      </c>
      <c r="U89" s="18" t="str">
        <f t="shared" si="8"/>
        <v>是</v>
      </c>
    </row>
    <row r="90" spans="1:21">
      <c r="A90" s="17" t="str">
        <f>K90&amp;MID(L:L,15,4)</f>
        <v>谢顺芝3924</v>
      </c>
      <c r="B90" s="7" t="s">
        <v>1858</v>
      </c>
      <c r="C90" s="7" t="s">
        <v>1446</v>
      </c>
      <c r="D90" s="7">
        <v>51</v>
      </c>
      <c r="E90" s="7" t="s">
        <v>1859</v>
      </c>
      <c r="F90" s="7" t="s">
        <v>11154</v>
      </c>
      <c r="G90" s="7" t="s">
        <v>11155</v>
      </c>
      <c r="H90" s="7" t="s">
        <v>1450</v>
      </c>
      <c r="I90" s="7" t="s">
        <v>11156</v>
      </c>
      <c r="J90" s="7" t="s">
        <v>1452</v>
      </c>
      <c r="K90" s="7" t="s">
        <v>642</v>
      </c>
      <c r="L90" s="7" t="s">
        <v>643</v>
      </c>
      <c r="M90" s="7" t="s">
        <v>1453</v>
      </c>
      <c r="N90" s="7" t="s">
        <v>1467</v>
      </c>
      <c r="O90" s="11">
        <v>1</v>
      </c>
      <c r="P90" s="11">
        <v>52</v>
      </c>
      <c r="Q90" s="11">
        <v>1.5</v>
      </c>
      <c r="R90" s="11">
        <v>0</v>
      </c>
      <c r="S90" s="11" t="s">
        <v>1455</v>
      </c>
      <c r="U90" s="18" t="str">
        <f t="shared" si="8"/>
        <v>是</v>
      </c>
    </row>
    <row r="91" spans="1:21">
      <c r="A91" s="17" t="str">
        <f>K91&amp;MID(L:L,15,4)</f>
        <v>胡继淑0947</v>
      </c>
      <c r="B91" s="7" t="s">
        <v>1595</v>
      </c>
      <c r="C91" s="7" t="s">
        <v>1446</v>
      </c>
      <c r="D91" s="7">
        <v>51</v>
      </c>
      <c r="E91" s="7" t="s">
        <v>1596</v>
      </c>
      <c r="F91" s="7" t="s">
        <v>11157</v>
      </c>
      <c r="G91" s="7" t="s">
        <v>11158</v>
      </c>
      <c r="H91" s="7" t="s">
        <v>1450</v>
      </c>
      <c r="I91" s="7" t="s">
        <v>11159</v>
      </c>
      <c r="J91" s="7" t="s">
        <v>1452</v>
      </c>
      <c r="K91" s="7" t="s">
        <v>188</v>
      </c>
      <c r="L91" s="7" t="s">
        <v>189</v>
      </c>
      <c r="M91" s="7" t="s">
        <v>1461</v>
      </c>
      <c r="N91" s="7" t="s">
        <v>23</v>
      </c>
      <c r="O91" s="11">
        <v>3</v>
      </c>
      <c r="P91" s="11">
        <v>33</v>
      </c>
      <c r="Q91" s="11">
        <v>3</v>
      </c>
      <c r="R91" s="11">
        <f t="shared" ref="R91:R93" si="10">O91-Q91</f>
        <v>0</v>
      </c>
      <c r="S91" s="11" t="s">
        <v>1455</v>
      </c>
      <c r="U91" s="18" t="str">
        <f t="shared" si="8"/>
        <v>是</v>
      </c>
    </row>
    <row r="92" spans="1:21">
      <c r="A92" s="17" t="str">
        <f>K92&amp;MID(L:L,15,4)</f>
        <v>黄细妹3927</v>
      </c>
      <c r="B92" s="7" t="s">
        <v>1866</v>
      </c>
      <c r="C92" s="7" t="s">
        <v>1446</v>
      </c>
      <c r="D92" s="7">
        <v>27</v>
      </c>
      <c r="E92" s="7" t="s">
        <v>1867</v>
      </c>
      <c r="F92" s="7" t="s">
        <v>11160</v>
      </c>
      <c r="G92" s="7" t="s">
        <v>11161</v>
      </c>
      <c r="H92" s="7" t="s">
        <v>1450</v>
      </c>
      <c r="I92" s="7" t="s">
        <v>11162</v>
      </c>
      <c r="J92" s="7" t="s">
        <v>1452</v>
      </c>
      <c r="K92" s="7" t="s">
        <v>654</v>
      </c>
      <c r="L92" s="7" t="s">
        <v>655</v>
      </c>
      <c r="M92" s="7" t="s">
        <v>1453</v>
      </c>
      <c r="N92" s="7" t="s">
        <v>1467</v>
      </c>
      <c r="O92" s="11">
        <v>7</v>
      </c>
      <c r="P92" s="11">
        <v>31</v>
      </c>
      <c r="Q92" s="11">
        <v>1.5</v>
      </c>
      <c r="R92" s="11">
        <f t="shared" si="10"/>
        <v>5.5</v>
      </c>
      <c r="S92" s="11" t="s">
        <v>1455</v>
      </c>
      <c r="U92" s="18" t="str">
        <f t="shared" si="8"/>
        <v>是</v>
      </c>
    </row>
    <row r="93" spans="1:21">
      <c r="A93" s="17" t="str">
        <f>K93&amp;MID(L:L,15,4)</f>
        <v>周群9567</v>
      </c>
      <c r="B93" s="7" t="s">
        <v>1871</v>
      </c>
      <c r="C93" s="7" t="s">
        <v>1457</v>
      </c>
      <c r="D93" s="7">
        <v>48</v>
      </c>
      <c r="E93" s="7" t="s">
        <v>1872</v>
      </c>
      <c r="F93" s="7" t="s">
        <v>11163</v>
      </c>
      <c r="G93" s="7" t="s">
        <v>11164</v>
      </c>
      <c r="H93" s="7" t="s">
        <v>1450</v>
      </c>
      <c r="I93" s="7" t="s">
        <v>7273</v>
      </c>
      <c r="J93" s="7" t="s">
        <v>1452</v>
      </c>
      <c r="K93" s="7" t="s">
        <v>619</v>
      </c>
      <c r="L93" s="7" t="s">
        <v>620</v>
      </c>
      <c r="M93" s="7" t="s">
        <v>1461</v>
      </c>
      <c r="N93" s="7" t="s">
        <v>23</v>
      </c>
      <c r="O93" s="11">
        <v>3</v>
      </c>
      <c r="P93" s="11">
        <v>7</v>
      </c>
      <c r="Q93" s="11">
        <v>3</v>
      </c>
      <c r="R93" s="11">
        <f t="shared" si="10"/>
        <v>0</v>
      </c>
      <c r="S93" s="11" t="s">
        <v>1455</v>
      </c>
      <c r="U93" s="18" t="str">
        <f t="shared" si="8"/>
        <v>是</v>
      </c>
    </row>
    <row r="94" spans="1:21">
      <c r="A94" s="17" t="str">
        <f>K94&amp;MID(L:L,15,4)</f>
        <v>叶满0046</v>
      </c>
      <c r="B94" s="7" t="s">
        <v>1887</v>
      </c>
      <c r="C94" s="7" t="s">
        <v>1446</v>
      </c>
      <c r="D94" s="7">
        <v>51</v>
      </c>
      <c r="E94" s="7" t="s">
        <v>1888</v>
      </c>
      <c r="F94" s="7" t="s">
        <v>11165</v>
      </c>
      <c r="G94" s="7" t="s">
        <v>11166</v>
      </c>
      <c r="H94" s="7" t="s">
        <v>1450</v>
      </c>
      <c r="I94" s="7" t="s">
        <v>11167</v>
      </c>
      <c r="J94" s="7" t="s">
        <v>1452</v>
      </c>
      <c r="K94" s="7" t="s">
        <v>909</v>
      </c>
      <c r="L94" s="7" t="s">
        <v>910</v>
      </c>
      <c r="M94" s="7" t="s">
        <v>1453</v>
      </c>
      <c r="N94" s="7" t="s">
        <v>1454</v>
      </c>
      <c r="O94" s="11">
        <v>1</v>
      </c>
      <c r="P94" s="11">
        <v>48</v>
      </c>
      <c r="Q94" s="11">
        <v>1.5</v>
      </c>
      <c r="R94" s="11">
        <v>0</v>
      </c>
      <c r="S94" s="11" t="s">
        <v>1455</v>
      </c>
      <c r="U94" s="18" t="str">
        <f t="shared" si="8"/>
        <v>是</v>
      </c>
    </row>
    <row r="95" spans="1:21">
      <c r="A95" s="17" t="str">
        <f>K95&amp;MID(L:L,15,4)</f>
        <v>朱毅0044</v>
      </c>
      <c r="B95" s="7" t="s">
        <v>1892</v>
      </c>
      <c r="C95" s="7" t="s">
        <v>1446</v>
      </c>
      <c r="D95" s="7">
        <v>48</v>
      </c>
      <c r="E95" s="7" t="s">
        <v>1893</v>
      </c>
      <c r="F95" s="7" t="s">
        <v>11168</v>
      </c>
      <c r="G95" s="7" t="s">
        <v>11169</v>
      </c>
      <c r="H95" s="7" t="s">
        <v>1450</v>
      </c>
      <c r="I95" s="7" t="s">
        <v>11170</v>
      </c>
      <c r="J95" s="7" t="s">
        <v>1452</v>
      </c>
      <c r="K95" s="7" t="s">
        <v>1044</v>
      </c>
      <c r="L95" s="7" t="s">
        <v>1897</v>
      </c>
      <c r="M95" s="7" t="s">
        <v>1461</v>
      </c>
      <c r="N95" s="7" t="s">
        <v>1454</v>
      </c>
      <c r="O95" s="11">
        <v>5</v>
      </c>
      <c r="P95" s="11">
        <v>45</v>
      </c>
      <c r="Q95" s="11">
        <v>3</v>
      </c>
      <c r="R95" s="11">
        <f t="shared" ref="R95:R108" si="11">O95-Q95</f>
        <v>2</v>
      </c>
      <c r="S95" s="11" t="s">
        <v>1455</v>
      </c>
      <c r="U95" s="18" t="str">
        <f t="shared" si="8"/>
        <v>是</v>
      </c>
    </row>
    <row r="96" spans="1:21">
      <c r="A96" s="17" t="str">
        <f>K96&amp;MID(L:L,15,4)</f>
        <v>彭次光5430</v>
      </c>
      <c r="B96" s="7" t="s">
        <v>1898</v>
      </c>
      <c r="C96" s="7" t="s">
        <v>1446</v>
      </c>
      <c r="D96" s="7">
        <v>56</v>
      </c>
      <c r="E96" s="7" t="s">
        <v>1899</v>
      </c>
      <c r="F96" s="7" t="s">
        <v>11171</v>
      </c>
      <c r="G96" s="7" t="s">
        <v>11172</v>
      </c>
      <c r="H96" s="7" t="s">
        <v>1450</v>
      </c>
      <c r="I96" s="7" t="s">
        <v>11173</v>
      </c>
      <c r="J96" s="7" t="s">
        <v>1452</v>
      </c>
      <c r="K96" s="7" t="s">
        <v>512</v>
      </c>
      <c r="L96" s="7" t="s">
        <v>513</v>
      </c>
      <c r="M96" s="7" t="s">
        <v>1453</v>
      </c>
      <c r="N96" s="7" t="s">
        <v>23</v>
      </c>
      <c r="O96" s="11">
        <v>1</v>
      </c>
      <c r="P96" s="11">
        <v>36</v>
      </c>
      <c r="Q96" s="11">
        <v>1.5</v>
      </c>
      <c r="R96" s="11">
        <v>0</v>
      </c>
      <c r="S96" s="11" t="s">
        <v>1455</v>
      </c>
      <c r="U96" s="18" t="str">
        <f t="shared" si="8"/>
        <v>是</v>
      </c>
    </row>
    <row r="97" spans="1:21">
      <c r="A97" s="17" t="str">
        <f>K97&amp;MID(L:L,15,4)</f>
        <v>苏雪珍0680</v>
      </c>
      <c r="B97" s="7" t="s">
        <v>1903</v>
      </c>
      <c r="C97" s="7" t="s">
        <v>1446</v>
      </c>
      <c r="D97" s="7">
        <v>53</v>
      </c>
      <c r="E97" s="7" t="s">
        <v>1904</v>
      </c>
      <c r="F97" s="7" t="s">
        <v>11174</v>
      </c>
      <c r="G97" s="7" t="s">
        <v>11175</v>
      </c>
      <c r="H97" s="7" t="s">
        <v>1450</v>
      </c>
      <c r="I97" s="7" t="s">
        <v>7715</v>
      </c>
      <c r="J97" s="7" t="s">
        <v>1452</v>
      </c>
      <c r="K97" s="7" t="s">
        <v>490</v>
      </c>
      <c r="L97" s="7" t="s">
        <v>491</v>
      </c>
      <c r="M97" s="7" t="s">
        <v>1453</v>
      </c>
      <c r="N97" s="7" t="s">
        <v>23</v>
      </c>
      <c r="O97" s="11">
        <v>4</v>
      </c>
      <c r="P97" s="11">
        <v>16</v>
      </c>
      <c r="Q97" s="11">
        <v>1.5</v>
      </c>
      <c r="R97" s="11">
        <f t="shared" si="11"/>
        <v>2.5</v>
      </c>
      <c r="S97" s="11" t="s">
        <v>1455</v>
      </c>
      <c r="U97" s="18" t="str">
        <f t="shared" si="8"/>
        <v>是</v>
      </c>
    </row>
    <row r="98" spans="1:21">
      <c r="A98" s="17" t="str">
        <f>K98&amp;MID(L:L,15,4)</f>
        <v>江和好0024</v>
      </c>
      <c r="B98" s="7" t="s">
        <v>2537</v>
      </c>
      <c r="C98" s="7" t="s">
        <v>1446</v>
      </c>
      <c r="D98" s="7">
        <v>53</v>
      </c>
      <c r="E98" s="7" t="s">
        <v>2538</v>
      </c>
      <c r="F98" s="7" t="s">
        <v>11176</v>
      </c>
      <c r="G98" s="7" t="s">
        <v>11177</v>
      </c>
      <c r="H98" s="7" t="s">
        <v>1450</v>
      </c>
      <c r="I98" s="7" t="s">
        <v>11178</v>
      </c>
      <c r="J98" s="7" t="s">
        <v>1452</v>
      </c>
      <c r="K98" s="7" t="s">
        <v>297</v>
      </c>
      <c r="L98" s="7" t="s">
        <v>298</v>
      </c>
      <c r="M98" s="7" t="s">
        <v>1453</v>
      </c>
      <c r="N98" s="7" t="s">
        <v>23</v>
      </c>
      <c r="O98" s="11">
        <v>1</v>
      </c>
      <c r="P98" s="11">
        <v>38</v>
      </c>
      <c r="Q98" s="11">
        <v>1.5</v>
      </c>
      <c r="R98" s="11">
        <v>0</v>
      </c>
      <c r="S98" s="11" t="s">
        <v>1455</v>
      </c>
      <c r="U98" s="18" t="str">
        <f t="shared" si="8"/>
        <v>是</v>
      </c>
    </row>
    <row r="99" spans="1:21">
      <c r="A99" s="17" t="str">
        <f>K99&amp;MID(L:L,15,4)</f>
        <v>邝鉴谦1213</v>
      </c>
      <c r="B99" s="7" t="s">
        <v>1908</v>
      </c>
      <c r="C99" s="7" t="s">
        <v>1457</v>
      </c>
      <c r="D99" s="7">
        <v>37</v>
      </c>
      <c r="E99" s="7" t="s">
        <v>1909</v>
      </c>
      <c r="F99" s="7" t="s">
        <v>11179</v>
      </c>
      <c r="G99" s="7" t="s">
        <v>11180</v>
      </c>
      <c r="H99" s="7" t="s">
        <v>1912</v>
      </c>
      <c r="I99" s="7" t="s">
        <v>11181</v>
      </c>
      <c r="J99" s="7" t="s">
        <v>1452</v>
      </c>
      <c r="K99" s="7" t="s">
        <v>329</v>
      </c>
      <c r="L99" s="7" t="s">
        <v>330</v>
      </c>
      <c r="M99" s="7" t="s">
        <v>1453</v>
      </c>
      <c r="N99" s="7" t="s">
        <v>23</v>
      </c>
      <c r="O99" s="11">
        <v>3</v>
      </c>
      <c r="P99" s="11">
        <v>38</v>
      </c>
      <c r="Q99" s="11">
        <v>1.5</v>
      </c>
      <c r="R99" s="11">
        <f t="shared" si="11"/>
        <v>1.5</v>
      </c>
      <c r="S99" s="11" t="s">
        <v>1455</v>
      </c>
      <c r="U99" s="18" t="str">
        <f t="shared" si="8"/>
        <v>是</v>
      </c>
    </row>
    <row r="100" spans="1:21">
      <c r="A100" s="17" t="str">
        <f>K100&amp;MID(L:L,15,4)</f>
        <v>卢宜才0035</v>
      </c>
      <c r="B100" s="7" t="s">
        <v>1914</v>
      </c>
      <c r="C100" s="7" t="s">
        <v>1446</v>
      </c>
      <c r="D100" s="7">
        <v>51</v>
      </c>
      <c r="E100" s="7" t="s">
        <v>1915</v>
      </c>
      <c r="F100" s="7" t="s">
        <v>11182</v>
      </c>
      <c r="G100" s="7" t="s">
        <v>11183</v>
      </c>
      <c r="H100" s="7" t="s">
        <v>1450</v>
      </c>
      <c r="I100" s="7" t="s">
        <v>1787</v>
      </c>
      <c r="J100" s="7" t="s">
        <v>1452</v>
      </c>
      <c r="K100" s="7" t="s">
        <v>461</v>
      </c>
      <c r="L100" s="7" t="s">
        <v>462</v>
      </c>
      <c r="M100" s="7" t="s">
        <v>1461</v>
      </c>
      <c r="N100" s="7" t="s">
        <v>23</v>
      </c>
      <c r="O100" s="11">
        <v>3</v>
      </c>
      <c r="P100" s="11">
        <v>28</v>
      </c>
      <c r="Q100" s="11">
        <v>3</v>
      </c>
      <c r="R100" s="11">
        <f t="shared" si="11"/>
        <v>0</v>
      </c>
      <c r="S100" s="11" t="s">
        <v>1455</v>
      </c>
      <c r="U100" s="18" t="str">
        <f t="shared" si="8"/>
        <v>是</v>
      </c>
    </row>
    <row r="101" spans="1:21">
      <c r="A101" s="17" t="str">
        <f>K101&amp;MID(L:L,15,4)</f>
        <v>卢二妹1225</v>
      </c>
      <c r="B101" s="7" t="s">
        <v>1919</v>
      </c>
      <c r="C101" s="7" t="s">
        <v>1446</v>
      </c>
      <c r="D101" s="7">
        <v>63</v>
      </c>
      <c r="E101" s="7" t="s">
        <v>1920</v>
      </c>
      <c r="F101" s="7" t="s">
        <v>11184</v>
      </c>
      <c r="G101" s="7" t="s">
        <v>11185</v>
      </c>
      <c r="H101" s="7" t="s">
        <v>1450</v>
      </c>
      <c r="I101" s="7" t="s">
        <v>11186</v>
      </c>
      <c r="J101" s="7" t="s">
        <v>1452</v>
      </c>
      <c r="K101" s="7" t="s">
        <v>450</v>
      </c>
      <c r="L101" s="7" t="s">
        <v>451</v>
      </c>
      <c r="M101" s="7" t="s">
        <v>1453</v>
      </c>
      <c r="N101" s="7" t="s">
        <v>23</v>
      </c>
      <c r="O101" s="11">
        <v>3</v>
      </c>
      <c r="P101" s="11">
        <v>59</v>
      </c>
      <c r="Q101" s="11">
        <v>1.5</v>
      </c>
      <c r="R101" s="11">
        <f t="shared" si="11"/>
        <v>1.5</v>
      </c>
      <c r="S101" s="11" t="s">
        <v>1455</v>
      </c>
      <c r="U101" s="18" t="str">
        <f t="shared" si="8"/>
        <v>是</v>
      </c>
    </row>
    <row r="102" spans="1:21">
      <c r="A102" s="17" t="str">
        <f>K102&amp;MID(L:L,15,4)</f>
        <v>李光远3619</v>
      </c>
      <c r="B102" s="7" t="s">
        <v>1924</v>
      </c>
      <c r="C102" s="7" t="s">
        <v>1446</v>
      </c>
      <c r="D102" s="7">
        <v>51</v>
      </c>
      <c r="E102" s="7" t="s">
        <v>1925</v>
      </c>
      <c r="F102" s="7" t="s">
        <v>11187</v>
      </c>
      <c r="G102" s="7" t="s">
        <v>11188</v>
      </c>
      <c r="H102" s="7" t="s">
        <v>1450</v>
      </c>
      <c r="I102" s="7" t="s">
        <v>2972</v>
      </c>
      <c r="J102" s="7" t="s">
        <v>1452</v>
      </c>
      <c r="K102" s="7" t="s">
        <v>370</v>
      </c>
      <c r="L102" s="7" t="s">
        <v>371</v>
      </c>
      <c r="M102" s="7" t="s">
        <v>1461</v>
      </c>
      <c r="N102" s="7" t="s">
        <v>23</v>
      </c>
      <c r="O102" s="11">
        <v>3</v>
      </c>
      <c r="P102" s="11">
        <v>12</v>
      </c>
      <c r="Q102" s="11">
        <v>3</v>
      </c>
      <c r="R102" s="11">
        <f t="shared" si="11"/>
        <v>0</v>
      </c>
      <c r="S102" s="11" t="s">
        <v>1455</v>
      </c>
      <c r="U102" s="18" t="str">
        <f t="shared" si="8"/>
        <v>是</v>
      </c>
    </row>
    <row r="103" spans="1:21">
      <c r="A103" s="17" t="str">
        <f>K103&amp;MID(L:L,15,4)</f>
        <v>刘景昌4518</v>
      </c>
      <c r="B103" s="7" t="s">
        <v>1929</v>
      </c>
      <c r="C103" s="7" t="s">
        <v>1446</v>
      </c>
      <c r="D103" s="7">
        <v>58</v>
      </c>
      <c r="E103" s="7" t="s">
        <v>1930</v>
      </c>
      <c r="F103" s="7" t="s">
        <v>11189</v>
      </c>
      <c r="G103" s="7" t="s">
        <v>11190</v>
      </c>
      <c r="H103" s="7" t="s">
        <v>1450</v>
      </c>
      <c r="I103" s="7" t="s">
        <v>11191</v>
      </c>
      <c r="J103" s="7" t="s">
        <v>1452</v>
      </c>
      <c r="K103" s="7" t="s">
        <v>404</v>
      </c>
      <c r="L103" s="7" t="s">
        <v>405</v>
      </c>
      <c r="M103" s="7" t="s">
        <v>1461</v>
      </c>
      <c r="N103" s="7" t="s">
        <v>23</v>
      </c>
      <c r="O103" s="11">
        <v>3</v>
      </c>
      <c r="P103" s="11">
        <v>11</v>
      </c>
      <c r="Q103" s="11">
        <v>3</v>
      </c>
      <c r="R103" s="11">
        <f t="shared" si="11"/>
        <v>0</v>
      </c>
      <c r="S103" s="11" t="s">
        <v>1455</v>
      </c>
      <c r="U103" s="18" t="str">
        <f t="shared" si="8"/>
        <v>是</v>
      </c>
    </row>
    <row r="104" spans="1:21">
      <c r="A104" s="17" t="str">
        <f>K104&amp;MID(L:L,15,4)</f>
        <v>伍炳基3938</v>
      </c>
      <c r="B104" s="7" t="s">
        <v>1934</v>
      </c>
      <c r="C104" s="7" t="s">
        <v>1446</v>
      </c>
      <c r="D104" s="7">
        <v>47</v>
      </c>
      <c r="E104" s="7" t="s">
        <v>1935</v>
      </c>
      <c r="F104" s="7" t="s">
        <v>11192</v>
      </c>
      <c r="G104" s="7" t="s">
        <v>11193</v>
      </c>
      <c r="H104" s="7" t="s">
        <v>1450</v>
      </c>
      <c r="I104" s="7" t="s">
        <v>11194</v>
      </c>
      <c r="J104" s="7" t="s">
        <v>1452</v>
      </c>
      <c r="K104" s="7" t="s">
        <v>275</v>
      </c>
      <c r="L104" s="7" t="s">
        <v>276</v>
      </c>
      <c r="M104" s="7" t="s">
        <v>1461</v>
      </c>
      <c r="N104" s="7" t="s">
        <v>23</v>
      </c>
      <c r="O104" s="11">
        <v>3</v>
      </c>
      <c r="P104" s="11">
        <v>29</v>
      </c>
      <c r="Q104" s="11">
        <v>3</v>
      </c>
      <c r="R104" s="11">
        <f t="shared" si="11"/>
        <v>0</v>
      </c>
      <c r="S104" s="11" t="s">
        <v>1455</v>
      </c>
      <c r="U104" s="18" t="str">
        <f t="shared" si="8"/>
        <v>是</v>
      </c>
    </row>
    <row r="105" spans="1:21">
      <c r="A105" s="17" t="str">
        <f>K105&amp;MID(L:L,15,4)</f>
        <v>徐金汉1238</v>
      </c>
      <c r="B105" s="7" t="s">
        <v>1939</v>
      </c>
      <c r="C105" s="7" t="s">
        <v>1446</v>
      </c>
      <c r="D105" s="7">
        <v>52</v>
      </c>
      <c r="E105" s="7" t="s">
        <v>1940</v>
      </c>
      <c r="F105" s="7" t="s">
        <v>11195</v>
      </c>
      <c r="G105" s="7" t="s">
        <v>11196</v>
      </c>
      <c r="H105" s="7" t="s">
        <v>1450</v>
      </c>
      <c r="I105" s="7" t="s">
        <v>11197</v>
      </c>
      <c r="J105" s="7" t="s">
        <v>1452</v>
      </c>
      <c r="K105" s="7" t="s">
        <v>616</v>
      </c>
      <c r="L105" s="7" t="s">
        <v>617</v>
      </c>
      <c r="M105" s="7" t="s">
        <v>1453</v>
      </c>
      <c r="N105" s="7" t="s">
        <v>23</v>
      </c>
      <c r="O105" s="11">
        <v>4</v>
      </c>
      <c r="P105" s="11">
        <v>5</v>
      </c>
      <c r="Q105" s="11">
        <v>1.5</v>
      </c>
      <c r="R105" s="11">
        <f t="shared" si="11"/>
        <v>2.5</v>
      </c>
      <c r="S105" s="11" t="s">
        <v>1455</v>
      </c>
      <c r="U105" s="18" t="str">
        <f t="shared" si="8"/>
        <v>是</v>
      </c>
    </row>
    <row r="106" spans="1:21">
      <c r="A106" s="17" t="str">
        <f>K106&amp;MID(L:L,15,4)</f>
        <v>袁有美4227</v>
      </c>
      <c r="B106" s="7" t="s">
        <v>1944</v>
      </c>
      <c r="C106" s="7" t="s">
        <v>1457</v>
      </c>
      <c r="D106" s="7">
        <v>48</v>
      </c>
      <c r="E106" s="7" t="s">
        <v>1945</v>
      </c>
      <c r="F106" s="7" t="s">
        <v>11198</v>
      </c>
      <c r="G106" s="7" t="s">
        <v>11199</v>
      </c>
      <c r="H106" s="7" t="s">
        <v>1450</v>
      </c>
      <c r="I106" s="7" t="s">
        <v>5753</v>
      </c>
      <c r="J106" s="7" t="s">
        <v>1452</v>
      </c>
      <c r="K106" s="7" t="s">
        <v>913</v>
      </c>
      <c r="L106" s="7" t="s">
        <v>914</v>
      </c>
      <c r="M106" s="7" t="s">
        <v>1461</v>
      </c>
      <c r="N106" s="7" t="s">
        <v>1467</v>
      </c>
      <c r="O106" s="11">
        <v>3</v>
      </c>
      <c r="P106" s="11">
        <v>7</v>
      </c>
      <c r="Q106" s="11">
        <v>3</v>
      </c>
      <c r="R106" s="11">
        <f t="shared" si="11"/>
        <v>0</v>
      </c>
      <c r="S106" s="11" t="s">
        <v>1455</v>
      </c>
      <c r="U106" s="18" t="str">
        <f t="shared" si="8"/>
        <v>是</v>
      </c>
    </row>
    <row r="107" spans="1:21">
      <c r="A107" s="17" t="str">
        <f>K107&amp;MID(L:L,15,4)</f>
        <v>何达铿331X</v>
      </c>
      <c r="B107" s="7" t="s">
        <v>4208</v>
      </c>
      <c r="C107" s="7" t="s">
        <v>1446</v>
      </c>
      <c r="D107" s="7">
        <v>53</v>
      </c>
      <c r="E107" s="7" t="s">
        <v>4209</v>
      </c>
      <c r="F107" s="7" t="s">
        <v>11200</v>
      </c>
      <c r="G107" s="7" t="s">
        <v>11201</v>
      </c>
      <c r="H107" s="7" t="s">
        <v>1450</v>
      </c>
      <c r="I107" s="7" t="s">
        <v>4138</v>
      </c>
      <c r="J107" s="7" t="s">
        <v>1452</v>
      </c>
      <c r="K107" s="7" t="s">
        <v>1225</v>
      </c>
      <c r="L107" s="7" t="s">
        <v>1226</v>
      </c>
      <c r="M107" s="7" t="s">
        <v>1461</v>
      </c>
      <c r="N107" s="7" t="s">
        <v>1462</v>
      </c>
      <c r="O107" s="11">
        <v>3</v>
      </c>
      <c r="P107" s="11">
        <v>2</v>
      </c>
      <c r="Q107" s="11">
        <v>2.5</v>
      </c>
      <c r="R107" s="11">
        <f t="shared" si="11"/>
        <v>0.5</v>
      </c>
      <c r="S107" s="11" t="s">
        <v>1455</v>
      </c>
      <c r="U107" s="18" t="str">
        <f t="shared" si="8"/>
        <v>是</v>
      </c>
    </row>
    <row r="108" spans="1:21">
      <c r="A108" s="17" t="str">
        <f>K108&amp;MID(L:L,15,4)</f>
        <v>梁伟标3610</v>
      </c>
      <c r="B108" s="7" t="s">
        <v>1954</v>
      </c>
      <c r="C108" s="7" t="s">
        <v>1446</v>
      </c>
      <c r="D108" s="7">
        <v>50</v>
      </c>
      <c r="E108" s="7" t="s">
        <v>1168</v>
      </c>
      <c r="F108" s="7" t="s">
        <v>11202</v>
      </c>
      <c r="G108" s="7" t="s">
        <v>11203</v>
      </c>
      <c r="H108" s="7" t="s">
        <v>1450</v>
      </c>
      <c r="I108" s="7" t="s">
        <v>3271</v>
      </c>
      <c r="J108" s="7" t="s">
        <v>1452</v>
      </c>
      <c r="K108" s="7" t="s">
        <v>1165</v>
      </c>
      <c r="L108" s="7" t="s">
        <v>1166</v>
      </c>
      <c r="M108" s="7" t="s">
        <v>1461</v>
      </c>
      <c r="N108" s="7" t="s">
        <v>1462</v>
      </c>
      <c r="O108" s="11">
        <v>3</v>
      </c>
      <c r="P108" s="11">
        <v>3</v>
      </c>
      <c r="Q108" s="11">
        <v>2.5</v>
      </c>
      <c r="R108" s="11">
        <f t="shared" si="11"/>
        <v>0.5</v>
      </c>
      <c r="S108" s="11" t="s">
        <v>1455</v>
      </c>
      <c r="U108" s="18" t="str">
        <f t="shared" si="8"/>
        <v>是</v>
      </c>
    </row>
    <row r="109" spans="1:21">
      <c r="A109" s="17" t="str">
        <f>K109&amp;MID(L:L,15,4)</f>
        <v>杨清葵2728</v>
      </c>
      <c r="B109" s="7" t="s">
        <v>1958</v>
      </c>
      <c r="C109" s="7" t="s">
        <v>1446</v>
      </c>
      <c r="D109" s="7">
        <v>34</v>
      </c>
      <c r="E109" s="7" t="s">
        <v>962</v>
      </c>
      <c r="F109" s="7" t="s">
        <v>11204</v>
      </c>
      <c r="G109" s="7" t="s">
        <v>11205</v>
      </c>
      <c r="H109" s="7" t="s">
        <v>1450</v>
      </c>
      <c r="I109" s="7" t="s">
        <v>11206</v>
      </c>
      <c r="J109" s="7" t="s">
        <v>1452</v>
      </c>
      <c r="K109" s="7" t="s">
        <v>957</v>
      </c>
      <c r="L109" s="7" t="s">
        <v>958</v>
      </c>
      <c r="M109" s="7" t="s">
        <v>1453</v>
      </c>
      <c r="N109" s="7" t="s">
        <v>1467</v>
      </c>
      <c r="O109" s="11">
        <v>1</v>
      </c>
      <c r="P109" s="11">
        <v>39</v>
      </c>
      <c r="Q109" s="11">
        <v>1.5</v>
      </c>
      <c r="R109" s="11">
        <v>0</v>
      </c>
      <c r="S109" s="11" t="s">
        <v>1455</v>
      </c>
      <c r="U109" s="18" t="str">
        <f t="shared" si="8"/>
        <v>是</v>
      </c>
    </row>
    <row r="110" spans="1:21">
      <c r="A110" s="17" t="str">
        <f>K110&amp;MID(L:L,15,4)</f>
        <v>张翠维0624</v>
      </c>
      <c r="B110" s="7" t="s">
        <v>1962</v>
      </c>
      <c r="C110" s="7" t="s">
        <v>1446</v>
      </c>
      <c r="D110" s="7">
        <v>49</v>
      </c>
      <c r="E110" s="7" t="s">
        <v>1963</v>
      </c>
      <c r="F110" s="7" t="s">
        <v>11207</v>
      </c>
      <c r="G110" s="7" t="s">
        <v>11208</v>
      </c>
      <c r="H110" s="7" t="s">
        <v>1450</v>
      </c>
      <c r="I110" s="7" t="s">
        <v>11209</v>
      </c>
      <c r="J110" s="7" t="s">
        <v>1452</v>
      </c>
      <c r="K110" s="7" t="s">
        <v>334</v>
      </c>
      <c r="L110" s="7" t="s">
        <v>335</v>
      </c>
      <c r="M110" s="7" t="s">
        <v>1453</v>
      </c>
      <c r="N110" s="7" t="s">
        <v>23</v>
      </c>
      <c r="O110" s="11">
        <v>6</v>
      </c>
      <c r="P110" s="11">
        <v>37</v>
      </c>
      <c r="Q110" s="11">
        <v>1.5</v>
      </c>
      <c r="R110" s="11">
        <f t="shared" ref="R110:R118" si="12">O110-Q110</f>
        <v>4.5</v>
      </c>
      <c r="S110" s="11" t="s">
        <v>1455</v>
      </c>
      <c r="U110" s="18" t="str">
        <f t="shared" si="8"/>
        <v>是</v>
      </c>
    </row>
    <row r="111" spans="1:21">
      <c r="A111" s="17" t="str">
        <f>K111&amp;MID(L:L,15,4)</f>
        <v>陈丽华3928</v>
      </c>
      <c r="B111" s="7" t="s">
        <v>1967</v>
      </c>
      <c r="C111" s="7" t="s">
        <v>1446</v>
      </c>
      <c r="D111" s="7">
        <v>49</v>
      </c>
      <c r="E111" s="7" t="s">
        <v>1108</v>
      </c>
      <c r="F111" s="7" t="s">
        <v>11210</v>
      </c>
      <c r="G111" s="7" t="s">
        <v>11211</v>
      </c>
      <c r="H111" s="7" t="s">
        <v>1450</v>
      </c>
      <c r="I111" s="7" t="s">
        <v>11212</v>
      </c>
      <c r="J111" s="7" t="s">
        <v>1452</v>
      </c>
      <c r="K111" s="7" t="s">
        <v>1109</v>
      </c>
      <c r="L111" s="7" t="s">
        <v>1110</v>
      </c>
      <c r="M111" s="7" t="s">
        <v>1461</v>
      </c>
      <c r="N111" s="7" t="s">
        <v>1467</v>
      </c>
      <c r="O111" s="11">
        <v>4</v>
      </c>
      <c r="P111" s="11">
        <v>22</v>
      </c>
      <c r="Q111" s="11">
        <v>3</v>
      </c>
      <c r="R111" s="11">
        <f t="shared" si="12"/>
        <v>1</v>
      </c>
      <c r="S111" s="11" t="s">
        <v>1455</v>
      </c>
      <c r="U111" s="18" t="str">
        <f t="shared" si="8"/>
        <v>是</v>
      </c>
    </row>
    <row r="112" spans="1:21">
      <c r="A112" s="17" t="str">
        <f>K112&amp;MID(L:L,15,4)</f>
        <v>陈有妹142X</v>
      </c>
      <c r="B112" s="7" t="s">
        <v>5236</v>
      </c>
      <c r="C112" s="7" t="s">
        <v>1457</v>
      </c>
      <c r="D112" s="7">
        <v>58</v>
      </c>
      <c r="E112" s="7" t="s">
        <v>1102</v>
      </c>
      <c r="F112" s="7" t="s">
        <v>11213</v>
      </c>
      <c r="G112" s="7" t="s">
        <v>11214</v>
      </c>
      <c r="H112" s="7" t="s">
        <v>1450</v>
      </c>
      <c r="I112" s="7" t="s">
        <v>11215</v>
      </c>
      <c r="J112" s="7" t="s">
        <v>1452</v>
      </c>
      <c r="K112" s="7" t="s">
        <v>1097</v>
      </c>
      <c r="L112" s="7" t="s">
        <v>1098</v>
      </c>
      <c r="M112" s="7" t="s">
        <v>1461</v>
      </c>
      <c r="N112" s="7" t="s">
        <v>1454</v>
      </c>
      <c r="O112" s="11">
        <v>5</v>
      </c>
      <c r="P112" s="11">
        <v>54</v>
      </c>
      <c r="Q112" s="11">
        <v>3</v>
      </c>
      <c r="R112" s="11">
        <f t="shared" si="12"/>
        <v>2</v>
      </c>
      <c r="S112" s="11" t="s">
        <v>1455</v>
      </c>
      <c r="U112" s="18" t="str">
        <f t="shared" si="8"/>
        <v>是</v>
      </c>
    </row>
    <row r="113" spans="1:21">
      <c r="A113" s="17" t="str">
        <f>K113&amp;MID(L:L,15,4)</f>
        <v>黄笑英3045</v>
      </c>
      <c r="B113" s="7" t="s">
        <v>1840</v>
      </c>
      <c r="C113" s="7" t="s">
        <v>1457</v>
      </c>
      <c r="D113" s="7">
        <v>50</v>
      </c>
      <c r="E113" s="7" t="s">
        <v>1841</v>
      </c>
      <c r="F113" s="7" t="s">
        <v>11216</v>
      </c>
      <c r="G113" s="7" t="s">
        <v>11217</v>
      </c>
      <c r="H113" s="7" t="s">
        <v>1450</v>
      </c>
      <c r="I113" s="7" t="s">
        <v>8929</v>
      </c>
      <c r="J113" s="7" t="s">
        <v>1452</v>
      </c>
      <c r="K113" s="7" t="s">
        <v>425</v>
      </c>
      <c r="L113" s="7" t="s">
        <v>426</v>
      </c>
      <c r="M113" s="7" t="s">
        <v>1461</v>
      </c>
      <c r="N113" s="7" t="s">
        <v>23</v>
      </c>
      <c r="O113" s="11">
        <v>3</v>
      </c>
      <c r="P113" s="11">
        <v>6</v>
      </c>
      <c r="Q113" s="11">
        <v>3</v>
      </c>
      <c r="R113" s="11">
        <f t="shared" si="12"/>
        <v>0</v>
      </c>
      <c r="S113" s="11" t="s">
        <v>1455</v>
      </c>
      <c r="U113" s="18" t="str">
        <f t="shared" si="8"/>
        <v>是</v>
      </c>
    </row>
    <row r="114" spans="1:21">
      <c r="A114" s="17" t="str">
        <f>K114&amp;MID(L:L,15,4)</f>
        <v>王玉珍0723</v>
      </c>
      <c r="B114" s="7" t="s">
        <v>5236</v>
      </c>
      <c r="C114" s="7" t="s">
        <v>1457</v>
      </c>
      <c r="D114" s="7">
        <v>58</v>
      </c>
      <c r="E114" s="7" t="s">
        <v>1102</v>
      </c>
      <c r="F114" s="7" t="s">
        <v>11218</v>
      </c>
      <c r="G114" s="7" t="s">
        <v>11219</v>
      </c>
      <c r="H114" s="7" t="s">
        <v>1450</v>
      </c>
      <c r="I114" s="7" t="s">
        <v>11220</v>
      </c>
      <c r="J114" s="7" t="s">
        <v>1452</v>
      </c>
      <c r="K114" s="7" t="s">
        <v>1294</v>
      </c>
      <c r="L114" s="7" t="s">
        <v>1295</v>
      </c>
      <c r="M114" s="7" t="s">
        <v>1461</v>
      </c>
      <c r="N114" s="7" t="s">
        <v>1650</v>
      </c>
      <c r="O114" s="11">
        <v>2</v>
      </c>
      <c r="P114" s="11">
        <v>22</v>
      </c>
      <c r="Q114" s="11">
        <v>2</v>
      </c>
      <c r="R114" s="11">
        <f t="shared" si="12"/>
        <v>0</v>
      </c>
      <c r="S114" s="11" t="s">
        <v>1455</v>
      </c>
      <c r="U114" s="18" t="str">
        <f t="shared" si="8"/>
        <v>是</v>
      </c>
    </row>
    <row r="115" spans="1:21">
      <c r="A115" s="17" t="str">
        <f>K115&amp;MID(L:L,15,4)</f>
        <v>王彩珍1227</v>
      </c>
      <c r="B115" s="7" t="s">
        <v>1974</v>
      </c>
      <c r="C115" s="7" t="s">
        <v>1446</v>
      </c>
      <c r="D115" s="7">
        <v>44</v>
      </c>
      <c r="E115" s="7" t="s">
        <v>1043</v>
      </c>
      <c r="F115" s="7" t="s">
        <v>11221</v>
      </c>
      <c r="G115" s="7" t="s">
        <v>11222</v>
      </c>
      <c r="H115" s="7" t="s">
        <v>1450</v>
      </c>
      <c r="I115" s="7" t="s">
        <v>11223</v>
      </c>
      <c r="J115" s="7" t="s">
        <v>1452</v>
      </c>
      <c r="K115" s="7" t="s">
        <v>554</v>
      </c>
      <c r="L115" s="7" t="s">
        <v>555</v>
      </c>
      <c r="M115" s="7" t="s">
        <v>1461</v>
      </c>
      <c r="N115" s="7" t="s">
        <v>23</v>
      </c>
      <c r="O115" s="11">
        <v>3</v>
      </c>
      <c r="P115" s="11">
        <v>23</v>
      </c>
      <c r="Q115" s="11">
        <v>3</v>
      </c>
      <c r="R115" s="11">
        <f t="shared" si="12"/>
        <v>0</v>
      </c>
      <c r="S115" s="11" t="s">
        <v>1455</v>
      </c>
      <c r="U115" s="18" t="str">
        <f t="shared" si="8"/>
        <v>是</v>
      </c>
    </row>
    <row r="116" spans="1:21">
      <c r="A116" s="17" t="str">
        <f>K116&amp;MID(L:L,15,4)</f>
        <v>吴翠薇2742</v>
      </c>
      <c r="B116" s="7" t="s">
        <v>1978</v>
      </c>
      <c r="C116" s="7" t="s">
        <v>1457</v>
      </c>
      <c r="D116" s="7">
        <v>53</v>
      </c>
      <c r="E116" s="7" t="s">
        <v>1979</v>
      </c>
      <c r="F116" s="7" t="s">
        <v>11224</v>
      </c>
      <c r="G116" s="7" t="s">
        <v>11225</v>
      </c>
      <c r="H116" s="7" t="s">
        <v>1982</v>
      </c>
      <c r="I116" s="7" t="s">
        <v>3250</v>
      </c>
      <c r="J116" s="7" t="s">
        <v>1452</v>
      </c>
      <c r="K116" s="7" t="s">
        <v>672</v>
      </c>
      <c r="L116" s="7" t="s">
        <v>673</v>
      </c>
      <c r="M116" s="7" t="s">
        <v>1461</v>
      </c>
      <c r="N116" s="7" t="s">
        <v>23</v>
      </c>
      <c r="O116" s="11">
        <v>3</v>
      </c>
      <c r="P116" s="11">
        <v>1</v>
      </c>
      <c r="Q116" s="11">
        <v>3</v>
      </c>
      <c r="R116" s="11">
        <f t="shared" si="12"/>
        <v>0</v>
      </c>
      <c r="S116" s="11" t="s">
        <v>1455</v>
      </c>
      <c r="U116" s="18" t="str">
        <f t="shared" si="8"/>
        <v>是</v>
      </c>
    </row>
    <row r="117" spans="1:21">
      <c r="A117" s="17" t="str">
        <f>K117&amp;MID(L:L,15,4)</f>
        <v>卢顺爱1226</v>
      </c>
      <c r="B117" s="7" t="s">
        <v>1604</v>
      </c>
      <c r="C117" s="7" t="s">
        <v>1457</v>
      </c>
      <c r="D117" s="7">
        <v>59</v>
      </c>
      <c r="E117" s="7" t="s">
        <v>1605</v>
      </c>
      <c r="F117" s="7" t="s">
        <v>11226</v>
      </c>
      <c r="G117" s="7" t="s">
        <v>11227</v>
      </c>
      <c r="H117" s="7" t="s">
        <v>1450</v>
      </c>
      <c r="I117" s="7" t="s">
        <v>11228</v>
      </c>
      <c r="J117" s="7" t="s">
        <v>1452</v>
      </c>
      <c r="K117" s="7" t="s">
        <v>458</v>
      </c>
      <c r="L117" s="7" t="s">
        <v>459</v>
      </c>
      <c r="M117" s="7" t="s">
        <v>1453</v>
      </c>
      <c r="N117" s="7" t="s">
        <v>23</v>
      </c>
      <c r="O117" s="11">
        <v>2</v>
      </c>
      <c r="P117" s="11">
        <v>0</v>
      </c>
      <c r="Q117" s="11">
        <v>1.5</v>
      </c>
      <c r="R117" s="11">
        <f t="shared" si="12"/>
        <v>0.5</v>
      </c>
      <c r="S117" s="11" t="s">
        <v>1455</v>
      </c>
      <c r="U117" s="18" t="str">
        <f t="shared" si="8"/>
        <v>是</v>
      </c>
    </row>
    <row r="118" spans="1:21">
      <c r="A118" s="17" t="str">
        <f>K118&amp;MID(L:L,15,4)</f>
        <v>简泽云1245</v>
      </c>
      <c r="B118" s="7" t="s">
        <v>1991</v>
      </c>
      <c r="C118" s="7" t="s">
        <v>1446</v>
      </c>
      <c r="D118" s="7">
        <v>58</v>
      </c>
      <c r="E118" s="7" t="s">
        <v>1992</v>
      </c>
      <c r="F118" s="7" t="s">
        <v>11229</v>
      </c>
      <c r="G118" s="7" t="s">
        <v>11230</v>
      </c>
      <c r="H118" s="7" t="s">
        <v>1450</v>
      </c>
      <c r="I118" s="7" t="s">
        <v>5948</v>
      </c>
      <c r="J118" s="7" t="s">
        <v>1452</v>
      </c>
      <c r="K118" s="7" t="s">
        <v>626</v>
      </c>
      <c r="L118" s="7" t="s">
        <v>627</v>
      </c>
      <c r="M118" s="7" t="s">
        <v>1461</v>
      </c>
      <c r="N118" s="7" t="s">
        <v>1467</v>
      </c>
      <c r="O118" s="11">
        <v>3</v>
      </c>
      <c r="P118" s="11">
        <v>26</v>
      </c>
      <c r="Q118" s="11">
        <v>3</v>
      </c>
      <c r="R118" s="11">
        <f t="shared" si="12"/>
        <v>0</v>
      </c>
      <c r="S118" s="11" t="s">
        <v>1455</v>
      </c>
      <c r="U118" s="18" t="str">
        <f t="shared" si="8"/>
        <v>是</v>
      </c>
    </row>
    <row r="119" spans="1:21">
      <c r="A119" s="17" t="str">
        <f>K119&amp;MID(L:L,15,4)</f>
        <v>陈蝶娇5424</v>
      </c>
      <c r="B119" s="7" t="s">
        <v>1996</v>
      </c>
      <c r="C119" s="7" t="s">
        <v>1446</v>
      </c>
      <c r="D119" s="7">
        <v>63</v>
      </c>
      <c r="E119" s="7" t="s">
        <v>1997</v>
      </c>
      <c r="F119" s="7" t="s">
        <v>11231</v>
      </c>
      <c r="G119" s="7" t="s">
        <v>11232</v>
      </c>
      <c r="H119" s="7" t="s">
        <v>1450</v>
      </c>
      <c r="I119" s="7" t="s">
        <v>11233</v>
      </c>
      <c r="J119" s="7" t="s">
        <v>1452</v>
      </c>
      <c r="K119" s="7" t="s">
        <v>51</v>
      </c>
      <c r="L119" s="7" t="s">
        <v>52</v>
      </c>
      <c r="M119" s="7" t="s">
        <v>1453</v>
      </c>
      <c r="N119" s="7" t="s">
        <v>23</v>
      </c>
      <c r="O119" s="11">
        <v>1</v>
      </c>
      <c r="P119" s="11">
        <v>59</v>
      </c>
      <c r="Q119" s="11">
        <v>1.5</v>
      </c>
      <c r="R119" s="11">
        <v>0</v>
      </c>
      <c r="S119" s="11" t="s">
        <v>1455</v>
      </c>
      <c r="U119" s="18" t="str">
        <f t="shared" si="8"/>
        <v>是</v>
      </c>
    </row>
    <row r="120" spans="1:21">
      <c r="A120" s="17" t="str">
        <f>K120&amp;MID(L:L,15,4)</f>
        <v>周彩燕0045</v>
      </c>
      <c r="B120" s="7" t="s">
        <v>2001</v>
      </c>
      <c r="C120" s="7" t="s">
        <v>1446</v>
      </c>
      <c r="D120" s="7">
        <v>55</v>
      </c>
      <c r="E120" s="7" t="s">
        <v>2002</v>
      </c>
      <c r="F120" s="7" t="s">
        <v>11234</v>
      </c>
      <c r="G120" s="7" t="s">
        <v>11235</v>
      </c>
      <c r="H120" s="7" t="s">
        <v>1450</v>
      </c>
      <c r="I120" s="7" t="s">
        <v>11236</v>
      </c>
      <c r="J120" s="7" t="s">
        <v>1452</v>
      </c>
      <c r="K120" s="7" t="s">
        <v>810</v>
      </c>
      <c r="L120" s="7" t="s">
        <v>811</v>
      </c>
      <c r="M120" s="7" t="s">
        <v>1453</v>
      </c>
      <c r="N120" s="7" t="s">
        <v>23</v>
      </c>
      <c r="O120" s="11">
        <v>2</v>
      </c>
      <c r="P120" s="11">
        <v>21</v>
      </c>
      <c r="Q120" s="11">
        <v>1.5</v>
      </c>
      <c r="R120" s="11">
        <f t="shared" ref="R120:R124" si="13">O120-Q120</f>
        <v>0.5</v>
      </c>
      <c r="S120" s="11" t="s">
        <v>1455</v>
      </c>
      <c r="U120" s="18" t="str">
        <f t="shared" si="8"/>
        <v>是</v>
      </c>
    </row>
    <row r="121" spans="1:21">
      <c r="A121" s="17" t="str">
        <f>K121&amp;MID(L:L,15,4)</f>
        <v>邓锦文0633</v>
      </c>
      <c r="B121" s="7" t="s">
        <v>2006</v>
      </c>
      <c r="C121" s="7" t="s">
        <v>1446</v>
      </c>
      <c r="D121" s="7">
        <v>41</v>
      </c>
      <c r="E121" s="7" t="s">
        <v>1833</v>
      </c>
      <c r="F121" s="7" t="s">
        <v>11237</v>
      </c>
      <c r="G121" s="7" t="s">
        <v>11238</v>
      </c>
      <c r="H121" s="7" t="s">
        <v>1450</v>
      </c>
      <c r="I121" s="7" t="s">
        <v>11239</v>
      </c>
      <c r="J121" s="7" t="s">
        <v>1452</v>
      </c>
      <c r="K121" s="7" t="s">
        <v>131</v>
      </c>
      <c r="L121" s="7" t="s">
        <v>132</v>
      </c>
      <c r="M121" s="7" t="s">
        <v>1453</v>
      </c>
      <c r="N121" s="7" t="s">
        <v>23</v>
      </c>
      <c r="O121" s="11">
        <v>2</v>
      </c>
      <c r="P121" s="11">
        <v>55</v>
      </c>
      <c r="Q121" s="11">
        <v>1.5</v>
      </c>
      <c r="R121" s="11">
        <f t="shared" si="13"/>
        <v>0.5</v>
      </c>
      <c r="S121" s="11" t="s">
        <v>1455</v>
      </c>
      <c r="U121" s="18" t="str">
        <f t="shared" si="8"/>
        <v>是</v>
      </c>
    </row>
    <row r="122" spans="1:21">
      <c r="A122" s="17" t="str">
        <f>K122&amp;MID(L:L,15,4)</f>
        <v>戴秋燕1569</v>
      </c>
      <c r="B122" s="7" t="s">
        <v>2010</v>
      </c>
      <c r="C122" s="7" t="s">
        <v>1457</v>
      </c>
      <c r="D122" s="7">
        <v>30</v>
      </c>
      <c r="E122" s="7" t="s">
        <v>2011</v>
      </c>
      <c r="F122" s="7" t="s">
        <v>11240</v>
      </c>
      <c r="G122" s="7" t="s">
        <v>11241</v>
      </c>
      <c r="H122" s="7" t="s">
        <v>1450</v>
      </c>
      <c r="I122" s="7" t="s">
        <v>11242</v>
      </c>
      <c r="J122" s="7" t="s">
        <v>1452</v>
      </c>
      <c r="K122" s="7" t="s">
        <v>125</v>
      </c>
      <c r="L122" s="7" t="s">
        <v>126</v>
      </c>
      <c r="M122" s="7" t="s">
        <v>1453</v>
      </c>
      <c r="N122" s="7" t="s">
        <v>23</v>
      </c>
      <c r="O122" s="11">
        <v>8</v>
      </c>
      <c r="P122" s="11">
        <v>29</v>
      </c>
      <c r="Q122" s="11">
        <v>1.5</v>
      </c>
      <c r="R122" s="11">
        <f t="shared" si="13"/>
        <v>6.5</v>
      </c>
      <c r="S122" s="11" t="s">
        <v>1455</v>
      </c>
      <c r="U122" s="18" t="str">
        <f t="shared" si="8"/>
        <v>是</v>
      </c>
    </row>
    <row r="123" spans="1:21">
      <c r="A123" s="17" t="str">
        <f>K123&amp;MID(L:L,15,4)</f>
        <v>苏洁贞5626</v>
      </c>
      <c r="B123" s="7" t="s">
        <v>2015</v>
      </c>
      <c r="C123" s="7" t="s">
        <v>1446</v>
      </c>
      <c r="D123" s="7">
        <v>59</v>
      </c>
      <c r="E123" s="7" t="s">
        <v>2016</v>
      </c>
      <c r="F123" s="7" t="s">
        <v>11243</v>
      </c>
      <c r="G123" s="7" t="s">
        <v>11244</v>
      </c>
      <c r="H123" s="7" t="s">
        <v>1450</v>
      </c>
      <c r="I123" s="7" t="s">
        <v>11245</v>
      </c>
      <c r="J123" s="7" t="s">
        <v>1452</v>
      </c>
      <c r="K123" s="7" t="s">
        <v>533</v>
      </c>
      <c r="L123" s="7" t="s">
        <v>534</v>
      </c>
      <c r="M123" s="7" t="s">
        <v>1461</v>
      </c>
      <c r="N123" s="7" t="s">
        <v>23</v>
      </c>
      <c r="O123" s="11">
        <v>4</v>
      </c>
      <c r="P123" s="11">
        <v>12</v>
      </c>
      <c r="Q123" s="11">
        <v>3</v>
      </c>
      <c r="R123" s="11">
        <f t="shared" si="13"/>
        <v>1</v>
      </c>
      <c r="S123" s="11" t="s">
        <v>1455</v>
      </c>
      <c r="U123" s="18" t="str">
        <f t="shared" si="8"/>
        <v>是</v>
      </c>
    </row>
    <row r="124" spans="1:21">
      <c r="A124" s="17" t="str">
        <f>K124&amp;MID(L:L,15,4)</f>
        <v>欧赛娥1241</v>
      </c>
      <c r="B124" s="7" t="s">
        <v>2020</v>
      </c>
      <c r="C124" s="7" t="s">
        <v>1446</v>
      </c>
      <c r="D124" s="7">
        <v>60</v>
      </c>
      <c r="E124" s="7" t="s">
        <v>2021</v>
      </c>
      <c r="F124" s="7" t="s">
        <v>11246</v>
      </c>
      <c r="G124" s="7" t="s">
        <v>11247</v>
      </c>
      <c r="H124" s="7" t="s">
        <v>1450</v>
      </c>
      <c r="I124" s="7" t="s">
        <v>11248</v>
      </c>
      <c r="J124" s="7" t="s">
        <v>1452</v>
      </c>
      <c r="K124" s="7" t="s">
        <v>432</v>
      </c>
      <c r="L124" s="7" t="s">
        <v>433</v>
      </c>
      <c r="M124" s="7" t="s">
        <v>1453</v>
      </c>
      <c r="N124" s="7" t="s">
        <v>23</v>
      </c>
      <c r="O124" s="11">
        <v>2</v>
      </c>
      <c r="P124" s="11">
        <v>23</v>
      </c>
      <c r="Q124" s="11">
        <v>1.5</v>
      </c>
      <c r="R124" s="11">
        <f t="shared" si="13"/>
        <v>0.5</v>
      </c>
      <c r="S124" s="11" t="s">
        <v>1455</v>
      </c>
      <c r="U124" s="18" t="str">
        <f t="shared" si="8"/>
        <v>是</v>
      </c>
    </row>
    <row r="125" spans="1:21">
      <c r="A125" s="17" t="str">
        <f>K125&amp;MID(L:L,15,4)</f>
        <v>罗丽秀162X</v>
      </c>
      <c r="B125" s="7" t="s">
        <v>1501</v>
      </c>
      <c r="C125" s="7" t="s">
        <v>1446</v>
      </c>
      <c r="D125" s="7">
        <v>53</v>
      </c>
      <c r="E125" s="7" t="s">
        <v>1120</v>
      </c>
      <c r="F125" s="7" t="s">
        <v>11249</v>
      </c>
      <c r="G125" s="7" t="s">
        <v>11250</v>
      </c>
      <c r="H125" s="7" t="s">
        <v>1450</v>
      </c>
      <c r="I125" s="7" t="s">
        <v>11251</v>
      </c>
      <c r="J125" s="7" t="s">
        <v>1452</v>
      </c>
      <c r="K125" s="7" t="s">
        <v>1304</v>
      </c>
      <c r="L125" s="7" t="s">
        <v>1305</v>
      </c>
      <c r="M125" s="7" t="s">
        <v>1461</v>
      </c>
      <c r="N125" s="7" t="s">
        <v>1462</v>
      </c>
      <c r="O125" s="11">
        <v>2</v>
      </c>
      <c r="P125" s="11">
        <v>37</v>
      </c>
      <c r="Q125" s="11">
        <v>2.5</v>
      </c>
      <c r="R125" s="11">
        <v>0</v>
      </c>
      <c r="S125" s="11" t="s">
        <v>1455</v>
      </c>
      <c r="U125" s="18" t="str">
        <f t="shared" si="8"/>
        <v>是</v>
      </c>
    </row>
    <row r="126" spans="1:21">
      <c r="A126" s="17" t="str">
        <f>K126&amp;MID(L:L,15,4)</f>
        <v>陈汤兰1521</v>
      </c>
      <c r="B126" s="7" t="s">
        <v>1537</v>
      </c>
      <c r="C126" s="7" t="s">
        <v>1444</v>
      </c>
      <c r="D126" s="7">
        <v>56</v>
      </c>
      <c r="E126" s="7" t="s">
        <v>1538</v>
      </c>
      <c r="F126" s="7" t="s">
        <v>11252</v>
      </c>
      <c r="G126" s="7" t="s">
        <v>11253</v>
      </c>
      <c r="H126" s="7" t="s">
        <v>1450</v>
      </c>
      <c r="I126" s="7" t="s">
        <v>11254</v>
      </c>
      <c r="J126" s="7" t="s">
        <v>1452</v>
      </c>
      <c r="K126" s="7" t="s">
        <v>758</v>
      </c>
      <c r="L126" s="7" t="s">
        <v>759</v>
      </c>
      <c r="M126" s="7" t="s">
        <v>1453</v>
      </c>
      <c r="N126" s="7" t="s">
        <v>23</v>
      </c>
      <c r="O126" s="11">
        <v>1</v>
      </c>
      <c r="P126" s="11">
        <v>59</v>
      </c>
      <c r="Q126" s="11">
        <v>1.5</v>
      </c>
      <c r="R126" s="11">
        <v>0</v>
      </c>
      <c r="S126" s="11" t="s">
        <v>1455</v>
      </c>
      <c r="U126" s="18" t="str">
        <f t="shared" si="8"/>
        <v>是</v>
      </c>
    </row>
    <row r="127" spans="1:21">
      <c r="A127" s="17" t="str">
        <f>K127&amp;MID(L:L,15,4)</f>
        <v>黄炳泉1253</v>
      </c>
      <c r="B127" s="7" t="s">
        <v>2025</v>
      </c>
      <c r="C127" s="7" t="s">
        <v>1446</v>
      </c>
      <c r="D127" s="7">
        <v>56</v>
      </c>
      <c r="E127" s="7" t="s">
        <v>2026</v>
      </c>
      <c r="F127" s="7" t="s">
        <v>11255</v>
      </c>
      <c r="G127" s="7" t="s">
        <v>11256</v>
      </c>
      <c r="H127" s="7" t="s">
        <v>1450</v>
      </c>
      <c r="I127" s="7" t="s">
        <v>11257</v>
      </c>
      <c r="J127" s="7" t="s">
        <v>1452</v>
      </c>
      <c r="K127" s="7" t="s">
        <v>235</v>
      </c>
      <c r="L127" s="7" t="s">
        <v>236</v>
      </c>
      <c r="M127" s="7" t="s">
        <v>1453</v>
      </c>
      <c r="N127" s="7" t="s">
        <v>23</v>
      </c>
      <c r="O127" s="11">
        <v>4</v>
      </c>
      <c r="P127" s="11">
        <v>59</v>
      </c>
      <c r="Q127" s="11">
        <v>1.5</v>
      </c>
      <c r="R127" s="11">
        <f t="shared" ref="R127:R130" si="14">O127-Q127</f>
        <v>2.5</v>
      </c>
      <c r="S127" s="11" t="s">
        <v>1455</v>
      </c>
      <c r="U127" s="18" t="str">
        <f t="shared" si="8"/>
        <v>是</v>
      </c>
    </row>
    <row r="128" spans="1:21">
      <c r="A128" s="17" t="str">
        <f>K128&amp;MID(L:L,15,4)</f>
        <v>江翠好0082</v>
      </c>
      <c r="B128" s="7" t="s">
        <v>5283</v>
      </c>
      <c r="C128" s="7" t="s">
        <v>1457</v>
      </c>
      <c r="D128" s="7">
        <v>49</v>
      </c>
      <c r="E128" s="7" t="s">
        <v>260</v>
      </c>
      <c r="F128" s="7" t="s">
        <v>11258</v>
      </c>
      <c r="G128" s="7" t="s">
        <v>11259</v>
      </c>
      <c r="H128" s="7" t="s">
        <v>1450</v>
      </c>
      <c r="I128" s="7" t="s">
        <v>11260</v>
      </c>
      <c r="J128" s="7" t="s">
        <v>1452</v>
      </c>
      <c r="K128" s="7" t="s">
        <v>257</v>
      </c>
      <c r="L128" s="7" t="s">
        <v>258</v>
      </c>
      <c r="M128" s="7" t="s">
        <v>1453</v>
      </c>
      <c r="N128" s="7" t="s">
        <v>23</v>
      </c>
      <c r="O128" s="11">
        <v>2</v>
      </c>
      <c r="P128" s="11">
        <v>8</v>
      </c>
      <c r="Q128" s="11">
        <v>1.5</v>
      </c>
      <c r="R128" s="11">
        <f t="shared" si="14"/>
        <v>0.5</v>
      </c>
      <c r="S128" s="11" t="s">
        <v>1455</v>
      </c>
      <c r="U128" s="18" t="str">
        <f t="shared" si="8"/>
        <v>是</v>
      </c>
    </row>
    <row r="129" spans="1:21">
      <c r="A129" s="17" t="str">
        <f>K129&amp;MID(L:L,15,4)</f>
        <v>陈志雄1555</v>
      </c>
      <c r="B129" s="7" t="s">
        <v>2030</v>
      </c>
      <c r="C129" s="7" t="s">
        <v>1446</v>
      </c>
      <c r="D129" s="7">
        <v>29</v>
      </c>
      <c r="E129" s="7" t="s">
        <v>2031</v>
      </c>
      <c r="F129" s="7" t="s">
        <v>11261</v>
      </c>
      <c r="G129" s="7" t="s">
        <v>11262</v>
      </c>
      <c r="H129" s="7" t="s">
        <v>1450</v>
      </c>
      <c r="I129" s="7" t="s">
        <v>7526</v>
      </c>
      <c r="J129" s="7" t="s">
        <v>1452</v>
      </c>
      <c r="K129" s="7" t="s">
        <v>813</v>
      </c>
      <c r="L129" s="7" t="s">
        <v>814</v>
      </c>
      <c r="M129" s="7" t="s">
        <v>1461</v>
      </c>
      <c r="N129" s="7" t="s">
        <v>23</v>
      </c>
      <c r="O129" s="11">
        <v>3</v>
      </c>
      <c r="P129" s="11">
        <v>57</v>
      </c>
      <c r="Q129" s="11">
        <v>3</v>
      </c>
      <c r="R129" s="11">
        <f t="shared" si="14"/>
        <v>0</v>
      </c>
      <c r="S129" s="11" t="s">
        <v>1455</v>
      </c>
      <c r="U129" s="18" t="str">
        <f t="shared" si="8"/>
        <v>是</v>
      </c>
    </row>
    <row r="130" spans="1:21">
      <c r="A130" s="17" t="str">
        <f>K130&amp;MID(L:L,15,4)</f>
        <v>黄镜波1515</v>
      </c>
      <c r="B130" s="7" t="s">
        <v>1553</v>
      </c>
      <c r="C130" s="7" t="s">
        <v>1457</v>
      </c>
      <c r="D130" s="7">
        <v>49</v>
      </c>
      <c r="E130" s="7" t="s">
        <v>572</v>
      </c>
      <c r="F130" s="7" t="s">
        <v>11263</v>
      </c>
      <c r="G130" s="7" t="s">
        <v>11264</v>
      </c>
      <c r="H130" s="7" t="s">
        <v>1450</v>
      </c>
      <c r="I130" s="7" t="s">
        <v>11265</v>
      </c>
      <c r="J130" s="7" t="s">
        <v>1452</v>
      </c>
      <c r="K130" s="7" t="s">
        <v>1183</v>
      </c>
      <c r="L130" s="7" t="s">
        <v>1184</v>
      </c>
      <c r="M130" s="7" t="s">
        <v>1461</v>
      </c>
      <c r="N130" s="7" t="s">
        <v>1462</v>
      </c>
      <c r="O130" s="11">
        <v>4</v>
      </c>
      <c r="P130" s="11">
        <v>42</v>
      </c>
      <c r="Q130" s="11">
        <v>2.5</v>
      </c>
      <c r="R130" s="11">
        <f t="shared" si="14"/>
        <v>1.5</v>
      </c>
      <c r="S130" s="11" t="s">
        <v>1455</v>
      </c>
      <c r="U130" s="18" t="str">
        <f t="shared" si="8"/>
        <v>是</v>
      </c>
    </row>
    <row r="131" spans="1:21">
      <c r="A131" s="17" t="str">
        <f>K131&amp;MID(L:L,15,4)</f>
        <v>郑鉴之241X</v>
      </c>
      <c r="B131" s="7" t="s">
        <v>9114</v>
      </c>
      <c r="C131" s="7" t="s">
        <v>1446</v>
      </c>
      <c r="D131" s="7">
        <v>37</v>
      </c>
      <c r="E131" s="7" t="s">
        <v>1318</v>
      </c>
      <c r="F131" s="7" t="s">
        <v>11266</v>
      </c>
      <c r="G131" s="7" t="s">
        <v>11267</v>
      </c>
      <c r="H131" s="7" t="s">
        <v>1450</v>
      </c>
      <c r="I131" s="7" t="s">
        <v>11268</v>
      </c>
      <c r="J131" s="7" t="s">
        <v>1452</v>
      </c>
      <c r="K131" s="7" t="s">
        <v>1320</v>
      </c>
      <c r="L131" s="7" t="s">
        <v>1321</v>
      </c>
      <c r="M131" s="7" t="s">
        <v>1772</v>
      </c>
      <c r="N131" s="7" t="s">
        <v>1462</v>
      </c>
      <c r="O131" s="11">
        <v>2</v>
      </c>
      <c r="P131" s="11">
        <v>31</v>
      </c>
      <c r="Q131" s="11">
        <v>2.5</v>
      </c>
      <c r="R131" s="11">
        <v>0</v>
      </c>
      <c r="S131" s="11" t="s">
        <v>1455</v>
      </c>
      <c r="U131" s="18" t="str">
        <f t="shared" ref="U131:U194" si="15">S131</f>
        <v>是</v>
      </c>
    </row>
    <row r="132" spans="1:21">
      <c r="A132" s="17" t="str">
        <f>K132&amp;MID(L:L,15,4)</f>
        <v>苏盛江2111</v>
      </c>
      <c r="B132" s="7" t="s">
        <v>2038</v>
      </c>
      <c r="C132" s="7" t="s">
        <v>1446</v>
      </c>
      <c r="D132" s="7">
        <v>42</v>
      </c>
      <c r="E132" s="7" t="s">
        <v>2039</v>
      </c>
      <c r="F132" s="7" t="s">
        <v>11269</v>
      </c>
      <c r="G132" s="7" t="s">
        <v>11270</v>
      </c>
      <c r="H132" s="7" t="s">
        <v>2042</v>
      </c>
      <c r="I132" s="7" t="s">
        <v>11271</v>
      </c>
      <c r="J132" s="7" t="s">
        <v>1452</v>
      </c>
      <c r="K132" s="7" t="s">
        <v>712</v>
      </c>
      <c r="L132" s="7" t="s">
        <v>713</v>
      </c>
      <c r="M132" s="7" t="s">
        <v>1461</v>
      </c>
      <c r="N132" s="7" t="s">
        <v>1454</v>
      </c>
      <c r="O132" s="11">
        <v>3</v>
      </c>
      <c r="P132" s="11">
        <v>2</v>
      </c>
      <c r="Q132" s="11">
        <v>3</v>
      </c>
      <c r="R132" s="11">
        <f t="shared" ref="R132:R145" si="16">O132-Q132</f>
        <v>0</v>
      </c>
      <c r="S132" s="11" t="s">
        <v>1455</v>
      </c>
      <c r="U132" s="18" t="str">
        <f t="shared" si="15"/>
        <v>是</v>
      </c>
    </row>
    <row r="133" spans="1:21">
      <c r="A133" s="17" t="str">
        <f>K133&amp;MID(L:L,15,4)</f>
        <v>邝间1240</v>
      </c>
      <c r="B133" s="7" t="s">
        <v>2044</v>
      </c>
      <c r="C133" s="7" t="s">
        <v>1446</v>
      </c>
      <c r="D133" s="7">
        <v>35</v>
      </c>
      <c r="E133" s="7" t="s">
        <v>1034</v>
      </c>
      <c r="F133" s="7" t="s">
        <v>11272</v>
      </c>
      <c r="G133" s="7" t="s">
        <v>11273</v>
      </c>
      <c r="H133" s="7" t="s">
        <v>1450</v>
      </c>
      <c r="I133" s="7" t="s">
        <v>11274</v>
      </c>
      <c r="J133" s="7" t="s">
        <v>1452</v>
      </c>
      <c r="K133" s="7" t="s">
        <v>1031</v>
      </c>
      <c r="L133" s="7" t="s">
        <v>1032</v>
      </c>
      <c r="M133" s="7" t="s">
        <v>1453</v>
      </c>
      <c r="N133" s="7" t="s">
        <v>23</v>
      </c>
      <c r="O133" s="11">
        <v>2</v>
      </c>
      <c r="P133" s="11">
        <v>0</v>
      </c>
      <c r="Q133" s="11">
        <v>1.5</v>
      </c>
      <c r="R133" s="11">
        <f t="shared" si="16"/>
        <v>0.5</v>
      </c>
      <c r="S133" s="11" t="s">
        <v>1455</v>
      </c>
      <c r="U133" s="18" t="str">
        <f t="shared" si="15"/>
        <v>是</v>
      </c>
    </row>
    <row r="134" spans="1:21">
      <c r="A134" s="17" t="str">
        <f>K134&amp;MID(L:L,15,4)</f>
        <v>曾嫦娥5185</v>
      </c>
      <c r="B134" s="7" t="s">
        <v>1456</v>
      </c>
      <c r="C134" s="7" t="s">
        <v>1457</v>
      </c>
      <c r="D134" s="7">
        <v>56</v>
      </c>
      <c r="E134" s="7" t="s">
        <v>1214</v>
      </c>
      <c r="F134" s="7" t="s">
        <v>11275</v>
      </c>
      <c r="G134" s="7" t="s">
        <v>11276</v>
      </c>
      <c r="H134" s="7" t="s">
        <v>1450</v>
      </c>
      <c r="I134" s="7" t="s">
        <v>11277</v>
      </c>
      <c r="J134" s="7" t="s">
        <v>1452</v>
      </c>
      <c r="K134" s="7" t="s">
        <v>1207</v>
      </c>
      <c r="L134" s="7" t="s">
        <v>1208</v>
      </c>
      <c r="M134" s="7" t="s">
        <v>1461</v>
      </c>
      <c r="N134" s="7" t="s">
        <v>1462</v>
      </c>
      <c r="O134" s="11">
        <v>2</v>
      </c>
      <c r="P134" s="11">
        <v>30</v>
      </c>
      <c r="Q134" s="11">
        <v>2.5</v>
      </c>
      <c r="R134" s="11">
        <v>0</v>
      </c>
      <c r="S134" s="11" t="s">
        <v>1455</v>
      </c>
      <c r="U134" s="18" t="str">
        <f t="shared" si="15"/>
        <v>是</v>
      </c>
    </row>
    <row r="135" spans="1:21">
      <c r="A135" s="17" t="str">
        <f>K135&amp;MID(L:L,15,4)</f>
        <v>黎细妹0622</v>
      </c>
      <c r="B135" s="7" t="s">
        <v>2048</v>
      </c>
      <c r="C135" s="7" t="s">
        <v>1446</v>
      </c>
      <c r="D135" s="7">
        <v>47</v>
      </c>
      <c r="E135" s="7" t="s">
        <v>2049</v>
      </c>
      <c r="F135" s="7" t="s">
        <v>11278</v>
      </c>
      <c r="G135" s="7" t="s">
        <v>11279</v>
      </c>
      <c r="H135" s="7" t="s">
        <v>1450</v>
      </c>
      <c r="I135" s="7" t="s">
        <v>11280</v>
      </c>
      <c r="J135" s="7" t="s">
        <v>1452</v>
      </c>
      <c r="K135" s="7" t="s">
        <v>349</v>
      </c>
      <c r="L135" s="7" t="s">
        <v>350</v>
      </c>
      <c r="M135" s="7" t="s">
        <v>1461</v>
      </c>
      <c r="N135" s="7" t="s">
        <v>23</v>
      </c>
      <c r="O135" s="11">
        <v>4</v>
      </c>
      <c r="P135" s="11">
        <v>24</v>
      </c>
      <c r="Q135" s="11">
        <v>3</v>
      </c>
      <c r="R135" s="11">
        <f t="shared" si="16"/>
        <v>1</v>
      </c>
      <c r="S135" s="11" t="s">
        <v>1455</v>
      </c>
      <c r="U135" s="18" t="str">
        <f t="shared" si="15"/>
        <v>是</v>
      </c>
    </row>
    <row r="136" spans="1:21">
      <c r="A136" s="17" t="str">
        <f>K136&amp;MID(L:L,15,4)</f>
        <v>江锐华0972</v>
      </c>
      <c r="B136" s="7" t="s">
        <v>2053</v>
      </c>
      <c r="C136" s="7" t="s">
        <v>1446</v>
      </c>
      <c r="D136" s="7">
        <v>50</v>
      </c>
      <c r="E136" s="7" t="s">
        <v>2054</v>
      </c>
      <c r="F136" s="7" t="s">
        <v>11281</v>
      </c>
      <c r="G136" s="7" t="s">
        <v>11282</v>
      </c>
      <c r="H136" s="7" t="s">
        <v>1450</v>
      </c>
      <c r="I136" s="7" t="s">
        <v>11283</v>
      </c>
      <c r="J136" s="7" t="s">
        <v>1452</v>
      </c>
      <c r="K136" s="7" t="s">
        <v>301</v>
      </c>
      <c r="L136" s="7" t="s">
        <v>302</v>
      </c>
      <c r="M136" s="7" t="s">
        <v>1461</v>
      </c>
      <c r="N136" s="7" t="s">
        <v>23</v>
      </c>
      <c r="O136" s="11">
        <v>3</v>
      </c>
      <c r="P136" s="11">
        <v>25</v>
      </c>
      <c r="Q136" s="11">
        <v>3</v>
      </c>
      <c r="R136" s="11">
        <f t="shared" si="16"/>
        <v>0</v>
      </c>
      <c r="S136" s="11" t="s">
        <v>1455</v>
      </c>
      <c r="U136" s="18" t="str">
        <f t="shared" si="15"/>
        <v>是</v>
      </c>
    </row>
    <row r="137" spans="1:21">
      <c r="A137" s="17" t="str">
        <f>K137&amp;MID(L:L,15,4)</f>
        <v>杨福如2734</v>
      </c>
      <c r="B137" s="7" t="s">
        <v>2058</v>
      </c>
      <c r="C137" s="7" t="s">
        <v>1457</v>
      </c>
      <c r="D137" s="7">
        <v>57</v>
      </c>
      <c r="E137" s="7" t="s">
        <v>2059</v>
      </c>
      <c r="F137" s="7" t="s">
        <v>11284</v>
      </c>
      <c r="G137" s="7" t="s">
        <v>11285</v>
      </c>
      <c r="H137" s="7" t="s">
        <v>1450</v>
      </c>
      <c r="I137" s="7" t="s">
        <v>8775</v>
      </c>
      <c r="J137" s="7" t="s">
        <v>1452</v>
      </c>
      <c r="K137" s="7" t="s">
        <v>629</v>
      </c>
      <c r="L137" s="7" t="s">
        <v>630</v>
      </c>
      <c r="M137" s="7" t="s">
        <v>1453</v>
      </c>
      <c r="N137" s="7" t="s">
        <v>23</v>
      </c>
      <c r="O137" s="11">
        <v>2</v>
      </c>
      <c r="P137" s="11">
        <v>1</v>
      </c>
      <c r="Q137" s="11">
        <v>1.5</v>
      </c>
      <c r="R137" s="11">
        <f t="shared" si="16"/>
        <v>0.5</v>
      </c>
      <c r="S137" s="11" t="s">
        <v>1455</v>
      </c>
      <c r="U137" s="18" t="str">
        <f t="shared" si="15"/>
        <v>是</v>
      </c>
    </row>
    <row r="138" spans="1:21">
      <c r="A138" s="17" t="str">
        <f>K138&amp;MID(L:L,15,4)</f>
        <v>冯伟2110</v>
      </c>
      <c r="B138" s="7" t="s">
        <v>2063</v>
      </c>
      <c r="C138" s="7" t="s">
        <v>1457</v>
      </c>
      <c r="D138" s="7">
        <v>55</v>
      </c>
      <c r="E138" s="7" t="s">
        <v>2064</v>
      </c>
      <c r="F138" s="7" t="s">
        <v>11286</v>
      </c>
      <c r="G138" s="7" t="s">
        <v>11287</v>
      </c>
      <c r="H138" s="7" t="s">
        <v>1450</v>
      </c>
      <c r="I138" s="7" t="s">
        <v>11288</v>
      </c>
      <c r="J138" s="7" t="s">
        <v>1452</v>
      </c>
      <c r="K138" s="7" t="s">
        <v>140</v>
      </c>
      <c r="L138" s="7" t="s">
        <v>141</v>
      </c>
      <c r="M138" s="7" t="s">
        <v>1461</v>
      </c>
      <c r="N138" s="7" t="s">
        <v>23</v>
      </c>
      <c r="O138" s="11">
        <v>3</v>
      </c>
      <c r="P138" s="11">
        <v>56</v>
      </c>
      <c r="Q138" s="11">
        <v>3</v>
      </c>
      <c r="R138" s="11">
        <f t="shared" si="16"/>
        <v>0</v>
      </c>
      <c r="S138" s="11" t="s">
        <v>1455</v>
      </c>
      <c r="U138" s="18" t="str">
        <f t="shared" si="15"/>
        <v>是</v>
      </c>
    </row>
    <row r="139" spans="1:21">
      <c r="A139" s="17" t="str">
        <f>K139&amp;MID(L:L,15,4)</f>
        <v>钟杏容4827</v>
      </c>
      <c r="B139" s="7" t="s">
        <v>2068</v>
      </c>
      <c r="C139" s="7" t="s">
        <v>1446</v>
      </c>
      <c r="D139" s="7">
        <v>26</v>
      </c>
      <c r="E139" s="7" t="s">
        <v>2069</v>
      </c>
      <c r="F139" s="7" t="s">
        <v>11289</v>
      </c>
      <c r="G139" s="7" t="s">
        <v>11290</v>
      </c>
      <c r="H139" s="7" t="s">
        <v>1450</v>
      </c>
      <c r="I139" s="7" t="s">
        <v>9608</v>
      </c>
      <c r="J139" s="7" t="s">
        <v>1452</v>
      </c>
      <c r="K139" s="7" t="s">
        <v>440</v>
      </c>
      <c r="L139" s="7" t="s">
        <v>441</v>
      </c>
      <c r="M139" s="7" t="s">
        <v>1461</v>
      </c>
      <c r="N139" s="7" t="s">
        <v>23</v>
      </c>
      <c r="O139" s="11">
        <v>3</v>
      </c>
      <c r="P139" s="11">
        <v>0</v>
      </c>
      <c r="Q139" s="11">
        <v>3</v>
      </c>
      <c r="R139" s="11">
        <f t="shared" si="16"/>
        <v>0</v>
      </c>
      <c r="S139" s="11" t="s">
        <v>1455</v>
      </c>
      <c r="U139" s="18" t="str">
        <f t="shared" si="15"/>
        <v>是</v>
      </c>
    </row>
    <row r="140" spans="1:21">
      <c r="A140" s="17" t="str">
        <f>K140&amp;MID(L:L,15,4)</f>
        <v>李锦棠411X</v>
      </c>
      <c r="B140" s="7" t="s">
        <v>6335</v>
      </c>
      <c r="C140" s="7" t="s">
        <v>1446</v>
      </c>
      <c r="D140" s="7">
        <v>52</v>
      </c>
      <c r="E140" s="7" t="s">
        <v>6336</v>
      </c>
      <c r="F140" s="7" t="s">
        <v>11291</v>
      </c>
      <c r="G140" s="7" t="s">
        <v>11292</v>
      </c>
      <c r="H140" s="7" t="s">
        <v>1450</v>
      </c>
      <c r="I140" s="7" t="s">
        <v>11293</v>
      </c>
      <c r="J140" s="7" t="s">
        <v>1452</v>
      </c>
      <c r="K140" s="7" t="s">
        <v>1231</v>
      </c>
      <c r="L140" s="7" t="s">
        <v>1232</v>
      </c>
      <c r="M140" s="7" t="s">
        <v>1461</v>
      </c>
      <c r="N140" s="7" t="s">
        <v>1462</v>
      </c>
      <c r="O140" s="11">
        <v>4</v>
      </c>
      <c r="P140" s="11">
        <v>7</v>
      </c>
      <c r="Q140" s="11">
        <v>2.5</v>
      </c>
      <c r="R140" s="11">
        <f t="shared" si="16"/>
        <v>1.5</v>
      </c>
      <c r="S140" s="11" t="s">
        <v>1455</v>
      </c>
      <c r="U140" s="18" t="str">
        <f t="shared" si="15"/>
        <v>是</v>
      </c>
    </row>
    <row r="141" spans="1:21">
      <c r="A141" s="17" t="str">
        <f>K141&amp;MID(L:L,15,4)</f>
        <v>周伟基2714</v>
      </c>
      <c r="B141" s="7" t="s">
        <v>6340</v>
      </c>
      <c r="C141" s="7" t="s">
        <v>1446</v>
      </c>
      <c r="D141" s="7">
        <v>43</v>
      </c>
      <c r="E141" s="7" t="s">
        <v>6341</v>
      </c>
      <c r="F141" s="7" t="s">
        <v>11294</v>
      </c>
      <c r="G141" s="7" t="s">
        <v>11295</v>
      </c>
      <c r="H141" s="7" t="s">
        <v>1450</v>
      </c>
      <c r="I141" s="7" t="s">
        <v>11296</v>
      </c>
      <c r="J141" s="7" t="s">
        <v>1452</v>
      </c>
      <c r="K141" s="7" t="s">
        <v>709</v>
      </c>
      <c r="L141" s="7" t="s">
        <v>710</v>
      </c>
      <c r="M141" s="7" t="s">
        <v>1453</v>
      </c>
      <c r="N141" s="7" t="s">
        <v>1467</v>
      </c>
      <c r="O141" s="11">
        <v>3</v>
      </c>
      <c r="P141" s="11">
        <v>14</v>
      </c>
      <c r="Q141" s="11">
        <v>1.5</v>
      </c>
      <c r="R141" s="11">
        <f t="shared" si="16"/>
        <v>1.5</v>
      </c>
      <c r="S141" s="11" t="s">
        <v>1455</v>
      </c>
      <c r="U141" s="18" t="str">
        <f t="shared" si="15"/>
        <v>是</v>
      </c>
    </row>
    <row r="142" spans="1:21">
      <c r="A142" s="17" t="str">
        <f>K142&amp;MID(L:L,15,4)</f>
        <v>汤文俊3011</v>
      </c>
      <c r="B142" s="7" t="s">
        <v>2073</v>
      </c>
      <c r="C142" s="7" t="s">
        <v>1446</v>
      </c>
      <c r="D142" s="7">
        <v>53</v>
      </c>
      <c r="E142" s="7" t="s">
        <v>2074</v>
      </c>
      <c r="F142" s="7" t="s">
        <v>11297</v>
      </c>
      <c r="G142" s="7" t="s">
        <v>11298</v>
      </c>
      <c r="H142" s="7" t="s">
        <v>1450</v>
      </c>
      <c r="I142" s="7" t="s">
        <v>11299</v>
      </c>
      <c r="J142" s="7" t="s">
        <v>1452</v>
      </c>
      <c r="K142" s="7" t="s">
        <v>177</v>
      </c>
      <c r="L142" s="7" t="s">
        <v>178</v>
      </c>
      <c r="M142" s="7" t="s">
        <v>1461</v>
      </c>
      <c r="N142" s="7" t="s">
        <v>23</v>
      </c>
      <c r="O142" s="11">
        <v>3</v>
      </c>
      <c r="P142" s="11">
        <v>2</v>
      </c>
      <c r="Q142" s="11">
        <v>3</v>
      </c>
      <c r="R142" s="11">
        <f t="shared" si="16"/>
        <v>0</v>
      </c>
      <c r="S142" s="11" t="s">
        <v>1455</v>
      </c>
      <c r="U142" s="18" t="str">
        <f t="shared" si="15"/>
        <v>是</v>
      </c>
    </row>
    <row r="143" spans="1:21">
      <c r="A143" s="17" t="str">
        <f>K143&amp;MID(L:L,15,4)</f>
        <v>李凤珍0028</v>
      </c>
      <c r="B143" s="7" t="s">
        <v>2078</v>
      </c>
      <c r="C143" s="7" t="s">
        <v>1457</v>
      </c>
      <c r="D143" s="7">
        <v>54</v>
      </c>
      <c r="E143" s="7" t="s">
        <v>2079</v>
      </c>
      <c r="F143" s="7" t="s">
        <v>11300</v>
      </c>
      <c r="G143" s="7" t="s">
        <v>11301</v>
      </c>
      <c r="H143" s="7" t="s">
        <v>1450</v>
      </c>
      <c r="I143" s="7" t="s">
        <v>11302</v>
      </c>
      <c r="J143" s="7" t="s">
        <v>1452</v>
      </c>
      <c r="K143" s="7" t="s">
        <v>367</v>
      </c>
      <c r="L143" s="7" t="s">
        <v>368</v>
      </c>
      <c r="M143" s="7" t="s">
        <v>1453</v>
      </c>
      <c r="N143" s="7" t="s">
        <v>23</v>
      </c>
      <c r="O143" s="11">
        <v>15</v>
      </c>
      <c r="P143" s="11">
        <v>3</v>
      </c>
      <c r="Q143" s="11">
        <v>1.5</v>
      </c>
      <c r="R143" s="11">
        <f t="shared" si="16"/>
        <v>13.5</v>
      </c>
      <c r="S143" s="11" t="s">
        <v>1455</v>
      </c>
      <c r="U143" s="18" t="str">
        <f t="shared" si="15"/>
        <v>是</v>
      </c>
    </row>
    <row r="144" spans="1:21">
      <c r="A144" s="17" t="str">
        <f>K144&amp;MID(L:L,15,4)</f>
        <v>郑炳权5110</v>
      </c>
      <c r="B144" s="7" t="s">
        <v>10305</v>
      </c>
      <c r="C144" s="7" t="s">
        <v>1446</v>
      </c>
      <c r="D144" s="7">
        <v>57</v>
      </c>
      <c r="E144" s="7" t="s">
        <v>10306</v>
      </c>
      <c r="F144" s="7" t="s">
        <v>11303</v>
      </c>
      <c r="G144" s="7" t="s">
        <v>11304</v>
      </c>
      <c r="H144" s="7" t="s">
        <v>1450</v>
      </c>
      <c r="I144" s="7" t="s">
        <v>11305</v>
      </c>
      <c r="J144" s="7" t="s">
        <v>1452</v>
      </c>
      <c r="K144" s="7" t="s">
        <v>662</v>
      </c>
      <c r="L144" s="7" t="s">
        <v>663</v>
      </c>
      <c r="M144" s="7" t="s">
        <v>1461</v>
      </c>
      <c r="N144" s="7" t="s">
        <v>23</v>
      </c>
      <c r="O144" s="11">
        <v>3</v>
      </c>
      <c r="P144" s="11">
        <v>15</v>
      </c>
      <c r="Q144" s="11">
        <v>3</v>
      </c>
      <c r="R144" s="11">
        <f t="shared" si="16"/>
        <v>0</v>
      </c>
      <c r="S144" s="11" t="s">
        <v>1455</v>
      </c>
      <c r="U144" s="18" t="str">
        <f t="shared" si="15"/>
        <v>是</v>
      </c>
    </row>
    <row r="145" spans="1:21">
      <c r="A145" s="17" t="str">
        <f>K145&amp;MID(L:L,15,4)</f>
        <v>李诗鑑1217</v>
      </c>
      <c r="B145" s="7" t="s">
        <v>1719</v>
      </c>
      <c r="C145" s="7" t="s">
        <v>1457</v>
      </c>
      <c r="D145" s="7">
        <v>57</v>
      </c>
      <c r="E145" s="7" t="s">
        <v>1720</v>
      </c>
      <c r="F145" s="7" t="s">
        <v>11306</v>
      </c>
      <c r="G145" s="7" t="s">
        <v>11307</v>
      </c>
      <c r="H145" s="7" t="s">
        <v>1450</v>
      </c>
      <c r="I145" s="7" t="s">
        <v>11308</v>
      </c>
      <c r="J145" s="7" t="s">
        <v>1452</v>
      </c>
      <c r="K145" s="7" t="s">
        <v>980</v>
      </c>
      <c r="L145" s="7" t="s">
        <v>981</v>
      </c>
      <c r="M145" s="7" t="s">
        <v>1453</v>
      </c>
      <c r="N145" s="7" t="s">
        <v>23</v>
      </c>
      <c r="O145" s="11">
        <v>3</v>
      </c>
      <c r="P145" s="11">
        <v>47</v>
      </c>
      <c r="Q145" s="11">
        <v>1.5</v>
      </c>
      <c r="R145" s="11">
        <f t="shared" si="16"/>
        <v>1.5</v>
      </c>
      <c r="S145" s="11" t="s">
        <v>1455</v>
      </c>
      <c r="U145" s="18" t="str">
        <f t="shared" si="15"/>
        <v>是</v>
      </c>
    </row>
    <row r="146" spans="1:21">
      <c r="A146" s="17" t="str">
        <f>K146&amp;MID(L:L,15,4)</f>
        <v>周床0923</v>
      </c>
      <c r="B146" s="7" t="s">
        <v>2091</v>
      </c>
      <c r="C146" s="7" t="s">
        <v>1446</v>
      </c>
      <c r="D146" s="7">
        <v>58</v>
      </c>
      <c r="E146" s="7" t="s">
        <v>2092</v>
      </c>
      <c r="F146" s="7" t="s">
        <v>11309</v>
      </c>
      <c r="G146" s="7" t="s">
        <v>11310</v>
      </c>
      <c r="H146" s="7" t="s">
        <v>1450</v>
      </c>
      <c r="I146" s="7" t="s">
        <v>11311</v>
      </c>
      <c r="J146" s="7" t="s">
        <v>1452</v>
      </c>
      <c r="K146" s="7" t="s">
        <v>600</v>
      </c>
      <c r="L146" s="7" t="s">
        <v>601</v>
      </c>
      <c r="M146" s="7" t="s">
        <v>1453</v>
      </c>
      <c r="N146" s="7" t="s">
        <v>23</v>
      </c>
      <c r="O146" s="11">
        <v>1</v>
      </c>
      <c r="P146" s="11">
        <v>49</v>
      </c>
      <c r="Q146" s="11">
        <v>1.5</v>
      </c>
      <c r="R146" s="11">
        <v>0</v>
      </c>
      <c r="S146" s="11" t="s">
        <v>1455</v>
      </c>
      <c r="U146" s="18" t="str">
        <f t="shared" si="15"/>
        <v>是</v>
      </c>
    </row>
    <row r="147" spans="1:21">
      <c r="A147" s="17" t="str">
        <f>K147&amp;MID(L:L,15,4)</f>
        <v>刘伟娟4823</v>
      </c>
      <c r="B147" s="7" t="s">
        <v>2096</v>
      </c>
      <c r="C147" s="7" t="s">
        <v>1457</v>
      </c>
      <c r="D147" s="7">
        <v>50</v>
      </c>
      <c r="E147" s="7" t="s">
        <v>2097</v>
      </c>
      <c r="F147" s="7" t="s">
        <v>11312</v>
      </c>
      <c r="G147" s="7" t="s">
        <v>11313</v>
      </c>
      <c r="H147" s="7" t="s">
        <v>1450</v>
      </c>
      <c r="I147" s="7" t="s">
        <v>11314</v>
      </c>
      <c r="J147" s="7" t="s">
        <v>1452</v>
      </c>
      <c r="K147" s="7" t="s">
        <v>410</v>
      </c>
      <c r="L147" s="7" t="s">
        <v>411</v>
      </c>
      <c r="M147" s="7" t="s">
        <v>1461</v>
      </c>
      <c r="N147" s="7" t="s">
        <v>23</v>
      </c>
      <c r="O147" s="11">
        <v>3</v>
      </c>
      <c r="P147" s="11">
        <v>11</v>
      </c>
      <c r="Q147" s="11">
        <v>3</v>
      </c>
      <c r="R147" s="11">
        <f t="shared" ref="R147:R151" si="17">O147-Q147</f>
        <v>0</v>
      </c>
      <c r="S147" s="11" t="s">
        <v>1455</v>
      </c>
      <c r="U147" s="18" t="str">
        <f t="shared" si="15"/>
        <v>是</v>
      </c>
    </row>
    <row r="148" spans="1:21">
      <c r="A148" s="17" t="str">
        <f>K148&amp;MID(L:L,15,4)</f>
        <v>王有根1226</v>
      </c>
      <c r="B148" s="7" t="s">
        <v>2101</v>
      </c>
      <c r="C148" s="7" t="s">
        <v>1446</v>
      </c>
      <c r="D148" s="7">
        <v>41</v>
      </c>
      <c r="E148" s="7" t="s">
        <v>1006</v>
      </c>
      <c r="F148" s="7" t="s">
        <v>11315</v>
      </c>
      <c r="G148" s="7" t="s">
        <v>11316</v>
      </c>
      <c r="H148" s="7" t="s">
        <v>1765</v>
      </c>
      <c r="I148" s="7" t="s">
        <v>11317</v>
      </c>
      <c r="J148" s="7" t="s">
        <v>1452</v>
      </c>
      <c r="K148" s="7" t="s">
        <v>1003</v>
      </c>
      <c r="L148" s="7" t="s">
        <v>1004</v>
      </c>
      <c r="M148" s="7" t="s">
        <v>1453</v>
      </c>
      <c r="N148" s="7" t="s">
        <v>23</v>
      </c>
      <c r="O148" s="11">
        <v>5</v>
      </c>
      <c r="P148" s="11">
        <v>57</v>
      </c>
      <c r="Q148" s="11">
        <v>1.5</v>
      </c>
      <c r="R148" s="11">
        <f t="shared" si="17"/>
        <v>3.5</v>
      </c>
      <c r="S148" s="11" t="s">
        <v>1455</v>
      </c>
      <c r="U148" s="18" t="str">
        <f t="shared" si="15"/>
        <v>是</v>
      </c>
    </row>
    <row r="149" spans="1:21">
      <c r="A149" s="17" t="str">
        <f>K149&amp;MID(L:L,15,4)</f>
        <v>江树坚2739</v>
      </c>
      <c r="B149" s="7" t="s">
        <v>2106</v>
      </c>
      <c r="C149" s="7" t="s">
        <v>1446</v>
      </c>
      <c r="D149" s="7">
        <v>42</v>
      </c>
      <c r="E149" s="7" t="s">
        <v>2107</v>
      </c>
      <c r="F149" s="7" t="s">
        <v>11318</v>
      </c>
      <c r="G149" s="7" t="s">
        <v>11319</v>
      </c>
      <c r="H149" s="7" t="s">
        <v>1450</v>
      </c>
      <c r="I149" s="7" t="s">
        <v>11320</v>
      </c>
      <c r="J149" s="7" t="s">
        <v>1452</v>
      </c>
      <c r="K149" s="7" t="s">
        <v>261</v>
      </c>
      <c r="L149" s="7" t="s">
        <v>262</v>
      </c>
      <c r="M149" s="7" t="s">
        <v>1453</v>
      </c>
      <c r="N149" s="7" t="s">
        <v>23</v>
      </c>
      <c r="O149" s="11">
        <v>2</v>
      </c>
      <c r="P149" s="11">
        <v>52</v>
      </c>
      <c r="Q149" s="11">
        <v>1.5</v>
      </c>
      <c r="R149" s="11">
        <f t="shared" si="17"/>
        <v>0.5</v>
      </c>
      <c r="S149" s="11" t="s">
        <v>1455</v>
      </c>
      <c r="U149" s="18" t="str">
        <f t="shared" si="15"/>
        <v>是</v>
      </c>
    </row>
    <row r="150" spans="1:21">
      <c r="A150" s="17" t="str">
        <f>K150&amp;MID(L:L,15,4)</f>
        <v>黎炽光0055</v>
      </c>
      <c r="B150" s="7" t="s">
        <v>2383</v>
      </c>
      <c r="C150" s="7" t="s">
        <v>1446</v>
      </c>
      <c r="D150" s="7">
        <v>38</v>
      </c>
      <c r="E150" s="7" t="s">
        <v>2384</v>
      </c>
      <c r="F150" s="7" t="s">
        <v>11321</v>
      </c>
      <c r="G150" s="7" t="s">
        <v>11322</v>
      </c>
      <c r="H150" s="7" t="s">
        <v>1912</v>
      </c>
      <c r="I150" s="7" t="s">
        <v>9954</v>
      </c>
      <c r="J150" s="7" t="s">
        <v>1452</v>
      </c>
      <c r="K150" s="7" t="s">
        <v>974</v>
      </c>
      <c r="L150" s="7" t="s">
        <v>975</v>
      </c>
      <c r="M150" s="7" t="s">
        <v>1453</v>
      </c>
      <c r="N150" s="7" t="s">
        <v>23</v>
      </c>
      <c r="O150" s="11">
        <v>3</v>
      </c>
      <c r="P150" s="11">
        <v>16</v>
      </c>
      <c r="Q150" s="11">
        <v>1.5</v>
      </c>
      <c r="R150" s="11">
        <f t="shared" si="17"/>
        <v>1.5</v>
      </c>
      <c r="S150" s="11" t="s">
        <v>1455</v>
      </c>
      <c r="U150" s="18" t="str">
        <f t="shared" si="15"/>
        <v>是</v>
      </c>
    </row>
    <row r="151" spans="1:21">
      <c r="A151" s="17" t="str">
        <f>K151&amp;MID(L:L,15,4)</f>
        <v>区玉珍3320</v>
      </c>
      <c r="B151" s="7" t="s">
        <v>2111</v>
      </c>
      <c r="C151" s="7" t="s">
        <v>1446</v>
      </c>
      <c r="D151" s="7">
        <v>48</v>
      </c>
      <c r="E151" s="7" t="s">
        <v>1124</v>
      </c>
      <c r="F151" s="7" t="s">
        <v>11323</v>
      </c>
      <c r="G151" s="7" t="s">
        <v>11324</v>
      </c>
      <c r="H151" s="7" t="s">
        <v>1450</v>
      </c>
      <c r="I151" s="7" t="s">
        <v>2739</v>
      </c>
      <c r="J151" s="7" t="s">
        <v>1452</v>
      </c>
      <c r="K151" s="7" t="s">
        <v>1122</v>
      </c>
      <c r="L151" s="7" t="s">
        <v>1123</v>
      </c>
      <c r="M151" s="7" t="s">
        <v>1461</v>
      </c>
      <c r="N151" s="7" t="s">
        <v>1454</v>
      </c>
      <c r="O151" s="11">
        <v>3</v>
      </c>
      <c r="P151" s="11">
        <v>18</v>
      </c>
      <c r="Q151" s="11">
        <v>3</v>
      </c>
      <c r="R151" s="11">
        <f t="shared" si="17"/>
        <v>0</v>
      </c>
      <c r="S151" s="11" t="s">
        <v>1455</v>
      </c>
      <c r="U151" s="18" t="str">
        <f t="shared" si="15"/>
        <v>是</v>
      </c>
    </row>
    <row r="152" spans="1:21">
      <c r="A152" s="17" t="str">
        <f>K152&amp;MID(L:L,15,4)</f>
        <v>孙伟新2116</v>
      </c>
      <c r="B152" s="7" t="s">
        <v>2114</v>
      </c>
      <c r="C152" s="7" t="s">
        <v>1446</v>
      </c>
      <c r="D152" s="7">
        <v>61</v>
      </c>
      <c r="E152" s="7" t="s">
        <v>2115</v>
      </c>
      <c r="F152" s="7" t="s">
        <v>11325</v>
      </c>
      <c r="G152" s="7" t="s">
        <v>11326</v>
      </c>
      <c r="H152" s="7" t="s">
        <v>1765</v>
      </c>
      <c r="I152" s="7" t="s">
        <v>2118</v>
      </c>
      <c r="J152" s="7" t="s">
        <v>1452</v>
      </c>
      <c r="K152" s="7" t="s">
        <v>1262</v>
      </c>
      <c r="L152" s="7" t="s">
        <v>1263</v>
      </c>
      <c r="M152" s="7" t="s">
        <v>1461</v>
      </c>
      <c r="N152" s="7" t="s">
        <v>1462</v>
      </c>
      <c r="O152" s="11">
        <v>2</v>
      </c>
      <c r="P152" s="11">
        <v>30</v>
      </c>
      <c r="Q152" s="11">
        <v>2.5</v>
      </c>
      <c r="R152" s="11">
        <v>0</v>
      </c>
      <c r="S152" s="11" t="s">
        <v>1455</v>
      </c>
      <c r="U152" s="18" t="str">
        <f t="shared" si="15"/>
        <v>是</v>
      </c>
    </row>
    <row r="153" spans="1:21">
      <c r="A153" s="17" t="str">
        <f>K153&amp;MID(L:L,15,4)</f>
        <v>陈儒林3613</v>
      </c>
      <c r="B153" s="7" t="s">
        <v>2283</v>
      </c>
      <c r="C153" s="7" t="s">
        <v>1446</v>
      </c>
      <c r="D153" s="7">
        <v>55</v>
      </c>
      <c r="E153" s="7" t="s">
        <v>2284</v>
      </c>
      <c r="F153" s="7" t="s">
        <v>11327</v>
      </c>
      <c r="G153" s="7" t="s">
        <v>11328</v>
      </c>
      <c r="H153" s="7" t="s">
        <v>1450</v>
      </c>
      <c r="I153" s="7" t="s">
        <v>11329</v>
      </c>
      <c r="J153" s="7" t="s">
        <v>1452</v>
      </c>
      <c r="K153" s="7" t="s">
        <v>81</v>
      </c>
      <c r="L153" s="7" t="s">
        <v>82</v>
      </c>
      <c r="M153" s="7" t="s">
        <v>1461</v>
      </c>
      <c r="N153" s="7" t="s">
        <v>23</v>
      </c>
      <c r="O153" s="11">
        <v>4</v>
      </c>
      <c r="P153" s="11">
        <v>54</v>
      </c>
      <c r="Q153" s="11">
        <v>3</v>
      </c>
      <c r="R153" s="11">
        <f t="shared" ref="R153:R160" si="18">O153-Q153</f>
        <v>1</v>
      </c>
      <c r="S153" s="11" t="s">
        <v>1455</v>
      </c>
      <c r="U153" s="18" t="str">
        <f t="shared" si="15"/>
        <v>是</v>
      </c>
    </row>
    <row r="154" spans="1:21">
      <c r="A154" s="17" t="str">
        <f>K154&amp;MID(L:L,15,4)</f>
        <v>黄世友002X</v>
      </c>
      <c r="B154" s="7" t="s">
        <v>2119</v>
      </c>
      <c r="C154" s="7" t="s">
        <v>1446</v>
      </c>
      <c r="D154" s="7">
        <v>58</v>
      </c>
      <c r="E154" s="7" t="s">
        <v>924</v>
      </c>
      <c r="F154" s="7" t="s">
        <v>11330</v>
      </c>
      <c r="G154" s="7" t="s">
        <v>11331</v>
      </c>
      <c r="H154" s="7" t="s">
        <v>1450</v>
      </c>
      <c r="I154" s="7" t="s">
        <v>11332</v>
      </c>
      <c r="J154" s="7" t="s">
        <v>1452</v>
      </c>
      <c r="K154" s="7" t="s">
        <v>1205</v>
      </c>
      <c r="L154" s="7" t="s">
        <v>1206</v>
      </c>
      <c r="M154" s="7" t="s">
        <v>1453</v>
      </c>
      <c r="N154" s="7" t="s">
        <v>1462</v>
      </c>
      <c r="O154" s="11">
        <v>4</v>
      </c>
      <c r="P154" s="11">
        <v>13</v>
      </c>
      <c r="Q154" s="11">
        <v>2.5</v>
      </c>
      <c r="R154" s="11">
        <f t="shared" si="18"/>
        <v>1.5</v>
      </c>
      <c r="S154" s="11" t="s">
        <v>1455</v>
      </c>
      <c r="U154" s="18" t="str">
        <f t="shared" si="15"/>
        <v>是</v>
      </c>
    </row>
    <row r="155" spans="1:21">
      <c r="A155" s="17" t="str">
        <f>K155&amp;MID(L:L,15,4)</f>
        <v>颜忠户001X</v>
      </c>
      <c r="B155" s="7" t="s">
        <v>2119</v>
      </c>
      <c r="C155" s="7" t="s">
        <v>1446</v>
      </c>
      <c r="D155" s="7">
        <v>58</v>
      </c>
      <c r="E155" s="7" t="s">
        <v>924</v>
      </c>
      <c r="F155" s="7" t="s">
        <v>11333</v>
      </c>
      <c r="G155" s="7" t="s">
        <v>11334</v>
      </c>
      <c r="H155" s="7" t="s">
        <v>1450</v>
      </c>
      <c r="I155" s="7" t="s">
        <v>11335</v>
      </c>
      <c r="J155" s="7" t="s">
        <v>1452</v>
      </c>
      <c r="K155" s="7" t="s">
        <v>921</v>
      </c>
      <c r="L155" s="7" t="s">
        <v>922</v>
      </c>
      <c r="M155" s="7" t="s">
        <v>1453</v>
      </c>
      <c r="N155" s="7" t="s">
        <v>1467</v>
      </c>
      <c r="O155" s="11">
        <v>5</v>
      </c>
      <c r="P155" s="11">
        <v>3</v>
      </c>
      <c r="Q155" s="11">
        <v>1.5</v>
      </c>
      <c r="R155" s="11">
        <f t="shared" si="18"/>
        <v>3.5</v>
      </c>
      <c r="S155" s="11" t="s">
        <v>1455</v>
      </c>
      <c r="U155" s="18" t="str">
        <f t="shared" si="15"/>
        <v>是</v>
      </c>
    </row>
    <row r="156" spans="1:21">
      <c r="A156" s="17" t="str">
        <f>K156&amp;MID(L:L,15,4)</f>
        <v>黄锦才1219</v>
      </c>
      <c r="B156" s="7" t="s">
        <v>2123</v>
      </c>
      <c r="C156" s="7" t="s">
        <v>1457</v>
      </c>
      <c r="D156" s="7">
        <v>34</v>
      </c>
      <c r="E156" s="7" t="s">
        <v>2124</v>
      </c>
      <c r="F156" s="7" t="s">
        <v>11336</v>
      </c>
      <c r="G156" s="7" t="s">
        <v>11337</v>
      </c>
      <c r="H156" s="7" t="s">
        <v>1450</v>
      </c>
      <c r="I156" s="7" t="s">
        <v>11338</v>
      </c>
      <c r="J156" s="7" t="s">
        <v>1452</v>
      </c>
      <c r="K156" s="7" t="s">
        <v>1013</v>
      </c>
      <c r="L156" s="7" t="s">
        <v>1014</v>
      </c>
      <c r="M156" s="7" t="s">
        <v>1453</v>
      </c>
      <c r="N156" s="7" t="s">
        <v>1454</v>
      </c>
      <c r="O156" s="11">
        <v>8</v>
      </c>
      <c r="P156" s="11">
        <v>11</v>
      </c>
      <c r="Q156" s="11">
        <v>1.5</v>
      </c>
      <c r="R156" s="11">
        <f t="shared" si="18"/>
        <v>6.5</v>
      </c>
      <c r="S156" s="11" t="s">
        <v>1455</v>
      </c>
      <c r="U156" s="18" t="str">
        <f t="shared" si="15"/>
        <v>是</v>
      </c>
    </row>
    <row r="157" spans="1:21">
      <c r="A157" s="17" t="str">
        <f>K157&amp;MID(L:L,15,4)</f>
        <v>李新尚1629</v>
      </c>
      <c r="B157" s="7" t="s">
        <v>2128</v>
      </c>
      <c r="C157" s="7" t="s">
        <v>1446</v>
      </c>
      <c r="D157" s="7">
        <v>59</v>
      </c>
      <c r="E157" s="7" t="s">
        <v>2129</v>
      </c>
      <c r="F157" s="7" t="s">
        <v>11339</v>
      </c>
      <c r="G157" s="7" t="s">
        <v>11340</v>
      </c>
      <c r="H157" s="7" t="s">
        <v>2132</v>
      </c>
      <c r="I157" s="7" t="s">
        <v>11341</v>
      </c>
      <c r="J157" s="7" t="s">
        <v>1452</v>
      </c>
      <c r="K157" s="7" t="s">
        <v>279</v>
      </c>
      <c r="L157" s="7" t="s">
        <v>280</v>
      </c>
      <c r="M157" s="7" t="s">
        <v>1453</v>
      </c>
      <c r="N157" s="7" t="s">
        <v>23</v>
      </c>
      <c r="O157" s="11">
        <v>2</v>
      </c>
      <c r="P157" s="11">
        <v>8</v>
      </c>
      <c r="Q157" s="11">
        <v>1.5</v>
      </c>
      <c r="R157" s="11">
        <f t="shared" si="18"/>
        <v>0.5</v>
      </c>
      <c r="S157" s="11" t="s">
        <v>1455</v>
      </c>
      <c r="U157" s="18" t="str">
        <f t="shared" si="15"/>
        <v>是</v>
      </c>
    </row>
    <row r="158" spans="1:21">
      <c r="A158" s="17" t="str">
        <f>K158&amp;MID(L:L,15,4)</f>
        <v>谭晓忠1241</v>
      </c>
      <c r="B158" s="7" t="s">
        <v>2134</v>
      </c>
      <c r="C158" s="7" t="s">
        <v>1446</v>
      </c>
      <c r="D158" s="7">
        <v>61</v>
      </c>
      <c r="E158" s="7" t="s">
        <v>907</v>
      </c>
      <c r="F158" s="7" t="s">
        <v>11342</v>
      </c>
      <c r="G158" s="7" t="s">
        <v>11343</v>
      </c>
      <c r="H158" s="7" t="s">
        <v>1450</v>
      </c>
      <c r="I158" s="7" t="s">
        <v>11344</v>
      </c>
      <c r="J158" s="7" t="s">
        <v>1452</v>
      </c>
      <c r="K158" s="7" t="s">
        <v>904</v>
      </c>
      <c r="L158" s="7" t="s">
        <v>905</v>
      </c>
      <c r="M158" s="7" t="s">
        <v>1461</v>
      </c>
      <c r="N158" s="7" t="s">
        <v>1454</v>
      </c>
      <c r="O158" s="11">
        <v>4</v>
      </c>
      <c r="P158" s="11">
        <v>28</v>
      </c>
      <c r="Q158" s="11">
        <v>3</v>
      </c>
      <c r="R158" s="11">
        <f t="shared" si="18"/>
        <v>1</v>
      </c>
      <c r="S158" s="11" t="s">
        <v>1455</v>
      </c>
      <c r="U158" s="18" t="str">
        <f t="shared" si="15"/>
        <v>是</v>
      </c>
    </row>
    <row r="159" spans="1:21">
      <c r="A159" s="17" t="str">
        <f>K159&amp;MID(L:L,15,4)</f>
        <v>廖志坚3334</v>
      </c>
      <c r="B159" s="7" t="s">
        <v>2138</v>
      </c>
      <c r="C159" s="7" t="s">
        <v>1446</v>
      </c>
      <c r="D159" s="7">
        <v>63</v>
      </c>
      <c r="E159" s="7" t="s">
        <v>2139</v>
      </c>
      <c r="F159" s="7" t="s">
        <v>11345</v>
      </c>
      <c r="G159" s="7" t="s">
        <v>11346</v>
      </c>
      <c r="H159" s="7" t="s">
        <v>1450</v>
      </c>
      <c r="I159" s="7" t="s">
        <v>4057</v>
      </c>
      <c r="J159" s="7" t="s">
        <v>1452</v>
      </c>
      <c r="K159" s="7" t="s">
        <v>393</v>
      </c>
      <c r="L159" s="7" t="s">
        <v>394</v>
      </c>
      <c r="M159" s="7" t="s">
        <v>1461</v>
      </c>
      <c r="N159" s="7" t="s">
        <v>23</v>
      </c>
      <c r="O159" s="11">
        <v>3</v>
      </c>
      <c r="P159" s="11">
        <v>0</v>
      </c>
      <c r="Q159" s="11">
        <v>3</v>
      </c>
      <c r="R159" s="11">
        <f t="shared" si="18"/>
        <v>0</v>
      </c>
      <c r="S159" s="11" t="s">
        <v>1455</v>
      </c>
      <c r="U159" s="18" t="str">
        <f t="shared" si="15"/>
        <v>是</v>
      </c>
    </row>
    <row r="160" spans="1:21">
      <c r="A160" s="17" t="str">
        <f>K160&amp;MID(L:L,15,4)</f>
        <v>苏桂霞4221</v>
      </c>
      <c r="B160" s="7" t="s">
        <v>2147</v>
      </c>
      <c r="C160" s="7" t="s">
        <v>1444</v>
      </c>
      <c r="D160" s="7">
        <v>34</v>
      </c>
      <c r="E160" s="7" t="s">
        <v>2148</v>
      </c>
      <c r="F160" s="7" t="s">
        <v>11021</v>
      </c>
      <c r="G160" s="7" t="s">
        <v>11347</v>
      </c>
      <c r="H160" s="7" t="s">
        <v>1450</v>
      </c>
      <c r="I160" s="7" t="s">
        <v>11348</v>
      </c>
      <c r="J160" s="7" t="s">
        <v>1452</v>
      </c>
      <c r="K160" s="7" t="s">
        <v>479</v>
      </c>
      <c r="L160" s="7" t="s">
        <v>480</v>
      </c>
      <c r="M160" s="7" t="s">
        <v>1461</v>
      </c>
      <c r="N160" s="7" t="s">
        <v>23</v>
      </c>
      <c r="O160" s="11">
        <v>3</v>
      </c>
      <c r="P160" s="11">
        <v>55</v>
      </c>
      <c r="Q160" s="11">
        <v>3</v>
      </c>
      <c r="R160" s="11">
        <f t="shared" si="18"/>
        <v>0</v>
      </c>
      <c r="S160" s="11" t="s">
        <v>1455</v>
      </c>
      <c r="U160" s="18" t="str">
        <f t="shared" si="15"/>
        <v>是</v>
      </c>
    </row>
    <row r="161" spans="1:21">
      <c r="A161" s="17" t="str">
        <f>K161&amp;MID(L:L,15,4)</f>
        <v>周素玲2746</v>
      </c>
      <c r="B161" s="7" t="s">
        <v>2152</v>
      </c>
      <c r="C161" s="7" t="s">
        <v>1457</v>
      </c>
      <c r="D161" s="7">
        <v>59</v>
      </c>
      <c r="E161" s="7" t="s">
        <v>2153</v>
      </c>
      <c r="F161" s="7" t="s">
        <v>11349</v>
      </c>
      <c r="G161" s="7" t="s">
        <v>11350</v>
      </c>
      <c r="H161" s="7" t="s">
        <v>1450</v>
      </c>
      <c r="I161" s="7" t="s">
        <v>8068</v>
      </c>
      <c r="J161" s="7" t="s">
        <v>1452</v>
      </c>
      <c r="K161" s="7" t="s">
        <v>859</v>
      </c>
      <c r="L161" s="7" t="s">
        <v>860</v>
      </c>
      <c r="M161" s="7" t="s">
        <v>1453</v>
      </c>
      <c r="N161" s="7" t="s">
        <v>23</v>
      </c>
      <c r="O161" s="11">
        <v>1</v>
      </c>
      <c r="P161" s="11">
        <v>30</v>
      </c>
      <c r="Q161" s="11">
        <v>1.5</v>
      </c>
      <c r="R161" s="11">
        <v>0</v>
      </c>
      <c r="S161" s="11" t="s">
        <v>1455</v>
      </c>
      <c r="U161" s="18" t="str">
        <f t="shared" si="15"/>
        <v>是</v>
      </c>
    </row>
    <row r="162" spans="1:21">
      <c r="A162" s="17" t="str">
        <f>K162&amp;MID(L:L,15,4)</f>
        <v>利间开1266</v>
      </c>
      <c r="B162" s="7" t="s">
        <v>2157</v>
      </c>
      <c r="C162" s="7" t="s">
        <v>1457</v>
      </c>
      <c r="D162" s="7">
        <v>48</v>
      </c>
      <c r="E162" s="7" t="s">
        <v>392</v>
      </c>
      <c r="F162" s="7" t="s">
        <v>11351</v>
      </c>
      <c r="G162" s="7" t="s">
        <v>11352</v>
      </c>
      <c r="H162" s="7" t="s">
        <v>1450</v>
      </c>
      <c r="I162" s="7" t="s">
        <v>11353</v>
      </c>
      <c r="J162" s="7" t="s">
        <v>1452</v>
      </c>
      <c r="K162" s="7" t="s">
        <v>389</v>
      </c>
      <c r="L162" s="7" t="s">
        <v>390</v>
      </c>
      <c r="M162" s="7" t="s">
        <v>1453</v>
      </c>
      <c r="N162" s="7" t="s">
        <v>23</v>
      </c>
      <c r="O162" s="11">
        <v>1</v>
      </c>
      <c r="P162" s="11">
        <v>41</v>
      </c>
      <c r="Q162" s="11">
        <v>1.5</v>
      </c>
      <c r="R162" s="11">
        <v>0</v>
      </c>
      <c r="S162" s="11" t="s">
        <v>1455</v>
      </c>
      <c r="U162" s="18" t="str">
        <f t="shared" si="15"/>
        <v>是</v>
      </c>
    </row>
    <row r="163" spans="1:21">
      <c r="A163" s="17" t="str">
        <f>K163&amp;MID(L:L,15,4)</f>
        <v>吕世良0012</v>
      </c>
      <c r="B163" s="7" t="s">
        <v>10083</v>
      </c>
      <c r="C163" s="7" t="s">
        <v>1446</v>
      </c>
      <c r="D163" s="7">
        <v>58</v>
      </c>
      <c r="E163" s="7" t="s">
        <v>585</v>
      </c>
      <c r="F163" s="7" t="s">
        <v>11354</v>
      </c>
      <c r="G163" s="7" t="s">
        <v>11355</v>
      </c>
      <c r="H163" s="7" t="s">
        <v>1450</v>
      </c>
      <c r="I163" s="7" t="s">
        <v>11356</v>
      </c>
      <c r="J163" s="7" t="s">
        <v>1452</v>
      </c>
      <c r="K163" s="7" t="s">
        <v>429</v>
      </c>
      <c r="L163" s="7" t="s">
        <v>430</v>
      </c>
      <c r="M163" s="7" t="s">
        <v>1461</v>
      </c>
      <c r="N163" s="7" t="s">
        <v>23</v>
      </c>
      <c r="O163" s="11">
        <v>3</v>
      </c>
      <c r="P163" s="11">
        <v>3</v>
      </c>
      <c r="Q163" s="11">
        <v>3</v>
      </c>
      <c r="R163" s="11">
        <f t="shared" ref="R163:R177" si="19">O163-Q163</f>
        <v>0</v>
      </c>
      <c r="S163" s="11" t="s">
        <v>1455</v>
      </c>
      <c r="U163" s="18" t="str">
        <f t="shared" si="15"/>
        <v>是</v>
      </c>
    </row>
    <row r="164" spans="1:21">
      <c r="A164" s="17" t="str">
        <f>K164&amp;MID(L:L,15,4)</f>
        <v>马金祥5110</v>
      </c>
      <c r="B164" s="7" t="s">
        <v>2164</v>
      </c>
      <c r="C164" s="7" t="s">
        <v>1457</v>
      </c>
      <c r="D164" s="7">
        <v>56</v>
      </c>
      <c r="E164" s="7" t="s">
        <v>2165</v>
      </c>
      <c r="F164" s="7" t="s">
        <v>11357</v>
      </c>
      <c r="G164" s="7" t="s">
        <v>11358</v>
      </c>
      <c r="H164" s="7" t="s">
        <v>1450</v>
      </c>
      <c r="I164" s="7" t="s">
        <v>2518</v>
      </c>
      <c r="J164" s="7" t="s">
        <v>1452</v>
      </c>
      <c r="K164" s="7" t="s">
        <v>482</v>
      </c>
      <c r="L164" s="7" t="s">
        <v>483</v>
      </c>
      <c r="M164" s="7" t="s">
        <v>1461</v>
      </c>
      <c r="N164" s="7" t="s">
        <v>23</v>
      </c>
      <c r="O164" s="11">
        <v>3</v>
      </c>
      <c r="P164" s="11">
        <v>4</v>
      </c>
      <c r="Q164" s="11">
        <v>3</v>
      </c>
      <c r="R164" s="11">
        <f t="shared" si="19"/>
        <v>0</v>
      </c>
      <c r="S164" s="11" t="s">
        <v>1455</v>
      </c>
      <c r="U164" s="18" t="str">
        <f t="shared" si="15"/>
        <v>是</v>
      </c>
    </row>
    <row r="165" spans="1:21">
      <c r="A165" s="17" t="str">
        <f>K165&amp;MID(L:L,15,4)</f>
        <v>刘家鑫5136</v>
      </c>
      <c r="B165" s="7" t="s">
        <v>2169</v>
      </c>
      <c r="C165" s="7" t="s">
        <v>1446</v>
      </c>
      <c r="D165" s="7">
        <v>30</v>
      </c>
      <c r="E165" s="7" t="s">
        <v>1071</v>
      </c>
      <c r="F165" s="7" t="s">
        <v>11359</v>
      </c>
      <c r="G165" s="7" t="s">
        <v>11360</v>
      </c>
      <c r="H165" s="7" t="s">
        <v>1450</v>
      </c>
      <c r="I165" s="7" t="s">
        <v>11361</v>
      </c>
      <c r="J165" s="7" t="s">
        <v>1452</v>
      </c>
      <c r="K165" s="7" t="s">
        <v>1073</v>
      </c>
      <c r="L165" s="7" t="s">
        <v>1074</v>
      </c>
      <c r="M165" s="7" t="s">
        <v>1461</v>
      </c>
      <c r="N165" s="7" t="s">
        <v>23</v>
      </c>
      <c r="O165" s="11">
        <v>5</v>
      </c>
      <c r="P165" s="11">
        <v>54</v>
      </c>
      <c r="Q165" s="11">
        <v>3</v>
      </c>
      <c r="R165" s="11">
        <f t="shared" si="19"/>
        <v>2</v>
      </c>
      <c r="S165" s="11" t="s">
        <v>1455</v>
      </c>
      <c r="U165" s="18" t="str">
        <f t="shared" si="15"/>
        <v>是</v>
      </c>
    </row>
    <row r="166" spans="1:21">
      <c r="A166" s="17" t="str">
        <f>K166&amp;MID(L:L,15,4)</f>
        <v>陈执喜2120</v>
      </c>
      <c r="B166" s="7" t="s">
        <v>4362</v>
      </c>
      <c r="C166" s="7" t="s">
        <v>1457</v>
      </c>
      <c r="D166" s="7">
        <v>35</v>
      </c>
      <c r="E166" s="7" t="s">
        <v>4363</v>
      </c>
      <c r="F166" s="7" t="s">
        <v>11362</v>
      </c>
      <c r="G166" s="7" t="s">
        <v>11363</v>
      </c>
      <c r="H166" s="7" t="s">
        <v>1450</v>
      </c>
      <c r="I166" s="7" t="s">
        <v>11364</v>
      </c>
      <c r="J166" s="7" t="s">
        <v>1452</v>
      </c>
      <c r="K166" s="7" t="s">
        <v>807</v>
      </c>
      <c r="L166" s="7" t="s">
        <v>808</v>
      </c>
      <c r="M166" s="7" t="s">
        <v>1453</v>
      </c>
      <c r="N166" s="7" t="s">
        <v>23</v>
      </c>
      <c r="O166" s="11">
        <v>5</v>
      </c>
      <c r="P166" s="11">
        <v>19</v>
      </c>
      <c r="Q166" s="11">
        <v>1.5</v>
      </c>
      <c r="R166" s="11">
        <f t="shared" si="19"/>
        <v>3.5</v>
      </c>
      <c r="S166" s="11" t="s">
        <v>1455</v>
      </c>
      <c r="U166" s="18" t="str">
        <f t="shared" si="15"/>
        <v>是</v>
      </c>
    </row>
    <row r="167" spans="1:21">
      <c r="A167" s="17" t="str">
        <f>K167&amp;MID(L:L,15,4)</f>
        <v>陈生波0638</v>
      </c>
      <c r="B167" s="7" t="s">
        <v>2173</v>
      </c>
      <c r="C167" s="7" t="s">
        <v>1446</v>
      </c>
      <c r="D167" s="7">
        <v>48</v>
      </c>
      <c r="E167" s="7" t="s">
        <v>2174</v>
      </c>
      <c r="F167" s="7" t="s">
        <v>11365</v>
      </c>
      <c r="G167" s="7" t="s">
        <v>11366</v>
      </c>
      <c r="H167" s="7" t="s">
        <v>1450</v>
      </c>
      <c r="I167" s="7" t="s">
        <v>11367</v>
      </c>
      <c r="J167" s="7" t="s">
        <v>1452</v>
      </c>
      <c r="K167" s="7" t="s">
        <v>883</v>
      </c>
      <c r="L167" s="7" t="s">
        <v>884</v>
      </c>
      <c r="M167" s="7" t="s">
        <v>1461</v>
      </c>
      <c r="N167" s="7" t="s">
        <v>1467</v>
      </c>
      <c r="O167" s="11">
        <v>4</v>
      </c>
      <c r="P167" s="11">
        <v>4</v>
      </c>
      <c r="Q167" s="11">
        <v>3</v>
      </c>
      <c r="R167" s="11">
        <f t="shared" si="19"/>
        <v>1</v>
      </c>
      <c r="S167" s="11" t="s">
        <v>1455</v>
      </c>
      <c r="U167" s="18" t="str">
        <f t="shared" si="15"/>
        <v>是</v>
      </c>
    </row>
    <row r="168" spans="1:21">
      <c r="A168" s="17" t="str">
        <f>K168&amp;MID(L:L,15,4)</f>
        <v>陈莹4829</v>
      </c>
      <c r="B168" s="7" t="s">
        <v>2178</v>
      </c>
      <c r="C168" s="7" t="s">
        <v>1444</v>
      </c>
      <c r="D168" s="7">
        <v>52</v>
      </c>
      <c r="E168" s="7" t="s">
        <v>2179</v>
      </c>
      <c r="F168" s="7" t="s">
        <v>11368</v>
      </c>
      <c r="G168" s="7" t="s">
        <v>11369</v>
      </c>
      <c r="H168" s="7" t="s">
        <v>1450</v>
      </c>
      <c r="I168" s="7" t="s">
        <v>9994</v>
      </c>
      <c r="J168" s="7" t="s">
        <v>1452</v>
      </c>
      <c r="K168" s="7" t="s">
        <v>925</v>
      </c>
      <c r="L168" s="7" t="s">
        <v>926</v>
      </c>
      <c r="M168" s="7" t="s">
        <v>1461</v>
      </c>
      <c r="N168" s="7" t="s">
        <v>23</v>
      </c>
      <c r="O168" s="11">
        <v>3</v>
      </c>
      <c r="P168" s="11">
        <v>0</v>
      </c>
      <c r="Q168" s="11">
        <v>3</v>
      </c>
      <c r="R168" s="11">
        <f t="shared" si="19"/>
        <v>0</v>
      </c>
      <c r="S168" s="11" t="s">
        <v>1455</v>
      </c>
      <c r="U168" s="18" t="str">
        <f t="shared" si="15"/>
        <v>是</v>
      </c>
    </row>
    <row r="169" spans="1:21">
      <c r="A169" s="17" t="str">
        <f>K169&amp;MID(L:L,15,4)</f>
        <v>李笑银0029</v>
      </c>
      <c r="B169" s="7" t="s">
        <v>1887</v>
      </c>
      <c r="C169" s="7" t="s">
        <v>1446</v>
      </c>
      <c r="D169" s="7">
        <v>51</v>
      </c>
      <c r="E169" s="7" t="s">
        <v>1888</v>
      </c>
      <c r="F169" s="7" t="s">
        <v>11370</v>
      </c>
      <c r="G169" s="7" t="s">
        <v>11371</v>
      </c>
      <c r="H169" s="7" t="s">
        <v>1450</v>
      </c>
      <c r="I169" s="7" t="s">
        <v>11372</v>
      </c>
      <c r="J169" s="7" t="s">
        <v>1452</v>
      </c>
      <c r="K169" s="7" t="s">
        <v>918</v>
      </c>
      <c r="L169" s="7" t="s">
        <v>919</v>
      </c>
      <c r="M169" s="7" t="s">
        <v>1461</v>
      </c>
      <c r="N169" s="7" t="s">
        <v>23</v>
      </c>
      <c r="O169" s="11">
        <v>5</v>
      </c>
      <c r="P169" s="11">
        <v>6</v>
      </c>
      <c r="Q169" s="11">
        <v>3</v>
      </c>
      <c r="R169" s="11">
        <f t="shared" si="19"/>
        <v>2</v>
      </c>
      <c r="S169" s="11" t="s">
        <v>1455</v>
      </c>
      <c r="U169" s="18" t="str">
        <f t="shared" si="15"/>
        <v>是</v>
      </c>
    </row>
    <row r="170" spans="1:21">
      <c r="A170" s="17" t="str">
        <f>K170&amp;MID(L:L,15,4)</f>
        <v>黄满生5439</v>
      </c>
      <c r="B170" s="7" t="s">
        <v>2186</v>
      </c>
      <c r="C170" s="7" t="s">
        <v>1446</v>
      </c>
      <c r="D170" s="7">
        <v>40</v>
      </c>
      <c r="E170" s="7" t="s">
        <v>2187</v>
      </c>
      <c r="F170" s="7" t="s">
        <v>11373</v>
      </c>
      <c r="G170" s="7" t="s">
        <v>11374</v>
      </c>
      <c r="H170" s="7" t="s">
        <v>1450</v>
      </c>
      <c r="I170" s="7" t="s">
        <v>11375</v>
      </c>
      <c r="J170" s="7" t="s">
        <v>1452</v>
      </c>
      <c r="K170" s="7" t="s">
        <v>828</v>
      </c>
      <c r="L170" s="7" t="s">
        <v>829</v>
      </c>
      <c r="M170" s="7" t="s">
        <v>1453</v>
      </c>
      <c r="N170" s="7" t="s">
        <v>23</v>
      </c>
      <c r="O170" s="11">
        <v>4</v>
      </c>
      <c r="P170" s="11">
        <v>54</v>
      </c>
      <c r="Q170" s="11">
        <v>1.5</v>
      </c>
      <c r="R170" s="11">
        <f t="shared" si="19"/>
        <v>2.5</v>
      </c>
      <c r="S170" s="11" t="s">
        <v>1455</v>
      </c>
      <c r="U170" s="18" t="str">
        <f t="shared" si="15"/>
        <v>是</v>
      </c>
    </row>
    <row r="171" spans="1:21">
      <c r="A171" s="17" t="str">
        <f>K171&amp;MID(L:L,15,4)</f>
        <v>朱杏连0928</v>
      </c>
      <c r="B171" s="7" t="s">
        <v>2191</v>
      </c>
      <c r="C171" s="7" t="s">
        <v>1446</v>
      </c>
      <c r="D171" s="7">
        <v>56</v>
      </c>
      <c r="E171" s="7" t="s">
        <v>708</v>
      </c>
      <c r="F171" s="7" t="s">
        <v>11376</v>
      </c>
      <c r="G171" s="7" t="s">
        <v>11377</v>
      </c>
      <c r="H171" s="7" t="s">
        <v>1450</v>
      </c>
      <c r="I171" s="7" t="s">
        <v>11378</v>
      </c>
      <c r="J171" s="7" t="s">
        <v>1452</v>
      </c>
      <c r="K171" s="7" t="s">
        <v>705</v>
      </c>
      <c r="L171" s="7" t="s">
        <v>706</v>
      </c>
      <c r="M171" s="7" t="s">
        <v>1453</v>
      </c>
      <c r="N171" s="7" t="s">
        <v>23</v>
      </c>
      <c r="O171" s="11">
        <v>2</v>
      </c>
      <c r="P171" s="11">
        <v>21</v>
      </c>
      <c r="Q171" s="11">
        <v>1.5</v>
      </c>
      <c r="R171" s="11">
        <f t="shared" si="19"/>
        <v>0.5</v>
      </c>
      <c r="S171" s="11" t="s">
        <v>1455</v>
      </c>
      <c r="U171" s="18" t="str">
        <f t="shared" si="15"/>
        <v>是</v>
      </c>
    </row>
    <row r="172" spans="1:21">
      <c r="A172" s="17" t="str">
        <f>K172&amp;MID(L:L,15,4)</f>
        <v>陈炳有6612</v>
      </c>
      <c r="B172" s="7" t="s">
        <v>1783</v>
      </c>
      <c r="C172" s="7" t="s">
        <v>1446</v>
      </c>
      <c r="D172" s="7">
        <v>59</v>
      </c>
      <c r="E172" s="7" t="s">
        <v>1784</v>
      </c>
      <c r="F172" s="7" t="s">
        <v>11379</v>
      </c>
      <c r="G172" s="7" t="s">
        <v>11380</v>
      </c>
      <c r="H172" s="7" t="s">
        <v>1450</v>
      </c>
      <c r="I172" s="7" t="s">
        <v>11381</v>
      </c>
      <c r="J172" s="7" t="s">
        <v>1452</v>
      </c>
      <c r="K172" s="7" t="s">
        <v>41</v>
      </c>
      <c r="L172" s="7" t="s">
        <v>42</v>
      </c>
      <c r="M172" s="7" t="s">
        <v>1461</v>
      </c>
      <c r="N172" s="7" t="s">
        <v>23</v>
      </c>
      <c r="O172" s="11">
        <v>3</v>
      </c>
      <c r="P172" s="11">
        <v>10</v>
      </c>
      <c r="Q172" s="11">
        <v>3</v>
      </c>
      <c r="R172" s="11">
        <f t="shared" si="19"/>
        <v>0</v>
      </c>
      <c r="S172" s="11" t="s">
        <v>1455</v>
      </c>
      <c r="U172" s="18" t="str">
        <f t="shared" si="15"/>
        <v>是</v>
      </c>
    </row>
    <row r="173" spans="1:21">
      <c r="A173" s="17" t="str">
        <f>K173&amp;MID(L:L,15,4)</f>
        <v>黄大珠3223</v>
      </c>
      <c r="B173" s="7" t="s">
        <v>2198</v>
      </c>
      <c r="C173" s="7" t="s">
        <v>1446</v>
      </c>
      <c r="D173" s="7">
        <v>56</v>
      </c>
      <c r="E173" s="7" t="s">
        <v>2199</v>
      </c>
      <c r="F173" s="7" t="s">
        <v>11382</v>
      </c>
      <c r="G173" s="7" t="s">
        <v>11383</v>
      </c>
      <c r="H173" s="7" t="s">
        <v>1450</v>
      </c>
      <c r="I173" s="7" t="s">
        <v>11384</v>
      </c>
      <c r="J173" s="7" t="s">
        <v>1452</v>
      </c>
      <c r="K173" s="7" t="s">
        <v>191</v>
      </c>
      <c r="L173" s="7" t="s">
        <v>192</v>
      </c>
      <c r="M173" s="7" t="s">
        <v>1461</v>
      </c>
      <c r="N173" s="7" t="s">
        <v>23</v>
      </c>
      <c r="O173" s="11">
        <v>5</v>
      </c>
      <c r="P173" s="11">
        <v>5</v>
      </c>
      <c r="Q173" s="11">
        <v>3</v>
      </c>
      <c r="R173" s="11">
        <f t="shared" si="19"/>
        <v>2</v>
      </c>
      <c r="S173" s="11" t="s">
        <v>1455</v>
      </c>
      <c r="U173" s="18" t="str">
        <f t="shared" si="15"/>
        <v>是</v>
      </c>
    </row>
    <row r="174" spans="1:21">
      <c r="A174" s="17" t="str">
        <f>K174&amp;MID(L:L,15,4)</f>
        <v>袁颖儿0081</v>
      </c>
      <c r="B174" s="7" t="s">
        <v>2203</v>
      </c>
      <c r="C174" s="7" t="s">
        <v>1446</v>
      </c>
      <c r="D174" s="7">
        <v>61</v>
      </c>
      <c r="E174" s="7" t="s">
        <v>2204</v>
      </c>
      <c r="F174" s="7" t="s">
        <v>11385</v>
      </c>
      <c r="G174" s="7" t="s">
        <v>11386</v>
      </c>
      <c r="H174" s="7" t="s">
        <v>1450</v>
      </c>
      <c r="I174" s="7" t="s">
        <v>11387</v>
      </c>
      <c r="J174" s="7" t="s">
        <v>1452</v>
      </c>
      <c r="K174" s="7" t="s">
        <v>645</v>
      </c>
      <c r="L174" s="7" t="s">
        <v>646</v>
      </c>
      <c r="M174" s="7" t="s">
        <v>1461</v>
      </c>
      <c r="N174" s="7" t="s">
        <v>23</v>
      </c>
      <c r="O174" s="11">
        <v>6</v>
      </c>
      <c r="P174" s="11">
        <v>11</v>
      </c>
      <c r="Q174" s="11">
        <v>3</v>
      </c>
      <c r="R174" s="11">
        <f t="shared" si="19"/>
        <v>3</v>
      </c>
      <c r="S174" s="11" t="s">
        <v>1455</v>
      </c>
      <c r="U174" s="18" t="str">
        <f t="shared" si="15"/>
        <v>是</v>
      </c>
    </row>
    <row r="175" spans="1:21">
      <c r="A175" s="17" t="str">
        <f>K175&amp;MID(L:L,15,4)</f>
        <v>陆艳英332X</v>
      </c>
      <c r="B175" s="7" t="s">
        <v>2111</v>
      </c>
      <c r="C175" s="7" t="s">
        <v>1446</v>
      </c>
      <c r="D175" s="7">
        <v>48</v>
      </c>
      <c r="E175" s="7" t="s">
        <v>1124</v>
      </c>
      <c r="F175" s="7" t="s">
        <v>11388</v>
      </c>
      <c r="G175" s="7" t="s">
        <v>11389</v>
      </c>
      <c r="H175" s="7" t="s">
        <v>1450</v>
      </c>
      <c r="I175" s="7" t="s">
        <v>11390</v>
      </c>
      <c r="J175" s="7" t="s">
        <v>1452</v>
      </c>
      <c r="K175" s="7" t="s">
        <v>737</v>
      </c>
      <c r="L175" s="7" t="s">
        <v>738</v>
      </c>
      <c r="M175" s="7" t="s">
        <v>1461</v>
      </c>
      <c r="N175" s="7" t="s">
        <v>1467</v>
      </c>
      <c r="O175" s="11">
        <v>5</v>
      </c>
      <c r="P175" s="11">
        <v>5</v>
      </c>
      <c r="Q175" s="11">
        <v>3</v>
      </c>
      <c r="R175" s="11">
        <f t="shared" si="19"/>
        <v>2</v>
      </c>
      <c r="S175" s="11" t="s">
        <v>1455</v>
      </c>
      <c r="U175" s="18" t="str">
        <f t="shared" si="15"/>
        <v>是</v>
      </c>
    </row>
    <row r="176" spans="1:21">
      <c r="A176" s="17" t="str">
        <f>K176&amp;MID(L:L,15,4)</f>
        <v>卢少英0345</v>
      </c>
      <c r="B176" s="7" t="s">
        <v>2211</v>
      </c>
      <c r="C176" s="7" t="s">
        <v>1457</v>
      </c>
      <c r="D176" s="7">
        <v>44</v>
      </c>
      <c r="E176" s="7" t="s">
        <v>2212</v>
      </c>
      <c r="F176" s="7" t="s">
        <v>11391</v>
      </c>
      <c r="G176" s="7" t="s">
        <v>11392</v>
      </c>
      <c r="H176" s="7" t="s">
        <v>1450</v>
      </c>
      <c r="I176" s="7" t="s">
        <v>11393</v>
      </c>
      <c r="J176" s="7" t="s">
        <v>1452</v>
      </c>
      <c r="K176" s="7" t="s">
        <v>419</v>
      </c>
      <c r="L176" s="7" t="s">
        <v>420</v>
      </c>
      <c r="M176" s="7" t="s">
        <v>1461</v>
      </c>
      <c r="N176" s="7" t="s">
        <v>23</v>
      </c>
      <c r="O176" s="11">
        <v>5</v>
      </c>
      <c r="P176" s="11">
        <v>3</v>
      </c>
      <c r="Q176" s="11">
        <v>3</v>
      </c>
      <c r="R176" s="11">
        <f t="shared" si="19"/>
        <v>2</v>
      </c>
      <c r="S176" s="11" t="s">
        <v>1455</v>
      </c>
      <c r="U176" s="18" t="str">
        <f t="shared" si="15"/>
        <v>是</v>
      </c>
    </row>
    <row r="177" spans="1:21">
      <c r="A177" s="17" t="str">
        <f>K177&amp;MID(L:L,15,4)</f>
        <v>梁作仪5412</v>
      </c>
      <c r="B177" s="7" t="s">
        <v>2216</v>
      </c>
      <c r="C177" s="7" t="s">
        <v>1446</v>
      </c>
      <c r="D177" s="7">
        <v>51</v>
      </c>
      <c r="E177" s="7" t="s">
        <v>2217</v>
      </c>
      <c r="F177" s="7" t="s">
        <v>11394</v>
      </c>
      <c r="G177" s="7" t="s">
        <v>11395</v>
      </c>
      <c r="H177" s="7" t="s">
        <v>1450</v>
      </c>
      <c r="I177" s="7" t="s">
        <v>11048</v>
      </c>
      <c r="J177" s="7" t="s">
        <v>1452</v>
      </c>
      <c r="K177" s="7" t="s">
        <v>951</v>
      </c>
      <c r="L177" s="7" t="s">
        <v>952</v>
      </c>
      <c r="M177" s="7" t="s">
        <v>1461</v>
      </c>
      <c r="N177" s="7" t="s">
        <v>23</v>
      </c>
      <c r="O177" s="11">
        <v>3</v>
      </c>
      <c r="P177" s="11">
        <v>0</v>
      </c>
      <c r="Q177" s="11">
        <v>3</v>
      </c>
      <c r="R177" s="11">
        <f t="shared" si="19"/>
        <v>0</v>
      </c>
      <c r="S177" s="11" t="s">
        <v>1455</v>
      </c>
      <c r="U177" s="18" t="str">
        <f t="shared" si="15"/>
        <v>是</v>
      </c>
    </row>
    <row r="178" spans="1:21">
      <c r="A178" s="17" t="str">
        <f>K178&amp;MID(L:L,15,4)</f>
        <v>胡汝银0042</v>
      </c>
      <c r="B178" s="7" t="s">
        <v>2221</v>
      </c>
      <c r="C178" s="7" t="s">
        <v>1446</v>
      </c>
      <c r="D178" s="7">
        <v>54</v>
      </c>
      <c r="E178" s="7" t="s">
        <v>2222</v>
      </c>
      <c r="F178" s="7" t="s">
        <v>11396</v>
      </c>
      <c r="G178" s="7" t="s">
        <v>11397</v>
      </c>
      <c r="H178" s="7" t="s">
        <v>1450</v>
      </c>
      <c r="I178" s="7" t="s">
        <v>11398</v>
      </c>
      <c r="J178" s="7" t="s">
        <v>1452</v>
      </c>
      <c r="K178" s="7" t="s">
        <v>221</v>
      </c>
      <c r="L178" s="7" t="s">
        <v>222</v>
      </c>
      <c r="M178" s="7" t="s">
        <v>1453</v>
      </c>
      <c r="N178" s="7" t="s">
        <v>23</v>
      </c>
      <c r="O178" s="11">
        <v>1</v>
      </c>
      <c r="P178" s="11">
        <v>34</v>
      </c>
      <c r="Q178" s="11">
        <v>1.5</v>
      </c>
      <c r="R178" s="11">
        <v>0</v>
      </c>
      <c r="S178" s="11" t="s">
        <v>1455</v>
      </c>
      <c r="U178" s="18" t="str">
        <f t="shared" si="15"/>
        <v>是</v>
      </c>
    </row>
    <row r="179" spans="1:21">
      <c r="A179" s="17" t="str">
        <f>K179&amp;MID(L:L,15,4)</f>
        <v>卢霓4828</v>
      </c>
      <c r="B179" s="7" t="s">
        <v>2226</v>
      </c>
      <c r="C179" s="7" t="s">
        <v>1446</v>
      </c>
      <c r="D179" s="7">
        <v>45</v>
      </c>
      <c r="E179" s="7" t="s">
        <v>2227</v>
      </c>
      <c r="F179" s="7" t="s">
        <v>11399</v>
      </c>
      <c r="G179" s="7" t="s">
        <v>11400</v>
      </c>
      <c r="H179" s="7" t="s">
        <v>1450</v>
      </c>
      <c r="I179" s="7" t="s">
        <v>10787</v>
      </c>
      <c r="J179" s="7" t="s">
        <v>1452</v>
      </c>
      <c r="K179" s="7" t="s">
        <v>866</v>
      </c>
      <c r="L179" s="7" t="s">
        <v>867</v>
      </c>
      <c r="M179" s="7" t="s">
        <v>1461</v>
      </c>
      <c r="N179" s="7" t="s">
        <v>1454</v>
      </c>
      <c r="O179" s="11">
        <v>3</v>
      </c>
      <c r="P179" s="11">
        <v>0</v>
      </c>
      <c r="Q179" s="11">
        <v>3</v>
      </c>
      <c r="R179" s="11">
        <f t="shared" ref="R179:R186" si="20">O179-Q179</f>
        <v>0</v>
      </c>
      <c r="S179" s="11" t="s">
        <v>1455</v>
      </c>
      <c r="U179" s="18" t="str">
        <f t="shared" si="15"/>
        <v>是</v>
      </c>
    </row>
    <row r="180" spans="1:21">
      <c r="A180" s="17" t="str">
        <f>K180&amp;MID(L:L,15,4)</f>
        <v>梁润可5124</v>
      </c>
      <c r="B180" s="7" t="s">
        <v>2231</v>
      </c>
      <c r="C180" s="7" t="s">
        <v>1446</v>
      </c>
      <c r="D180" s="7">
        <v>52</v>
      </c>
      <c r="E180" s="7" t="s">
        <v>2232</v>
      </c>
      <c r="F180" s="7" t="s">
        <v>11401</v>
      </c>
      <c r="G180" s="7" t="s">
        <v>11402</v>
      </c>
      <c r="H180" s="7" t="s">
        <v>1450</v>
      </c>
      <c r="I180" s="7" t="s">
        <v>11403</v>
      </c>
      <c r="J180" s="7" t="s">
        <v>1452</v>
      </c>
      <c r="K180" s="7" t="s">
        <v>337</v>
      </c>
      <c r="L180" s="7" t="s">
        <v>338</v>
      </c>
      <c r="M180" s="7" t="s">
        <v>1453</v>
      </c>
      <c r="N180" s="7" t="s">
        <v>23</v>
      </c>
      <c r="O180" s="11">
        <v>1</v>
      </c>
      <c r="P180" s="11">
        <v>47</v>
      </c>
      <c r="Q180" s="11">
        <v>1.5</v>
      </c>
      <c r="R180" s="11">
        <v>0</v>
      </c>
      <c r="S180" s="11" t="s">
        <v>1455</v>
      </c>
      <c r="U180" s="18" t="str">
        <f t="shared" si="15"/>
        <v>是</v>
      </c>
    </row>
    <row r="181" spans="1:21">
      <c r="A181" s="17" t="str">
        <f>K181&amp;MID(L:L,15,4)</f>
        <v>许娇0929</v>
      </c>
      <c r="B181" s="7" t="s">
        <v>2236</v>
      </c>
      <c r="C181" s="7" t="s">
        <v>1446</v>
      </c>
      <c r="D181" s="7">
        <v>57</v>
      </c>
      <c r="E181" s="7" t="s">
        <v>2237</v>
      </c>
      <c r="F181" s="7" t="s">
        <v>11404</v>
      </c>
      <c r="G181" s="7" t="s">
        <v>11405</v>
      </c>
      <c r="H181" s="7" t="s">
        <v>1450</v>
      </c>
      <c r="I181" s="7" t="s">
        <v>11406</v>
      </c>
      <c r="J181" s="7" t="s">
        <v>1452</v>
      </c>
      <c r="K181" s="7" t="s">
        <v>1010</v>
      </c>
      <c r="L181" s="7" t="s">
        <v>1011</v>
      </c>
      <c r="M181" s="7" t="s">
        <v>1453</v>
      </c>
      <c r="N181" s="7" t="s">
        <v>23</v>
      </c>
      <c r="O181" s="11">
        <v>4</v>
      </c>
      <c r="P181" s="11">
        <v>23</v>
      </c>
      <c r="Q181" s="11">
        <v>1.5</v>
      </c>
      <c r="R181" s="11">
        <f t="shared" si="20"/>
        <v>2.5</v>
      </c>
      <c r="S181" s="11" t="s">
        <v>1455</v>
      </c>
      <c r="U181" s="18" t="str">
        <f t="shared" si="15"/>
        <v>是</v>
      </c>
    </row>
    <row r="182" spans="1:21">
      <c r="A182" s="17" t="str">
        <f>K182&amp;MID(L:L,15,4)</f>
        <v>邓苏1225</v>
      </c>
      <c r="B182" s="7" t="s">
        <v>2241</v>
      </c>
      <c r="C182" s="7" t="s">
        <v>1457</v>
      </c>
      <c r="D182" s="7">
        <v>59</v>
      </c>
      <c r="E182" s="7" t="s">
        <v>2242</v>
      </c>
      <c r="F182" s="7" t="s">
        <v>11407</v>
      </c>
      <c r="G182" s="7" t="s">
        <v>11408</v>
      </c>
      <c r="H182" s="7" t="s">
        <v>1450</v>
      </c>
      <c r="I182" s="7" t="s">
        <v>11409</v>
      </c>
      <c r="J182" s="7" t="s">
        <v>1452</v>
      </c>
      <c r="K182" s="7" t="s">
        <v>143</v>
      </c>
      <c r="L182" s="7" t="s">
        <v>144</v>
      </c>
      <c r="M182" s="7" t="s">
        <v>1453</v>
      </c>
      <c r="N182" s="7" t="s">
        <v>23</v>
      </c>
      <c r="O182" s="11">
        <v>6</v>
      </c>
      <c r="P182" s="11">
        <v>29</v>
      </c>
      <c r="Q182" s="11">
        <v>1.5</v>
      </c>
      <c r="R182" s="11">
        <f t="shared" si="20"/>
        <v>4.5</v>
      </c>
      <c r="S182" s="11" t="s">
        <v>1455</v>
      </c>
      <c r="U182" s="18" t="str">
        <f t="shared" si="15"/>
        <v>是</v>
      </c>
    </row>
    <row r="183" spans="1:21">
      <c r="A183" s="17" t="str">
        <f>K183&amp;MID(L:L,15,4)</f>
        <v>吴宝婵5347</v>
      </c>
      <c r="B183" s="7" t="s">
        <v>2246</v>
      </c>
      <c r="C183" s="7" t="s">
        <v>1446</v>
      </c>
      <c r="D183" s="7">
        <v>52</v>
      </c>
      <c r="E183" s="7" t="s">
        <v>2247</v>
      </c>
      <c r="F183" s="7" t="s">
        <v>11410</v>
      </c>
      <c r="G183" s="7" t="s">
        <v>11411</v>
      </c>
      <c r="H183" s="7" t="s">
        <v>1450</v>
      </c>
      <c r="I183" s="7" t="s">
        <v>11412</v>
      </c>
      <c r="J183" s="7" t="s">
        <v>1452</v>
      </c>
      <c r="K183" s="7" t="s">
        <v>747</v>
      </c>
      <c r="L183" s="7" t="s">
        <v>748</v>
      </c>
      <c r="M183" s="7" t="s">
        <v>1461</v>
      </c>
      <c r="N183" s="7" t="s">
        <v>1467</v>
      </c>
      <c r="O183" s="11">
        <v>3</v>
      </c>
      <c r="P183" s="11">
        <v>7</v>
      </c>
      <c r="Q183" s="11">
        <v>3</v>
      </c>
      <c r="R183" s="11">
        <f t="shared" si="20"/>
        <v>0</v>
      </c>
      <c r="S183" s="11" t="s">
        <v>1455</v>
      </c>
      <c r="U183" s="18" t="str">
        <f t="shared" si="15"/>
        <v>是</v>
      </c>
    </row>
    <row r="184" spans="1:21">
      <c r="A184" s="17" t="str">
        <f>K184&amp;MID(L:L,15,4)</f>
        <v>李观妹2441</v>
      </c>
      <c r="B184" s="7" t="s">
        <v>1497</v>
      </c>
      <c r="C184" s="7" t="s">
        <v>1457</v>
      </c>
      <c r="D184" s="7">
        <v>54</v>
      </c>
      <c r="E184" s="7" t="s">
        <v>1273</v>
      </c>
      <c r="F184" s="7" t="s">
        <v>11413</v>
      </c>
      <c r="G184" s="7" t="s">
        <v>11414</v>
      </c>
      <c r="H184" s="7" t="s">
        <v>2253</v>
      </c>
      <c r="I184" s="7" t="s">
        <v>11415</v>
      </c>
      <c r="J184" s="7" t="s">
        <v>1452</v>
      </c>
      <c r="K184" s="7" t="s">
        <v>750</v>
      </c>
      <c r="L184" s="7" t="s">
        <v>751</v>
      </c>
      <c r="M184" s="7" t="s">
        <v>1461</v>
      </c>
      <c r="N184" s="7" t="s">
        <v>1467</v>
      </c>
      <c r="O184" s="11">
        <v>5</v>
      </c>
      <c r="P184" s="11">
        <v>55</v>
      </c>
      <c r="Q184" s="11">
        <v>3</v>
      </c>
      <c r="R184" s="11">
        <f t="shared" si="20"/>
        <v>2</v>
      </c>
      <c r="S184" s="11" t="s">
        <v>1455</v>
      </c>
      <c r="U184" s="18" t="str">
        <f t="shared" si="15"/>
        <v>是</v>
      </c>
    </row>
    <row r="185" spans="1:21">
      <c r="A185" s="17" t="str">
        <f>K185&amp;MID(L:L,15,4)</f>
        <v>潘秀珍1521</v>
      </c>
      <c r="B185" s="7" t="s">
        <v>2255</v>
      </c>
      <c r="C185" s="7" t="s">
        <v>1457</v>
      </c>
      <c r="D185" s="7">
        <v>23</v>
      </c>
      <c r="E185" s="7" t="s">
        <v>2256</v>
      </c>
      <c r="F185" s="7" t="s">
        <v>11416</v>
      </c>
      <c r="G185" s="7" t="s">
        <v>11417</v>
      </c>
      <c r="H185" s="7" t="s">
        <v>1450</v>
      </c>
      <c r="I185" s="7" t="s">
        <v>11418</v>
      </c>
      <c r="J185" s="7" t="s">
        <v>1452</v>
      </c>
      <c r="K185" s="7" t="s">
        <v>847</v>
      </c>
      <c r="L185" s="7" t="s">
        <v>848</v>
      </c>
      <c r="M185" s="7" t="s">
        <v>1461</v>
      </c>
      <c r="N185" s="7" t="s">
        <v>23</v>
      </c>
      <c r="O185" s="11">
        <v>8</v>
      </c>
      <c r="P185" s="11">
        <v>28</v>
      </c>
      <c r="Q185" s="11">
        <v>3</v>
      </c>
      <c r="R185" s="11">
        <f t="shared" si="20"/>
        <v>5</v>
      </c>
      <c r="S185" s="11" t="s">
        <v>1455</v>
      </c>
      <c r="U185" s="18" t="str">
        <f t="shared" si="15"/>
        <v>是</v>
      </c>
    </row>
    <row r="186" spans="1:21">
      <c r="A186" s="17" t="str">
        <f>K186&amp;MID(L:L,15,4)</f>
        <v>邓仁爱0913</v>
      </c>
      <c r="B186" s="7" t="s">
        <v>2260</v>
      </c>
      <c r="C186" s="7" t="s">
        <v>1446</v>
      </c>
      <c r="D186" s="7">
        <v>43</v>
      </c>
      <c r="E186" s="7" t="s">
        <v>2261</v>
      </c>
      <c r="F186" s="7" t="s">
        <v>11419</v>
      </c>
      <c r="G186" s="7" t="s">
        <v>11420</v>
      </c>
      <c r="H186" s="7" t="s">
        <v>1450</v>
      </c>
      <c r="I186" s="7" t="s">
        <v>11421</v>
      </c>
      <c r="J186" s="7" t="s">
        <v>1452</v>
      </c>
      <c r="K186" s="7" t="s">
        <v>136</v>
      </c>
      <c r="L186" s="7" t="s">
        <v>137</v>
      </c>
      <c r="M186" s="7" t="s">
        <v>1461</v>
      </c>
      <c r="N186" s="7" t="s">
        <v>23</v>
      </c>
      <c r="O186" s="11">
        <v>14</v>
      </c>
      <c r="P186" s="11">
        <v>18</v>
      </c>
      <c r="Q186" s="11">
        <v>3</v>
      </c>
      <c r="R186" s="11">
        <f t="shared" si="20"/>
        <v>11</v>
      </c>
      <c r="S186" s="11" t="s">
        <v>1455</v>
      </c>
      <c r="U186" s="18" t="str">
        <f t="shared" si="15"/>
        <v>是</v>
      </c>
    </row>
    <row r="187" spans="1:21">
      <c r="A187" s="17" t="str">
        <f>K187&amp;MID(L:L,15,4)</f>
        <v>危桂珍0625</v>
      </c>
      <c r="B187" s="7" t="s">
        <v>2265</v>
      </c>
      <c r="C187" s="7" t="s">
        <v>1446</v>
      </c>
      <c r="D187" s="7">
        <v>54</v>
      </c>
      <c r="E187" s="7" t="s">
        <v>2266</v>
      </c>
      <c r="F187" s="7" t="s">
        <v>11422</v>
      </c>
      <c r="G187" s="7" t="s">
        <v>11423</v>
      </c>
      <c r="H187" s="7" t="s">
        <v>1450</v>
      </c>
      <c r="I187" s="7" t="s">
        <v>11424</v>
      </c>
      <c r="J187" s="7" t="s">
        <v>1452</v>
      </c>
      <c r="K187" s="7" t="s">
        <v>563</v>
      </c>
      <c r="L187" s="7" t="s">
        <v>564</v>
      </c>
      <c r="M187" s="7" t="s">
        <v>1453</v>
      </c>
      <c r="N187" s="7" t="s">
        <v>23</v>
      </c>
      <c r="O187" s="11">
        <v>1</v>
      </c>
      <c r="P187" s="11">
        <v>52</v>
      </c>
      <c r="Q187" s="11">
        <v>1.5</v>
      </c>
      <c r="R187" s="11">
        <v>0</v>
      </c>
      <c r="S187" s="11" t="s">
        <v>1455</v>
      </c>
      <c r="U187" s="18" t="str">
        <f t="shared" si="15"/>
        <v>是</v>
      </c>
    </row>
    <row r="188" spans="1:21">
      <c r="A188" s="17" t="str">
        <f>K188&amp;MID(L:L,15,4)</f>
        <v>林杏贤0425</v>
      </c>
      <c r="B188" s="7" t="s">
        <v>1567</v>
      </c>
      <c r="C188" s="7" t="s">
        <v>1446</v>
      </c>
      <c r="D188" s="7">
        <v>58</v>
      </c>
      <c r="E188" s="7" t="s">
        <v>1568</v>
      </c>
      <c r="F188" s="7" t="s">
        <v>11425</v>
      </c>
      <c r="G188" s="7" t="s">
        <v>11426</v>
      </c>
      <c r="H188" s="7" t="s">
        <v>1450</v>
      </c>
      <c r="I188" s="7" t="s">
        <v>11427</v>
      </c>
      <c r="J188" s="7" t="s">
        <v>1452</v>
      </c>
      <c r="K188" s="7" t="s">
        <v>422</v>
      </c>
      <c r="L188" s="7" t="s">
        <v>423</v>
      </c>
      <c r="M188" s="7" t="s">
        <v>1453</v>
      </c>
      <c r="N188" s="7" t="s">
        <v>23</v>
      </c>
      <c r="O188" s="11">
        <v>1</v>
      </c>
      <c r="P188" s="11">
        <v>46</v>
      </c>
      <c r="Q188" s="11">
        <v>1.5</v>
      </c>
      <c r="R188" s="11">
        <v>0</v>
      </c>
      <c r="S188" s="11" t="s">
        <v>1455</v>
      </c>
      <c r="U188" s="18" t="str">
        <f t="shared" si="15"/>
        <v>是</v>
      </c>
    </row>
    <row r="189" spans="1:21">
      <c r="A189" s="17" t="str">
        <f>K189&amp;MID(L:L,15,4)</f>
        <v>彭友0922</v>
      </c>
      <c r="B189" s="7" t="s">
        <v>1675</v>
      </c>
      <c r="C189" s="7" t="s">
        <v>1446</v>
      </c>
      <c r="D189" s="7">
        <v>62</v>
      </c>
      <c r="E189" s="7" t="s">
        <v>1238</v>
      </c>
      <c r="F189" s="7" t="s">
        <v>11428</v>
      </c>
      <c r="G189" s="7" t="s">
        <v>11429</v>
      </c>
      <c r="H189" s="7" t="s">
        <v>1450</v>
      </c>
      <c r="I189" s="7" t="s">
        <v>7219</v>
      </c>
      <c r="J189" s="7" t="s">
        <v>1452</v>
      </c>
      <c r="K189" s="7" t="s">
        <v>515</v>
      </c>
      <c r="L189" s="7" t="s">
        <v>516</v>
      </c>
      <c r="M189" s="7" t="s">
        <v>1453</v>
      </c>
      <c r="N189" s="7" t="s">
        <v>23</v>
      </c>
      <c r="O189" s="11">
        <v>1</v>
      </c>
      <c r="P189" s="11">
        <v>34</v>
      </c>
      <c r="Q189" s="11">
        <v>1.5</v>
      </c>
      <c r="R189" s="11">
        <v>0</v>
      </c>
      <c r="S189" s="11" t="s">
        <v>1455</v>
      </c>
      <c r="U189" s="18" t="str">
        <f t="shared" si="15"/>
        <v>是</v>
      </c>
    </row>
    <row r="190" spans="1:21">
      <c r="A190" s="17" t="str">
        <f>K190&amp;MID(L:L,15,4)</f>
        <v>伍颂熹0315</v>
      </c>
      <c r="B190" s="7" t="s">
        <v>1967</v>
      </c>
      <c r="C190" s="7" t="s">
        <v>1446</v>
      </c>
      <c r="D190" s="7">
        <v>49</v>
      </c>
      <c r="E190" s="7" t="s">
        <v>1108</v>
      </c>
      <c r="F190" s="7" t="s">
        <v>11430</v>
      </c>
      <c r="G190" s="7" t="s">
        <v>11431</v>
      </c>
      <c r="H190" s="7" t="s">
        <v>1450</v>
      </c>
      <c r="I190" s="7" t="s">
        <v>11432</v>
      </c>
      <c r="J190" s="7" t="s">
        <v>1452</v>
      </c>
      <c r="K190" s="7" t="s">
        <v>1103</v>
      </c>
      <c r="L190" s="7" t="s">
        <v>1104</v>
      </c>
      <c r="M190" s="7" t="s">
        <v>1453</v>
      </c>
      <c r="N190" s="7" t="s">
        <v>23</v>
      </c>
      <c r="O190" s="11">
        <v>3</v>
      </c>
      <c r="P190" s="11">
        <v>8</v>
      </c>
      <c r="Q190" s="11">
        <v>1.5</v>
      </c>
      <c r="R190" s="11">
        <f t="shared" ref="R190:R199" si="21">O190-Q190</f>
        <v>1.5</v>
      </c>
      <c r="S190" s="11" t="s">
        <v>1455</v>
      </c>
      <c r="U190" s="18" t="str">
        <f t="shared" si="15"/>
        <v>是</v>
      </c>
    </row>
    <row r="191" spans="1:21">
      <c r="A191" s="17" t="str">
        <f>K191&amp;MID(L:L,15,4)</f>
        <v>邓佩慧1820</v>
      </c>
      <c r="B191" s="7" t="s">
        <v>2283</v>
      </c>
      <c r="C191" s="7" t="s">
        <v>1446</v>
      </c>
      <c r="D191" s="7">
        <v>55</v>
      </c>
      <c r="E191" s="7" t="s">
        <v>2284</v>
      </c>
      <c r="F191" s="7" t="s">
        <v>11433</v>
      </c>
      <c r="G191" s="7" t="s">
        <v>11434</v>
      </c>
      <c r="H191" s="7" t="s">
        <v>1450</v>
      </c>
      <c r="I191" s="7" t="s">
        <v>1603</v>
      </c>
      <c r="J191" s="7" t="s">
        <v>1452</v>
      </c>
      <c r="K191" s="7" t="s">
        <v>134</v>
      </c>
      <c r="L191" s="7" t="s">
        <v>135</v>
      </c>
      <c r="M191" s="7" t="s">
        <v>1461</v>
      </c>
      <c r="N191" s="7" t="s">
        <v>23</v>
      </c>
      <c r="O191" s="11">
        <v>3</v>
      </c>
      <c r="P191" s="11">
        <v>0</v>
      </c>
      <c r="Q191" s="11">
        <v>3</v>
      </c>
      <c r="R191" s="11">
        <f t="shared" si="21"/>
        <v>0</v>
      </c>
      <c r="S191" s="11" t="s">
        <v>1455</v>
      </c>
      <c r="U191" s="18" t="str">
        <f t="shared" si="15"/>
        <v>是</v>
      </c>
    </row>
    <row r="192" spans="1:21">
      <c r="A192" s="17" t="str">
        <f>K192&amp;MID(L:L,15,4)</f>
        <v>宋情国5113</v>
      </c>
      <c r="B192" s="7" t="s">
        <v>1949</v>
      </c>
      <c r="C192" s="7" t="s">
        <v>1457</v>
      </c>
      <c r="D192" s="7">
        <v>53</v>
      </c>
      <c r="E192" s="7" t="s">
        <v>1950</v>
      </c>
      <c r="F192" s="7" t="s">
        <v>11435</v>
      </c>
      <c r="G192" s="7" t="s">
        <v>11436</v>
      </c>
      <c r="H192" s="7" t="s">
        <v>2042</v>
      </c>
      <c r="I192" s="7" t="s">
        <v>8803</v>
      </c>
      <c r="J192" s="7" t="s">
        <v>1452</v>
      </c>
      <c r="K192" s="7" t="s">
        <v>474</v>
      </c>
      <c r="L192" s="7" t="s">
        <v>475</v>
      </c>
      <c r="M192" s="7" t="s">
        <v>1461</v>
      </c>
      <c r="N192" s="7" t="s">
        <v>23</v>
      </c>
      <c r="O192" s="11">
        <v>3</v>
      </c>
      <c r="P192" s="11">
        <v>5</v>
      </c>
      <c r="Q192" s="11">
        <v>3</v>
      </c>
      <c r="R192" s="11">
        <f t="shared" si="21"/>
        <v>0</v>
      </c>
      <c r="S192" s="11" t="s">
        <v>1455</v>
      </c>
      <c r="U192" s="18" t="str">
        <f t="shared" si="15"/>
        <v>是</v>
      </c>
    </row>
    <row r="193" spans="1:21">
      <c r="A193" s="17" t="str">
        <f>K193&amp;MID(L:L,15,4)</f>
        <v>邓英财0914</v>
      </c>
      <c r="B193" s="7" t="s">
        <v>2293</v>
      </c>
      <c r="C193" s="7" t="s">
        <v>1457</v>
      </c>
      <c r="D193" s="7">
        <v>44</v>
      </c>
      <c r="E193" s="7" t="s">
        <v>2294</v>
      </c>
      <c r="F193" s="7" t="s">
        <v>11437</v>
      </c>
      <c r="G193" s="7" t="s">
        <v>11438</v>
      </c>
      <c r="H193" s="7" t="s">
        <v>1450</v>
      </c>
      <c r="I193" s="7" t="s">
        <v>11439</v>
      </c>
      <c r="J193" s="7" t="s">
        <v>1452</v>
      </c>
      <c r="K193" s="7" t="s">
        <v>152</v>
      </c>
      <c r="L193" s="7" t="s">
        <v>153</v>
      </c>
      <c r="M193" s="7" t="s">
        <v>1453</v>
      </c>
      <c r="N193" s="7" t="s">
        <v>23</v>
      </c>
      <c r="O193" s="11">
        <v>2</v>
      </c>
      <c r="P193" s="11">
        <v>14</v>
      </c>
      <c r="Q193" s="11">
        <v>1.5</v>
      </c>
      <c r="R193" s="11">
        <f t="shared" si="21"/>
        <v>0.5</v>
      </c>
      <c r="S193" s="11" t="s">
        <v>1455</v>
      </c>
      <c r="U193" s="18" t="str">
        <f t="shared" si="15"/>
        <v>是</v>
      </c>
    </row>
    <row r="194" spans="1:21">
      <c r="A194" s="17" t="str">
        <f>K194&amp;MID(L:L,15,4)</f>
        <v>周仲萍1825</v>
      </c>
      <c r="B194" s="7" t="s">
        <v>2298</v>
      </c>
      <c r="C194" s="7" t="s">
        <v>1446</v>
      </c>
      <c r="D194" s="7">
        <v>58</v>
      </c>
      <c r="E194" s="7" t="s">
        <v>2299</v>
      </c>
      <c r="F194" s="7" t="s">
        <v>11440</v>
      </c>
      <c r="G194" s="7" t="s">
        <v>11441</v>
      </c>
      <c r="H194" s="7" t="s">
        <v>1450</v>
      </c>
      <c r="I194" s="7" t="s">
        <v>3873</v>
      </c>
      <c r="J194" s="7" t="s">
        <v>1452</v>
      </c>
      <c r="K194" s="7" t="s">
        <v>771</v>
      </c>
      <c r="L194" s="7" t="s">
        <v>772</v>
      </c>
      <c r="M194" s="7" t="s">
        <v>1461</v>
      </c>
      <c r="N194" s="7" t="s">
        <v>1454</v>
      </c>
      <c r="O194" s="11">
        <v>3</v>
      </c>
      <c r="P194" s="11">
        <v>2</v>
      </c>
      <c r="Q194" s="11">
        <v>3</v>
      </c>
      <c r="R194" s="11">
        <f t="shared" si="21"/>
        <v>0</v>
      </c>
      <c r="S194" s="11" t="s">
        <v>1455</v>
      </c>
      <c r="U194" s="18" t="str">
        <f t="shared" si="15"/>
        <v>是</v>
      </c>
    </row>
    <row r="195" spans="1:21">
      <c r="A195" s="17" t="str">
        <f>K195&amp;MID(L:L,15,4)</f>
        <v>梁金好4822</v>
      </c>
      <c r="B195" s="7" t="s">
        <v>2303</v>
      </c>
      <c r="C195" s="7" t="s">
        <v>1446</v>
      </c>
      <c r="D195" s="7">
        <v>34</v>
      </c>
      <c r="E195" s="7" t="s">
        <v>2304</v>
      </c>
      <c r="F195" s="7" t="s">
        <v>11442</v>
      </c>
      <c r="G195" s="7" t="s">
        <v>11443</v>
      </c>
      <c r="H195" s="7" t="s">
        <v>1450</v>
      </c>
      <c r="I195" s="7" t="s">
        <v>11444</v>
      </c>
      <c r="J195" s="7" t="s">
        <v>1452</v>
      </c>
      <c r="K195" s="7" t="s">
        <v>634</v>
      </c>
      <c r="L195" s="7" t="s">
        <v>635</v>
      </c>
      <c r="M195" s="7" t="s">
        <v>1461</v>
      </c>
      <c r="N195" s="7" t="s">
        <v>1467</v>
      </c>
      <c r="O195" s="11">
        <v>8</v>
      </c>
      <c r="P195" s="11">
        <v>23</v>
      </c>
      <c r="Q195" s="11">
        <v>3</v>
      </c>
      <c r="R195" s="11">
        <f t="shared" si="21"/>
        <v>5</v>
      </c>
      <c r="S195" s="11" t="s">
        <v>1455</v>
      </c>
      <c r="U195" s="18" t="str">
        <f t="shared" ref="U195:U258" si="22">S195</f>
        <v>是</v>
      </c>
    </row>
    <row r="196" spans="1:21">
      <c r="A196" s="17" t="str">
        <f>K196&amp;MID(L:L,15,4)</f>
        <v>何桂芳0025</v>
      </c>
      <c r="B196" s="7" t="s">
        <v>8498</v>
      </c>
      <c r="C196" s="7" t="s">
        <v>1446</v>
      </c>
      <c r="D196" s="7">
        <v>60</v>
      </c>
      <c r="E196" s="7" t="s">
        <v>8499</v>
      </c>
      <c r="F196" s="7" t="s">
        <v>11445</v>
      </c>
      <c r="G196" s="7" t="s">
        <v>11446</v>
      </c>
      <c r="H196" s="7" t="s">
        <v>1450</v>
      </c>
      <c r="I196" s="7" t="s">
        <v>11447</v>
      </c>
      <c r="J196" s="7" t="s">
        <v>1452</v>
      </c>
      <c r="K196" s="7" t="s">
        <v>678</v>
      </c>
      <c r="L196" s="7" t="s">
        <v>679</v>
      </c>
      <c r="M196" s="7" t="s">
        <v>1461</v>
      </c>
      <c r="N196" s="7" t="s">
        <v>23</v>
      </c>
      <c r="O196" s="11">
        <v>3</v>
      </c>
      <c r="P196" s="11">
        <v>23</v>
      </c>
      <c r="Q196" s="11">
        <v>3</v>
      </c>
      <c r="R196" s="11">
        <f t="shared" si="21"/>
        <v>0</v>
      </c>
      <c r="S196" s="11" t="s">
        <v>1455</v>
      </c>
      <c r="U196" s="18" t="str">
        <f t="shared" si="22"/>
        <v>是</v>
      </c>
    </row>
    <row r="197" spans="1:21">
      <c r="A197" s="17" t="str">
        <f>K197&amp;MID(L:L,15,4)</f>
        <v>黄惠克1210</v>
      </c>
      <c r="B197" s="7" t="s">
        <v>2313</v>
      </c>
      <c r="C197" s="7" t="s">
        <v>1446</v>
      </c>
      <c r="D197" s="7">
        <v>48</v>
      </c>
      <c r="E197" s="7" t="s">
        <v>2314</v>
      </c>
      <c r="F197" s="7" t="s">
        <v>11448</v>
      </c>
      <c r="G197" s="7" t="s">
        <v>11449</v>
      </c>
      <c r="H197" s="7" t="s">
        <v>1450</v>
      </c>
      <c r="I197" s="7" t="s">
        <v>11450</v>
      </c>
      <c r="J197" s="7" t="s">
        <v>1452</v>
      </c>
      <c r="K197" s="7" t="s">
        <v>245</v>
      </c>
      <c r="L197" s="7" t="s">
        <v>2318</v>
      </c>
      <c r="M197" s="7" t="s">
        <v>1453</v>
      </c>
      <c r="N197" s="7" t="s">
        <v>23</v>
      </c>
      <c r="O197" s="11">
        <v>22</v>
      </c>
      <c r="P197" s="11">
        <v>24</v>
      </c>
      <c r="Q197" s="11">
        <v>1.5</v>
      </c>
      <c r="R197" s="11">
        <f t="shared" si="21"/>
        <v>20.5</v>
      </c>
      <c r="S197" s="11" t="s">
        <v>1520</v>
      </c>
      <c r="U197" s="18" t="str">
        <f t="shared" si="22"/>
        <v>否</v>
      </c>
    </row>
    <row r="198" spans="1:21">
      <c r="A198" s="17" t="str">
        <f>K198&amp;MID(L:L,15,4)</f>
        <v>陆永深3315</v>
      </c>
      <c r="B198" s="7" t="s">
        <v>2908</v>
      </c>
      <c r="C198" s="7" t="s">
        <v>1446</v>
      </c>
      <c r="D198" s="7">
        <v>52</v>
      </c>
      <c r="E198" s="7" t="s">
        <v>2909</v>
      </c>
      <c r="F198" s="7" t="s">
        <v>11451</v>
      </c>
      <c r="G198" s="7" t="s">
        <v>11452</v>
      </c>
      <c r="H198" s="7" t="s">
        <v>1450</v>
      </c>
      <c r="I198" s="7" t="s">
        <v>11453</v>
      </c>
      <c r="J198" s="7" t="s">
        <v>1452</v>
      </c>
      <c r="K198" s="7" t="s">
        <v>1394</v>
      </c>
      <c r="L198" s="7" t="s">
        <v>1395</v>
      </c>
      <c r="M198" s="7" t="s">
        <v>1461</v>
      </c>
      <c r="N198" s="7" t="s">
        <v>1462</v>
      </c>
      <c r="O198" s="11">
        <v>18</v>
      </c>
      <c r="P198" s="11">
        <v>42</v>
      </c>
      <c r="Q198" s="11">
        <v>2.5</v>
      </c>
      <c r="R198" s="11">
        <f t="shared" si="21"/>
        <v>15.5</v>
      </c>
      <c r="S198" s="11" t="s">
        <v>1520</v>
      </c>
      <c r="U198" s="18" t="str">
        <f t="shared" si="22"/>
        <v>否</v>
      </c>
    </row>
    <row r="199" spans="1:21">
      <c r="A199" s="17" t="str">
        <f>K199&amp;MID(L:L,15,4)</f>
        <v>冯桂弟6023</v>
      </c>
      <c r="B199" s="7" t="s">
        <v>2892</v>
      </c>
      <c r="C199" s="7" t="s">
        <v>1446</v>
      </c>
      <c r="D199" s="7">
        <v>45</v>
      </c>
      <c r="E199" s="7" t="s">
        <v>2320</v>
      </c>
      <c r="F199" s="7" t="s">
        <v>11454</v>
      </c>
      <c r="G199" s="7" t="s">
        <v>11455</v>
      </c>
      <c r="H199" s="7" t="s">
        <v>1450</v>
      </c>
      <c r="I199" s="7" t="s">
        <v>11456</v>
      </c>
      <c r="J199" s="7" t="s">
        <v>1452</v>
      </c>
      <c r="K199" s="7" t="s">
        <v>1192</v>
      </c>
      <c r="L199" s="7" t="s">
        <v>1193</v>
      </c>
      <c r="M199" s="7" t="s">
        <v>1453</v>
      </c>
      <c r="N199" s="7" t="s">
        <v>1462</v>
      </c>
      <c r="O199" s="11">
        <v>6</v>
      </c>
      <c r="P199" s="11">
        <v>41</v>
      </c>
      <c r="Q199" s="11">
        <v>2.5</v>
      </c>
      <c r="R199" s="11">
        <f t="shared" si="21"/>
        <v>3.5</v>
      </c>
      <c r="S199" s="11" t="s">
        <v>1455</v>
      </c>
      <c r="U199" s="18" t="str">
        <f t="shared" si="22"/>
        <v>是</v>
      </c>
    </row>
    <row r="200" spans="1:21">
      <c r="A200" s="17" t="str">
        <f>K200&amp;MID(L:L,15,4)</f>
        <v>吴容根6016</v>
      </c>
      <c r="B200" s="7" t="s">
        <v>2319</v>
      </c>
      <c r="C200" s="7" t="s">
        <v>1457</v>
      </c>
      <c r="D200" s="7">
        <v>51</v>
      </c>
      <c r="E200" s="7" t="s">
        <v>2320</v>
      </c>
      <c r="F200" s="7" t="s">
        <v>11457</v>
      </c>
      <c r="G200" s="7" t="s">
        <v>11324</v>
      </c>
      <c r="H200" s="7" t="s">
        <v>1450</v>
      </c>
      <c r="I200" s="7" t="s">
        <v>11458</v>
      </c>
      <c r="J200" s="7" t="s">
        <v>1452</v>
      </c>
      <c r="K200" s="7" t="s">
        <v>521</v>
      </c>
      <c r="L200" s="7" t="s">
        <v>522</v>
      </c>
      <c r="M200" s="7" t="s">
        <v>1453</v>
      </c>
      <c r="N200" s="7" t="s">
        <v>23</v>
      </c>
      <c r="O200" s="11">
        <v>1</v>
      </c>
      <c r="P200" s="11">
        <v>55</v>
      </c>
      <c r="Q200" s="11">
        <v>1.5</v>
      </c>
      <c r="R200" s="11">
        <v>0</v>
      </c>
      <c r="S200" s="11" t="s">
        <v>1455</v>
      </c>
      <c r="U200" s="18" t="str">
        <f t="shared" si="22"/>
        <v>是</v>
      </c>
    </row>
    <row r="201" spans="1:21">
      <c r="A201" s="17" t="str">
        <f>K201&amp;MID(L:L,15,4)</f>
        <v>徐妹0042</v>
      </c>
      <c r="B201" s="7" t="s">
        <v>2324</v>
      </c>
      <c r="C201" s="7" t="s">
        <v>1446</v>
      </c>
      <c r="D201" s="7">
        <v>48</v>
      </c>
      <c r="E201" s="7" t="s">
        <v>966</v>
      </c>
      <c r="F201" s="7" t="s">
        <v>11459</v>
      </c>
      <c r="G201" s="7" t="s">
        <v>11460</v>
      </c>
      <c r="H201" s="7" t="s">
        <v>1450</v>
      </c>
      <c r="I201" s="7" t="s">
        <v>11461</v>
      </c>
      <c r="J201" s="7" t="s">
        <v>1452</v>
      </c>
      <c r="K201" s="7" t="s">
        <v>963</v>
      </c>
      <c r="L201" s="7" t="s">
        <v>964</v>
      </c>
      <c r="M201" s="7" t="s">
        <v>1453</v>
      </c>
      <c r="N201" s="7" t="s">
        <v>23</v>
      </c>
      <c r="O201" s="11">
        <v>1</v>
      </c>
      <c r="P201" s="11">
        <v>30</v>
      </c>
      <c r="Q201" s="11">
        <v>1.5</v>
      </c>
      <c r="R201" s="11">
        <v>0</v>
      </c>
      <c r="S201" s="11" t="s">
        <v>1455</v>
      </c>
      <c r="U201" s="18" t="str">
        <f t="shared" si="22"/>
        <v>是</v>
      </c>
    </row>
    <row r="202" spans="1:21">
      <c r="A202" s="17" t="str">
        <f>K202&amp;MID(L:L,15,4)</f>
        <v>越灼炎0011</v>
      </c>
      <c r="B202" s="7" t="s">
        <v>2328</v>
      </c>
      <c r="C202" s="7" t="s">
        <v>1446</v>
      </c>
      <c r="D202" s="7">
        <v>46</v>
      </c>
      <c r="E202" s="7" t="s">
        <v>2329</v>
      </c>
      <c r="F202" s="7" t="s">
        <v>11462</v>
      </c>
      <c r="G202" s="7" t="s">
        <v>11463</v>
      </c>
      <c r="H202" s="7" t="s">
        <v>1450</v>
      </c>
      <c r="I202" s="7" t="s">
        <v>11464</v>
      </c>
      <c r="J202" s="7" t="s">
        <v>1452</v>
      </c>
      <c r="K202" s="7" t="s">
        <v>648</v>
      </c>
      <c r="L202" s="7" t="s">
        <v>649</v>
      </c>
      <c r="M202" s="7" t="s">
        <v>1453</v>
      </c>
      <c r="N202" s="7" t="s">
        <v>23</v>
      </c>
      <c r="O202" s="11">
        <v>1</v>
      </c>
      <c r="P202" s="11">
        <v>42</v>
      </c>
      <c r="Q202" s="11">
        <v>1.5</v>
      </c>
      <c r="R202" s="11">
        <v>0</v>
      </c>
      <c r="S202" s="11" t="s">
        <v>1455</v>
      </c>
      <c r="U202" s="18" t="str">
        <f t="shared" si="22"/>
        <v>是</v>
      </c>
    </row>
    <row r="203" spans="1:21">
      <c r="A203" s="17" t="str">
        <f>K203&amp;MID(L:L,15,4)</f>
        <v>龙佩霜0944</v>
      </c>
      <c r="B203" s="7" t="s">
        <v>2333</v>
      </c>
      <c r="C203" s="7" t="s">
        <v>1457</v>
      </c>
      <c r="D203" s="7">
        <v>36</v>
      </c>
      <c r="E203" s="7" t="s">
        <v>2334</v>
      </c>
      <c r="F203" s="7" t="s">
        <v>11465</v>
      </c>
      <c r="G203" s="7" t="s">
        <v>11466</v>
      </c>
      <c r="H203" s="7" t="s">
        <v>1450</v>
      </c>
      <c r="I203" s="7" t="s">
        <v>11467</v>
      </c>
      <c r="J203" s="7" t="s">
        <v>1452</v>
      </c>
      <c r="K203" s="7" t="s">
        <v>445</v>
      </c>
      <c r="L203" s="7" t="s">
        <v>446</v>
      </c>
      <c r="M203" s="7" t="s">
        <v>1461</v>
      </c>
      <c r="N203" s="7" t="s">
        <v>23</v>
      </c>
      <c r="O203" s="11">
        <v>5</v>
      </c>
      <c r="P203" s="11">
        <v>37</v>
      </c>
      <c r="Q203" s="11">
        <v>3</v>
      </c>
      <c r="R203" s="11">
        <f t="shared" ref="R203:R210" si="23">O203-Q203</f>
        <v>2</v>
      </c>
      <c r="S203" s="11" t="s">
        <v>1455</v>
      </c>
      <c r="U203" s="18" t="str">
        <f t="shared" si="22"/>
        <v>是</v>
      </c>
    </row>
    <row r="204" spans="1:21">
      <c r="A204" s="17" t="str">
        <f>K204&amp;MID(L:L,15,4)</f>
        <v>王秀兰182X</v>
      </c>
      <c r="B204" s="7" t="s">
        <v>1924</v>
      </c>
      <c r="C204" s="7" t="s">
        <v>1446</v>
      </c>
      <c r="D204" s="7">
        <v>51</v>
      </c>
      <c r="E204" s="7" t="s">
        <v>1925</v>
      </c>
      <c r="F204" s="7" t="s">
        <v>11468</v>
      </c>
      <c r="G204" s="7" t="s">
        <v>11469</v>
      </c>
      <c r="H204" s="7" t="s">
        <v>1450</v>
      </c>
      <c r="I204" s="7" t="s">
        <v>11470</v>
      </c>
      <c r="J204" s="7" t="s">
        <v>1452</v>
      </c>
      <c r="K204" s="7" t="s">
        <v>557</v>
      </c>
      <c r="L204" s="7" t="s">
        <v>558</v>
      </c>
      <c r="M204" s="7" t="s">
        <v>1461</v>
      </c>
      <c r="N204" s="7" t="s">
        <v>23</v>
      </c>
      <c r="O204" s="11">
        <v>3</v>
      </c>
      <c r="P204" s="11">
        <v>34</v>
      </c>
      <c r="Q204" s="11">
        <v>3</v>
      </c>
      <c r="R204" s="11">
        <f t="shared" si="23"/>
        <v>0</v>
      </c>
      <c r="S204" s="11" t="s">
        <v>1455</v>
      </c>
      <c r="U204" s="18" t="str">
        <f t="shared" si="22"/>
        <v>是</v>
      </c>
    </row>
    <row r="205" spans="1:21">
      <c r="A205" s="17" t="str">
        <f>K205&amp;MID(L:L,15,4)</f>
        <v>李大穗4038</v>
      </c>
      <c r="B205" s="7" t="s">
        <v>8527</v>
      </c>
      <c r="C205" s="7" t="s">
        <v>1446</v>
      </c>
      <c r="D205" s="7">
        <v>45</v>
      </c>
      <c r="E205" s="7" t="s">
        <v>1148</v>
      </c>
      <c r="F205" s="7" t="s">
        <v>11471</v>
      </c>
      <c r="G205" s="7" t="s">
        <v>11472</v>
      </c>
      <c r="H205" s="7" t="s">
        <v>1450</v>
      </c>
      <c r="I205" s="7" t="s">
        <v>11473</v>
      </c>
      <c r="J205" s="7" t="s">
        <v>1452</v>
      </c>
      <c r="K205" s="7" t="s">
        <v>1145</v>
      </c>
      <c r="L205" s="7" t="s">
        <v>1146</v>
      </c>
      <c r="M205" s="7" t="s">
        <v>1461</v>
      </c>
      <c r="N205" s="7" t="s">
        <v>1462</v>
      </c>
      <c r="O205" s="11">
        <v>2</v>
      </c>
      <c r="P205" s="11">
        <v>40</v>
      </c>
      <c r="Q205" s="11">
        <v>2.5</v>
      </c>
      <c r="R205" s="11">
        <v>0</v>
      </c>
      <c r="S205" s="11" t="s">
        <v>1455</v>
      </c>
      <c r="U205" s="18" t="str">
        <f t="shared" si="22"/>
        <v>是</v>
      </c>
    </row>
    <row r="206" spans="1:21">
      <c r="A206" s="17" t="str">
        <f>K206&amp;MID(L:L,15,4)</f>
        <v>邓根女0624</v>
      </c>
      <c r="B206" s="7" t="s">
        <v>1612</v>
      </c>
      <c r="C206" s="7" t="s">
        <v>1446</v>
      </c>
      <c r="D206" s="7">
        <v>59</v>
      </c>
      <c r="E206" s="7" t="s">
        <v>1613</v>
      </c>
      <c r="F206" s="7" t="s">
        <v>11474</v>
      </c>
      <c r="G206" s="7" t="s">
        <v>11475</v>
      </c>
      <c r="H206" s="7" t="s">
        <v>1450</v>
      </c>
      <c r="I206" s="7" t="s">
        <v>11476</v>
      </c>
      <c r="J206" s="7" t="s">
        <v>1452</v>
      </c>
      <c r="K206" s="7" t="s">
        <v>1274</v>
      </c>
      <c r="L206" s="7" t="s">
        <v>1275</v>
      </c>
      <c r="M206" s="7" t="s">
        <v>1461</v>
      </c>
      <c r="N206" s="7" t="s">
        <v>1462</v>
      </c>
      <c r="O206" s="11">
        <v>3</v>
      </c>
      <c r="P206" s="11">
        <v>20</v>
      </c>
      <c r="Q206" s="11">
        <v>2.5</v>
      </c>
      <c r="R206" s="11">
        <f t="shared" si="23"/>
        <v>0.5</v>
      </c>
      <c r="S206" s="11" t="s">
        <v>1455</v>
      </c>
      <c r="U206" s="18" t="s">
        <v>1455</v>
      </c>
    </row>
    <row r="207" spans="1:21">
      <c r="A207" s="17" t="str">
        <f>K207&amp;MID(L:L,15,4)</f>
        <v>彭江秀0014</v>
      </c>
      <c r="B207" s="7" t="s">
        <v>2246</v>
      </c>
      <c r="C207" s="7" t="s">
        <v>1446</v>
      </c>
      <c r="D207" s="7">
        <v>52</v>
      </c>
      <c r="E207" s="7" t="s">
        <v>2247</v>
      </c>
      <c r="F207" s="7" t="s">
        <v>11477</v>
      </c>
      <c r="G207" s="7" t="s">
        <v>11478</v>
      </c>
      <c r="H207" s="7" t="s">
        <v>1450</v>
      </c>
      <c r="I207" s="7" t="s">
        <v>11479</v>
      </c>
      <c r="J207" s="7" t="s">
        <v>1452</v>
      </c>
      <c r="K207" s="7" t="s">
        <v>743</v>
      </c>
      <c r="L207" s="7" t="s">
        <v>744</v>
      </c>
      <c r="M207" s="7" t="s">
        <v>1453</v>
      </c>
      <c r="N207" s="7" t="s">
        <v>1467</v>
      </c>
      <c r="O207" s="11">
        <v>2</v>
      </c>
      <c r="P207" s="11">
        <v>27</v>
      </c>
      <c r="Q207" s="11">
        <v>1.5</v>
      </c>
      <c r="R207" s="11">
        <f t="shared" si="23"/>
        <v>0.5</v>
      </c>
      <c r="S207" s="11" t="s">
        <v>1455</v>
      </c>
      <c r="U207" s="18" t="str">
        <f t="shared" si="22"/>
        <v>是</v>
      </c>
    </row>
    <row r="208" spans="1:21">
      <c r="A208" s="17" t="str">
        <f>K208&amp;MID(L:L,15,4)</f>
        <v>洪楚婵482X</v>
      </c>
      <c r="B208" s="7" t="s">
        <v>2147</v>
      </c>
      <c r="C208" s="7" t="s">
        <v>1444</v>
      </c>
      <c r="D208" s="7">
        <v>34</v>
      </c>
      <c r="E208" s="7" t="s">
        <v>2148</v>
      </c>
      <c r="F208" s="7" t="s">
        <v>11480</v>
      </c>
      <c r="G208" s="7" t="s">
        <v>11481</v>
      </c>
      <c r="H208" s="7" t="s">
        <v>1450</v>
      </c>
      <c r="I208" s="7" t="s">
        <v>11482</v>
      </c>
      <c r="J208" s="7" t="s">
        <v>1452</v>
      </c>
      <c r="K208" s="7" t="s">
        <v>1162</v>
      </c>
      <c r="L208" s="7" t="s">
        <v>1163</v>
      </c>
      <c r="M208" s="7" t="s">
        <v>1461</v>
      </c>
      <c r="N208" s="7" t="s">
        <v>1462</v>
      </c>
      <c r="O208" s="11">
        <v>3</v>
      </c>
      <c r="P208" s="11">
        <v>48</v>
      </c>
      <c r="Q208" s="11">
        <v>2.5</v>
      </c>
      <c r="R208" s="11">
        <f t="shared" si="23"/>
        <v>0.5</v>
      </c>
      <c r="S208" s="11" t="s">
        <v>1455</v>
      </c>
      <c r="U208" s="18" t="str">
        <f t="shared" si="22"/>
        <v>是</v>
      </c>
    </row>
    <row r="209" spans="1:21">
      <c r="A209" s="17" t="str">
        <f>K209&amp;MID(L:L,15,4)</f>
        <v>梁贵霏0623</v>
      </c>
      <c r="B209" s="7" t="s">
        <v>2835</v>
      </c>
      <c r="C209" s="7" t="s">
        <v>1446</v>
      </c>
      <c r="D209" s="7">
        <v>53</v>
      </c>
      <c r="E209" s="7" t="s">
        <v>2836</v>
      </c>
      <c r="F209" s="7" t="s">
        <v>11483</v>
      </c>
      <c r="G209" s="7" t="s">
        <v>11484</v>
      </c>
      <c r="H209" s="7" t="s">
        <v>1450</v>
      </c>
      <c r="I209" s="7" t="s">
        <v>11485</v>
      </c>
      <c r="J209" s="7" t="s">
        <v>1452</v>
      </c>
      <c r="K209" s="7" t="s">
        <v>1181</v>
      </c>
      <c r="L209" s="7" t="s">
        <v>1182</v>
      </c>
      <c r="M209" s="7" t="s">
        <v>1461</v>
      </c>
      <c r="N209" s="7" t="s">
        <v>1462</v>
      </c>
      <c r="O209" s="11">
        <v>4</v>
      </c>
      <c r="P209" s="11">
        <v>58</v>
      </c>
      <c r="Q209" s="11">
        <v>2.5</v>
      </c>
      <c r="R209" s="11">
        <f t="shared" si="23"/>
        <v>1.5</v>
      </c>
      <c r="S209" s="11" t="s">
        <v>1455</v>
      </c>
      <c r="U209" s="18" t="str">
        <f t="shared" si="22"/>
        <v>是</v>
      </c>
    </row>
    <row r="210" spans="1:21">
      <c r="A210" s="17" t="str">
        <f>K210&amp;MID(L:L,15,4)</f>
        <v>何炳耀0034</v>
      </c>
      <c r="B210" s="7" t="s">
        <v>2351</v>
      </c>
      <c r="C210" s="7" t="s">
        <v>1446</v>
      </c>
      <c r="D210" s="7">
        <v>54</v>
      </c>
      <c r="E210" s="7" t="s">
        <v>2352</v>
      </c>
      <c r="F210" s="7" t="s">
        <v>11486</v>
      </c>
      <c r="G210" s="7" t="s">
        <v>11029</v>
      </c>
      <c r="H210" s="7" t="s">
        <v>1450</v>
      </c>
      <c r="I210" s="7" t="s">
        <v>11487</v>
      </c>
      <c r="J210" s="7" t="s">
        <v>1452</v>
      </c>
      <c r="K210" s="7" t="s">
        <v>198</v>
      </c>
      <c r="L210" s="7" t="s">
        <v>199</v>
      </c>
      <c r="M210" s="7" t="s">
        <v>1461</v>
      </c>
      <c r="N210" s="7" t="s">
        <v>23</v>
      </c>
      <c r="O210" s="11">
        <v>3</v>
      </c>
      <c r="P210" s="11">
        <v>27</v>
      </c>
      <c r="Q210" s="11">
        <v>3</v>
      </c>
      <c r="R210" s="11">
        <f t="shared" si="23"/>
        <v>0</v>
      </c>
      <c r="S210" s="11" t="s">
        <v>1455</v>
      </c>
      <c r="U210" s="18" t="str">
        <f t="shared" si="22"/>
        <v>是</v>
      </c>
    </row>
    <row r="211" spans="1:21">
      <c r="A211" s="17" t="str">
        <f>K211&amp;MID(L:L,15,4)</f>
        <v>欧阳可昌0916</v>
      </c>
      <c r="B211" s="7" t="s">
        <v>2356</v>
      </c>
      <c r="C211" s="7" t="s">
        <v>1457</v>
      </c>
      <c r="D211" s="7">
        <v>43</v>
      </c>
      <c r="E211" s="7" t="s">
        <v>384</v>
      </c>
      <c r="F211" s="7" t="s">
        <v>11488</v>
      </c>
      <c r="G211" s="7" t="s">
        <v>11489</v>
      </c>
      <c r="H211" s="7" t="s">
        <v>1450</v>
      </c>
      <c r="I211" s="7" t="s">
        <v>11490</v>
      </c>
      <c r="J211" s="7" t="s">
        <v>1452</v>
      </c>
      <c r="K211" s="7" t="s">
        <v>381</v>
      </c>
      <c r="L211" s="7" t="s">
        <v>382</v>
      </c>
      <c r="M211" s="7" t="s">
        <v>1453</v>
      </c>
      <c r="N211" s="7" t="s">
        <v>23</v>
      </c>
      <c r="O211" s="11">
        <v>1</v>
      </c>
      <c r="P211" s="11">
        <v>40</v>
      </c>
      <c r="Q211" s="11">
        <v>1.5</v>
      </c>
      <c r="R211" s="11">
        <v>0</v>
      </c>
      <c r="S211" s="11" t="s">
        <v>1455</v>
      </c>
      <c r="U211" s="18" t="str">
        <f t="shared" si="22"/>
        <v>是</v>
      </c>
    </row>
    <row r="212" spans="1:21">
      <c r="A212" s="17" t="str">
        <f>K212&amp;MID(L:L,15,4)</f>
        <v>陈惠群282X</v>
      </c>
      <c r="B212" s="7" t="s">
        <v>1929</v>
      </c>
      <c r="C212" s="7" t="s">
        <v>1446</v>
      </c>
      <c r="D212" s="7">
        <v>58</v>
      </c>
      <c r="E212" s="7" t="s">
        <v>1930</v>
      </c>
      <c r="F212" s="7" t="s">
        <v>11491</v>
      </c>
      <c r="G212" s="7" t="s">
        <v>11492</v>
      </c>
      <c r="H212" s="7" t="s">
        <v>1450</v>
      </c>
      <c r="I212" s="7" t="s">
        <v>11493</v>
      </c>
      <c r="J212" s="7" t="s">
        <v>1452</v>
      </c>
      <c r="K212" s="7" t="s">
        <v>65</v>
      </c>
      <c r="L212" s="7" t="s">
        <v>66</v>
      </c>
      <c r="M212" s="7" t="s">
        <v>1461</v>
      </c>
      <c r="N212" s="7" t="s">
        <v>23</v>
      </c>
      <c r="O212" s="11">
        <v>3</v>
      </c>
      <c r="P212" s="11">
        <v>13</v>
      </c>
      <c r="Q212" s="11">
        <v>3</v>
      </c>
      <c r="R212" s="11">
        <f t="shared" ref="R212:R247" si="24">O212-Q212</f>
        <v>0</v>
      </c>
      <c r="S212" s="11" t="s">
        <v>1455</v>
      </c>
      <c r="U212" s="18" t="str">
        <f t="shared" si="22"/>
        <v>是</v>
      </c>
    </row>
    <row r="213" spans="1:21">
      <c r="A213" s="17" t="str">
        <f>K213&amp;MID(L:L,15,4)</f>
        <v>周浩冲0255</v>
      </c>
      <c r="B213" s="7" t="s">
        <v>2363</v>
      </c>
      <c r="C213" s="7" t="s">
        <v>1446</v>
      </c>
      <c r="D213" s="7">
        <v>54</v>
      </c>
      <c r="E213" s="7" t="s">
        <v>50</v>
      </c>
      <c r="F213" s="7" t="s">
        <v>11494</v>
      </c>
      <c r="G213" s="7" t="s">
        <v>11495</v>
      </c>
      <c r="H213" s="7" t="s">
        <v>2366</v>
      </c>
      <c r="I213" s="7" t="s">
        <v>8141</v>
      </c>
      <c r="J213" s="7" t="s">
        <v>1452</v>
      </c>
      <c r="K213" s="7" t="s">
        <v>46</v>
      </c>
      <c r="L213" s="7" t="s">
        <v>47</v>
      </c>
      <c r="M213" s="7" t="s">
        <v>1772</v>
      </c>
      <c r="N213" s="7" t="s">
        <v>23</v>
      </c>
      <c r="O213" s="11">
        <v>3</v>
      </c>
      <c r="P213" s="11">
        <v>5</v>
      </c>
      <c r="Q213" s="11">
        <v>3</v>
      </c>
      <c r="R213" s="11">
        <f t="shared" si="24"/>
        <v>0</v>
      </c>
      <c r="S213" s="11" t="s">
        <v>1455</v>
      </c>
      <c r="U213" s="18" t="str">
        <f t="shared" si="22"/>
        <v>是</v>
      </c>
    </row>
    <row r="214" spans="1:21">
      <c r="A214" s="17" t="str">
        <f>K214&amp;MID(L:L,15,4)</f>
        <v>陈兴妹3927</v>
      </c>
      <c r="B214" s="7" t="s">
        <v>5527</v>
      </c>
      <c r="C214" s="7" t="s">
        <v>1444</v>
      </c>
      <c r="D214" s="7">
        <v>40</v>
      </c>
      <c r="E214" s="7" t="s">
        <v>5528</v>
      </c>
      <c r="F214" s="7" t="s">
        <v>11496</v>
      </c>
      <c r="G214" s="7" t="s">
        <v>11497</v>
      </c>
      <c r="H214" s="7" t="s">
        <v>1450</v>
      </c>
      <c r="I214" s="7" t="s">
        <v>11498</v>
      </c>
      <c r="J214" s="7" t="s">
        <v>1452</v>
      </c>
      <c r="K214" s="7" t="s">
        <v>95</v>
      </c>
      <c r="L214" s="7" t="s">
        <v>96</v>
      </c>
      <c r="M214" s="7" t="s">
        <v>1453</v>
      </c>
      <c r="N214" s="7" t="s">
        <v>23</v>
      </c>
      <c r="O214" s="11">
        <v>2</v>
      </c>
      <c r="P214" s="11">
        <v>34</v>
      </c>
      <c r="Q214" s="11">
        <v>1.5</v>
      </c>
      <c r="R214" s="11">
        <f t="shared" si="24"/>
        <v>0.5</v>
      </c>
      <c r="S214" s="11" t="s">
        <v>1455</v>
      </c>
      <c r="U214" s="18" t="str">
        <f t="shared" si="22"/>
        <v>是</v>
      </c>
    </row>
    <row r="215" spans="1:21">
      <c r="A215" s="17" t="str">
        <f>K215&amp;MID(L:L,15,4)</f>
        <v>黄允祥5110</v>
      </c>
      <c r="B215" s="7" t="s">
        <v>2231</v>
      </c>
      <c r="C215" s="7" t="s">
        <v>1446</v>
      </c>
      <c r="D215" s="7">
        <v>52</v>
      </c>
      <c r="E215" s="7" t="s">
        <v>2232</v>
      </c>
      <c r="F215" s="7" t="s">
        <v>11499</v>
      </c>
      <c r="G215" s="7" t="s">
        <v>11500</v>
      </c>
      <c r="H215" s="7" t="s">
        <v>1450</v>
      </c>
      <c r="I215" s="7" t="s">
        <v>11501</v>
      </c>
      <c r="J215" s="7" t="s">
        <v>1452</v>
      </c>
      <c r="K215" s="7" t="s">
        <v>238</v>
      </c>
      <c r="L215" s="7" t="s">
        <v>239</v>
      </c>
      <c r="M215" s="7" t="s">
        <v>1453</v>
      </c>
      <c r="N215" s="7" t="s">
        <v>23</v>
      </c>
      <c r="O215" s="11">
        <v>2</v>
      </c>
      <c r="P215" s="11">
        <v>15</v>
      </c>
      <c r="Q215" s="11">
        <v>1.5</v>
      </c>
      <c r="R215" s="11">
        <f t="shared" si="24"/>
        <v>0.5</v>
      </c>
      <c r="S215" s="11" t="s">
        <v>1455</v>
      </c>
      <c r="U215" s="18" t="str">
        <f t="shared" si="22"/>
        <v>是</v>
      </c>
    </row>
    <row r="216" spans="1:21">
      <c r="A216" s="17" t="str">
        <f>K216&amp;MID(L:L,15,4)</f>
        <v>黄达生1215</v>
      </c>
      <c r="B216" s="7" t="s">
        <v>2371</v>
      </c>
      <c r="C216" s="7" t="s">
        <v>1457</v>
      </c>
      <c r="D216" s="7">
        <v>49</v>
      </c>
      <c r="E216" s="7" t="s">
        <v>2372</v>
      </c>
      <c r="F216" s="7" t="s">
        <v>11502</v>
      </c>
      <c r="G216" s="7" t="s">
        <v>11503</v>
      </c>
      <c r="H216" s="7" t="s">
        <v>1450</v>
      </c>
      <c r="I216" s="7" t="s">
        <v>11504</v>
      </c>
      <c r="J216" s="7" t="s">
        <v>1452</v>
      </c>
      <c r="K216" s="7" t="s">
        <v>1035</v>
      </c>
      <c r="L216" s="7" t="s">
        <v>1036</v>
      </c>
      <c r="M216" s="7" t="s">
        <v>1453</v>
      </c>
      <c r="N216" s="7" t="s">
        <v>23</v>
      </c>
      <c r="O216" s="11">
        <v>2</v>
      </c>
      <c r="P216" s="11">
        <v>14</v>
      </c>
      <c r="Q216" s="11">
        <v>1.5</v>
      </c>
      <c r="R216" s="11">
        <f t="shared" si="24"/>
        <v>0.5</v>
      </c>
      <c r="S216" s="11" t="s">
        <v>1455</v>
      </c>
      <c r="U216" s="18" t="str">
        <f t="shared" si="22"/>
        <v>是</v>
      </c>
    </row>
    <row r="217" spans="1:21">
      <c r="A217" s="17" t="str">
        <f>K217&amp;MID(L:L,15,4)</f>
        <v>梁炳垣0672</v>
      </c>
      <c r="B217" s="7" t="s">
        <v>1675</v>
      </c>
      <c r="C217" s="7" t="s">
        <v>1446</v>
      </c>
      <c r="D217" s="7">
        <v>62</v>
      </c>
      <c r="E217" s="7" t="s">
        <v>1238</v>
      </c>
      <c r="F217" s="7" t="s">
        <v>11505</v>
      </c>
      <c r="G217" s="7" t="s">
        <v>11506</v>
      </c>
      <c r="H217" s="7" t="s">
        <v>1450</v>
      </c>
      <c r="I217" s="7" t="s">
        <v>3337</v>
      </c>
      <c r="J217" s="7" t="s">
        <v>1452</v>
      </c>
      <c r="K217" s="7" t="s">
        <v>1383</v>
      </c>
      <c r="L217" s="7" t="s">
        <v>1384</v>
      </c>
      <c r="M217" s="7" t="s">
        <v>1461</v>
      </c>
      <c r="N217" s="7" t="s">
        <v>1462</v>
      </c>
      <c r="O217" s="11">
        <v>3</v>
      </c>
      <c r="P217" s="11">
        <v>5</v>
      </c>
      <c r="Q217" s="11">
        <v>2.5</v>
      </c>
      <c r="R217" s="11">
        <f t="shared" si="24"/>
        <v>0.5</v>
      </c>
      <c r="S217" s="11" t="s">
        <v>1455</v>
      </c>
      <c r="U217" s="18" t="str">
        <f t="shared" si="22"/>
        <v>是</v>
      </c>
    </row>
    <row r="218" spans="1:21">
      <c r="A218" s="17" t="str">
        <f>K218&amp;MID(L:L,15,4)</f>
        <v>吴沛莲4223</v>
      </c>
      <c r="B218" s="7" t="s">
        <v>2376</v>
      </c>
      <c r="C218" s="7" t="s">
        <v>1457</v>
      </c>
      <c r="D218" s="7">
        <v>40</v>
      </c>
      <c r="E218" s="7" t="s">
        <v>843</v>
      </c>
      <c r="F218" s="7" t="s">
        <v>11507</v>
      </c>
      <c r="G218" s="7" t="s">
        <v>11508</v>
      </c>
      <c r="H218" s="7" t="s">
        <v>1450</v>
      </c>
      <c r="I218" s="7" t="s">
        <v>11509</v>
      </c>
      <c r="J218" s="7" t="s">
        <v>1452</v>
      </c>
      <c r="K218" s="7" t="s">
        <v>840</v>
      </c>
      <c r="L218" s="7" t="s">
        <v>841</v>
      </c>
      <c r="M218" s="7" t="s">
        <v>1461</v>
      </c>
      <c r="N218" s="7" t="s">
        <v>23</v>
      </c>
      <c r="O218" s="11">
        <v>23</v>
      </c>
      <c r="P218" s="11">
        <v>54</v>
      </c>
      <c r="Q218" s="11">
        <v>3</v>
      </c>
      <c r="R218" s="11">
        <f t="shared" si="24"/>
        <v>20</v>
      </c>
      <c r="S218" s="11" t="s">
        <v>1520</v>
      </c>
      <c r="U218" s="18" t="str">
        <f t="shared" si="22"/>
        <v>否</v>
      </c>
    </row>
    <row r="219" spans="1:21">
      <c r="A219" s="17" t="str">
        <f>K219&amp;MID(L:L,15,4)</f>
        <v>高金桥6021</v>
      </c>
      <c r="B219" s="7" t="s">
        <v>2319</v>
      </c>
      <c r="C219" s="7" t="s">
        <v>1457</v>
      </c>
      <c r="D219" s="7">
        <v>51</v>
      </c>
      <c r="E219" s="7" t="s">
        <v>2320</v>
      </c>
      <c r="F219" s="7" t="s">
        <v>11510</v>
      </c>
      <c r="G219" s="7" t="s">
        <v>11511</v>
      </c>
      <c r="H219" s="7" t="s">
        <v>1450</v>
      </c>
      <c r="I219" s="7" t="s">
        <v>11512</v>
      </c>
      <c r="J219" s="7" t="s">
        <v>1452</v>
      </c>
      <c r="K219" s="7" t="s">
        <v>164</v>
      </c>
      <c r="L219" s="7" t="s">
        <v>165</v>
      </c>
      <c r="M219" s="7" t="s">
        <v>1453</v>
      </c>
      <c r="N219" s="7" t="s">
        <v>23</v>
      </c>
      <c r="O219" s="11">
        <v>5</v>
      </c>
      <c r="P219" s="11">
        <v>2</v>
      </c>
      <c r="Q219" s="11">
        <v>1.5</v>
      </c>
      <c r="R219" s="11">
        <f t="shared" si="24"/>
        <v>3.5</v>
      </c>
      <c r="S219" s="11" t="s">
        <v>1455</v>
      </c>
      <c r="U219" s="18" t="str">
        <f t="shared" si="22"/>
        <v>是</v>
      </c>
    </row>
    <row r="220" spans="1:21">
      <c r="A220" s="17" t="str">
        <f>K220&amp;MID(L:L,15,4)</f>
        <v>罗少群0024</v>
      </c>
      <c r="B220" s="7" t="s">
        <v>2383</v>
      </c>
      <c r="C220" s="7" t="s">
        <v>1446</v>
      </c>
      <c r="D220" s="7">
        <v>38</v>
      </c>
      <c r="E220" s="7" t="s">
        <v>2384</v>
      </c>
      <c r="F220" s="7" t="s">
        <v>11513</v>
      </c>
      <c r="G220" s="7" t="s">
        <v>11514</v>
      </c>
      <c r="H220" s="7" t="s">
        <v>1450</v>
      </c>
      <c r="I220" s="7" t="s">
        <v>11515</v>
      </c>
      <c r="J220" s="7" t="s">
        <v>1452</v>
      </c>
      <c r="K220" s="7" t="s">
        <v>996</v>
      </c>
      <c r="L220" s="7" t="s">
        <v>997</v>
      </c>
      <c r="M220" s="7" t="s">
        <v>1453</v>
      </c>
      <c r="N220" s="7" t="s">
        <v>23</v>
      </c>
      <c r="O220" s="11">
        <v>2</v>
      </c>
      <c r="P220" s="11">
        <v>22</v>
      </c>
      <c r="Q220" s="11">
        <v>1.5</v>
      </c>
      <c r="R220" s="11">
        <f t="shared" si="24"/>
        <v>0.5</v>
      </c>
      <c r="S220" s="11" t="s">
        <v>1455</v>
      </c>
      <c r="U220" s="18" t="str">
        <f t="shared" si="22"/>
        <v>是</v>
      </c>
    </row>
    <row r="221" spans="1:21">
      <c r="A221" s="17" t="str">
        <f>K221&amp;MID(L:L,15,4)</f>
        <v>黎富煊0093</v>
      </c>
      <c r="B221" s="7" t="s">
        <v>2388</v>
      </c>
      <c r="C221" s="7" t="s">
        <v>1446</v>
      </c>
      <c r="D221" s="7">
        <v>58</v>
      </c>
      <c r="E221" s="7" t="s">
        <v>2389</v>
      </c>
      <c r="F221" s="7" t="s">
        <v>11516</v>
      </c>
      <c r="G221" s="7" t="s">
        <v>11517</v>
      </c>
      <c r="H221" s="7" t="s">
        <v>1450</v>
      </c>
      <c r="I221" s="7" t="s">
        <v>10667</v>
      </c>
      <c r="J221" s="7" t="s">
        <v>1452</v>
      </c>
      <c r="K221" s="7" t="s">
        <v>339</v>
      </c>
      <c r="L221" s="7" t="s">
        <v>340</v>
      </c>
      <c r="M221" s="7" t="s">
        <v>1453</v>
      </c>
      <c r="N221" s="7" t="s">
        <v>23</v>
      </c>
      <c r="O221" s="11">
        <v>2</v>
      </c>
      <c r="P221" s="11">
        <v>19</v>
      </c>
      <c r="Q221" s="11">
        <v>1.5</v>
      </c>
      <c r="R221" s="11">
        <f t="shared" si="24"/>
        <v>0.5</v>
      </c>
      <c r="S221" s="11" t="s">
        <v>1455</v>
      </c>
      <c r="U221" s="18" t="str">
        <f t="shared" si="22"/>
        <v>是</v>
      </c>
    </row>
    <row r="222" spans="1:21">
      <c r="A222" s="17" t="str">
        <f>K222&amp;MID(L:L,15,4)</f>
        <v>马元璋1235</v>
      </c>
      <c r="B222" s="7" t="s">
        <v>2391</v>
      </c>
      <c r="C222" s="7" t="s">
        <v>1446</v>
      </c>
      <c r="D222" s="7">
        <v>54</v>
      </c>
      <c r="E222" s="7" t="s">
        <v>1377</v>
      </c>
      <c r="F222" s="7" t="s">
        <v>11518</v>
      </c>
      <c r="G222" s="7" t="s">
        <v>11519</v>
      </c>
      <c r="H222" s="7" t="s">
        <v>1450</v>
      </c>
      <c r="I222" s="7" t="s">
        <v>11520</v>
      </c>
      <c r="J222" s="7" t="s">
        <v>1452</v>
      </c>
      <c r="K222" s="7" t="s">
        <v>1372</v>
      </c>
      <c r="L222" s="7" t="s">
        <v>1373</v>
      </c>
      <c r="M222" s="7" t="s">
        <v>1772</v>
      </c>
      <c r="N222" s="7" t="s">
        <v>1462</v>
      </c>
      <c r="O222" s="11">
        <v>5</v>
      </c>
      <c r="P222" s="11">
        <v>43</v>
      </c>
      <c r="Q222" s="11">
        <v>2.5</v>
      </c>
      <c r="R222" s="11">
        <f t="shared" si="24"/>
        <v>2.5</v>
      </c>
      <c r="S222" s="11" t="s">
        <v>1455</v>
      </c>
      <c r="U222" s="18" t="str">
        <f t="shared" si="22"/>
        <v>是</v>
      </c>
    </row>
    <row r="223" spans="1:21">
      <c r="A223" s="17" t="str">
        <f>K223&amp;MID(L:L,15,4)</f>
        <v>方玉珍3928</v>
      </c>
      <c r="B223" s="7" t="s">
        <v>10527</v>
      </c>
      <c r="C223" s="7" t="s">
        <v>1457</v>
      </c>
      <c r="D223" s="7">
        <v>23</v>
      </c>
      <c r="E223" s="7" t="s">
        <v>823</v>
      </c>
      <c r="F223" s="7" t="s">
        <v>11521</v>
      </c>
      <c r="G223" s="7" t="s">
        <v>11522</v>
      </c>
      <c r="H223" s="7" t="s">
        <v>1450</v>
      </c>
      <c r="I223" s="7" t="s">
        <v>11523</v>
      </c>
      <c r="J223" s="7" t="s">
        <v>1452</v>
      </c>
      <c r="K223" s="7" t="s">
        <v>820</v>
      </c>
      <c r="L223" s="7" t="s">
        <v>821</v>
      </c>
      <c r="M223" s="7" t="s">
        <v>1461</v>
      </c>
      <c r="N223" s="7" t="s">
        <v>23</v>
      </c>
      <c r="O223" s="11">
        <v>3</v>
      </c>
      <c r="P223" s="11">
        <v>25</v>
      </c>
      <c r="Q223" s="11">
        <v>3</v>
      </c>
      <c r="R223" s="11">
        <f t="shared" si="24"/>
        <v>0</v>
      </c>
      <c r="S223" s="11" t="s">
        <v>1455</v>
      </c>
      <c r="U223" s="18" t="str">
        <f t="shared" si="22"/>
        <v>是</v>
      </c>
    </row>
    <row r="224" spans="1:21">
      <c r="A224" s="17" t="str">
        <f>K224&amp;MID(L:L,15,4)</f>
        <v>卢桂通1223</v>
      </c>
      <c r="B224" s="7" t="s">
        <v>2396</v>
      </c>
      <c r="C224" s="7" t="s">
        <v>1457</v>
      </c>
      <c r="D224" s="7">
        <v>57</v>
      </c>
      <c r="E224" s="7" t="s">
        <v>2397</v>
      </c>
      <c r="F224" s="7" t="s">
        <v>11524</v>
      </c>
      <c r="G224" s="7" t="s">
        <v>11525</v>
      </c>
      <c r="H224" s="7" t="s">
        <v>2253</v>
      </c>
      <c r="I224" s="7" t="s">
        <v>11526</v>
      </c>
      <c r="J224" s="7" t="s">
        <v>1452</v>
      </c>
      <c r="K224" s="7" t="s">
        <v>990</v>
      </c>
      <c r="L224" s="7" t="s">
        <v>991</v>
      </c>
      <c r="M224" s="7" t="s">
        <v>1453</v>
      </c>
      <c r="N224" s="7" t="s">
        <v>23</v>
      </c>
      <c r="O224" s="11">
        <v>5</v>
      </c>
      <c r="P224" s="11">
        <v>5</v>
      </c>
      <c r="Q224" s="11">
        <v>1.5</v>
      </c>
      <c r="R224" s="11">
        <f t="shared" si="24"/>
        <v>3.5</v>
      </c>
      <c r="S224" s="11" t="s">
        <v>1455</v>
      </c>
      <c r="U224" s="18" t="str">
        <f t="shared" si="22"/>
        <v>是</v>
      </c>
    </row>
    <row r="225" spans="1:21">
      <c r="A225" s="17" t="str">
        <f>K225&amp;MID(L:L,15,4)</f>
        <v>谢锦榴2429</v>
      </c>
      <c r="B225" s="7" t="s">
        <v>2401</v>
      </c>
      <c r="C225" s="7" t="s">
        <v>1457</v>
      </c>
      <c r="D225" s="7">
        <v>53</v>
      </c>
      <c r="E225" s="7" t="s">
        <v>1133</v>
      </c>
      <c r="F225" s="7" t="s">
        <v>11527</v>
      </c>
      <c r="G225" s="7" t="s">
        <v>11528</v>
      </c>
      <c r="H225" s="7" t="s">
        <v>1450</v>
      </c>
      <c r="I225" s="7" t="s">
        <v>11529</v>
      </c>
      <c r="J225" s="7" t="s">
        <v>1452</v>
      </c>
      <c r="K225" s="7" t="s">
        <v>1130</v>
      </c>
      <c r="L225" s="7" t="s">
        <v>1131</v>
      </c>
      <c r="M225" s="7" t="s">
        <v>1461</v>
      </c>
      <c r="N225" s="7" t="s">
        <v>1467</v>
      </c>
      <c r="O225" s="11">
        <v>3</v>
      </c>
      <c r="P225" s="11">
        <v>30</v>
      </c>
      <c r="Q225" s="11">
        <v>3</v>
      </c>
      <c r="R225" s="11">
        <f t="shared" si="24"/>
        <v>0</v>
      </c>
      <c r="S225" s="11" t="s">
        <v>1455</v>
      </c>
      <c r="U225" s="18" t="str">
        <f t="shared" si="22"/>
        <v>是</v>
      </c>
    </row>
    <row r="226" spans="1:21">
      <c r="A226" s="17" t="str">
        <f>K226&amp;MID(L:L,15,4)</f>
        <v>伍少英0927</v>
      </c>
      <c r="B226" s="7" t="s">
        <v>2236</v>
      </c>
      <c r="C226" s="7" t="s">
        <v>1446</v>
      </c>
      <c r="D226" s="7">
        <v>57</v>
      </c>
      <c r="E226" s="7" t="s">
        <v>2237</v>
      </c>
      <c r="F226" s="7" t="s">
        <v>11530</v>
      </c>
      <c r="G226" s="7" t="s">
        <v>11531</v>
      </c>
      <c r="H226" s="7" t="s">
        <v>1450</v>
      </c>
      <c r="I226" s="7" t="s">
        <v>11532</v>
      </c>
      <c r="J226" s="7" t="s">
        <v>1452</v>
      </c>
      <c r="K226" s="7" t="s">
        <v>1007</v>
      </c>
      <c r="L226" s="7" t="s">
        <v>1008</v>
      </c>
      <c r="M226" s="7" t="s">
        <v>1453</v>
      </c>
      <c r="N226" s="7" t="s">
        <v>23</v>
      </c>
      <c r="O226" s="11">
        <v>4</v>
      </c>
      <c r="P226" s="11">
        <v>40</v>
      </c>
      <c r="Q226" s="11">
        <v>1.5</v>
      </c>
      <c r="R226" s="11">
        <f t="shared" si="24"/>
        <v>2.5</v>
      </c>
      <c r="S226" s="11" t="s">
        <v>1455</v>
      </c>
      <c r="U226" s="18" t="str">
        <f t="shared" si="22"/>
        <v>是</v>
      </c>
    </row>
    <row r="227" spans="1:21">
      <c r="A227" s="17" t="str">
        <f>K227&amp;MID(L:L,15,4)</f>
        <v>卢葵英1245</v>
      </c>
      <c r="B227" s="7" t="s">
        <v>2411</v>
      </c>
      <c r="C227" s="7" t="s">
        <v>1446</v>
      </c>
      <c r="D227" s="7">
        <v>58</v>
      </c>
      <c r="E227" s="7" t="s">
        <v>2412</v>
      </c>
      <c r="F227" s="7" t="s">
        <v>11477</v>
      </c>
      <c r="G227" s="7" t="s">
        <v>11533</v>
      </c>
      <c r="H227" s="7" t="s">
        <v>1450</v>
      </c>
      <c r="I227" s="7" t="s">
        <v>11534</v>
      </c>
      <c r="J227" s="7" t="s">
        <v>1452</v>
      </c>
      <c r="K227" s="7" t="s">
        <v>1017</v>
      </c>
      <c r="L227" s="7" t="s">
        <v>1018</v>
      </c>
      <c r="M227" s="7" t="s">
        <v>1453</v>
      </c>
      <c r="N227" s="7" t="s">
        <v>1467</v>
      </c>
      <c r="O227" s="11">
        <v>2</v>
      </c>
      <c r="P227" s="11">
        <v>34</v>
      </c>
      <c r="Q227" s="11">
        <v>1.5</v>
      </c>
      <c r="R227" s="11">
        <f t="shared" si="24"/>
        <v>0.5</v>
      </c>
      <c r="S227" s="11" t="s">
        <v>1455</v>
      </c>
      <c r="U227" s="18" t="str">
        <f t="shared" si="22"/>
        <v>是</v>
      </c>
    </row>
    <row r="228" spans="1:21">
      <c r="A228" s="17" t="str">
        <f>K228&amp;MID(L:L,15,4)</f>
        <v>莫锦全4534</v>
      </c>
      <c r="B228" s="7" t="s">
        <v>2419</v>
      </c>
      <c r="C228" s="7" t="s">
        <v>1457</v>
      </c>
      <c r="D228" s="7">
        <v>30</v>
      </c>
      <c r="E228" s="7" t="s">
        <v>2420</v>
      </c>
      <c r="F228" s="7" t="s">
        <v>11535</v>
      </c>
      <c r="G228" s="7" t="s">
        <v>11536</v>
      </c>
      <c r="H228" s="7" t="s">
        <v>1450</v>
      </c>
      <c r="I228" s="7" t="s">
        <v>11537</v>
      </c>
      <c r="J228" s="7" t="s">
        <v>1452</v>
      </c>
      <c r="K228" s="7" t="s">
        <v>77</v>
      </c>
      <c r="L228" s="7" t="s">
        <v>78</v>
      </c>
      <c r="M228" s="7" t="s">
        <v>1461</v>
      </c>
      <c r="N228" s="7" t="s">
        <v>23</v>
      </c>
      <c r="O228" s="11">
        <v>6</v>
      </c>
      <c r="P228" s="11">
        <v>19</v>
      </c>
      <c r="Q228" s="11">
        <v>3</v>
      </c>
      <c r="R228" s="11">
        <f t="shared" si="24"/>
        <v>3</v>
      </c>
      <c r="S228" s="11" t="s">
        <v>1455</v>
      </c>
      <c r="U228" s="18" t="str">
        <f t="shared" si="22"/>
        <v>是</v>
      </c>
    </row>
    <row r="229" spans="1:21">
      <c r="A229" s="17" t="str">
        <f>K229&amp;MID(L:L,15,4)</f>
        <v>曹玉兰1522</v>
      </c>
      <c r="B229" s="7" t="s">
        <v>2424</v>
      </c>
      <c r="C229" s="7" t="s">
        <v>1457</v>
      </c>
      <c r="D229" s="7">
        <v>48</v>
      </c>
      <c r="E229" s="7" t="s">
        <v>2425</v>
      </c>
      <c r="F229" s="7" t="s">
        <v>11538</v>
      </c>
      <c r="G229" s="7" t="s">
        <v>11539</v>
      </c>
      <c r="H229" s="7" t="s">
        <v>1450</v>
      </c>
      <c r="I229" s="7" t="s">
        <v>11540</v>
      </c>
      <c r="J229" s="7" t="s">
        <v>1452</v>
      </c>
      <c r="K229" s="7" t="s">
        <v>20</v>
      </c>
      <c r="L229" s="7" t="s">
        <v>21</v>
      </c>
      <c r="M229" s="7" t="s">
        <v>1453</v>
      </c>
      <c r="N229" s="7" t="s">
        <v>23</v>
      </c>
      <c r="O229" s="11">
        <v>4</v>
      </c>
      <c r="P229" s="11">
        <v>33</v>
      </c>
      <c r="Q229" s="11">
        <v>1.5</v>
      </c>
      <c r="R229" s="11">
        <f t="shared" si="24"/>
        <v>2.5</v>
      </c>
      <c r="S229" s="11" t="s">
        <v>1455</v>
      </c>
      <c r="U229" s="18" t="str">
        <f t="shared" si="22"/>
        <v>是</v>
      </c>
    </row>
    <row r="230" spans="1:21">
      <c r="A230" s="17" t="str">
        <f>K230&amp;MID(L:L,15,4)</f>
        <v>饶棉粦1416</v>
      </c>
      <c r="B230" s="7" t="s">
        <v>2429</v>
      </c>
      <c r="C230" s="7" t="s">
        <v>1457</v>
      </c>
      <c r="D230" s="7">
        <v>56</v>
      </c>
      <c r="E230" s="7" t="s">
        <v>2430</v>
      </c>
      <c r="F230" s="7" t="s">
        <v>11541</v>
      </c>
      <c r="G230" s="7" t="s">
        <v>11542</v>
      </c>
      <c r="H230" s="7" t="s">
        <v>1450</v>
      </c>
      <c r="I230" s="7" t="s">
        <v>11543</v>
      </c>
      <c r="J230" s="7" t="s">
        <v>1452</v>
      </c>
      <c r="K230" s="7" t="s">
        <v>378</v>
      </c>
      <c r="L230" s="7" t="s">
        <v>379</v>
      </c>
      <c r="M230" s="7" t="s">
        <v>1461</v>
      </c>
      <c r="N230" s="7" t="s">
        <v>23</v>
      </c>
      <c r="O230" s="11">
        <v>3</v>
      </c>
      <c r="P230" s="11">
        <v>0</v>
      </c>
      <c r="Q230" s="11">
        <v>3</v>
      </c>
      <c r="R230" s="11">
        <f t="shared" si="24"/>
        <v>0</v>
      </c>
      <c r="S230" s="11" t="s">
        <v>1455</v>
      </c>
      <c r="U230" s="18" t="str">
        <f t="shared" si="22"/>
        <v>是</v>
      </c>
    </row>
    <row r="231" spans="1:21">
      <c r="A231" s="17" t="str">
        <f>K231&amp;MID(L:L,15,4)</f>
        <v>谭维1243</v>
      </c>
      <c r="B231" s="7" t="s">
        <v>2434</v>
      </c>
      <c r="C231" s="7" t="s">
        <v>1446</v>
      </c>
      <c r="D231" s="7">
        <v>60</v>
      </c>
      <c r="E231" s="7" t="s">
        <v>2435</v>
      </c>
      <c r="F231" s="7" t="s">
        <v>11544</v>
      </c>
      <c r="G231" s="7" t="s">
        <v>11545</v>
      </c>
      <c r="H231" s="7" t="s">
        <v>1450</v>
      </c>
      <c r="I231" s="7" t="s">
        <v>3337</v>
      </c>
      <c r="J231" s="7" t="s">
        <v>1452</v>
      </c>
      <c r="K231" s="7" t="s">
        <v>542</v>
      </c>
      <c r="L231" s="7" t="s">
        <v>543</v>
      </c>
      <c r="M231" s="7" t="s">
        <v>1453</v>
      </c>
      <c r="N231" s="7" t="s">
        <v>23</v>
      </c>
      <c r="O231" s="11">
        <v>3</v>
      </c>
      <c r="P231" s="11">
        <v>5</v>
      </c>
      <c r="Q231" s="11">
        <v>1.5</v>
      </c>
      <c r="R231" s="11">
        <f t="shared" si="24"/>
        <v>1.5</v>
      </c>
      <c r="S231" s="11" t="s">
        <v>1455</v>
      </c>
      <c r="U231" s="18" t="str">
        <f t="shared" si="22"/>
        <v>是</v>
      </c>
    </row>
    <row r="232" spans="1:21">
      <c r="A232" s="17" t="str">
        <f>K232&amp;MID(L:L,15,4)</f>
        <v>卢宜务1236</v>
      </c>
      <c r="B232" s="7" t="s">
        <v>2439</v>
      </c>
      <c r="C232" s="7" t="s">
        <v>1457</v>
      </c>
      <c r="D232" s="7">
        <v>55</v>
      </c>
      <c r="E232" s="7" t="s">
        <v>2440</v>
      </c>
      <c r="F232" s="7" t="s">
        <v>11546</v>
      </c>
      <c r="G232" s="7" t="s">
        <v>11547</v>
      </c>
      <c r="H232" s="7" t="s">
        <v>1450</v>
      </c>
      <c r="I232" s="7" t="s">
        <v>11548</v>
      </c>
      <c r="J232" s="7" t="s">
        <v>1452</v>
      </c>
      <c r="K232" s="7" t="s">
        <v>465</v>
      </c>
      <c r="L232" s="7" t="s">
        <v>466</v>
      </c>
      <c r="M232" s="7" t="s">
        <v>1453</v>
      </c>
      <c r="N232" s="7" t="s">
        <v>23</v>
      </c>
      <c r="O232" s="11">
        <v>2</v>
      </c>
      <c r="P232" s="11">
        <v>1</v>
      </c>
      <c r="Q232" s="11">
        <v>1.5</v>
      </c>
      <c r="R232" s="11">
        <f t="shared" si="24"/>
        <v>0.5</v>
      </c>
      <c r="S232" s="11" t="s">
        <v>1455</v>
      </c>
      <c r="U232" s="18" t="str">
        <f t="shared" si="22"/>
        <v>是</v>
      </c>
    </row>
    <row r="233" spans="1:21">
      <c r="A233" s="17" t="str">
        <f>K233&amp;MID(L:L,15,4)</f>
        <v>周惠卿5024</v>
      </c>
      <c r="B233" s="7" t="s">
        <v>2444</v>
      </c>
      <c r="C233" s="7" t="s">
        <v>1446</v>
      </c>
      <c r="D233" s="7">
        <v>52</v>
      </c>
      <c r="E233" s="7" t="s">
        <v>691</v>
      </c>
      <c r="F233" s="7" t="s">
        <v>11549</v>
      </c>
      <c r="G233" s="7" t="s">
        <v>11550</v>
      </c>
      <c r="H233" s="7" t="s">
        <v>1450</v>
      </c>
      <c r="I233" s="7" t="s">
        <v>11551</v>
      </c>
      <c r="J233" s="7" t="s">
        <v>1452</v>
      </c>
      <c r="K233" s="7" t="s">
        <v>688</v>
      </c>
      <c r="L233" s="7" t="s">
        <v>689</v>
      </c>
      <c r="M233" s="7" t="s">
        <v>1461</v>
      </c>
      <c r="N233" s="7" t="s">
        <v>23</v>
      </c>
      <c r="O233" s="11">
        <v>3</v>
      </c>
      <c r="P233" s="11">
        <v>15</v>
      </c>
      <c r="Q233" s="11">
        <v>3</v>
      </c>
      <c r="R233" s="11">
        <f t="shared" si="24"/>
        <v>0</v>
      </c>
      <c r="S233" s="11" t="s">
        <v>1455</v>
      </c>
      <c r="U233" s="18" t="str">
        <f t="shared" si="22"/>
        <v>是</v>
      </c>
    </row>
    <row r="234" spans="1:21">
      <c r="A234" s="17" t="str">
        <f>K234&amp;MID(L:L,15,4)</f>
        <v>孔雪芳0928</v>
      </c>
      <c r="B234" s="7" t="s">
        <v>2216</v>
      </c>
      <c r="C234" s="7" t="s">
        <v>1446</v>
      </c>
      <c r="D234" s="7">
        <v>51</v>
      </c>
      <c r="E234" s="7" t="s">
        <v>2217</v>
      </c>
      <c r="F234" s="7" t="s">
        <v>11552</v>
      </c>
      <c r="G234" s="7" t="s">
        <v>11553</v>
      </c>
      <c r="H234" s="7" t="s">
        <v>1450</v>
      </c>
      <c r="I234" s="7" t="s">
        <v>4335</v>
      </c>
      <c r="J234" s="7" t="s">
        <v>1452</v>
      </c>
      <c r="K234" s="7" t="s">
        <v>947</v>
      </c>
      <c r="L234" s="7" t="s">
        <v>948</v>
      </c>
      <c r="M234" s="7" t="s">
        <v>1461</v>
      </c>
      <c r="N234" s="7" t="s">
        <v>23</v>
      </c>
      <c r="O234" s="11">
        <v>3</v>
      </c>
      <c r="P234" s="11">
        <v>9</v>
      </c>
      <c r="Q234" s="11">
        <v>3</v>
      </c>
      <c r="R234" s="11">
        <f t="shared" si="24"/>
        <v>0</v>
      </c>
      <c r="S234" s="11" t="s">
        <v>1455</v>
      </c>
      <c r="U234" s="18" t="str">
        <f t="shared" si="22"/>
        <v>是</v>
      </c>
    </row>
    <row r="235" spans="1:21">
      <c r="A235" s="17" t="str">
        <f>K235&amp;MID(L:L,15,4)</f>
        <v>郭镜明1275</v>
      </c>
      <c r="B235" s="7" t="s">
        <v>5592</v>
      </c>
      <c r="C235" s="7" t="s">
        <v>1446</v>
      </c>
      <c r="D235" s="7">
        <v>48</v>
      </c>
      <c r="E235" s="7" t="s">
        <v>5593</v>
      </c>
      <c r="F235" s="7" t="s">
        <v>11554</v>
      </c>
      <c r="G235" s="7" t="s">
        <v>11555</v>
      </c>
      <c r="H235" s="7" t="s">
        <v>1450</v>
      </c>
      <c r="I235" s="7" t="s">
        <v>11556</v>
      </c>
      <c r="J235" s="7" t="s">
        <v>1452</v>
      </c>
      <c r="K235" s="7" t="s">
        <v>886</v>
      </c>
      <c r="L235" s="7" t="s">
        <v>887</v>
      </c>
      <c r="M235" s="7" t="s">
        <v>1461</v>
      </c>
      <c r="N235" s="7" t="s">
        <v>1454</v>
      </c>
      <c r="O235" s="11">
        <v>3</v>
      </c>
      <c r="P235" s="11">
        <v>19</v>
      </c>
      <c r="Q235" s="11">
        <v>3</v>
      </c>
      <c r="R235" s="11">
        <f t="shared" si="24"/>
        <v>0</v>
      </c>
      <c r="S235" s="11" t="s">
        <v>1455</v>
      </c>
      <c r="U235" s="18" t="str">
        <f t="shared" si="22"/>
        <v>是</v>
      </c>
    </row>
    <row r="236" spans="1:21">
      <c r="A236" s="17" t="str">
        <f>K236&amp;MID(L:L,15,4)</f>
        <v>刘亚美0629</v>
      </c>
      <c r="B236" s="7" t="s">
        <v>2452</v>
      </c>
      <c r="C236" s="7" t="s">
        <v>1444</v>
      </c>
      <c r="D236" s="7">
        <v>64</v>
      </c>
      <c r="E236" s="7" t="s">
        <v>509</v>
      </c>
      <c r="F236" s="7" t="s">
        <v>11557</v>
      </c>
      <c r="G236" s="7" t="s">
        <v>11558</v>
      </c>
      <c r="H236" s="7" t="s">
        <v>1450</v>
      </c>
      <c r="I236" s="7" t="s">
        <v>7839</v>
      </c>
      <c r="J236" s="7" t="s">
        <v>1452</v>
      </c>
      <c r="K236" s="7" t="s">
        <v>506</v>
      </c>
      <c r="L236" s="7" t="s">
        <v>507</v>
      </c>
      <c r="M236" s="7" t="s">
        <v>1461</v>
      </c>
      <c r="N236" s="7" t="s">
        <v>23</v>
      </c>
      <c r="O236" s="11">
        <v>3</v>
      </c>
      <c r="P236" s="11">
        <v>5</v>
      </c>
      <c r="Q236" s="11">
        <v>3</v>
      </c>
      <c r="R236" s="11">
        <f t="shared" si="24"/>
        <v>0</v>
      </c>
      <c r="S236" s="11" t="s">
        <v>1455</v>
      </c>
      <c r="U236" s="18" t="str">
        <f t="shared" si="22"/>
        <v>是</v>
      </c>
    </row>
    <row r="237" spans="1:21">
      <c r="A237" s="17" t="str">
        <f>K237&amp;MID(L:L,15,4)</f>
        <v>钟月珍2443</v>
      </c>
      <c r="B237" s="7" t="s">
        <v>1582</v>
      </c>
      <c r="C237" s="7" t="s">
        <v>1446</v>
      </c>
      <c r="D237" s="7">
        <v>52</v>
      </c>
      <c r="E237" s="7" t="s">
        <v>1583</v>
      </c>
      <c r="F237" s="7" t="s">
        <v>11559</v>
      </c>
      <c r="G237" s="7" t="s">
        <v>11560</v>
      </c>
      <c r="H237" s="7" t="s">
        <v>1450</v>
      </c>
      <c r="I237" s="7" t="s">
        <v>11561</v>
      </c>
      <c r="J237" s="7" t="s">
        <v>1452</v>
      </c>
      <c r="K237" s="7" t="s">
        <v>675</v>
      </c>
      <c r="L237" s="7" t="s">
        <v>676</v>
      </c>
      <c r="M237" s="7" t="s">
        <v>1461</v>
      </c>
      <c r="N237" s="7" t="s">
        <v>23</v>
      </c>
      <c r="O237" s="11">
        <v>3</v>
      </c>
      <c r="P237" s="11">
        <v>41</v>
      </c>
      <c r="Q237" s="11">
        <v>3</v>
      </c>
      <c r="R237" s="11">
        <f t="shared" si="24"/>
        <v>0</v>
      </c>
      <c r="S237" s="11" t="s">
        <v>1455</v>
      </c>
      <c r="U237" s="18" t="str">
        <f t="shared" si="22"/>
        <v>是</v>
      </c>
    </row>
    <row r="238" spans="1:21">
      <c r="A238" s="17" t="str">
        <f>K238&amp;MID(L:L,15,4)</f>
        <v>卢长枝1227</v>
      </c>
      <c r="B238" s="7" t="s">
        <v>2458</v>
      </c>
      <c r="C238" s="7" t="s">
        <v>1457</v>
      </c>
      <c r="D238" s="7">
        <v>51</v>
      </c>
      <c r="E238" s="7" t="s">
        <v>2459</v>
      </c>
      <c r="F238" s="7" t="s">
        <v>11562</v>
      </c>
      <c r="G238" s="7" t="s">
        <v>11563</v>
      </c>
      <c r="H238" s="7" t="s">
        <v>1450</v>
      </c>
      <c r="I238" s="7" t="s">
        <v>11564</v>
      </c>
      <c r="J238" s="7" t="s">
        <v>1452</v>
      </c>
      <c r="K238" s="7" t="s">
        <v>471</v>
      </c>
      <c r="L238" s="7" t="s">
        <v>472</v>
      </c>
      <c r="M238" s="7" t="s">
        <v>1453</v>
      </c>
      <c r="N238" s="7" t="s">
        <v>23</v>
      </c>
      <c r="O238" s="11">
        <v>2</v>
      </c>
      <c r="P238" s="11">
        <v>0</v>
      </c>
      <c r="Q238" s="11">
        <v>1.5</v>
      </c>
      <c r="R238" s="11">
        <f t="shared" si="24"/>
        <v>0.5</v>
      </c>
      <c r="S238" s="11" t="s">
        <v>1455</v>
      </c>
      <c r="U238" s="18" t="str">
        <f t="shared" si="22"/>
        <v>是</v>
      </c>
    </row>
    <row r="239" spans="1:21">
      <c r="A239" s="17" t="str">
        <f>K239&amp;MID(L:L,15,4)</f>
        <v>谢雪兴1241</v>
      </c>
      <c r="B239" s="7" t="s">
        <v>2462</v>
      </c>
      <c r="C239" s="7" t="s">
        <v>1446</v>
      </c>
      <c r="D239" s="7">
        <v>48</v>
      </c>
      <c r="E239" s="7" t="s">
        <v>2463</v>
      </c>
      <c r="F239" s="7" t="s">
        <v>11565</v>
      </c>
      <c r="G239" s="7" t="s">
        <v>11566</v>
      </c>
      <c r="H239" s="7" t="s">
        <v>1450</v>
      </c>
      <c r="I239" s="7" t="s">
        <v>6565</v>
      </c>
      <c r="J239" s="7" t="s">
        <v>1452</v>
      </c>
      <c r="K239" s="7" t="s">
        <v>613</v>
      </c>
      <c r="L239" s="7" t="s">
        <v>614</v>
      </c>
      <c r="M239" s="7" t="s">
        <v>1453</v>
      </c>
      <c r="N239" s="7" t="s">
        <v>23</v>
      </c>
      <c r="O239" s="11">
        <v>3</v>
      </c>
      <c r="P239" s="11">
        <v>10</v>
      </c>
      <c r="Q239" s="11">
        <v>1.5</v>
      </c>
      <c r="R239" s="11">
        <f t="shared" si="24"/>
        <v>1.5</v>
      </c>
      <c r="S239" s="11" t="s">
        <v>1455</v>
      </c>
      <c r="U239" s="18" t="str">
        <f t="shared" si="22"/>
        <v>是</v>
      </c>
    </row>
    <row r="240" spans="1:21">
      <c r="A240" s="17" t="str">
        <f>K240&amp;MID(L:L,15,4)</f>
        <v>叶媛笑2122</v>
      </c>
      <c r="B240" s="7" t="s">
        <v>2419</v>
      </c>
      <c r="C240" s="7" t="s">
        <v>1457</v>
      </c>
      <c r="D240" s="7">
        <v>30</v>
      </c>
      <c r="E240" s="7" t="s">
        <v>2420</v>
      </c>
      <c r="F240" s="7" t="s">
        <v>11567</v>
      </c>
      <c r="G240" s="7" t="s">
        <v>11568</v>
      </c>
      <c r="H240" s="7" t="s">
        <v>2042</v>
      </c>
      <c r="I240" s="7" t="s">
        <v>11569</v>
      </c>
      <c r="J240" s="7" t="s">
        <v>1452</v>
      </c>
      <c r="K240" s="7" t="s">
        <v>874</v>
      </c>
      <c r="L240" s="7" t="s">
        <v>875</v>
      </c>
      <c r="M240" s="7" t="s">
        <v>1461</v>
      </c>
      <c r="N240" s="7" t="s">
        <v>1467</v>
      </c>
      <c r="O240" s="11">
        <v>7</v>
      </c>
      <c r="P240" s="11">
        <v>1</v>
      </c>
      <c r="Q240" s="11">
        <v>3</v>
      </c>
      <c r="R240" s="11">
        <f t="shared" si="24"/>
        <v>4</v>
      </c>
      <c r="S240" s="11" t="s">
        <v>1455</v>
      </c>
      <c r="U240" s="18" t="str">
        <f t="shared" si="22"/>
        <v>是</v>
      </c>
    </row>
    <row r="241" spans="1:21">
      <c r="A241" s="17" t="str">
        <f>K241&amp;MID(L:L,15,4)</f>
        <v>黄惠格1252</v>
      </c>
      <c r="B241" s="7" t="s">
        <v>2470</v>
      </c>
      <c r="C241" s="7" t="s">
        <v>1446</v>
      </c>
      <c r="D241" s="7">
        <v>47</v>
      </c>
      <c r="E241" s="7" t="s">
        <v>1092</v>
      </c>
      <c r="F241" s="7" t="s">
        <v>11570</v>
      </c>
      <c r="G241" s="7" t="s">
        <v>11571</v>
      </c>
      <c r="H241" s="7" t="s">
        <v>1450</v>
      </c>
      <c r="I241" s="7" t="s">
        <v>11572</v>
      </c>
      <c r="J241" s="7" t="s">
        <v>1452</v>
      </c>
      <c r="K241" s="7" t="s">
        <v>1087</v>
      </c>
      <c r="L241" s="7" t="s">
        <v>1088</v>
      </c>
      <c r="M241" s="7" t="s">
        <v>1453</v>
      </c>
      <c r="N241" s="7" t="s">
        <v>23</v>
      </c>
      <c r="O241" s="11">
        <v>2</v>
      </c>
      <c r="P241" s="11">
        <v>39</v>
      </c>
      <c r="Q241" s="11">
        <v>1.5</v>
      </c>
      <c r="R241" s="11">
        <f t="shared" si="24"/>
        <v>0.5</v>
      </c>
      <c r="S241" s="11" t="s">
        <v>1455</v>
      </c>
      <c r="U241" s="18" t="str">
        <f t="shared" si="22"/>
        <v>是</v>
      </c>
    </row>
    <row r="242" spans="1:21">
      <c r="A242" s="17" t="str">
        <f>K242&amp;MID(L:L,15,4)</f>
        <v>梁瑞兴5722</v>
      </c>
      <c r="B242" s="7" t="s">
        <v>1747</v>
      </c>
      <c r="C242" s="7" t="s">
        <v>1446</v>
      </c>
      <c r="D242" s="7">
        <v>52</v>
      </c>
      <c r="E242" s="7" t="s">
        <v>1197</v>
      </c>
      <c r="F242" s="7" t="s">
        <v>11573</v>
      </c>
      <c r="G242" s="7" t="s">
        <v>11574</v>
      </c>
      <c r="H242" s="7" t="s">
        <v>1450</v>
      </c>
      <c r="I242" s="7" t="s">
        <v>11575</v>
      </c>
      <c r="J242" s="7" t="s">
        <v>1452</v>
      </c>
      <c r="K242" s="7" t="s">
        <v>1195</v>
      </c>
      <c r="L242" s="7" t="s">
        <v>1196</v>
      </c>
      <c r="M242" s="7" t="s">
        <v>1461</v>
      </c>
      <c r="N242" s="7" t="s">
        <v>1462</v>
      </c>
      <c r="O242" s="11">
        <v>6</v>
      </c>
      <c r="P242" s="11">
        <v>9</v>
      </c>
      <c r="Q242" s="11">
        <v>2.5</v>
      </c>
      <c r="R242" s="11">
        <f t="shared" si="24"/>
        <v>3.5</v>
      </c>
      <c r="S242" s="11" t="s">
        <v>1455</v>
      </c>
      <c r="U242" s="18" t="str">
        <f t="shared" si="22"/>
        <v>是</v>
      </c>
    </row>
    <row r="243" spans="1:21">
      <c r="A243" s="17" t="str">
        <f>K243&amp;MID(L:L,15,4)</f>
        <v>冯二女5124</v>
      </c>
      <c r="B243" s="7" t="s">
        <v>2477</v>
      </c>
      <c r="C243" s="7" t="s">
        <v>1444</v>
      </c>
      <c r="D243" s="7">
        <v>60</v>
      </c>
      <c r="E243" s="7" t="s">
        <v>2478</v>
      </c>
      <c r="F243" s="7" t="s">
        <v>11576</v>
      </c>
      <c r="G243" s="7" t="s">
        <v>11577</v>
      </c>
      <c r="H243" s="7" t="s">
        <v>1450</v>
      </c>
      <c r="I243" s="7" t="s">
        <v>3840</v>
      </c>
      <c r="J243" s="7" t="s">
        <v>1452</v>
      </c>
      <c r="K243" s="7" t="s">
        <v>717</v>
      </c>
      <c r="L243" s="7" t="s">
        <v>718</v>
      </c>
      <c r="M243" s="7" t="s">
        <v>1461</v>
      </c>
      <c r="N243" s="7" t="s">
        <v>1454</v>
      </c>
      <c r="O243" s="11">
        <v>3</v>
      </c>
      <c r="P243" s="11">
        <v>23</v>
      </c>
      <c r="Q243" s="11">
        <v>3</v>
      </c>
      <c r="R243" s="11">
        <f t="shared" si="24"/>
        <v>0</v>
      </c>
      <c r="S243" s="11" t="s">
        <v>1455</v>
      </c>
      <c r="U243" s="18" t="str">
        <f t="shared" si="22"/>
        <v>是</v>
      </c>
    </row>
    <row r="244" spans="1:21">
      <c r="A244" s="17" t="str">
        <f>K244&amp;MID(L:L,15,4)</f>
        <v>梁丽珍5129</v>
      </c>
      <c r="B244" s="7" t="s">
        <v>2482</v>
      </c>
      <c r="C244" s="7" t="s">
        <v>1446</v>
      </c>
      <c r="D244" s="7">
        <v>38</v>
      </c>
      <c r="E244" s="7" t="s">
        <v>2483</v>
      </c>
      <c r="F244" s="7" t="s">
        <v>11578</v>
      </c>
      <c r="G244" s="7" t="s">
        <v>11579</v>
      </c>
      <c r="H244" s="7" t="s">
        <v>1450</v>
      </c>
      <c r="I244" s="7" t="s">
        <v>8775</v>
      </c>
      <c r="J244" s="7" t="s">
        <v>1452</v>
      </c>
      <c r="K244" s="7" t="s">
        <v>397</v>
      </c>
      <c r="L244" s="7" t="s">
        <v>398</v>
      </c>
      <c r="M244" s="7" t="s">
        <v>1453</v>
      </c>
      <c r="N244" s="7" t="s">
        <v>23</v>
      </c>
      <c r="O244" s="11">
        <v>2</v>
      </c>
      <c r="P244" s="11">
        <v>1</v>
      </c>
      <c r="Q244" s="11">
        <v>1.5</v>
      </c>
      <c r="R244" s="11">
        <f t="shared" si="24"/>
        <v>0.5</v>
      </c>
      <c r="S244" s="11" t="s">
        <v>1455</v>
      </c>
      <c r="U244" s="18" t="str">
        <f t="shared" si="22"/>
        <v>是</v>
      </c>
    </row>
    <row r="245" spans="1:21">
      <c r="A245" s="17" t="str">
        <f>K245&amp;MID(L:L,15,4)</f>
        <v>刘桂容1225</v>
      </c>
      <c r="B245" s="7" t="s">
        <v>2487</v>
      </c>
      <c r="C245" s="7" t="s">
        <v>1446</v>
      </c>
      <c r="D245" s="7">
        <v>34</v>
      </c>
      <c r="E245" s="7" t="s">
        <v>2488</v>
      </c>
      <c r="F245" s="7" t="s">
        <v>11580</v>
      </c>
      <c r="G245" s="7" t="s">
        <v>11581</v>
      </c>
      <c r="H245" s="7" t="s">
        <v>1450</v>
      </c>
      <c r="I245" s="7" t="s">
        <v>11582</v>
      </c>
      <c r="J245" s="7" t="s">
        <v>1452</v>
      </c>
      <c r="K245" s="7" t="s">
        <v>983</v>
      </c>
      <c r="L245" s="7" t="s">
        <v>984</v>
      </c>
      <c r="M245" s="7" t="s">
        <v>1453</v>
      </c>
      <c r="N245" s="7" t="s">
        <v>23</v>
      </c>
      <c r="O245" s="11">
        <v>7</v>
      </c>
      <c r="P245" s="11">
        <v>5</v>
      </c>
      <c r="Q245" s="11">
        <v>1.5</v>
      </c>
      <c r="R245" s="11">
        <f t="shared" si="24"/>
        <v>5.5</v>
      </c>
      <c r="S245" s="11" t="s">
        <v>1455</v>
      </c>
      <c r="U245" s="18" t="str">
        <f t="shared" si="22"/>
        <v>是</v>
      </c>
    </row>
    <row r="246" spans="1:21">
      <c r="A246" s="17" t="str">
        <f>K246&amp;MID(L:L,15,4)</f>
        <v>刘世莲0044</v>
      </c>
      <c r="B246" s="7" t="s">
        <v>2492</v>
      </c>
      <c r="C246" s="7" t="s">
        <v>1446</v>
      </c>
      <c r="D246" s="7">
        <v>51</v>
      </c>
      <c r="E246" s="7" t="s">
        <v>2493</v>
      </c>
      <c r="F246" s="7" t="s">
        <v>11583</v>
      </c>
      <c r="G246" s="7" t="s">
        <v>11584</v>
      </c>
      <c r="H246" s="7" t="s">
        <v>1450</v>
      </c>
      <c r="I246" s="7" t="s">
        <v>11585</v>
      </c>
      <c r="J246" s="7" t="s">
        <v>1452</v>
      </c>
      <c r="K246" s="7" t="s">
        <v>1085</v>
      </c>
      <c r="L246" s="7" t="s">
        <v>1086</v>
      </c>
      <c r="M246" s="7" t="s">
        <v>1461</v>
      </c>
      <c r="N246" s="7" t="s">
        <v>23</v>
      </c>
      <c r="O246" s="11">
        <v>3</v>
      </c>
      <c r="P246" s="11">
        <v>39</v>
      </c>
      <c r="Q246" s="11">
        <v>3</v>
      </c>
      <c r="R246" s="11">
        <f t="shared" si="24"/>
        <v>0</v>
      </c>
      <c r="S246" s="11" t="s">
        <v>1455</v>
      </c>
      <c r="U246" s="18" t="str">
        <f t="shared" si="22"/>
        <v>是</v>
      </c>
    </row>
    <row r="247" spans="1:21">
      <c r="A247" s="17" t="str">
        <f>K247&amp;MID(L:L,15,4)</f>
        <v>左桂英036X</v>
      </c>
      <c r="B247" s="7" t="s">
        <v>3164</v>
      </c>
      <c r="C247" s="7" t="s">
        <v>1446</v>
      </c>
      <c r="D247" s="7">
        <v>47</v>
      </c>
      <c r="E247" s="7" t="s">
        <v>3165</v>
      </c>
      <c r="F247" s="7" t="s">
        <v>11586</v>
      </c>
      <c r="G247" s="7" t="s">
        <v>11587</v>
      </c>
      <c r="H247" s="7" t="s">
        <v>1450</v>
      </c>
      <c r="I247" s="7" t="s">
        <v>11588</v>
      </c>
      <c r="J247" s="7" t="s">
        <v>1452</v>
      </c>
      <c r="K247" s="7" t="s">
        <v>1239</v>
      </c>
      <c r="L247" s="7" t="s">
        <v>1240</v>
      </c>
      <c r="M247" s="7" t="s">
        <v>1461</v>
      </c>
      <c r="N247" s="7" t="s">
        <v>1462</v>
      </c>
      <c r="O247" s="11">
        <v>7</v>
      </c>
      <c r="P247" s="11">
        <v>24</v>
      </c>
      <c r="Q247" s="11">
        <v>2.5</v>
      </c>
      <c r="R247" s="11">
        <f t="shared" si="24"/>
        <v>4.5</v>
      </c>
      <c r="S247" s="11" t="s">
        <v>1455</v>
      </c>
      <c r="U247" s="18" t="str">
        <f t="shared" si="22"/>
        <v>是</v>
      </c>
    </row>
    <row r="248" spans="1:21">
      <c r="A248" s="17" t="str">
        <f>K248&amp;MID(L:L,15,4)</f>
        <v>罗妹3625</v>
      </c>
      <c r="B248" s="7" t="s">
        <v>1877</v>
      </c>
      <c r="C248" s="7" t="s">
        <v>1446</v>
      </c>
      <c r="D248" s="7">
        <v>23</v>
      </c>
      <c r="E248" s="7" t="s">
        <v>1878</v>
      </c>
      <c r="F248" s="7" t="s">
        <v>11589</v>
      </c>
      <c r="G248" s="7" t="s">
        <v>11590</v>
      </c>
      <c r="H248" s="7" t="s">
        <v>1450</v>
      </c>
      <c r="I248" s="7" t="s">
        <v>11591</v>
      </c>
      <c r="J248" s="7" t="s">
        <v>1452</v>
      </c>
      <c r="K248" s="7" t="s">
        <v>1334</v>
      </c>
      <c r="L248" s="7" t="s">
        <v>1335</v>
      </c>
      <c r="M248" s="7" t="s">
        <v>1461</v>
      </c>
      <c r="N248" s="7" t="s">
        <v>1462</v>
      </c>
      <c r="O248" s="11">
        <v>2</v>
      </c>
      <c r="P248" s="11">
        <v>30</v>
      </c>
      <c r="Q248" s="11">
        <v>2.5</v>
      </c>
      <c r="R248" s="11">
        <v>0</v>
      </c>
      <c r="S248" s="11" t="s">
        <v>1455</v>
      </c>
      <c r="U248" s="18" t="str">
        <f t="shared" si="22"/>
        <v>是</v>
      </c>
    </row>
    <row r="249" spans="1:21">
      <c r="A249" s="17" t="str">
        <f>K249&amp;MID(L:L,15,4)</f>
        <v>黄伟松5034</v>
      </c>
      <c r="B249" s="7" t="s">
        <v>1501</v>
      </c>
      <c r="C249" s="7" t="s">
        <v>1446</v>
      </c>
      <c r="D249" s="7">
        <v>53</v>
      </c>
      <c r="E249" s="7" t="s">
        <v>1120</v>
      </c>
      <c r="F249" s="7" t="s">
        <v>11592</v>
      </c>
      <c r="G249" s="7" t="s">
        <v>11593</v>
      </c>
      <c r="H249" s="7" t="s">
        <v>1450</v>
      </c>
      <c r="I249" s="7" t="s">
        <v>3946</v>
      </c>
      <c r="J249" s="7" t="s">
        <v>1452</v>
      </c>
      <c r="K249" s="7" t="s">
        <v>1117</v>
      </c>
      <c r="L249" s="7" t="s">
        <v>1118</v>
      </c>
      <c r="M249" s="7" t="s">
        <v>1461</v>
      </c>
      <c r="N249" s="7" t="s">
        <v>1454</v>
      </c>
      <c r="O249" s="11">
        <v>3</v>
      </c>
      <c r="P249" s="11">
        <v>3</v>
      </c>
      <c r="Q249" s="11">
        <v>3</v>
      </c>
      <c r="R249" s="11">
        <f t="shared" ref="R249:R251" si="25">O249-Q249</f>
        <v>0</v>
      </c>
      <c r="S249" s="11" t="s">
        <v>1455</v>
      </c>
      <c r="U249" s="18" t="str">
        <f t="shared" si="22"/>
        <v>是</v>
      </c>
    </row>
    <row r="250" spans="1:21">
      <c r="A250" s="17" t="str">
        <f>K250&amp;MID(L:L,15,4)</f>
        <v>梁宝婵1827</v>
      </c>
      <c r="B250" s="7" t="s">
        <v>10603</v>
      </c>
      <c r="C250" s="7" t="s">
        <v>1446</v>
      </c>
      <c r="D250" s="7">
        <v>58</v>
      </c>
      <c r="E250" s="7" t="s">
        <v>803</v>
      </c>
      <c r="F250" s="7" t="s">
        <v>11594</v>
      </c>
      <c r="G250" s="7" t="s">
        <v>11595</v>
      </c>
      <c r="H250" s="7" t="s">
        <v>1450</v>
      </c>
      <c r="I250" s="7" t="s">
        <v>11596</v>
      </c>
      <c r="J250" s="7" t="s">
        <v>1452</v>
      </c>
      <c r="K250" s="7" t="s">
        <v>800</v>
      </c>
      <c r="L250" s="7" t="s">
        <v>801</v>
      </c>
      <c r="M250" s="7" t="s">
        <v>1561</v>
      </c>
      <c r="N250" s="7" t="s">
        <v>1467</v>
      </c>
      <c r="O250" s="11">
        <v>4</v>
      </c>
      <c r="P250" s="11">
        <v>30</v>
      </c>
      <c r="Q250" s="11">
        <v>3</v>
      </c>
      <c r="R250" s="11">
        <f t="shared" si="25"/>
        <v>1</v>
      </c>
      <c r="S250" s="11" t="s">
        <v>1455</v>
      </c>
      <c r="U250" s="18" t="str">
        <f t="shared" si="22"/>
        <v>是</v>
      </c>
    </row>
    <row r="251" spans="1:21">
      <c r="A251" s="17" t="str">
        <f>K251&amp;MID(L:L,15,4)</f>
        <v>黄见崧1247</v>
      </c>
      <c r="B251" s="7" t="s">
        <v>2648</v>
      </c>
      <c r="C251" s="7" t="s">
        <v>1457</v>
      </c>
      <c r="D251" s="7">
        <v>51</v>
      </c>
      <c r="E251" s="7" t="s">
        <v>917</v>
      </c>
      <c r="F251" s="7" t="s">
        <v>11597</v>
      </c>
      <c r="G251" s="7" t="s">
        <v>11598</v>
      </c>
      <c r="H251" s="7" t="s">
        <v>2366</v>
      </c>
      <c r="I251" s="7" t="s">
        <v>11599</v>
      </c>
      <c r="J251" s="7" t="s">
        <v>1452</v>
      </c>
      <c r="K251" s="7" t="s">
        <v>248</v>
      </c>
      <c r="L251" s="7" t="s">
        <v>249</v>
      </c>
      <c r="M251" s="7" t="s">
        <v>1453</v>
      </c>
      <c r="N251" s="7" t="s">
        <v>23</v>
      </c>
      <c r="O251" s="11">
        <v>2</v>
      </c>
      <c r="P251" s="11">
        <v>15</v>
      </c>
      <c r="Q251" s="11">
        <v>1.5</v>
      </c>
      <c r="R251" s="11">
        <f t="shared" si="25"/>
        <v>0.5</v>
      </c>
      <c r="S251" s="11" t="s">
        <v>1455</v>
      </c>
      <c r="U251" s="18" t="str">
        <f t="shared" si="22"/>
        <v>是</v>
      </c>
    </row>
    <row r="252" spans="1:21">
      <c r="A252" s="17" t="str">
        <f>K252&amp;MID(L:L,15,4)</f>
        <v>邓伟兰1526</v>
      </c>
      <c r="B252" s="7" t="s">
        <v>2507</v>
      </c>
      <c r="C252" s="7" t="s">
        <v>1457</v>
      </c>
      <c r="D252" s="7">
        <v>55</v>
      </c>
      <c r="E252" s="7" t="s">
        <v>2508</v>
      </c>
      <c r="F252" s="7" t="s">
        <v>11600</v>
      </c>
      <c r="G252" s="7" t="s">
        <v>11601</v>
      </c>
      <c r="H252" s="7" t="s">
        <v>1450</v>
      </c>
      <c r="I252" s="7" t="s">
        <v>11602</v>
      </c>
      <c r="J252" s="7" t="s">
        <v>1452</v>
      </c>
      <c r="K252" s="7" t="s">
        <v>146</v>
      </c>
      <c r="L252" s="7" t="s">
        <v>147</v>
      </c>
      <c r="M252" s="7" t="s">
        <v>1453</v>
      </c>
      <c r="N252" s="7" t="s">
        <v>23</v>
      </c>
      <c r="O252" s="11">
        <v>1</v>
      </c>
      <c r="P252" s="11">
        <v>45</v>
      </c>
      <c r="Q252" s="11">
        <v>1.5</v>
      </c>
      <c r="R252" s="11">
        <v>0</v>
      </c>
      <c r="S252" s="11" t="s">
        <v>1455</v>
      </c>
      <c r="U252" s="18" t="str">
        <f t="shared" si="22"/>
        <v>是</v>
      </c>
    </row>
    <row r="253" spans="1:21">
      <c r="A253" s="17" t="str">
        <f>K253&amp;MID(L:L,15,4)</f>
        <v>王雪萍182X</v>
      </c>
      <c r="B253" s="7" t="s">
        <v>8664</v>
      </c>
      <c r="C253" s="7" t="s">
        <v>1446</v>
      </c>
      <c r="D253" s="7">
        <v>42</v>
      </c>
      <c r="E253" s="7" t="s">
        <v>1573</v>
      </c>
      <c r="F253" s="7" t="s">
        <v>11603</v>
      </c>
      <c r="G253" s="7" t="s">
        <v>11604</v>
      </c>
      <c r="H253" s="7" t="s">
        <v>1450</v>
      </c>
      <c r="I253" s="7" t="s">
        <v>11605</v>
      </c>
      <c r="J253" s="7" t="s">
        <v>1452</v>
      </c>
      <c r="K253" s="7" t="s">
        <v>1350</v>
      </c>
      <c r="L253" s="7" t="s">
        <v>1351</v>
      </c>
      <c r="M253" s="7" t="s">
        <v>1461</v>
      </c>
      <c r="N253" s="7" t="s">
        <v>1157</v>
      </c>
      <c r="O253" s="11">
        <v>3</v>
      </c>
      <c r="P253" s="11">
        <v>6</v>
      </c>
      <c r="Q253" s="11">
        <v>2.5</v>
      </c>
      <c r="R253" s="11">
        <f t="shared" ref="R253:R263" si="26">O253-Q253</f>
        <v>0.5</v>
      </c>
      <c r="S253" s="11" t="s">
        <v>1455</v>
      </c>
      <c r="U253" s="18" t="str">
        <f t="shared" si="22"/>
        <v>是</v>
      </c>
    </row>
    <row r="254" spans="1:21">
      <c r="A254" s="17" t="str">
        <f>K254&amp;MID(L:L,15,4)</f>
        <v>江翠媥0643</v>
      </c>
      <c r="B254" s="7" t="s">
        <v>1617</v>
      </c>
      <c r="C254" s="7" t="s">
        <v>1446</v>
      </c>
      <c r="D254" s="7">
        <v>43</v>
      </c>
      <c r="E254" s="7" t="s">
        <v>1618</v>
      </c>
      <c r="F254" s="7" t="s">
        <v>11606</v>
      </c>
      <c r="G254" s="7" t="s">
        <v>11607</v>
      </c>
      <c r="H254" s="7" t="s">
        <v>2514</v>
      </c>
      <c r="I254" s="7" t="s">
        <v>11608</v>
      </c>
      <c r="J254" s="7" t="s">
        <v>1452</v>
      </c>
      <c r="K254" s="7" t="s">
        <v>289</v>
      </c>
      <c r="L254" s="7" t="s">
        <v>290</v>
      </c>
      <c r="M254" s="7" t="s">
        <v>1453</v>
      </c>
      <c r="N254" s="7" t="s">
        <v>23</v>
      </c>
      <c r="O254" s="11">
        <v>12</v>
      </c>
      <c r="P254" s="11">
        <v>12</v>
      </c>
      <c r="Q254" s="11">
        <v>1.5</v>
      </c>
      <c r="R254" s="11">
        <f t="shared" si="26"/>
        <v>10.5</v>
      </c>
      <c r="S254" s="11" t="s">
        <v>1520</v>
      </c>
      <c r="U254" s="18" t="str">
        <f t="shared" si="22"/>
        <v>否</v>
      </c>
    </row>
    <row r="255" spans="1:21">
      <c r="A255" s="17" t="str">
        <f>K255&amp;MID(L:L,15,4)</f>
        <v>甄要萍3322</v>
      </c>
      <c r="B255" s="7" t="s">
        <v>1954</v>
      </c>
      <c r="C255" s="7" t="s">
        <v>1446</v>
      </c>
      <c r="D255" s="7">
        <v>50</v>
      </c>
      <c r="E255" s="7" t="s">
        <v>1168</v>
      </c>
      <c r="F255" s="7" t="s">
        <v>11609</v>
      </c>
      <c r="G255" s="7" t="s">
        <v>11610</v>
      </c>
      <c r="H255" s="7" t="s">
        <v>1765</v>
      </c>
      <c r="I255" s="7" t="s">
        <v>3411</v>
      </c>
      <c r="J255" s="7" t="s">
        <v>1452</v>
      </c>
      <c r="K255" s="7" t="s">
        <v>1175</v>
      </c>
      <c r="L255" s="7" t="s">
        <v>1176</v>
      </c>
      <c r="M255" s="7" t="s">
        <v>1461</v>
      </c>
      <c r="N255" s="7" t="s">
        <v>1650</v>
      </c>
      <c r="O255" s="11">
        <v>3</v>
      </c>
      <c r="P255" s="11">
        <v>0</v>
      </c>
      <c r="Q255" s="11">
        <v>2</v>
      </c>
      <c r="R255" s="11">
        <f t="shared" si="26"/>
        <v>1</v>
      </c>
      <c r="S255" s="11" t="s">
        <v>1455</v>
      </c>
      <c r="U255" s="18" t="str">
        <f t="shared" si="22"/>
        <v>是</v>
      </c>
    </row>
    <row r="256" spans="1:21">
      <c r="A256" s="17" t="str">
        <f>K256&amp;MID(L:L,15,4)</f>
        <v>潘金逢1532</v>
      </c>
      <c r="B256" s="7" t="s">
        <v>2519</v>
      </c>
      <c r="C256" s="7" t="s">
        <v>1457</v>
      </c>
      <c r="D256" s="7">
        <v>49</v>
      </c>
      <c r="E256" s="7" t="s">
        <v>2520</v>
      </c>
      <c r="F256" s="7" t="s">
        <v>11611</v>
      </c>
      <c r="G256" s="7" t="s">
        <v>11612</v>
      </c>
      <c r="H256" s="7" t="s">
        <v>1450</v>
      </c>
      <c r="I256" s="7" t="s">
        <v>11613</v>
      </c>
      <c r="J256" s="7" t="s">
        <v>1452</v>
      </c>
      <c r="K256" s="7" t="s">
        <v>503</v>
      </c>
      <c r="L256" s="7" t="s">
        <v>504</v>
      </c>
      <c r="M256" s="7" t="s">
        <v>1461</v>
      </c>
      <c r="N256" s="7" t="s">
        <v>23</v>
      </c>
      <c r="O256" s="11">
        <v>3</v>
      </c>
      <c r="P256" s="11">
        <v>14</v>
      </c>
      <c r="Q256" s="11">
        <v>3</v>
      </c>
      <c r="R256" s="11">
        <f t="shared" si="26"/>
        <v>0</v>
      </c>
      <c r="S256" s="11" t="s">
        <v>1455</v>
      </c>
      <c r="U256" s="18" t="str">
        <f t="shared" si="22"/>
        <v>是</v>
      </c>
    </row>
    <row r="257" spans="1:21">
      <c r="A257" s="17" t="str">
        <f>K257&amp;MID(L:L,15,4)</f>
        <v>梁有勤5623</v>
      </c>
      <c r="B257" s="7" t="s">
        <v>4618</v>
      </c>
      <c r="C257" s="7" t="s">
        <v>1446</v>
      </c>
      <c r="D257" s="7">
        <v>40</v>
      </c>
      <c r="E257" s="7" t="s">
        <v>1067</v>
      </c>
      <c r="F257" s="7" t="s">
        <v>11614</v>
      </c>
      <c r="G257" s="7" t="s">
        <v>11615</v>
      </c>
      <c r="H257" s="7" t="s">
        <v>1450</v>
      </c>
      <c r="I257" s="7" t="s">
        <v>4536</v>
      </c>
      <c r="J257" s="7" t="s">
        <v>1452</v>
      </c>
      <c r="K257" s="7" t="s">
        <v>1063</v>
      </c>
      <c r="L257" s="7" t="s">
        <v>1064</v>
      </c>
      <c r="M257" s="7" t="s">
        <v>1461</v>
      </c>
      <c r="N257" s="7" t="s">
        <v>23</v>
      </c>
      <c r="O257" s="11">
        <v>3</v>
      </c>
      <c r="P257" s="11">
        <v>22</v>
      </c>
      <c r="Q257" s="11">
        <v>3</v>
      </c>
      <c r="R257" s="11">
        <f t="shared" si="26"/>
        <v>0</v>
      </c>
      <c r="S257" s="11" t="s">
        <v>1455</v>
      </c>
      <c r="U257" s="18" t="str">
        <f t="shared" si="22"/>
        <v>是</v>
      </c>
    </row>
    <row r="258" spans="1:21">
      <c r="A258" s="17" t="str">
        <f>K258&amp;MID(L:L,15,4)</f>
        <v>潘记滔0635</v>
      </c>
      <c r="B258" s="7" t="s">
        <v>1577</v>
      </c>
      <c r="C258" s="7" t="s">
        <v>1446</v>
      </c>
      <c r="D258" s="7">
        <v>57</v>
      </c>
      <c r="E258" s="7" t="s">
        <v>502</v>
      </c>
      <c r="F258" s="7" t="s">
        <v>11616</v>
      </c>
      <c r="G258" s="7" t="s">
        <v>11617</v>
      </c>
      <c r="H258" s="7" t="s">
        <v>1450</v>
      </c>
      <c r="I258" s="7" t="s">
        <v>3978</v>
      </c>
      <c r="J258" s="7" t="s">
        <v>1452</v>
      </c>
      <c r="K258" s="7" t="s">
        <v>500</v>
      </c>
      <c r="L258" s="7" t="s">
        <v>501</v>
      </c>
      <c r="M258" s="7" t="s">
        <v>1453</v>
      </c>
      <c r="N258" s="7" t="s">
        <v>23</v>
      </c>
      <c r="O258" s="11">
        <v>0</v>
      </c>
      <c r="P258" s="11">
        <v>0</v>
      </c>
      <c r="Q258" s="11">
        <v>1.5</v>
      </c>
      <c r="R258" s="11">
        <f t="shared" si="26"/>
        <v>-1.5</v>
      </c>
      <c r="S258" s="11" t="s">
        <v>1520</v>
      </c>
      <c r="U258" s="18" t="str">
        <f t="shared" si="22"/>
        <v>否</v>
      </c>
    </row>
    <row r="259" spans="1:21">
      <c r="A259" s="17" t="str">
        <f>K259&amp;MID(L:L,15,4)</f>
        <v>潘记滔0635</v>
      </c>
      <c r="B259" s="7" t="s">
        <v>1577</v>
      </c>
      <c r="C259" s="7" t="s">
        <v>1446</v>
      </c>
      <c r="D259" s="7">
        <v>57</v>
      </c>
      <c r="E259" s="7" t="s">
        <v>502</v>
      </c>
      <c r="F259" s="7" t="s">
        <v>11618</v>
      </c>
      <c r="G259" s="7" t="s">
        <v>11619</v>
      </c>
      <c r="H259" s="7" t="s">
        <v>1450</v>
      </c>
      <c r="I259" s="7" t="s">
        <v>11620</v>
      </c>
      <c r="J259" s="7" t="s">
        <v>1452</v>
      </c>
      <c r="K259" s="7" t="s">
        <v>500</v>
      </c>
      <c r="L259" s="7" t="s">
        <v>501</v>
      </c>
      <c r="M259" s="7" t="s">
        <v>1453</v>
      </c>
      <c r="N259" s="7" t="s">
        <v>23</v>
      </c>
      <c r="O259" s="11">
        <v>3</v>
      </c>
      <c r="P259" s="11">
        <v>13</v>
      </c>
      <c r="Q259" s="11">
        <v>1.5</v>
      </c>
      <c r="R259" s="11">
        <f t="shared" si="26"/>
        <v>1.5</v>
      </c>
      <c r="S259" s="11" t="s">
        <v>1455</v>
      </c>
      <c r="U259" s="18" t="str">
        <f t="shared" ref="U259:U322" si="27">S259</f>
        <v>是</v>
      </c>
    </row>
    <row r="260" spans="1:21">
      <c r="A260" s="17" t="str">
        <f>K260&amp;MID(L:L,15,4)</f>
        <v>何英3029</v>
      </c>
      <c r="B260" s="7" t="s">
        <v>2527</v>
      </c>
      <c r="C260" s="7" t="s">
        <v>1446</v>
      </c>
      <c r="D260" s="7">
        <v>39</v>
      </c>
      <c r="E260" s="7" t="s">
        <v>2528</v>
      </c>
      <c r="F260" s="7" t="s">
        <v>11621</v>
      </c>
      <c r="G260" s="7" t="s">
        <v>11622</v>
      </c>
      <c r="H260" s="7" t="s">
        <v>1450</v>
      </c>
      <c r="I260" s="7" t="s">
        <v>11623</v>
      </c>
      <c r="J260" s="7" t="s">
        <v>1452</v>
      </c>
      <c r="K260" s="7" t="s">
        <v>579</v>
      </c>
      <c r="L260" s="7" t="s">
        <v>580</v>
      </c>
      <c r="M260" s="7" t="s">
        <v>1461</v>
      </c>
      <c r="N260" s="7" t="s">
        <v>23</v>
      </c>
      <c r="O260" s="11">
        <v>3</v>
      </c>
      <c r="P260" s="11">
        <v>9</v>
      </c>
      <c r="Q260" s="11">
        <v>3</v>
      </c>
      <c r="R260" s="11">
        <f t="shared" si="26"/>
        <v>0</v>
      </c>
      <c r="S260" s="11" t="s">
        <v>1455</v>
      </c>
      <c r="U260" s="18" t="str">
        <f t="shared" si="27"/>
        <v>是</v>
      </c>
    </row>
    <row r="261" spans="1:21">
      <c r="A261" s="17" t="str">
        <f>K261&amp;MID(L:L,15,4)</f>
        <v>徐玉莦3621</v>
      </c>
      <c r="B261" s="7" t="s">
        <v>2532</v>
      </c>
      <c r="C261" s="7" t="s">
        <v>1457</v>
      </c>
      <c r="D261" s="7">
        <v>48</v>
      </c>
      <c r="E261" s="7" t="s">
        <v>2533</v>
      </c>
      <c r="F261" s="7" t="s">
        <v>11624</v>
      </c>
      <c r="G261" s="7" t="s">
        <v>11625</v>
      </c>
      <c r="H261" s="7" t="s">
        <v>1450</v>
      </c>
      <c r="I261" s="7" t="s">
        <v>11144</v>
      </c>
      <c r="J261" s="7" t="s">
        <v>1452</v>
      </c>
      <c r="K261" s="7" t="s">
        <v>552</v>
      </c>
      <c r="L261" s="7" t="s">
        <v>553</v>
      </c>
      <c r="M261" s="7" t="s">
        <v>1461</v>
      </c>
      <c r="N261" s="7" t="s">
        <v>23</v>
      </c>
      <c r="O261" s="11">
        <v>3</v>
      </c>
      <c r="P261" s="11">
        <v>21</v>
      </c>
      <c r="Q261" s="11">
        <v>3</v>
      </c>
      <c r="R261" s="11">
        <f t="shared" si="26"/>
        <v>0</v>
      </c>
      <c r="S261" s="11" t="s">
        <v>1455</v>
      </c>
      <c r="U261" s="18" t="str">
        <f t="shared" si="27"/>
        <v>是</v>
      </c>
    </row>
    <row r="262" spans="1:21">
      <c r="A262" s="17" t="str">
        <f>K262&amp;MID(L:L,15,4)</f>
        <v>黄金枝0126</v>
      </c>
      <c r="B262" s="7" t="s">
        <v>2537</v>
      </c>
      <c r="C262" s="7" t="s">
        <v>1446</v>
      </c>
      <c r="D262" s="7">
        <v>53</v>
      </c>
      <c r="E262" s="7" t="s">
        <v>2538</v>
      </c>
      <c r="F262" s="7" t="s">
        <v>11626</v>
      </c>
      <c r="G262" s="7" t="s">
        <v>11627</v>
      </c>
      <c r="H262" s="7" t="s">
        <v>1450</v>
      </c>
      <c r="I262" s="7" t="s">
        <v>11628</v>
      </c>
      <c r="J262" s="7" t="s">
        <v>1452</v>
      </c>
      <c r="K262" s="7" t="s">
        <v>254</v>
      </c>
      <c r="L262" s="7" t="s">
        <v>255</v>
      </c>
      <c r="M262" s="7" t="s">
        <v>1453</v>
      </c>
      <c r="N262" s="7" t="s">
        <v>23</v>
      </c>
      <c r="O262" s="11">
        <v>2</v>
      </c>
      <c r="P262" s="11">
        <v>27</v>
      </c>
      <c r="Q262" s="11">
        <v>1.5</v>
      </c>
      <c r="R262" s="11">
        <f t="shared" si="26"/>
        <v>0.5</v>
      </c>
      <c r="S262" s="11" t="s">
        <v>1455</v>
      </c>
      <c r="U262" s="18" t="str">
        <f t="shared" si="27"/>
        <v>是</v>
      </c>
    </row>
    <row r="263" spans="1:21">
      <c r="A263" s="17" t="str">
        <f>K263&amp;MID(L:L,15,4)</f>
        <v>陈宝娴482X</v>
      </c>
      <c r="B263" s="7" t="s">
        <v>2542</v>
      </c>
      <c r="C263" s="7" t="s">
        <v>1457</v>
      </c>
      <c r="D263" s="7">
        <v>64</v>
      </c>
      <c r="E263" s="7" t="s">
        <v>2543</v>
      </c>
      <c r="F263" s="7" t="s">
        <v>11629</v>
      </c>
      <c r="G263" s="7" t="s">
        <v>11630</v>
      </c>
      <c r="H263" s="7" t="s">
        <v>1450</v>
      </c>
      <c r="I263" s="7" t="s">
        <v>11631</v>
      </c>
      <c r="J263" s="7" t="s">
        <v>1452</v>
      </c>
      <c r="K263" s="7" t="s">
        <v>536</v>
      </c>
      <c r="L263" s="7" t="s">
        <v>537</v>
      </c>
      <c r="M263" s="7" t="s">
        <v>1461</v>
      </c>
      <c r="N263" s="7" t="s">
        <v>23</v>
      </c>
      <c r="O263" s="11">
        <v>4</v>
      </c>
      <c r="P263" s="11">
        <v>54</v>
      </c>
      <c r="Q263" s="11">
        <v>3</v>
      </c>
      <c r="R263" s="11">
        <f t="shared" si="26"/>
        <v>1</v>
      </c>
      <c r="S263" s="11" t="s">
        <v>1455</v>
      </c>
      <c r="U263" s="18" t="str">
        <f t="shared" si="27"/>
        <v>是</v>
      </c>
    </row>
    <row r="264" spans="1:21">
      <c r="A264" s="17" t="str">
        <f>K264&amp;MID(L:L,15,4)</f>
        <v>高格开5129</v>
      </c>
      <c r="B264" s="7" t="s">
        <v>1655</v>
      </c>
      <c r="C264" s="7" t="s">
        <v>1446</v>
      </c>
      <c r="D264" s="7">
        <v>56</v>
      </c>
      <c r="E264" s="7" t="s">
        <v>1656</v>
      </c>
      <c r="F264" s="7" t="s">
        <v>11632</v>
      </c>
      <c r="G264" s="7" t="s">
        <v>11633</v>
      </c>
      <c r="H264" s="7" t="s">
        <v>1450</v>
      </c>
      <c r="I264" s="7" t="s">
        <v>11634</v>
      </c>
      <c r="J264" s="7" t="s">
        <v>1452</v>
      </c>
      <c r="K264" s="7" t="s">
        <v>159</v>
      </c>
      <c r="L264" s="7" t="s">
        <v>160</v>
      </c>
      <c r="M264" s="7" t="s">
        <v>1453</v>
      </c>
      <c r="N264" s="7" t="s">
        <v>23</v>
      </c>
      <c r="O264" s="11">
        <v>1</v>
      </c>
      <c r="P264" s="11">
        <v>42</v>
      </c>
      <c r="Q264" s="11">
        <v>1.5</v>
      </c>
      <c r="R264" s="11">
        <v>0</v>
      </c>
      <c r="S264" s="11" t="s">
        <v>1455</v>
      </c>
      <c r="U264" s="18" t="str">
        <f t="shared" si="27"/>
        <v>是</v>
      </c>
    </row>
    <row r="265" spans="1:21">
      <c r="A265" s="17" t="str">
        <f>K265&amp;MID(L:L,15,4)</f>
        <v>廖连晓4841</v>
      </c>
      <c r="B265" s="7" t="s">
        <v>2550</v>
      </c>
      <c r="C265" s="7" t="s">
        <v>1457</v>
      </c>
      <c r="D265" s="7">
        <v>61</v>
      </c>
      <c r="E265" s="7" t="s">
        <v>2551</v>
      </c>
      <c r="F265" s="7" t="s">
        <v>11635</v>
      </c>
      <c r="G265" s="7" t="s">
        <v>11636</v>
      </c>
      <c r="H265" s="7" t="s">
        <v>1450</v>
      </c>
      <c r="I265" s="7" t="s">
        <v>11637</v>
      </c>
      <c r="J265" s="7" t="s">
        <v>1452</v>
      </c>
      <c r="K265" s="7" t="s">
        <v>804</v>
      </c>
      <c r="L265" s="7" t="s">
        <v>805</v>
      </c>
      <c r="M265" s="7" t="s">
        <v>1461</v>
      </c>
      <c r="N265" s="7" t="s">
        <v>23</v>
      </c>
      <c r="O265" s="11">
        <v>3</v>
      </c>
      <c r="P265" s="11">
        <v>38</v>
      </c>
      <c r="Q265" s="11">
        <v>3</v>
      </c>
      <c r="R265" s="11">
        <f t="shared" ref="R265:R270" si="28">O265-Q265</f>
        <v>0</v>
      </c>
      <c r="S265" s="11" t="s">
        <v>1455</v>
      </c>
      <c r="U265" s="18" t="str">
        <f t="shared" si="27"/>
        <v>是</v>
      </c>
    </row>
    <row r="266" spans="1:21">
      <c r="A266" s="17" t="str">
        <f>K266&amp;MID(L:L,15,4)</f>
        <v>梁润洪3937</v>
      </c>
      <c r="B266" s="7" t="s">
        <v>5527</v>
      </c>
      <c r="C266" s="7" t="s">
        <v>1444</v>
      </c>
      <c r="D266" s="7">
        <v>40</v>
      </c>
      <c r="E266" s="7" t="s">
        <v>5528</v>
      </c>
      <c r="F266" s="7" t="s">
        <v>11638</v>
      </c>
      <c r="G266" s="7" t="s">
        <v>11639</v>
      </c>
      <c r="H266" s="7" t="s">
        <v>1450</v>
      </c>
      <c r="I266" s="7" t="s">
        <v>11640</v>
      </c>
      <c r="J266" s="7" t="s">
        <v>1452</v>
      </c>
      <c r="K266" s="7" t="s">
        <v>312</v>
      </c>
      <c r="L266" s="7" t="s">
        <v>313</v>
      </c>
      <c r="M266" s="7" t="s">
        <v>1453</v>
      </c>
      <c r="N266" s="7" t="s">
        <v>23</v>
      </c>
      <c r="O266" s="11">
        <v>5</v>
      </c>
      <c r="P266" s="11">
        <v>54</v>
      </c>
      <c r="Q266" s="11">
        <v>1.5</v>
      </c>
      <c r="R266" s="11">
        <f t="shared" si="28"/>
        <v>3.5</v>
      </c>
      <c r="S266" s="11" t="s">
        <v>1455</v>
      </c>
      <c r="U266" s="18" t="str">
        <f t="shared" si="27"/>
        <v>是</v>
      </c>
    </row>
    <row r="267" spans="1:21">
      <c r="A267" s="17" t="str">
        <f>K267&amp;MID(L:L,15,4)</f>
        <v>邝就甜1227</v>
      </c>
      <c r="B267" s="7" t="s">
        <v>2555</v>
      </c>
      <c r="C267" s="7" t="s">
        <v>1446</v>
      </c>
      <c r="D267" s="7">
        <v>47</v>
      </c>
      <c r="E267" s="7" t="s">
        <v>2556</v>
      </c>
      <c r="F267" s="7" t="s">
        <v>11641</v>
      </c>
      <c r="G267" s="7" t="s">
        <v>11642</v>
      </c>
      <c r="H267" s="7" t="s">
        <v>1450</v>
      </c>
      <c r="I267" s="7" t="s">
        <v>11643</v>
      </c>
      <c r="J267" s="7" t="s">
        <v>1452</v>
      </c>
      <c r="K267" s="7" t="s">
        <v>932</v>
      </c>
      <c r="L267" s="7" t="s">
        <v>933</v>
      </c>
      <c r="M267" s="7" t="s">
        <v>1453</v>
      </c>
      <c r="N267" s="7" t="s">
        <v>23</v>
      </c>
      <c r="O267" s="11">
        <v>4</v>
      </c>
      <c r="P267" s="11">
        <v>52</v>
      </c>
      <c r="Q267" s="11">
        <v>1.5</v>
      </c>
      <c r="R267" s="11">
        <f t="shared" si="28"/>
        <v>2.5</v>
      </c>
      <c r="S267" s="11" t="s">
        <v>1455</v>
      </c>
      <c r="U267" s="18" t="str">
        <f t="shared" si="27"/>
        <v>是</v>
      </c>
    </row>
    <row r="268" spans="1:21">
      <c r="A268" s="17" t="str">
        <f>K268&amp;MID(L:L,15,4)</f>
        <v>林有志2135</v>
      </c>
      <c r="B268" s="7" t="s">
        <v>1724</v>
      </c>
      <c r="C268" s="7" t="s">
        <v>1446</v>
      </c>
      <c r="D268" s="7">
        <v>55</v>
      </c>
      <c r="E268" s="7" t="s">
        <v>1725</v>
      </c>
      <c r="F268" s="7" t="s">
        <v>11644</v>
      </c>
      <c r="G268" s="7" t="s">
        <v>11645</v>
      </c>
      <c r="H268" s="7" t="s">
        <v>1982</v>
      </c>
      <c r="I268" s="7" t="s">
        <v>11646</v>
      </c>
      <c r="J268" s="7" t="s">
        <v>1452</v>
      </c>
      <c r="K268" s="7" t="s">
        <v>395</v>
      </c>
      <c r="L268" s="7" t="s">
        <v>396</v>
      </c>
      <c r="M268" s="7" t="s">
        <v>1461</v>
      </c>
      <c r="N268" s="7" t="s">
        <v>23</v>
      </c>
      <c r="O268" s="11">
        <v>7</v>
      </c>
      <c r="P268" s="11">
        <v>2</v>
      </c>
      <c r="Q268" s="11">
        <v>3</v>
      </c>
      <c r="R268" s="11">
        <f t="shared" si="28"/>
        <v>4</v>
      </c>
      <c r="S268" s="11" t="s">
        <v>1455</v>
      </c>
      <c r="U268" s="18" t="str">
        <f t="shared" si="27"/>
        <v>是</v>
      </c>
    </row>
    <row r="269" spans="1:21">
      <c r="A269" s="17" t="str">
        <f>K269&amp;MID(L:L,15,4)</f>
        <v>黄志涛0318</v>
      </c>
      <c r="B269" s="7" t="s">
        <v>2563</v>
      </c>
      <c r="C269" s="7" t="s">
        <v>1446</v>
      </c>
      <c r="D269" s="7">
        <v>63</v>
      </c>
      <c r="E269" s="7" t="s">
        <v>457</v>
      </c>
      <c r="F269" s="7" t="s">
        <v>11647</v>
      </c>
      <c r="G269" s="7" t="s">
        <v>11648</v>
      </c>
      <c r="H269" s="7" t="s">
        <v>1450</v>
      </c>
      <c r="I269" s="7" t="s">
        <v>11186</v>
      </c>
      <c r="J269" s="7" t="s">
        <v>1452</v>
      </c>
      <c r="K269" s="7" t="s">
        <v>454</v>
      </c>
      <c r="L269" s="7" t="s">
        <v>455</v>
      </c>
      <c r="M269" s="7" t="s">
        <v>1461</v>
      </c>
      <c r="N269" s="7" t="s">
        <v>23</v>
      </c>
      <c r="O269" s="11">
        <v>3</v>
      </c>
      <c r="P269" s="11">
        <v>59</v>
      </c>
      <c r="Q269" s="11">
        <v>3</v>
      </c>
      <c r="R269" s="11">
        <f t="shared" si="28"/>
        <v>0</v>
      </c>
      <c r="S269" s="11" t="s">
        <v>1455</v>
      </c>
      <c r="U269" s="18" t="str">
        <f t="shared" si="27"/>
        <v>是</v>
      </c>
    </row>
    <row r="270" spans="1:21">
      <c r="A270" s="17" t="str">
        <f>K270&amp;MID(L:L,15,4)</f>
        <v>梁容5140</v>
      </c>
      <c r="B270" s="7" t="s">
        <v>3664</v>
      </c>
      <c r="C270" s="7" t="s">
        <v>1446</v>
      </c>
      <c r="D270" s="7">
        <v>60</v>
      </c>
      <c r="E270" s="7" t="s">
        <v>3665</v>
      </c>
      <c r="F270" s="7" t="s">
        <v>11649</v>
      </c>
      <c r="G270" s="7" t="s">
        <v>11650</v>
      </c>
      <c r="H270" s="7" t="s">
        <v>1450</v>
      </c>
      <c r="I270" s="7" t="s">
        <v>11651</v>
      </c>
      <c r="J270" s="7" t="s">
        <v>1452</v>
      </c>
      <c r="K270" s="7" t="s">
        <v>308</v>
      </c>
      <c r="L270" s="7" t="s">
        <v>309</v>
      </c>
      <c r="M270" s="7" t="s">
        <v>1453</v>
      </c>
      <c r="N270" s="7" t="s">
        <v>23</v>
      </c>
      <c r="O270" s="11">
        <v>2</v>
      </c>
      <c r="P270" s="11">
        <v>29</v>
      </c>
      <c r="Q270" s="11">
        <v>1.5</v>
      </c>
      <c r="R270" s="11">
        <f t="shared" si="28"/>
        <v>0.5</v>
      </c>
      <c r="S270" s="11" t="s">
        <v>1455</v>
      </c>
      <c r="U270" s="18" t="str">
        <f t="shared" si="27"/>
        <v>是</v>
      </c>
    </row>
    <row r="271" spans="1:21">
      <c r="A271" s="17" t="str">
        <f>K271&amp;MID(L:L,15,4)</f>
        <v>徐玉平0921</v>
      </c>
      <c r="B271" s="7" t="s">
        <v>2572</v>
      </c>
      <c r="C271" s="7" t="s">
        <v>1457</v>
      </c>
      <c r="D271" s="7">
        <v>49</v>
      </c>
      <c r="E271" s="7" t="s">
        <v>1040</v>
      </c>
      <c r="F271" s="7" t="s">
        <v>11652</v>
      </c>
      <c r="G271" s="7" t="s">
        <v>11653</v>
      </c>
      <c r="H271" s="7" t="s">
        <v>1450</v>
      </c>
      <c r="I271" s="7" t="s">
        <v>11654</v>
      </c>
      <c r="J271" s="7" t="s">
        <v>1452</v>
      </c>
      <c r="K271" s="7" t="s">
        <v>1037</v>
      </c>
      <c r="L271" s="7" t="s">
        <v>1038</v>
      </c>
      <c r="M271" s="7" t="s">
        <v>1453</v>
      </c>
      <c r="N271" s="7" t="s">
        <v>1467</v>
      </c>
      <c r="O271" s="11">
        <v>1</v>
      </c>
      <c r="P271" s="11">
        <v>38</v>
      </c>
      <c r="Q271" s="11">
        <v>1.5</v>
      </c>
      <c r="R271" s="11">
        <v>0</v>
      </c>
      <c r="S271" s="11" t="s">
        <v>1455</v>
      </c>
      <c r="U271" s="18" t="str">
        <f t="shared" si="27"/>
        <v>是</v>
      </c>
    </row>
    <row r="272" spans="1:21">
      <c r="A272" s="17" t="str">
        <f>K272&amp;MID(L:L,15,4)</f>
        <v>黄广奀1237</v>
      </c>
      <c r="B272" s="7" t="s">
        <v>2576</v>
      </c>
      <c r="C272" s="7" t="s">
        <v>1457</v>
      </c>
      <c r="D272" s="7">
        <v>60</v>
      </c>
      <c r="E272" s="7" t="s">
        <v>2577</v>
      </c>
      <c r="F272" s="7" t="s">
        <v>11655</v>
      </c>
      <c r="G272" s="7" t="s">
        <v>11656</v>
      </c>
      <c r="H272" s="7" t="s">
        <v>1450</v>
      </c>
      <c r="I272" s="7" t="s">
        <v>11657</v>
      </c>
      <c r="J272" s="7" t="s">
        <v>1452</v>
      </c>
      <c r="K272" s="7" t="s">
        <v>242</v>
      </c>
      <c r="L272" s="7" t="s">
        <v>243</v>
      </c>
      <c r="M272" s="7" t="s">
        <v>1453</v>
      </c>
      <c r="N272" s="7" t="s">
        <v>23</v>
      </c>
      <c r="O272" s="11">
        <v>5</v>
      </c>
      <c r="P272" s="11">
        <v>30</v>
      </c>
      <c r="Q272" s="11">
        <v>1.5</v>
      </c>
      <c r="R272" s="11">
        <f t="shared" ref="R272:R299" si="29">O272-Q272</f>
        <v>3.5</v>
      </c>
      <c r="S272" s="11" t="s">
        <v>1455</v>
      </c>
      <c r="U272" s="18" t="str">
        <f t="shared" si="27"/>
        <v>是</v>
      </c>
    </row>
    <row r="273" spans="1:21">
      <c r="A273" s="17" t="str">
        <f>K273&amp;MID(L:L,15,4)</f>
        <v>黄弟6021</v>
      </c>
      <c r="B273" s="7" t="s">
        <v>2581</v>
      </c>
      <c r="C273" s="7" t="s">
        <v>1457</v>
      </c>
      <c r="D273" s="7">
        <v>53</v>
      </c>
      <c r="E273" s="7" t="s">
        <v>2582</v>
      </c>
      <c r="F273" s="7" t="s">
        <v>11658</v>
      </c>
      <c r="G273" s="7" t="s">
        <v>11659</v>
      </c>
      <c r="H273" s="7" t="s">
        <v>1450</v>
      </c>
      <c r="I273" s="7" t="s">
        <v>11144</v>
      </c>
      <c r="J273" s="7" t="s">
        <v>1452</v>
      </c>
      <c r="K273" s="7" t="s">
        <v>194</v>
      </c>
      <c r="L273" s="7" t="s">
        <v>195</v>
      </c>
      <c r="M273" s="7" t="s">
        <v>1453</v>
      </c>
      <c r="N273" s="7" t="s">
        <v>23</v>
      </c>
      <c r="O273" s="11">
        <v>3</v>
      </c>
      <c r="P273" s="11">
        <v>21</v>
      </c>
      <c r="Q273" s="11">
        <v>1.5</v>
      </c>
      <c r="R273" s="11">
        <f t="shared" si="29"/>
        <v>1.5</v>
      </c>
      <c r="S273" s="11" t="s">
        <v>1455</v>
      </c>
      <c r="U273" s="18" t="str">
        <f t="shared" si="27"/>
        <v>是</v>
      </c>
    </row>
    <row r="274" spans="1:21">
      <c r="A274" s="17" t="str">
        <f>K274&amp;MID(L:L,15,4)</f>
        <v>许焕莲3329</v>
      </c>
      <c r="B274" s="7" t="s">
        <v>2586</v>
      </c>
      <c r="C274" s="7" t="s">
        <v>1457</v>
      </c>
      <c r="D274" s="7">
        <v>52</v>
      </c>
      <c r="E274" s="7" t="s">
        <v>2587</v>
      </c>
      <c r="F274" s="7" t="s">
        <v>11660</v>
      </c>
      <c r="G274" s="7" t="s">
        <v>11661</v>
      </c>
      <c r="H274" s="7" t="s">
        <v>1450</v>
      </c>
      <c r="I274" s="7" t="s">
        <v>11662</v>
      </c>
      <c r="J274" s="7" t="s">
        <v>1452</v>
      </c>
      <c r="K274" s="7" t="s">
        <v>622</v>
      </c>
      <c r="L274" s="7" t="s">
        <v>623</v>
      </c>
      <c r="M274" s="7" t="s">
        <v>1453</v>
      </c>
      <c r="N274" s="7" t="s">
        <v>23</v>
      </c>
      <c r="O274" s="11">
        <v>11</v>
      </c>
      <c r="P274" s="11">
        <v>57</v>
      </c>
      <c r="Q274" s="11">
        <v>1.5</v>
      </c>
      <c r="R274" s="11">
        <f t="shared" si="29"/>
        <v>9.5</v>
      </c>
      <c r="S274" s="11" t="s">
        <v>1455</v>
      </c>
      <c r="U274" s="18" t="str">
        <f t="shared" si="27"/>
        <v>是</v>
      </c>
    </row>
    <row r="275" spans="1:21">
      <c r="A275" s="17" t="str">
        <f>K275&amp;MID(L:L,15,4)</f>
        <v>余焕基1014</v>
      </c>
      <c r="B275" s="7" t="s">
        <v>2591</v>
      </c>
      <c r="C275" s="7" t="s">
        <v>1446</v>
      </c>
      <c r="D275" s="7">
        <v>50</v>
      </c>
      <c r="E275" s="7" t="s">
        <v>2592</v>
      </c>
      <c r="F275" s="7" t="s">
        <v>11663</v>
      </c>
      <c r="G275" s="7" t="s">
        <v>11664</v>
      </c>
      <c r="H275" s="7" t="s">
        <v>1450</v>
      </c>
      <c r="I275" s="7" t="s">
        <v>11665</v>
      </c>
      <c r="J275" s="7" t="s">
        <v>1452</v>
      </c>
      <c r="K275" s="7" t="s">
        <v>597</v>
      </c>
      <c r="L275" s="7" t="s">
        <v>598</v>
      </c>
      <c r="M275" s="7" t="s">
        <v>1461</v>
      </c>
      <c r="N275" s="7" t="s">
        <v>23</v>
      </c>
      <c r="O275" s="11">
        <v>3</v>
      </c>
      <c r="P275" s="11">
        <v>16</v>
      </c>
      <c r="Q275" s="11">
        <v>3</v>
      </c>
      <c r="R275" s="11">
        <f t="shared" si="29"/>
        <v>0</v>
      </c>
      <c r="S275" s="11" t="s">
        <v>1455</v>
      </c>
      <c r="U275" s="18" t="str">
        <f t="shared" si="27"/>
        <v>是</v>
      </c>
    </row>
    <row r="276" spans="1:21">
      <c r="A276" s="17" t="str">
        <f>K276&amp;MID(L:L,15,4)</f>
        <v>陈和272X</v>
      </c>
      <c r="B276" s="7" t="s">
        <v>2596</v>
      </c>
      <c r="C276" s="7" t="s">
        <v>1446</v>
      </c>
      <c r="D276" s="7">
        <v>59</v>
      </c>
      <c r="E276" s="7" t="s">
        <v>2597</v>
      </c>
      <c r="F276" s="7" t="s">
        <v>11666</v>
      </c>
      <c r="G276" s="7" t="s">
        <v>11667</v>
      </c>
      <c r="H276" s="7" t="s">
        <v>1450</v>
      </c>
      <c r="I276" s="7" t="s">
        <v>5403</v>
      </c>
      <c r="J276" s="7" t="s">
        <v>1452</v>
      </c>
      <c r="K276" s="7" t="s">
        <v>58</v>
      </c>
      <c r="L276" s="7" t="s">
        <v>59</v>
      </c>
      <c r="M276" s="7" t="s">
        <v>1453</v>
      </c>
      <c r="N276" s="7" t="s">
        <v>23</v>
      </c>
      <c r="O276" s="11">
        <v>2</v>
      </c>
      <c r="P276" s="11">
        <v>7</v>
      </c>
      <c r="Q276" s="11">
        <v>1.5</v>
      </c>
      <c r="R276" s="11">
        <f t="shared" si="29"/>
        <v>0.5</v>
      </c>
      <c r="S276" s="11" t="s">
        <v>1455</v>
      </c>
      <c r="U276" s="18" t="str">
        <f t="shared" si="27"/>
        <v>是</v>
      </c>
    </row>
    <row r="277" spans="1:21">
      <c r="A277" s="17" t="str">
        <f>K277&amp;MID(L:L,15,4)</f>
        <v>李大秀0029</v>
      </c>
      <c r="B277" s="7" t="s">
        <v>2601</v>
      </c>
      <c r="C277" s="7" t="s">
        <v>1446</v>
      </c>
      <c r="D277" s="7">
        <v>53</v>
      </c>
      <c r="E277" s="7" t="s">
        <v>2602</v>
      </c>
      <c r="F277" s="7" t="s">
        <v>11668</v>
      </c>
      <c r="G277" s="7" t="s">
        <v>11669</v>
      </c>
      <c r="H277" s="7" t="s">
        <v>1450</v>
      </c>
      <c r="I277" s="7" t="s">
        <v>11670</v>
      </c>
      <c r="J277" s="7" t="s">
        <v>1452</v>
      </c>
      <c r="K277" s="7" t="s">
        <v>360</v>
      </c>
      <c r="L277" s="7" t="s">
        <v>361</v>
      </c>
      <c r="M277" s="7" t="s">
        <v>1453</v>
      </c>
      <c r="N277" s="7" t="s">
        <v>23</v>
      </c>
      <c r="O277" s="11">
        <v>2</v>
      </c>
      <c r="P277" s="11">
        <v>35</v>
      </c>
      <c r="Q277" s="11">
        <v>1.5</v>
      </c>
      <c r="R277" s="11">
        <f t="shared" si="29"/>
        <v>0.5</v>
      </c>
      <c r="S277" s="11" t="s">
        <v>1455</v>
      </c>
      <c r="U277" s="18" t="str">
        <f t="shared" si="27"/>
        <v>是</v>
      </c>
    </row>
    <row r="278" spans="1:21">
      <c r="A278" s="17" t="str">
        <f>K278&amp;MID(L:L,15,4)</f>
        <v>黄景昌0619</v>
      </c>
      <c r="B278" s="7" t="s">
        <v>4676</v>
      </c>
      <c r="C278" s="7" t="s">
        <v>1457</v>
      </c>
      <c r="D278" s="7">
        <v>49</v>
      </c>
      <c r="E278" s="7" t="s">
        <v>4677</v>
      </c>
      <c r="F278" s="7" t="s">
        <v>11671</v>
      </c>
      <c r="G278" s="7" t="s">
        <v>11672</v>
      </c>
      <c r="H278" s="7" t="s">
        <v>1450</v>
      </c>
      <c r="I278" s="7" t="s">
        <v>11673</v>
      </c>
      <c r="J278" s="7" t="s">
        <v>1452</v>
      </c>
      <c r="K278" s="7" t="s">
        <v>901</v>
      </c>
      <c r="L278" s="7" t="s">
        <v>902</v>
      </c>
      <c r="M278" s="7" t="s">
        <v>1461</v>
      </c>
      <c r="N278" s="7" t="s">
        <v>23</v>
      </c>
      <c r="O278" s="11">
        <v>3</v>
      </c>
      <c r="P278" s="11">
        <v>51</v>
      </c>
      <c r="Q278" s="11">
        <v>3</v>
      </c>
      <c r="R278" s="11">
        <f t="shared" si="29"/>
        <v>0</v>
      </c>
      <c r="S278" s="11" t="s">
        <v>1455</v>
      </c>
      <c r="U278" s="18" t="str">
        <f t="shared" si="27"/>
        <v>是</v>
      </c>
    </row>
    <row r="279" spans="1:21">
      <c r="A279" s="17" t="str">
        <f>K279&amp;MID(L:L,15,4)</f>
        <v>曹永坚0911</v>
      </c>
      <c r="B279" s="7" t="s">
        <v>2606</v>
      </c>
      <c r="C279" s="7" t="s">
        <v>1457</v>
      </c>
      <c r="D279" s="7">
        <v>41</v>
      </c>
      <c r="E279" s="7" t="s">
        <v>892</v>
      </c>
      <c r="F279" s="7" t="s">
        <v>11674</v>
      </c>
      <c r="G279" s="7" t="s">
        <v>11675</v>
      </c>
      <c r="H279" s="7" t="s">
        <v>1450</v>
      </c>
      <c r="I279" s="7" t="s">
        <v>11676</v>
      </c>
      <c r="J279" s="7" t="s">
        <v>1452</v>
      </c>
      <c r="K279" s="7" t="s">
        <v>889</v>
      </c>
      <c r="L279" s="7" t="s">
        <v>890</v>
      </c>
      <c r="M279" s="7" t="s">
        <v>1461</v>
      </c>
      <c r="N279" s="7" t="s">
        <v>23</v>
      </c>
      <c r="O279" s="11">
        <v>4</v>
      </c>
      <c r="P279" s="11">
        <v>27</v>
      </c>
      <c r="Q279" s="11">
        <v>3</v>
      </c>
      <c r="R279" s="11">
        <f t="shared" si="29"/>
        <v>1</v>
      </c>
      <c r="S279" s="11" t="s">
        <v>1455</v>
      </c>
      <c r="U279" s="18" t="str">
        <f t="shared" si="27"/>
        <v>是</v>
      </c>
    </row>
    <row r="280" spans="1:21">
      <c r="A280" s="17" t="str">
        <f>K280&amp;MID(L:L,15,4)</f>
        <v>胡润甜1240</v>
      </c>
      <c r="B280" s="7" t="s">
        <v>2610</v>
      </c>
      <c r="C280" s="7" t="s">
        <v>1446</v>
      </c>
      <c r="D280" s="7">
        <v>48</v>
      </c>
      <c r="E280" s="7" t="s">
        <v>2611</v>
      </c>
      <c r="F280" s="7" t="s">
        <v>11677</v>
      </c>
      <c r="G280" s="7" t="s">
        <v>11678</v>
      </c>
      <c r="H280" s="7" t="s">
        <v>1450</v>
      </c>
      <c r="I280" s="7" t="s">
        <v>4227</v>
      </c>
      <c r="J280" s="7" t="s">
        <v>1452</v>
      </c>
      <c r="K280" s="7" t="s">
        <v>225</v>
      </c>
      <c r="L280" s="7" t="s">
        <v>226</v>
      </c>
      <c r="M280" s="7" t="s">
        <v>1453</v>
      </c>
      <c r="N280" s="7" t="s">
        <v>23</v>
      </c>
      <c r="O280" s="11">
        <v>3</v>
      </c>
      <c r="P280" s="11">
        <v>9</v>
      </c>
      <c r="Q280" s="11">
        <v>1.5</v>
      </c>
      <c r="R280" s="11">
        <f t="shared" si="29"/>
        <v>1.5</v>
      </c>
      <c r="S280" s="11" t="s">
        <v>1455</v>
      </c>
      <c r="U280" s="18" t="str">
        <f t="shared" si="27"/>
        <v>是</v>
      </c>
    </row>
    <row r="281" spans="1:21">
      <c r="A281" s="17" t="str">
        <f>K281&amp;MID(L:L,15,4)</f>
        <v>江业祥061X</v>
      </c>
      <c r="B281" s="7" t="s">
        <v>1903</v>
      </c>
      <c r="C281" s="7" t="s">
        <v>1446</v>
      </c>
      <c r="D281" s="7">
        <v>53</v>
      </c>
      <c r="E281" s="7" t="s">
        <v>1904</v>
      </c>
      <c r="F281" s="7" t="s">
        <v>11679</v>
      </c>
      <c r="G281" s="7" t="s">
        <v>11680</v>
      </c>
      <c r="H281" s="7" t="s">
        <v>1450</v>
      </c>
      <c r="I281" s="7" t="s">
        <v>11681</v>
      </c>
      <c r="J281" s="7" t="s">
        <v>1452</v>
      </c>
      <c r="K281" s="7" t="s">
        <v>264</v>
      </c>
      <c r="L281" s="7" t="s">
        <v>265</v>
      </c>
      <c r="M281" s="7" t="s">
        <v>1461</v>
      </c>
      <c r="N281" s="7" t="s">
        <v>23</v>
      </c>
      <c r="O281" s="11">
        <v>10</v>
      </c>
      <c r="P281" s="11">
        <v>13</v>
      </c>
      <c r="Q281" s="11">
        <v>3</v>
      </c>
      <c r="R281" s="11">
        <f t="shared" si="29"/>
        <v>7</v>
      </c>
      <c r="S281" s="11" t="s">
        <v>1455</v>
      </c>
      <c r="U281" s="18" t="str">
        <f t="shared" si="27"/>
        <v>是</v>
      </c>
    </row>
    <row r="282" spans="1:21">
      <c r="A282" s="17" t="str">
        <f>K282&amp;MID(L:L,15,4)</f>
        <v>刘炳彩4723</v>
      </c>
      <c r="B282" s="7" t="s">
        <v>2618</v>
      </c>
      <c r="C282" s="7" t="s">
        <v>1446</v>
      </c>
      <c r="D282" s="7">
        <v>57</v>
      </c>
      <c r="E282" s="7" t="s">
        <v>2619</v>
      </c>
      <c r="F282" s="7" t="s">
        <v>11682</v>
      </c>
      <c r="G282" s="7" t="s">
        <v>11683</v>
      </c>
      <c r="H282" s="7" t="s">
        <v>1450</v>
      </c>
      <c r="I282" s="7" t="s">
        <v>11684</v>
      </c>
      <c r="J282" s="7" t="s">
        <v>1452</v>
      </c>
      <c r="K282" s="7" t="s">
        <v>855</v>
      </c>
      <c r="L282" s="7" t="s">
        <v>856</v>
      </c>
      <c r="M282" s="7" t="s">
        <v>1453</v>
      </c>
      <c r="N282" s="7" t="s">
        <v>23</v>
      </c>
      <c r="O282" s="11">
        <v>3</v>
      </c>
      <c r="P282" s="11">
        <v>41</v>
      </c>
      <c r="Q282" s="11">
        <v>1.5</v>
      </c>
      <c r="R282" s="11">
        <f t="shared" si="29"/>
        <v>1.5</v>
      </c>
      <c r="S282" s="11" t="s">
        <v>1455</v>
      </c>
      <c r="U282" s="18" t="str">
        <f t="shared" si="27"/>
        <v>是</v>
      </c>
    </row>
    <row r="283" spans="1:21">
      <c r="A283" s="17" t="str">
        <f>K283&amp;MID(L:L,15,4)</f>
        <v>邓润好1263</v>
      </c>
      <c r="B283" s="7" t="s">
        <v>2371</v>
      </c>
      <c r="C283" s="7" t="s">
        <v>1457</v>
      </c>
      <c r="D283" s="7">
        <v>49</v>
      </c>
      <c r="E283" s="7" t="s">
        <v>2372</v>
      </c>
      <c r="F283" s="7" t="s">
        <v>11685</v>
      </c>
      <c r="G283" s="7" t="s">
        <v>11686</v>
      </c>
      <c r="H283" s="7" t="s">
        <v>1450</v>
      </c>
      <c r="I283" s="7" t="s">
        <v>11687</v>
      </c>
      <c r="J283" s="7" t="s">
        <v>1452</v>
      </c>
      <c r="K283" s="7" t="s">
        <v>816</v>
      </c>
      <c r="L283" s="7" t="s">
        <v>817</v>
      </c>
      <c r="M283" s="7" t="s">
        <v>1453</v>
      </c>
      <c r="N283" s="7" t="s">
        <v>23</v>
      </c>
      <c r="O283" s="11">
        <v>2</v>
      </c>
      <c r="P283" s="11">
        <v>5</v>
      </c>
      <c r="Q283" s="11">
        <v>1.5</v>
      </c>
      <c r="R283" s="11">
        <f t="shared" si="29"/>
        <v>0.5</v>
      </c>
      <c r="S283" s="11" t="s">
        <v>1455</v>
      </c>
      <c r="U283" s="18" t="str">
        <f t="shared" si="27"/>
        <v>是</v>
      </c>
    </row>
    <row r="284" spans="1:21">
      <c r="A284" s="17" t="str">
        <f>K284&amp;MID(L:L,15,4)</f>
        <v>冼意芬3944</v>
      </c>
      <c r="B284" s="7" t="s">
        <v>2626</v>
      </c>
      <c r="C284" s="7" t="s">
        <v>1457</v>
      </c>
      <c r="D284" s="7">
        <v>62</v>
      </c>
      <c r="E284" s="7" t="s">
        <v>2627</v>
      </c>
      <c r="F284" s="7" t="s">
        <v>11688</v>
      </c>
      <c r="G284" s="7" t="s">
        <v>11689</v>
      </c>
      <c r="H284" s="7" t="s">
        <v>1450</v>
      </c>
      <c r="I284" s="7" t="s">
        <v>11690</v>
      </c>
      <c r="J284" s="7" t="s">
        <v>1452</v>
      </c>
      <c r="K284" s="7" t="s">
        <v>36</v>
      </c>
      <c r="L284" s="7" t="s">
        <v>37</v>
      </c>
      <c r="M284" s="7" t="s">
        <v>1461</v>
      </c>
      <c r="N284" s="7" t="s">
        <v>23</v>
      </c>
      <c r="O284" s="11">
        <v>3</v>
      </c>
      <c r="P284" s="11">
        <v>12</v>
      </c>
      <c r="Q284" s="11">
        <v>3</v>
      </c>
      <c r="R284" s="11">
        <f t="shared" si="29"/>
        <v>0</v>
      </c>
      <c r="S284" s="11" t="s">
        <v>1455</v>
      </c>
      <c r="U284" s="18" t="str">
        <f t="shared" si="27"/>
        <v>是</v>
      </c>
    </row>
    <row r="285" spans="1:21">
      <c r="A285" s="17" t="str">
        <f>K285&amp;MID(L:L,15,4)</f>
        <v>麦积南5138</v>
      </c>
      <c r="B285" s="7" t="s">
        <v>2492</v>
      </c>
      <c r="C285" s="7" t="s">
        <v>1446</v>
      </c>
      <c r="D285" s="7">
        <v>51</v>
      </c>
      <c r="E285" s="7" t="s">
        <v>2493</v>
      </c>
      <c r="F285" s="7" t="s">
        <v>11691</v>
      </c>
      <c r="G285" s="7" t="s">
        <v>11692</v>
      </c>
      <c r="H285" s="7" t="s">
        <v>1450</v>
      </c>
      <c r="I285" s="7" t="s">
        <v>11693</v>
      </c>
      <c r="J285" s="7" t="s">
        <v>1452</v>
      </c>
      <c r="K285" s="7" t="s">
        <v>1080</v>
      </c>
      <c r="L285" s="7" t="s">
        <v>1081</v>
      </c>
      <c r="M285" s="7" t="s">
        <v>1461</v>
      </c>
      <c r="N285" s="7" t="s">
        <v>23</v>
      </c>
      <c r="O285" s="11">
        <v>3</v>
      </c>
      <c r="P285" s="11">
        <v>18</v>
      </c>
      <c r="Q285" s="11">
        <v>3</v>
      </c>
      <c r="R285" s="11">
        <f t="shared" si="29"/>
        <v>0</v>
      </c>
      <c r="S285" s="11" t="s">
        <v>1455</v>
      </c>
      <c r="U285" s="18" t="str">
        <f t="shared" si="27"/>
        <v>是</v>
      </c>
    </row>
    <row r="286" spans="1:21">
      <c r="A286" s="17" t="str">
        <f>K286&amp;MID(L:L,15,4)</f>
        <v>张国萍5329</v>
      </c>
      <c r="B286" s="7" t="s">
        <v>1463</v>
      </c>
      <c r="C286" s="7" t="s">
        <v>1446</v>
      </c>
      <c r="D286" s="7">
        <v>52</v>
      </c>
      <c r="E286" s="7" t="s">
        <v>687</v>
      </c>
      <c r="F286" s="7" t="s">
        <v>11694</v>
      </c>
      <c r="G286" s="7" t="s">
        <v>11695</v>
      </c>
      <c r="H286" s="7" t="s">
        <v>1450</v>
      </c>
      <c r="I286" s="7" t="s">
        <v>11696</v>
      </c>
      <c r="J286" s="7" t="s">
        <v>1452</v>
      </c>
      <c r="K286" s="7" t="s">
        <v>1387</v>
      </c>
      <c r="L286" s="7" t="s">
        <v>1388</v>
      </c>
      <c r="M286" s="7" t="s">
        <v>1461</v>
      </c>
      <c r="N286" s="7" t="s">
        <v>1462</v>
      </c>
      <c r="O286" s="11">
        <v>3</v>
      </c>
      <c r="P286" s="11">
        <v>46</v>
      </c>
      <c r="Q286" s="11">
        <v>2.5</v>
      </c>
      <c r="R286" s="11">
        <f t="shared" si="29"/>
        <v>0.5</v>
      </c>
      <c r="S286" s="11" t="s">
        <v>1455</v>
      </c>
      <c r="U286" s="18" t="str">
        <f t="shared" si="27"/>
        <v>是</v>
      </c>
    </row>
    <row r="287" spans="1:21">
      <c r="A287" s="17" t="str">
        <f>K287&amp;MID(L:L,15,4)</f>
        <v>钟耀坤3314</v>
      </c>
      <c r="B287" s="7" t="s">
        <v>2111</v>
      </c>
      <c r="C287" s="7" t="s">
        <v>1446</v>
      </c>
      <c r="D287" s="7">
        <v>48</v>
      </c>
      <c r="E287" s="7" t="s">
        <v>1124</v>
      </c>
      <c r="F287" s="7" t="s">
        <v>11697</v>
      </c>
      <c r="G287" s="7" t="s">
        <v>11698</v>
      </c>
      <c r="H287" s="7" t="s">
        <v>1450</v>
      </c>
      <c r="I287" s="7" t="s">
        <v>11699</v>
      </c>
      <c r="J287" s="7" t="s">
        <v>1452</v>
      </c>
      <c r="K287" s="7" t="s">
        <v>741</v>
      </c>
      <c r="L287" s="7" t="s">
        <v>742</v>
      </c>
      <c r="M287" s="7" t="s">
        <v>1461</v>
      </c>
      <c r="N287" s="7" t="s">
        <v>1467</v>
      </c>
      <c r="O287" s="11">
        <v>3</v>
      </c>
      <c r="P287" s="11">
        <v>19</v>
      </c>
      <c r="Q287" s="11">
        <v>3</v>
      </c>
      <c r="R287" s="11">
        <f t="shared" si="29"/>
        <v>0</v>
      </c>
      <c r="S287" s="11" t="s">
        <v>1455</v>
      </c>
      <c r="U287" s="18" t="str">
        <f t="shared" si="27"/>
        <v>是</v>
      </c>
    </row>
    <row r="288" spans="1:21">
      <c r="A288" s="17" t="str">
        <f>K288&amp;MID(L:L,15,4)</f>
        <v>邓文灿1217</v>
      </c>
      <c r="B288" s="7" t="s">
        <v>2637</v>
      </c>
      <c r="C288" s="7" t="s">
        <v>1457</v>
      </c>
      <c r="D288" s="7">
        <v>51</v>
      </c>
      <c r="E288" s="7" t="s">
        <v>2638</v>
      </c>
      <c r="F288" s="7" t="s">
        <v>11700</v>
      </c>
      <c r="G288" s="7" t="s">
        <v>11701</v>
      </c>
      <c r="H288" s="7" t="s">
        <v>1450</v>
      </c>
      <c r="I288" s="7" t="s">
        <v>11260</v>
      </c>
      <c r="J288" s="7" t="s">
        <v>1452</v>
      </c>
      <c r="K288" s="7" t="s">
        <v>149</v>
      </c>
      <c r="L288" s="7" t="s">
        <v>150</v>
      </c>
      <c r="M288" s="7" t="s">
        <v>1453</v>
      </c>
      <c r="N288" s="7" t="s">
        <v>23</v>
      </c>
      <c r="O288" s="11">
        <v>2</v>
      </c>
      <c r="P288" s="11">
        <v>8</v>
      </c>
      <c r="Q288" s="11">
        <v>1.5</v>
      </c>
      <c r="R288" s="11">
        <f t="shared" si="29"/>
        <v>0.5</v>
      </c>
      <c r="S288" s="11" t="s">
        <v>1455</v>
      </c>
      <c r="U288" s="18" t="str">
        <f t="shared" si="27"/>
        <v>是</v>
      </c>
    </row>
    <row r="289" spans="1:21">
      <c r="A289" s="17" t="str">
        <f>K289&amp;MID(L:L,15,4)</f>
        <v>刘启良5615</v>
      </c>
      <c r="B289" s="7" t="s">
        <v>2642</v>
      </c>
      <c r="C289" s="7" t="s">
        <v>1446</v>
      </c>
      <c r="D289" s="7">
        <v>58</v>
      </c>
      <c r="E289" s="7" t="s">
        <v>2643</v>
      </c>
      <c r="F289" s="7" t="s">
        <v>11702</v>
      </c>
      <c r="G289" s="7" t="s">
        <v>11703</v>
      </c>
      <c r="H289" s="7" t="s">
        <v>1450</v>
      </c>
      <c r="I289" s="7" t="s">
        <v>11704</v>
      </c>
      <c r="J289" s="7" t="s">
        <v>1452</v>
      </c>
      <c r="K289" s="7" t="s">
        <v>407</v>
      </c>
      <c r="L289" s="7" t="s">
        <v>2647</v>
      </c>
      <c r="M289" s="7" t="s">
        <v>1461</v>
      </c>
      <c r="N289" s="7" t="s">
        <v>23</v>
      </c>
      <c r="O289" s="11">
        <v>6</v>
      </c>
      <c r="P289" s="11">
        <v>19</v>
      </c>
      <c r="Q289" s="11">
        <v>3</v>
      </c>
      <c r="R289" s="11">
        <f t="shared" si="29"/>
        <v>3</v>
      </c>
      <c r="S289" s="11" t="s">
        <v>1455</v>
      </c>
      <c r="U289" s="18" t="str">
        <f t="shared" si="27"/>
        <v>是</v>
      </c>
    </row>
    <row r="290" spans="1:21">
      <c r="A290" s="17" t="str">
        <f>K290&amp;MID(L:L,15,4)</f>
        <v>王颖欣1243</v>
      </c>
      <c r="B290" s="7" t="s">
        <v>2648</v>
      </c>
      <c r="C290" s="7" t="s">
        <v>1457</v>
      </c>
      <c r="D290" s="7">
        <v>51</v>
      </c>
      <c r="E290" s="7" t="s">
        <v>917</v>
      </c>
      <c r="F290" s="7" t="s">
        <v>11705</v>
      </c>
      <c r="G290" s="7" t="s">
        <v>10984</v>
      </c>
      <c r="H290" s="7" t="s">
        <v>1450</v>
      </c>
      <c r="I290" s="7" t="s">
        <v>11706</v>
      </c>
      <c r="J290" s="7" t="s">
        <v>1452</v>
      </c>
      <c r="K290" s="7" t="s">
        <v>915</v>
      </c>
      <c r="L290" s="7" t="s">
        <v>916</v>
      </c>
      <c r="M290" s="7" t="s">
        <v>1461</v>
      </c>
      <c r="N290" s="7" t="s">
        <v>23</v>
      </c>
      <c r="O290" s="11">
        <v>6</v>
      </c>
      <c r="P290" s="11">
        <v>11</v>
      </c>
      <c r="Q290" s="11">
        <v>3</v>
      </c>
      <c r="R290" s="11">
        <f t="shared" si="29"/>
        <v>3</v>
      </c>
      <c r="S290" s="11" t="s">
        <v>1455</v>
      </c>
      <c r="U290" s="18" t="str">
        <f t="shared" si="27"/>
        <v>是</v>
      </c>
    </row>
    <row r="291" spans="1:21">
      <c r="A291" s="17" t="str">
        <f>K291&amp;MID(L:L,15,4)</f>
        <v>李玉清2725</v>
      </c>
      <c r="B291" s="7" t="s">
        <v>2652</v>
      </c>
      <c r="C291" s="7" t="s">
        <v>1444</v>
      </c>
      <c r="D291" s="7">
        <v>43</v>
      </c>
      <c r="E291" s="7" t="s">
        <v>2653</v>
      </c>
      <c r="F291" s="7" t="s">
        <v>11707</v>
      </c>
      <c r="G291" s="7" t="s">
        <v>11708</v>
      </c>
      <c r="H291" s="7" t="s">
        <v>1450</v>
      </c>
      <c r="I291" s="7" t="s">
        <v>7373</v>
      </c>
      <c r="J291" s="7" t="s">
        <v>1452</v>
      </c>
      <c r="K291" s="7" t="s">
        <v>702</v>
      </c>
      <c r="L291" s="7" t="s">
        <v>703</v>
      </c>
      <c r="M291" s="7" t="s">
        <v>1461</v>
      </c>
      <c r="N291" s="7" t="s">
        <v>1467</v>
      </c>
      <c r="O291" s="11">
        <v>3</v>
      </c>
      <c r="P291" s="11">
        <v>3</v>
      </c>
      <c r="Q291" s="11">
        <v>3</v>
      </c>
      <c r="R291" s="11">
        <f t="shared" si="29"/>
        <v>0</v>
      </c>
      <c r="S291" s="11" t="s">
        <v>1455</v>
      </c>
      <c r="U291" s="18" t="str">
        <f t="shared" si="27"/>
        <v>是</v>
      </c>
    </row>
    <row r="292" spans="1:21">
      <c r="A292" s="17" t="str">
        <f>K292&amp;MID(L:L,15,4)</f>
        <v>陈建辉1018</v>
      </c>
      <c r="B292" s="7" t="s">
        <v>2657</v>
      </c>
      <c r="C292" s="7" t="s">
        <v>1446</v>
      </c>
      <c r="D292" s="7">
        <v>45</v>
      </c>
      <c r="E292" s="7" t="s">
        <v>2658</v>
      </c>
      <c r="F292" s="7" t="s">
        <v>11709</v>
      </c>
      <c r="G292" s="7" t="s">
        <v>11710</v>
      </c>
      <c r="H292" s="7" t="s">
        <v>2042</v>
      </c>
      <c r="I292" s="7" t="s">
        <v>11711</v>
      </c>
      <c r="J292" s="7" t="s">
        <v>1452</v>
      </c>
      <c r="K292" s="7" t="s">
        <v>733</v>
      </c>
      <c r="L292" s="7" t="s">
        <v>734</v>
      </c>
      <c r="M292" s="7" t="s">
        <v>1461</v>
      </c>
      <c r="N292" s="7" t="s">
        <v>1467</v>
      </c>
      <c r="O292" s="11">
        <v>3</v>
      </c>
      <c r="P292" s="11">
        <v>55</v>
      </c>
      <c r="Q292" s="11">
        <v>3</v>
      </c>
      <c r="R292" s="11">
        <f t="shared" si="29"/>
        <v>0</v>
      </c>
      <c r="S292" s="11" t="s">
        <v>1455</v>
      </c>
      <c r="U292" s="18" t="str">
        <f t="shared" si="27"/>
        <v>是</v>
      </c>
    </row>
    <row r="293" spans="1:21">
      <c r="A293" s="17" t="str">
        <f>K293&amp;MID(L:L,15,4)</f>
        <v>王务贞0023</v>
      </c>
      <c r="B293" s="7" t="s">
        <v>2666</v>
      </c>
      <c r="C293" s="7" t="s">
        <v>1446</v>
      </c>
      <c r="D293" s="7">
        <v>61</v>
      </c>
      <c r="E293" s="7" t="s">
        <v>2667</v>
      </c>
      <c r="F293" s="7" t="s">
        <v>11712</v>
      </c>
      <c r="G293" s="7" t="s">
        <v>11713</v>
      </c>
      <c r="H293" s="7" t="s">
        <v>1450</v>
      </c>
      <c r="I293" s="7" t="s">
        <v>11714</v>
      </c>
      <c r="J293" s="7" t="s">
        <v>1452</v>
      </c>
      <c r="K293" s="7" t="s">
        <v>1250</v>
      </c>
      <c r="L293" s="7" t="s">
        <v>1251</v>
      </c>
      <c r="M293" s="7" t="s">
        <v>1461</v>
      </c>
      <c r="N293" s="7" t="s">
        <v>1462</v>
      </c>
      <c r="O293" s="11">
        <v>1</v>
      </c>
      <c r="P293" s="11">
        <v>1</v>
      </c>
      <c r="Q293" s="11">
        <v>2.5</v>
      </c>
      <c r="R293" s="11">
        <f t="shared" si="29"/>
        <v>-1.5</v>
      </c>
      <c r="S293" s="11" t="s">
        <v>1520</v>
      </c>
      <c r="U293" s="18" t="str">
        <f t="shared" si="27"/>
        <v>否</v>
      </c>
    </row>
    <row r="294" spans="1:21">
      <c r="A294" s="17" t="str">
        <f>K294&amp;MID(L:L,15,4)</f>
        <v>何国英4825</v>
      </c>
      <c r="B294" s="7" t="s">
        <v>2198</v>
      </c>
      <c r="C294" s="7" t="s">
        <v>1446</v>
      </c>
      <c r="D294" s="7">
        <v>56</v>
      </c>
      <c r="E294" s="7" t="s">
        <v>2199</v>
      </c>
      <c r="F294" s="7" t="s">
        <v>11715</v>
      </c>
      <c r="G294" s="7" t="s">
        <v>11716</v>
      </c>
      <c r="H294" s="7" t="s">
        <v>1450</v>
      </c>
      <c r="I294" s="7" t="s">
        <v>11717</v>
      </c>
      <c r="J294" s="7" t="s">
        <v>1452</v>
      </c>
      <c r="K294" s="7" t="s">
        <v>183</v>
      </c>
      <c r="L294" s="7" t="s">
        <v>184</v>
      </c>
      <c r="M294" s="7" t="s">
        <v>1461</v>
      </c>
      <c r="N294" s="7" t="s">
        <v>23</v>
      </c>
      <c r="O294" s="11">
        <v>3</v>
      </c>
      <c r="P294" s="11">
        <v>9</v>
      </c>
      <c r="Q294" s="11">
        <v>3</v>
      </c>
      <c r="R294" s="11">
        <f t="shared" si="29"/>
        <v>0</v>
      </c>
      <c r="S294" s="11" t="s">
        <v>1455</v>
      </c>
      <c r="U294" s="18" t="str">
        <f t="shared" si="27"/>
        <v>是</v>
      </c>
    </row>
    <row r="295" spans="1:21">
      <c r="A295" s="17" t="str">
        <f>K295&amp;MID(L:L,15,4)</f>
        <v>温新群2747</v>
      </c>
      <c r="B295" s="7" t="s">
        <v>2675</v>
      </c>
      <c r="C295" s="7" t="s">
        <v>1446</v>
      </c>
      <c r="D295" s="7">
        <v>54</v>
      </c>
      <c r="E295" s="7" t="s">
        <v>2676</v>
      </c>
      <c r="F295" s="7" t="s">
        <v>11718</v>
      </c>
      <c r="G295" s="7" t="s">
        <v>11719</v>
      </c>
      <c r="H295" s="7" t="s">
        <v>1450</v>
      </c>
      <c r="I295" s="7" t="s">
        <v>11720</v>
      </c>
      <c r="J295" s="7" t="s">
        <v>1452</v>
      </c>
      <c r="K295" s="7" t="s">
        <v>573</v>
      </c>
      <c r="L295" s="7" t="s">
        <v>574</v>
      </c>
      <c r="M295" s="7" t="s">
        <v>1453</v>
      </c>
      <c r="N295" s="7" t="s">
        <v>23</v>
      </c>
      <c r="O295" s="11">
        <v>6</v>
      </c>
      <c r="P295" s="11">
        <v>10</v>
      </c>
      <c r="Q295" s="11">
        <v>1.5</v>
      </c>
      <c r="R295" s="11">
        <f t="shared" si="29"/>
        <v>4.5</v>
      </c>
      <c r="S295" s="11" t="s">
        <v>1455</v>
      </c>
      <c r="U295" s="18" t="str">
        <f t="shared" si="27"/>
        <v>是</v>
      </c>
    </row>
    <row r="296" spans="1:21">
      <c r="A296" s="17" t="str">
        <f>K296&amp;MID(L:L,15,4)</f>
        <v>蒋金荣4817</v>
      </c>
      <c r="B296" s="7" t="s">
        <v>2680</v>
      </c>
      <c r="C296" s="7" t="s">
        <v>1446</v>
      </c>
      <c r="D296" s="7">
        <v>34</v>
      </c>
      <c r="E296" s="7" t="s">
        <v>317</v>
      </c>
      <c r="F296" s="7" t="s">
        <v>11721</v>
      </c>
      <c r="G296" s="7" t="s">
        <v>11722</v>
      </c>
      <c r="H296" s="7" t="s">
        <v>1450</v>
      </c>
      <c r="I296" s="7" t="s">
        <v>11723</v>
      </c>
      <c r="J296" s="7" t="s">
        <v>1452</v>
      </c>
      <c r="K296" s="7" t="s">
        <v>314</v>
      </c>
      <c r="L296" s="7" t="s">
        <v>315</v>
      </c>
      <c r="M296" s="7" t="s">
        <v>1461</v>
      </c>
      <c r="N296" s="7" t="s">
        <v>23</v>
      </c>
      <c r="O296" s="11">
        <v>3</v>
      </c>
      <c r="P296" s="11">
        <v>25</v>
      </c>
      <c r="Q296" s="11">
        <v>3</v>
      </c>
      <c r="R296" s="11">
        <f t="shared" si="29"/>
        <v>0</v>
      </c>
      <c r="S296" s="11" t="s">
        <v>1455</v>
      </c>
      <c r="U296" s="18" t="str">
        <f t="shared" si="27"/>
        <v>是</v>
      </c>
    </row>
    <row r="297" spans="1:21">
      <c r="A297" s="17" t="str">
        <f>K297&amp;MID(L:L,15,4)</f>
        <v>李棣华4091</v>
      </c>
      <c r="B297" s="7" t="s">
        <v>2684</v>
      </c>
      <c r="C297" s="7" t="s">
        <v>1446</v>
      </c>
      <c r="D297" s="7">
        <v>55</v>
      </c>
      <c r="E297" s="7" t="s">
        <v>2685</v>
      </c>
      <c r="F297" s="7" t="s">
        <v>11724</v>
      </c>
      <c r="G297" s="7" t="s">
        <v>11725</v>
      </c>
      <c r="H297" s="7" t="s">
        <v>1450</v>
      </c>
      <c r="I297" s="7" t="s">
        <v>5080</v>
      </c>
      <c r="J297" s="7" t="s">
        <v>1452</v>
      </c>
      <c r="K297" s="7" t="s">
        <v>363</v>
      </c>
      <c r="L297" s="7" t="s">
        <v>364</v>
      </c>
      <c r="M297" s="7" t="s">
        <v>1461</v>
      </c>
      <c r="N297" s="7" t="s">
        <v>23</v>
      </c>
      <c r="O297" s="11">
        <v>3</v>
      </c>
      <c r="P297" s="11">
        <v>0</v>
      </c>
      <c r="Q297" s="11">
        <v>3</v>
      </c>
      <c r="R297" s="11">
        <f t="shared" si="29"/>
        <v>0</v>
      </c>
      <c r="S297" s="11" t="s">
        <v>1455</v>
      </c>
      <c r="U297" s="18" t="str">
        <f t="shared" si="27"/>
        <v>是</v>
      </c>
    </row>
    <row r="298" spans="1:21">
      <c r="A298" s="17" t="str">
        <f>K298&amp;MID(L:L,15,4)</f>
        <v>吴丽珍1525</v>
      </c>
      <c r="B298" s="7" t="s">
        <v>2114</v>
      </c>
      <c r="C298" s="7" t="s">
        <v>1446</v>
      </c>
      <c r="D298" s="7">
        <v>61</v>
      </c>
      <c r="E298" s="7" t="s">
        <v>2115</v>
      </c>
      <c r="F298" s="7" t="s">
        <v>11726</v>
      </c>
      <c r="G298" s="7" t="s">
        <v>11727</v>
      </c>
      <c r="H298" s="7" t="s">
        <v>1450</v>
      </c>
      <c r="I298" s="7" t="s">
        <v>5769</v>
      </c>
      <c r="J298" s="7" t="s">
        <v>1452</v>
      </c>
      <c r="K298" s="7" t="s">
        <v>869</v>
      </c>
      <c r="L298" s="7" t="s">
        <v>870</v>
      </c>
      <c r="M298" s="7" t="s">
        <v>1461</v>
      </c>
      <c r="N298" s="7" t="s">
        <v>1454</v>
      </c>
      <c r="O298" s="11">
        <v>3</v>
      </c>
      <c r="P298" s="11">
        <v>0</v>
      </c>
      <c r="Q298" s="11">
        <v>3</v>
      </c>
      <c r="R298" s="11">
        <f t="shared" si="29"/>
        <v>0</v>
      </c>
      <c r="S298" s="11" t="s">
        <v>1455</v>
      </c>
      <c r="U298" s="18" t="str">
        <f t="shared" si="27"/>
        <v>是</v>
      </c>
    </row>
    <row r="299" spans="1:21">
      <c r="A299" s="17" t="str">
        <f>K299&amp;MID(L:L,15,4)</f>
        <v>吴娓薇182X</v>
      </c>
      <c r="B299" s="7" t="s">
        <v>1978</v>
      </c>
      <c r="C299" s="7" t="s">
        <v>1457</v>
      </c>
      <c r="D299" s="7">
        <v>53</v>
      </c>
      <c r="E299" s="7" t="s">
        <v>1979</v>
      </c>
      <c r="F299" s="7" t="s">
        <v>11728</v>
      </c>
      <c r="G299" s="7" t="s">
        <v>11729</v>
      </c>
      <c r="H299" s="7" t="s">
        <v>1450</v>
      </c>
      <c r="I299" s="7" t="s">
        <v>3160</v>
      </c>
      <c r="J299" s="7" t="s">
        <v>1452</v>
      </c>
      <c r="K299" s="7" t="s">
        <v>1252</v>
      </c>
      <c r="L299" s="7" t="s">
        <v>1253</v>
      </c>
      <c r="M299" s="7" t="s">
        <v>1461</v>
      </c>
      <c r="N299" s="7" t="s">
        <v>1462</v>
      </c>
      <c r="O299" s="11">
        <v>3</v>
      </c>
      <c r="P299" s="11">
        <v>1</v>
      </c>
      <c r="Q299" s="11">
        <v>2.5</v>
      </c>
      <c r="R299" s="11">
        <f t="shared" si="29"/>
        <v>0.5</v>
      </c>
      <c r="S299" s="11" t="s">
        <v>1455</v>
      </c>
      <c r="U299" s="18" t="str">
        <f t="shared" si="27"/>
        <v>是</v>
      </c>
    </row>
    <row r="300" spans="1:21">
      <c r="A300" s="17" t="str">
        <f>K300&amp;MID(L:L,15,4)</f>
        <v>崔玉娥4261</v>
      </c>
      <c r="B300" s="7" t="s">
        <v>1736</v>
      </c>
      <c r="C300" s="7" t="s">
        <v>1446</v>
      </c>
      <c r="D300" s="7">
        <v>48</v>
      </c>
      <c r="E300" s="7" t="s">
        <v>1737</v>
      </c>
      <c r="F300" s="7" t="s">
        <v>11730</v>
      </c>
      <c r="G300" s="7" t="s">
        <v>11731</v>
      </c>
      <c r="H300" s="7" t="s">
        <v>1450</v>
      </c>
      <c r="I300" s="7" t="s">
        <v>11732</v>
      </c>
      <c r="J300" s="7" t="s">
        <v>1452</v>
      </c>
      <c r="K300" s="7" t="s">
        <v>110</v>
      </c>
      <c r="L300" s="7" t="s">
        <v>111</v>
      </c>
      <c r="M300" s="7" t="s">
        <v>1453</v>
      </c>
      <c r="N300" s="7" t="s">
        <v>23</v>
      </c>
      <c r="O300" s="11">
        <v>1</v>
      </c>
      <c r="P300" s="11">
        <v>31</v>
      </c>
      <c r="Q300" s="11">
        <v>1.5</v>
      </c>
      <c r="R300" s="11">
        <v>0</v>
      </c>
      <c r="S300" s="11" t="s">
        <v>1455</v>
      </c>
      <c r="U300" s="18" t="str">
        <f t="shared" si="27"/>
        <v>是</v>
      </c>
    </row>
    <row r="301" spans="1:21">
      <c r="A301" s="17" t="str">
        <f>K301&amp;MID(L:L,15,4)</f>
        <v>梁国英1528</v>
      </c>
      <c r="B301" s="7" t="s">
        <v>2695</v>
      </c>
      <c r="C301" s="7" t="s">
        <v>1446</v>
      </c>
      <c r="D301" s="7">
        <v>44</v>
      </c>
      <c r="E301" s="7" t="s">
        <v>288</v>
      </c>
      <c r="F301" s="7" t="s">
        <v>11733</v>
      </c>
      <c r="G301" s="7" t="s">
        <v>11734</v>
      </c>
      <c r="H301" s="7" t="s">
        <v>1450</v>
      </c>
      <c r="I301" s="7" t="s">
        <v>11735</v>
      </c>
      <c r="J301" s="7" t="s">
        <v>1452</v>
      </c>
      <c r="K301" s="7" t="s">
        <v>285</v>
      </c>
      <c r="L301" s="7" t="s">
        <v>286</v>
      </c>
      <c r="M301" s="7" t="s">
        <v>1461</v>
      </c>
      <c r="N301" s="7" t="s">
        <v>23</v>
      </c>
      <c r="O301" s="11">
        <v>11</v>
      </c>
      <c r="P301" s="11">
        <v>37</v>
      </c>
      <c r="Q301" s="11">
        <v>3</v>
      </c>
      <c r="R301" s="11">
        <f t="shared" ref="R301:R322" si="30">O301-Q301</f>
        <v>8</v>
      </c>
      <c r="S301" s="11" t="s">
        <v>1455</v>
      </c>
      <c r="U301" s="18" t="str">
        <f t="shared" si="27"/>
        <v>是</v>
      </c>
    </row>
    <row r="302" spans="1:21">
      <c r="A302" s="17" t="str">
        <f>K302&amp;MID(L:L,15,4)</f>
        <v>杜观2121</v>
      </c>
      <c r="B302" s="7" t="s">
        <v>2699</v>
      </c>
      <c r="C302" s="7" t="s">
        <v>1457</v>
      </c>
      <c r="D302" s="7">
        <v>55</v>
      </c>
      <c r="E302" s="7" t="s">
        <v>2700</v>
      </c>
      <c r="F302" s="7" t="s">
        <v>11736</v>
      </c>
      <c r="G302" s="7" t="s">
        <v>11737</v>
      </c>
      <c r="H302" s="7" t="s">
        <v>1450</v>
      </c>
      <c r="I302" s="7" t="s">
        <v>11738</v>
      </c>
      <c r="J302" s="7" t="s">
        <v>1452</v>
      </c>
      <c r="K302" s="7" t="s">
        <v>128</v>
      </c>
      <c r="L302" s="7" t="s">
        <v>129</v>
      </c>
      <c r="M302" s="7" t="s">
        <v>1453</v>
      </c>
      <c r="N302" s="7" t="s">
        <v>23</v>
      </c>
      <c r="O302" s="11">
        <v>2</v>
      </c>
      <c r="P302" s="11">
        <v>21</v>
      </c>
      <c r="Q302" s="11">
        <v>1.5</v>
      </c>
      <c r="R302" s="11">
        <f t="shared" si="30"/>
        <v>0.5</v>
      </c>
      <c r="S302" s="11" t="s">
        <v>1455</v>
      </c>
      <c r="U302" s="18" t="str">
        <f t="shared" si="27"/>
        <v>是</v>
      </c>
    </row>
    <row r="303" spans="1:21">
      <c r="A303" s="17" t="str">
        <f>K303&amp;MID(L:L,15,4)</f>
        <v>胡少明1813</v>
      </c>
      <c r="B303" s="7" t="s">
        <v>2704</v>
      </c>
      <c r="C303" s="7" t="s">
        <v>1446</v>
      </c>
      <c r="D303" s="7">
        <v>45</v>
      </c>
      <c r="E303" s="7" t="s">
        <v>2705</v>
      </c>
      <c r="F303" s="7" t="s">
        <v>11739</v>
      </c>
      <c r="G303" s="7" t="s">
        <v>11740</v>
      </c>
      <c r="H303" s="7" t="s">
        <v>1450</v>
      </c>
      <c r="I303" s="7" t="s">
        <v>11741</v>
      </c>
      <c r="J303" s="7" t="s">
        <v>1452</v>
      </c>
      <c r="K303" s="7" t="s">
        <v>825</v>
      </c>
      <c r="L303" s="7" t="s">
        <v>826</v>
      </c>
      <c r="M303" s="7" t="s">
        <v>1453</v>
      </c>
      <c r="N303" s="7" t="s">
        <v>23</v>
      </c>
      <c r="O303" s="11">
        <v>1</v>
      </c>
      <c r="P303" s="11">
        <v>34</v>
      </c>
      <c r="Q303" s="11">
        <v>1.5</v>
      </c>
      <c r="R303" s="11">
        <v>0</v>
      </c>
      <c r="S303" s="11" t="s">
        <v>1455</v>
      </c>
      <c r="U303" s="18" t="str">
        <f t="shared" si="27"/>
        <v>是</v>
      </c>
    </row>
    <row r="304" spans="1:21">
      <c r="A304" s="17" t="str">
        <f>K304&amp;MID(L:L,15,4)</f>
        <v>陈启池2419</v>
      </c>
      <c r="B304" s="7" t="s">
        <v>2652</v>
      </c>
      <c r="C304" s="7" t="s">
        <v>1444</v>
      </c>
      <c r="D304" s="7">
        <v>43</v>
      </c>
      <c r="E304" s="7" t="s">
        <v>2653</v>
      </c>
      <c r="F304" s="7" t="s">
        <v>11742</v>
      </c>
      <c r="G304" s="7" t="s">
        <v>11743</v>
      </c>
      <c r="H304" s="7" t="s">
        <v>1450</v>
      </c>
      <c r="I304" s="7" t="s">
        <v>11744</v>
      </c>
      <c r="J304" s="7" t="s">
        <v>1452</v>
      </c>
      <c r="K304" s="7" t="s">
        <v>591</v>
      </c>
      <c r="L304" s="7" t="s">
        <v>592</v>
      </c>
      <c r="M304" s="7" t="s">
        <v>1461</v>
      </c>
      <c r="N304" s="7" t="s">
        <v>23</v>
      </c>
      <c r="O304" s="11">
        <v>4</v>
      </c>
      <c r="P304" s="11">
        <v>50</v>
      </c>
      <c r="Q304" s="11">
        <v>3</v>
      </c>
      <c r="R304" s="11">
        <f t="shared" si="30"/>
        <v>1</v>
      </c>
      <c r="S304" s="11" t="s">
        <v>1455</v>
      </c>
      <c r="U304" s="18" t="str">
        <f t="shared" si="27"/>
        <v>是</v>
      </c>
    </row>
    <row r="305" spans="1:21">
      <c r="A305" s="17" t="str">
        <f>K305&amp;MID(L:L,15,4)</f>
        <v>吴华妹6028</v>
      </c>
      <c r="B305" s="7" t="s">
        <v>2581</v>
      </c>
      <c r="C305" s="7" t="s">
        <v>1457</v>
      </c>
      <c r="D305" s="7">
        <v>53</v>
      </c>
      <c r="E305" s="7" t="s">
        <v>2582</v>
      </c>
      <c r="F305" s="7" t="s">
        <v>11745</v>
      </c>
      <c r="G305" s="7" t="s">
        <v>11746</v>
      </c>
      <c r="H305" s="7" t="s">
        <v>1450</v>
      </c>
      <c r="I305" s="7" t="s">
        <v>11747</v>
      </c>
      <c r="J305" s="7" t="s">
        <v>1452</v>
      </c>
      <c r="K305" s="7" t="s">
        <v>510</v>
      </c>
      <c r="L305" s="7" t="s">
        <v>511</v>
      </c>
      <c r="M305" s="7" t="s">
        <v>1453</v>
      </c>
      <c r="N305" s="7" t="s">
        <v>23</v>
      </c>
      <c r="O305" s="11">
        <v>3</v>
      </c>
      <c r="P305" s="11">
        <v>4</v>
      </c>
      <c r="Q305" s="11">
        <v>1.5</v>
      </c>
      <c r="R305" s="11">
        <f t="shared" si="30"/>
        <v>1.5</v>
      </c>
      <c r="S305" s="11" t="s">
        <v>1455</v>
      </c>
      <c r="U305" s="18" t="str">
        <f t="shared" si="27"/>
        <v>是</v>
      </c>
    </row>
    <row r="306" spans="1:21">
      <c r="A306" s="17" t="str">
        <f>K306&amp;MID(L:L,15,4)</f>
        <v>刘义昌1615</v>
      </c>
      <c r="B306" s="7" t="s">
        <v>2128</v>
      </c>
      <c r="C306" s="7" t="s">
        <v>1446</v>
      </c>
      <c r="D306" s="7">
        <v>59</v>
      </c>
      <c r="E306" s="7" t="s">
        <v>2129</v>
      </c>
      <c r="F306" s="7" t="s">
        <v>11748</v>
      </c>
      <c r="G306" s="7" t="s">
        <v>11749</v>
      </c>
      <c r="H306" s="7" t="s">
        <v>1450</v>
      </c>
      <c r="I306" s="7" t="s">
        <v>11750</v>
      </c>
      <c r="J306" s="7" t="s">
        <v>1452</v>
      </c>
      <c r="K306" s="7" t="s">
        <v>414</v>
      </c>
      <c r="L306" s="7" t="s">
        <v>415</v>
      </c>
      <c r="M306" s="7" t="s">
        <v>1461</v>
      </c>
      <c r="N306" s="7" t="s">
        <v>23</v>
      </c>
      <c r="O306" s="11">
        <v>3</v>
      </c>
      <c r="P306" s="11">
        <v>31</v>
      </c>
      <c r="Q306" s="11">
        <v>3</v>
      </c>
      <c r="R306" s="11">
        <f t="shared" si="30"/>
        <v>0</v>
      </c>
      <c r="S306" s="11" t="s">
        <v>1455</v>
      </c>
      <c r="U306" s="18" t="str">
        <f t="shared" si="27"/>
        <v>是</v>
      </c>
    </row>
    <row r="307" spans="1:21">
      <c r="A307" s="17" t="str">
        <f>K307&amp;MID(L:L,15,4)</f>
        <v>吴卓成0013</v>
      </c>
      <c r="B307" s="7" t="s">
        <v>1761</v>
      </c>
      <c r="C307" s="7" t="s">
        <v>1446</v>
      </c>
      <c r="D307" s="7">
        <v>57</v>
      </c>
      <c r="E307" s="7" t="s">
        <v>1762</v>
      </c>
      <c r="F307" s="7" t="s">
        <v>11751</v>
      </c>
      <c r="G307" s="7" t="s">
        <v>11752</v>
      </c>
      <c r="H307" s="7" t="s">
        <v>1450</v>
      </c>
      <c r="I307" s="7" t="s">
        <v>2168</v>
      </c>
      <c r="J307" s="7" t="s">
        <v>1452</v>
      </c>
      <c r="K307" s="7" t="s">
        <v>523</v>
      </c>
      <c r="L307" s="7" t="s">
        <v>524</v>
      </c>
      <c r="M307" s="7" t="s">
        <v>1461</v>
      </c>
      <c r="N307" s="7" t="s">
        <v>23</v>
      </c>
      <c r="O307" s="11">
        <v>3</v>
      </c>
      <c r="P307" s="11">
        <v>6</v>
      </c>
      <c r="Q307" s="11">
        <v>3</v>
      </c>
      <c r="R307" s="11">
        <f t="shared" si="30"/>
        <v>0</v>
      </c>
      <c r="S307" s="11" t="s">
        <v>1455</v>
      </c>
      <c r="U307" s="18" t="str">
        <f t="shared" si="27"/>
        <v>是</v>
      </c>
    </row>
    <row r="308" spans="1:21">
      <c r="A308" s="17" t="str">
        <f>K308&amp;MID(L:L,15,4)</f>
        <v>陈桂森0622</v>
      </c>
      <c r="B308" s="7" t="s">
        <v>4676</v>
      </c>
      <c r="C308" s="7" t="s">
        <v>1457</v>
      </c>
      <c r="D308" s="7">
        <v>49</v>
      </c>
      <c r="E308" s="7" t="s">
        <v>4677</v>
      </c>
      <c r="F308" s="7" t="s">
        <v>11753</v>
      </c>
      <c r="G308" s="7" t="s">
        <v>11754</v>
      </c>
      <c r="H308" s="7" t="s">
        <v>1450</v>
      </c>
      <c r="I308" s="7" t="s">
        <v>11755</v>
      </c>
      <c r="J308" s="7" t="s">
        <v>1452</v>
      </c>
      <c r="K308" s="7" t="s">
        <v>1264</v>
      </c>
      <c r="L308" s="7" t="s">
        <v>1265</v>
      </c>
      <c r="M308" s="7" t="s">
        <v>1461</v>
      </c>
      <c r="N308" s="7" t="s">
        <v>1462</v>
      </c>
      <c r="O308" s="11">
        <v>8</v>
      </c>
      <c r="P308" s="11">
        <v>4</v>
      </c>
      <c r="Q308" s="11">
        <v>2.5</v>
      </c>
      <c r="R308" s="11">
        <f t="shared" si="30"/>
        <v>5.5</v>
      </c>
      <c r="S308" s="11" t="s">
        <v>1455</v>
      </c>
      <c r="U308" s="18" t="str">
        <f t="shared" si="27"/>
        <v>是</v>
      </c>
    </row>
    <row r="309" spans="1:21">
      <c r="A309" s="17" t="str">
        <f>K309&amp;MID(L:L,15,4)</f>
        <v>胡少群1649</v>
      </c>
      <c r="B309" s="7" t="s">
        <v>1689</v>
      </c>
      <c r="C309" s="7" t="s">
        <v>1457</v>
      </c>
      <c r="D309" s="7">
        <v>33</v>
      </c>
      <c r="E309" s="7" t="s">
        <v>1690</v>
      </c>
      <c r="F309" s="7" t="s">
        <v>11756</v>
      </c>
      <c r="G309" s="7" t="s">
        <v>11757</v>
      </c>
      <c r="H309" s="7" t="s">
        <v>1450</v>
      </c>
      <c r="I309" s="7" t="s">
        <v>11758</v>
      </c>
      <c r="J309" s="7" t="s">
        <v>1452</v>
      </c>
      <c r="K309" s="7" t="s">
        <v>862</v>
      </c>
      <c r="L309" s="7" t="s">
        <v>863</v>
      </c>
      <c r="M309" s="7" t="s">
        <v>1461</v>
      </c>
      <c r="N309" s="7" t="s">
        <v>1454</v>
      </c>
      <c r="O309" s="11">
        <v>4</v>
      </c>
      <c r="P309" s="11">
        <v>52</v>
      </c>
      <c r="Q309" s="11">
        <v>3</v>
      </c>
      <c r="R309" s="11">
        <f t="shared" si="30"/>
        <v>1</v>
      </c>
      <c r="S309" s="11" t="s">
        <v>1455</v>
      </c>
      <c r="U309" s="18" t="str">
        <f t="shared" si="27"/>
        <v>是</v>
      </c>
    </row>
    <row r="310" spans="1:21">
      <c r="A310" s="17" t="str">
        <f>K310&amp;MID(L:L,15,4)</f>
        <v>肖转娣182X</v>
      </c>
      <c r="B310" s="7" t="s">
        <v>2724</v>
      </c>
      <c r="C310" s="7" t="s">
        <v>1446</v>
      </c>
      <c r="D310" s="7">
        <v>35</v>
      </c>
      <c r="E310" s="7" t="s">
        <v>2725</v>
      </c>
      <c r="F310" s="7" t="s">
        <v>11759</v>
      </c>
      <c r="G310" s="7" t="s">
        <v>11760</v>
      </c>
      <c r="H310" s="7" t="s">
        <v>1450</v>
      </c>
      <c r="I310" s="7" t="s">
        <v>11761</v>
      </c>
      <c r="J310" s="7" t="s">
        <v>1452</v>
      </c>
      <c r="K310" s="7" t="s">
        <v>851</v>
      </c>
      <c r="L310" s="7" t="s">
        <v>852</v>
      </c>
      <c r="M310" s="7" t="s">
        <v>1461</v>
      </c>
      <c r="N310" s="7" t="s">
        <v>23</v>
      </c>
      <c r="O310" s="11">
        <v>3</v>
      </c>
      <c r="P310" s="11">
        <v>44</v>
      </c>
      <c r="Q310" s="11">
        <v>3</v>
      </c>
      <c r="R310" s="11">
        <f t="shared" si="30"/>
        <v>0</v>
      </c>
      <c r="S310" s="11" t="s">
        <v>1455</v>
      </c>
      <c r="U310" s="18" t="str">
        <f t="shared" si="27"/>
        <v>是</v>
      </c>
    </row>
    <row r="311" spans="1:21">
      <c r="A311" s="17" t="str">
        <f>K311&amp;MID(L:L,15,4)</f>
        <v>区平仙514X</v>
      </c>
      <c r="B311" s="7" t="s">
        <v>3664</v>
      </c>
      <c r="C311" s="7" t="s">
        <v>1446</v>
      </c>
      <c r="D311" s="7">
        <v>60</v>
      </c>
      <c r="E311" s="7" t="s">
        <v>3665</v>
      </c>
      <c r="F311" s="7" t="s">
        <v>11762</v>
      </c>
      <c r="G311" s="7" t="s">
        <v>11763</v>
      </c>
      <c r="H311" s="7" t="s">
        <v>1450</v>
      </c>
      <c r="I311" s="7" t="s">
        <v>11764</v>
      </c>
      <c r="J311" s="7" t="s">
        <v>1452</v>
      </c>
      <c r="K311" s="7" t="s">
        <v>443</v>
      </c>
      <c r="L311" s="7" t="s">
        <v>444</v>
      </c>
      <c r="M311" s="7" t="s">
        <v>1453</v>
      </c>
      <c r="N311" s="7" t="s">
        <v>23</v>
      </c>
      <c r="O311" s="11">
        <v>2</v>
      </c>
      <c r="P311" s="11">
        <v>23</v>
      </c>
      <c r="Q311" s="11">
        <v>1.5</v>
      </c>
      <c r="R311" s="11">
        <f t="shared" si="30"/>
        <v>0.5</v>
      </c>
      <c r="S311" s="11" t="s">
        <v>1455</v>
      </c>
      <c r="U311" s="18" t="str">
        <f t="shared" si="27"/>
        <v>是</v>
      </c>
    </row>
    <row r="312" spans="1:21">
      <c r="A312" s="17" t="str">
        <f>K312&amp;MID(L:L,15,4)</f>
        <v>苏剑明0913</v>
      </c>
      <c r="B312" s="7" t="s">
        <v>2729</v>
      </c>
      <c r="C312" s="7" t="s">
        <v>1446</v>
      </c>
      <c r="D312" s="7">
        <v>35</v>
      </c>
      <c r="E312" s="7" t="s">
        <v>2730</v>
      </c>
      <c r="F312" s="7" t="s">
        <v>11765</v>
      </c>
      <c r="G312" s="7" t="s">
        <v>11766</v>
      </c>
      <c r="H312" s="7" t="s">
        <v>1450</v>
      </c>
      <c r="I312" s="7" t="s">
        <v>11767</v>
      </c>
      <c r="J312" s="7" t="s">
        <v>1452</v>
      </c>
      <c r="K312" s="7" t="s">
        <v>529</v>
      </c>
      <c r="L312" s="7" t="s">
        <v>530</v>
      </c>
      <c r="M312" s="7" t="s">
        <v>1453</v>
      </c>
      <c r="N312" s="7" t="s">
        <v>23</v>
      </c>
      <c r="O312" s="11">
        <v>4</v>
      </c>
      <c r="P312" s="11">
        <v>17</v>
      </c>
      <c r="Q312" s="11">
        <v>1.5</v>
      </c>
      <c r="R312" s="11">
        <f t="shared" si="30"/>
        <v>2.5</v>
      </c>
      <c r="S312" s="11" t="s">
        <v>1455</v>
      </c>
      <c r="U312" s="18" t="str">
        <f t="shared" si="27"/>
        <v>是</v>
      </c>
    </row>
    <row r="313" spans="1:21">
      <c r="A313" s="17" t="str">
        <f>K313&amp;MID(L:L,15,4)</f>
        <v>李琼1920</v>
      </c>
      <c r="B313" s="7" t="s">
        <v>2735</v>
      </c>
      <c r="C313" s="7" t="s">
        <v>1444</v>
      </c>
      <c r="D313" s="7">
        <v>64</v>
      </c>
      <c r="E313" s="7" t="s">
        <v>2736</v>
      </c>
      <c r="F313" s="7" t="s">
        <v>11768</v>
      </c>
      <c r="G313" s="7" t="s">
        <v>11769</v>
      </c>
      <c r="H313" s="7" t="s">
        <v>1450</v>
      </c>
      <c r="I313" s="7" t="s">
        <v>8743</v>
      </c>
      <c r="J313" s="7" t="s">
        <v>1452</v>
      </c>
      <c r="K313" s="7" t="s">
        <v>374</v>
      </c>
      <c r="L313" s="7" t="s">
        <v>375</v>
      </c>
      <c r="M313" s="7" t="s">
        <v>1461</v>
      </c>
      <c r="N313" s="7" t="s">
        <v>23</v>
      </c>
      <c r="O313" s="11">
        <v>3</v>
      </c>
      <c r="P313" s="11">
        <v>57</v>
      </c>
      <c r="Q313" s="11">
        <v>3</v>
      </c>
      <c r="R313" s="11">
        <f t="shared" si="30"/>
        <v>0</v>
      </c>
      <c r="S313" s="11" t="s">
        <v>1455</v>
      </c>
      <c r="U313" s="18" t="str">
        <f t="shared" si="27"/>
        <v>是</v>
      </c>
    </row>
    <row r="314" spans="1:21">
      <c r="A314" s="17" t="str">
        <f>K314&amp;MID(L:L,15,4)</f>
        <v>伍焕棠2432</v>
      </c>
      <c r="B314" s="7" t="s">
        <v>6824</v>
      </c>
      <c r="C314" s="7" t="s">
        <v>1457</v>
      </c>
      <c r="D314" s="7">
        <v>52</v>
      </c>
      <c r="E314" s="7" t="s">
        <v>6825</v>
      </c>
      <c r="F314" s="7" t="s">
        <v>11770</v>
      </c>
      <c r="G314" s="7" t="s">
        <v>11771</v>
      </c>
      <c r="H314" s="7" t="s">
        <v>1450</v>
      </c>
      <c r="I314" s="7" t="s">
        <v>9414</v>
      </c>
      <c r="J314" s="7" t="s">
        <v>1452</v>
      </c>
      <c r="K314" s="7" t="s">
        <v>831</v>
      </c>
      <c r="L314" s="7" t="s">
        <v>832</v>
      </c>
      <c r="M314" s="7" t="s">
        <v>1461</v>
      </c>
      <c r="N314" s="7" t="s">
        <v>1467</v>
      </c>
      <c r="O314" s="11">
        <v>3</v>
      </c>
      <c r="P314" s="11">
        <v>40</v>
      </c>
      <c r="Q314" s="11">
        <v>3</v>
      </c>
      <c r="R314" s="11">
        <f t="shared" si="30"/>
        <v>0</v>
      </c>
      <c r="S314" s="11" t="s">
        <v>1455</v>
      </c>
      <c r="U314" s="18" t="str">
        <f t="shared" si="27"/>
        <v>是</v>
      </c>
    </row>
    <row r="315" spans="1:21">
      <c r="A315" s="17" t="str">
        <f>K315&amp;MID(L:L,15,4)</f>
        <v>陈艳金0969</v>
      </c>
      <c r="B315" s="7" t="s">
        <v>2740</v>
      </c>
      <c r="C315" s="7" t="s">
        <v>1457</v>
      </c>
      <c r="D315" s="7">
        <v>52</v>
      </c>
      <c r="E315" s="7" t="s">
        <v>2741</v>
      </c>
      <c r="F315" s="7" t="s">
        <v>11772</v>
      </c>
      <c r="G315" s="7" t="s">
        <v>11773</v>
      </c>
      <c r="H315" s="7" t="s">
        <v>1450</v>
      </c>
      <c r="I315" s="7" t="s">
        <v>11774</v>
      </c>
      <c r="J315" s="7" t="s">
        <v>1452</v>
      </c>
      <c r="K315" s="7" t="s">
        <v>101</v>
      </c>
      <c r="L315" s="7" t="s">
        <v>102</v>
      </c>
      <c r="M315" s="7" t="s">
        <v>1461</v>
      </c>
      <c r="N315" s="7" t="s">
        <v>23</v>
      </c>
      <c r="O315" s="11">
        <v>3</v>
      </c>
      <c r="P315" s="11">
        <v>3</v>
      </c>
      <c r="Q315" s="11">
        <v>3</v>
      </c>
      <c r="R315" s="11">
        <f t="shared" si="30"/>
        <v>0</v>
      </c>
      <c r="S315" s="11" t="s">
        <v>1455</v>
      </c>
      <c r="U315" s="18" t="str">
        <f t="shared" si="27"/>
        <v>是</v>
      </c>
    </row>
    <row r="316" spans="1:21">
      <c r="A316" s="17" t="str">
        <f>K316&amp;MID(L:L,15,4)</f>
        <v>孔雁屏6029</v>
      </c>
      <c r="B316" s="7" t="s">
        <v>2745</v>
      </c>
      <c r="C316" s="7" t="s">
        <v>1457</v>
      </c>
      <c r="D316" s="7">
        <v>61</v>
      </c>
      <c r="E316" s="7" t="s">
        <v>328</v>
      </c>
      <c r="F316" s="7" t="s">
        <v>11775</v>
      </c>
      <c r="G316" s="7" t="s">
        <v>11776</v>
      </c>
      <c r="H316" s="7" t="s">
        <v>1450</v>
      </c>
      <c r="I316" s="7" t="s">
        <v>4870</v>
      </c>
      <c r="J316" s="7" t="s">
        <v>1452</v>
      </c>
      <c r="K316" s="7" t="s">
        <v>325</v>
      </c>
      <c r="L316" s="7" t="s">
        <v>326</v>
      </c>
      <c r="M316" s="7" t="s">
        <v>1461</v>
      </c>
      <c r="N316" s="7" t="s">
        <v>23</v>
      </c>
      <c r="O316" s="11">
        <v>3</v>
      </c>
      <c r="P316" s="11">
        <v>0</v>
      </c>
      <c r="Q316" s="11">
        <v>3</v>
      </c>
      <c r="R316" s="11">
        <f t="shared" si="30"/>
        <v>0</v>
      </c>
      <c r="S316" s="11" t="s">
        <v>1455</v>
      </c>
      <c r="U316" s="18" t="str">
        <f t="shared" si="27"/>
        <v>是</v>
      </c>
    </row>
    <row r="317" spans="1:21">
      <c r="A317" s="17" t="str">
        <f>K317&amp;MID(L:L,15,4)</f>
        <v>陈红玉2747</v>
      </c>
      <c r="B317" s="7" t="s">
        <v>2749</v>
      </c>
      <c r="C317" s="7" t="s">
        <v>1446</v>
      </c>
      <c r="D317" s="7">
        <v>53</v>
      </c>
      <c r="E317" s="7" t="s">
        <v>2750</v>
      </c>
      <c r="F317" s="7" t="s">
        <v>11777</v>
      </c>
      <c r="G317" s="7" t="s">
        <v>11778</v>
      </c>
      <c r="H317" s="7" t="s">
        <v>1450</v>
      </c>
      <c r="I317" s="7" t="s">
        <v>11779</v>
      </c>
      <c r="J317" s="7" t="s">
        <v>1452</v>
      </c>
      <c r="K317" s="7" t="s">
        <v>61</v>
      </c>
      <c r="L317" s="7" t="s">
        <v>62</v>
      </c>
      <c r="M317" s="7" t="s">
        <v>1461</v>
      </c>
      <c r="N317" s="7" t="s">
        <v>23</v>
      </c>
      <c r="O317" s="11">
        <v>4</v>
      </c>
      <c r="P317" s="11">
        <v>7</v>
      </c>
      <c r="Q317" s="11">
        <v>3</v>
      </c>
      <c r="R317" s="11">
        <f t="shared" si="30"/>
        <v>1</v>
      </c>
      <c r="S317" s="11" t="s">
        <v>1455</v>
      </c>
      <c r="U317" s="18" t="str">
        <f t="shared" si="27"/>
        <v>是</v>
      </c>
    </row>
    <row r="318" spans="1:21">
      <c r="A318" s="17" t="str">
        <f>K318&amp;MID(L:L,15,4)</f>
        <v>曾宝琰033X</v>
      </c>
      <c r="B318" s="7" t="s">
        <v>2754</v>
      </c>
      <c r="C318" s="7" t="s">
        <v>1457</v>
      </c>
      <c r="D318" s="7">
        <v>62</v>
      </c>
      <c r="E318" s="7" t="s">
        <v>2755</v>
      </c>
      <c r="F318" s="7" t="s">
        <v>11780</v>
      </c>
      <c r="G318" s="7" t="s">
        <v>11781</v>
      </c>
      <c r="H318" s="7" t="s">
        <v>1450</v>
      </c>
      <c r="I318" s="7" t="s">
        <v>11782</v>
      </c>
      <c r="J318" s="7" t="s">
        <v>1452</v>
      </c>
      <c r="K318" s="7" t="s">
        <v>26</v>
      </c>
      <c r="L318" s="7" t="s">
        <v>27</v>
      </c>
      <c r="M318" s="7" t="s">
        <v>1461</v>
      </c>
      <c r="N318" s="7" t="s">
        <v>23</v>
      </c>
      <c r="O318" s="11">
        <v>11</v>
      </c>
      <c r="P318" s="11">
        <v>36</v>
      </c>
      <c r="Q318" s="11">
        <v>3</v>
      </c>
      <c r="R318" s="11">
        <f t="shared" si="30"/>
        <v>8</v>
      </c>
      <c r="S318" s="11" t="s">
        <v>1455</v>
      </c>
      <c r="U318" s="18" t="str">
        <f t="shared" si="27"/>
        <v>是</v>
      </c>
    </row>
    <row r="319" spans="1:21">
      <c r="A319" s="17" t="str">
        <f>K319&amp;MID(L:L,15,4)</f>
        <v>陈詠霓0342</v>
      </c>
      <c r="B319" s="7" t="s">
        <v>2759</v>
      </c>
      <c r="C319" s="7" t="s">
        <v>1446</v>
      </c>
      <c r="D319" s="7">
        <v>57</v>
      </c>
      <c r="E319" s="7" t="s">
        <v>109</v>
      </c>
      <c r="F319" s="7" t="s">
        <v>11783</v>
      </c>
      <c r="G319" s="7" t="s">
        <v>11784</v>
      </c>
      <c r="H319" s="7" t="s">
        <v>1450</v>
      </c>
      <c r="I319" s="7" t="s">
        <v>11785</v>
      </c>
      <c r="J319" s="7" t="s">
        <v>1452</v>
      </c>
      <c r="K319" s="7" t="s">
        <v>105</v>
      </c>
      <c r="L319" s="7" t="s">
        <v>106</v>
      </c>
      <c r="M319" s="7" t="s">
        <v>1461</v>
      </c>
      <c r="N319" s="7" t="s">
        <v>23</v>
      </c>
      <c r="O319" s="11">
        <v>4</v>
      </c>
      <c r="P319" s="11">
        <v>12</v>
      </c>
      <c r="Q319" s="11">
        <v>3</v>
      </c>
      <c r="R319" s="11">
        <f t="shared" si="30"/>
        <v>1</v>
      </c>
      <c r="S319" s="11" t="s">
        <v>1455</v>
      </c>
      <c r="U319" s="18" t="str">
        <f t="shared" si="27"/>
        <v>是</v>
      </c>
    </row>
    <row r="320" spans="1:21">
      <c r="A320" s="17" t="str">
        <f>K320&amp;MID(L:L,15,4)</f>
        <v>黎焯秦0036</v>
      </c>
      <c r="B320" s="7" t="s">
        <v>5283</v>
      </c>
      <c r="C320" s="7" t="s">
        <v>1457</v>
      </c>
      <c r="D320" s="7">
        <v>49</v>
      </c>
      <c r="E320" s="7" t="s">
        <v>260</v>
      </c>
      <c r="F320" s="7" t="s">
        <v>11786</v>
      </c>
      <c r="G320" s="7" t="s">
        <v>11787</v>
      </c>
      <c r="H320" s="7" t="s">
        <v>1450</v>
      </c>
      <c r="I320" s="7" t="s">
        <v>11788</v>
      </c>
      <c r="J320" s="7" t="s">
        <v>1452</v>
      </c>
      <c r="K320" s="7" t="s">
        <v>273</v>
      </c>
      <c r="L320" s="7" t="s">
        <v>274</v>
      </c>
      <c r="M320" s="7" t="s">
        <v>1461</v>
      </c>
      <c r="N320" s="7" t="s">
        <v>23</v>
      </c>
      <c r="O320" s="11">
        <v>4</v>
      </c>
      <c r="P320" s="11">
        <v>29</v>
      </c>
      <c r="Q320" s="11">
        <v>3</v>
      </c>
      <c r="R320" s="11">
        <f t="shared" si="30"/>
        <v>1</v>
      </c>
      <c r="S320" s="11" t="s">
        <v>1455</v>
      </c>
      <c r="U320" s="18" t="str">
        <f t="shared" si="27"/>
        <v>是</v>
      </c>
    </row>
    <row r="321" spans="1:21">
      <c r="A321" s="17" t="str">
        <f>K321&amp;MID(L:L,15,4)</f>
        <v>麦根0625</v>
      </c>
      <c r="B321" s="7" t="s">
        <v>2763</v>
      </c>
      <c r="C321" s="7" t="s">
        <v>1444</v>
      </c>
      <c r="D321" s="7">
        <v>61</v>
      </c>
      <c r="E321" s="7" t="s">
        <v>2764</v>
      </c>
      <c r="F321" s="7" t="s">
        <v>11789</v>
      </c>
      <c r="G321" s="7" t="s">
        <v>11790</v>
      </c>
      <c r="H321" s="7" t="s">
        <v>1450</v>
      </c>
      <c r="I321" s="7" t="s">
        <v>9871</v>
      </c>
      <c r="J321" s="7" t="s">
        <v>1452</v>
      </c>
      <c r="K321" s="7" t="s">
        <v>1169</v>
      </c>
      <c r="L321" s="7" t="s">
        <v>1170</v>
      </c>
      <c r="M321" s="7" t="s">
        <v>1461</v>
      </c>
      <c r="N321" s="7" t="s">
        <v>1462</v>
      </c>
      <c r="O321" s="11">
        <v>3</v>
      </c>
      <c r="P321" s="11">
        <v>13</v>
      </c>
      <c r="Q321" s="11">
        <v>2.5</v>
      </c>
      <c r="R321" s="11">
        <f t="shared" si="30"/>
        <v>0.5</v>
      </c>
      <c r="S321" s="11" t="s">
        <v>1455</v>
      </c>
      <c r="U321" s="18" t="str">
        <f t="shared" si="27"/>
        <v>是</v>
      </c>
    </row>
    <row r="322" spans="1:21">
      <c r="A322" s="17" t="str">
        <f>K322&amp;MID(L:L,15,4)</f>
        <v>张惠新1514</v>
      </c>
      <c r="B322" s="7" t="s">
        <v>2401</v>
      </c>
      <c r="C322" s="7" t="s">
        <v>1457</v>
      </c>
      <c r="D322" s="7">
        <v>53</v>
      </c>
      <c r="E322" s="7" t="s">
        <v>1133</v>
      </c>
      <c r="F322" s="7" t="s">
        <v>11791</v>
      </c>
      <c r="G322" s="7" t="s">
        <v>11792</v>
      </c>
      <c r="H322" s="7" t="s">
        <v>1450</v>
      </c>
      <c r="I322" s="7" t="s">
        <v>11793</v>
      </c>
      <c r="J322" s="7" t="s">
        <v>1452</v>
      </c>
      <c r="K322" s="7" t="s">
        <v>1389</v>
      </c>
      <c r="L322" s="7" t="s">
        <v>1390</v>
      </c>
      <c r="M322" s="7" t="s">
        <v>1461</v>
      </c>
      <c r="N322" s="7" t="s">
        <v>1462</v>
      </c>
      <c r="O322" s="11">
        <v>4</v>
      </c>
      <c r="P322" s="11">
        <v>16</v>
      </c>
      <c r="Q322" s="11">
        <v>2.5</v>
      </c>
      <c r="R322" s="11">
        <f t="shared" si="30"/>
        <v>1.5</v>
      </c>
      <c r="S322" s="11" t="s">
        <v>1455</v>
      </c>
      <c r="U322" s="18" t="str">
        <f t="shared" si="27"/>
        <v>是</v>
      </c>
    </row>
    <row r="323" spans="1:21">
      <c r="A323" s="17" t="str">
        <f>K323&amp;MID(L:L,15,4)</f>
        <v>赵冠真0018</v>
      </c>
      <c r="B323" s="7" t="s">
        <v>8527</v>
      </c>
      <c r="C323" s="7" t="s">
        <v>1446</v>
      </c>
      <c r="D323" s="7">
        <v>45</v>
      </c>
      <c r="E323" s="7" t="s">
        <v>1148</v>
      </c>
      <c r="F323" s="7" t="s">
        <v>11794</v>
      </c>
      <c r="G323" s="7" t="s">
        <v>11795</v>
      </c>
      <c r="H323" s="7" t="s">
        <v>1450</v>
      </c>
      <c r="I323" s="7" t="s">
        <v>11796</v>
      </c>
      <c r="J323" s="7" t="s">
        <v>1452</v>
      </c>
      <c r="K323" s="7" t="s">
        <v>1419</v>
      </c>
      <c r="L323" s="7" t="s">
        <v>1420</v>
      </c>
      <c r="M323" s="7" t="s">
        <v>1461</v>
      </c>
      <c r="N323" s="7" t="s">
        <v>1462</v>
      </c>
      <c r="O323" s="11">
        <v>2</v>
      </c>
      <c r="P323" s="11">
        <v>56</v>
      </c>
      <c r="Q323" s="11">
        <v>2.5</v>
      </c>
      <c r="R323" s="11">
        <v>0</v>
      </c>
      <c r="S323" s="11" t="s">
        <v>1455</v>
      </c>
      <c r="U323" s="18" t="str">
        <f t="shared" ref="U323:U337" si="31">S323</f>
        <v>是</v>
      </c>
    </row>
    <row r="324" spans="1:21">
      <c r="A324" s="17" t="str">
        <f>K324&amp;MID(L:L,15,4)</f>
        <v>汤瑞东003X</v>
      </c>
      <c r="B324" s="7" t="s">
        <v>2771</v>
      </c>
      <c r="C324" s="7" t="s">
        <v>1457</v>
      </c>
      <c r="D324" s="7">
        <v>53</v>
      </c>
      <c r="E324" s="7" t="s">
        <v>2772</v>
      </c>
      <c r="F324" s="7" t="s">
        <v>11797</v>
      </c>
      <c r="G324" s="7" t="s">
        <v>11798</v>
      </c>
      <c r="H324" s="7" t="s">
        <v>1450</v>
      </c>
      <c r="I324" s="7" t="s">
        <v>11799</v>
      </c>
      <c r="J324" s="7" t="s">
        <v>1452</v>
      </c>
      <c r="K324" s="7" t="s">
        <v>651</v>
      </c>
      <c r="L324" s="7" t="s">
        <v>652</v>
      </c>
      <c r="M324" s="7" t="s">
        <v>1453</v>
      </c>
      <c r="N324" s="7" t="s">
        <v>23</v>
      </c>
      <c r="O324" s="11">
        <v>1</v>
      </c>
      <c r="P324" s="11">
        <v>54</v>
      </c>
      <c r="Q324" s="11">
        <v>1.5</v>
      </c>
      <c r="R324" s="11">
        <v>0</v>
      </c>
      <c r="S324" s="11" t="s">
        <v>1455</v>
      </c>
      <c r="U324" s="18" t="str">
        <f t="shared" si="31"/>
        <v>是</v>
      </c>
    </row>
    <row r="325" spans="1:21">
      <c r="A325" s="17" t="str">
        <f>K325&amp;MID(L:L,15,4)</f>
        <v>王带娣3633</v>
      </c>
      <c r="B325" s="7" t="s">
        <v>3805</v>
      </c>
      <c r="C325" s="7" t="s">
        <v>1457</v>
      </c>
      <c r="D325" s="7">
        <v>35</v>
      </c>
      <c r="E325" s="7" t="s">
        <v>3806</v>
      </c>
      <c r="F325" s="7" t="s">
        <v>11800</v>
      </c>
      <c r="G325" s="7" t="s">
        <v>11801</v>
      </c>
      <c r="H325" s="7" t="s">
        <v>1450</v>
      </c>
      <c r="I325" s="7" t="s">
        <v>11802</v>
      </c>
      <c r="J325" s="7" t="s">
        <v>1452</v>
      </c>
      <c r="K325" s="7" t="s">
        <v>788</v>
      </c>
      <c r="L325" s="7" t="s">
        <v>789</v>
      </c>
      <c r="M325" s="7" t="s">
        <v>1453</v>
      </c>
      <c r="N325" s="7" t="s">
        <v>1454</v>
      </c>
      <c r="O325" s="11">
        <v>7</v>
      </c>
      <c r="P325" s="11">
        <v>10</v>
      </c>
      <c r="Q325" s="11">
        <v>1.5</v>
      </c>
      <c r="R325" s="11">
        <f t="shared" ref="R325:R350" si="32">O325-Q325</f>
        <v>5.5</v>
      </c>
      <c r="S325" s="11" t="s">
        <v>1455</v>
      </c>
      <c r="U325" s="18" t="str">
        <f t="shared" si="31"/>
        <v>是</v>
      </c>
    </row>
    <row r="326" spans="1:21">
      <c r="A326" s="17" t="str">
        <f>K326&amp;MID(L:L,15,4)</f>
        <v>何丽芬5129</v>
      </c>
      <c r="B326" s="7" t="s">
        <v>2169</v>
      </c>
      <c r="C326" s="7" t="s">
        <v>1446</v>
      </c>
      <c r="D326" s="7">
        <v>30</v>
      </c>
      <c r="E326" s="7" t="s">
        <v>1071</v>
      </c>
      <c r="F326" s="7" t="s">
        <v>11803</v>
      </c>
      <c r="G326" s="7" t="s">
        <v>11804</v>
      </c>
      <c r="H326" s="7" t="s">
        <v>1450</v>
      </c>
      <c r="I326" s="7" t="s">
        <v>11805</v>
      </c>
      <c r="J326" s="7" t="s">
        <v>1452</v>
      </c>
      <c r="K326" s="7" t="s">
        <v>1068</v>
      </c>
      <c r="L326" s="7" t="s">
        <v>1069</v>
      </c>
      <c r="M326" s="7" t="s">
        <v>1461</v>
      </c>
      <c r="N326" s="7" t="s">
        <v>23</v>
      </c>
      <c r="O326" s="11">
        <v>3</v>
      </c>
      <c r="P326" s="11">
        <v>44</v>
      </c>
      <c r="Q326" s="11">
        <v>3</v>
      </c>
      <c r="R326" s="11">
        <f t="shared" si="32"/>
        <v>0</v>
      </c>
      <c r="S326" s="11" t="s">
        <v>1455</v>
      </c>
      <c r="U326" s="18" t="str">
        <f t="shared" si="31"/>
        <v>是</v>
      </c>
    </row>
    <row r="327" spans="1:21">
      <c r="A327" s="17" t="str">
        <f>K327&amp;MID(L:L,15,4)</f>
        <v>覃汉莲122X</v>
      </c>
      <c r="B327" s="7" t="s">
        <v>2780</v>
      </c>
      <c r="C327" s="7" t="s">
        <v>1444</v>
      </c>
      <c r="D327" s="7">
        <v>54</v>
      </c>
      <c r="E327" s="7" t="s">
        <v>2781</v>
      </c>
      <c r="F327" s="7" t="s">
        <v>11806</v>
      </c>
      <c r="G327" s="7" t="s">
        <v>11807</v>
      </c>
      <c r="H327" s="7" t="s">
        <v>1450</v>
      </c>
      <c r="I327" s="7" t="s">
        <v>11808</v>
      </c>
      <c r="J327" s="7" t="s">
        <v>1452</v>
      </c>
      <c r="K327" s="7" t="s">
        <v>492</v>
      </c>
      <c r="L327" s="7" t="s">
        <v>493</v>
      </c>
      <c r="M327" s="7" t="s">
        <v>1461</v>
      </c>
      <c r="N327" s="7" t="s">
        <v>23</v>
      </c>
      <c r="O327" s="11">
        <v>3</v>
      </c>
      <c r="P327" s="11">
        <v>4</v>
      </c>
      <c r="Q327" s="11">
        <v>3</v>
      </c>
      <c r="R327" s="11">
        <f t="shared" si="32"/>
        <v>0</v>
      </c>
      <c r="S327" s="11" t="s">
        <v>1455</v>
      </c>
      <c r="U327" s="18" t="str">
        <f t="shared" si="31"/>
        <v>是</v>
      </c>
    </row>
    <row r="328" spans="1:21">
      <c r="A328" s="17" t="str">
        <f>K328&amp;MID(L:L,15,4)</f>
        <v>简惠京3026</v>
      </c>
      <c r="B328" s="7" t="s">
        <v>2785</v>
      </c>
      <c r="C328" s="7" t="s">
        <v>1457</v>
      </c>
      <c r="D328" s="7">
        <v>55</v>
      </c>
      <c r="E328" s="7" t="s">
        <v>2786</v>
      </c>
      <c r="F328" s="7" t="s">
        <v>11809</v>
      </c>
      <c r="G328" s="7" t="s">
        <v>11810</v>
      </c>
      <c r="H328" s="7" t="s">
        <v>1450</v>
      </c>
      <c r="I328" s="7" t="s">
        <v>11811</v>
      </c>
      <c r="J328" s="7" t="s">
        <v>1452</v>
      </c>
      <c r="K328" s="7" t="s">
        <v>251</v>
      </c>
      <c r="L328" s="7" t="s">
        <v>252</v>
      </c>
      <c r="M328" s="7" t="s">
        <v>1461</v>
      </c>
      <c r="N328" s="7" t="s">
        <v>23</v>
      </c>
      <c r="O328" s="11">
        <v>3</v>
      </c>
      <c r="P328" s="11">
        <v>57</v>
      </c>
      <c r="Q328" s="11">
        <v>3</v>
      </c>
      <c r="R328" s="11">
        <f t="shared" si="32"/>
        <v>0</v>
      </c>
      <c r="S328" s="11" t="s">
        <v>1455</v>
      </c>
      <c r="U328" s="18" t="str">
        <f t="shared" si="31"/>
        <v>是</v>
      </c>
    </row>
    <row r="329" spans="1:21">
      <c r="A329" s="17" t="str">
        <f>K329&amp;MID(L:L,15,4)</f>
        <v>黄群1426</v>
      </c>
      <c r="B329" s="7" t="s">
        <v>2790</v>
      </c>
      <c r="C329" s="7" t="s">
        <v>1446</v>
      </c>
      <c r="D329" s="7">
        <v>56</v>
      </c>
      <c r="E329" s="7" t="s">
        <v>220</v>
      </c>
      <c r="F329" s="7" t="s">
        <v>11812</v>
      </c>
      <c r="G329" s="7" t="s">
        <v>11813</v>
      </c>
      <c r="H329" s="7" t="s">
        <v>1450</v>
      </c>
      <c r="I329" s="7" t="s">
        <v>11814</v>
      </c>
      <c r="J329" s="7" t="s">
        <v>1452</v>
      </c>
      <c r="K329" s="7" t="s">
        <v>217</v>
      </c>
      <c r="L329" s="7" t="s">
        <v>218</v>
      </c>
      <c r="M329" s="7" t="s">
        <v>1461</v>
      </c>
      <c r="N329" s="7" t="s">
        <v>23</v>
      </c>
      <c r="O329" s="11">
        <v>4</v>
      </c>
      <c r="P329" s="11">
        <v>14</v>
      </c>
      <c r="Q329" s="11">
        <v>3</v>
      </c>
      <c r="R329" s="11">
        <f t="shared" si="32"/>
        <v>1</v>
      </c>
      <c r="S329" s="11" t="s">
        <v>1455</v>
      </c>
      <c r="U329" s="18" t="str">
        <f t="shared" si="31"/>
        <v>是</v>
      </c>
    </row>
    <row r="330" spans="1:21">
      <c r="A330" s="17" t="str">
        <f>K330&amp;MID(L:L,15,4)</f>
        <v>马兆垣0036</v>
      </c>
      <c r="B330" s="7" t="s">
        <v>2794</v>
      </c>
      <c r="C330" s="7" t="s">
        <v>1446</v>
      </c>
      <c r="D330" s="7">
        <v>59</v>
      </c>
      <c r="E330" s="7" t="s">
        <v>2795</v>
      </c>
      <c r="F330" s="7" t="s">
        <v>11815</v>
      </c>
      <c r="G330" s="7" t="s">
        <v>11816</v>
      </c>
      <c r="H330" s="7" t="s">
        <v>2798</v>
      </c>
      <c r="I330" s="7" t="s">
        <v>1586</v>
      </c>
      <c r="J330" s="7" t="s">
        <v>1452</v>
      </c>
      <c r="K330" s="7" t="s">
        <v>486</v>
      </c>
      <c r="L330" s="7" t="s">
        <v>487</v>
      </c>
      <c r="M330" s="7" t="s">
        <v>1461</v>
      </c>
      <c r="N330" s="7" t="s">
        <v>23</v>
      </c>
      <c r="O330" s="11">
        <v>3</v>
      </c>
      <c r="P330" s="11">
        <v>22</v>
      </c>
      <c r="Q330" s="11">
        <v>3</v>
      </c>
      <c r="R330" s="11">
        <f t="shared" si="32"/>
        <v>0</v>
      </c>
      <c r="S330" s="11" t="s">
        <v>1455</v>
      </c>
      <c r="U330" s="18" t="str">
        <f t="shared" si="31"/>
        <v>是</v>
      </c>
    </row>
    <row r="331" spans="1:21">
      <c r="A331" s="17" t="str">
        <f>K331&amp;MID(L:L,15,4)</f>
        <v>蒋傍弟332X</v>
      </c>
      <c r="B331" s="7" t="s">
        <v>2138</v>
      </c>
      <c r="C331" s="7" t="s">
        <v>1446</v>
      </c>
      <c r="D331" s="7">
        <v>63</v>
      </c>
      <c r="E331" s="7" t="s">
        <v>2139</v>
      </c>
      <c r="F331" s="7" t="s">
        <v>11817</v>
      </c>
      <c r="G331" s="7" t="s">
        <v>11818</v>
      </c>
      <c r="H331" s="7" t="s">
        <v>1450</v>
      </c>
      <c r="I331" s="7" t="s">
        <v>11819</v>
      </c>
      <c r="J331" s="7" t="s">
        <v>1452</v>
      </c>
      <c r="K331" s="7" t="s">
        <v>267</v>
      </c>
      <c r="L331" s="7" t="s">
        <v>268</v>
      </c>
      <c r="M331" s="7" t="s">
        <v>1461</v>
      </c>
      <c r="N331" s="7" t="s">
        <v>23</v>
      </c>
      <c r="O331" s="11">
        <v>3</v>
      </c>
      <c r="P331" s="11">
        <v>8</v>
      </c>
      <c r="Q331" s="11">
        <v>3</v>
      </c>
      <c r="R331" s="11">
        <f t="shared" si="32"/>
        <v>0</v>
      </c>
      <c r="S331" s="11" t="s">
        <v>1455</v>
      </c>
      <c r="U331" s="18" t="str">
        <f t="shared" si="31"/>
        <v>是</v>
      </c>
    </row>
    <row r="332" spans="1:21">
      <c r="A332" s="17" t="str">
        <f>K332&amp;MID(L:L,15,4)</f>
        <v>张惠芳0042</v>
      </c>
      <c r="B332" s="7" t="s">
        <v>2802</v>
      </c>
      <c r="C332" s="7" t="s">
        <v>1446</v>
      </c>
      <c r="D332" s="7">
        <v>58</v>
      </c>
      <c r="E332" s="7" t="s">
        <v>2803</v>
      </c>
      <c r="F332" s="7" t="s">
        <v>11820</v>
      </c>
      <c r="G332" s="7" t="s">
        <v>11821</v>
      </c>
      <c r="H332" s="7" t="s">
        <v>1450</v>
      </c>
      <c r="I332" s="7" t="s">
        <v>11822</v>
      </c>
      <c r="J332" s="7" t="s">
        <v>1452</v>
      </c>
      <c r="K332" s="7" t="s">
        <v>548</v>
      </c>
      <c r="L332" s="7" t="s">
        <v>549</v>
      </c>
      <c r="M332" s="7" t="s">
        <v>1561</v>
      </c>
      <c r="N332" s="7" t="s">
        <v>23</v>
      </c>
      <c r="O332" s="11">
        <v>3</v>
      </c>
      <c r="P332" s="11">
        <v>38</v>
      </c>
      <c r="Q332" s="11">
        <v>3</v>
      </c>
      <c r="R332" s="11">
        <f t="shared" si="32"/>
        <v>0</v>
      </c>
      <c r="S332" s="11" t="s">
        <v>1455</v>
      </c>
      <c r="U332" s="18" t="str">
        <f t="shared" si="31"/>
        <v>是</v>
      </c>
    </row>
    <row r="333" spans="1:21">
      <c r="A333" s="17" t="str">
        <f>K333&amp;MID(L:L,15,4)</f>
        <v>伍东成3915</v>
      </c>
      <c r="B333" s="7" t="s">
        <v>2532</v>
      </c>
      <c r="C333" s="7" t="s">
        <v>1457</v>
      </c>
      <c r="D333" s="7">
        <v>48</v>
      </c>
      <c r="E333" s="7" t="s">
        <v>2533</v>
      </c>
      <c r="F333" s="7" t="s">
        <v>11823</v>
      </c>
      <c r="G333" s="7" t="s">
        <v>11824</v>
      </c>
      <c r="H333" s="7" t="s">
        <v>1450</v>
      </c>
      <c r="I333" s="7" t="s">
        <v>11825</v>
      </c>
      <c r="J333" s="7" t="s">
        <v>1452</v>
      </c>
      <c r="K333" s="7" t="s">
        <v>526</v>
      </c>
      <c r="L333" s="7" t="s">
        <v>527</v>
      </c>
      <c r="M333" s="7" t="s">
        <v>1461</v>
      </c>
      <c r="N333" s="7" t="s">
        <v>23</v>
      </c>
      <c r="O333" s="11">
        <v>4</v>
      </c>
      <c r="P333" s="11">
        <v>9</v>
      </c>
      <c r="Q333" s="11">
        <v>3</v>
      </c>
      <c r="R333" s="11">
        <f t="shared" si="32"/>
        <v>1</v>
      </c>
      <c r="S333" s="11" t="s">
        <v>1455</v>
      </c>
      <c r="U333" s="18" t="str">
        <f t="shared" si="31"/>
        <v>是</v>
      </c>
    </row>
    <row r="334" spans="1:21">
      <c r="A334" s="17" t="str">
        <f>K334&amp;MID(L:L,15,4)</f>
        <v>刘汉棉185X</v>
      </c>
      <c r="B334" s="7" t="s">
        <v>2810</v>
      </c>
      <c r="C334" s="7" t="s">
        <v>1457</v>
      </c>
      <c r="D334" s="7">
        <v>50</v>
      </c>
      <c r="E334" s="7" t="s">
        <v>2811</v>
      </c>
      <c r="F334" s="7" t="s">
        <v>11826</v>
      </c>
      <c r="G334" s="7" t="s">
        <v>11827</v>
      </c>
      <c r="H334" s="7" t="s">
        <v>1450</v>
      </c>
      <c r="I334" s="7" t="s">
        <v>11828</v>
      </c>
      <c r="J334" s="7" t="s">
        <v>1452</v>
      </c>
      <c r="K334" s="7" t="s">
        <v>436</v>
      </c>
      <c r="L334" s="7" t="s">
        <v>2815</v>
      </c>
      <c r="M334" s="7" t="s">
        <v>1772</v>
      </c>
      <c r="N334" s="7" t="s">
        <v>23</v>
      </c>
      <c r="O334" s="11">
        <v>3</v>
      </c>
      <c r="P334" s="11">
        <v>13</v>
      </c>
      <c r="Q334" s="11">
        <v>3</v>
      </c>
      <c r="R334" s="11">
        <f t="shared" si="32"/>
        <v>0</v>
      </c>
      <c r="S334" s="11" t="s">
        <v>1455</v>
      </c>
      <c r="U334" s="18" t="str">
        <f t="shared" si="31"/>
        <v>是</v>
      </c>
    </row>
    <row r="335" spans="1:21">
      <c r="A335" s="17" t="str">
        <f>K335&amp;MID(L:L,15,4)</f>
        <v>陈廷远0613</v>
      </c>
      <c r="B335" s="7" t="s">
        <v>2763</v>
      </c>
      <c r="C335" s="7" t="s">
        <v>1444</v>
      </c>
      <c r="D335" s="7">
        <v>61</v>
      </c>
      <c r="E335" s="7" t="s">
        <v>2764</v>
      </c>
      <c r="F335" s="7" t="s">
        <v>11829</v>
      </c>
      <c r="G335" s="7" t="s">
        <v>11830</v>
      </c>
      <c r="H335" s="7" t="s">
        <v>1450</v>
      </c>
      <c r="I335" s="7" t="s">
        <v>1683</v>
      </c>
      <c r="J335" s="7" t="s">
        <v>1452</v>
      </c>
      <c r="K335" s="7" t="s">
        <v>1173</v>
      </c>
      <c r="L335" s="7" t="s">
        <v>1174</v>
      </c>
      <c r="M335" s="7" t="s">
        <v>1461</v>
      </c>
      <c r="N335" s="7" t="s">
        <v>1462</v>
      </c>
      <c r="O335" s="11">
        <v>3</v>
      </c>
      <c r="P335" s="11">
        <v>3</v>
      </c>
      <c r="Q335" s="11">
        <v>2.5</v>
      </c>
      <c r="R335" s="11">
        <f t="shared" si="32"/>
        <v>0.5</v>
      </c>
      <c r="S335" s="11" t="s">
        <v>1455</v>
      </c>
      <c r="U335" s="18" t="str">
        <f t="shared" si="31"/>
        <v>是</v>
      </c>
    </row>
    <row r="336" ht="20" customHeight="1" spans="2:21">
      <c r="B336" s="7" t="s">
        <v>2785</v>
      </c>
      <c r="C336" s="7" t="s">
        <v>1457</v>
      </c>
      <c r="D336" s="7">
        <v>55</v>
      </c>
      <c r="E336" s="7" t="s">
        <v>2786</v>
      </c>
      <c r="F336" s="7" t="s">
        <v>11831</v>
      </c>
      <c r="G336" s="7" t="s">
        <v>11832</v>
      </c>
      <c r="H336" s="7" t="s">
        <v>1450</v>
      </c>
      <c r="I336" s="7" t="s">
        <v>11833</v>
      </c>
      <c r="J336" s="7" t="s">
        <v>1452</v>
      </c>
      <c r="K336" s="7" t="s">
        <v>723</v>
      </c>
      <c r="L336" s="7" t="s">
        <v>724</v>
      </c>
      <c r="M336" s="7" t="s">
        <v>1461</v>
      </c>
      <c r="N336" s="7" t="s">
        <v>1467</v>
      </c>
      <c r="O336" s="11">
        <v>4</v>
      </c>
      <c r="P336" s="11">
        <v>2</v>
      </c>
      <c r="Q336" s="11">
        <v>3</v>
      </c>
      <c r="R336" s="11">
        <f t="shared" si="32"/>
        <v>1</v>
      </c>
      <c r="S336" s="11" t="s">
        <v>1455</v>
      </c>
      <c r="U336" s="18" t="str">
        <f t="shared" ref="U336:U355" si="33">S336</f>
        <v>是</v>
      </c>
    </row>
    <row r="337" spans="2:21">
      <c r="B337" s="7" t="s">
        <v>2178</v>
      </c>
      <c r="C337" s="7" t="s">
        <v>1444</v>
      </c>
      <c r="D337" s="7">
        <v>52</v>
      </c>
      <c r="E337" s="7" t="s">
        <v>2179</v>
      </c>
      <c r="F337" s="7" t="s">
        <v>11834</v>
      </c>
      <c r="G337" s="7" t="s">
        <v>11835</v>
      </c>
      <c r="H337" s="7" t="s">
        <v>1450</v>
      </c>
      <c r="I337" s="7" t="s">
        <v>11836</v>
      </c>
      <c r="J337" s="7" t="s">
        <v>1452</v>
      </c>
      <c r="K337" s="7" t="s">
        <v>930</v>
      </c>
      <c r="L337" s="7" t="s">
        <v>931</v>
      </c>
      <c r="M337" s="7" t="s">
        <v>1461</v>
      </c>
      <c r="N337" s="7" t="s">
        <v>23</v>
      </c>
      <c r="O337" s="11">
        <v>4</v>
      </c>
      <c r="P337" s="11">
        <v>36</v>
      </c>
      <c r="Q337" s="11">
        <v>3</v>
      </c>
      <c r="R337" s="11">
        <f t="shared" si="32"/>
        <v>1</v>
      </c>
      <c r="S337" s="11" t="s">
        <v>1455</v>
      </c>
      <c r="U337" s="18" t="str">
        <f t="shared" si="33"/>
        <v>是</v>
      </c>
    </row>
    <row r="338" spans="1:21">
      <c r="A338" s="17" t="str">
        <f>K338&amp;MID(L:L,15,4)</f>
        <v>邝锐冲1231</v>
      </c>
      <c r="B338" s="7" t="s">
        <v>2825</v>
      </c>
      <c r="C338" s="7" t="s">
        <v>1446</v>
      </c>
      <c r="D338" s="7">
        <v>36</v>
      </c>
      <c r="E338" s="7" t="s">
        <v>2826</v>
      </c>
      <c r="F338" s="7" t="s">
        <v>11837</v>
      </c>
      <c r="G338" s="7" t="s">
        <v>11838</v>
      </c>
      <c r="H338" s="7" t="s">
        <v>1450</v>
      </c>
      <c r="I338" s="7" t="s">
        <v>11839</v>
      </c>
      <c r="J338" s="7" t="s">
        <v>1452</v>
      </c>
      <c r="K338" s="7" t="s">
        <v>970</v>
      </c>
      <c r="L338" s="7" t="s">
        <v>971</v>
      </c>
      <c r="M338" s="7" t="s">
        <v>1453</v>
      </c>
      <c r="N338" s="7" t="s">
        <v>23</v>
      </c>
      <c r="O338" s="11">
        <v>4</v>
      </c>
      <c r="P338" s="11">
        <v>29</v>
      </c>
      <c r="Q338" s="11">
        <v>1.5</v>
      </c>
      <c r="R338" s="11">
        <f t="shared" si="32"/>
        <v>2.5</v>
      </c>
      <c r="S338" s="11" t="s">
        <v>1455</v>
      </c>
      <c r="U338" s="18" t="str">
        <f t="shared" si="33"/>
        <v>是</v>
      </c>
    </row>
    <row r="339" spans="1:21">
      <c r="A339" s="17" t="str">
        <f>K339&amp;MID(L:L,15,4)</f>
        <v>黎晓君0020</v>
      </c>
      <c r="B339" s="7" t="s">
        <v>2830</v>
      </c>
      <c r="C339" s="7" t="s">
        <v>1457</v>
      </c>
      <c r="D339" s="7">
        <v>47</v>
      </c>
      <c r="E339" s="7" t="s">
        <v>2831</v>
      </c>
      <c r="F339" s="7" t="s">
        <v>11840</v>
      </c>
      <c r="G339" s="7" t="s">
        <v>11841</v>
      </c>
      <c r="H339" s="7" t="s">
        <v>1450</v>
      </c>
      <c r="I339" s="7" t="s">
        <v>6922</v>
      </c>
      <c r="J339" s="7" t="s">
        <v>1452</v>
      </c>
      <c r="K339" s="7" t="s">
        <v>353</v>
      </c>
      <c r="L339" s="7" t="s">
        <v>354</v>
      </c>
      <c r="M339" s="7" t="s">
        <v>1453</v>
      </c>
      <c r="N339" s="7" t="s">
        <v>23</v>
      </c>
      <c r="O339" s="11">
        <v>3</v>
      </c>
      <c r="P339" s="11">
        <v>25</v>
      </c>
      <c r="Q339" s="11">
        <v>1.5</v>
      </c>
      <c r="R339" s="11">
        <f t="shared" si="32"/>
        <v>1.5</v>
      </c>
      <c r="S339" s="11" t="s">
        <v>1455</v>
      </c>
      <c r="U339" s="18" t="str">
        <f t="shared" si="33"/>
        <v>是</v>
      </c>
    </row>
    <row r="340" spans="1:21">
      <c r="A340" s="17" t="str">
        <f>K340&amp;MID(L:L,15,4)</f>
        <v>梁福洪0015</v>
      </c>
      <c r="B340" s="7" t="s">
        <v>2835</v>
      </c>
      <c r="C340" s="7" t="s">
        <v>1446</v>
      </c>
      <c r="D340" s="7">
        <v>53</v>
      </c>
      <c r="E340" s="7" t="s">
        <v>2836</v>
      </c>
      <c r="F340" s="7" t="s">
        <v>11842</v>
      </c>
      <c r="G340" s="7" t="s">
        <v>11843</v>
      </c>
      <c r="H340" s="7" t="s">
        <v>1450</v>
      </c>
      <c r="I340" s="7" t="s">
        <v>11844</v>
      </c>
      <c r="J340" s="7" t="s">
        <v>1452</v>
      </c>
      <c r="K340" s="7" t="s">
        <v>768</v>
      </c>
      <c r="L340" s="7" t="s">
        <v>769</v>
      </c>
      <c r="M340" s="7" t="s">
        <v>1461</v>
      </c>
      <c r="N340" s="7" t="s">
        <v>1454</v>
      </c>
      <c r="O340" s="11">
        <v>7</v>
      </c>
      <c r="P340" s="11">
        <v>16</v>
      </c>
      <c r="Q340" s="11">
        <v>3</v>
      </c>
      <c r="R340" s="11">
        <f t="shared" si="32"/>
        <v>4</v>
      </c>
      <c r="S340" s="11" t="s">
        <v>1455</v>
      </c>
      <c r="U340" s="18" t="str">
        <f t="shared" si="33"/>
        <v>是</v>
      </c>
    </row>
    <row r="341" spans="1:21">
      <c r="A341" s="17" t="str">
        <f>K341&amp;MID(L:L,15,4)</f>
        <v>陈就娣002X</v>
      </c>
      <c r="B341" s="7" t="s">
        <v>2840</v>
      </c>
      <c r="C341" s="7" t="s">
        <v>1446</v>
      </c>
      <c r="D341" s="7">
        <v>48</v>
      </c>
      <c r="E341" s="7" t="s">
        <v>2841</v>
      </c>
      <c r="F341" s="7" t="s">
        <v>11845</v>
      </c>
      <c r="G341" s="7" t="s">
        <v>11846</v>
      </c>
      <c r="H341" s="7" t="s">
        <v>1450</v>
      </c>
      <c r="I341" s="7" t="s">
        <v>9040</v>
      </c>
      <c r="J341" s="7" t="s">
        <v>1452</v>
      </c>
      <c r="K341" s="7" t="s">
        <v>720</v>
      </c>
      <c r="L341" s="7" t="s">
        <v>721</v>
      </c>
      <c r="M341" s="7" t="s">
        <v>1461</v>
      </c>
      <c r="N341" s="7" t="s">
        <v>1467</v>
      </c>
      <c r="O341" s="11">
        <v>3</v>
      </c>
      <c r="P341" s="11">
        <v>11</v>
      </c>
      <c r="Q341" s="11">
        <v>3</v>
      </c>
      <c r="R341" s="11">
        <f t="shared" si="32"/>
        <v>0</v>
      </c>
      <c r="S341" s="11" t="s">
        <v>1455</v>
      </c>
      <c r="U341" s="18" t="str">
        <f t="shared" si="33"/>
        <v>是</v>
      </c>
    </row>
    <row r="342" spans="1:21">
      <c r="A342" s="17" t="str">
        <f>K342&amp;MID(L:L,15,4)</f>
        <v>陈雪玉0624</v>
      </c>
      <c r="B342" s="7" t="s">
        <v>2845</v>
      </c>
      <c r="C342" s="7" t="s">
        <v>1457</v>
      </c>
      <c r="D342" s="7">
        <v>53</v>
      </c>
      <c r="E342" s="7" t="s">
        <v>2846</v>
      </c>
      <c r="F342" s="7" t="s">
        <v>11847</v>
      </c>
      <c r="G342" s="7" t="s">
        <v>11848</v>
      </c>
      <c r="H342" s="7" t="s">
        <v>1450</v>
      </c>
      <c r="I342" s="7" t="s">
        <v>11849</v>
      </c>
      <c r="J342" s="7" t="s">
        <v>1452</v>
      </c>
      <c r="K342" s="7" t="s">
        <v>98</v>
      </c>
      <c r="L342" s="7" t="s">
        <v>99</v>
      </c>
      <c r="M342" s="7" t="s">
        <v>1461</v>
      </c>
      <c r="N342" s="7" t="s">
        <v>23</v>
      </c>
      <c r="O342" s="11">
        <v>13</v>
      </c>
      <c r="P342" s="11">
        <v>27</v>
      </c>
      <c r="Q342" s="11">
        <v>3</v>
      </c>
      <c r="R342" s="11">
        <f t="shared" si="32"/>
        <v>10</v>
      </c>
      <c r="S342" s="11" t="s">
        <v>1455</v>
      </c>
      <c r="U342" s="18" t="str">
        <f t="shared" si="33"/>
        <v>是</v>
      </c>
    </row>
    <row r="343" spans="1:21">
      <c r="A343" s="17" t="str">
        <f>K343&amp;MID(L:L,15,4)</f>
        <v>周炳雄121X</v>
      </c>
      <c r="B343" s="7" t="s">
        <v>2850</v>
      </c>
      <c r="C343" s="7" t="s">
        <v>1444</v>
      </c>
      <c r="D343" s="7">
        <v>60</v>
      </c>
      <c r="E343" s="7" t="s">
        <v>2851</v>
      </c>
      <c r="F343" s="7" t="s">
        <v>11850</v>
      </c>
      <c r="G343" s="7" t="s">
        <v>11851</v>
      </c>
      <c r="H343" s="7" t="s">
        <v>1450</v>
      </c>
      <c r="I343" s="7" t="s">
        <v>11852</v>
      </c>
      <c r="J343" s="7" t="s">
        <v>1452</v>
      </c>
      <c r="K343" s="7" t="s">
        <v>878</v>
      </c>
      <c r="L343" s="7" t="s">
        <v>879</v>
      </c>
      <c r="M343" s="7" t="s">
        <v>1461</v>
      </c>
      <c r="N343" s="7" t="s">
        <v>23</v>
      </c>
      <c r="O343" s="11">
        <v>4</v>
      </c>
      <c r="P343" s="11">
        <v>0</v>
      </c>
      <c r="Q343" s="11">
        <v>3</v>
      </c>
      <c r="R343" s="11">
        <f t="shared" si="32"/>
        <v>1</v>
      </c>
      <c r="S343" s="11" t="s">
        <v>1455</v>
      </c>
      <c r="U343" s="18" t="str">
        <f t="shared" si="33"/>
        <v>是</v>
      </c>
    </row>
    <row r="344" spans="1:21">
      <c r="A344" s="17" t="str">
        <f>K344&amp;MID(L:L,15,4)</f>
        <v>谭用维1240</v>
      </c>
      <c r="B344" s="7" t="s">
        <v>1944</v>
      </c>
      <c r="C344" s="7" t="s">
        <v>1457</v>
      </c>
      <c r="D344" s="7">
        <v>48</v>
      </c>
      <c r="E344" s="7" t="s">
        <v>1945</v>
      </c>
      <c r="F344" s="7" t="s">
        <v>11853</v>
      </c>
      <c r="G344" s="7" t="s">
        <v>11854</v>
      </c>
      <c r="H344" s="7" t="s">
        <v>1450</v>
      </c>
      <c r="I344" s="7" t="s">
        <v>11855</v>
      </c>
      <c r="J344" s="7" t="s">
        <v>1452</v>
      </c>
      <c r="K344" s="7" t="s">
        <v>545</v>
      </c>
      <c r="L344" s="7" t="s">
        <v>546</v>
      </c>
      <c r="M344" s="7" t="s">
        <v>1453</v>
      </c>
      <c r="N344" s="7" t="s">
        <v>23</v>
      </c>
      <c r="O344" s="11">
        <v>4</v>
      </c>
      <c r="P344" s="11">
        <v>8</v>
      </c>
      <c r="Q344" s="11">
        <v>1.5</v>
      </c>
      <c r="R344" s="11">
        <f t="shared" si="32"/>
        <v>2.5</v>
      </c>
      <c r="S344" s="11" t="s">
        <v>1455</v>
      </c>
      <c r="U344" s="18" t="str">
        <f t="shared" si="33"/>
        <v>是</v>
      </c>
    </row>
    <row r="345" spans="1:21">
      <c r="A345" s="17" t="str">
        <f>K345&amp;MID(L:L,15,4)</f>
        <v>陈祥仪0619</v>
      </c>
      <c r="B345" s="7" t="s">
        <v>2858</v>
      </c>
      <c r="C345" s="7" t="s">
        <v>1446</v>
      </c>
      <c r="D345" s="7">
        <v>45</v>
      </c>
      <c r="E345" s="7" t="s">
        <v>2859</v>
      </c>
      <c r="F345" s="7" t="s">
        <v>11856</v>
      </c>
      <c r="G345" s="7" t="s">
        <v>11857</v>
      </c>
      <c r="H345" s="7" t="s">
        <v>1450</v>
      </c>
      <c r="I345" s="7" t="s">
        <v>11476</v>
      </c>
      <c r="J345" s="7" t="s">
        <v>1452</v>
      </c>
      <c r="K345" s="7" t="s">
        <v>92</v>
      </c>
      <c r="L345" s="7" t="s">
        <v>93</v>
      </c>
      <c r="M345" s="7" t="s">
        <v>1461</v>
      </c>
      <c r="N345" s="7" t="s">
        <v>23</v>
      </c>
      <c r="O345" s="11">
        <v>3</v>
      </c>
      <c r="P345" s="11">
        <v>20</v>
      </c>
      <c r="Q345" s="11">
        <v>3</v>
      </c>
      <c r="R345" s="11">
        <f t="shared" si="32"/>
        <v>0</v>
      </c>
      <c r="S345" s="11" t="s">
        <v>1455</v>
      </c>
      <c r="U345" s="18" t="str">
        <f t="shared" si="33"/>
        <v>是</v>
      </c>
    </row>
    <row r="346" spans="1:21">
      <c r="A346" s="17" t="str">
        <f>K346&amp;MID(L:L,15,4)</f>
        <v>罗佐铿4515</v>
      </c>
      <c r="B346" s="7" t="s">
        <v>2863</v>
      </c>
      <c r="C346" s="7" t="s">
        <v>1457</v>
      </c>
      <c r="D346" s="7">
        <v>29</v>
      </c>
      <c r="E346" s="7" t="s">
        <v>2864</v>
      </c>
      <c r="F346" s="7" t="s">
        <v>11858</v>
      </c>
      <c r="G346" s="7" t="s">
        <v>11859</v>
      </c>
      <c r="H346" s="7" t="s">
        <v>1450</v>
      </c>
      <c r="I346" s="7" t="s">
        <v>8633</v>
      </c>
      <c r="J346" s="7" t="s">
        <v>1452</v>
      </c>
      <c r="K346" s="7" t="s">
        <v>476</v>
      </c>
      <c r="L346" s="7" t="s">
        <v>477</v>
      </c>
      <c r="M346" s="7" t="s">
        <v>1461</v>
      </c>
      <c r="N346" s="7" t="s">
        <v>23</v>
      </c>
      <c r="O346" s="11">
        <v>3</v>
      </c>
      <c r="P346" s="11">
        <v>11</v>
      </c>
      <c r="Q346" s="11">
        <v>3</v>
      </c>
      <c r="R346" s="11">
        <f t="shared" si="32"/>
        <v>0</v>
      </c>
      <c r="S346" s="11" t="s">
        <v>1455</v>
      </c>
      <c r="U346" s="18" t="str">
        <f t="shared" si="33"/>
        <v>是</v>
      </c>
    </row>
    <row r="347" spans="1:21">
      <c r="A347" s="17" t="str">
        <f>K347&amp;MID(L:L,15,4)</f>
        <v>何全辉0015</v>
      </c>
      <c r="B347" s="7" t="s">
        <v>2178</v>
      </c>
      <c r="C347" s="7" t="s">
        <v>1444</v>
      </c>
      <c r="D347" s="7">
        <v>52</v>
      </c>
      <c r="E347" s="7" t="s">
        <v>2179</v>
      </c>
      <c r="F347" s="7" t="s">
        <v>11860</v>
      </c>
      <c r="G347" s="7" t="s">
        <v>11861</v>
      </c>
      <c r="H347" s="7" t="s">
        <v>1450</v>
      </c>
      <c r="I347" s="7" t="s">
        <v>11862</v>
      </c>
      <c r="J347" s="7" t="s">
        <v>1452</v>
      </c>
      <c r="K347" s="7" t="s">
        <v>928</v>
      </c>
      <c r="L347" s="7" t="s">
        <v>929</v>
      </c>
      <c r="M347" s="7" t="s">
        <v>1461</v>
      </c>
      <c r="N347" s="7" t="s">
        <v>23</v>
      </c>
      <c r="O347" s="11">
        <v>5</v>
      </c>
      <c r="P347" s="11">
        <v>21</v>
      </c>
      <c r="Q347" s="11">
        <v>3</v>
      </c>
      <c r="R347" s="11">
        <f t="shared" si="32"/>
        <v>2</v>
      </c>
      <c r="S347" s="11" t="s">
        <v>1455</v>
      </c>
      <c r="U347" s="18" t="str">
        <f t="shared" si="33"/>
        <v>是</v>
      </c>
    </row>
    <row r="348" spans="1:21">
      <c r="A348" s="17" t="str">
        <f>K348&amp;MID(L:L,15,4)</f>
        <v>陈志杰0352</v>
      </c>
      <c r="B348" s="7" t="s">
        <v>2871</v>
      </c>
      <c r="C348" s="7" t="s">
        <v>1446</v>
      </c>
      <c r="D348" s="7">
        <v>53</v>
      </c>
      <c r="E348" s="7" t="s">
        <v>2872</v>
      </c>
      <c r="F348" s="7" t="s">
        <v>11863</v>
      </c>
      <c r="G348" s="7" t="s">
        <v>11864</v>
      </c>
      <c r="H348" s="7" t="s">
        <v>1450</v>
      </c>
      <c r="I348" s="7" t="s">
        <v>11865</v>
      </c>
      <c r="J348" s="7" t="s">
        <v>1452</v>
      </c>
      <c r="K348" s="7" t="s">
        <v>114</v>
      </c>
      <c r="L348" s="7" t="s">
        <v>115</v>
      </c>
      <c r="M348" s="7" t="s">
        <v>1561</v>
      </c>
      <c r="N348" s="7" t="s">
        <v>23</v>
      </c>
      <c r="O348" s="11">
        <v>3</v>
      </c>
      <c r="P348" s="11">
        <v>32</v>
      </c>
      <c r="Q348" s="11">
        <v>3</v>
      </c>
      <c r="R348" s="11">
        <f t="shared" si="32"/>
        <v>0</v>
      </c>
      <c r="S348" s="11" t="s">
        <v>1455</v>
      </c>
      <c r="U348" s="18" t="str">
        <f t="shared" si="33"/>
        <v>是</v>
      </c>
    </row>
    <row r="349" spans="1:21">
      <c r="A349" s="17" t="str">
        <f>K349&amp;MID(L:L,15,4)</f>
        <v>黄齐好1226</v>
      </c>
      <c r="B349" s="7" t="s">
        <v>1974</v>
      </c>
      <c r="C349" s="7" t="s">
        <v>1446</v>
      </c>
      <c r="D349" s="7">
        <v>44</v>
      </c>
      <c r="E349" s="7" t="s">
        <v>1043</v>
      </c>
      <c r="F349" s="7" t="s">
        <v>11866</v>
      </c>
      <c r="G349" s="7" t="s">
        <v>11867</v>
      </c>
      <c r="H349" s="7" t="s">
        <v>1450</v>
      </c>
      <c r="I349" s="7" t="s">
        <v>3241</v>
      </c>
      <c r="J349" s="7" t="s">
        <v>1452</v>
      </c>
      <c r="K349" s="7" t="s">
        <v>1041</v>
      </c>
      <c r="L349" s="7" t="s">
        <v>1042</v>
      </c>
      <c r="M349" s="7" t="s">
        <v>1453</v>
      </c>
      <c r="N349" s="7" t="s">
        <v>23</v>
      </c>
      <c r="O349" s="11">
        <v>3</v>
      </c>
      <c r="P349" s="11">
        <v>49</v>
      </c>
      <c r="Q349" s="11">
        <v>1.5</v>
      </c>
      <c r="R349" s="11">
        <f t="shared" si="32"/>
        <v>1.5</v>
      </c>
      <c r="S349" s="11" t="s">
        <v>1455</v>
      </c>
      <c r="U349" s="18" t="str">
        <f t="shared" si="33"/>
        <v>是</v>
      </c>
    </row>
    <row r="350" spans="1:21">
      <c r="A350" s="17" t="str">
        <f>K350&amp;MID(L:L,15,4)</f>
        <v>黄星燎1235</v>
      </c>
      <c r="B350" s="7" t="s">
        <v>1699</v>
      </c>
      <c r="C350" s="7" t="s">
        <v>1444</v>
      </c>
      <c r="D350" s="7">
        <v>57</v>
      </c>
      <c r="E350" s="7" t="s">
        <v>1700</v>
      </c>
      <c r="F350" s="7" t="s">
        <v>11868</v>
      </c>
      <c r="G350" s="7" t="s">
        <v>11869</v>
      </c>
      <c r="H350" s="7" t="s">
        <v>1450</v>
      </c>
      <c r="I350" s="7" t="s">
        <v>11870</v>
      </c>
      <c r="J350" s="7" t="s">
        <v>1452</v>
      </c>
      <c r="K350" s="7" t="s">
        <v>270</v>
      </c>
      <c r="L350" s="7" t="s">
        <v>271</v>
      </c>
      <c r="M350" s="7" t="s">
        <v>1461</v>
      </c>
      <c r="N350" s="7" t="s">
        <v>23</v>
      </c>
      <c r="O350" s="11">
        <v>3</v>
      </c>
      <c r="P350" s="11">
        <v>4</v>
      </c>
      <c r="Q350" s="11">
        <v>3</v>
      </c>
      <c r="R350" s="11">
        <f t="shared" si="32"/>
        <v>0</v>
      </c>
      <c r="S350" s="11" t="s">
        <v>1455</v>
      </c>
      <c r="U350" s="18" t="str">
        <f t="shared" si="33"/>
        <v>是</v>
      </c>
    </row>
    <row r="351" spans="1:21">
      <c r="A351" s="17" t="str">
        <f>K351&amp;MID(L:L,15,4)</f>
        <v>钟汉2739</v>
      </c>
      <c r="B351" s="7" t="s">
        <v>2881</v>
      </c>
      <c r="C351" s="7" t="s">
        <v>1446</v>
      </c>
      <c r="D351" s="7">
        <v>44</v>
      </c>
      <c r="E351" s="7" t="s">
        <v>2882</v>
      </c>
      <c r="F351" s="7" t="s">
        <v>11871</v>
      </c>
      <c r="G351" s="7" t="s">
        <v>11872</v>
      </c>
      <c r="H351" s="7" t="s">
        <v>2884</v>
      </c>
      <c r="I351" s="7" t="s">
        <v>11873</v>
      </c>
      <c r="J351" s="7" t="s">
        <v>1452</v>
      </c>
      <c r="K351" s="7" t="s">
        <v>666</v>
      </c>
      <c r="L351" s="7" t="s">
        <v>667</v>
      </c>
      <c r="M351" s="7" t="s">
        <v>1453</v>
      </c>
      <c r="N351" s="7" t="s">
        <v>23</v>
      </c>
      <c r="O351" s="11">
        <v>1</v>
      </c>
      <c r="P351" s="11">
        <v>49</v>
      </c>
      <c r="Q351" s="11">
        <v>1.5</v>
      </c>
      <c r="R351" s="11">
        <v>0</v>
      </c>
      <c r="S351" s="11" t="s">
        <v>1455</v>
      </c>
      <c r="U351" s="18" t="str">
        <f t="shared" si="33"/>
        <v>是</v>
      </c>
    </row>
    <row r="352" spans="1:21">
      <c r="A352" s="17" t="str">
        <f>K352&amp;MID(L:L,15,4)</f>
        <v>马国文3614</v>
      </c>
      <c r="B352" s="7" t="s">
        <v>8664</v>
      </c>
      <c r="C352" s="7" t="s">
        <v>1446</v>
      </c>
      <c r="D352" s="7">
        <v>42</v>
      </c>
      <c r="E352" s="7" t="s">
        <v>1573</v>
      </c>
      <c r="F352" s="7" t="s">
        <v>11874</v>
      </c>
      <c r="G352" s="7" t="s">
        <v>11875</v>
      </c>
      <c r="H352" s="7" t="s">
        <v>1450</v>
      </c>
      <c r="I352" s="7" t="s">
        <v>11876</v>
      </c>
      <c r="J352" s="7" t="s">
        <v>1452</v>
      </c>
      <c r="K352" s="7" t="s">
        <v>780</v>
      </c>
      <c r="L352" s="7" t="s">
        <v>781</v>
      </c>
      <c r="M352" s="7" t="s">
        <v>1461</v>
      </c>
      <c r="N352" s="7" t="s">
        <v>23</v>
      </c>
      <c r="O352" s="11">
        <v>3</v>
      </c>
      <c r="P352" s="11">
        <v>3</v>
      </c>
      <c r="Q352" s="11">
        <v>3</v>
      </c>
      <c r="R352" s="11">
        <f t="shared" ref="R352:R355" si="34">O352-Q352</f>
        <v>0</v>
      </c>
      <c r="S352" s="11" t="s">
        <v>1455</v>
      </c>
      <c r="U352" s="18" t="str">
        <f t="shared" si="33"/>
        <v>是</v>
      </c>
    </row>
    <row r="353" spans="1:21">
      <c r="A353" s="17" t="str">
        <f>K353&amp;MID(L:L,15,4)</f>
        <v>谭礼灿1212</v>
      </c>
      <c r="B353" s="7" t="s">
        <v>2886</v>
      </c>
      <c r="C353" s="7" t="s">
        <v>1446</v>
      </c>
      <c r="D353" s="7">
        <v>40</v>
      </c>
      <c r="E353" s="7" t="s">
        <v>2887</v>
      </c>
      <c r="F353" s="7" t="s">
        <v>11877</v>
      </c>
      <c r="G353" s="7" t="s">
        <v>11878</v>
      </c>
      <c r="H353" s="7" t="s">
        <v>1450</v>
      </c>
      <c r="I353" s="7" t="s">
        <v>9626</v>
      </c>
      <c r="J353" s="7" t="s">
        <v>1452</v>
      </c>
      <c r="K353" s="7" t="s">
        <v>539</v>
      </c>
      <c r="L353" s="7" t="s">
        <v>540</v>
      </c>
      <c r="M353" s="7" t="s">
        <v>1461</v>
      </c>
      <c r="N353" s="7" t="s">
        <v>23</v>
      </c>
      <c r="O353" s="11">
        <v>3</v>
      </c>
      <c r="P353" s="11">
        <v>11</v>
      </c>
      <c r="Q353" s="11">
        <v>3</v>
      </c>
      <c r="R353" s="11">
        <f t="shared" si="34"/>
        <v>0</v>
      </c>
      <c r="S353" s="11" t="s">
        <v>1455</v>
      </c>
      <c r="U353" s="18" t="str">
        <f t="shared" si="33"/>
        <v>是</v>
      </c>
    </row>
    <row r="354" spans="1:21">
      <c r="A354" s="17" t="str">
        <f>K354&amp;MID(L:L,15,4)</f>
        <v>周关6023</v>
      </c>
      <c r="B354" s="7" t="s">
        <v>2892</v>
      </c>
      <c r="C354" s="7" t="s">
        <v>1446</v>
      </c>
      <c r="D354" s="7">
        <v>45</v>
      </c>
      <c r="E354" s="7" t="s">
        <v>2320</v>
      </c>
      <c r="F354" s="7" t="s">
        <v>11879</v>
      </c>
      <c r="G354" s="7" t="s">
        <v>11880</v>
      </c>
      <c r="H354" s="7" t="s">
        <v>1450</v>
      </c>
      <c r="I354" s="7" t="s">
        <v>11881</v>
      </c>
      <c r="J354" s="7" t="s">
        <v>1452</v>
      </c>
      <c r="K354" s="7" t="s">
        <v>606</v>
      </c>
      <c r="L354" s="7" t="s">
        <v>607</v>
      </c>
      <c r="M354" s="7" t="s">
        <v>1453</v>
      </c>
      <c r="N354" s="7" t="s">
        <v>23</v>
      </c>
      <c r="O354" s="11">
        <v>1</v>
      </c>
      <c r="P354" s="11">
        <v>58</v>
      </c>
      <c r="Q354" s="11">
        <v>1.5</v>
      </c>
      <c r="R354" s="11">
        <v>0</v>
      </c>
      <c r="S354" s="11" t="s">
        <v>1455</v>
      </c>
      <c r="U354" s="18" t="str">
        <f t="shared" si="33"/>
        <v>是</v>
      </c>
    </row>
    <row r="355" spans="1:21">
      <c r="A355" s="17" t="str">
        <f>K355&amp;MID(L:L,15,4)</f>
        <v>戴英明0918</v>
      </c>
      <c r="B355" s="7" t="s">
        <v>5323</v>
      </c>
      <c r="C355" s="7" t="s">
        <v>1446</v>
      </c>
      <c r="D355" s="7">
        <v>56</v>
      </c>
      <c r="E355" s="7" t="s">
        <v>5324</v>
      </c>
      <c r="F355" s="7" t="s">
        <v>11882</v>
      </c>
      <c r="G355" s="7" t="s">
        <v>11883</v>
      </c>
      <c r="H355" s="7" t="s">
        <v>1450</v>
      </c>
      <c r="I355" s="7" t="s">
        <v>11884</v>
      </c>
      <c r="J355" s="7" t="s">
        <v>1452</v>
      </c>
      <c r="K355" s="7" t="s">
        <v>118</v>
      </c>
      <c r="L355" s="7" t="s">
        <v>119</v>
      </c>
      <c r="M355" s="7" t="s">
        <v>1461</v>
      </c>
      <c r="N355" s="7" t="s">
        <v>23</v>
      </c>
      <c r="O355" s="11">
        <v>3</v>
      </c>
      <c r="P355" s="11">
        <v>7</v>
      </c>
      <c r="Q355" s="11">
        <v>3</v>
      </c>
      <c r="R355" s="11">
        <f t="shared" si="34"/>
        <v>0</v>
      </c>
      <c r="S355" s="11" t="s">
        <v>1455</v>
      </c>
      <c r="U355" s="18" t="str">
        <f t="shared" si="33"/>
        <v>是</v>
      </c>
    </row>
    <row r="356" spans="1:1">
      <c r="A356" s="17" t="str">
        <f>K356&amp;MID(L:L,15,4)</f>
        <v/>
      </c>
    </row>
    <row r="357" spans="1:1">
      <c r="A357" s="17" t="str">
        <f>K357&amp;MID(L:L,15,4)</f>
        <v/>
      </c>
    </row>
    <row r="358" spans="1:1">
      <c r="A358" s="17" t="str">
        <f>K358&amp;MID(L:L,15,4)</f>
        <v/>
      </c>
    </row>
    <row r="359" spans="1:1">
      <c r="A359" s="17" t="str">
        <f>K359&amp;MID(L:L,15,4)</f>
        <v/>
      </c>
    </row>
    <row r="360" spans="1:1">
      <c r="A360" s="17" t="str">
        <f>K360&amp;MID(L:L,15,4)</f>
        <v/>
      </c>
    </row>
    <row r="361" spans="1:1">
      <c r="A361" s="17" t="str">
        <f>K361&amp;MID(L:L,15,4)</f>
        <v/>
      </c>
    </row>
    <row r="362" spans="1:1">
      <c r="A362" s="17" t="str">
        <f>K362&amp;MID(L:L,15,4)</f>
        <v/>
      </c>
    </row>
    <row r="363" spans="1:1">
      <c r="A363" s="17" t="str">
        <f>K363&amp;MID(L:L,15,4)</f>
        <v/>
      </c>
    </row>
    <row r="364" spans="1:1">
      <c r="A364" s="17" t="str">
        <f>K364&amp;MID(L:L,15,4)</f>
        <v/>
      </c>
    </row>
    <row r="365" spans="1:1">
      <c r="A365" s="17" t="str">
        <f>K365&amp;MID(L:L,15,4)</f>
        <v/>
      </c>
    </row>
    <row r="366" spans="1:1">
      <c r="A366" s="17" t="str">
        <f>K366&amp;MID(L:L,15,4)</f>
        <v/>
      </c>
    </row>
    <row r="367" spans="1:1">
      <c r="A367" s="17" t="str">
        <f>K367&amp;MID(L:L,15,4)</f>
        <v/>
      </c>
    </row>
    <row r="368" spans="1:1">
      <c r="A368" s="17" t="str">
        <f>K368&amp;MID(L:L,15,4)</f>
        <v/>
      </c>
    </row>
    <row r="369" spans="1:1">
      <c r="A369" s="17" t="str">
        <f>K369&amp;MID(L:L,15,4)</f>
        <v/>
      </c>
    </row>
    <row r="370" spans="1:1">
      <c r="A370" s="17" t="str">
        <f>K370&amp;MID(L:L,15,4)</f>
        <v/>
      </c>
    </row>
    <row r="371" spans="1:1">
      <c r="A371" s="17" t="str">
        <f>K371&amp;MID(L:L,15,4)</f>
        <v/>
      </c>
    </row>
    <row r="372" spans="1:1">
      <c r="A372" s="17" t="str">
        <f>K372&amp;MID(L:L,15,4)</f>
        <v/>
      </c>
    </row>
    <row r="373" spans="1:1">
      <c r="A373" s="17" t="str">
        <f>K373&amp;MID(L:L,15,4)</f>
        <v/>
      </c>
    </row>
    <row r="374" spans="1:1">
      <c r="A374" s="17" t="str">
        <f>K374&amp;MID(L:L,15,4)</f>
        <v/>
      </c>
    </row>
    <row r="375" spans="1:1">
      <c r="A375" s="17" t="str">
        <f>K375&amp;MID(L:L,15,4)</f>
        <v/>
      </c>
    </row>
    <row r="376" spans="1:1">
      <c r="A376" s="17" t="str">
        <f>K376&amp;MID(L:L,15,4)</f>
        <v/>
      </c>
    </row>
    <row r="377" spans="1:1">
      <c r="A377" s="17" t="str">
        <f>K377&amp;MID(L:L,15,4)</f>
        <v/>
      </c>
    </row>
    <row r="378" spans="1:1">
      <c r="A378" s="17" t="str">
        <f>K378&amp;MID(L:L,15,4)</f>
        <v/>
      </c>
    </row>
    <row r="379" spans="1:1">
      <c r="A379" s="17" t="str">
        <f>K379&amp;MID(L:L,15,4)</f>
        <v/>
      </c>
    </row>
    <row r="380" spans="1:1">
      <c r="A380" s="17" t="str">
        <f>K380&amp;MID(L:L,15,4)</f>
        <v/>
      </c>
    </row>
    <row r="381" spans="1:1">
      <c r="A381" s="17" t="str">
        <f>K381&amp;MID(L:L,15,4)</f>
        <v/>
      </c>
    </row>
    <row r="382" spans="1:1">
      <c r="A382" s="17" t="str">
        <f>K382&amp;MID(L:L,15,4)</f>
        <v/>
      </c>
    </row>
    <row r="383" spans="1:1">
      <c r="A383" s="17" t="str">
        <f>K383&amp;MID(L:L,15,4)</f>
        <v/>
      </c>
    </row>
    <row r="384" spans="1:1">
      <c r="A384" s="17" t="str">
        <f>K384&amp;MID(L:L,15,4)</f>
        <v/>
      </c>
    </row>
    <row r="385" spans="1:1">
      <c r="A385" s="17" t="str">
        <f>K385&amp;MID(L:L,15,4)</f>
        <v/>
      </c>
    </row>
    <row r="386" spans="1:1">
      <c r="A386" s="17" t="str">
        <f>K386&amp;MID(L:L,15,4)</f>
        <v/>
      </c>
    </row>
    <row r="387" spans="1:1">
      <c r="A387" s="17" t="str">
        <f>K387&amp;MID(L:L,15,4)</f>
        <v/>
      </c>
    </row>
    <row r="388" spans="1:1">
      <c r="A388" s="17" t="str">
        <f>K388&amp;MID(L:L,15,4)</f>
        <v/>
      </c>
    </row>
    <row r="389" spans="1:1">
      <c r="A389" s="17" t="str">
        <f>K389&amp;MID(L:L,15,4)</f>
        <v/>
      </c>
    </row>
    <row r="390" spans="1:1">
      <c r="A390" s="17" t="str">
        <f>K390&amp;MID(L:L,15,4)</f>
        <v/>
      </c>
    </row>
    <row r="391" spans="1:1">
      <c r="A391" s="17" t="str">
        <f>K391&amp;MID(L:L,15,4)</f>
        <v/>
      </c>
    </row>
    <row r="392" spans="1:1">
      <c r="A392" s="17" t="str">
        <f>K392&amp;MID(L:L,15,4)</f>
        <v/>
      </c>
    </row>
    <row r="393" spans="1:1">
      <c r="A393" s="17" t="str">
        <f>K393&amp;MID(L:L,15,4)</f>
        <v/>
      </c>
    </row>
    <row r="394" spans="1:1">
      <c r="A394" s="17" t="str">
        <f>K394&amp;MID(L:L,15,4)</f>
        <v/>
      </c>
    </row>
    <row r="395" spans="1:1">
      <c r="A395" s="17" t="str">
        <f>K395&amp;MID(L:L,15,4)</f>
        <v/>
      </c>
    </row>
    <row r="396" spans="1:1">
      <c r="A396" s="17" t="str">
        <f>K396&amp;MID(L:L,15,4)</f>
        <v/>
      </c>
    </row>
    <row r="397" spans="1:1">
      <c r="A397" s="17" t="str">
        <f>K397&amp;MID(L:L,15,4)</f>
        <v/>
      </c>
    </row>
    <row r="398" spans="1:1">
      <c r="A398" s="17" t="str">
        <f>K398&amp;MID(L:L,15,4)</f>
        <v/>
      </c>
    </row>
    <row r="399" spans="1:1">
      <c r="A399" s="17" t="str">
        <f>K399&amp;MID(L:L,15,4)</f>
        <v/>
      </c>
    </row>
    <row r="400" spans="1:1">
      <c r="A400" s="17" t="str">
        <f>K400&amp;MID(L:L,15,4)</f>
        <v/>
      </c>
    </row>
    <row r="401" spans="1:1">
      <c r="A401" s="17" t="str">
        <f>K401&amp;MID(L:L,15,4)</f>
        <v/>
      </c>
    </row>
    <row r="402" spans="1:1">
      <c r="A402" s="17" t="str">
        <f>K402&amp;MID(L:L,15,4)</f>
        <v/>
      </c>
    </row>
    <row r="403" spans="1:1">
      <c r="A403" s="17" t="str">
        <f>K403&amp;MID(L:L,15,4)</f>
        <v/>
      </c>
    </row>
    <row r="404" spans="1:1">
      <c r="A404" s="17" t="str">
        <f>K404&amp;MID(L:L,15,4)</f>
        <v/>
      </c>
    </row>
    <row r="405" spans="1:1">
      <c r="A405" s="17" t="str">
        <f>K405&amp;MID(L:L,15,4)</f>
        <v/>
      </c>
    </row>
    <row r="406" spans="1:1">
      <c r="A406" s="17" t="str">
        <f>K406&amp;MID(L:L,15,4)</f>
        <v/>
      </c>
    </row>
    <row r="407" spans="1:1">
      <c r="A407" s="17" t="str">
        <f>K407&amp;MID(L:L,15,4)</f>
        <v/>
      </c>
    </row>
    <row r="408" spans="1:1">
      <c r="A408" s="17" t="str">
        <f>K408&amp;MID(L:L,15,4)</f>
        <v/>
      </c>
    </row>
    <row r="409" spans="1:1">
      <c r="A409" s="17" t="str">
        <f>K409&amp;MID(L:L,15,4)</f>
        <v/>
      </c>
    </row>
    <row r="410" spans="1:1">
      <c r="A410" s="17" t="str">
        <f>K410&amp;MID(L:L,15,4)</f>
        <v/>
      </c>
    </row>
    <row r="411" spans="1:1">
      <c r="A411" s="17" t="str">
        <f>K411&amp;MID(L:L,15,4)</f>
        <v/>
      </c>
    </row>
    <row r="412" spans="1:1">
      <c r="A412" s="17" t="str">
        <f>K412&amp;MID(L:L,15,4)</f>
        <v/>
      </c>
    </row>
    <row r="413" spans="1:1">
      <c r="A413" s="17" t="str">
        <f>K413&amp;MID(L:L,15,4)</f>
        <v/>
      </c>
    </row>
    <row r="414" spans="1:1">
      <c r="A414" s="17" t="str">
        <f>K414&amp;MID(L:L,15,4)</f>
        <v/>
      </c>
    </row>
    <row r="415" spans="1:1">
      <c r="A415" s="17" t="str">
        <f>K415&amp;MID(L:L,15,4)</f>
        <v/>
      </c>
    </row>
    <row r="416" spans="1:1">
      <c r="A416" s="17" t="str">
        <f>K416&amp;MID(L:L,15,4)</f>
        <v/>
      </c>
    </row>
    <row r="417" spans="1:1">
      <c r="A417" s="17" t="str">
        <f>K417&amp;MID(L:L,15,4)</f>
        <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293" workbookViewId="0">
      <selection activeCell="K332" sqref="K332"/>
    </sheetView>
  </sheetViews>
  <sheetFormatPr defaultColWidth="9" defaultRowHeight="13.5"/>
  <cols>
    <col min="1" max="1" width="15.375" style="2" customWidth="1"/>
    <col min="2" max="2" width="14.75"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11885</v>
      </c>
      <c r="G2" s="7" t="s">
        <v>11886</v>
      </c>
      <c r="H2" s="7" t="s">
        <v>1450</v>
      </c>
      <c r="I2" s="7" t="s">
        <v>11887</v>
      </c>
      <c r="J2" s="7" t="s">
        <v>1452</v>
      </c>
      <c r="K2" s="7" t="s">
        <v>954</v>
      </c>
      <c r="L2" s="7" t="s">
        <v>955</v>
      </c>
      <c r="M2" s="7" t="s">
        <v>1453</v>
      </c>
      <c r="N2" s="7" t="s">
        <v>1454</v>
      </c>
      <c r="O2" s="11">
        <v>2</v>
      </c>
      <c r="P2" s="11">
        <v>29</v>
      </c>
      <c r="Q2" s="11">
        <v>1.5</v>
      </c>
      <c r="R2" s="11">
        <f t="shared" ref="R2:R13" si="0">O2-Q2</f>
        <v>0.5</v>
      </c>
      <c r="S2" s="11" t="s">
        <v>1455</v>
      </c>
      <c r="U2" t="str">
        <f>S2</f>
        <v>是</v>
      </c>
    </row>
    <row r="3" spans="1:21">
      <c r="A3" s="2" t="str">
        <f>K3&amp;MID(L:L,15,4)</f>
        <v>何润笑5124</v>
      </c>
      <c r="B3" s="7" t="s">
        <v>1456</v>
      </c>
      <c r="C3" s="7" t="s">
        <v>1457</v>
      </c>
      <c r="D3" s="7">
        <v>56</v>
      </c>
      <c r="E3" s="7" t="s">
        <v>1214</v>
      </c>
      <c r="F3" s="7" t="s">
        <v>11888</v>
      </c>
      <c r="G3" s="7" t="s">
        <v>11889</v>
      </c>
      <c r="H3" s="7" t="s">
        <v>1450</v>
      </c>
      <c r="I3" s="7" t="s">
        <v>10913</v>
      </c>
      <c r="J3" s="7" t="s">
        <v>1452</v>
      </c>
      <c r="K3" s="7" t="s">
        <v>1211</v>
      </c>
      <c r="L3" s="7" t="s">
        <v>1212</v>
      </c>
      <c r="M3" s="7" t="s">
        <v>1461</v>
      </c>
      <c r="N3" s="7" t="s">
        <v>1462</v>
      </c>
      <c r="O3" s="11">
        <v>2</v>
      </c>
      <c r="P3" s="11">
        <v>30</v>
      </c>
      <c r="Q3" s="11">
        <v>2.5</v>
      </c>
      <c r="R3" s="11">
        <v>0</v>
      </c>
      <c r="S3" s="11" t="s">
        <v>1455</v>
      </c>
      <c r="U3" t="str">
        <f t="shared" ref="U3:U66" si="1">S3</f>
        <v>是</v>
      </c>
    </row>
    <row r="4" spans="1:21">
      <c r="A4" s="2" t="str">
        <f>K4&amp;MID(L:L,15,4)</f>
        <v>刘伟5312</v>
      </c>
      <c r="B4" s="7" t="s">
        <v>1463</v>
      </c>
      <c r="C4" s="7" t="s">
        <v>1446</v>
      </c>
      <c r="D4" s="7">
        <v>52</v>
      </c>
      <c r="E4" s="7" t="s">
        <v>687</v>
      </c>
      <c r="F4" s="7" t="s">
        <v>11890</v>
      </c>
      <c r="G4" s="7" t="s">
        <v>11891</v>
      </c>
      <c r="H4" s="7" t="s">
        <v>1450</v>
      </c>
      <c r="I4" s="7" t="s">
        <v>5332</v>
      </c>
      <c r="J4" s="7" t="s">
        <v>1452</v>
      </c>
      <c r="K4" s="7" t="s">
        <v>681</v>
      </c>
      <c r="L4" s="7" t="s">
        <v>682</v>
      </c>
      <c r="M4" s="7" t="s">
        <v>1461</v>
      </c>
      <c r="N4" s="7" t="s">
        <v>1467</v>
      </c>
      <c r="O4" s="11">
        <v>3</v>
      </c>
      <c r="P4" s="11">
        <v>7</v>
      </c>
      <c r="Q4" s="11">
        <v>3</v>
      </c>
      <c r="R4" s="11">
        <f t="shared" si="0"/>
        <v>0</v>
      </c>
      <c r="S4" s="11" t="s">
        <v>1455</v>
      </c>
      <c r="U4" t="str">
        <f t="shared" si="1"/>
        <v>是</v>
      </c>
    </row>
    <row r="5" spans="1:21">
      <c r="A5" s="2" t="str">
        <f>K5&amp;MID(L:L,15,4)</f>
        <v>练涂寿3338</v>
      </c>
      <c r="B5" s="7" t="s">
        <v>1468</v>
      </c>
      <c r="C5" s="7" t="s">
        <v>1446</v>
      </c>
      <c r="D5" s="7">
        <v>41</v>
      </c>
      <c r="E5" s="7" t="s">
        <v>1096</v>
      </c>
      <c r="F5" s="7" t="s">
        <v>11892</v>
      </c>
      <c r="G5" s="7" t="s">
        <v>11893</v>
      </c>
      <c r="H5" s="7" t="s">
        <v>1450</v>
      </c>
      <c r="I5" s="7" t="s">
        <v>11894</v>
      </c>
      <c r="J5" s="7" t="s">
        <v>1452</v>
      </c>
      <c r="K5" s="7" t="s">
        <v>1093</v>
      </c>
      <c r="L5" s="7" t="s">
        <v>1094</v>
      </c>
      <c r="M5" s="7" t="s">
        <v>1461</v>
      </c>
      <c r="N5" s="7" t="s">
        <v>1467</v>
      </c>
      <c r="O5" s="11">
        <v>4</v>
      </c>
      <c r="P5" s="11">
        <v>16</v>
      </c>
      <c r="Q5" s="11">
        <v>3</v>
      </c>
      <c r="R5" s="11">
        <f t="shared" si="0"/>
        <v>1</v>
      </c>
      <c r="S5" s="11" t="s">
        <v>1455</v>
      </c>
      <c r="U5" t="str">
        <f t="shared" si="1"/>
        <v>是</v>
      </c>
    </row>
    <row r="6" spans="1:21">
      <c r="A6" s="2" t="str">
        <f>K6&amp;MID(L:L,15,4)</f>
        <v>罗惠芬3927</v>
      </c>
      <c r="B6" s="7" t="s">
        <v>2908</v>
      </c>
      <c r="C6" s="7" t="s">
        <v>1446</v>
      </c>
      <c r="D6" s="7">
        <v>52</v>
      </c>
      <c r="E6" s="7" t="s">
        <v>2909</v>
      </c>
      <c r="F6" s="7" t="s">
        <v>11895</v>
      </c>
      <c r="G6" s="7" t="s">
        <v>11896</v>
      </c>
      <c r="H6" s="7" t="s">
        <v>1450</v>
      </c>
      <c r="I6" s="7" t="s">
        <v>1513</v>
      </c>
      <c r="J6" s="7" t="s">
        <v>1452</v>
      </c>
      <c r="K6" s="7" t="s">
        <v>1399</v>
      </c>
      <c r="L6" s="7" t="s">
        <v>1400</v>
      </c>
      <c r="M6" s="7" t="s">
        <v>1461</v>
      </c>
      <c r="N6" s="7" t="s">
        <v>1462</v>
      </c>
      <c r="O6" s="11">
        <v>3</v>
      </c>
      <c r="P6" s="11">
        <v>2</v>
      </c>
      <c r="Q6" s="11">
        <v>2.5</v>
      </c>
      <c r="R6" s="11">
        <f t="shared" si="0"/>
        <v>0.5</v>
      </c>
      <c r="S6" s="11" t="s">
        <v>1455</v>
      </c>
      <c r="U6" t="str">
        <f t="shared" si="1"/>
        <v>是</v>
      </c>
    </row>
    <row r="7" spans="1:21">
      <c r="A7" s="2" t="str">
        <f>K7&amp;MID(L:L,15,4)</f>
        <v>冯宪球2431</v>
      </c>
      <c r="B7" s="7" t="s">
        <v>1472</v>
      </c>
      <c r="C7" s="7" t="s">
        <v>1457</v>
      </c>
      <c r="D7" s="7">
        <v>59</v>
      </c>
      <c r="E7" s="7" t="s">
        <v>158</v>
      </c>
      <c r="F7" s="7" t="s">
        <v>11897</v>
      </c>
      <c r="G7" s="7" t="s">
        <v>11898</v>
      </c>
      <c r="H7" s="7" t="s">
        <v>1450</v>
      </c>
      <c r="I7" s="7" t="s">
        <v>11899</v>
      </c>
      <c r="J7" s="7" t="s">
        <v>1452</v>
      </c>
      <c r="K7" s="7" t="s">
        <v>155</v>
      </c>
      <c r="L7" s="7" t="s">
        <v>156</v>
      </c>
      <c r="M7" s="7" t="s">
        <v>1453</v>
      </c>
      <c r="N7" s="7" t="s">
        <v>23</v>
      </c>
      <c r="O7" s="11">
        <v>2</v>
      </c>
      <c r="P7" s="11">
        <v>10</v>
      </c>
      <c r="Q7" s="11">
        <v>1.5</v>
      </c>
      <c r="R7" s="11">
        <f t="shared" si="0"/>
        <v>0.5</v>
      </c>
      <c r="S7" s="11" t="s">
        <v>1455</v>
      </c>
      <c r="U7" t="str">
        <f t="shared" si="1"/>
        <v>是</v>
      </c>
    </row>
    <row r="8" spans="1:21">
      <c r="A8" s="2" t="str">
        <f>K8&amp;MID(L:L,15,4)</f>
        <v>苏耀波5317</v>
      </c>
      <c r="B8" s="7" t="s">
        <v>1463</v>
      </c>
      <c r="C8" s="7" t="s">
        <v>1446</v>
      </c>
      <c r="D8" s="7">
        <v>52</v>
      </c>
      <c r="E8" s="7" t="s">
        <v>687</v>
      </c>
      <c r="F8" s="7" t="s">
        <v>11900</v>
      </c>
      <c r="G8" s="7" t="s">
        <v>11901</v>
      </c>
      <c r="H8" s="7" t="s">
        <v>1450</v>
      </c>
      <c r="I8" s="7" t="s">
        <v>6956</v>
      </c>
      <c r="J8" s="7" t="s">
        <v>1452</v>
      </c>
      <c r="K8" s="7" t="s">
        <v>1347</v>
      </c>
      <c r="L8" s="7" t="s">
        <v>1348</v>
      </c>
      <c r="M8" s="7" t="s">
        <v>1461</v>
      </c>
      <c r="N8" s="7" t="s">
        <v>1462</v>
      </c>
      <c r="O8" s="11">
        <v>3</v>
      </c>
      <c r="P8" s="11">
        <v>8</v>
      </c>
      <c r="Q8" s="11">
        <v>2.5</v>
      </c>
      <c r="R8" s="11">
        <f t="shared" si="0"/>
        <v>0.5</v>
      </c>
      <c r="S8" s="11" t="s">
        <v>1455</v>
      </c>
      <c r="U8" t="str">
        <f t="shared" si="1"/>
        <v>是</v>
      </c>
    </row>
    <row r="9" spans="1:21">
      <c r="A9" s="2" t="str">
        <f>K9&amp;MID(L:L,15,4)</f>
        <v>伍碧霞0048</v>
      </c>
      <c r="B9" s="7" t="s">
        <v>3921</v>
      </c>
      <c r="C9" s="7" t="s">
        <v>1446</v>
      </c>
      <c r="D9" s="7">
        <v>51</v>
      </c>
      <c r="E9" s="7" t="s">
        <v>3922</v>
      </c>
      <c r="F9" s="7" t="s">
        <v>11902</v>
      </c>
      <c r="G9" s="7" t="s">
        <v>11903</v>
      </c>
      <c r="H9" s="7" t="s">
        <v>1450</v>
      </c>
      <c r="I9" s="7" t="s">
        <v>11904</v>
      </c>
      <c r="J9" s="7" t="s">
        <v>1452</v>
      </c>
      <c r="K9" s="7" t="s">
        <v>1266</v>
      </c>
      <c r="L9" s="7" t="s">
        <v>1267</v>
      </c>
      <c r="M9" s="7" t="s">
        <v>1461</v>
      </c>
      <c r="N9" s="7" t="s">
        <v>1462</v>
      </c>
      <c r="O9" s="11">
        <v>4</v>
      </c>
      <c r="P9" s="11">
        <v>52</v>
      </c>
      <c r="Q9" s="11">
        <v>2.5</v>
      </c>
      <c r="R9" s="11">
        <f t="shared" si="0"/>
        <v>1.5</v>
      </c>
      <c r="S9" s="11" t="s">
        <v>1455</v>
      </c>
      <c r="U9" t="str">
        <f t="shared" si="1"/>
        <v>是</v>
      </c>
    </row>
    <row r="10" spans="1:21">
      <c r="A10" s="2" t="str">
        <f>K10&amp;MID(L:L,15,4)</f>
        <v>肖夏瑛0022</v>
      </c>
      <c r="B10" s="7" t="s">
        <v>1479</v>
      </c>
      <c r="C10" s="7" t="s">
        <v>1457</v>
      </c>
      <c r="D10" s="7">
        <v>41</v>
      </c>
      <c r="E10" s="7" t="s">
        <v>1480</v>
      </c>
      <c r="F10" s="7" t="s">
        <v>11905</v>
      </c>
      <c r="G10" s="7" t="s">
        <v>11906</v>
      </c>
      <c r="H10" s="7" t="s">
        <v>1450</v>
      </c>
      <c r="I10" s="7" t="s">
        <v>7111</v>
      </c>
      <c r="J10" s="7" t="s">
        <v>1452</v>
      </c>
      <c r="K10" s="7" t="s">
        <v>603</v>
      </c>
      <c r="L10" s="7" t="s">
        <v>604</v>
      </c>
      <c r="M10" s="7" t="s">
        <v>1461</v>
      </c>
      <c r="N10" s="7" t="s">
        <v>23</v>
      </c>
      <c r="O10" s="11">
        <v>3</v>
      </c>
      <c r="P10" s="11">
        <v>0</v>
      </c>
      <c r="Q10" s="11">
        <v>3</v>
      </c>
      <c r="R10" s="11">
        <f t="shared" si="0"/>
        <v>0</v>
      </c>
      <c r="S10" s="11" t="s">
        <v>1455</v>
      </c>
      <c r="U10" t="str">
        <f t="shared" si="1"/>
        <v>是</v>
      </c>
    </row>
    <row r="11" spans="1:21">
      <c r="A11" s="2" t="str">
        <f>K11&amp;MID(L:L,15,4)</f>
        <v>陈柏焯0012</v>
      </c>
      <c r="B11" s="7" t="s">
        <v>1484</v>
      </c>
      <c r="C11" s="7" t="s">
        <v>1457</v>
      </c>
      <c r="D11" s="7">
        <v>46</v>
      </c>
      <c r="E11" s="7" t="s">
        <v>1485</v>
      </c>
      <c r="F11" s="7" t="s">
        <v>11907</v>
      </c>
      <c r="G11" s="7" t="s">
        <v>11908</v>
      </c>
      <c r="H11" s="7" t="s">
        <v>1450</v>
      </c>
      <c r="I11" s="7" t="s">
        <v>11909</v>
      </c>
      <c r="J11" s="7" t="s">
        <v>1452</v>
      </c>
      <c r="K11" s="7" t="s">
        <v>31</v>
      </c>
      <c r="L11" s="7" t="s">
        <v>32</v>
      </c>
      <c r="M11" s="7" t="s">
        <v>1453</v>
      </c>
      <c r="N11" s="7" t="s">
        <v>23</v>
      </c>
      <c r="O11" s="11">
        <v>5</v>
      </c>
      <c r="P11" s="11">
        <v>35</v>
      </c>
      <c r="Q11" s="11">
        <v>1.5</v>
      </c>
      <c r="R11" s="11">
        <f t="shared" si="0"/>
        <v>3.5</v>
      </c>
      <c r="S11" s="11" t="s">
        <v>1455</v>
      </c>
      <c r="U11" t="str">
        <f t="shared" si="1"/>
        <v>是</v>
      </c>
    </row>
    <row r="12" spans="1:21">
      <c r="A12" s="2" t="str">
        <f>K12&amp;MID(L:L,15,4)</f>
        <v>陈连意5326</v>
      </c>
      <c r="B12" s="7" t="s">
        <v>1489</v>
      </c>
      <c r="C12" s="7" t="s">
        <v>1446</v>
      </c>
      <c r="D12" s="7">
        <v>64</v>
      </c>
      <c r="E12" s="7" t="s">
        <v>1490</v>
      </c>
      <c r="F12" s="7" t="s">
        <v>11910</v>
      </c>
      <c r="G12" s="7" t="s">
        <v>11911</v>
      </c>
      <c r="H12" s="7" t="s">
        <v>1450</v>
      </c>
      <c r="I12" s="7" t="s">
        <v>11912</v>
      </c>
      <c r="J12" s="7" t="s">
        <v>1452</v>
      </c>
      <c r="K12" s="7" t="s">
        <v>69</v>
      </c>
      <c r="L12" s="7" t="s">
        <v>70</v>
      </c>
      <c r="M12" s="7" t="s">
        <v>1461</v>
      </c>
      <c r="N12" s="7" t="s">
        <v>23</v>
      </c>
      <c r="O12" s="11">
        <v>3</v>
      </c>
      <c r="P12" s="11">
        <v>33</v>
      </c>
      <c r="Q12" s="11">
        <v>3</v>
      </c>
      <c r="R12" s="11">
        <f t="shared" si="0"/>
        <v>0</v>
      </c>
      <c r="S12" s="11" t="s">
        <v>1455</v>
      </c>
      <c r="U12" t="str">
        <f t="shared" si="1"/>
        <v>是</v>
      </c>
    </row>
    <row r="13" spans="1:21">
      <c r="A13" s="2" t="str">
        <f>K13&amp;MID(L:L,15,4)</f>
        <v>苏京弟3246</v>
      </c>
      <c r="B13" s="7" t="s">
        <v>1497</v>
      </c>
      <c r="C13" s="7" t="s">
        <v>1457</v>
      </c>
      <c r="D13" s="7">
        <v>54</v>
      </c>
      <c r="E13" s="7" t="s">
        <v>1273</v>
      </c>
      <c r="F13" s="7" t="s">
        <v>11913</v>
      </c>
      <c r="G13" s="7" t="s">
        <v>11914</v>
      </c>
      <c r="H13" s="7" t="s">
        <v>1450</v>
      </c>
      <c r="I13" s="7" t="s">
        <v>11915</v>
      </c>
      <c r="J13" s="7" t="s">
        <v>1452</v>
      </c>
      <c r="K13" s="7" t="s">
        <v>1270</v>
      </c>
      <c r="L13" s="7" t="s">
        <v>1271</v>
      </c>
      <c r="M13" s="7" t="s">
        <v>1461</v>
      </c>
      <c r="N13" s="7" t="s">
        <v>1462</v>
      </c>
      <c r="O13" s="11">
        <v>9</v>
      </c>
      <c r="P13" s="11">
        <v>12</v>
      </c>
      <c r="Q13" s="11">
        <v>2.5</v>
      </c>
      <c r="R13" s="11">
        <f t="shared" si="0"/>
        <v>6.5</v>
      </c>
      <c r="S13" s="11" t="s">
        <v>1455</v>
      </c>
      <c r="U13" t="str">
        <f t="shared" si="1"/>
        <v>是</v>
      </c>
    </row>
    <row r="14" spans="1:21">
      <c r="A14" s="2" t="str">
        <f>K14&amp;MID(L:L,15,4)</f>
        <v>廖官金0437</v>
      </c>
      <c r="B14" s="7" t="s">
        <v>1501</v>
      </c>
      <c r="C14" s="7" t="s">
        <v>1446</v>
      </c>
      <c r="D14" s="7">
        <v>53</v>
      </c>
      <c r="E14" s="7" t="s">
        <v>1120</v>
      </c>
      <c r="F14" s="7" t="s">
        <v>11916</v>
      </c>
      <c r="G14" s="7" t="s">
        <v>11917</v>
      </c>
      <c r="H14" s="7" t="s">
        <v>1450</v>
      </c>
      <c r="I14" s="7" t="s">
        <v>11918</v>
      </c>
      <c r="J14" s="7" t="s">
        <v>1452</v>
      </c>
      <c r="K14" s="7" t="s">
        <v>1308</v>
      </c>
      <c r="L14" s="7" t="s">
        <v>1309</v>
      </c>
      <c r="M14" s="7" t="s">
        <v>1461</v>
      </c>
      <c r="N14" s="7" t="s">
        <v>1462</v>
      </c>
      <c r="O14" s="11">
        <v>2</v>
      </c>
      <c r="P14" s="11">
        <v>53</v>
      </c>
      <c r="Q14" s="11">
        <v>2.5</v>
      </c>
      <c r="R14" s="11">
        <v>0</v>
      </c>
      <c r="S14" s="11" t="s">
        <v>1455</v>
      </c>
      <c r="U14" t="str">
        <f t="shared" si="1"/>
        <v>是</v>
      </c>
    </row>
    <row r="15" spans="1:21">
      <c r="A15" s="2" t="str">
        <f>K15&amp;MID(L:L,15,4)</f>
        <v>胡翠容128X</v>
      </c>
      <c r="B15" s="7" t="s">
        <v>1505</v>
      </c>
      <c r="C15" s="7" t="s">
        <v>1446</v>
      </c>
      <c r="D15" s="7">
        <v>42</v>
      </c>
      <c r="E15" s="7" t="s">
        <v>1030</v>
      </c>
      <c r="F15" s="7" t="s">
        <v>11919</v>
      </c>
      <c r="G15" s="7" t="s">
        <v>11920</v>
      </c>
      <c r="H15" s="7" t="s">
        <v>1450</v>
      </c>
      <c r="I15" s="7" t="s">
        <v>11921</v>
      </c>
      <c r="J15" s="7" t="s">
        <v>1452</v>
      </c>
      <c r="K15" s="7" t="s">
        <v>1027</v>
      </c>
      <c r="L15" s="7" t="s">
        <v>1028</v>
      </c>
      <c r="M15" s="7" t="s">
        <v>1453</v>
      </c>
      <c r="N15" s="7" t="s">
        <v>23</v>
      </c>
      <c r="O15" s="11">
        <v>2</v>
      </c>
      <c r="P15" s="11">
        <v>7</v>
      </c>
      <c r="Q15" s="11">
        <v>1.5</v>
      </c>
      <c r="R15" s="11">
        <f t="shared" ref="R15:R19" si="2">O15-Q15</f>
        <v>0.5</v>
      </c>
      <c r="S15" s="11" t="s">
        <v>1455</v>
      </c>
      <c r="U15" t="str">
        <f t="shared" si="1"/>
        <v>是</v>
      </c>
    </row>
    <row r="16" spans="1:21">
      <c r="A16" s="2" t="str">
        <f>K16&amp;MID(L:L,15,4)</f>
        <v>姚善存6910</v>
      </c>
      <c r="B16" s="7" t="s">
        <v>1509</v>
      </c>
      <c r="C16" s="7" t="s">
        <v>1446</v>
      </c>
      <c r="D16" s="7">
        <v>53</v>
      </c>
      <c r="E16" s="7" t="s">
        <v>1510</v>
      </c>
      <c r="F16" s="7" t="s">
        <v>11922</v>
      </c>
      <c r="G16" s="7" t="s">
        <v>11923</v>
      </c>
      <c r="H16" s="7" t="s">
        <v>1450</v>
      </c>
      <c r="I16" s="7" t="s">
        <v>10695</v>
      </c>
      <c r="J16" s="7" t="s">
        <v>1452</v>
      </c>
      <c r="K16" s="7" t="s">
        <v>1075</v>
      </c>
      <c r="L16" s="7" t="s">
        <v>1076</v>
      </c>
      <c r="M16" s="7" t="s">
        <v>1461</v>
      </c>
      <c r="N16" s="7" t="s">
        <v>23</v>
      </c>
      <c r="O16" s="11">
        <v>3</v>
      </c>
      <c r="P16" s="11">
        <v>1</v>
      </c>
      <c r="Q16" s="11">
        <v>3</v>
      </c>
      <c r="R16" s="11">
        <f t="shared" si="2"/>
        <v>0</v>
      </c>
      <c r="S16" s="11" t="s">
        <v>1455</v>
      </c>
      <c r="U16" t="str">
        <f t="shared" si="1"/>
        <v>是</v>
      </c>
    </row>
    <row r="17" spans="1:21">
      <c r="A17" s="2" t="str">
        <f>K17&amp;MID(L:L,15,4)</f>
        <v>刘能忠0315</v>
      </c>
      <c r="B17" s="7" t="s">
        <v>1514</v>
      </c>
      <c r="C17" s="7" t="s">
        <v>1446</v>
      </c>
      <c r="D17" s="7">
        <v>51</v>
      </c>
      <c r="E17" s="7" t="s">
        <v>1515</v>
      </c>
      <c r="F17" s="7" t="s">
        <v>11924</v>
      </c>
      <c r="G17" s="7" t="s">
        <v>11925</v>
      </c>
      <c r="H17" s="7" t="s">
        <v>1518</v>
      </c>
      <c r="I17" s="7" t="s">
        <v>11926</v>
      </c>
      <c r="J17" s="7" t="s">
        <v>1452</v>
      </c>
      <c r="K17" s="7" t="s">
        <v>1049</v>
      </c>
      <c r="L17" s="7" t="s">
        <v>1050</v>
      </c>
      <c r="M17" s="7" t="s">
        <v>1461</v>
      </c>
      <c r="N17" s="7" t="s">
        <v>23</v>
      </c>
      <c r="O17" s="11">
        <v>3</v>
      </c>
      <c r="P17" s="11">
        <v>18</v>
      </c>
      <c r="Q17" s="11">
        <v>3</v>
      </c>
      <c r="R17" s="11">
        <f t="shared" si="2"/>
        <v>0</v>
      </c>
      <c r="S17" s="11" t="s">
        <v>1455</v>
      </c>
      <c r="U17" t="str">
        <f t="shared" si="1"/>
        <v>是</v>
      </c>
    </row>
    <row r="18" spans="1:21">
      <c r="A18" s="2" t="str">
        <f>K18&amp;MID(L:L,15,4)</f>
        <v>麦志华3619</v>
      </c>
      <c r="B18" s="7" t="s">
        <v>1527</v>
      </c>
      <c r="C18" s="7" t="s">
        <v>1446</v>
      </c>
      <c r="D18" s="7">
        <v>51</v>
      </c>
      <c r="E18" s="7" t="s">
        <v>1528</v>
      </c>
      <c r="F18" s="7" t="s">
        <v>11927</v>
      </c>
      <c r="G18" s="7" t="s">
        <v>11928</v>
      </c>
      <c r="H18" s="7" t="s">
        <v>1450</v>
      </c>
      <c r="I18" s="7" t="s">
        <v>9975</v>
      </c>
      <c r="J18" s="7" t="s">
        <v>1452</v>
      </c>
      <c r="K18" s="7" t="s">
        <v>836</v>
      </c>
      <c r="L18" s="7" t="s">
        <v>837</v>
      </c>
      <c r="M18" s="7" t="s">
        <v>1461</v>
      </c>
      <c r="N18" s="7" t="s">
        <v>23</v>
      </c>
      <c r="O18" s="11">
        <v>3</v>
      </c>
      <c r="P18" s="11">
        <v>2</v>
      </c>
      <c r="Q18" s="11">
        <v>3</v>
      </c>
      <c r="R18" s="11">
        <f t="shared" si="2"/>
        <v>0</v>
      </c>
      <c r="S18" s="11" t="s">
        <v>1455</v>
      </c>
      <c r="U18" t="str">
        <f t="shared" si="1"/>
        <v>是</v>
      </c>
    </row>
    <row r="19" spans="1:21">
      <c r="A19" s="2" t="str">
        <f>K19&amp;MID(L:L,15,4)</f>
        <v>陈达兴0614</v>
      </c>
      <c r="B19" s="7" t="s">
        <v>1532</v>
      </c>
      <c r="C19" s="7" t="s">
        <v>1457</v>
      </c>
      <c r="D19" s="7">
        <v>57</v>
      </c>
      <c r="E19" s="7" t="s">
        <v>1533</v>
      </c>
      <c r="F19" s="7" t="s">
        <v>11929</v>
      </c>
      <c r="G19" s="7" t="s">
        <v>11930</v>
      </c>
      <c r="H19" s="7" t="s">
        <v>1450</v>
      </c>
      <c r="I19" s="7" t="s">
        <v>6375</v>
      </c>
      <c r="J19" s="7" t="s">
        <v>1452</v>
      </c>
      <c r="K19" s="7" t="s">
        <v>594</v>
      </c>
      <c r="L19" s="7" t="s">
        <v>595</v>
      </c>
      <c r="M19" s="7" t="s">
        <v>1461</v>
      </c>
      <c r="N19" s="7" t="s">
        <v>23</v>
      </c>
      <c r="O19" s="11">
        <v>3</v>
      </c>
      <c r="P19" s="11">
        <v>3</v>
      </c>
      <c r="Q19" s="11">
        <v>3</v>
      </c>
      <c r="R19" s="11">
        <f t="shared" si="2"/>
        <v>0</v>
      </c>
      <c r="S19" s="11" t="s">
        <v>1455</v>
      </c>
      <c r="U19" t="str">
        <f t="shared" si="1"/>
        <v>是</v>
      </c>
    </row>
    <row r="20" spans="1:21">
      <c r="A20" s="2" t="str">
        <f>K20&amp;MID(L:L,15,4)</f>
        <v>陈金带1521</v>
      </c>
      <c r="B20" s="7" t="s">
        <v>1537</v>
      </c>
      <c r="C20" s="7" t="s">
        <v>1444</v>
      </c>
      <c r="D20" s="7">
        <v>56</v>
      </c>
      <c r="E20" s="7" t="s">
        <v>1538</v>
      </c>
      <c r="F20" s="7" t="s">
        <v>11931</v>
      </c>
      <c r="G20" s="7" t="s">
        <v>11932</v>
      </c>
      <c r="H20" s="7" t="s">
        <v>1450</v>
      </c>
      <c r="I20" s="7" t="s">
        <v>11933</v>
      </c>
      <c r="J20" s="7" t="s">
        <v>1452</v>
      </c>
      <c r="K20" s="7" t="s">
        <v>763</v>
      </c>
      <c r="L20" s="7" t="s">
        <v>764</v>
      </c>
      <c r="M20" s="7" t="s">
        <v>1453</v>
      </c>
      <c r="N20" s="7" t="s">
        <v>23</v>
      </c>
      <c r="O20" s="11">
        <v>1</v>
      </c>
      <c r="P20" s="11">
        <v>34</v>
      </c>
      <c r="Q20" s="11">
        <v>1.5</v>
      </c>
      <c r="R20" s="11">
        <v>0</v>
      </c>
      <c r="S20" s="11" t="s">
        <v>1455</v>
      </c>
      <c r="U20" t="str">
        <f t="shared" si="1"/>
        <v>是</v>
      </c>
    </row>
    <row r="21" spans="1:21">
      <c r="A21" s="2" t="str">
        <f>K21&amp;MID(L:L,15,4)</f>
        <v>冯启平2454</v>
      </c>
      <c r="B21" s="7" t="s">
        <v>1543</v>
      </c>
      <c r="C21" s="7" t="s">
        <v>1446</v>
      </c>
      <c r="D21" s="7">
        <v>40</v>
      </c>
      <c r="E21" s="7" t="s">
        <v>1544</v>
      </c>
      <c r="F21" s="7" t="s">
        <v>11934</v>
      </c>
      <c r="G21" s="7" t="s">
        <v>11935</v>
      </c>
      <c r="H21" s="7" t="s">
        <v>1450</v>
      </c>
      <c r="I21" s="7" t="s">
        <v>11936</v>
      </c>
      <c r="J21" s="7" t="s">
        <v>1452</v>
      </c>
      <c r="K21" s="7" t="s">
        <v>169</v>
      </c>
      <c r="L21" s="7" t="s">
        <v>170</v>
      </c>
      <c r="M21" s="7" t="s">
        <v>1453</v>
      </c>
      <c r="N21" s="7" t="s">
        <v>23</v>
      </c>
      <c r="O21" s="11">
        <v>1</v>
      </c>
      <c r="P21" s="11">
        <v>49</v>
      </c>
      <c r="Q21" s="11">
        <v>1.5</v>
      </c>
      <c r="R21" s="11">
        <v>0</v>
      </c>
      <c r="S21" s="11" t="s">
        <v>1455</v>
      </c>
      <c r="U21" t="str">
        <f t="shared" si="1"/>
        <v>是</v>
      </c>
    </row>
    <row r="22" spans="1:21">
      <c r="A22" s="2" t="str">
        <f>K22&amp;MID(L:L,15,4)</f>
        <v>饶海燕3744</v>
      </c>
      <c r="B22" s="7" t="s">
        <v>1548</v>
      </c>
      <c r="C22" s="7" t="s">
        <v>1446</v>
      </c>
      <c r="D22" s="7">
        <v>56</v>
      </c>
      <c r="E22" s="7" t="s">
        <v>1549</v>
      </c>
      <c r="F22" s="7" t="s">
        <v>11937</v>
      </c>
      <c r="G22" s="7" t="s">
        <v>11938</v>
      </c>
      <c r="H22" s="7" t="s">
        <v>1450</v>
      </c>
      <c r="I22" s="7" t="s">
        <v>4057</v>
      </c>
      <c r="J22" s="7" t="s">
        <v>1452</v>
      </c>
      <c r="K22" s="7" t="s">
        <v>795</v>
      </c>
      <c r="L22" s="7" t="s">
        <v>796</v>
      </c>
      <c r="M22" s="7" t="s">
        <v>1461</v>
      </c>
      <c r="N22" s="7" t="s">
        <v>1454</v>
      </c>
      <c r="O22" s="11">
        <v>3</v>
      </c>
      <c r="P22" s="11">
        <v>0</v>
      </c>
      <c r="Q22" s="11">
        <v>3</v>
      </c>
      <c r="R22" s="11">
        <f t="shared" ref="R22:R35" si="3">O22-Q22</f>
        <v>0</v>
      </c>
      <c r="S22" s="11" t="s">
        <v>1455</v>
      </c>
      <c r="U22" t="str">
        <f t="shared" si="1"/>
        <v>是</v>
      </c>
    </row>
    <row r="23" spans="1:21">
      <c r="A23" s="2" t="str">
        <f>K23&amp;MID(L:L,15,4)</f>
        <v>佟炳城4811</v>
      </c>
      <c r="B23" s="7" t="s">
        <v>9001</v>
      </c>
      <c r="C23" s="7" t="s">
        <v>1446</v>
      </c>
      <c r="D23" s="7">
        <v>50</v>
      </c>
      <c r="E23" s="7" t="s">
        <v>1365</v>
      </c>
      <c r="F23" s="7" t="s">
        <v>11939</v>
      </c>
      <c r="G23" s="7" t="s">
        <v>11940</v>
      </c>
      <c r="H23" s="7" t="s">
        <v>1450</v>
      </c>
      <c r="I23" s="7" t="s">
        <v>11941</v>
      </c>
      <c r="J23" s="7" t="s">
        <v>1452</v>
      </c>
      <c r="K23" s="7" t="s">
        <v>1362</v>
      </c>
      <c r="L23" s="7" t="s">
        <v>1363</v>
      </c>
      <c r="M23" s="7" t="s">
        <v>1461</v>
      </c>
      <c r="N23" s="7" t="s">
        <v>1462</v>
      </c>
      <c r="O23" s="11">
        <v>4</v>
      </c>
      <c r="P23" s="11">
        <v>2</v>
      </c>
      <c r="Q23" s="11">
        <v>2.5</v>
      </c>
      <c r="R23" s="11">
        <f t="shared" si="3"/>
        <v>1.5</v>
      </c>
      <c r="S23" s="11" t="s">
        <v>1455</v>
      </c>
      <c r="U23" t="str">
        <f t="shared" si="1"/>
        <v>是</v>
      </c>
    </row>
    <row r="24" spans="1:21">
      <c r="A24" s="2" t="str">
        <f>K24&amp;MID(L:L,15,4)</f>
        <v>关光霞274X</v>
      </c>
      <c r="B24" s="7" t="s">
        <v>1557</v>
      </c>
      <c r="C24" s="7" t="s">
        <v>1446</v>
      </c>
      <c r="D24" s="7">
        <v>55</v>
      </c>
      <c r="E24" s="7" t="s">
        <v>1289</v>
      </c>
      <c r="F24" s="7" t="s">
        <v>11942</v>
      </c>
      <c r="G24" s="7" t="s">
        <v>11943</v>
      </c>
      <c r="H24" s="7" t="s">
        <v>1450</v>
      </c>
      <c r="I24" s="7" t="s">
        <v>7896</v>
      </c>
      <c r="J24" s="7" t="s">
        <v>1452</v>
      </c>
      <c r="K24" s="7" t="s">
        <v>1290</v>
      </c>
      <c r="L24" s="7" t="s">
        <v>1291</v>
      </c>
      <c r="M24" s="7" t="s">
        <v>1561</v>
      </c>
      <c r="N24" s="7" t="s">
        <v>1462</v>
      </c>
      <c r="O24" s="11">
        <v>3</v>
      </c>
      <c r="P24" s="11">
        <v>21</v>
      </c>
      <c r="Q24" s="11">
        <v>2.5</v>
      </c>
      <c r="R24" s="11">
        <f t="shared" si="3"/>
        <v>0.5</v>
      </c>
      <c r="S24" s="11" t="s">
        <v>1455</v>
      </c>
      <c r="U24" t="str">
        <f t="shared" si="1"/>
        <v>是</v>
      </c>
    </row>
    <row r="25" spans="1:21">
      <c r="A25" s="2" t="str">
        <f>K25&amp;MID(L:L,15,4)</f>
        <v>陈桂梅1224</v>
      </c>
      <c r="B25" s="7" t="s">
        <v>1562</v>
      </c>
      <c r="C25" s="7" t="s">
        <v>1446</v>
      </c>
      <c r="D25" s="7">
        <v>45</v>
      </c>
      <c r="E25" s="7" t="s">
        <v>1563</v>
      </c>
      <c r="F25" s="7" t="s">
        <v>11944</v>
      </c>
      <c r="G25" s="7" t="s">
        <v>11945</v>
      </c>
      <c r="H25" s="7" t="s">
        <v>1450</v>
      </c>
      <c r="I25" s="7" t="s">
        <v>11946</v>
      </c>
      <c r="J25" s="7" t="s">
        <v>1452</v>
      </c>
      <c r="K25" s="7" t="s">
        <v>54</v>
      </c>
      <c r="L25" s="7" t="s">
        <v>55</v>
      </c>
      <c r="M25" s="7" t="s">
        <v>1453</v>
      </c>
      <c r="N25" s="7" t="s">
        <v>23</v>
      </c>
      <c r="O25" s="11">
        <v>3</v>
      </c>
      <c r="P25" s="11">
        <v>53</v>
      </c>
      <c r="Q25" s="11">
        <v>1.5</v>
      </c>
      <c r="R25" s="11">
        <f t="shared" si="3"/>
        <v>1.5</v>
      </c>
      <c r="S25" s="11" t="s">
        <v>1455</v>
      </c>
      <c r="U25" t="str">
        <f t="shared" si="1"/>
        <v>是</v>
      </c>
    </row>
    <row r="26" spans="1:21">
      <c r="A26" s="2" t="str">
        <f>K26&amp;MID(L:L,15,4)</f>
        <v>陈少好1223</v>
      </c>
      <c r="B26" s="7" t="s">
        <v>1567</v>
      </c>
      <c r="C26" s="7" t="s">
        <v>1446</v>
      </c>
      <c r="D26" s="7">
        <v>58</v>
      </c>
      <c r="E26" s="7" t="s">
        <v>1568</v>
      </c>
      <c r="F26" s="7" t="s">
        <v>11947</v>
      </c>
      <c r="G26" s="7" t="s">
        <v>11948</v>
      </c>
      <c r="H26" s="7" t="s">
        <v>1450</v>
      </c>
      <c r="I26" s="7" t="s">
        <v>3328</v>
      </c>
      <c r="J26" s="7" t="s">
        <v>1452</v>
      </c>
      <c r="K26" s="7" t="s">
        <v>86</v>
      </c>
      <c r="L26" s="7" t="s">
        <v>87</v>
      </c>
      <c r="M26" s="7" t="s">
        <v>1453</v>
      </c>
      <c r="N26" s="7" t="s">
        <v>23</v>
      </c>
      <c r="O26" s="11">
        <v>2</v>
      </c>
      <c r="P26" s="11">
        <v>22</v>
      </c>
      <c r="Q26" s="11">
        <v>1.5</v>
      </c>
      <c r="R26" s="11">
        <f t="shared" si="3"/>
        <v>0.5</v>
      </c>
      <c r="S26" s="11" t="s">
        <v>1455</v>
      </c>
      <c r="U26" t="str">
        <f t="shared" si="1"/>
        <v>是</v>
      </c>
    </row>
    <row r="27" spans="1:21">
      <c r="A27" s="2" t="str">
        <f>K27&amp;MID(L:L,15,4)</f>
        <v>朱珍珠1622</v>
      </c>
      <c r="B27" s="7" t="s">
        <v>1572</v>
      </c>
      <c r="C27" s="7" t="s">
        <v>1446</v>
      </c>
      <c r="D27" s="7">
        <v>63</v>
      </c>
      <c r="E27" s="7" t="s">
        <v>1573</v>
      </c>
      <c r="F27" s="7" t="s">
        <v>11949</v>
      </c>
      <c r="G27" s="7" t="s">
        <v>11950</v>
      </c>
      <c r="H27" s="7" t="s">
        <v>1450</v>
      </c>
      <c r="I27" s="7" t="s">
        <v>11951</v>
      </c>
      <c r="J27" s="7" t="s">
        <v>1452</v>
      </c>
      <c r="K27" s="7" t="s">
        <v>765</v>
      </c>
      <c r="L27" s="7" t="s">
        <v>766</v>
      </c>
      <c r="M27" s="7" t="s">
        <v>1461</v>
      </c>
      <c r="N27" s="7" t="s">
        <v>23</v>
      </c>
      <c r="O27" s="11">
        <v>3</v>
      </c>
      <c r="P27" s="11">
        <v>22</v>
      </c>
      <c r="Q27" s="11">
        <v>3</v>
      </c>
      <c r="R27" s="11">
        <f t="shared" si="3"/>
        <v>0</v>
      </c>
      <c r="S27" s="11" t="s">
        <v>1455</v>
      </c>
      <c r="U27" t="str">
        <f t="shared" si="1"/>
        <v>是</v>
      </c>
    </row>
    <row r="28" spans="1:21">
      <c r="A28" s="2" t="str">
        <f>K28&amp;MID(L:L,15,4)</f>
        <v>江海清1733</v>
      </c>
      <c r="B28" s="7" t="s">
        <v>1577</v>
      </c>
      <c r="C28" s="7" t="s">
        <v>1446</v>
      </c>
      <c r="D28" s="7">
        <v>57</v>
      </c>
      <c r="E28" s="7" t="s">
        <v>502</v>
      </c>
      <c r="F28" s="7" t="s">
        <v>11952</v>
      </c>
      <c r="G28" s="7" t="s">
        <v>11953</v>
      </c>
      <c r="H28" s="7" t="s">
        <v>1450</v>
      </c>
      <c r="I28" s="7" t="s">
        <v>11954</v>
      </c>
      <c r="J28" s="7" t="s">
        <v>1452</v>
      </c>
      <c r="K28" s="7" t="s">
        <v>292</v>
      </c>
      <c r="L28" s="7" t="s">
        <v>293</v>
      </c>
      <c r="M28" s="7" t="s">
        <v>1453</v>
      </c>
      <c r="N28" s="7" t="s">
        <v>23</v>
      </c>
      <c r="O28" s="11">
        <v>2</v>
      </c>
      <c r="P28" s="11">
        <v>8</v>
      </c>
      <c r="Q28" s="11">
        <v>1.5</v>
      </c>
      <c r="R28" s="11">
        <f t="shared" si="3"/>
        <v>0.5</v>
      </c>
      <c r="S28" s="11" t="s">
        <v>1455</v>
      </c>
      <c r="U28" t="str">
        <f t="shared" si="1"/>
        <v>是</v>
      </c>
    </row>
    <row r="29" spans="1:21">
      <c r="A29" s="2" t="str">
        <f>K29&amp;MID(L:L,15,4)</f>
        <v>何丽珍1421</v>
      </c>
      <c r="B29" s="7" t="s">
        <v>4981</v>
      </c>
      <c r="C29" s="7" t="s">
        <v>1446</v>
      </c>
      <c r="D29" s="7">
        <v>57</v>
      </c>
      <c r="E29" s="7" t="s">
        <v>896</v>
      </c>
      <c r="F29" s="7" t="s">
        <v>11955</v>
      </c>
      <c r="G29" s="7" t="s">
        <v>11956</v>
      </c>
      <c r="H29" s="7" t="s">
        <v>1450</v>
      </c>
      <c r="I29" s="7" t="s">
        <v>11957</v>
      </c>
      <c r="J29" s="7" t="s">
        <v>1452</v>
      </c>
      <c r="K29" s="7" t="s">
        <v>893</v>
      </c>
      <c r="L29" s="7" t="s">
        <v>894</v>
      </c>
      <c r="M29" s="7" t="s">
        <v>1461</v>
      </c>
      <c r="N29" s="7" t="s">
        <v>23</v>
      </c>
      <c r="O29" s="11">
        <v>3</v>
      </c>
      <c r="P29" s="11">
        <v>37</v>
      </c>
      <c r="Q29" s="11">
        <v>3</v>
      </c>
      <c r="R29" s="11">
        <f t="shared" si="3"/>
        <v>0</v>
      </c>
      <c r="S29" s="11" t="s">
        <v>1455</v>
      </c>
      <c r="U29" t="str">
        <f t="shared" si="1"/>
        <v>是</v>
      </c>
    </row>
    <row r="30" spans="1:21">
      <c r="A30" s="2" t="str">
        <f>K30&amp;MID(L:L,15,4)</f>
        <v>孔碧霞3027</v>
      </c>
      <c r="B30" s="7" t="s">
        <v>1582</v>
      </c>
      <c r="C30" s="7" t="s">
        <v>1446</v>
      </c>
      <c r="D30" s="7">
        <v>52</v>
      </c>
      <c r="E30" s="7" t="s">
        <v>1583</v>
      </c>
      <c r="F30" s="7" t="s">
        <v>11958</v>
      </c>
      <c r="G30" s="7" t="s">
        <v>11959</v>
      </c>
      <c r="H30" s="7" t="s">
        <v>1450</v>
      </c>
      <c r="I30" s="7" t="s">
        <v>11960</v>
      </c>
      <c r="J30" s="7" t="s">
        <v>1452</v>
      </c>
      <c r="K30" s="7" t="s">
        <v>318</v>
      </c>
      <c r="L30" s="7" t="s">
        <v>319</v>
      </c>
      <c r="M30" s="7" t="s">
        <v>1461</v>
      </c>
      <c r="N30" s="7" t="s">
        <v>23</v>
      </c>
      <c r="O30" s="11">
        <v>3</v>
      </c>
      <c r="P30" s="11">
        <v>41</v>
      </c>
      <c r="Q30" s="11">
        <v>3</v>
      </c>
      <c r="R30" s="11">
        <f t="shared" si="3"/>
        <v>0</v>
      </c>
      <c r="S30" s="11" t="s">
        <v>1455</v>
      </c>
      <c r="U30" t="str">
        <f t="shared" si="1"/>
        <v>是</v>
      </c>
    </row>
    <row r="31" spans="1:21">
      <c r="A31" s="2" t="str">
        <f>K31&amp;MID(L:L,15,4)</f>
        <v>温金水5434</v>
      </c>
      <c r="B31" s="7" t="s">
        <v>1587</v>
      </c>
      <c r="C31" s="7" t="s">
        <v>1446</v>
      </c>
      <c r="D31" s="7">
        <v>52</v>
      </c>
      <c r="E31" s="7" t="s">
        <v>1588</v>
      </c>
      <c r="F31" s="7" t="s">
        <v>11961</v>
      </c>
      <c r="G31" s="7" t="s">
        <v>11962</v>
      </c>
      <c r="H31" s="7" t="s">
        <v>1450</v>
      </c>
      <c r="I31" s="7" t="s">
        <v>11963</v>
      </c>
      <c r="J31" s="7" t="s">
        <v>1452</v>
      </c>
      <c r="K31" s="7" t="s">
        <v>566</v>
      </c>
      <c r="L31" s="7" t="s">
        <v>567</v>
      </c>
      <c r="M31" s="7" t="s">
        <v>1461</v>
      </c>
      <c r="N31" s="7" t="s">
        <v>23</v>
      </c>
      <c r="O31" s="11">
        <v>3</v>
      </c>
      <c r="P31" s="11">
        <v>35</v>
      </c>
      <c r="Q31" s="11">
        <v>3</v>
      </c>
      <c r="R31" s="11">
        <f t="shared" si="3"/>
        <v>0</v>
      </c>
      <c r="S31" s="11" t="s">
        <v>1455</v>
      </c>
      <c r="U31" t="str">
        <f t="shared" si="1"/>
        <v>是</v>
      </c>
    </row>
    <row r="32" spans="1:21">
      <c r="A32" s="2" t="str">
        <f>K32&amp;MID(L:L,15,4)</f>
        <v>苏金莲6022</v>
      </c>
      <c r="B32" s="7" t="s">
        <v>1595</v>
      </c>
      <c r="C32" s="7" t="s">
        <v>1446</v>
      </c>
      <c r="D32" s="7">
        <v>51</v>
      </c>
      <c r="E32" s="7" t="s">
        <v>1596</v>
      </c>
      <c r="F32" s="7" t="s">
        <v>11964</v>
      </c>
      <c r="G32" s="7" t="s">
        <v>11965</v>
      </c>
      <c r="H32" s="7" t="s">
        <v>1450</v>
      </c>
      <c r="I32" s="7" t="s">
        <v>11966</v>
      </c>
      <c r="J32" s="7" t="s">
        <v>1452</v>
      </c>
      <c r="K32" s="7" t="s">
        <v>228</v>
      </c>
      <c r="L32" s="7" t="s">
        <v>229</v>
      </c>
      <c r="M32" s="7" t="s">
        <v>1461</v>
      </c>
      <c r="N32" s="7" t="s">
        <v>23</v>
      </c>
      <c r="O32" s="11">
        <v>3</v>
      </c>
      <c r="P32" s="11">
        <v>12</v>
      </c>
      <c r="Q32" s="11">
        <v>3</v>
      </c>
      <c r="R32" s="11">
        <f t="shared" si="3"/>
        <v>0</v>
      </c>
      <c r="S32" s="11" t="s">
        <v>1455</v>
      </c>
      <c r="U32" t="str">
        <f t="shared" si="1"/>
        <v>是</v>
      </c>
    </row>
    <row r="33" spans="1:21">
      <c r="A33" s="2" t="str">
        <f>K33&amp;MID(L:L,15,4)</f>
        <v>梁国荣5118</v>
      </c>
      <c r="B33" s="7" t="s">
        <v>9001</v>
      </c>
      <c r="C33" s="7" t="s">
        <v>1446</v>
      </c>
      <c r="D33" s="7">
        <v>50</v>
      </c>
      <c r="E33" s="7" t="s">
        <v>1365</v>
      </c>
      <c r="F33" s="7" t="s">
        <v>11967</v>
      </c>
      <c r="G33" s="7" t="s">
        <v>11968</v>
      </c>
      <c r="H33" s="7" t="s">
        <v>1450</v>
      </c>
      <c r="I33" s="7" t="s">
        <v>11969</v>
      </c>
      <c r="J33" s="7" t="s">
        <v>1452</v>
      </c>
      <c r="K33" s="7" t="s">
        <v>1367</v>
      </c>
      <c r="L33" s="7" t="s">
        <v>1368</v>
      </c>
      <c r="M33" s="7" t="s">
        <v>1461</v>
      </c>
      <c r="N33" s="7" t="s">
        <v>1462</v>
      </c>
      <c r="O33" s="11">
        <v>3</v>
      </c>
      <c r="P33" s="11">
        <v>17</v>
      </c>
      <c r="Q33" s="11">
        <v>2.5</v>
      </c>
      <c r="R33" s="11">
        <f t="shared" si="3"/>
        <v>0.5</v>
      </c>
      <c r="S33" s="11" t="s">
        <v>1455</v>
      </c>
      <c r="U33" t="str">
        <f t="shared" si="1"/>
        <v>是</v>
      </c>
    </row>
    <row r="34" spans="1:21">
      <c r="A34" s="2" t="str">
        <f>K34&amp;MID(L:L,15,4)</f>
        <v>谢见兴1243</v>
      </c>
      <c r="B34" s="7" t="s">
        <v>1604</v>
      </c>
      <c r="C34" s="7" t="s">
        <v>1457</v>
      </c>
      <c r="D34" s="7">
        <v>59</v>
      </c>
      <c r="E34" s="7" t="s">
        <v>1605</v>
      </c>
      <c r="F34" s="7" t="s">
        <v>11970</v>
      </c>
      <c r="G34" s="7" t="s">
        <v>11971</v>
      </c>
      <c r="H34" s="7" t="s">
        <v>1450</v>
      </c>
      <c r="I34" s="7" t="s">
        <v>5957</v>
      </c>
      <c r="J34" s="7" t="s">
        <v>1452</v>
      </c>
      <c r="K34" s="7" t="s">
        <v>609</v>
      </c>
      <c r="L34" s="7" t="s">
        <v>610</v>
      </c>
      <c r="M34" s="7" t="s">
        <v>1453</v>
      </c>
      <c r="N34" s="7" t="s">
        <v>23</v>
      </c>
      <c r="O34" s="11">
        <v>4</v>
      </c>
      <c r="P34" s="11">
        <v>14</v>
      </c>
      <c r="Q34" s="11">
        <v>1.5</v>
      </c>
      <c r="R34" s="11">
        <f t="shared" si="3"/>
        <v>2.5</v>
      </c>
      <c r="S34" s="11" t="s">
        <v>1455</v>
      </c>
      <c r="U34" t="str">
        <f t="shared" si="1"/>
        <v>是</v>
      </c>
    </row>
    <row r="35" spans="1:21">
      <c r="A35" s="2" t="str">
        <f>K35&amp;MID(L:L,15,4)</f>
        <v>王少鸾0325</v>
      </c>
      <c r="B35" s="7" t="s">
        <v>1514</v>
      </c>
      <c r="C35" s="7" t="s">
        <v>1446</v>
      </c>
      <c r="D35" s="7">
        <v>51</v>
      </c>
      <c r="E35" s="7" t="s">
        <v>1515</v>
      </c>
      <c r="F35" s="7" t="s">
        <v>11972</v>
      </c>
      <c r="G35" s="7" t="s">
        <v>11973</v>
      </c>
      <c r="H35" s="7" t="s">
        <v>1450</v>
      </c>
      <c r="I35" s="7" t="s">
        <v>2691</v>
      </c>
      <c r="J35" s="7" t="s">
        <v>1452</v>
      </c>
      <c r="K35" s="7" t="s">
        <v>1053</v>
      </c>
      <c r="L35" s="7" t="s">
        <v>1054</v>
      </c>
      <c r="M35" s="7" t="s">
        <v>1461</v>
      </c>
      <c r="N35" s="7" t="s">
        <v>23</v>
      </c>
      <c r="O35" s="11">
        <v>3</v>
      </c>
      <c r="P35" s="11">
        <v>1</v>
      </c>
      <c r="Q35" s="11">
        <v>3</v>
      </c>
      <c r="R35" s="11">
        <f t="shared" si="3"/>
        <v>0</v>
      </c>
      <c r="S35" s="11" t="s">
        <v>1455</v>
      </c>
      <c r="U35" t="str">
        <f t="shared" si="1"/>
        <v>是</v>
      </c>
    </row>
    <row r="36" spans="1:21">
      <c r="A36" s="2" t="str">
        <f>K36&amp;MID(L:L,15,4)</f>
        <v>何国栋5417</v>
      </c>
      <c r="B36" s="7" t="s">
        <v>1612</v>
      </c>
      <c r="C36" s="7" t="s">
        <v>1446</v>
      </c>
      <c r="D36" s="7">
        <v>59</v>
      </c>
      <c r="E36" s="7" t="s">
        <v>1613</v>
      </c>
      <c r="F36" s="7" t="s">
        <v>11974</v>
      </c>
      <c r="G36" s="7" t="s">
        <v>11975</v>
      </c>
      <c r="H36" s="7" t="s">
        <v>1450</v>
      </c>
      <c r="I36" s="7" t="s">
        <v>11976</v>
      </c>
      <c r="J36" s="7" t="s">
        <v>1452</v>
      </c>
      <c r="K36" s="7" t="s">
        <v>1277</v>
      </c>
      <c r="L36" s="7" t="s">
        <v>1278</v>
      </c>
      <c r="M36" s="7" t="s">
        <v>1461</v>
      </c>
      <c r="N36" s="7" t="s">
        <v>1462</v>
      </c>
      <c r="O36" s="11">
        <v>2</v>
      </c>
      <c r="P36" s="11">
        <v>51</v>
      </c>
      <c r="Q36" s="11">
        <v>2.5</v>
      </c>
      <c r="R36" s="11">
        <v>0</v>
      </c>
      <c r="S36" s="11" t="s">
        <v>1455</v>
      </c>
      <c r="U36" t="str">
        <f t="shared" si="1"/>
        <v>是</v>
      </c>
    </row>
    <row r="37" spans="1:21">
      <c r="A37" s="2" t="str">
        <f>K37&amp;MID(L:L,15,4)</f>
        <v>陈伯荣2149</v>
      </c>
      <c r="B37" s="7" t="s">
        <v>8052</v>
      </c>
      <c r="C37" s="7" t="s">
        <v>1446</v>
      </c>
      <c r="D37" s="7">
        <v>57</v>
      </c>
      <c r="E37" s="7" t="s">
        <v>8053</v>
      </c>
      <c r="F37" s="7" t="s">
        <v>11977</v>
      </c>
      <c r="G37" s="7" t="s">
        <v>11978</v>
      </c>
      <c r="H37" s="7" t="s">
        <v>1450</v>
      </c>
      <c r="I37" s="7" t="s">
        <v>5829</v>
      </c>
      <c r="J37" s="7" t="s">
        <v>1452</v>
      </c>
      <c r="K37" s="7" t="s">
        <v>1112</v>
      </c>
      <c r="L37" s="7" t="s">
        <v>1113</v>
      </c>
      <c r="M37" s="7" t="s">
        <v>1461</v>
      </c>
      <c r="N37" s="7" t="s">
        <v>23</v>
      </c>
      <c r="O37" s="11">
        <v>3</v>
      </c>
      <c r="P37" s="11">
        <v>59</v>
      </c>
      <c r="Q37" s="11">
        <v>3</v>
      </c>
      <c r="R37" s="11">
        <f t="shared" ref="R37:R41" si="4">O37-Q37</f>
        <v>0</v>
      </c>
      <c r="S37" s="11" t="s">
        <v>1455</v>
      </c>
      <c r="U37" t="str">
        <f t="shared" si="1"/>
        <v>是</v>
      </c>
    </row>
    <row r="38" spans="1:21">
      <c r="A38" s="2" t="str">
        <f>K38&amp;MID(L:L,15,4)</f>
        <v>王衍明1212</v>
      </c>
      <c r="B38" s="7" t="s">
        <v>1627</v>
      </c>
      <c r="C38" s="7" t="s">
        <v>1457</v>
      </c>
      <c r="D38" s="7">
        <v>49</v>
      </c>
      <c r="E38" s="7" t="s">
        <v>562</v>
      </c>
      <c r="F38" s="7" t="s">
        <v>11979</v>
      </c>
      <c r="G38" s="7" t="s">
        <v>11980</v>
      </c>
      <c r="H38" s="7" t="s">
        <v>1450</v>
      </c>
      <c r="I38" s="7" t="s">
        <v>11981</v>
      </c>
      <c r="J38" s="7" t="s">
        <v>1452</v>
      </c>
      <c r="K38" s="7" t="s">
        <v>559</v>
      </c>
      <c r="L38" s="7" t="s">
        <v>560</v>
      </c>
      <c r="M38" s="7" t="s">
        <v>1461</v>
      </c>
      <c r="N38" s="7" t="s">
        <v>23</v>
      </c>
      <c r="O38" s="11">
        <v>4</v>
      </c>
      <c r="P38" s="11">
        <v>52</v>
      </c>
      <c r="Q38" s="11">
        <v>3</v>
      </c>
      <c r="R38" s="11">
        <f t="shared" si="4"/>
        <v>1</v>
      </c>
      <c r="S38" s="11" t="s">
        <v>1455</v>
      </c>
      <c r="U38" t="str">
        <f t="shared" si="1"/>
        <v>是</v>
      </c>
    </row>
    <row r="39" spans="1:21">
      <c r="A39" s="2" t="str">
        <f>K39&amp;MID(L:L,15,4)</f>
        <v>黎再钊0058</v>
      </c>
      <c r="B39" s="7" t="s">
        <v>1631</v>
      </c>
      <c r="C39" s="7" t="s">
        <v>1446</v>
      </c>
      <c r="D39" s="7">
        <v>34</v>
      </c>
      <c r="E39" s="7" t="s">
        <v>1632</v>
      </c>
      <c r="F39" s="7" t="s">
        <v>11982</v>
      </c>
      <c r="G39" s="7" t="s">
        <v>11983</v>
      </c>
      <c r="H39" s="7" t="s">
        <v>1450</v>
      </c>
      <c r="I39" s="7" t="s">
        <v>11984</v>
      </c>
      <c r="J39" s="7" t="s">
        <v>1452</v>
      </c>
      <c r="K39" s="7" t="s">
        <v>357</v>
      </c>
      <c r="L39" s="7" t="s">
        <v>358</v>
      </c>
      <c r="M39" s="7" t="s">
        <v>1453</v>
      </c>
      <c r="N39" s="7" t="s">
        <v>23</v>
      </c>
      <c r="O39" s="11">
        <v>2</v>
      </c>
      <c r="P39" s="11">
        <v>9</v>
      </c>
      <c r="Q39" s="11">
        <v>1.5</v>
      </c>
      <c r="R39" s="11">
        <f t="shared" si="4"/>
        <v>0.5</v>
      </c>
      <c r="S39" s="11" t="s">
        <v>1455</v>
      </c>
      <c r="U39" t="str">
        <f t="shared" si="1"/>
        <v>是</v>
      </c>
    </row>
    <row r="40" spans="1:21">
      <c r="A40" s="2" t="str">
        <f>K40&amp;MID(L:L,15,4)</f>
        <v>周绍辉0019</v>
      </c>
      <c r="B40" s="7" t="s">
        <v>1636</v>
      </c>
      <c r="C40" s="7" t="s">
        <v>1446</v>
      </c>
      <c r="D40" s="7">
        <v>43</v>
      </c>
      <c r="E40" s="7" t="s">
        <v>1637</v>
      </c>
      <c r="F40" s="7" t="s">
        <v>11985</v>
      </c>
      <c r="G40" s="7" t="s">
        <v>11986</v>
      </c>
      <c r="H40" s="7" t="s">
        <v>1450</v>
      </c>
      <c r="I40" s="7" t="s">
        <v>11987</v>
      </c>
      <c r="J40" s="7" t="s">
        <v>1452</v>
      </c>
      <c r="K40" s="7" t="s">
        <v>699</v>
      </c>
      <c r="L40" s="7" t="s">
        <v>700</v>
      </c>
      <c r="M40" s="7" t="s">
        <v>1453</v>
      </c>
      <c r="N40" s="7" t="s">
        <v>23</v>
      </c>
      <c r="O40" s="11">
        <v>2</v>
      </c>
      <c r="P40" s="11">
        <v>5</v>
      </c>
      <c r="Q40" s="11">
        <v>1.5</v>
      </c>
      <c r="R40" s="11">
        <f t="shared" si="4"/>
        <v>0.5</v>
      </c>
      <c r="S40" s="11" t="s">
        <v>1455</v>
      </c>
      <c r="U40" t="str">
        <f t="shared" si="1"/>
        <v>是</v>
      </c>
    </row>
    <row r="41" spans="1:21">
      <c r="A41" s="2" t="str">
        <f>K41&amp;MID(L:L,15,4)</f>
        <v>叶仙1243</v>
      </c>
      <c r="B41" s="7" t="s">
        <v>1641</v>
      </c>
      <c r="C41" s="7" t="s">
        <v>1444</v>
      </c>
      <c r="D41" s="7">
        <v>47</v>
      </c>
      <c r="E41" s="7" t="s">
        <v>1642</v>
      </c>
      <c r="F41" s="7" t="s">
        <v>11988</v>
      </c>
      <c r="G41" s="7" t="s">
        <v>11989</v>
      </c>
      <c r="H41" s="7" t="s">
        <v>1450</v>
      </c>
      <c r="I41" s="7" t="s">
        <v>11990</v>
      </c>
      <c r="J41" s="7" t="s">
        <v>1452</v>
      </c>
      <c r="K41" s="7" t="s">
        <v>637</v>
      </c>
      <c r="L41" s="7" t="s">
        <v>638</v>
      </c>
      <c r="M41" s="7" t="s">
        <v>1453</v>
      </c>
      <c r="N41" s="7" t="s">
        <v>23</v>
      </c>
      <c r="O41" s="11">
        <v>6</v>
      </c>
      <c r="P41" s="11">
        <v>26</v>
      </c>
      <c r="Q41" s="11">
        <v>1.5</v>
      </c>
      <c r="R41" s="11">
        <f t="shared" si="4"/>
        <v>4.5</v>
      </c>
      <c r="S41" s="11" t="s">
        <v>1455</v>
      </c>
      <c r="U41" t="str">
        <f t="shared" si="1"/>
        <v>是</v>
      </c>
    </row>
    <row r="42" spans="1:21">
      <c r="A42" s="2" t="str">
        <f>K42&amp;MID(L:L,15,4)</f>
        <v>黄炳宽0978</v>
      </c>
      <c r="B42" s="7" t="s">
        <v>1651</v>
      </c>
      <c r="C42" s="7" t="s">
        <v>1446</v>
      </c>
      <c r="D42" s="7">
        <v>49</v>
      </c>
      <c r="E42" s="7" t="s">
        <v>234</v>
      </c>
      <c r="F42" s="7" t="s">
        <v>11991</v>
      </c>
      <c r="G42" s="7" t="s">
        <v>11992</v>
      </c>
      <c r="H42" s="7" t="s">
        <v>1450</v>
      </c>
      <c r="I42" s="7" t="s">
        <v>6173</v>
      </c>
      <c r="J42" s="7" t="s">
        <v>1452</v>
      </c>
      <c r="K42" s="7" t="s">
        <v>231</v>
      </c>
      <c r="L42" s="7" t="s">
        <v>232</v>
      </c>
      <c r="M42" s="7" t="s">
        <v>1453</v>
      </c>
      <c r="N42" s="7" t="s">
        <v>23</v>
      </c>
      <c r="O42" s="11">
        <v>1</v>
      </c>
      <c r="P42" s="11">
        <v>39</v>
      </c>
      <c r="Q42" s="11">
        <v>1.5</v>
      </c>
      <c r="R42" s="11">
        <v>0</v>
      </c>
      <c r="S42" s="11" t="s">
        <v>1455</v>
      </c>
      <c r="U42" t="str">
        <f t="shared" si="1"/>
        <v>是</v>
      </c>
    </row>
    <row r="43" spans="1:21">
      <c r="A43" s="2" t="str">
        <f>K43&amp;MID(L:L,15,4)</f>
        <v>高格卿5123</v>
      </c>
      <c r="B43" s="7" t="s">
        <v>1655</v>
      </c>
      <c r="C43" s="7" t="s">
        <v>1446</v>
      </c>
      <c r="D43" s="7">
        <v>56</v>
      </c>
      <c r="E43" s="7" t="s">
        <v>1656</v>
      </c>
      <c r="F43" s="7" t="s">
        <v>11993</v>
      </c>
      <c r="G43" s="7" t="s">
        <v>11994</v>
      </c>
      <c r="H43" s="7" t="s">
        <v>1450</v>
      </c>
      <c r="I43" s="7" t="s">
        <v>11995</v>
      </c>
      <c r="J43" s="7" t="s">
        <v>1452</v>
      </c>
      <c r="K43" s="7" t="s">
        <v>162</v>
      </c>
      <c r="L43" s="7" t="s">
        <v>163</v>
      </c>
      <c r="M43" s="7" t="s">
        <v>1453</v>
      </c>
      <c r="N43" s="7" t="s">
        <v>23</v>
      </c>
      <c r="O43" s="11">
        <v>1</v>
      </c>
      <c r="P43" s="11">
        <v>55</v>
      </c>
      <c r="Q43" s="11">
        <v>1.5</v>
      </c>
      <c r="R43" s="11">
        <v>0</v>
      </c>
      <c r="S43" s="11" t="s">
        <v>1455</v>
      </c>
      <c r="U43" t="str">
        <f t="shared" si="1"/>
        <v>是</v>
      </c>
    </row>
    <row r="44" spans="1:21">
      <c r="A44" s="2" t="str">
        <f>K44&amp;MID(L:L,15,4)</f>
        <v>何耀灿0650</v>
      </c>
      <c r="B44" s="7" t="s">
        <v>1660</v>
      </c>
      <c r="C44" s="7" t="s">
        <v>1444</v>
      </c>
      <c r="D44" s="7">
        <v>56</v>
      </c>
      <c r="E44" s="7" t="s">
        <v>1661</v>
      </c>
      <c r="F44" s="7" t="s">
        <v>11996</v>
      </c>
      <c r="G44" s="7" t="s">
        <v>11997</v>
      </c>
      <c r="H44" s="7" t="s">
        <v>1450</v>
      </c>
      <c r="I44" s="7" t="s">
        <v>11998</v>
      </c>
      <c r="J44" s="7" t="s">
        <v>1452</v>
      </c>
      <c r="K44" s="7" t="s">
        <v>730</v>
      </c>
      <c r="L44" s="7" t="s">
        <v>731</v>
      </c>
      <c r="M44" s="7" t="s">
        <v>1461</v>
      </c>
      <c r="N44" s="7" t="s">
        <v>1454</v>
      </c>
      <c r="O44" s="11">
        <v>3</v>
      </c>
      <c r="P44" s="11">
        <v>50</v>
      </c>
      <c r="Q44" s="11">
        <v>3</v>
      </c>
      <c r="R44" s="11">
        <f t="shared" ref="R44:R61" si="5">O44-Q44</f>
        <v>0</v>
      </c>
      <c r="S44" s="11" t="s">
        <v>1455</v>
      </c>
      <c r="U44" t="str">
        <f t="shared" si="1"/>
        <v>是</v>
      </c>
    </row>
    <row r="45" spans="1:21">
      <c r="A45" s="2" t="str">
        <f>K45&amp;MID(L:L,15,4)</f>
        <v>黎剑强0033</v>
      </c>
      <c r="B45" s="7" t="s">
        <v>1665</v>
      </c>
      <c r="C45" s="7" t="s">
        <v>1457</v>
      </c>
      <c r="D45" s="7">
        <v>47</v>
      </c>
      <c r="E45" s="7" t="s">
        <v>1666</v>
      </c>
      <c r="F45" s="7" t="s">
        <v>11999</v>
      </c>
      <c r="G45" s="7" t="s">
        <v>12000</v>
      </c>
      <c r="H45" s="7" t="s">
        <v>1450</v>
      </c>
      <c r="I45" s="7" t="s">
        <v>4555</v>
      </c>
      <c r="J45" s="7" t="s">
        <v>1452</v>
      </c>
      <c r="K45" s="7" t="s">
        <v>345</v>
      </c>
      <c r="L45" s="7" t="s">
        <v>346</v>
      </c>
      <c r="M45" s="7" t="s">
        <v>1461</v>
      </c>
      <c r="N45" s="7" t="s">
        <v>23</v>
      </c>
      <c r="O45" s="11">
        <v>3</v>
      </c>
      <c r="P45" s="11">
        <v>3</v>
      </c>
      <c r="Q45" s="11">
        <v>3</v>
      </c>
      <c r="R45" s="11">
        <f t="shared" si="5"/>
        <v>0</v>
      </c>
      <c r="S45" s="11" t="s">
        <v>1455</v>
      </c>
      <c r="U45" t="str">
        <f t="shared" si="1"/>
        <v>是</v>
      </c>
    </row>
    <row r="46" spans="1:21">
      <c r="A46" s="2" t="str">
        <f>K46&amp;MID(L:L,15,4)</f>
        <v>刘光秀1217</v>
      </c>
      <c r="B46" s="7" t="s">
        <v>2610</v>
      </c>
      <c r="C46" s="7" t="s">
        <v>1446</v>
      </c>
      <c r="D46" s="7">
        <v>48</v>
      </c>
      <c r="E46" s="7" t="s">
        <v>2611</v>
      </c>
      <c r="F46" s="7" t="s">
        <v>12001</v>
      </c>
      <c r="G46" s="7" t="s">
        <v>12002</v>
      </c>
      <c r="H46" s="7" t="s">
        <v>1450</v>
      </c>
      <c r="I46" s="7" t="s">
        <v>6974</v>
      </c>
      <c r="J46" s="7" t="s">
        <v>1452</v>
      </c>
      <c r="K46" s="7" t="s">
        <v>1245</v>
      </c>
      <c r="L46" s="7" t="s">
        <v>1246</v>
      </c>
      <c r="M46" s="7" t="s">
        <v>1453</v>
      </c>
      <c r="N46" s="7" t="s">
        <v>1462</v>
      </c>
      <c r="O46" s="11">
        <v>3</v>
      </c>
      <c r="P46" s="11">
        <v>12</v>
      </c>
      <c r="Q46" s="11">
        <v>2.5</v>
      </c>
      <c r="R46" s="11">
        <f t="shared" si="5"/>
        <v>0.5</v>
      </c>
      <c r="S46" s="11" t="s">
        <v>1455</v>
      </c>
      <c r="U46" t="str">
        <f t="shared" si="1"/>
        <v>是</v>
      </c>
    </row>
    <row r="47" spans="1:21">
      <c r="A47" s="2" t="str">
        <f>K47&amp;MID(L:L,15,4)</f>
        <v>冯炳威2717</v>
      </c>
      <c r="B47" s="7" t="s">
        <v>1675</v>
      </c>
      <c r="C47" s="7" t="s">
        <v>1446</v>
      </c>
      <c r="D47" s="7">
        <v>62</v>
      </c>
      <c r="E47" s="7" t="s">
        <v>1238</v>
      </c>
      <c r="F47" s="7" t="s">
        <v>12003</v>
      </c>
      <c r="G47" s="7" t="s">
        <v>12004</v>
      </c>
      <c r="H47" s="7" t="s">
        <v>1450</v>
      </c>
      <c r="I47" s="7" t="s">
        <v>12005</v>
      </c>
      <c r="J47" s="7" t="s">
        <v>1452</v>
      </c>
      <c r="K47" s="7" t="s">
        <v>1235</v>
      </c>
      <c r="L47" s="7" t="s">
        <v>1236</v>
      </c>
      <c r="M47" s="7" t="s">
        <v>1461</v>
      </c>
      <c r="N47" s="7" t="s">
        <v>1462</v>
      </c>
      <c r="O47" s="11">
        <v>3</v>
      </c>
      <c r="P47" s="11">
        <v>20</v>
      </c>
      <c r="Q47" s="11">
        <v>2.5</v>
      </c>
      <c r="R47" s="11">
        <f t="shared" si="5"/>
        <v>0.5</v>
      </c>
      <c r="S47" s="11" t="s">
        <v>1455</v>
      </c>
      <c r="U47" t="str">
        <f t="shared" si="1"/>
        <v>是</v>
      </c>
    </row>
    <row r="48" spans="1:21">
      <c r="A48" s="2" t="str">
        <f>K48&amp;MID(L:L,15,4)</f>
        <v>彭玉婵2725</v>
      </c>
      <c r="B48" s="7" t="s">
        <v>2652</v>
      </c>
      <c r="C48" s="7" t="s">
        <v>1444</v>
      </c>
      <c r="D48" s="7">
        <v>43</v>
      </c>
      <c r="E48" s="7" t="s">
        <v>2653</v>
      </c>
      <c r="F48" s="7" t="s">
        <v>12006</v>
      </c>
      <c r="G48" s="7" t="s">
        <v>12007</v>
      </c>
      <c r="H48" s="7" t="s">
        <v>1450</v>
      </c>
      <c r="I48" s="7" t="s">
        <v>12008</v>
      </c>
      <c r="J48" s="7" t="s">
        <v>1452</v>
      </c>
      <c r="K48" s="7" t="s">
        <v>1356</v>
      </c>
      <c r="L48" s="7" t="s">
        <v>1357</v>
      </c>
      <c r="M48" s="7" t="s">
        <v>1461</v>
      </c>
      <c r="N48" s="7" t="s">
        <v>1462</v>
      </c>
      <c r="O48" s="11">
        <v>3</v>
      </c>
      <c r="P48" s="11">
        <v>7</v>
      </c>
      <c r="Q48" s="11">
        <v>2.5</v>
      </c>
      <c r="R48" s="11">
        <f t="shared" si="5"/>
        <v>0.5</v>
      </c>
      <c r="S48" s="11" t="s">
        <v>1455</v>
      </c>
      <c r="U48" t="str">
        <f t="shared" si="1"/>
        <v>是</v>
      </c>
    </row>
    <row r="49" spans="1:21">
      <c r="A49" s="2" t="str">
        <f>K49&amp;MID(L:L,15,4)</f>
        <v>马淑琼4828</v>
      </c>
      <c r="B49" s="7" t="s">
        <v>1689</v>
      </c>
      <c r="C49" s="7" t="s">
        <v>1457</v>
      </c>
      <c r="D49" s="7">
        <v>33</v>
      </c>
      <c r="E49" s="7" t="s">
        <v>1690</v>
      </c>
      <c r="F49" s="7" t="s">
        <v>12009</v>
      </c>
      <c r="G49" s="7" t="s">
        <v>12010</v>
      </c>
      <c r="H49" s="7" t="s">
        <v>1450</v>
      </c>
      <c r="I49" s="7" t="s">
        <v>12011</v>
      </c>
      <c r="J49" s="7" t="s">
        <v>1452</v>
      </c>
      <c r="K49" s="7" t="s">
        <v>844</v>
      </c>
      <c r="L49" s="7" t="s">
        <v>845</v>
      </c>
      <c r="M49" s="7" t="s">
        <v>1461</v>
      </c>
      <c r="N49" s="7" t="s">
        <v>1467</v>
      </c>
      <c r="O49" s="11">
        <v>3</v>
      </c>
      <c r="P49" s="11">
        <v>18</v>
      </c>
      <c r="Q49" s="11">
        <v>3</v>
      </c>
      <c r="R49" s="11">
        <f t="shared" si="5"/>
        <v>0</v>
      </c>
      <c r="S49" s="11" t="s">
        <v>1455</v>
      </c>
      <c r="U49" t="str">
        <f t="shared" si="1"/>
        <v>是</v>
      </c>
    </row>
    <row r="50" spans="1:21">
      <c r="A50" s="2" t="str">
        <f>K50&amp;MID(L:L,15,4)</f>
        <v>黄美操3326</v>
      </c>
      <c r="B50" s="7" t="s">
        <v>1694</v>
      </c>
      <c r="C50" s="7" t="s">
        <v>1457</v>
      </c>
      <c r="D50" s="7">
        <v>49</v>
      </c>
      <c r="E50" s="7" t="s">
        <v>1695</v>
      </c>
      <c r="F50" s="7" t="s">
        <v>12012</v>
      </c>
      <c r="G50" s="7" t="s">
        <v>12013</v>
      </c>
      <c r="H50" s="7" t="s">
        <v>1450</v>
      </c>
      <c r="I50" s="7" t="s">
        <v>6316</v>
      </c>
      <c r="J50" s="7" t="s">
        <v>1452</v>
      </c>
      <c r="K50" s="7" t="s">
        <v>1202</v>
      </c>
      <c r="L50" s="7" t="s">
        <v>1203</v>
      </c>
      <c r="M50" s="7" t="s">
        <v>1461</v>
      </c>
      <c r="N50" s="7" t="s">
        <v>1462</v>
      </c>
      <c r="O50" s="11">
        <v>3</v>
      </c>
      <c r="P50" s="11">
        <v>12</v>
      </c>
      <c r="Q50" s="11">
        <v>2.5</v>
      </c>
      <c r="R50" s="11">
        <f t="shared" si="5"/>
        <v>0.5</v>
      </c>
      <c r="S50" s="11" t="s">
        <v>1455</v>
      </c>
      <c r="U50" t="str">
        <f t="shared" si="1"/>
        <v>是</v>
      </c>
    </row>
    <row r="51" spans="1:21">
      <c r="A51" s="2" t="str">
        <f>K51&amp;MID(L:L,15,4)</f>
        <v>邝顺容1224</v>
      </c>
      <c r="B51" s="7" t="s">
        <v>1699</v>
      </c>
      <c r="C51" s="7" t="s">
        <v>1444</v>
      </c>
      <c r="D51" s="7">
        <v>57</v>
      </c>
      <c r="E51" s="7" t="s">
        <v>1700</v>
      </c>
      <c r="F51" s="7" t="s">
        <v>12014</v>
      </c>
      <c r="G51" s="7" t="s">
        <v>12015</v>
      </c>
      <c r="H51" s="7" t="s">
        <v>1450</v>
      </c>
      <c r="I51" s="7" t="s">
        <v>12016</v>
      </c>
      <c r="J51" s="7" t="s">
        <v>1452</v>
      </c>
      <c r="K51" s="7" t="s">
        <v>1025</v>
      </c>
      <c r="L51" s="7" t="s">
        <v>1026</v>
      </c>
      <c r="M51" s="7" t="s">
        <v>1453</v>
      </c>
      <c r="N51" s="7" t="s">
        <v>23</v>
      </c>
      <c r="O51" s="11">
        <v>2</v>
      </c>
      <c r="P51" s="11">
        <v>2</v>
      </c>
      <c r="Q51" s="11">
        <v>1.5</v>
      </c>
      <c r="R51" s="11">
        <f t="shared" si="5"/>
        <v>0.5</v>
      </c>
      <c r="S51" s="11" t="s">
        <v>1455</v>
      </c>
      <c r="U51" t="str">
        <f t="shared" si="1"/>
        <v>是</v>
      </c>
    </row>
    <row r="52" spans="1:21">
      <c r="A52" s="2" t="str">
        <f>K52&amp;MID(L:L,15,4)</f>
        <v>张家麟3232</v>
      </c>
      <c r="B52" s="7" t="s">
        <v>10083</v>
      </c>
      <c r="C52" s="7" t="s">
        <v>1446</v>
      </c>
      <c r="D52" s="7">
        <v>58</v>
      </c>
      <c r="E52" s="7" t="s">
        <v>585</v>
      </c>
      <c r="F52" s="7" t="s">
        <v>12017</v>
      </c>
      <c r="G52" s="7" t="s">
        <v>12018</v>
      </c>
      <c r="H52" s="7" t="s">
        <v>1450</v>
      </c>
      <c r="I52" s="7" t="s">
        <v>7751</v>
      </c>
      <c r="J52" s="7" t="s">
        <v>1452</v>
      </c>
      <c r="K52" s="7" t="s">
        <v>582</v>
      </c>
      <c r="L52" s="7" t="s">
        <v>583</v>
      </c>
      <c r="M52" s="7" t="s">
        <v>1461</v>
      </c>
      <c r="N52" s="7" t="s">
        <v>23</v>
      </c>
      <c r="O52" s="11">
        <v>3</v>
      </c>
      <c r="P52" s="11">
        <v>3</v>
      </c>
      <c r="Q52" s="11">
        <v>3</v>
      </c>
      <c r="R52" s="11">
        <f t="shared" si="5"/>
        <v>0</v>
      </c>
      <c r="S52" s="11" t="s">
        <v>1455</v>
      </c>
      <c r="U52" t="str">
        <f t="shared" si="1"/>
        <v>是</v>
      </c>
    </row>
    <row r="53" spans="1:21">
      <c r="A53" s="2" t="str">
        <f>K53&amp;MID(L:L,15,4)</f>
        <v>郭彦镜0637</v>
      </c>
      <c r="B53" s="7" t="s">
        <v>1709</v>
      </c>
      <c r="C53" s="7" t="s">
        <v>1446</v>
      </c>
      <c r="D53" s="7">
        <v>41</v>
      </c>
      <c r="E53" s="7" t="s">
        <v>1710</v>
      </c>
      <c r="F53" s="7" t="s">
        <v>12019</v>
      </c>
      <c r="G53" s="7" t="s">
        <v>12020</v>
      </c>
      <c r="H53" s="7" t="s">
        <v>1450</v>
      </c>
      <c r="I53" s="7" t="s">
        <v>12021</v>
      </c>
      <c r="J53" s="7" t="s">
        <v>1452</v>
      </c>
      <c r="K53" s="7" t="s">
        <v>172</v>
      </c>
      <c r="L53" s="7" t="s">
        <v>173</v>
      </c>
      <c r="M53" s="7" t="s">
        <v>1453</v>
      </c>
      <c r="N53" s="7" t="s">
        <v>23</v>
      </c>
      <c r="O53" s="11">
        <v>2</v>
      </c>
      <c r="P53" s="11">
        <v>16</v>
      </c>
      <c r="Q53" s="11">
        <v>1.5</v>
      </c>
      <c r="R53" s="11">
        <f t="shared" si="5"/>
        <v>0.5</v>
      </c>
      <c r="S53" s="11" t="s">
        <v>1455</v>
      </c>
      <c r="U53" t="str">
        <f t="shared" si="1"/>
        <v>是</v>
      </c>
    </row>
    <row r="54" spans="1:21">
      <c r="A54" s="2" t="str">
        <f>K54&amp;MID(L:L,15,4)</f>
        <v>李环1227</v>
      </c>
      <c r="B54" s="7" t="s">
        <v>1719</v>
      </c>
      <c r="C54" s="7" t="s">
        <v>1457</v>
      </c>
      <c r="D54" s="7">
        <v>57</v>
      </c>
      <c r="E54" s="7" t="s">
        <v>1720</v>
      </c>
      <c r="F54" s="7" t="s">
        <v>12022</v>
      </c>
      <c r="G54" s="7" t="s">
        <v>12023</v>
      </c>
      <c r="H54" s="7" t="s">
        <v>1450</v>
      </c>
      <c r="I54" s="7" t="s">
        <v>12024</v>
      </c>
      <c r="J54" s="7" t="s">
        <v>1452</v>
      </c>
      <c r="K54" s="7" t="s">
        <v>977</v>
      </c>
      <c r="L54" s="7" t="s">
        <v>978</v>
      </c>
      <c r="M54" s="7" t="s">
        <v>1453</v>
      </c>
      <c r="N54" s="7" t="s">
        <v>23</v>
      </c>
      <c r="O54" s="11">
        <v>3</v>
      </c>
      <c r="P54" s="11">
        <v>15</v>
      </c>
      <c r="Q54" s="11">
        <v>1.5</v>
      </c>
      <c r="R54" s="11">
        <f t="shared" si="5"/>
        <v>1.5</v>
      </c>
      <c r="S54" s="11" t="s">
        <v>1455</v>
      </c>
      <c r="U54" t="str">
        <f t="shared" si="1"/>
        <v>是</v>
      </c>
    </row>
    <row r="55" spans="1:21">
      <c r="A55" s="2" t="str">
        <f>K55&amp;MID(L:L,15,4)</f>
        <v>梁翠仪212X</v>
      </c>
      <c r="B55" s="7" t="s">
        <v>1724</v>
      </c>
      <c r="C55" s="7" t="s">
        <v>1446</v>
      </c>
      <c r="D55" s="7">
        <v>55</v>
      </c>
      <c r="E55" s="7" t="s">
        <v>1725</v>
      </c>
      <c r="F55" s="7" t="s">
        <v>12025</v>
      </c>
      <c r="G55" s="7" t="s">
        <v>12026</v>
      </c>
      <c r="H55" s="7" t="s">
        <v>1450</v>
      </c>
      <c r="I55" s="7" t="s">
        <v>12027</v>
      </c>
      <c r="J55" s="7" t="s">
        <v>1452</v>
      </c>
      <c r="K55" s="7" t="s">
        <v>282</v>
      </c>
      <c r="L55" s="7" t="s">
        <v>283</v>
      </c>
      <c r="M55" s="7" t="s">
        <v>1461</v>
      </c>
      <c r="N55" s="7" t="s">
        <v>23</v>
      </c>
      <c r="O55" s="11">
        <v>4</v>
      </c>
      <c r="P55" s="11">
        <v>9</v>
      </c>
      <c r="Q55" s="11">
        <v>3</v>
      </c>
      <c r="R55" s="11">
        <f t="shared" si="5"/>
        <v>1</v>
      </c>
      <c r="S55" s="11" t="s">
        <v>1455</v>
      </c>
      <c r="U55" t="str">
        <f t="shared" si="1"/>
        <v>是</v>
      </c>
    </row>
    <row r="56" spans="1:21">
      <c r="A56" s="2" t="str">
        <f>K56&amp;MID(L:L,15,4)</f>
        <v>陈苏4424</v>
      </c>
      <c r="B56" s="7" t="s">
        <v>1489</v>
      </c>
      <c r="C56" s="7" t="s">
        <v>1446</v>
      </c>
      <c r="D56" s="7">
        <v>64</v>
      </c>
      <c r="E56" s="7" t="s">
        <v>1490</v>
      </c>
      <c r="F56" s="7" t="s">
        <v>12028</v>
      </c>
      <c r="G56" s="7" t="s">
        <v>12029</v>
      </c>
      <c r="H56" s="7" t="s">
        <v>1450</v>
      </c>
      <c r="I56" s="7" t="s">
        <v>12030</v>
      </c>
      <c r="J56" s="7" t="s">
        <v>1452</v>
      </c>
      <c r="K56" s="7" t="s">
        <v>695</v>
      </c>
      <c r="L56" s="7" t="s">
        <v>696</v>
      </c>
      <c r="M56" s="7" t="s">
        <v>1461</v>
      </c>
      <c r="N56" s="7" t="s">
        <v>1454</v>
      </c>
      <c r="O56" s="11">
        <v>6</v>
      </c>
      <c r="P56" s="11">
        <v>16</v>
      </c>
      <c r="Q56" s="11">
        <v>3</v>
      </c>
      <c r="R56" s="11">
        <f t="shared" si="5"/>
        <v>3</v>
      </c>
      <c r="S56" s="11" t="s">
        <v>1455</v>
      </c>
      <c r="U56" t="str">
        <f t="shared" si="1"/>
        <v>是</v>
      </c>
    </row>
    <row r="57" spans="1:21">
      <c r="A57" s="2" t="str">
        <f>K57&amp;MID(L:L,15,4)</f>
        <v>关家强3917</v>
      </c>
      <c r="B57" s="7" t="s">
        <v>9114</v>
      </c>
      <c r="C57" s="7" t="s">
        <v>1446</v>
      </c>
      <c r="D57" s="7">
        <v>37</v>
      </c>
      <c r="E57" s="7" t="s">
        <v>1318</v>
      </c>
      <c r="F57" s="7" t="s">
        <v>12031</v>
      </c>
      <c r="G57" s="7" t="s">
        <v>12032</v>
      </c>
      <c r="H57" s="7" t="s">
        <v>1450</v>
      </c>
      <c r="I57" s="7" t="s">
        <v>7123</v>
      </c>
      <c r="J57" s="7" t="s">
        <v>1452</v>
      </c>
      <c r="K57" s="7" t="s">
        <v>1315</v>
      </c>
      <c r="L57" s="7" t="s">
        <v>1316</v>
      </c>
      <c r="M57" s="7" t="s">
        <v>1461</v>
      </c>
      <c r="N57" s="7" t="s">
        <v>1462</v>
      </c>
      <c r="O57" s="11">
        <v>3</v>
      </c>
      <c r="P57" s="11">
        <v>10</v>
      </c>
      <c r="Q57" s="11">
        <v>2.5</v>
      </c>
      <c r="R57" s="11">
        <f t="shared" si="5"/>
        <v>0.5</v>
      </c>
      <c r="S57" s="11" t="s">
        <v>1455</v>
      </c>
      <c r="U57" t="str">
        <f t="shared" si="1"/>
        <v>是</v>
      </c>
    </row>
    <row r="58" spans="1:21">
      <c r="A58" s="2" t="str">
        <f>K58&amp;MID(L:L,15,4)</f>
        <v>沈达演7211</v>
      </c>
      <c r="B58" s="7" t="s">
        <v>1736</v>
      </c>
      <c r="C58" s="7" t="s">
        <v>1446</v>
      </c>
      <c r="D58" s="7">
        <v>48</v>
      </c>
      <c r="E58" s="7" t="s">
        <v>1737</v>
      </c>
      <c r="F58" s="7" t="s">
        <v>12033</v>
      </c>
      <c r="G58" s="7" t="s">
        <v>12034</v>
      </c>
      <c r="H58" s="7" t="s">
        <v>1740</v>
      </c>
      <c r="I58" s="7" t="s">
        <v>12035</v>
      </c>
      <c r="J58" s="7" t="s">
        <v>1452</v>
      </c>
      <c r="K58" s="7" t="s">
        <v>468</v>
      </c>
      <c r="L58" s="7" t="s">
        <v>469</v>
      </c>
      <c r="M58" s="7" t="s">
        <v>1453</v>
      </c>
      <c r="N58" s="7" t="s">
        <v>23</v>
      </c>
      <c r="O58" s="11">
        <v>2</v>
      </c>
      <c r="P58" s="11">
        <v>48</v>
      </c>
      <c r="Q58" s="11">
        <v>1.5</v>
      </c>
      <c r="R58" s="11">
        <f t="shared" si="5"/>
        <v>0.5</v>
      </c>
      <c r="S58" s="11" t="s">
        <v>1455</v>
      </c>
      <c r="U58" t="str">
        <f t="shared" si="1"/>
        <v>是</v>
      </c>
    </row>
    <row r="59" spans="1:21">
      <c r="A59" s="2" t="str">
        <f>K59&amp;MID(L:L,15,4)</f>
        <v>陈穗婵4129</v>
      </c>
      <c r="B59" s="7" t="s">
        <v>1742</v>
      </c>
      <c r="C59" s="7" t="s">
        <v>1446</v>
      </c>
      <c r="D59" s="7">
        <v>44</v>
      </c>
      <c r="E59" s="7" t="s">
        <v>1743</v>
      </c>
      <c r="F59" s="7" t="s">
        <v>12036</v>
      </c>
      <c r="G59" s="7" t="s">
        <v>12037</v>
      </c>
      <c r="H59" s="7" t="s">
        <v>1450</v>
      </c>
      <c r="I59" s="7" t="s">
        <v>12038</v>
      </c>
      <c r="J59" s="7" t="s">
        <v>1452</v>
      </c>
      <c r="K59" s="7" t="s">
        <v>726</v>
      </c>
      <c r="L59" s="7" t="s">
        <v>727</v>
      </c>
      <c r="M59" s="7" t="s">
        <v>1461</v>
      </c>
      <c r="N59" s="7" t="s">
        <v>1467</v>
      </c>
      <c r="O59" s="11">
        <v>3</v>
      </c>
      <c r="P59" s="11">
        <v>21</v>
      </c>
      <c r="Q59" s="11">
        <v>3</v>
      </c>
      <c r="R59" s="11">
        <f t="shared" si="5"/>
        <v>0</v>
      </c>
      <c r="S59" s="11" t="s">
        <v>1455</v>
      </c>
      <c r="U59" t="str">
        <f t="shared" si="1"/>
        <v>是</v>
      </c>
    </row>
    <row r="60" spans="1:21">
      <c r="A60" s="2" t="str">
        <f>K60&amp;MID(L:L,15,4)</f>
        <v>梁伟雄3612</v>
      </c>
      <c r="B60" s="7" t="s">
        <v>5092</v>
      </c>
      <c r="C60" s="7" t="s">
        <v>1446</v>
      </c>
      <c r="D60" s="7">
        <v>52</v>
      </c>
      <c r="E60" s="7" t="s">
        <v>5093</v>
      </c>
      <c r="F60" s="7" t="s">
        <v>12039</v>
      </c>
      <c r="G60" s="7" t="s">
        <v>12040</v>
      </c>
      <c r="H60" s="7" t="s">
        <v>1450</v>
      </c>
      <c r="I60" s="7" t="s">
        <v>12041</v>
      </c>
      <c r="J60" s="7" t="s">
        <v>1452</v>
      </c>
      <c r="K60" s="7" t="s">
        <v>385</v>
      </c>
      <c r="L60" s="7" t="s">
        <v>386</v>
      </c>
      <c r="M60" s="7" t="s">
        <v>1461</v>
      </c>
      <c r="N60" s="7" t="s">
        <v>23</v>
      </c>
      <c r="O60" s="11">
        <v>3</v>
      </c>
      <c r="P60" s="11">
        <v>22</v>
      </c>
      <c r="Q60" s="11">
        <v>3</v>
      </c>
      <c r="R60" s="11">
        <f t="shared" si="5"/>
        <v>0</v>
      </c>
      <c r="S60" s="11" t="s">
        <v>1455</v>
      </c>
      <c r="U60" t="str">
        <f t="shared" si="1"/>
        <v>是</v>
      </c>
    </row>
    <row r="61" spans="1:21">
      <c r="A61" s="2" t="str">
        <f>K61&amp;MID(L:L,15,4)</f>
        <v>谭合容1220</v>
      </c>
      <c r="B61" s="7" t="s">
        <v>1751</v>
      </c>
      <c r="C61" s="7" t="s">
        <v>1446</v>
      </c>
      <c r="D61" s="7">
        <v>55</v>
      </c>
      <c r="E61" s="7" t="s">
        <v>1752</v>
      </c>
      <c r="F61" s="7" t="s">
        <v>12042</v>
      </c>
      <c r="G61" s="7" t="s">
        <v>12043</v>
      </c>
      <c r="H61" s="7" t="s">
        <v>1450</v>
      </c>
      <c r="I61" s="7" t="s">
        <v>12044</v>
      </c>
      <c r="J61" s="7" t="s">
        <v>1452</v>
      </c>
      <c r="K61" s="7" t="s">
        <v>999</v>
      </c>
      <c r="L61" s="7" t="s">
        <v>1000</v>
      </c>
      <c r="M61" s="7" t="s">
        <v>1453</v>
      </c>
      <c r="N61" s="7" t="s">
        <v>23</v>
      </c>
      <c r="O61" s="11">
        <v>4</v>
      </c>
      <c r="P61" s="11">
        <v>20</v>
      </c>
      <c r="Q61" s="11">
        <v>1.5</v>
      </c>
      <c r="R61" s="11">
        <f t="shared" si="5"/>
        <v>2.5</v>
      </c>
      <c r="S61" s="11" t="s">
        <v>1455</v>
      </c>
      <c r="U61" t="str">
        <f t="shared" si="1"/>
        <v>是</v>
      </c>
    </row>
    <row r="62" spans="1:21">
      <c r="A62" s="2" t="str">
        <f>K62&amp;MID(L:L,15,4)</f>
        <v>胡旺崧1222</v>
      </c>
      <c r="B62" s="7" t="s">
        <v>1756</v>
      </c>
      <c r="C62" s="7" t="s">
        <v>1457</v>
      </c>
      <c r="D62" s="7">
        <v>49</v>
      </c>
      <c r="E62" s="7" t="s">
        <v>1757</v>
      </c>
      <c r="F62" s="7" t="s">
        <v>12045</v>
      </c>
      <c r="G62" s="7" t="s">
        <v>12046</v>
      </c>
      <c r="H62" s="7" t="s">
        <v>1450</v>
      </c>
      <c r="I62" s="7" t="s">
        <v>12047</v>
      </c>
      <c r="J62" s="7" t="s">
        <v>1452</v>
      </c>
      <c r="K62" s="7" t="s">
        <v>967</v>
      </c>
      <c r="L62" s="7" t="s">
        <v>968</v>
      </c>
      <c r="M62" s="7" t="s">
        <v>1453</v>
      </c>
      <c r="N62" s="7" t="s">
        <v>23</v>
      </c>
      <c r="O62" s="11">
        <v>1</v>
      </c>
      <c r="P62" s="11">
        <v>56</v>
      </c>
      <c r="Q62" s="11">
        <v>1.5</v>
      </c>
      <c r="R62" s="11">
        <v>0</v>
      </c>
      <c r="S62" s="11" t="s">
        <v>1455</v>
      </c>
      <c r="U62" t="str">
        <f t="shared" si="1"/>
        <v>是</v>
      </c>
    </row>
    <row r="63" spans="1:21">
      <c r="A63" s="2" t="str">
        <f>K63&amp;MID(L:L,15,4)</f>
        <v>李人琪1828</v>
      </c>
      <c r="B63" s="7" t="s">
        <v>1767</v>
      </c>
      <c r="C63" s="7" t="s">
        <v>1446</v>
      </c>
      <c r="D63" s="7">
        <v>57</v>
      </c>
      <c r="E63" s="7" t="s">
        <v>1768</v>
      </c>
      <c r="F63" s="7" t="s">
        <v>12048</v>
      </c>
      <c r="G63" s="7" t="s">
        <v>12049</v>
      </c>
      <c r="H63" s="7" t="s">
        <v>1450</v>
      </c>
      <c r="I63" s="7" t="s">
        <v>8709</v>
      </c>
      <c r="J63" s="7" t="s">
        <v>1452</v>
      </c>
      <c r="K63" s="7" t="s">
        <v>897</v>
      </c>
      <c r="L63" s="7" t="s">
        <v>898</v>
      </c>
      <c r="M63" s="7" t="s">
        <v>1772</v>
      </c>
      <c r="N63" s="7" t="s">
        <v>1467</v>
      </c>
      <c r="O63" s="11">
        <v>3</v>
      </c>
      <c r="P63" s="11">
        <v>19</v>
      </c>
      <c r="Q63" s="11">
        <v>3</v>
      </c>
      <c r="R63" s="11">
        <f t="shared" ref="R63:R74" si="6">O63-Q63</f>
        <v>0</v>
      </c>
      <c r="S63" s="11" t="s">
        <v>1455</v>
      </c>
      <c r="U63" t="str">
        <f t="shared" si="1"/>
        <v>是</v>
      </c>
    </row>
    <row r="64" spans="1:21">
      <c r="A64" s="2" t="str">
        <f>K64&amp;MID(L:L,15,4)</f>
        <v>黄良从1013</v>
      </c>
      <c r="B64" s="7" t="s">
        <v>1773</v>
      </c>
      <c r="C64" s="7" t="s">
        <v>1446</v>
      </c>
      <c r="D64" s="7">
        <v>52</v>
      </c>
      <c r="E64" s="7" t="s">
        <v>1774</v>
      </c>
      <c r="F64" s="7" t="s">
        <v>12050</v>
      </c>
      <c r="G64" s="7" t="s">
        <v>12051</v>
      </c>
      <c r="H64" s="7" t="s">
        <v>1450</v>
      </c>
      <c r="I64" s="7" t="s">
        <v>12052</v>
      </c>
      <c r="J64" s="7" t="s">
        <v>1452</v>
      </c>
      <c r="K64" s="7" t="s">
        <v>207</v>
      </c>
      <c r="L64" s="7" t="s">
        <v>208</v>
      </c>
      <c r="M64" s="7" t="s">
        <v>1461</v>
      </c>
      <c r="N64" s="7" t="s">
        <v>23</v>
      </c>
      <c r="O64" s="11">
        <v>4</v>
      </c>
      <c r="P64" s="11">
        <v>14</v>
      </c>
      <c r="Q64" s="11">
        <v>3</v>
      </c>
      <c r="R64" s="11">
        <f t="shared" si="6"/>
        <v>1</v>
      </c>
      <c r="S64" s="11" t="s">
        <v>1455</v>
      </c>
      <c r="U64" t="str">
        <f t="shared" si="1"/>
        <v>是</v>
      </c>
    </row>
    <row r="65" spans="1:21">
      <c r="A65" s="2" t="str">
        <f>K65&amp;MID(L:L,15,4)</f>
        <v>杜飞翔1210</v>
      </c>
      <c r="B65" s="7" t="s">
        <v>1778</v>
      </c>
      <c r="C65" s="7" t="s">
        <v>1446</v>
      </c>
      <c r="D65" s="7">
        <v>58</v>
      </c>
      <c r="E65" s="7" t="s">
        <v>1779</v>
      </c>
      <c r="F65" s="7" t="s">
        <v>12053</v>
      </c>
      <c r="G65" s="7" t="s">
        <v>12054</v>
      </c>
      <c r="H65" s="7" t="s">
        <v>1450</v>
      </c>
      <c r="I65" s="7" t="s">
        <v>12055</v>
      </c>
      <c r="J65" s="7" t="s">
        <v>1452</v>
      </c>
      <c r="K65" s="7" t="s">
        <v>121</v>
      </c>
      <c r="L65" s="7" t="s">
        <v>122</v>
      </c>
      <c r="M65" s="7" t="s">
        <v>1461</v>
      </c>
      <c r="N65" s="7" t="s">
        <v>23</v>
      </c>
      <c r="O65" s="11">
        <v>3</v>
      </c>
      <c r="P65" s="11">
        <v>0</v>
      </c>
      <c r="Q65" s="11">
        <v>3</v>
      </c>
      <c r="R65" s="11">
        <f t="shared" si="6"/>
        <v>0</v>
      </c>
      <c r="S65" s="11" t="s">
        <v>1455</v>
      </c>
      <c r="U65" t="str">
        <f t="shared" si="1"/>
        <v>是</v>
      </c>
    </row>
    <row r="66" spans="1:21">
      <c r="A66" s="2" t="str">
        <f>K66&amp;MID(L:L,15,4)</f>
        <v>何凤喜6626</v>
      </c>
      <c r="B66" s="7" t="s">
        <v>1783</v>
      </c>
      <c r="C66" s="7" t="s">
        <v>1446</v>
      </c>
      <c r="D66" s="7">
        <v>59</v>
      </c>
      <c r="E66" s="7" t="s">
        <v>1784</v>
      </c>
      <c r="F66" s="7" t="s">
        <v>12056</v>
      </c>
      <c r="G66" s="7" t="s">
        <v>12057</v>
      </c>
      <c r="H66" s="7" t="s">
        <v>1450</v>
      </c>
      <c r="I66" s="7" t="s">
        <v>12058</v>
      </c>
      <c r="J66" s="7" t="s">
        <v>1452</v>
      </c>
      <c r="K66" s="7" t="s">
        <v>175</v>
      </c>
      <c r="L66" s="7" t="s">
        <v>176</v>
      </c>
      <c r="M66" s="7" t="s">
        <v>1461</v>
      </c>
      <c r="N66" s="7" t="s">
        <v>23</v>
      </c>
      <c r="O66" s="11">
        <v>4</v>
      </c>
      <c r="P66" s="11">
        <v>41</v>
      </c>
      <c r="Q66" s="11">
        <v>3</v>
      </c>
      <c r="R66" s="11">
        <f t="shared" si="6"/>
        <v>1</v>
      </c>
      <c r="S66" s="11" t="s">
        <v>1455</v>
      </c>
      <c r="U66" t="str">
        <f t="shared" si="1"/>
        <v>是</v>
      </c>
    </row>
    <row r="67" spans="1:21">
      <c r="A67" s="2" t="str">
        <f>K67&amp;MID(L:L,15,4)</f>
        <v>梁惠生5133</v>
      </c>
      <c r="B67" s="7" t="s">
        <v>1788</v>
      </c>
      <c r="C67" s="7" t="s">
        <v>1446</v>
      </c>
      <c r="D67" s="7">
        <v>58</v>
      </c>
      <c r="E67" s="7" t="s">
        <v>1789</v>
      </c>
      <c r="F67" s="7" t="s">
        <v>12059</v>
      </c>
      <c r="G67" s="7" t="s">
        <v>12060</v>
      </c>
      <c r="H67" s="7" t="s">
        <v>1450</v>
      </c>
      <c r="I67" s="7" t="s">
        <v>12061</v>
      </c>
      <c r="J67" s="7" t="s">
        <v>1452</v>
      </c>
      <c r="K67" s="7" t="s">
        <v>935</v>
      </c>
      <c r="L67" s="7" t="s">
        <v>936</v>
      </c>
      <c r="M67" s="7" t="s">
        <v>1461</v>
      </c>
      <c r="N67" s="7" t="s">
        <v>23</v>
      </c>
      <c r="O67" s="11">
        <v>3</v>
      </c>
      <c r="P67" s="11">
        <v>8</v>
      </c>
      <c r="Q67" s="11">
        <v>3</v>
      </c>
      <c r="R67" s="11">
        <f t="shared" si="6"/>
        <v>0</v>
      </c>
      <c r="S67" s="11" t="s">
        <v>1455</v>
      </c>
      <c r="U67" t="str">
        <f t="shared" ref="U67:U130" si="7">S67</f>
        <v>是</v>
      </c>
    </row>
    <row r="68" spans="1:21">
      <c r="A68" s="2" t="str">
        <f>K68&amp;MID(L:L,15,4)</f>
        <v>钟月清0026</v>
      </c>
      <c r="B68" s="7" t="s">
        <v>1793</v>
      </c>
      <c r="C68" s="7" t="s">
        <v>1446</v>
      </c>
      <c r="D68" s="7">
        <v>63</v>
      </c>
      <c r="E68" s="7" t="s">
        <v>1794</v>
      </c>
      <c r="F68" s="7" t="s">
        <v>12062</v>
      </c>
      <c r="G68" s="7" t="s">
        <v>12063</v>
      </c>
      <c r="H68" s="7" t="s">
        <v>1450</v>
      </c>
      <c r="I68" s="7" t="s">
        <v>12064</v>
      </c>
      <c r="J68" s="7" t="s">
        <v>1452</v>
      </c>
      <c r="K68" s="7" t="s">
        <v>400</v>
      </c>
      <c r="L68" s="7" t="s">
        <v>401</v>
      </c>
      <c r="M68" s="7" t="s">
        <v>1772</v>
      </c>
      <c r="N68" s="7" t="s">
        <v>23</v>
      </c>
      <c r="O68" s="11">
        <v>5</v>
      </c>
      <c r="P68" s="11">
        <v>52</v>
      </c>
      <c r="Q68" s="11">
        <v>3</v>
      </c>
      <c r="R68" s="11">
        <f t="shared" si="6"/>
        <v>2</v>
      </c>
      <c r="S68" s="11" t="s">
        <v>1455</v>
      </c>
      <c r="U68" t="str">
        <f t="shared" si="7"/>
        <v>是</v>
      </c>
    </row>
    <row r="69" spans="1:21">
      <c r="A69" s="2" t="str">
        <f>K69&amp;MID(L:L,15,4)</f>
        <v>李杏初3622</v>
      </c>
      <c r="B69" s="7" t="s">
        <v>1798</v>
      </c>
      <c r="C69" s="7" t="s">
        <v>1457</v>
      </c>
      <c r="D69" s="7">
        <v>42</v>
      </c>
      <c r="E69" s="7" t="s">
        <v>1799</v>
      </c>
      <c r="F69" s="7" t="s">
        <v>12065</v>
      </c>
      <c r="G69" s="7" t="s">
        <v>12066</v>
      </c>
      <c r="H69" s="7" t="s">
        <v>1450</v>
      </c>
      <c r="I69" s="7" t="s">
        <v>12067</v>
      </c>
      <c r="J69" s="7" t="s">
        <v>1452</v>
      </c>
      <c r="K69" s="7" t="s">
        <v>791</v>
      </c>
      <c r="L69" s="7" t="s">
        <v>792</v>
      </c>
      <c r="M69" s="7" t="s">
        <v>1453</v>
      </c>
      <c r="N69" s="7" t="s">
        <v>1454</v>
      </c>
      <c r="O69" s="11">
        <v>7</v>
      </c>
      <c r="P69" s="11">
        <v>19</v>
      </c>
      <c r="Q69" s="11">
        <v>1.5</v>
      </c>
      <c r="R69" s="11">
        <f t="shared" si="6"/>
        <v>5.5</v>
      </c>
      <c r="S69" s="11" t="s">
        <v>1455</v>
      </c>
      <c r="U69" t="str">
        <f t="shared" si="7"/>
        <v>是</v>
      </c>
    </row>
    <row r="70" spans="1:21">
      <c r="A70" s="2" t="str">
        <f>K70&amp;MID(L:L,15,4)</f>
        <v>胡德恒501X</v>
      </c>
      <c r="B70" s="7" t="s">
        <v>1803</v>
      </c>
      <c r="C70" s="7" t="s">
        <v>1457</v>
      </c>
      <c r="D70" s="7">
        <v>54</v>
      </c>
      <c r="E70" s="7" t="s">
        <v>1804</v>
      </c>
      <c r="F70" s="7" t="s">
        <v>12068</v>
      </c>
      <c r="G70" s="7" t="s">
        <v>12069</v>
      </c>
      <c r="H70" s="7" t="s">
        <v>1450</v>
      </c>
      <c r="I70" s="7" t="s">
        <v>7718</v>
      </c>
      <c r="J70" s="7" t="s">
        <v>1452</v>
      </c>
      <c r="K70" s="7" t="s">
        <v>213</v>
      </c>
      <c r="L70" s="7" t="s">
        <v>214</v>
      </c>
      <c r="M70" s="7" t="s">
        <v>1461</v>
      </c>
      <c r="N70" s="7" t="s">
        <v>23</v>
      </c>
      <c r="O70" s="11">
        <v>3</v>
      </c>
      <c r="P70" s="11">
        <v>8</v>
      </c>
      <c r="Q70" s="11">
        <v>3</v>
      </c>
      <c r="R70" s="11">
        <f t="shared" si="6"/>
        <v>0</v>
      </c>
      <c r="S70" s="11" t="s">
        <v>1455</v>
      </c>
      <c r="U70" t="str">
        <f t="shared" si="7"/>
        <v>是</v>
      </c>
    </row>
    <row r="71" spans="1:21">
      <c r="A71" s="2" t="str">
        <f>K71&amp;MID(L:L,15,4)</f>
        <v>黄伟友0936</v>
      </c>
      <c r="B71" s="7" t="s">
        <v>1808</v>
      </c>
      <c r="C71" s="7" t="s">
        <v>1446</v>
      </c>
      <c r="D71" s="7">
        <v>43</v>
      </c>
      <c r="E71" s="7" t="s">
        <v>1809</v>
      </c>
      <c r="F71" s="7" t="s">
        <v>12070</v>
      </c>
      <c r="G71" s="7" t="s">
        <v>12071</v>
      </c>
      <c r="H71" s="7" t="s">
        <v>1450</v>
      </c>
      <c r="I71" s="7" t="s">
        <v>12072</v>
      </c>
      <c r="J71" s="7" t="s">
        <v>1452</v>
      </c>
      <c r="K71" s="7" t="s">
        <v>1020</v>
      </c>
      <c r="L71" s="7" t="s">
        <v>1021</v>
      </c>
      <c r="M71" s="7" t="s">
        <v>1453</v>
      </c>
      <c r="N71" s="7" t="s">
        <v>23</v>
      </c>
      <c r="O71" s="11">
        <v>2</v>
      </c>
      <c r="P71" s="11">
        <v>1</v>
      </c>
      <c r="Q71" s="11">
        <v>1.5</v>
      </c>
      <c r="R71" s="11">
        <f t="shared" si="6"/>
        <v>0.5</v>
      </c>
      <c r="S71" s="11" t="s">
        <v>1455</v>
      </c>
      <c r="U71" t="str">
        <f t="shared" si="7"/>
        <v>是</v>
      </c>
    </row>
    <row r="72" spans="1:21">
      <c r="A72" s="2" t="str">
        <f>K72&amp;MID(L:L,15,4)</f>
        <v>刘日香1224</v>
      </c>
      <c r="B72" s="7" t="s">
        <v>1813</v>
      </c>
      <c r="C72" s="7" t="s">
        <v>1446</v>
      </c>
      <c r="D72" s="7">
        <v>43</v>
      </c>
      <c r="E72" s="7" t="s">
        <v>1814</v>
      </c>
      <c r="F72" s="7" t="s">
        <v>12073</v>
      </c>
      <c r="G72" s="7" t="s">
        <v>12074</v>
      </c>
      <c r="H72" s="7" t="s">
        <v>1450</v>
      </c>
      <c r="I72" s="7" t="s">
        <v>12075</v>
      </c>
      <c r="J72" s="7" t="s">
        <v>1452</v>
      </c>
      <c r="K72" s="7" t="s">
        <v>986</v>
      </c>
      <c r="L72" s="7" t="s">
        <v>987</v>
      </c>
      <c r="M72" s="7" t="s">
        <v>1453</v>
      </c>
      <c r="N72" s="7" t="s">
        <v>23</v>
      </c>
      <c r="O72" s="11">
        <v>2</v>
      </c>
      <c r="P72" s="11">
        <v>28</v>
      </c>
      <c r="Q72" s="11">
        <v>1.5</v>
      </c>
      <c r="R72" s="11">
        <f t="shared" si="6"/>
        <v>0.5</v>
      </c>
      <c r="S72" s="11" t="s">
        <v>1455</v>
      </c>
      <c r="U72" t="str">
        <f t="shared" si="7"/>
        <v>是</v>
      </c>
    </row>
    <row r="73" spans="1:21">
      <c r="A73" s="2" t="str">
        <f>K73&amp;MID(L:L,15,4)</f>
        <v>黄文辉1238</v>
      </c>
      <c r="B73" s="7" t="s">
        <v>1823</v>
      </c>
      <c r="C73" s="7" t="s">
        <v>1446</v>
      </c>
      <c r="D73" s="7">
        <v>58</v>
      </c>
      <c r="E73" s="7" t="s">
        <v>1824</v>
      </c>
      <c r="F73" s="7" t="s">
        <v>12076</v>
      </c>
      <c r="G73" s="7" t="s">
        <v>12077</v>
      </c>
      <c r="H73" s="7" t="s">
        <v>1450</v>
      </c>
      <c r="I73" s="7" t="s">
        <v>12078</v>
      </c>
      <c r="J73" s="7" t="s">
        <v>1452</v>
      </c>
      <c r="K73" s="7" t="s">
        <v>1059</v>
      </c>
      <c r="L73" s="7" t="s">
        <v>1060</v>
      </c>
      <c r="M73" s="7" t="s">
        <v>1453</v>
      </c>
      <c r="N73" s="7" t="s">
        <v>23</v>
      </c>
      <c r="O73" s="11">
        <v>2</v>
      </c>
      <c r="P73" s="11">
        <v>15</v>
      </c>
      <c r="Q73" s="11">
        <v>1.5</v>
      </c>
      <c r="R73" s="11">
        <f t="shared" si="6"/>
        <v>0.5</v>
      </c>
      <c r="S73" s="11" t="s">
        <v>1455</v>
      </c>
      <c r="U73" t="str">
        <f t="shared" si="7"/>
        <v>是</v>
      </c>
    </row>
    <row r="74" spans="1:21">
      <c r="A74" s="2" t="str">
        <f>K74&amp;MID(L:L,15,4)</f>
        <v>阳乐0042</v>
      </c>
      <c r="B74" s="7" t="s">
        <v>1828</v>
      </c>
      <c r="C74" s="7" t="s">
        <v>1446</v>
      </c>
      <c r="D74" s="7">
        <v>35</v>
      </c>
      <c r="E74" s="7" t="s">
        <v>1128</v>
      </c>
      <c r="F74" s="7" t="s">
        <v>12079</v>
      </c>
      <c r="G74" s="7" t="s">
        <v>12080</v>
      </c>
      <c r="H74" s="7" t="s">
        <v>1450</v>
      </c>
      <c r="I74" s="7" t="s">
        <v>5311</v>
      </c>
      <c r="J74" s="7" t="s">
        <v>1452</v>
      </c>
      <c r="K74" s="7" t="s">
        <v>1125</v>
      </c>
      <c r="L74" s="7" t="s">
        <v>1126</v>
      </c>
      <c r="M74" s="7" t="s">
        <v>1461</v>
      </c>
      <c r="N74" s="7" t="s">
        <v>1454</v>
      </c>
      <c r="O74" s="11">
        <v>3</v>
      </c>
      <c r="P74" s="11">
        <v>0</v>
      </c>
      <c r="Q74" s="11">
        <v>3</v>
      </c>
      <c r="R74" s="11">
        <f t="shared" si="6"/>
        <v>0</v>
      </c>
      <c r="S74" s="11" t="s">
        <v>1455</v>
      </c>
      <c r="U74" t="str">
        <f t="shared" si="7"/>
        <v>是</v>
      </c>
    </row>
    <row r="75" spans="1:21">
      <c r="A75" s="2" t="str">
        <f>K75&amp;MID(L:L,15,4)</f>
        <v>侯金有062X</v>
      </c>
      <c r="B75" s="7" t="s">
        <v>1832</v>
      </c>
      <c r="C75" s="7" t="s">
        <v>1457</v>
      </c>
      <c r="D75" s="7">
        <v>37</v>
      </c>
      <c r="E75" s="7" t="s">
        <v>1833</v>
      </c>
      <c r="F75" s="7" t="s">
        <v>12081</v>
      </c>
      <c r="G75" s="7" t="s">
        <v>12082</v>
      </c>
      <c r="H75" s="7" t="s">
        <v>1450</v>
      </c>
      <c r="I75" s="7" t="s">
        <v>12083</v>
      </c>
      <c r="J75" s="7" t="s">
        <v>1452</v>
      </c>
      <c r="K75" s="7" t="s">
        <v>210</v>
      </c>
      <c r="L75" s="7" t="s">
        <v>211</v>
      </c>
      <c r="M75" s="7" t="s">
        <v>1453</v>
      </c>
      <c r="N75" s="7" t="s">
        <v>23</v>
      </c>
      <c r="O75" s="11">
        <v>1</v>
      </c>
      <c r="P75" s="11">
        <v>37</v>
      </c>
      <c r="Q75" s="11">
        <v>1.5</v>
      </c>
      <c r="R75" s="11">
        <v>0</v>
      </c>
      <c r="S75" s="11" t="s">
        <v>1455</v>
      </c>
      <c r="U75" t="str">
        <f t="shared" si="7"/>
        <v>是</v>
      </c>
    </row>
    <row r="76" spans="1:21">
      <c r="A76" s="2" t="str">
        <f>K76&amp;MID(L:L,15,4)</f>
        <v>陈伟安0076</v>
      </c>
      <c r="B76" s="7" t="s">
        <v>3150</v>
      </c>
      <c r="C76" s="7" t="s">
        <v>1446</v>
      </c>
      <c r="D76" s="7">
        <v>42</v>
      </c>
      <c r="E76" s="7" t="s">
        <v>3151</v>
      </c>
      <c r="F76" s="7" t="s">
        <v>12084</v>
      </c>
      <c r="G76" s="7" t="s">
        <v>12085</v>
      </c>
      <c r="H76" s="7" t="s">
        <v>1450</v>
      </c>
      <c r="I76" s="7" t="s">
        <v>12086</v>
      </c>
      <c r="J76" s="7" t="s">
        <v>1452</v>
      </c>
      <c r="K76" s="7" t="s">
        <v>89</v>
      </c>
      <c r="L76" s="7" t="s">
        <v>90</v>
      </c>
      <c r="M76" s="7" t="s">
        <v>1453</v>
      </c>
      <c r="N76" s="7" t="s">
        <v>23</v>
      </c>
      <c r="O76" s="11">
        <v>14</v>
      </c>
      <c r="P76" s="11">
        <v>56</v>
      </c>
      <c r="Q76" s="11">
        <v>1.5</v>
      </c>
      <c r="R76" s="11">
        <f t="shared" ref="R76:R83" si="8">O76-Q76</f>
        <v>12.5</v>
      </c>
      <c r="S76" s="11" t="s">
        <v>1455</v>
      </c>
      <c r="U76" t="str">
        <f t="shared" si="7"/>
        <v>是</v>
      </c>
    </row>
    <row r="77" spans="1:21">
      <c r="A77" s="2" t="str">
        <f>K77&amp;MID(L:L,15,4)</f>
        <v>梁国威2117</v>
      </c>
      <c r="B77" s="7" t="s">
        <v>1679</v>
      </c>
      <c r="C77" s="7" t="s">
        <v>1446</v>
      </c>
      <c r="D77" s="7">
        <v>35</v>
      </c>
      <c r="E77" s="7" t="s">
        <v>1680</v>
      </c>
      <c r="F77" s="7" t="s">
        <v>12087</v>
      </c>
      <c r="G77" s="7" t="s">
        <v>12088</v>
      </c>
      <c r="H77" s="7" t="s">
        <v>1450</v>
      </c>
      <c r="I77" s="7" t="s">
        <v>12089</v>
      </c>
      <c r="J77" s="7" t="s">
        <v>1452</v>
      </c>
      <c r="K77" s="7" t="s">
        <v>1055</v>
      </c>
      <c r="L77" s="7" t="s">
        <v>1056</v>
      </c>
      <c r="M77" s="7" t="s">
        <v>1561</v>
      </c>
      <c r="N77" s="7" t="s">
        <v>23</v>
      </c>
      <c r="O77" s="11">
        <v>4</v>
      </c>
      <c r="P77" s="11">
        <v>7</v>
      </c>
      <c r="Q77" s="11">
        <v>3</v>
      </c>
      <c r="R77" s="11">
        <f t="shared" si="8"/>
        <v>1</v>
      </c>
      <c r="S77" s="11" t="s">
        <v>1455</v>
      </c>
      <c r="U77" t="str">
        <f t="shared" si="7"/>
        <v>是</v>
      </c>
    </row>
    <row r="78" spans="1:21">
      <c r="A78" s="2" t="str">
        <f>K78&amp;MID(L:L,15,4)</f>
        <v>谢伟红4822</v>
      </c>
      <c r="B78" s="7" t="s">
        <v>1840</v>
      </c>
      <c r="C78" s="7" t="s">
        <v>1457</v>
      </c>
      <c r="D78" s="7">
        <v>50</v>
      </c>
      <c r="E78" s="7" t="s">
        <v>1841</v>
      </c>
      <c r="F78" s="7" t="s">
        <v>12090</v>
      </c>
      <c r="G78" s="7" t="s">
        <v>12091</v>
      </c>
      <c r="H78" s="7" t="s">
        <v>1450</v>
      </c>
      <c r="I78" s="7" t="s">
        <v>12092</v>
      </c>
      <c r="J78" s="7" t="s">
        <v>1452</v>
      </c>
      <c r="K78" s="7" t="s">
        <v>1155</v>
      </c>
      <c r="L78" s="7" t="s">
        <v>1156</v>
      </c>
      <c r="M78" s="7" t="s">
        <v>1461</v>
      </c>
      <c r="N78" s="7" t="s">
        <v>1462</v>
      </c>
      <c r="O78" s="11">
        <v>4</v>
      </c>
      <c r="P78" s="11">
        <v>16</v>
      </c>
      <c r="Q78" s="11">
        <v>2.5</v>
      </c>
      <c r="R78" s="11">
        <f t="shared" si="8"/>
        <v>1.5</v>
      </c>
      <c r="S78" s="11" t="s">
        <v>1455</v>
      </c>
      <c r="U78" t="str">
        <f t="shared" si="7"/>
        <v>是</v>
      </c>
    </row>
    <row r="79" spans="1:21">
      <c r="A79" s="2" t="str">
        <f>K79&amp;MID(L:L,15,4)</f>
        <v>黄惠祥1235</v>
      </c>
      <c r="B79" s="7" t="s">
        <v>2576</v>
      </c>
      <c r="C79" s="7" t="s">
        <v>1457</v>
      </c>
      <c r="D79" s="7">
        <v>60</v>
      </c>
      <c r="E79" s="7" t="s">
        <v>2577</v>
      </c>
      <c r="F79" s="7" t="s">
        <v>12093</v>
      </c>
      <c r="G79" s="7" t="s">
        <v>12094</v>
      </c>
      <c r="H79" s="7" t="s">
        <v>1450</v>
      </c>
      <c r="I79" s="7" t="s">
        <v>12095</v>
      </c>
      <c r="J79" s="7" t="s">
        <v>1452</v>
      </c>
      <c r="K79" s="7" t="s">
        <v>1247</v>
      </c>
      <c r="L79" s="7" t="s">
        <v>1248</v>
      </c>
      <c r="M79" s="7" t="s">
        <v>1453</v>
      </c>
      <c r="N79" s="7" t="s">
        <v>1462</v>
      </c>
      <c r="O79" s="11">
        <v>3</v>
      </c>
      <c r="P79" s="11">
        <v>10</v>
      </c>
      <c r="Q79" s="11">
        <v>2.5</v>
      </c>
      <c r="R79" s="11">
        <f t="shared" si="8"/>
        <v>0.5</v>
      </c>
      <c r="S79" s="11" t="s">
        <v>1455</v>
      </c>
      <c r="U79" t="str">
        <f t="shared" si="7"/>
        <v>是</v>
      </c>
    </row>
    <row r="80" spans="1:21">
      <c r="A80" s="2" t="str">
        <f>K80&amp;MID(L:L,15,4)</f>
        <v>张金就3326</v>
      </c>
      <c r="B80" s="7" t="s">
        <v>1468</v>
      </c>
      <c r="C80" s="7" t="s">
        <v>1446</v>
      </c>
      <c r="D80" s="7">
        <v>41</v>
      </c>
      <c r="E80" s="7" t="s">
        <v>1096</v>
      </c>
      <c r="F80" s="7" t="s">
        <v>12096</v>
      </c>
      <c r="G80" s="7" t="s">
        <v>12097</v>
      </c>
      <c r="H80" s="7" t="s">
        <v>1450</v>
      </c>
      <c r="I80" s="7" t="s">
        <v>12098</v>
      </c>
      <c r="J80" s="7" t="s">
        <v>1452</v>
      </c>
      <c r="K80" s="7" t="s">
        <v>1292</v>
      </c>
      <c r="L80" s="7" t="s">
        <v>1293</v>
      </c>
      <c r="M80" s="7" t="s">
        <v>1461</v>
      </c>
      <c r="N80" s="7" t="s">
        <v>1462</v>
      </c>
      <c r="O80" s="11">
        <v>19</v>
      </c>
      <c r="P80" s="11">
        <v>16</v>
      </c>
      <c r="Q80" s="11">
        <v>2.5</v>
      </c>
      <c r="R80" s="11">
        <f t="shared" si="8"/>
        <v>16.5</v>
      </c>
      <c r="S80" s="11" t="s">
        <v>1520</v>
      </c>
      <c r="U80" t="str">
        <f t="shared" si="7"/>
        <v>否</v>
      </c>
    </row>
    <row r="81" spans="1:21">
      <c r="A81" s="2" t="str">
        <f>K81&amp;MID(L:L,15,4)</f>
        <v>何群女1029</v>
      </c>
      <c r="B81" s="7" t="s">
        <v>3164</v>
      </c>
      <c r="C81" s="7" t="s">
        <v>1446</v>
      </c>
      <c r="D81" s="7">
        <v>47</v>
      </c>
      <c r="E81" s="7" t="s">
        <v>3165</v>
      </c>
      <c r="F81" s="7" t="s">
        <v>12099</v>
      </c>
      <c r="G81" s="7" t="s">
        <v>12100</v>
      </c>
      <c r="H81" s="7" t="s">
        <v>1450</v>
      </c>
      <c r="I81" s="7" t="s">
        <v>11717</v>
      </c>
      <c r="J81" s="7" t="s">
        <v>1452</v>
      </c>
      <c r="K81" s="7" t="s">
        <v>1243</v>
      </c>
      <c r="L81" s="7" t="s">
        <v>1244</v>
      </c>
      <c r="M81" s="7" t="s">
        <v>1461</v>
      </c>
      <c r="N81" s="7" t="s">
        <v>1462</v>
      </c>
      <c r="O81" s="11">
        <v>3</v>
      </c>
      <c r="P81" s="11">
        <v>9</v>
      </c>
      <c r="Q81" s="11">
        <v>2.5</v>
      </c>
      <c r="R81" s="11">
        <f t="shared" si="8"/>
        <v>0.5</v>
      </c>
      <c r="S81" s="11" t="s">
        <v>1455</v>
      </c>
      <c r="U81" t="str">
        <f t="shared" si="7"/>
        <v>是</v>
      </c>
    </row>
    <row r="82" spans="1:21">
      <c r="A82" s="2" t="str">
        <f>K82&amp;MID(L:L,15,4)</f>
        <v>周丽银1561</v>
      </c>
      <c r="B82" s="7" t="s">
        <v>1848</v>
      </c>
      <c r="C82" s="7" t="s">
        <v>1457</v>
      </c>
      <c r="D82" s="7">
        <v>38</v>
      </c>
      <c r="E82" s="7" t="s">
        <v>1849</v>
      </c>
      <c r="F82" s="7" t="s">
        <v>12101</v>
      </c>
      <c r="G82" s="7" t="s">
        <v>12102</v>
      </c>
      <c r="H82" s="7" t="s">
        <v>1450</v>
      </c>
      <c r="I82" s="7" t="s">
        <v>12103</v>
      </c>
      <c r="J82" s="7" t="s">
        <v>1452</v>
      </c>
      <c r="K82" s="7" t="s">
        <v>692</v>
      </c>
      <c r="L82" s="7" t="s">
        <v>693</v>
      </c>
      <c r="M82" s="7" t="s">
        <v>1453</v>
      </c>
      <c r="N82" s="7" t="s">
        <v>23</v>
      </c>
      <c r="O82" s="11">
        <v>12</v>
      </c>
      <c r="P82" s="11">
        <v>26</v>
      </c>
      <c r="Q82" s="11">
        <v>1.5</v>
      </c>
      <c r="R82" s="11">
        <f t="shared" si="8"/>
        <v>10.5</v>
      </c>
      <c r="S82" s="11" t="s">
        <v>1455</v>
      </c>
      <c r="U82" t="str">
        <f t="shared" si="7"/>
        <v>是</v>
      </c>
    </row>
    <row r="83" spans="1:21">
      <c r="A83" s="2" t="str">
        <f>K83&amp;MID(L:L,15,4)</f>
        <v>蓝银杏5166</v>
      </c>
      <c r="B83" s="7" t="s">
        <v>1853</v>
      </c>
      <c r="C83" s="7" t="s">
        <v>1457</v>
      </c>
      <c r="D83" s="7">
        <v>62</v>
      </c>
      <c r="E83" s="7" t="s">
        <v>1854</v>
      </c>
      <c r="F83" s="7" t="s">
        <v>12104</v>
      </c>
      <c r="G83" s="7" t="s">
        <v>12105</v>
      </c>
      <c r="H83" s="7" t="s">
        <v>1450</v>
      </c>
      <c r="I83" s="7" t="s">
        <v>12106</v>
      </c>
      <c r="J83" s="7" t="s">
        <v>1452</v>
      </c>
      <c r="K83" s="7" t="s">
        <v>204</v>
      </c>
      <c r="L83" s="7" t="s">
        <v>205</v>
      </c>
      <c r="M83" s="7" t="s">
        <v>1461</v>
      </c>
      <c r="N83" s="7" t="s">
        <v>23</v>
      </c>
      <c r="O83" s="11">
        <v>4</v>
      </c>
      <c r="P83" s="11">
        <v>52</v>
      </c>
      <c r="Q83" s="11">
        <v>3</v>
      </c>
      <c r="R83" s="11">
        <f t="shared" si="8"/>
        <v>1</v>
      </c>
      <c r="S83" s="11" t="s">
        <v>1455</v>
      </c>
      <c r="U83" t="str">
        <f t="shared" si="7"/>
        <v>是</v>
      </c>
    </row>
    <row r="84" spans="1:21">
      <c r="A84" s="2" t="str">
        <f>K84&amp;MID(L:L,15,4)</f>
        <v>谢顺芝3924</v>
      </c>
      <c r="B84" s="7" t="s">
        <v>1858</v>
      </c>
      <c r="C84" s="7" t="s">
        <v>1446</v>
      </c>
      <c r="D84" s="7">
        <v>51</v>
      </c>
      <c r="E84" s="7" t="s">
        <v>1859</v>
      </c>
      <c r="F84" s="7" t="s">
        <v>12107</v>
      </c>
      <c r="G84" s="7" t="s">
        <v>12108</v>
      </c>
      <c r="H84" s="7" t="s">
        <v>1450</v>
      </c>
      <c r="I84" s="7" t="s">
        <v>5335</v>
      </c>
      <c r="J84" s="7" t="s">
        <v>1452</v>
      </c>
      <c r="K84" s="7" t="s">
        <v>642</v>
      </c>
      <c r="L84" s="7" t="s">
        <v>643</v>
      </c>
      <c r="M84" s="7" t="s">
        <v>1453</v>
      </c>
      <c r="N84" s="7" t="s">
        <v>1467</v>
      </c>
      <c r="O84" s="11">
        <v>1</v>
      </c>
      <c r="P84" s="11">
        <v>52</v>
      </c>
      <c r="Q84" s="11">
        <v>1.5</v>
      </c>
      <c r="R84" s="11">
        <v>0</v>
      </c>
      <c r="S84" s="11" t="s">
        <v>1455</v>
      </c>
      <c r="U84" t="str">
        <f t="shared" si="7"/>
        <v>是</v>
      </c>
    </row>
    <row r="85" spans="1:21">
      <c r="A85" s="2" t="str">
        <f>K85&amp;MID(L:L,15,4)</f>
        <v>胡继淑0947</v>
      </c>
      <c r="B85" s="7" t="s">
        <v>1595</v>
      </c>
      <c r="C85" s="7" t="s">
        <v>1446</v>
      </c>
      <c r="D85" s="7">
        <v>51</v>
      </c>
      <c r="E85" s="7" t="s">
        <v>1596</v>
      </c>
      <c r="F85" s="7" t="s">
        <v>12109</v>
      </c>
      <c r="G85" s="7" t="s">
        <v>12110</v>
      </c>
      <c r="H85" s="7" t="s">
        <v>1450</v>
      </c>
      <c r="I85" s="7" t="s">
        <v>12111</v>
      </c>
      <c r="J85" s="7" t="s">
        <v>1452</v>
      </c>
      <c r="K85" s="7" t="s">
        <v>188</v>
      </c>
      <c r="L85" s="7" t="s">
        <v>189</v>
      </c>
      <c r="M85" s="7" t="s">
        <v>1461</v>
      </c>
      <c r="N85" s="7" t="s">
        <v>23</v>
      </c>
      <c r="O85" s="11">
        <v>4</v>
      </c>
      <c r="P85" s="11">
        <v>25</v>
      </c>
      <c r="Q85" s="11">
        <v>3</v>
      </c>
      <c r="R85" s="11">
        <f t="shared" ref="R85:R87" si="9">O85-Q85</f>
        <v>1</v>
      </c>
      <c r="S85" s="11" t="s">
        <v>1455</v>
      </c>
      <c r="U85" t="str">
        <f t="shared" si="7"/>
        <v>是</v>
      </c>
    </row>
    <row r="86" spans="1:21">
      <c r="A86" s="2" t="str">
        <f>K86&amp;MID(L:L,15,4)</f>
        <v>黄细妹3927</v>
      </c>
      <c r="B86" s="7" t="s">
        <v>1866</v>
      </c>
      <c r="C86" s="7" t="s">
        <v>1446</v>
      </c>
      <c r="D86" s="7">
        <v>27</v>
      </c>
      <c r="E86" s="7" t="s">
        <v>1867</v>
      </c>
      <c r="F86" s="7" t="s">
        <v>12112</v>
      </c>
      <c r="G86" s="7" t="s">
        <v>12113</v>
      </c>
      <c r="H86" s="7" t="s">
        <v>1450</v>
      </c>
      <c r="I86" s="7" t="s">
        <v>2758</v>
      </c>
      <c r="J86" s="7" t="s">
        <v>1452</v>
      </c>
      <c r="K86" s="7" t="s">
        <v>654</v>
      </c>
      <c r="L86" s="7" t="s">
        <v>655</v>
      </c>
      <c r="M86" s="7" t="s">
        <v>1453</v>
      </c>
      <c r="N86" s="7" t="s">
        <v>1467</v>
      </c>
      <c r="O86" s="11">
        <v>3</v>
      </c>
      <c r="P86" s="11">
        <v>31</v>
      </c>
      <c r="Q86" s="11">
        <v>1.5</v>
      </c>
      <c r="R86" s="11">
        <f t="shared" si="9"/>
        <v>1.5</v>
      </c>
      <c r="S86" s="11" t="s">
        <v>1455</v>
      </c>
      <c r="U86" t="str">
        <f t="shared" si="7"/>
        <v>是</v>
      </c>
    </row>
    <row r="87" spans="1:21">
      <c r="A87" s="2" t="str">
        <f>K87&amp;MID(L:L,15,4)</f>
        <v>周群9567</v>
      </c>
      <c r="B87" s="7" t="s">
        <v>1871</v>
      </c>
      <c r="C87" s="7" t="s">
        <v>1457</v>
      </c>
      <c r="D87" s="7">
        <v>48</v>
      </c>
      <c r="E87" s="7" t="s">
        <v>1872</v>
      </c>
      <c r="F87" s="7" t="s">
        <v>12114</v>
      </c>
      <c r="G87" s="7" t="s">
        <v>12115</v>
      </c>
      <c r="H87" s="7" t="s">
        <v>1450</v>
      </c>
      <c r="I87" s="7" t="s">
        <v>3772</v>
      </c>
      <c r="J87" s="7" t="s">
        <v>1452</v>
      </c>
      <c r="K87" s="7" t="s">
        <v>619</v>
      </c>
      <c r="L87" s="7" t="s">
        <v>620</v>
      </c>
      <c r="M87" s="7" t="s">
        <v>1461</v>
      </c>
      <c r="N87" s="7" t="s">
        <v>23</v>
      </c>
      <c r="O87" s="11">
        <v>3</v>
      </c>
      <c r="P87" s="11">
        <v>6</v>
      </c>
      <c r="Q87" s="11">
        <v>3</v>
      </c>
      <c r="R87" s="11">
        <f t="shared" si="9"/>
        <v>0</v>
      </c>
      <c r="S87" s="11" t="s">
        <v>1455</v>
      </c>
      <c r="U87" t="str">
        <f t="shared" si="7"/>
        <v>是</v>
      </c>
    </row>
    <row r="88" spans="1:21">
      <c r="A88" s="2" t="str">
        <f>K88&amp;MID(L:L,15,4)</f>
        <v>孔庆彬0915</v>
      </c>
      <c r="B88" s="7" t="s">
        <v>1882</v>
      </c>
      <c r="C88" s="7" t="s">
        <v>1446</v>
      </c>
      <c r="D88" s="7">
        <v>37</v>
      </c>
      <c r="E88" s="7" t="s">
        <v>1883</v>
      </c>
      <c r="F88" s="7" t="s">
        <v>12116</v>
      </c>
      <c r="G88" s="7" t="s">
        <v>12117</v>
      </c>
      <c r="H88" s="7" t="s">
        <v>1450</v>
      </c>
      <c r="I88" s="7" t="s">
        <v>4092</v>
      </c>
      <c r="J88" s="7" t="s">
        <v>1452</v>
      </c>
      <c r="K88" s="7" t="s">
        <v>322</v>
      </c>
      <c r="L88" s="7" t="s">
        <v>323</v>
      </c>
      <c r="M88" s="7" t="s">
        <v>1453</v>
      </c>
      <c r="N88" s="7" t="s">
        <v>23</v>
      </c>
      <c r="O88" s="11">
        <v>1</v>
      </c>
      <c r="P88" s="11">
        <v>37</v>
      </c>
      <c r="Q88" s="11">
        <v>1.5</v>
      </c>
      <c r="R88" s="11">
        <v>0</v>
      </c>
      <c r="S88" s="11" t="s">
        <v>1455</v>
      </c>
      <c r="U88" t="str">
        <f t="shared" si="7"/>
        <v>是</v>
      </c>
    </row>
    <row r="89" spans="1:21">
      <c r="A89" s="2" t="str">
        <f>K89&amp;MID(L:L,15,4)</f>
        <v>叶满0046</v>
      </c>
      <c r="B89" s="7" t="s">
        <v>1887</v>
      </c>
      <c r="C89" s="7" t="s">
        <v>1446</v>
      </c>
      <c r="D89" s="7">
        <v>51</v>
      </c>
      <c r="E89" s="7" t="s">
        <v>1888</v>
      </c>
      <c r="F89" s="7" t="s">
        <v>12118</v>
      </c>
      <c r="G89" s="7" t="s">
        <v>12119</v>
      </c>
      <c r="H89" s="7" t="s">
        <v>1450</v>
      </c>
      <c r="I89" s="7" t="s">
        <v>12120</v>
      </c>
      <c r="J89" s="7" t="s">
        <v>1452</v>
      </c>
      <c r="K89" s="7" t="s">
        <v>909</v>
      </c>
      <c r="L89" s="7" t="s">
        <v>910</v>
      </c>
      <c r="M89" s="7" t="s">
        <v>1453</v>
      </c>
      <c r="N89" s="7" t="s">
        <v>1454</v>
      </c>
      <c r="O89" s="11">
        <v>1</v>
      </c>
      <c r="P89" s="11">
        <v>51</v>
      </c>
      <c r="Q89" s="11">
        <v>1.5</v>
      </c>
      <c r="R89" s="11">
        <v>0</v>
      </c>
      <c r="S89" s="11" t="s">
        <v>1455</v>
      </c>
      <c r="U89" t="str">
        <f t="shared" si="7"/>
        <v>是</v>
      </c>
    </row>
    <row r="90" spans="1:21">
      <c r="A90" s="2" t="str">
        <f>K90&amp;MID(L:L,15,4)</f>
        <v>朱毅0044</v>
      </c>
      <c r="B90" s="7" t="s">
        <v>1892</v>
      </c>
      <c r="C90" s="7" t="s">
        <v>1446</v>
      </c>
      <c r="D90" s="7">
        <v>48</v>
      </c>
      <c r="E90" s="7" t="s">
        <v>1893</v>
      </c>
      <c r="F90" s="7" t="s">
        <v>12121</v>
      </c>
      <c r="G90" s="7" t="s">
        <v>12122</v>
      </c>
      <c r="H90" s="7" t="s">
        <v>1450</v>
      </c>
      <c r="I90" s="7" t="s">
        <v>12123</v>
      </c>
      <c r="J90" s="7" t="s">
        <v>1452</v>
      </c>
      <c r="K90" s="7" t="s">
        <v>1044</v>
      </c>
      <c r="L90" s="7" t="s">
        <v>1897</v>
      </c>
      <c r="M90" s="7" t="s">
        <v>1461</v>
      </c>
      <c r="N90" s="7" t="s">
        <v>1454</v>
      </c>
      <c r="O90" s="11">
        <v>3</v>
      </c>
      <c r="P90" s="11">
        <v>44</v>
      </c>
      <c r="Q90" s="11">
        <v>3</v>
      </c>
      <c r="R90" s="11">
        <f t="shared" ref="R90:R92" si="10">O90-Q90</f>
        <v>0</v>
      </c>
      <c r="S90" s="11" t="s">
        <v>1455</v>
      </c>
      <c r="U90" t="str">
        <f t="shared" si="7"/>
        <v>是</v>
      </c>
    </row>
    <row r="91" spans="1:21">
      <c r="A91" s="2" t="str">
        <f>K91&amp;MID(L:L,15,4)</f>
        <v>彭次光5430</v>
      </c>
      <c r="B91" s="7" t="s">
        <v>1898</v>
      </c>
      <c r="C91" s="7" t="s">
        <v>1446</v>
      </c>
      <c r="D91" s="7">
        <v>56</v>
      </c>
      <c r="E91" s="7" t="s">
        <v>1899</v>
      </c>
      <c r="F91" s="7" t="s">
        <v>12124</v>
      </c>
      <c r="G91" s="7" t="s">
        <v>12125</v>
      </c>
      <c r="H91" s="7" t="s">
        <v>1450</v>
      </c>
      <c r="I91" s="7" t="s">
        <v>12126</v>
      </c>
      <c r="J91" s="7" t="s">
        <v>1452</v>
      </c>
      <c r="K91" s="7" t="s">
        <v>512</v>
      </c>
      <c r="L91" s="7" t="s">
        <v>513</v>
      </c>
      <c r="M91" s="7" t="s">
        <v>1453</v>
      </c>
      <c r="N91" s="7" t="s">
        <v>23</v>
      </c>
      <c r="O91" s="11">
        <v>2</v>
      </c>
      <c r="P91" s="11">
        <v>17</v>
      </c>
      <c r="Q91" s="11">
        <v>1.5</v>
      </c>
      <c r="R91" s="11">
        <f t="shared" si="10"/>
        <v>0.5</v>
      </c>
      <c r="S91" s="11" t="s">
        <v>1455</v>
      </c>
      <c r="U91" t="str">
        <f t="shared" si="7"/>
        <v>是</v>
      </c>
    </row>
    <row r="92" spans="1:21">
      <c r="A92" s="2" t="str">
        <f>K92&amp;MID(L:L,15,4)</f>
        <v>苏雪珍0680</v>
      </c>
      <c r="B92" s="7" t="s">
        <v>1903</v>
      </c>
      <c r="C92" s="7" t="s">
        <v>1446</v>
      </c>
      <c r="D92" s="7">
        <v>53</v>
      </c>
      <c r="E92" s="7" t="s">
        <v>1904</v>
      </c>
      <c r="F92" s="7" t="s">
        <v>12127</v>
      </c>
      <c r="G92" s="7" t="s">
        <v>12128</v>
      </c>
      <c r="H92" s="7" t="s">
        <v>1450</v>
      </c>
      <c r="I92" s="7" t="s">
        <v>2688</v>
      </c>
      <c r="J92" s="7" t="s">
        <v>1452</v>
      </c>
      <c r="K92" s="7" t="s">
        <v>490</v>
      </c>
      <c r="L92" s="7" t="s">
        <v>491</v>
      </c>
      <c r="M92" s="7" t="s">
        <v>1453</v>
      </c>
      <c r="N92" s="7" t="s">
        <v>23</v>
      </c>
      <c r="O92" s="11">
        <v>3</v>
      </c>
      <c r="P92" s="11">
        <v>7</v>
      </c>
      <c r="Q92" s="11">
        <v>1.5</v>
      </c>
      <c r="R92" s="11">
        <f t="shared" si="10"/>
        <v>1.5</v>
      </c>
      <c r="S92" s="11" t="s">
        <v>1455</v>
      </c>
      <c r="U92" t="str">
        <f t="shared" si="7"/>
        <v>是</v>
      </c>
    </row>
    <row r="93" spans="1:21">
      <c r="A93" s="2" t="str">
        <f>K93&amp;MID(L:L,15,4)</f>
        <v>江和好0024</v>
      </c>
      <c r="B93" s="7" t="s">
        <v>2537</v>
      </c>
      <c r="C93" s="7" t="s">
        <v>1446</v>
      </c>
      <c r="D93" s="7">
        <v>53</v>
      </c>
      <c r="E93" s="7" t="s">
        <v>2538</v>
      </c>
      <c r="F93" s="7" t="s">
        <v>12129</v>
      </c>
      <c r="G93" s="7" t="s">
        <v>12130</v>
      </c>
      <c r="H93" s="7" t="s">
        <v>1450</v>
      </c>
      <c r="I93" s="7" t="s">
        <v>4025</v>
      </c>
      <c r="J93" s="7" t="s">
        <v>1452</v>
      </c>
      <c r="K93" s="7" t="s">
        <v>297</v>
      </c>
      <c r="L93" s="7" t="s">
        <v>298</v>
      </c>
      <c r="M93" s="7" t="s">
        <v>1453</v>
      </c>
      <c r="N93" s="7" t="s">
        <v>23</v>
      </c>
      <c r="O93" s="11">
        <v>1</v>
      </c>
      <c r="P93" s="11">
        <v>42</v>
      </c>
      <c r="Q93" s="11">
        <v>1.5</v>
      </c>
      <c r="R93" s="11">
        <v>0</v>
      </c>
      <c r="S93" s="11" t="s">
        <v>1455</v>
      </c>
      <c r="U93" t="str">
        <f t="shared" si="7"/>
        <v>是</v>
      </c>
    </row>
    <row r="94" spans="1:21">
      <c r="A94" s="2" t="str">
        <f>K94&amp;MID(L:L,15,4)</f>
        <v>卢宜才0035</v>
      </c>
      <c r="B94" s="7" t="s">
        <v>1914</v>
      </c>
      <c r="C94" s="7" t="s">
        <v>1446</v>
      </c>
      <c r="D94" s="7">
        <v>51</v>
      </c>
      <c r="E94" s="7" t="s">
        <v>1915</v>
      </c>
      <c r="F94" s="7" t="s">
        <v>12131</v>
      </c>
      <c r="G94" s="7" t="s">
        <v>12132</v>
      </c>
      <c r="H94" s="7" t="s">
        <v>1450</v>
      </c>
      <c r="I94" s="7" t="s">
        <v>12133</v>
      </c>
      <c r="J94" s="7" t="s">
        <v>1452</v>
      </c>
      <c r="K94" s="7" t="s">
        <v>461</v>
      </c>
      <c r="L94" s="7" t="s">
        <v>462</v>
      </c>
      <c r="M94" s="7" t="s">
        <v>1461</v>
      </c>
      <c r="N94" s="7" t="s">
        <v>23</v>
      </c>
      <c r="O94" s="11">
        <v>7</v>
      </c>
      <c r="P94" s="11">
        <v>49</v>
      </c>
      <c r="Q94" s="11">
        <v>3</v>
      </c>
      <c r="R94" s="11">
        <f t="shared" ref="R94:R98" si="11">O94-Q94</f>
        <v>4</v>
      </c>
      <c r="S94" s="11" t="s">
        <v>1455</v>
      </c>
      <c r="U94" t="str">
        <f t="shared" si="7"/>
        <v>是</v>
      </c>
    </row>
    <row r="95" spans="1:21">
      <c r="A95" s="2" t="str">
        <f>K95&amp;MID(L:L,15,4)</f>
        <v>卢二妹1225</v>
      </c>
      <c r="B95" s="7" t="s">
        <v>1919</v>
      </c>
      <c r="C95" s="7" t="s">
        <v>1446</v>
      </c>
      <c r="D95" s="7">
        <v>63</v>
      </c>
      <c r="E95" s="7" t="s">
        <v>1920</v>
      </c>
      <c r="F95" s="7" t="s">
        <v>12134</v>
      </c>
      <c r="G95" s="7" t="s">
        <v>12135</v>
      </c>
      <c r="H95" s="7" t="s">
        <v>1450</v>
      </c>
      <c r="I95" s="7" t="s">
        <v>6353</v>
      </c>
      <c r="J95" s="7" t="s">
        <v>1452</v>
      </c>
      <c r="K95" s="7" t="s">
        <v>450</v>
      </c>
      <c r="L95" s="7" t="s">
        <v>451</v>
      </c>
      <c r="M95" s="7" t="s">
        <v>1453</v>
      </c>
      <c r="N95" s="7" t="s">
        <v>23</v>
      </c>
      <c r="O95" s="11">
        <v>4</v>
      </c>
      <c r="P95" s="11">
        <v>16</v>
      </c>
      <c r="Q95" s="11">
        <v>1.5</v>
      </c>
      <c r="R95" s="11">
        <f t="shared" si="11"/>
        <v>2.5</v>
      </c>
      <c r="S95" s="11" t="s">
        <v>1455</v>
      </c>
      <c r="U95" t="str">
        <f t="shared" si="7"/>
        <v>是</v>
      </c>
    </row>
    <row r="96" spans="1:21">
      <c r="A96" s="2" t="str">
        <f>K96&amp;MID(L:L,15,4)</f>
        <v>李光远3619</v>
      </c>
      <c r="B96" s="7" t="s">
        <v>1924</v>
      </c>
      <c r="C96" s="7" t="s">
        <v>1446</v>
      </c>
      <c r="D96" s="7">
        <v>51</v>
      </c>
      <c r="E96" s="7" t="s">
        <v>1925</v>
      </c>
      <c r="F96" s="7" t="s">
        <v>12136</v>
      </c>
      <c r="G96" s="7" t="s">
        <v>12137</v>
      </c>
      <c r="H96" s="7" t="s">
        <v>1450</v>
      </c>
      <c r="I96" s="7" t="s">
        <v>12138</v>
      </c>
      <c r="J96" s="7" t="s">
        <v>1452</v>
      </c>
      <c r="K96" s="7" t="s">
        <v>370</v>
      </c>
      <c r="L96" s="7" t="s">
        <v>371</v>
      </c>
      <c r="M96" s="7" t="s">
        <v>1461</v>
      </c>
      <c r="N96" s="7" t="s">
        <v>23</v>
      </c>
      <c r="O96" s="11">
        <v>4</v>
      </c>
      <c r="P96" s="11">
        <v>14</v>
      </c>
      <c r="Q96" s="11">
        <v>3</v>
      </c>
      <c r="R96" s="11">
        <f t="shared" si="11"/>
        <v>1</v>
      </c>
      <c r="S96" s="11" t="s">
        <v>1455</v>
      </c>
      <c r="U96" t="str">
        <f t="shared" si="7"/>
        <v>是</v>
      </c>
    </row>
    <row r="97" spans="1:21">
      <c r="A97" s="2" t="str">
        <f>K97&amp;MID(L:L,15,4)</f>
        <v>刘景昌4518</v>
      </c>
      <c r="B97" s="7" t="s">
        <v>1929</v>
      </c>
      <c r="C97" s="7" t="s">
        <v>1446</v>
      </c>
      <c r="D97" s="7">
        <v>58</v>
      </c>
      <c r="E97" s="7" t="s">
        <v>1930</v>
      </c>
      <c r="F97" s="7" t="s">
        <v>12139</v>
      </c>
      <c r="G97" s="7" t="s">
        <v>12140</v>
      </c>
      <c r="H97" s="7" t="s">
        <v>1450</v>
      </c>
      <c r="I97" s="7" t="s">
        <v>9401</v>
      </c>
      <c r="J97" s="7" t="s">
        <v>1452</v>
      </c>
      <c r="K97" s="7" t="s">
        <v>404</v>
      </c>
      <c r="L97" s="7" t="s">
        <v>405</v>
      </c>
      <c r="M97" s="7" t="s">
        <v>1461</v>
      </c>
      <c r="N97" s="7" t="s">
        <v>23</v>
      </c>
      <c r="O97" s="11">
        <v>3</v>
      </c>
      <c r="P97" s="11">
        <v>5</v>
      </c>
      <c r="Q97" s="11">
        <v>3</v>
      </c>
      <c r="R97" s="11">
        <f t="shared" si="11"/>
        <v>0</v>
      </c>
      <c r="S97" s="11" t="s">
        <v>1455</v>
      </c>
      <c r="U97" t="str">
        <f t="shared" si="7"/>
        <v>是</v>
      </c>
    </row>
    <row r="98" spans="1:21">
      <c r="A98" s="2" t="str">
        <f>K98&amp;MID(L:L,15,4)</f>
        <v>伍炳基3938</v>
      </c>
      <c r="B98" s="7" t="s">
        <v>1934</v>
      </c>
      <c r="C98" s="7" t="s">
        <v>1446</v>
      </c>
      <c r="D98" s="7">
        <v>47</v>
      </c>
      <c r="E98" s="7" t="s">
        <v>1935</v>
      </c>
      <c r="F98" s="7" t="s">
        <v>12141</v>
      </c>
      <c r="G98" s="7" t="s">
        <v>12142</v>
      </c>
      <c r="H98" s="7" t="s">
        <v>1450</v>
      </c>
      <c r="I98" s="7" t="s">
        <v>12143</v>
      </c>
      <c r="J98" s="7" t="s">
        <v>1452</v>
      </c>
      <c r="K98" s="7" t="s">
        <v>275</v>
      </c>
      <c r="L98" s="7" t="s">
        <v>276</v>
      </c>
      <c r="M98" s="7" t="s">
        <v>1461</v>
      </c>
      <c r="N98" s="7" t="s">
        <v>23</v>
      </c>
      <c r="O98" s="11">
        <v>3</v>
      </c>
      <c r="P98" s="11">
        <v>22</v>
      </c>
      <c r="Q98" s="11">
        <v>3</v>
      </c>
      <c r="R98" s="11">
        <f t="shared" si="11"/>
        <v>0</v>
      </c>
      <c r="S98" s="11" t="s">
        <v>1455</v>
      </c>
      <c r="U98" t="str">
        <f t="shared" si="7"/>
        <v>是</v>
      </c>
    </row>
    <row r="99" spans="1:21">
      <c r="A99" s="2" t="str">
        <f>K99&amp;MID(L:L,15,4)</f>
        <v>徐金汉1238</v>
      </c>
      <c r="B99" s="7" t="s">
        <v>1939</v>
      </c>
      <c r="C99" s="7" t="s">
        <v>1446</v>
      </c>
      <c r="D99" s="7">
        <v>52</v>
      </c>
      <c r="E99" s="7" t="s">
        <v>1940</v>
      </c>
      <c r="F99" s="7" t="s">
        <v>12144</v>
      </c>
      <c r="G99" s="7" t="s">
        <v>12145</v>
      </c>
      <c r="H99" s="7" t="s">
        <v>1450</v>
      </c>
      <c r="I99" s="7" t="s">
        <v>12146</v>
      </c>
      <c r="J99" s="7" t="s">
        <v>1452</v>
      </c>
      <c r="K99" s="7" t="s">
        <v>616</v>
      </c>
      <c r="L99" s="7" t="s">
        <v>617</v>
      </c>
      <c r="M99" s="7" t="s">
        <v>1453</v>
      </c>
      <c r="N99" s="7" t="s">
        <v>23</v>
      </c>
      <c r="O99" s="11">
        <v>1</v>
      </c>
      <c r="P99" s="11">
        <v>39</v>
      </c>
      <c r="Q99" s="11">
        <v>1.5</v>
      </c>
      <c r="R99" s="11">
        <v>0</v>
      </c>
      <c r="S99" s="11" t="s">
        <v>1455</v>
      </c>
      <c r="U99" t="str">
        <f t="shared" si="7"/>
        <v>是</v>
      </c>
    </row>
    <row r="100" spans="1:21">
      <c r="A100" s="2" t="str">
        <f>K100&amp;MID(L:L,15,4)</f>
        <v>袁有美4227</v>
      </c>
      <c r="B100" s="7" t="s">
        <v>1944</v>
      </c>
      <c r="C100" s="7" t="s">
        <v>1457</v>
      </c>
      <c r="D100" s="7">
        <v>48</v>
      </c>
      <c r="E100" s="7" t="s">
        <v>1945</v>
      </c>
      <c r="F100" s="7" t="s">
        <v>12147</v>
      </c>
      <c r="G100" s="7" t="s">
        <v>12148</v>
      </c>
      <c r="H100" s="7" t="s">
        <v>1450</v>
      </c>
      <c r="I100" s="7" t="s">
        <v>12149</v>
      </c>
      <c r="J100" s="7" t="s">
        <v>1452</v>
      </c>
      <c r="K100" s="7" t="s">
        <v>913</v>
      </c>
      <c r="L100" s="7" t="s">
        <v>914</v>
      </c>
      <c r="M100" s="7" t="s">
        <v>1461</v>
      </c>
      <c r="N100" s="7" t="s">
        <v>1467</v>
      </c>
      <c r="O100" s="11">
        <v>4</v>
      </c>
      <c r="P100" s="11">
        <v>37</v>
      </c>
      <c r="Q100" s="11">
        <v>3</v>
      </c>
      <c r="R100" s="11">
        <f t="shared" ref="R100:R111" si="12">O100-Q100</f>
        <v>1</v>
      </c>
      <c r="S100" s="11" t="s">
        <v>1455</v>
      </c>
      <c r="U100" t="str">
        <f t="shared" si="7"/>
        <v>是</v>
      </c>
    </row>
    <row r="101" spans="1:21">
      <c r="A101" s="2" t="str">
        <f>K101&amp;MID(L:L,15,4)</f>
        <v>何达铿331X</v>
      </c>
      <c r="B101" s="7" t="s">
        <v>4208</v>
      </c>
      <c r="C101" s="7" t="s">
        <v>1446</v>
      </c>
      <c r="D101" s="7">
        <v>53</v>
      </c>
      <c r="E101" s="7" t="s">
        <v>4209</v>
      </c>
      <c r="F101" s="7" t="s">
        <v>12150</v>
      </c>
      <c r="G101" s="7" t="s">
        <v>12151</v>
      </c>
      <c r="H101" s="7" t="s">
        <v>1450</v>
      </c>
      <c r="I101" s="7" t="s">
        <v>12152</v>
      </c>
      <c r="J101" s="7" t="s">
        <v>1452</v>
      </c>
      <c r="K101" s="7" t="s">
        <v>1225</v>
      </c>
      <c r="L101" s="7" t="s">
        <v>1226</v>
      </c>
      <c r="M101" s="7" t="s">
        <v>1461</v>
      </c>
      <c r="N101" s="7" t="s">
        <v>1462</v>
      </c>
      <c r="O101" s="11">
        <v>8</v>
      </c>
      <c r="P101" s="11">
        <v>21</v>
      </c>
      <c r="Q101" s="11">
        <v>2.5</v>
      </c>
      <c r="R101" s="11">
        <f t="shared" si="12"/>
        <v>5.5</v>
      </c>
      <c r="S101" s="11" t="s">
        <v>1455</v>
      </c>
      <c r="U101" t="str">
        <f t="shared" si="7"/>
        <v>是</v>
      </c>
    </row>
    <row r="102" spans="1:21">
      <c r="A102" s="2" t="str">
        <f>K102&amp;MID(L:L,15,4)</f>
        <v>梁伟标3610</v>
      </c>
      <c r="B102" s="7" t="s">
        <v>1954</v>
      </c>
      <c r="C102" s="7" t="s">
        <v>1446</v>
      </c>
      <c r="D102" s="7">
        <v>50</v>
      </c>
      <c r="E102" s="7" t="s">
        <v>1168</v>
      </c>
      <c r="F102" s="7" t="s">
        <v>12153</v>
      </c>
      <c r="G102" s="7" t="s">
        <v>12154</v>
      </c>
      <c r="H102" s="7" t="s">
        <v>1450</v>
      </c>
      <c r="I102" s="7" t="s">
        <v>7111</v>
      </c>
      <c r="J102" s="7" t="s">
        <v>1452</v>
      </c>
      <c r="K102" s="7" t="s">
        <v>1165</v>
      </c>
      <c r="L102" s="7" t="s">
        <v>1166</v>
      </c>
      <c r="M102" s="7" t="s">
        <v>1461</v>
      </c>
      <c r="N102" s="7" t="s">
        <v>1462</v>
      </c>
      <c r="O102" s="11">
        <v>3</v>
      </c>
      <c r="P102" s="11">
        <v>0</v>
      </c>
      <c r="Q102" s="11">
        <v>2.5</v>
      </c>
      <c r="R102" s="11">
        <f t="shared" si="12"/>
        <v>0.5</v>
      </c>
      <c r="S102" s="11" t="s">
        <v>1455</v>
      </c>
      <c r="U102" t="str">
        <f t="shared" si="7"/>
        <v>是</v>
      </c>
    </row>
    <row r="103" spans="1:21">
      <c r="A103" s="2" t="str">
        <f>K103&amp;MID(L:L,15,4)</f>
        <v>杨清葵2728</v>
      </c>
      <c r="B103" s="7" t="s">
        <v>1958</v>
      </c>
      <c r="C103" s="7" t="s">
        <v>1446</v>
      </c>
      <c r="D103" s="7">
        <v>34</v>
      </c>
      <c r="E103" s="7" t="s">
        <v>962</v>
      </c>
      <c r="F103" s="7" t="s">
        <v>12155</v>
      </c>
      <c r="G103" s="7" t="s">
        <v>12156</v>
      </c>
      <c r="H103" s="7" t="s">
        <v>1450</v>
      </c>
      <c r="I103" s="7" t="s">
        <v>12157</v>
      </c>
      <c r="J103" s="7" t="s">
        <v>1452</v>
      </c>
      <c r="K103" s="7" t="s">
        <v>957</v>
      </c>
      <c r="L103" s="7" t="s">
        <v>958</v>
      </c>
      <c r="M103" s="7" t="s">
        <v>1453</v>
      </c>
      <c r="N103" s="7" t="s">
        <v>1467</v>
      </c>
      <c r="O103" s="11">
        <v>13</v>
      </c>
      <c r="P103" s="11">
        <v>9</v>
      </c>
      <c r="Q103" s="11">
        <v>1.5</v>
      </c>
      <c r="R103" s="11">
        <f t="shared" si="12"/>
        <v>11.5</v>
      </c>
      <c r="S103" s="11" t="s">
        <v>1520</v>
      </c>
      <c r="U103" t="str">
        <f t="shared" si="7"/>
        <v>否</v>
      </c>
    </row>
    <row r="104" spans="1:21">
      <c r="A104" s="2" t="str">
        <f>K104&amp;MID(L:L,15,4)</f>
        <v>张翠维0624</v>
      </c>
      <c r="B104" s="7" t="s">
        <v>1962</v>
      </c>
      <c r="C104" s="7" t="s">
        <v>1446</v>
      </c>
      <c r="D104" s="7">
        <v>49</v>
      </c>
      <c r="E104" s="7" t="s">
        <v>1963</v>
      </c>
      <c r="F104" s="7" t="s">
        <v>12158</v>
      </c>
      <c r="G104" s="7" t="s">
        <v>12159</v>
      </c>
      <c r="H104" s="7" t="s">
        <v>1450</v>
      </c>
      <c r="I104" s="7" t="s">
        <v>12160</v>
      </c>
      <c r="J104" s="7" t="s">
        <v>1452</v>
      </c>
      <c r="K104" s="7" t="s">
        <v>334</v>
      </c>
      <c r="L104" s="7" t="s">
        <v>335</v>
      </c>
      <c r="M104" s="7" t="s">
        <v>1453</v>
      </c>
      <c r="N104" s="7" t="s">
        <v>23</v>
      </c>
      <c r="O104" s="11">
        <v>2</v>
      </c>
      <c r="P104" s="11">
        <v>19</v>
      </c>
      <c r="Q104" s="11">
        <v>1.5</v>
      </c>
      <c r="R104" s="11">
        <f t="shared" si="12"/>
        <v>0.5</v>
      </c>
      <c r="S104" s="11" t="s">
        <v>1455</v>
      </c>
      <c r="U104" t="str">
        <f t="shared" si="7"/>
        <v>是</v>
      </c>
    </row>
    <row r="105" spans="1:21">
      <c r="A105" s="2" t="str">
        <f>K105&amp;MID(L:L,15,4)</f>
        <v>陈丽华3928</v>
      </c>
      <c r="B105" s="7" t="s">
        <v>1967</v>
      </c>
      <c r="C105" s="7" t="s">
        <v>1446</v>
      </c>
      <c r="D105" s="7">
        <v>49</v>
      </c>
      <c r="E105" s="7" t="s">
        <v>1108</v>
      </c>
      <c r="F105" s="7" t="s">
        <v>12161</v>
      </c>
      <c r="G105" s="7" t="s">
        <v>12162</v>
      </c>
      <c r="H105" s="7" t="s">
        <v>1450</v>
      </c>
      <c r="I105" s="7" t="s">
        <v>12163</v>
      </c>
      <c r="J105" s="7" t="s">
        <v>1452</v>
      </c>
      <c r="K105" s="7" t="s">
        <v>1109</v>
      </c>
      <c r="L105" s="7" t="s">
        <v>1110</v>
      </c>
      <c r="M105" s="7" t="s">
        <v>1461</v>
      </c>
      <c r="N105" s="7" t="s">
        <v>1467</v>
      </c>
      <c r="O105" s="11">
        <v>19</v>
      </c>
      <c r="P105" s="11">
        <v>7</v>
      </c>
      <c r="Q105" s="11">
        <v>3</v>
      </c>
      <c r="R105" s="11">
        <f t="shared" si="12"/>
        <v>16</v>
      </c>
      <c r="S105" s="11" t="s">
        <v>1520</v>
      </c>
      <c r="U105" t="str">
        <f t="shared" si="7"/>
        <v>否</v>
      </c>
    </row>
    <row r="106" spans="1:21">
      <c r="A106" s="2" t="str">
        <f>K106&amp;MID(L:L,15,4)</f>
        <v>陈有妹142X</v>
      </c>
      <c r="B106" s="7" t="s">
        <v>5236</v>
      </c>
      <c r="C106" s="7" t="s">
        <v>1457</v>
      </c>
      <c r="D106" s="7">
        <v>58</v>
      </c>
      <c r="E106" s="7" t="s">
        <v>1102</v>
      </c>
      <c r="F106" s="7" t="s">
        <v>12164</v>
      </c>
      <c r="G106" s="7" t="s">
        <v>12165</v>
      </c>
      <c r="H106" s="7" t="s">
        <v>1450</v>
      </c>
      <c r="I106" s="7" t="s">
        <v>12166</v>
      </c>
      <c r="J106" s="7" t="s">
        <v>1452</v>
      </c>
      <c r="K106" s="7" t="s">
        <v>1097</v>
      </c>
      <c r="L106" s="7" t="s">
        <v>1098</v>
      </c>
      <c r="M106" s="7" t="s">
        <v>1461</v>
      </c>
      <c r="N106" s="7" t="s">
        <v>1454</v>
      </c>
      <c r="O106" s="11">
        <v>4</v>
      </c>
      <c r="P106" s="11">
        <v>31</v>
      </c>
      <c r="Q106" s="11">
        <v>3</v>
      </c>
      <c r="R106" s="11">
        <f t="shared" si="12"/>
        <v>1</v>
      </c>
      <c r="S106" s="11" t="s">
        <v>1455</v>
      </c>
      <c r="U106" t="str">
        <f t="shared" si="7"/>
        <v>是</v>
      </c>
    </row>
    <row r="107" spans="1:21">
      <c r="A107" s="2" t="str">
        <f>K107&amp;MID(L:L,15,4)</f>
        <v>黄笑英3045</v>
      </c>
      <c r="B107" s="7" t="s">
        <v>1840</v>
      </c>
      <c r="C107" s="7" t="s">
        <v>1457</v>
      </c>
      <c r="D107" s="7">
        <v>50</v>
      </c>
      <c r="E107" s="7" t="s">
        <v>1841</v>
      </c>
      <c r="F107" s="7" t="s">
        <v>12167</v>
      </c>
      <c r="G107" s="7" t="s">
        <v>12168</v>
      </c>
      <c r="H107" s="7" t="s">
        <v>1450</v>
      </c>
      <c r="I107" s="7" t="s">
        <v>12169</v>
      </c>
      <c r="J107" s="7" t="s">
        <v>1452</v>
      </c>
      <c r="K107" s="7" t="s">
        <v>425</v>
      </c>
      <c r="L107" s="7" t="s">
        <v>426</v>
      </c>
      <c r="M107" s="7" t="s">
        <v>1461</v>
      </c>
      <c r="N107" s="7" t="s">
        <v>23</v>
      </c>
      <c r="O107" s="11">
        <v>3</v>
      </c>
      <c r="P107" s="11">
        <v>36</v>
      </c>
      <c r="Q107" s="11">
        <v>3</v>
      </c>
      <c r="R107" s="11">
        <f t="shared" si="12"/>
        <v>0</v>
      </c>
      <c r="S107" s="11" t="s">
        <v>1455</v>
      </c>
      <c r="U107" t="str">
        <f t="shared" si="7"/>
        <v>是</v>
      </c>
    </row>
    <row r="108" spans="1:21">
      <c r="A108" s="2" t="str">
        <f>K108&amp;MID(L:L,15,4)</f>
        <v>王彩珍1227</v>
      </c>
      <c r="B108" s="7" t="s">
        <v>1974</v>
      </c>
      <c r="C108" s="7" t="s">
        <v>1446</v>
      </c>
      <c r="D108" s="7">
        <v>44</v>
      </c>
      <c r="E108" s="7" t="s">
        <v>1043</v>
      </c>
      <c r="F108" s="7" t="s">
        <v>12170</v>
      </c>
      <c r="G108" s="7" t="s">
        <v>12171</v>
      </c>
      <c r="H108" s="7" t="s">
        <v>1450</v>
      </c>
      <c r="I108" s="7" t="s">
        <v>12172</v>
      </c>
      <c r="J108" s="7" t="s">
        <v>1452</v>
      </c>
      <c r="K108" s="7" t="s">
        <v>554</v>
      </c>
      <c r="L108" s="7" t="s">
        <v>555</v>
      </c>
      <c r="M108" s="7" t="s">
        <v>1461</v>
      </c>
      <c r="N108" s="7" t="s">
        <v>23</v>
      </c>
      <c r="O108" s="11">
        <v>3</v>
      </c>
      <c r="P108" s="11">
        <v>10</v>
      </c>
      <c r="Q108" s="11">
        <v>3</v>
      </c>
      <c r="R108" s="11">
        <f t="shared" si="12"/>
        <v>0</v>
      </c>
      <c r="S108" s="11" t="s">
        <v>1455</v>
      </c>
      <c r="U108" t="str">
        <f t="shared" si="7"/>
        <v>是</v>
      </c>
    </row>
    <row r="109" spans="1:21">
      <c r="A109" s="2" t="str">
        <f>K109&amp;MID(L:L,15,4)</f>
        <v>吴翠薇2742</v>
      </c>
      <c r="B109" s="7" t="s">
        <v>1978</v>
      </c>
      <c r="C109" s="7" t="s">
        <v>1457</v>
      </c>
      <c r="D109" s="7">
        <v>53</v>
      </c>
      <c r="E109" s="7" t="s">
        <v>1979</v>
      </c>
      <c r="F109" s="7" t="s">
        <v>12173</v>
      </c>
      <c r="G109" s="7" t="s">
        <v>12174</v>
      </c>
      <c r="H109" s="7" t="s">
        <v>1982</v>
      </c>
      <c r="I109" s="7" t="s">
        <v>3620</v>
      </c>
      <c r="J109" s="7" t="s">
        <v>1452</v>
      </c>
      <c r="K109" s="7" t="s">
        <v>672</v>
      </c>
      <c r="L109" s="7" t="s">
        <v>673</v>
      </c>
      <c r="M109" s="7" t="s">
        <v>1461</v>
      </c>
      <c r="N109" s="7" t="s">
        <v>23</v>
      </c>
      <c r="O109" s="11">
        <v>3</v>
      </c>
      <c r="P109" s="11">
        <v>0</v>
      </c>
      <c r="Q109" s="11">
        <v>3</v>
      </c>
      <c r="R109" s="11">
        <f t="shared" si="12"/>
        <v>0</v>
      </c>
      <c r="S109" s="11" t="s">
        <v>1455</v>
      </c>
      <c r="U109" t="str">
        <f t="shared" si="7"/>
        <v>是</v>
      </c>
    </row>
    <row r="110" spans="1:21">
      <c r="A110" s="2" t="str">
        <f>K110&amp;MID(L:L,15,4)</f>
        <v>卢顺爱1226</v>
      </c>
      <c r="B110" s="7" t="s">
        <v>1604</v>
      </c>
      <c r="C110" s="7" t="s">
        <v>1457</v>
      </c>
      <c r="D110" s="7">
        <v>59</v>
      </c>
      <c r="E110" s="7" t="s">
        <v>1605</v>
      </c>
      <c r="F110" s="7" t="s">
        <v>12175</v>
      </c>
      <c r="G110" s="7" t="s">
        <v>12176</v>
      </c>
      <c r="H110" s="7" t="s">
        <v>1450</v>
      </c>
      <c r="I110" s="7" t="s">
        <v>10921</v>
      </c>
      <c r="J110" s="7" t="s">
        <v>1452</v>
      </c>
      <c r="K110" s="7" t="s">
        <v>458</v>
      </c>
      <c r="L110" s="7" t="s">
        <v>459</v>
      </c>
      <c r="M110" s="7" t="s">
        <v>1453</v>
      </c>
      <c r="N110" s="7" t="s">
        <v>23</v>
      </c>
      <c r="O110" s="11">
        <v>2</v>
      </c>
      <c r="P110" s="11">
        <v>13</v>
      </c>
      <c r="Q110" s="11">
        <v>1.5</v>
      </c>
      <c r="R110" s="11">
        <f t="shared" si="12"/>
        <v>0.5</v>
      </c>
      <c r="S110" s="11" t="s">
        <v>1455</v>
      </c>
      <c r="U110" t="str">
        <f t="shared" si="7"/>
        <v>是</v>
      </c>
    </row>
    <row r="111" spans="1:21">
      <c r="A111" s="2" t="str">
        <f>K111&amp;MID(L:L,15,4)</f>
        <v>简泽云1245</v>
      </c>
      <c r="B111" s="7" t="s">
        <v>1991</v>
      </c>
      <c r="C111" s="7" t="s">
        <v>1446</v>
      </c>
      <c r="D111" s="7">
        <v>58</v>
      </c>
      <c r="E111" s="7" t="s">
        <v>1992</v>
      </c>
      <c r="F111" s="7" t="s">
        <v>12177</v>
      </c>
      <c r="G111" s="7" t="s">
        <v>12178</v>
      </c>
      <c r="H111" s="7" t="s">
        <v>1450</v>
      </c>
      <c r="I111" s="7" t="s">
        <v>12179</v>
      </c>
      <c r="J111" s="7" t="s">
        <v>1452</v>
      </c>
      <c r="K111" s="7" t="s">
        <v>626</v>
      </c>
      <c r="L111" s="7" t="s">
        <v>627</v>
      </c>
      <c r="M111" s="7" t="s">
        <v>1461</v>
      </c>
      <c r="N111" s="7" t="s">
        <v>1467</v>
      </c>
      <c r="O111" s="11">
        <v>3</v>
      </c>
      <c r="P111" s="11">
        <v>10</v>
      </c>
      <c r="Q111" s="11">
        <v>3</v>
      </c>
      <c r="R111" s="11">
        <f t="shared" si="12"/>
        <v>0</v>
      </c>
      <c r="S111" s="11" t="s">
        <v>1455</v>
      </c>
      <c r="U111" t="str">
        <f t="shared" si="7"/>
        <v>是</v>
      </c>
    </row>
    <row r="112" spans="1:21">
      <c r="A112" s="2" t="str">
        <f>K112&amp;MID(L:L,15,4)</f>
        <v>陈蝶娇5424</v>
      </c>
      <c r="B112" s="7" t="s">
        <v>1996</v>
      </c>
      <c r="C112" s="7" t="s">
        <v>1446</v>
      </c>
      <c r="D112" s="7">
        <v>63</v>
      </c>
      <c r="E112" s="7" t="s">
        <v>1997</v>
      </c>
      <c r="F112" s="7" t="s">
        <v>12180</v>
      </c>
      <c r="G112" s="7" t="s">
        <v>12181</v>
      </c>
      <c r="H112" s="7" t="s">
        <v>1450</v>
      </c>
      <c r="I112" s="7" t="s">
        <v>1654</v>
      </c>
      <c r="J112" s="7" t="s">
        <v>1452</v>
      </c>
      <c r="K112" s="7" t="s">
        <v>51</v>
      </c>
      <c r="L112" s="7" t="s">
        <v>52</v>
      </c>
      <c r="M112" s="7" t="s">
        <v>1453</v>
      </c>
      <c r="N112" s="7" t="s">
        <v>23</v>
      </c>
      <c r="O112" s="11">
        <v>1</v>
      </c>
      <c r="P112" s="11">
        <v>50</v>
      </c>
      <c r="Q112" s="11">
        <v>1.5</v>
      </c>
      <c r="R112" s="11">
        <v>0</v>
      </c>
      <c r="S112" s="11" t="s">
        <v>1455</v>
      </c>
      <c r="U112" t="str">
        <f t="shared" si="7"/>
        <v>是</v>
      </c>
    </row>
    <row r="113" spans="1:21">
      <c r="A113" s="2" t="str">
        <f>K113&amp;MID(L:L,15,4)</f>
        <v>周彩燕0045</v>
      </c>
      <c r="B113" s="7" t="s">
        <v>2001</v>
      </c>
      <c r="C113" s="7" t="s">
        <v>1446</v>
      </c>
      <c r="D113" s="7">
        <v>55</v>
      </c>
      <c r="E113" s="7" t="s">
        <v>2002</v>
      </c>
      <c r="F113" s="7" t="s">
        <v>12182</v>
      </c>
      <c r="G113" s="7" t="s">
        <v>12183</v>
      </c>
      <c r="H113" s="7" t="s">
        <v>1450</v>
      </c>
      <c r="I113" s="7" t="s">
        <v>12184</v>
      </c>
      <c r="J113" s="7" t="s">
        <v>1452</v>
      </c>
      <c r="K113" s="7" t="s">
        <v>810</v>
      </c>
      <c r="L113" s="7" t="s">
        <v>811</v>
      </c>
      <c r="M113" s="7" t="s">
        <v>1453</v>
      </c>
      <c r="N113" s="7" t="s">
        <v>23</v>
      </c>
      <c r="O113" s="11">
        <v>1</v>
      </c>
      <c r="P113" s="11">
        <v>45</v>
      </c>
      <c r="Q113" s="11">
        <v>1.5</v>
      </c>
      <c r="R113" s="11">
        <v>0</v>
      </c>
      <c r="S113" s="11" t="s">
        <v>1455</v>
      </c>
      <c r="U113" t="str">
        <f t="shared" si="7"/>
        <v>是</v>
      </c>
    </row>
    <row r="114" spans="1:21">
      <c r="A114" s="2" t="str">
        <f>K114&amp;MID(L:L,15,4)</f>
        <v>邓锦文0633</v>
      </c>
      <c r="B114" s="7" t="s">
        <v>2006</v>
      </c>
      <c r="C114" s="7" t="s">
        <v>1446</v>
      </c>
      <c r="D114" s="7">
        <v>41</v>
      </c>
      <c r="E114" s="7" t="s">
        <v>1833</v>
      </c>
      <c r="F114" s="7" t="s">
        <v>12185</v>
      </c>
      <c r="G114" s="7" t="s">
        <v>12186</v>
      </c>
      <c r="H114" s="7" t="s">
        <v>1450</v>
      </c>
      <c r="I114" s="7" t="s">
        <v>12187</v>
      </c>
      <c r="J114" s="7" t="s">
        <v>1452</v>
      </c>
      <c r="K114" s="7" t="s">
        <v>131</v>
      </c>
      <c r="L114" s="7" t="s">
        <v>132</v>
      </c>
      <c r="M114" s="7" t="s">
        <v>1453</v>
      </c>
      <c r="N114" s="7" t="s">
        <v>23</v>
      </c>
      <c r="O114" s="11">
        <v>2</v>
      </c>
      <c r="P114" s="11">
        <v>40</v>
      </c>
      <c r="Q114" s="11">
        <v>1.5</v>
      </c>
      <c r="R114" s="11">
        <f t="shared" ref="R114:R116" si="13">O114-Q114</f>
        <v>0.5</v>
      </c>
      <c r="S114" s="11" t="s">
        <v>1455</v>
      </c>
      <c r="U114" t="str">
        <f t="shared" si="7"/>
        <v>是</v>
      </c>
    </row>
    <row r="115" spans="1:21">
      <c r="A115" s="2" t="str">
        <f>K115&amp;MID(L:L,15,4)</f>
        <v>戴秋燕1569</v>
      </c>
      <c r="B115" s="7" t="s">
        <v>2010</v>
      </c>
      <c r="C115" s="7" t="s">
        <v>1457</v>
      </c>
      <c r="D115" s="7">
        <v>30</v>
      </c>
      <c r="E115" s="7" t="s">
        <v>2011</v>
      </c>
      <c r="F115" s="7" t="s">
        <v>12188</v>
      </c>
      <c r="G115" s="7" t="s">
        <v>12189</v>
      </c>
      <c r="H115" s="7" t="s">
        <v>1450</v>
      </c>
      <c r="I115" s="7" t="s">
        <v>12190</v>
      </c>
      <c r="J115" s="7" t="s">
        <v>1452</v>
      </c>
      <c r="K115" s="7" t="s">
        <v>125</v>
      </c>
      <c r="L115" s="7" t="s">
        <v>126</v>
      </c>
      <c r="M115" s="7" t="s">
        <v>1453</v>
      </c>
      <c r="N115" s="7" t="s">
        <v>23</v>
      </c>
      <c r="O115" s="11">
        <v>6</v>
      </c>
      <c r="P115" s="11">
        <v>15</v>
      </c>
      <c r="Q115" s="11">
        <v>1.5</v>
      </c>
      <c r="R115" s="11">
        <f t="shared" si="13"/>
        <v>4.5</v>
      </c>
      <c r="S115" s="11" t="s">
        <v>1455</v>
      </c>
      <c r="U115" t="str">
        <f t="shared" si="7"/>
        <v>是</v>
      </c>
    </row>
    <row r="116" spans="1:21">
      <c r="A116" s="2" t="str">
        <f>K116&amp;MID(L:L,15,4)</f>
        <v>苏洁贞5626</v>
      </c>
      <c r="B116" s="7" t="s">
        <v>2015</v>
      </c>
      <c r="C116" s="7" t="s">
        <v>1446</v>
      </c>
      <c r="D116" s="7">
        <v>59</v>
      </c>
      <c r="E116" s="7" t="s">
        <v>2016</v>
      </c>
      <c r="F116" s="7" t="s">
        <v>12191</v>
      </c>
      <c r="G116" s="7" t="s">
        <v>12192</v>
      </c>
      <c r="H116" s="7" t="s">
        <v>1450</v>
      </c>
      <c r="I116" s="7" t="s">
        <v>2279</v>
      </c>
      <c r="J116" s="7" t="s">
        <v>1452</v>
      </c>
      <c r="K116" s="7" t="s">
        <v>533</v>
      </c>
      <c r="L116" s="7" t="s">
        <v>534</v>
      </c>
      <c r="M116" s="7" t="s">
        <v>1461</v>
      </c>
      <c r="N116" s="7" t="s">
        <v>23</v>
      </c>
      <c r="O116" s="11">
        <v>3</v>
      </c>
      <c r="P116" s="11">
        <v>4</v>
      </c>
      <c r="Q116" s="11">
        <v>3</v>
      </c>
      <c r="R116" s="11">
        <f t="shared" si="13"/>
        <v>0</v>
      </c>
      <c r="S116" s="11" t="s">
        <v>1455</v>
      </c>
      <c r="U116" t="str">
        <f t="shared" si="7"/>
        <v>是</v>
      </c>
    </row>
    <row r="117" spans="1:21">
      <c r="A117" s="2" t="str">
        <f>K117&amp;MID(L:L,15,4)</f>
        <v>欧赛娥1241</v>
      </c>
      <c r="B117" s="7" t="s">
        <v>2020</v>
      </c>
      <c r="C117" s="7" t="s">
        <v>1446</v>
      </c>
      <c r="D117" s="7">
        <v>60</v>
      </c>
      <c r="E117" s="7" t="s">
        <v>2021</v>
      </c>
      <c r="F117" s="7" t="s">
        <v>12193</v>
      </c>
      <c r="G117" s="7" t="s">
        <v>12194</v>
      </c>
      <c r="H117" s="7" t="s">
        <v>1450</v>
      </c>
      <c r="I117" s="7" t="s">
        <v>12195</v>
      </c>
      <c r="J117" s="7" t="s">
        <v>1452</v>
      </c>
      <c r="K117" s="7" t="s">
        <v>432</v>
      </c>
      <c r="L117" s="7" t="s">
        <v>433</v>
      </c>
      <c r="M117" s="7" t="s">
        <v>1453</v>
      </c>
      <c r="N117" s="7" t="s">
        <v>23</v>
      </c>
      <c r="O117" s="11">
        <v>1</v>
      </c>
      <c r="P117" s="11">
        <v>42</v>
      </c>
      <c r="Q117" s="11">
        <v>1.5</v>
      </c>
      <c r="R117" s="11">
        <v>0</v>
      </c>
      <c r="S117" s="11" t="s">
        <v>1455</v>
      </c>
      <c r="U117" t="str">
        <f t="shared" si="7"/>
        <v>是</v>
      </c>
    </row>
    <row r="118" spans="1:21">
      <c r="A118" s="2" t="str">
        <f>K118&amp;MID(L:L,15,4)</f>
        <v>罗丽秀162X</v>
      </c>
      <c r="B118" s="7" t="s">
        <v>1501</v>
      </c>
      <c r="C118" s="7" t="s">
        <v>1446</v>
      </c>
      <c r="D118" s="7">
        <v>53</v>
      </c>
      <c r="E118" s="7" t="s">
        <v>1120</v>
      </c>
      <c r="F118" s="7" t="s">
        <v>12196</v>
      </c>
      <c r="G118" s="7" t="s">
        <v>12197</v>
      </c>
      <c r="H118" s="7" t="s">
        <v>1450</v>
      </c>
      <c r="I118" s="7" t="s">
        <v>12198</v>
      </c>
      <c r="J118" s="7" t="s">
        <v>1452</v>
      </c>
      <c r="K118" s="7" t="s">
        <v>1304</v>
      </c>
      <c r="L118" s="7" t="s">
        <v>1305</v>
      </c>
      <c r="M118" s="7" t="s">
        <v>1461</v>
      </c>
      <c r="N118" s="7" t="s">
        <v>1462</v>
      </c>
      <c r="O118" s="11">
        <v>6</v>
      </c>
      <c r="P118" s="11">
        <v>13</v>
      </c>
      <c r="Q118" s="11">
        <v>2.5</v>
      </c>
      <c r="R118" s="11">
        <f t="shared" ref="R118:R123" si="14">O118-Q118</f>
        <v>3.5</v>
      </c>
      <c r="S118" s="11" t="s">
        <v>1455</v>
      </c>
      <c r="U118" t="str">
        <f t="shared" si="7"/>
        <v>是</v>
      </c>
    </row>
    <row r="119" spans="1:21">
      <c r="A119" s="2" t="str">
        <f>K119&amp;MID(L:L,15,4)</f>
        <v>陈汤兰1521</v>
      </c>
      <c r="B119" s="7" t="s">
        <v>1537</v>
      </c>
      <c r="C119" s="7" t="s">
        <v>1444</v>
      </c>
      <c r="D119" s="7">
        <v>56</v>
      </c>
      <c r="E119" s="7" t="s">
        <v>1538</v>
      </c>
      <c r="F119" s="7" t="s">
        <v>12199</v>
      </c>
      <c r="G119" s="7" t="s">
        <v>12200</v>
      </c>
      <c r="H119" s="7" t="s">
        <v>1450</v>
      </c>
      <c r="I119" s="7" t="s">
        <v>12195</v>
      </c>
      <c r="J119" s="7" t="s">
        <v>1452</v>
      </c>
      <c r="K119" s="7" t="s">
        <v>758</v>
      </c>
      <c r="L119" s="7" t="s">
        <v>759</v>
      </c>
      <c r="M119" s="7" t="s">
        <v>1453</v>
      </c>
      <c r="N119" s="7" t="s">
        <v>23</v>
      </c>
      <c r="O119" s="11">
        <v>1</v>
      </c>
      <c r="P119" s="11">
        <v>42</v>
      </c>
      <c r="Q119" s="11">
        <v>1.5</v>
      </c>
      <c r="R119" s="11">
        <v>0</v>
      </c>
      <c r="S119" s="11" t="s">
        <v>1520</v>
      </c>
      <c r="U119" t="str">
        <f t="shared" si="7"/>
        <v>否</v>
      </c>
    </row>
    <row r="120" spans="1:21">
      <c r="A120" s="2" t="str">
        <f>K120&amp;MID(L:L,15,4)</f>
        <v>黄炳泉1253</v>
      </c>
      <c r="B120" s="7" t="s">
        <v>2025</v>
      </c>
      <c r="C120" s="7" t="s">
        <v>1446</v>
      </c>
      <c r="D120" s="7">
        <v>56</v>
      </c>
      <c r="E120" s="7" t="s">
        <v>2026</v>
      </c>
      <c r="F120" s="7" t="s">
        <v>12201</v>
      </c>
      <c r="G120" s="7" t="s">
        <v>12202</v>
      </c>
      <c r="H120" s="7" t="s">
        <v>1450</v>
      </c>
      <c r="I120" s="7" t="s">
        <v>12203</v>
      </c>
      <c r="J120" s="7" t="s">
        <v>1452</v>
      </c>
      <c r="K120" s="7" t="s">
        <v>235</v>
      </c>
      <c r="L120" s="7" t="s">
        <v>236</v>
      </c>
      <c r="M120" s="7" t="s">
        <v>1453</v>
      </c>
      <c r="N120" s="7" t="s">
        <v>23</v>
      </c>
      <c r="O120" s="11">
        <v>1</v>
      </c>
      <c r="P120" s="11">
        <v>54</v>
      </c>
      <c r="Q120" s="11">
        <v>1.5</v>
      </c>
      <c r="R120" s="11">
        <v>0</v>
      </c>
      <c r="S120" s="11" t="s">
        <v>1455</v>
      </c>
      <c r="U120" t="str">
        <f t="shared" si="7"/>
        <v>是</v>
      </c>
    </row>
    <row r="121" spans="1:21">
      <c r="A121" s="2" t="str">
        <f>K121&amp;MID(L:L,15,4)</f>
        <v>江翠好0082</v>
      </c>
      <c r="B121" s="7" t="s">
        <v>5283</v>
      </c>
      <c r="C121" s="7" t="s">
        <v>1457</v>
      </c>
      <c r="D121" s="7">
        <v>49</v>
      </c>
      <c r="E121" s="7" t="s">
        <v>260</v>
      </c>
      <c r="F121" s="7" t="s">
        <v>12204</v>
      </c>
      <c r="G121" s="7" t="s">
        <v>12205</v>
      </c>
      <c r="H121" s="7" t="s">
        <v>1450</v>
      </c>
      <c r="I121" s="7" t="s">
        <v>12206</v>
      </c>
      <c r="J121" s="7" t="s">
        <v>1452</v>
      </c>
      <c r="K121" s="7" t="s">
        <v>257</v>
      </c>
      <c r="L121" s="7" t="s">
        <v>258</v>
      </c>
      <c r="M121" s="7" t="s">
        <v>1453</v>
      </c>
      <c r="N121" s="7" t="s">
        <v>23</v>
      </c>
      <c r="O121" s="11">
        <v>1</v>
      </c>
      <c r="P121" s="11">
        <v>36</v>
      </c>
      <c r="Q121" s="11">
        <v>1.5</v>
      </c>
      <c r="R121" s="11">
        <v>0</v>
      </c>
      <c r="S121" s="11" t="s">
        <v>1455</v>
      </c>
      <c r="U121" t="str">
        <f t="shared" si="7"/>
        <v>是</v>
      </c>
    </row>
    <row r="122" spans="1:21">
      <c r="A122" s="2" t="str">
        <f>K122&amp;MID(L:L,15,4)</f>
        <v>陈志雄1555</v>
      </c>
      <c r="B122" s="7" t="s">
        <v>2030</v>
      </c>
      <c r="C122" s="7" t="s">
        <v>1446</v>
      </c>
      <c r="D122" s="7">
        <v>29</v>
      </c>
      <c r="E122" s="7" t="s">
        <v>2031</v>
      </c>
      <c r="F122" s="7" t="s">
        <v>12207</v>
      </c>
      <c r="G122" s="7" t="s">
        <v>12208</v>
      </c>
      <c r="H122" s="7" t="s">
        <v>1450</v>
      </c>
      <c r="I122" s="7" t="s">
        <v>3013</v>
      </c>
      <c r="J122" s="7" t="s">
        <v>1452</v>
      </c>
      <c r="K122" s="7" t="s">
        <v>813</v>
      </c>
      <c r="L122" s="7" t="s">
        <v>814</v>
      </c>
      <c r="M122" s="7" t="s">
        <v>1461</v>
      </c>
      <c r="N122" s="7" t="s">
        <v>23</v>
      </c>
      <c r="O122" s="11">
        <v>3</v>
      </c>
      <c r="P122" s="11">
        <v>1</v>
      </c>
      <c r="Q122" s="11">
        <v>3</v>
      </c>
      <c r="R122" s="11">
        <f t="shared" si="14"/>
        <v>0</v>
      </c>
      <c r="S122" s="11" t="s">
        <v>1455</v>
      </c>
      <c r="U122" t="str">
        <f t="shared" si="7"/>
        <v>是</v>
      </c>
    </row>
    <row r="123" spans="1:21">
      <c r="A123" s="2" t="str">
        <f>K123&amp;MID(L:L,15,4)</f>
        <v>黄镜波1515</v>
      </c>
      <c r="B123" s="7" t="s">
        <v>1553</v>
      </c>
      <c r="C123" s="7" t="s">
        <v>1457</v>
      </c>
      <c r="D123" s="7">
        <v>49</v>
      </c>
      <c r="E123" s="7" t="s">
        <v>572</v>
      </c>
      <c r="F123" s="7" t="s">
        <v>12209</v>
      </c>
      <c r="G123" s="7" t="s">
        <v>12210</v>
      </c>
      <c r="H123" s="7" t="s">
        <v>1450</v>
      </c>
      <c r="I123" s="7" t="s">
        <v>12138</v>
      </c>
      <c r="J123" s="7" t="s">
        <v>1452</v>
      </c>
      <c r="K123" s="7" t="s">
        <v>1183</v>
      </c>
      <c r="L123" s="7" t="s">
        <v>1184</v>
      </c>
      <c r="M123" s="7" t="s">
        <v>1461</v>
      </c>
      <c r="N123" s="7" t="s">
        <v>1462</v>
      </c>
      <c r="O123" s="11">
        <v>4</v>
      </c>
      <c r="P123" s="11">
        <v>14</v>
      </c>
      <c r="Q123" s="11">
        <v>2.5</v>
      </c>
      <c r="R123" s="11">
        <f t="shared" si="14"/>
        <v>1.5</v>
      </c>
      <c r="S123" s="11" t="s">
        <v>1455</v>
      </c>
      <c r="U123" t="str">
        <f t="shared" si="7"/>
        <v>是</v>
      </c>
    </row>
    <row r="124" spans="1:21">
      <c r="A124" s="2" t="str">
        <f>K124&amp;MID(L:L,15,4)</f>
        <v>郑鉴之241X</v>
      </c>
      <c r="B124" s="7" t="s">
        <v>9114</v>
      </c>
      <c r="C124" s="7" t="s">
        <v>1446</v>
      </c>
      <c r="D124" s="7">
        <v>37</v>
      </c>
      <c r="E124" s="7" t="s">
        <v>1318</v>
      </c>
      <c r="F124" s="7" t="s">
        <v>12211</v>
      </c>
      <c r="G124" s="7" t="s">
        <v>12212</v>
      </c>
      <c r="H124" s="7" t="s">
        <v>1450</v>
      </c>
      <c r="I124" s="7" t="s">
        <v>12213</v>
      </c>
      <c r="J124" s="7" t="s">
        <v>1452</v>
      </c>
      <c r="K124" s="7" t="s">
        <v>1320</v>
      </c>
      <c r="L124" s="7" t="s">
        <v>1321</v>
      </c>
      <c r="M124" s="7" t="s">
        <v>1772</v>
      </c>
      <c r="N124" s="7" t="s">
        <v>1462</v>
      </c>
      <c r="O124" s="11">
        <v>2</v>
      </c>
      <c r="P124" s="11">
        <v>31</v>
      </c>
      <c r="Q124" s="11">
        <v>2.5</v>
      </c>
      <c r="R124" s="11">
        <v>0</v>
      </c>
      <c r="S124" s="11" t="s">
        <v>1455</v>
      </c>
      <c r="U124" t="str">
        <f t="shared" si="7"/>
        <v>是</v>
      </c>
    </row>
    <row r="125" spans="1:21">
      <c r="A125" s="2" t="str">
        <f>K125&amp;MID(L:L,15,4)</f>
        <v>苏盛江2111</v>
      </c>
      <c r="B125" s="7" t="s">
        <v>2038</v>
      </c>
      <c r="C125" s="7" t="s">
        <v>1446</v>
      </c>
      <c r="D125" s="7">
        <v>42</v>
      </c>
      <c r="E125" s="7" t="s">
        <v>2039</v>
      </c>
      <c r="F125" s="7" t="s">
        <v>12214</v>
      </c>
      <c r="G125" s="7" t="s">
        <v>12215</v>
      </c>
      <c r="H125" s="7" t="s">
        <v>2042</v>
      </c>
      <c r="I125" s="7" t="s">
        <v>12216</v>
      </c>
      <c r="J125" s="7" t="s">
        <v>1452</v>
      </c>
      <c r="K125" s="7" t="s">
        <v>712</v>
      </c>
      <c r="L125" s="7" t="s">
        <v>713</v>
      </c>
      <c r="M125" s="7" t="s">
        <v>1461</v>
      </c>
      <c r="N125" s="7" t="s">
        <v>1454</v>
      </c>
      <c r="O125" s="11">
        <v>4</v>
      </c>
      <c r="P125" s="11">
        <v>22</v>
      </c>
      <c r="Q125" s="11">
        <v>3</v>
      </c>
      <c r="R125" s="11">
        <f t="shared" ref="R125:R129" si="15">O125-Q125</f>
        <v>1</v>
      </c>
      <c r="S125" s="11" t="s">
        <v>1455</v>
      </c>
      <c r="U125" t="str">
        <f t="shared" si="7"/>
        <v>是</v>
      </c>
    </row>
    <row r="126" spans="1:21">
      <c r="A126" s="2" t="str">
        <f>K126&amp;MID(L:L,15,4)</f>
        <v>邝间1240</v>
      </c>
      <c r="B126" s="7" t="s">
        <v>2044</v>
      </c>
      <c r="C126" s="7" t="s">
        <v>1446</v>
      </c>
      <c r="D126" s="7">
        <v>35</v>
      </c>
      <c r="E126" s="7" t="s">
        <v>1034</v>
      </c>
      <c r="F126" s="7" t="s">
        <v>12217</v>
      </c>
      <c r="G126" s="7" t="s">
        <v>12218</v>
      </c>
      <c r="H126" s="7" t="s">
        <v>1450</v>
      </c>
      <c r="I126" s="7" t="s">
        <v>6319</v>
      </c>
      <c r="J126" s="7" t="s">
        <v>1452</v>
      </c>
      <c r="K126" s="7" t="s">
        <v>1031</v>
      </c>
      <c r="L126" s="7" t="s">
        <v>1032</v>
      </c>
      <c r="M126" s="7" t="s">
        <v>1453</v>
      </c>
      <c r="N126" s="7" t="s">
        <v>23</v>
      </c>
      <c r="O126" s="11">
        <v>2</v>
      </c>
      <c r="P126" s="11">
        <v>0</v>
      </c>
      <c r="Q126" s="11">
        <v>1.5</v>
      </c>
      <c r="R126" s="11">
        <f t="shared" si="15"/>
        <v>0.5</v>
      </c>
      <c r="S126" s="11" t="s">
        <v>1455</v>
      </c>
      <c r="U126" t="str">
        <f t="shared" si="7"/>
        <v>是</v>
      </c>
    </row>
    <row r="127" spans="1:21">
      <c r="A127" s="2" t="str">
        <f>K127&amp;MID(L:L,15,4)</f>
        <v>曾嫦娥5185</v>
      </c>
      <c r="B127" s="7" t="s">
        <v>1456</v>
      </c>
      <c r="C127" s="7" t="s">
        <v>1457</v>
      </c>
      <c r="D127" s="7">
        <v>56</v>
      </c>
      <c r="E127" s="7" t="s">
        <v>1214</v>
      </c>
      <c r="F127" s="7" t="s">
        <v>12219</v>
      </c>
      <c r="G127" s="7" t="s">
        <v>12220</v>
      </c>
      <c r="H127" s="7" t="s">
        <v>1450</v>
      </c>
      <c r="I127" s="7" t="s">
        <v>12221</v>
      </c>
      <c r="J127" s="7" t="s">
        <v>1452</v>
      </c>
      <c r="K127" s="7" t="s">
        <v>1207</v>
      </c>
      <c r="L127" s="7" t="s">
        <v>1208</v>
      </c>
      <c r="M127" s="7" t="s">
        <v>1461</v>
      </c>
      <c r="N127" s="7" t="s">
        <v>1462</v>
      </c>
      <c r="O127" s="11">
        <v>2</v>
      </c>
      <c r="P127" s="11">
        <v>30</v>
      </c>
      <c r="Q127" s="11">
        <v>2.5</v>
      </c>
      <c r="R127" s="11">
        <v>0</v>
      </c>
      <c r="S127" s="11" t="s">
        <v>1455</v>
      </c>
      <c r="U127" t="str">
        <f t="shared" si="7"/>
        <v>是</v>
      </c>
    </row>
    <row r="128" spans="1:21">
      <c r="A128" s="2" t="str">
        <f>K128&amp;MID(L:L,15,4)</f>
        <v>黎细妹0622</v>
      </c>
      <c r="B128" s="7" t="s">
        <v>2048</v>
      </c>
      <c r="C128" s="7" t="s">
        <v>1446</v>
      </c>
      <c r="D128" s="7">
        <v>47</v>
      </c>
      <c r="E128" s="7" t="s">
        <v>2049</v>
      </c>
      <c r="F128" s="7" t="s">
        <v>12222</v>
      </c>
      <c r="G128" s="7" t="s">
        <v>12223</v>
      </c>
      <c r="H128" s="7" t="s">
        <v>1450</v>
      </c>
      <c r="I128" s="7" t="s">
        <v>11960</v>
      </c>
      <c r="J128" s="7" t="s">
        <v>1452</v>
      </c>
      <c r="K128" s="7" t="s">
        <v>349</v>
      </c>
      <c r="L128" s="7" t="s">
        <v>350</v>
      </c>
      <c r="M128" s="7" t="s">
        <v>1461</v>
      </c>
      <c r="N128" s="7" t="s">
        <v>23</v>
      </c>
      <c r="O128" s="11">
        <v>3</v>
      </c>
      <c r="P128" s="11">
        <v>41</v>
      </c>
      <c r="Q128" s="11">
        <v>3</v>
      </c>
      <c r="R128" s="11">
        <f t="shared" si="15"/>
        <v>0</v>
      </c>
      <c r="S128" s="11" t="s">
        <v>1455</v>
      </c>
      <c r="U128" t="str">
        <f t="shared" si="7"/>
        <v>是</v>
      </c>
    </row>
    <row r="129" spans="1:21">
      <c r="A129" s="2" t="str">
        <f>K129&amp;MID(L:L,15,4)</f>
        <v>江锐华0972</v>
      </c>
      <c r="B129" s="7" t="s">
        <v>2053</v>
      </c>
      <c r="C129" s="7" t="s">
        <v>1446</v>
      </c>
      <c r="D129" s="7">
        <v>50</v>
      </c>
      <c r="E129" s="7" t="s">
        <v>2054</v>
      </c>
      <c r="F129" s="7" t="s">
        <v>12224</v>
      </c>
      <c r="G129" s="7" t="s">
        <v>12225</v>
      </c>
      <c r="H129" s="7" t="s">
        <v>1450</v>
      </c>
      <c r="I129" s="7" t="s">
        <v>12226</v>
      </c>
      <c r="J129" s="7" t="s">
        <v>1452</v>
      </c>
      <c r="K129" s="7" t="s">
        <v>301</v>
      </c>
      <c r="L129" s="7" t="s">
        <v>302</v>
      </c>
      <c r="M129" s="7" t="s">
        <v>1461</v>
      </c>
      <c r="N129" s="7" t="s">
        <v>23</v>
      </c>
      <c r="O129" s="11">
        <v>6</v>
      </c>
      <c r="P129" s="11">
        <v>14</v>
      </c>
      <c r="Q129" s="11">
        <v>3</v>
      </c>
      <c r="R129" s="11">
        <f t="shared" si="15"/>
        <v>3</v>
      </c>
      <c r="S129" s="11" t="s">
        <v>1455</v>
      </c>
      <c r="U129" t="str">
        <f t="shared" si="7"/>
        <v>是</v>
      </c>
    </row>
    <row r="130" spans="1:21">
      <c r="A130" s="2" t="str">
        <f>K130&amp;MID(L:L,15,4)</f>
        <v>杨福如2734</v>
      </c>
      <c r="B130" s="7" t="s">
        <v>2058</v>
      </c>
      <c r="C130" s="7" t="s">
        <v>1457</v>
      </c>
      <c r="D130" s="7">
        <v>57</v>
      </c>
      <c r="E130" s="7" t="s">
        <v>2059</v>
      </c>
      <c r="F130" s="7" t="s">
        <v>12227</v>
      </c>
      <c r="G130" s="7" t="s">
        <v>12228</v>
      </c>
      <c r="H130" s="7" t="s">
        <v>1450</v>
      </c>
      <c r="I130" s="7" t="s">
        <v>12229</v>
      </c>
      <c r="J130" s="7" t="s">
        <v>1452</v>
      </c>
      <c r="K130" s="7" t="s">
        <v>629</v>
      </c>
      <c r="L130" s="7" t="s">
        <v>630</v>
      </c>
      <c r="M130" s="7" t="s">
        <v>1453</v>
      </c>
      <c r="N130" s="7" t="s">
        <v>23</v>
      </c>
      <c r="O130" s="11">
        <v>1</v>
      </c>
      <c r="P130" s="11">
        <v>33</v>
      </c>
      <c r="Q130" s="11">
        <v>1.5</v>
      </c>
      <c r="R130" s="11">
        <v>0</v>
      </c>
      <c r="S130" s="11" t="s">
        <v>1455</v>
      </c>
      <c r="U130" t="str">
        <f t="shared" si="7"/>
        <v>是</v>
      </c>
    </row>
    <row r="131" spans="1:21">
      <c r="A131" s="2" t="str">
        <f>K131&amp;MID(L:L,15,4)</f>
        <v>冯伟2110</v>
      </c>
      <c r="B131" s="7" t="s">
        <v>2063</v>
      </c>
      <c r="C131" s="7" t="s">
        <v>1457</v>
      </c>
      <c r="D131" s="7">
        <v>55</v>
      </c>
      <c r="E131" s="7" t="s">
        <v>2064</v>
      </c>
      <c r="F131" s="7" t="s">
        <v>12230</v>
      </c>
      <c r="G131" s="7" t="s">
        <v>12231</v>
      </c>
      <c r="H131" s="7" t="s">
        <v>1450</v>
      </c>
      <c r="I131" s="7" t="s">
        <v>12005</v>
      </c>
      <c r="J131" s="7" t="s">
        <v>1452</v>
      </c>
      <c r="K131" s="7" t="s">
        <v>140</v>
      </c>
      <c r="L131" s="7" t="s">
        <v>141</v>
      </c>
      <c r="M131" s="7" t="s">
        <v>1461</v>
      </c>
      <c r="N131" s="7" t="s">
        <v>23</v>
      </c>
      <c r="O131" s="11">
        <v>3</v>
      </c>
      <c r="P131" s="11">
        <v>20</v>
      </c>
      <c r="Q131" s="11">
        <v>3</v>
      </c>
      <c r="R131" s="11">
        <f t="shared" ref="R131:R133" si="16">O131-Q131</f>
        <v>0</v>
      </c>
      <c r="S131" s="11" t="s">
        <v>1455</v>
      </c>
      <c r="U131" t="str">
        <f t="shared" ref="U131:U194" si="17">S131</f>
        <v>是</v>
      </c>
    </row>
    <row r="132" spans="1:21">
      <c r="A132" s="2" t="str">
        <f>K132&amp;MID(L:L,15,4)</f>
        <v>钟杏容4827</v>
      </c>
      <c r="B132" s="7" t="s">
        <v>2068</v>
      </c>
      <c r="C132" s="7" t="s">
        <v>1446</v>
      </c>
      <c r="D132" s="7">
        <v>26</v>
      </c>
      <c r="E132" s="7" t="s">
        <v>2069</v>
      </c>
      <c r="F132" s="7" t="s">
        <v>12232</v>
      </c>
      <c r="G132" s="7" t="s">
        <v>12197</v>
      </c>
      <c r="H132" s="7" t="s">
        <v>1450</v>
      </c>
      <c r="I132" s="7" t="s">
        <v>3411</v>
      </c>
      <c r="J132" s="7" t="s">
        <v>1452</v>
      </c>
      <c r="K132" s="7" t="s">
        <v>440</v>
      </c>
      <c r="L132" s="7" t="s">
        <v>441</v>
      </c>
      <c r="M132" s="7" t="s">
        <v>1461</v>
      </c>
      <c r="N132" s="7" t="s">
        <v>23</v>
      </c>
      <c r="O132" s="11">
        <v>3</v>
      </c>
      <c r="P132" s="11">
        <v>0</v>
      </c>
      <c r="Q132" s="11">
        <v>3</v>
      </c>
      <c r="R132" s="11">
        <f t="shared" si="16"/>
        <v>0</v>
      </c>
      <c r="S132" s="11" t="s">
        <v>1455</v>
      </c>
      <c r="U132" t="str">
        <f t="shared" si="17"/>
        <v>是</v>
      </c>
    </row>
    <row r="133" spans="1:21">
      <c r="A133" s="2" t="str">
        <f>K133&amp;MID(L:L,15,4)</f>
        <v>李锦棠411X</v>
      </c>
      <c r="B133" s="7" t="s">
        <v>6335</v>
      </c>
      <c r="C133" s="7" t="s">
        <v>1446</v>
      </c>
      <c r="D133" s="7">
        <v>52</v>
      </c>
      <c r="E133" s="7" t="s">
        <v>6336</v>
      </c>
      <c r="F133" s="7" t="s">
        <v>12233</v>
      </c>
      <c r="G133" s="7" t="s">
        <v>12234</v>
      </c>
      <c r="H133" s="7" t="s">
        <v>1450</v>
      </c>
      <c r="I133" s="7" t="s">
        <v>12235</v>
      </c>
      <c r="J133" s="7" t="s">
        <v>1452</v>
      </c>
      <c r="K133" s="7" t="s">
        <v>1231</v>
      </c>
      <c r="L133" s="7" t="s">
        <v>1232</v>
      </c>
      <c r="M133" s="7" t="s">
        <v>1461</v>
      </c>
      <c r="N133" s="7" t="s">
        <v>1462</v>
      </c>
      <c r="O133" s="11">
        <v>5</v>
      </c>
      <c r="P133" s="11">
        <v>57</v>
      </c>
      <c r="Q133" s="11">
        <v>2.5</v>
      </c>
      <c r="R133" s="11">
        <f t="shared" si="16"/>
        <v>2.5</v>
      </c>
      <c r="S133" s="11" t="s">
        <v>1455</v>
      </c>
      <c r="U133" t="str">
        <f t="shared" si="17"/>
        <v>是</v>
      </c>
    </row>
    <row r="134" spans="1:21">
      <c r="A134" s="2" t="str">
        <f>K134&amp;MID(L:L,15,4)</f>
        <v>周伟基2714</v>
      </c>
      <c r="B134" s="7" t="s">
        <v>6340</v>
      </c>
      <c r="C134" s="7" t="s">
        <v>1446</v>
      </c>
      <c r="D134" s="7">
        <v>43</v>
      </c>
      <c r="E134" s="7" t="s">
        <v>6341</v>
      </c>
      <c r="F134" s="7" t="s">
        <v>12236</v>
      </c>
      <c r="G134" s="7" t="s">
        <v>12237</v>
      </c>
      <c r="H134" s="7" t="s">
        <v>1450</v>
      </c>
      <c r="I134" s="7" t="s">
        <v>11156</v>
      </c>
      <c r="J134" s="7" t="s">
        <v>1452</v>
      </c>
      <c r="K134" s="7" t="s">
        <v>709</v>
      </c>
      <c r="L134" s="7" t="s">
        <v>710</v>
      </c>
      <c r="M134" s="7" t="s">
        <v>1453</v>
      </c>
      <c r="N134" s="7" t="s">
        <v>1467</v>
      </c>
      <c r="O134" s="11">
        <v>1</v>
      </c>
      <c r="P134" s="11">
        <v>52</v>
      </c>
      <c r="Q134" s="11">
        <v>1.5</v>
      </c>
      <c r="R134" s="11">
        <v>0</v>
      </c>
      <c r="S134" s="11" t="s">
        <v>1455</v>
      </c>
      <c r="U134" t="str">
        <f t="shared" si="17"/>
        <v>是</v>
      </c>
    </row>
    <row r="135" spans="1:21">
      <c r="A135" s="2" t="str">
        <f>K135&amp;MID(L:L,15,4)</f>
        <v>汤文俊3011</v>
      </c>
      <c r="B135" s="7" t="s">
        <v>2073</v>
      </c>
      <c r="C135" s="7" t="s">
        <v>1446</v>
      </c>
      <c r="D135" s="7">
        <v>53</v>
      </c>
      <c r="E135" s="7" t="s">
        <v>2074</v>
      </c>
      <c r="F135" s="7" t="s">
        <v>12238</v>
      </c>
      <c r="G135" s="7" t="s">
        <v>12239</v>
      </c>
      <c r="H135" s="7" t="s">
        <v>1450</v>
      </c>
      <c r="I135" s="7" t="s">
        <v>12240</v>
      </c>
      <c r="J135" s="7" t="s">
        <v>1452</v>
      </c>
      <c r="K135" s="7" t="s">
        <v>177</v>
      </c>
      <c r="L135" s="7" t="s">
        <v>178</v>
      </c>
      <c r="M135" s="7" t="s">
        <v>1461</v>
      </c>
      <c r="N135" s="7" t="s">
        <v>23</v>
      </c>
      <c r="O135" s="11">
        <v>3</v>
      </c>
      <c r="P135" s="11">
        <v>5</v>
      </c>
      <c r="Q135" s="11">
        <v>3</v>
      </c>
      <c r="R135" s="11">
        <f t="shared" ref="R135:R140" si="18">O135-Q135</f>
        <v>0</v>
      </c>
      <c r="S135" s="11" t="s">
        <v>1455</v>
      </c>
      <c r="U135" t="str">
        <f t="shared" si="17"/>
        <v>是</v>
      </c>
    </row>
    <row r="136" spans="1:21">
      <c r="A136" s="2" t="str">
        <f>K136&amp;MID(L:L,15,4)</f>
        <v>李凤珍0028</v>
      </c>
      <c r="B136" s="7" t="s">
        <v>2078</v>
      </c>
      <c r="C136" s="7" t="s">
        <v>1457</v>
      </c>
      <c r="D136" s="7">
        <v>54</v>
      </c>
      <c r="E136" s="7" t="s">
        <v>2079</v>
      </c>
      <c r="F136" s="7" t="s">
        <v>12241</v>
      </c>
      <c r="G136" s="7" t="s">
        <v>12242</v>
      </c>
      <c r="H136" s="7" t="s">
        <v>1450</v>
      </c>
      <c r="I136" s="7" t="s">
        <v>12243</v>
      </c>
      <c r="J136" s="7" t="s">
        <v>1452</v>
      </c>
      <c r="K136" s="7" t="s">
        <v>367</v>
      </c>
      <c r="L136" s="7" t="s">
        <v>368</v>
      </c>
      <c r="M136" s="7" t="s">
        <v>1453</v>
      </c>
      <c r="N136" s="7" t="s">
        <v>23</v>
      </c>
      <c r="O136" s="11">
        <v>6</v>
      </c>
      <c r="P136" s="11">
        <v>27</v>
      </c>
      <c r="Q136" s="11">
        <v>1.5</v>
      </c>
      <c r="R136" s="11">
        <f t="shared" si="18"/>
        <v>4.5</v>
      </c>
      <c r="S136" s="11" t="s">
        <v>1455</v>
      </c>
      <c r="U136" t="str">
        <f t="shared" si="17"/>
        <v>是</v>
      </c>
    </row>
    <row r="137" spans="1:21">
      <c r="A137" s="2" t="str">
        <f>K137&amp;MID(L:L,15,4)</f>
        <v>李诗鑑1217</v>
      </c>
      <c r="B137" s="7" t="s">
        <v>1719</v>
      </c>
      <c r="C137" s="7" t="s">
        <v>1457</v>
      </c>
      <c r="D137" s="7">
        <v>57</v>
      </c>
      <c r="E137" s="7" t="s">
        <v>1720</v>
      </c>
      <c r="F137" s="7" t="s">
        <v>12244</v>
      </c>
      <c r="G137" s="7" t="s">
        <v>12245</v>
      </c>
      <c r="H137" s="7" t="s">
        <v>1450</v>
      </c>
      <c r="I137" s="7" t="s">
        <v>12246</v>
      </c>
      <c r="J137" s="7" t="s">
        <v>1452</v>
      </c>
      <c r="K137" s="7" t="s">
        <v>980</v>
      </c>
      <c r="L137" s="7" t="s">
        <v>981</v>
      </c>
      <c r="M137" s="7" t="s">
        <v>1453</v>
      </c>
      <c r="N137" s="7" t="s">
        <v>23</v>
      </c>
      <c r="O137" s="11">
        <v>5</v>
      </c>
      <c r="P137" s="11">
        <v>24</v>
      </c>
      <c r="Q137" s="11">
        <v>1.5</v>
      </c>
      <c r="R137" s="11">
        <f t="shared" si="18"/>
        <v>3.5</v>
      </c>
      <c r="S137" s="11" t="s">
        <v>1455</v>
      </c>
      <c r="U137" t="str">
        <f t="shared" si="17"/>
        <v>是</v>
      </c>
    </row>
    <row r="138" spans="1:21">
      <c r="A138" s="2" t="str">
        <f>K138&amp;MID(L:L,15,4)</f>
        <v>周床0923</v>
      </c>
      <c r="B138" s="7" t="s">
        <v>2091</v>
      </c>
      <c r="C138" s="7" t="s">
        <v>1446</v>
      </c>
      <c r="D138" s="7">
        <v>58</v>
      </c>
      <c r="E138" s="7" t="s">
        <v>2092</v>
      </c>
      <c r="F138" s="7" t="s">
        <v>12247</v>
      </c>
      <c r="G138" s="7" t="s">
        <v>12248</v>
      </c>
      <c r="H138" s="7" t="s">
        <v>1450</v>
      </c>
      <c r="I138" s="7" t="s">
        <v>3534</v>
      </c>
      <c r="J138" s="7" t="s">
        <v>1452</v>
      </c>
      <c r="K138" s="7" t="s">
        <v>600</v>
      </c>
      <c r="L138" s="7" t="s">
        <v>601</v>
      </c>
      <c r="M138" s="7" t="s">
        <v>1453</v>
      </c>
      <c r="N138" s="7" t="s">
        <v>23</v>
      </c>
      <c r="O138" s="11">
        <v>2</v>
      </c>
      <c r="P138" s="11">
        <v>36</v>
      </c>
      <c r="Q138" s="11">
        <v>1.5</v>
      </c>
      <c r="R138" s="11">
        <f t="shared" si="18"/>
        <v>0.5</v>
      </c>
      <c r="S138" s="11" t="s">
        <v>1455</v>
      </c>
      <c r="U138" t="str">
        <f t="shared" si="17"/>
        <v>是</v>
      </c>
    </row>
    <row r="139" spans="1:21">
      <c r="A139" s="2" t="str">
        <f>K139&amp;MID(L:L,15,4)</f>
        <v>刘伟娟4823</v>
      </c>
      <c r="B139" s="7" t="s">
        <v>2096</v>
      </c>
      <c r="C139" s="7" t="s">
        <v>1457</v>
      </c>
      <c r="D139" s="7">
        <v>50</v>
      </c>
      <c r="E139" s="7" t="s">
        <v>2097</v>
      </c>
      <c r="F139" s="7" t="s">
        <v>12249</v>
      </c>
      <c r="G139" s="7" t="s">
        <v>12250</v>
      </c>
      <c r="H139" s="7" t="s">
        <v>1450</v>
      </c>
      <c r="I139" s="7" t="s">
        <v>3514</v>
      </c>
      <c r="J139" s="7" t="s">
        <v>1452</v>
      </c>
      <c r="K139" s="7" t="s">
        <v>410</v>
      </c>
      <c r="L139" s="7" t="s">
        <v>411</v>
      </c>
      <c r="M139" s="7" t="s">
        <v>1461</v>
      </c>
      <c r="N139" s="7" t="s">
        <v>23</v>
      </c>
      <c r="O139" s="11">
        <v>3</v>
      </c>
      <c r="P139" s="11">
        <v>6</v>
      </c>
      <c r="Q139" s="11">
        <v>3</v>
      </c>
      <c r="R139" s="11">
        <f t="shared" si="18"/>
        <v>0</v>
      </c>
      <c r="S139" s="11" t="s">
        <v>1455</v>
      </c>
      <c r="U139" t="str">
        <f t="shared" si="17"/>
        <v>是</v>
      </c>
    </row>
    <row r="140" spans="1:21">
      <c r="A140" s="2" t="str">
        <f>K140&amp;MID(L:L,15,4)</f>
        <v>王有根1226</v>
      </c>
      <c r="B140" s="7" t="s">
        <v>2101</v>
      </c>
      <c r="C140" s="7" t="s">
        <v>1446</v>
      </c>
      <c r="D140" s="7">
        <v>41</v>
      </c>
      <c r="E140" s="7" t="s">
        <v>1006</v>
      </c>
      <c r="F140" s="7" t="s">
        <v>12251</v>
      </c>
      <c r="G140" s="7" t="s">
        <v>12252</v>
      </c>
      <c r="H140" s="7" t="s">
        <v>1765</v>
      </c>
      <c r="I140" s="7" t="s">
        <v>3020</v>
      </c>
      <c r="J140" s="7" t="s">
        <v>1452</v>
      </c>
      <c r="K140" s="7" t="s">
        <v>1003</v>
      </c>
      <c r="L140" s="7" t="s">
        <v>1004</v>
      </c>
      <c r="M140" s="7" t="s">
        <v>1453</v>
      </c>
      <c r="N140" s="7" t="s">
        <v>23</v>
      </c>
      <c r="O140" s="11">
        <v>3</v>
      </c>
      <c r="P140" s="11">
        <v>0</v>
      </c>
      <c r="Q140" s="11">
        <v>1.5</v>
      </c>
      <c r="R140" s="11">
        <f t="shared" si="18"/>
        <v>1.5</v>
      </c>
      <c r="S140" s="11" t="s">
        <v>1455</v>
      </c>
      <c r="U140" t="str">
        <f t="shared" si="17"/>
        <v>是</v>
      </c>
    </row>
    <row r="141" spans="1:21">
      <c r="A141" s="2" t="str">
        <f>K141&amp;MID(L:L,15,4)</f>
        <v>江树坚2739</v>
      </c>
      <c r="B141" s="7" t="s">
        <v>2106</v>
      </c>
      <c r="C141" s="7" t="s">
        <v>1446</v>
      </c>
      <c r="D141" s="7">
        <v>42</v>
      </c>
      <c r="E141" s="7" t="s">
        <v>2107</v>
      </c>
      <c r="F141" s="7" t="s">
        <v>12253</v>
      </c>
      <c r="G141" s="7" t="s">
        <v>12254</v>
      </c>
      <c r="H141" s="7" t="s">
        <v>1450</v>
      </c>
      <c r="I141" s="7" t="s">
        <v>12255</v>
      </c>
      <c r="J141" s="7" t="s">
        <v>1452</v>
      </c>
      <c r="K141" s="7" t="s">
        <v>261</v>
      </c>
      <c r="L141" s="7" t="s">
        <v>262</v>
      </c>
      <c r="M141" s="7" t="s">
        <v>1453</v>
      </c>
      <c r="N141" s="7" t="s">
        <v>23</v>
      </c>
      <c r="O141" s="11">
        <v>1</v>
      </c>
      <c r="P141" s="11">
        <v>59</v>
      </c>
      <c r="Q141" s="11">
        <v>1.5</v>
      </c>
      <c r="R141" s="11">
        <v>0</v>
      </c>
      <c r="S141" s="11" t="s">
        <v>1455</v>
      </c>
      <c r="U141" t="str">
        <f t="shared" si="17"/>
        <v>是</v>
      </c>
    </row>
    <row r="142" spans="1:21">
      <c r="A142" s="2" t="str">
        <f>K142&amp;MID(L:L,15,4)</f>
        <v>黎炽光0055</v>
      </c>
      <c r="B142" s="7" t="s">
        <v>2383</v>
      </c>
      <c r="C142" s="7" t="s">
        <v>1446</v>
      </c>
      <c r="D142" s="7">
        <v>38</v>
      </c>
      <c r="E142" s="7" t="s">
        <v>2384</v>
      </c>
      <c r="F142" s="7" t="s">
        <v>12256</v>
      </c>
      <c r="G142" s="7" t="s">
        <v>12257</v>
      </c>
      <c r="H142" s="7" t="s">
        <v>1912</v>
      </c>
      <c r="I142" s="7" t="s">
        <v>12258</v>
      </c>
      <c r="J142" s="7" t="s">
        <v>1452</v>
      </c>
      <c r="K142" s="7" t="s">
        <v>974</v>
      </c>
      <c r="L142" s="7" t="s">
        <v>975</v>
      </c>
      <c r="M142" s="7" t="s">
        <v>1453</v>
      </c>
      <c r="N142" s="7" t="s">
        <v>23</v>
      </c>
      <c r="O142" s="11">
        <v>2</v>
      </c>
      <c r="P142" s="11">
        <v>38</v>
      </c>
      <c r="Q142" s="11">
        <v>1.5</v>
      </c>
      <c r="R142" s="11">
        <f t="shared" ref="R142:R153" si="19">O142-Q142</f>
        <v>0.5</v>
      </c>
      <c r="S142" s="11" t="s">
        <v>1455</v>
      </c>
      <c r="U142" t="str">
        <f t="shared" si="17"/>
        <v>是</v>
      </c>
    </row>
    <row r="143" spans="1:21">
      <c r="A143" s="2" t="str">
        <f>K143&amp;MID(L:L,15,4)</f>
        <v>区玉珍3320</v>
      </c>
      <c r="B143" s="7" t="s">
        <v>2111</v>
      </c>
      <c r="C143" s="7" t="s">
        <v>1446</v>
      </c>
      <c r="D143" s="7">
        <v>48</v>
      </c>
      <c r="E143" s="7" t="s">
        <v>1124</v>
      </c>
      <c r="F143" s="7" t="s">
        <v>12259</v>
      </c>
      <c r="G143" s="7" t="s">
        <v>12260</v>
      </c>
      <c r="H143" s="7" t="s">
        <v>1450</v>
      </c>
      <c r="I143" s="7" t="s">
        <v>12261</v>
      </c>
      <c r="J143" s="7" t="s">
        <v>1452</v>
      </c>
      <c r="K143" s="7" t="s">
        <v>1122</v>
      </c>
      <c r="L143" s="7" t="s">
        <v>1123</v>
      </c>
      <c r="M143" s="7" t="s">
        <v>1461</v>
      </c>
      <c r="N143" s="7" t="s">
        <v>1454</v>
      </c>
      <c r="O143" s="11">
        <v>3</v>
      </c>
      <c r="P143" s="11">
        <v>22</v>
      </c>
      <c r="Q143" s="11">
        <v>3</v>
      </c>
      <c r="R143" s="11">
        <f t="shared" si="19"/>
        <v>0</v>
      </c>
      <c r="S143" s="11" t="s">
        <v>1455</v>
      </c>
      <c r="U143" t="str">
        <f t="shared" si="17"/>
        <v>是</v>
      </c>
    </row>
    <row r="144" spans="1:21">
      <c r="A144" s="2" t="str">
        <f>K144&amp;MID(L:L,15,4)</f>
        <v>孙伟新2116</v>
      </c>
      <c r="B144" s="7" t="s">
        <v>2114</v>
      </c>
      <c r="C144" s="7" t="s">
        <v>1446</v>
      </c>
      <c r="D144" s="7">
        <v>61</v>
      </c>
      <c r="E144" s="7" t="s">
        <v>2115</v>
      </c>
      <c r="F144" s="7" t="s">
        <v>12262</v>
      </c>
      <c r="G144" s="7" t="s">
        <v>12263</v>
      </c>
      <c r="H144" s="7" t="s">
        <v>1765</v>
      </c>
      <c r="I144" s="7" t="s">
        <v>12264</v>
      </c>
      <c r="J144" s="7" t="s">
        <v>1452</v>
      </c>
      <c r="K144" s="7" t="s">
        <v>1262</v>
      </c>
      <c r="L144" s="7" t="s">
        <v>1263</v>
      </c>
      <c r="M144" s="7" t="s">
        <v>1461</v>
      </c>
      <c r="N144" s="7" t="s">
        <v>1462</v>
      </c>
      <c r="O144" s="11">
        <v>2</v>
      </c>
      <c r="P144" s="11">
        <v>30</v>
      </c>
      <c r="Q144" s="11">
        <v>2.5</v>
      </c>
      <c r="R144" s="11">
        <v>0</v>
      </c>
      <c r="S144" s="11" t="s">
        <v>1455</v>
      </c>
      <c r="U144" t="str">
        <f t="shared" si="17"/>
        <v>是</v>
      </c>
    </row>
    <row r="145" spans="1:21">
      <c r="A145" s="2" t="str">
        <f>K145&amp;MID(L:L,15,4)</f>
        <v>陈儒林3613</v>
      </c>
      <c r="B145" s="7" t="s">
        <v>2283</v>
      </c>
      <c r="C145" s="7" t="s">
        <v>1446</v>
      </c>
      <c r="D145" s="7">
        <v>55</v>
      </c>
      <c r="E145" s="7" t="s">
        <v>2284</v>
      </c>
      <c r="F145" s="7" t="s">
        <v>12265</v>
      </c>
      <c r="G145" s="7" t="s">
        <v>12266</v>
      </c>
      <c r="H145" s="7" t="s">
        <v>1450</v>
      </c>
      <c r="I145" s="7" t="s">
        <v>10221</v>
      </c>
      <c r="J145" s="7" t="s">
        <v>1452</v>
      </c>
      <c r="K145" s="7" t="s">
        <v>81</v>
      </c>
      <c r="L145" s="7" t="s">
        <v>82</v>
      </c>
      <c r="M145" s="7" t="s">
        <v>1461</v>
      </c>
      <c r="N145" s="7" t="s">
        <v>23</v>
      </c>
      <c r="O145" s="11">
        <v>3</v>
      </c>
      <c r="P145" s="11">
        <v>1</v>
      </c>
      <c r="Q145" s="11">
        <v>3</v>
      </c>
      <c r="R145" s="11">
        <f t="shared" si="19"/>
        <v>0</v>
      </c>
      <c r="S145" s="11" t="s">
        <v>1455</v>
      </c>
      <c r="U145" t="str">
        <f t="shared" si="17"/>
        <v>是</v>
      </c>
    </row>
    <row r="146" spans="1:21">
      <c r="A146" s="2" t="str">
        <f>K146&amp;MID(L:L,15,4)</f>
        <v>黄世友002X</v>
      </c>
      <c r="B146" s="7" t="s">
        <v>2119</v>
      </c>
      <c r="C146" s="7" t="s">
        <v>1446</v>
      </c>
      <c r="D146" s="7">
        <v>58</v>
      </c>
      <c r="E146" s="7" t="s">
        <v>924</v>
      </c>
      <c r="F146" s="7" t="s">
        <v>12267</v>
      </c>
      <c r="G146" s="7" t="s">
        <v>12268</v>
      </c>
      <c r="H146" s="7" t="s">
        <v>1450</v>
      </c>
      <c r="I146" s="7" t="s">
        <v>12269</v>
      </c>
      <c r="J146" s="7" t="s">
        <v>1452</v>
      </c>
      <c r="K146" s="7" t="s">
        <v>1205</v>
      </c>
      <c r="L146" s="7" t="s">
        <v>1206</v>
      </c>
      <c r="M146" s="7" t="s">
        <v>1453</v>
      </c>
      <c r="N146" s="7" t="s">
        <v>1462</v>
      </c>
      <c r="O146" s="11">
        <v>6</v>
      </c>
      <c r="P146" s="11">
        <v>53</v>
      </c>
      <c r="Q146" s="11">
        <v>2.5</v>
      </c>
      <c r="R146" s="11">
        <f t="shared" si="19"/>
        <v>3.5</v>
      </c>
      <c r="S146" s="11" t="s">
        <v>1455</v>
      </c>
      <c r="U146" t="str">
        <f t="shared" si="17"/>
        <v>是</v>
      </c>
    </row>
    <row r="147" spans="1:21">
      <c r="A147" s="2" t="str">
        <f>K147&amp;MID(L:L,15,4)</f>
        <v>颜忠户001X</v>
      </c>
      <c r="B147" s="7" t="s">
        <v>2119</v>
      </c>
      <c r="C147" s="7" t="s">
        <v>1446</v>
      </c>
      <c r="D147" s="7">
        <v>58</v>
      </c>
      <c r="E147" s="7" t="s">
        <v>924</v>
      </c>
      <c r="F147" s="7" t="s">
        <v>12270</v>
      </c>
      <c r="G147" s="7" t="s">
        <v>12271</v>
      </c>
      <c r="H147" s="7" t="s">
        <v>1450</v>
      </c>
      <c r="I147" s="7" t="s">
        <v>12272</v>
      </c>
      <c r="J147" s="7" t="s">
        <v>1452</v>
      </c>
      <c r="K147" s="7" t="s">
        <v>921</v>
      </c>
      <c r="L147" s="7" t="s">
        <v>922</v>
      </c>
      <c r="M147" s="7" t="s">
        <v>1453</v>
      </c>
      <c r="N147" s="7" t="s">
        <v>1467</v>
      </c>
      <c r="O147" s="11">
        <v>5</v>
      </c>
      <c r="P147" s="11">
        <v>27</v>
      </c>
      <c r="Q147" s="11">
        <v>1.5</v>
      </c>
      <c r="R147" s="11">
        <f t="shared" si="19"/>
        <v>3.5</v>
      </c>
      <c r="S147" s="11" t="s">
        <v>1455</v>
      </c>
      <c r="U147" t="str">
        <f t="shared" si="17"/>
        <v>是</v>
      </c>
    </row>
    <row r="148" spans="1:21">
      <c r="A148" s="2" t="str">
        <f>K148&amp;MID(L:L,15,4)</f>
        <v>黄锦才1219</v>
      </c>
      <c r="B148" s="7" t="s">
        <v>2123</v>
      </c>
      <c r="C148" s="7" t="s">
        <v>1457</v>
      </c>
      <c r="D148" s="7">
        <v>34</v>
      </c>
      <c r="E148" s="7" t="s">
        <v>2124</v>
      </c>
      <c r="F148" s="7" t="s">
        <v>12273</v>
      </c>
      <c r="G148" s="7" t="s">
        <v>12274</v>
      </c>
      <c r="H148" s="7" t="s">
        <v>1450</v>
      </c>
      <c r="I148" s="7" t="s">
        <v>12275</v>
      </c>
      <c r="J148" s="7" t="s">
        <v>1452</v>
      </c>
      <c r="K148" s="7" t="s">
        <v>1013</v>
      </c>
      <c r="L148" s="7" t="s">
        <v>1014</v>
      </c>
      <c r="M148" s="7" t="s">
        <v>1453</v>
      </c>
      <c r="N148" s="7" t="s">
        <v>1454</v>
      </c>
      <c r="O148" s="11">
        <v>8</v>
      </c>
      <c r="P148" s="11">
        <v>20</v>
      </c>
      <c r="Q148" s="11">
        <v>1.5</v>
      </c>
      <c r="R148" s="11">
        <f t="shared" si="19"/>
        <v>6.5</v>
      </c>
      <c r="S148" s="11" t="s">
        <v>1455</v>
      </c>
      <c r="U148" t="str">
        <f t="shared" si="17"/>
        <v>是</v>
      </c>
    </row>
    <row r="149" spans="1:21">
      <c r="A149" s="2" t="str">
        <f>K149&amp;MID(L:L,15,4)</f>
        <v>李新尚1629</v>
      </c>
      <c r="B149" s="7" t="s">
        <v>2128</v>
      </c>
      <c r="C149" s="7" t="s">
        <v>1446</v>
      </c>
      <c r="D149" s="7">
        <v>59</v>
      </c>
      <c r="E149" s="7" t="s">
        <v>2129</v>
      </c>
      <c r="F149" s="7" t="s">
        <v>12276</v>
      </c>
      <c r="G149" s="7" t="s">
        <v>12277</v>
      </c>
      <c r="H149" s="7" t="s">
        <v>2132</v>
      </c>
      <c r="I149" s="7" t="s">
        <v>12278</v>
      </c>
      <c r="J149" s="7" t="s">
        <v>1452</v>
      </c>
      <c r="K149" s="7" t="s">
        <v>279</v>
      </c>
      <c r="L149" s="7" t="s">
        <v>280</v>
      </c>
      <c r="M149" s="7" t="s">
        <v>1453</v>
      </c>
      <c r="N149" s="7" t="s">
        <v>23</v>
      </c>
      <c r="O149" s="11">
        <v>2</v>
      </c>
      <c r="P149" s="11">
        <v>47</v>
      </c>
      <c r="Q149" s="11">
        <v>1.5</v>
      </c>
      <c r="R149" s="11">
        <f t="shared" si="19"/>
        <v>0.5</v>
      </c>
      <c r="S149" s="11" t="s">
        <v>1455</v>
      </c>
      <c r="U149" t="str">
        <f t="shared" si="17"/>
        <v>是</v>
      </c>
    </row>
    <row r="150" spans="1:21">
      <c r="A150" s="2" t="str">
        <f>K150&amp;MID(L:L,15,4)</f>
        <v>谭晓忠1241</v>
      </c>
      <c r="B150" s="7" t="s">
        <v>2134</v>
      </c>
      <c r="C150" s="7" t="s">
        <v>1446</v>
      </c>
      <c r="D150" s="7">
        <v>61</v>
      </c>
      <c r="E150" s="7" t="s">
        <v>907</v>
      </c>
      <c r="F150" s="7" t="s">
        <v>12279</v>
      </c>
      <c r="G150" s="7" t="s">
        <v>12280</v>
      </c>
      <c r="H150" s="7" t="s">
        <v>1450</v>
      </c>
      <c r="I150" s="7" t="s">
        <v>12281</v>
      </c>
      <c r="J150" s="7" t="s">
        <v>1452</v>
      </c>
      <c r="K150" s="7" t="s">
        <v>904</v>
      </c>
      <c r="L150" s="7" t="s">
        <v>905</v>
      </c>
      <c r="M150" s="7" t="s">
        <v>1461</v>
      </c>
      <c r="N150" s="7" t="s">
        <v>1454</v>
      </c>
      <c r="O150" s="11">
        <v>5</v>
      </c>
      <c r="P150" s="11">
        <v>1</v>
      </c>
      <c r="Q150" s="11">
        <v>3</v>
      </c>
      <c r="R150" s="11">
        <f t="shared" si="19"/>
        <v>2</v>
      </c>
      <c r="S150" s="11" t="s">
        <v>1455</v>
      </c>
      <c r="U150" t="str">
        <f t="shared" si="17"/>
        <v>是</v>
      </c>
    </row>
    <row r="151" spans="1:21">
      <c r="A151" s="2" t="str">
        <f>K151&amp;MID(L:L,15,4)</f>
        <v>廖志坚3334</v>
      </c>
      <c r="B151" s="7" t="s">
        <v>2138</v>
      </c>
      <c r="C151" s="7" t="s">
        <v>1446</v>
      </c>
      <c r="D151" s="7">
        <v>63</v>
      </c>
      <c r="E151" s="7" t="s">
        <v>2139</v>
      </c>
      <c r="F151" s="7" t="s">
        <v>12282</v>
      </c>
      <c r="G151" s="7" t="s">
        <v>12283</v>
      </c>
      <c r="H151" s="7" t="s">
        <v>1450</v>
      </c>
      <c r="I151" s="7" t="s">
        <v>12284</v>
      </c>
      <c r="J151" s="7" t="s">
        <v>1452</v>
      </c>
      <c r="K151" s="7" t="s">
        <v>393</v>
      </c>
      <c r="L151" s="7" t="s">
        <v>394</v>
      </c>
      <c r="M151" s="7" t="s">
        <v>1461</v>
      </c>
      <c r="N151" s="7" t="s">
        <v>23</v>
      </c>
      <c r="O151" s="11">
        <v>3</v>
      </c>
      <c r="P151" s="11">
        <v>2</v>
      </c>
      <c r="Q151" s="11">
        <v>3</v>
      </c>
      <c r="R151" s="11">
        <f t="shared" si="19"/>
        <v>0</v>
      </c>
      <c r="S151" s="11" t="s">
        <v>1455</v>
      </c>
      <c r="U151" t="str">
        <f t="shared" si="17"/>
        <v>是</v>
      </c>
    </row>
    <row r="152" spans="1:21">
      <c r="A152" s="2" t="str">
        <f>K152&amp;MID(L:L,15,4)</f>
        <v>苏桂霞4221</v>
      </c>
      <c r="B152" s="7" t="s">
        <v>2147</v>
      </c>
      <c r="C152" s="7" t="s">
        <v>1444</v>
      </c>
      <c r="D152" s="7">
        <v>34</v>
      </c>
      <c r="E152" s="7" t="s">
        <v>2148</v>
      </c>
      <c r="F152" s="7" t="s">
        <v>12285</v>
      </c>
      <c r="G152" s="7" t="s">
        <v>12286</v>
      </c>
      <c r="H152" s="7" t="s">
        <v>1450</v>
      </c>
      <c r="I152" s="7" t="s">
        <v>12287</v>
      </c>
      <c r="J152" s="7" t="s">
        <v>1452</v>
      </c>
      <c r="K152" s="7" t="s">
        <v>479</v>
      </c>
      <c r="L152" s="7" t="s">
        <v>480</v>
      </c>
      <c r="M152" s="7" t="s">
        <v>1461</v>
      </c>
      <c r="N152" s="7" t="s">
        <v>23</v>
      </c>
      <c r="O152" s="11">
        <v>3</v>
      </c>
      <c r="P152" s="11">
        <v>11</v>
      </c>
      <c r="Q152" s="11">
        <v>3</v>
      </c>
      <c r="R152" s="11">
        <f t="shared" si="19"/>
        <v>0</v>
      </c>
      <c r="S152" s="11" t="s">
        <v>1455</v>
      </c>
      <c r="U152" t="str">
        <f t="shared" si="17"/>
        <v>是</v>
      </c>
    </row>
    <row r="153" spans="1:21">
      <c r="A153" s="2" t="str">
        <f>K153&amp;MID(L:L,15,4)</f>
        <v>周素玲2746</v>
      </c>
      <c r="B153" s="7" t="s">
        <v>2152</v>
      </c>
      <c r="C153" s="7" t="s">
        <v>1457</v>
      </c>
      <c r="D153" s="7">
        <v>59</v>
      </c>
      <c r="E153" s="7" t="s">
        <v>2153</v>
      </c>
      <c r="F153" s="7" t="s">
        <v>12288</v>
      </c>
      <c r="G153" s="7" t="s">
        <v>12289</v>
      </c>
      <c r="H153" s="7" t="s">
        <v>1450</v>
      </c>
      <c r="I153" s="7" t="s">
        <v>12290</v>
      </c>
      <c r="J153" s="7" t="s">
        <v>1452</v>
      </c>
      <c r="K153" s="7" t="s">
        <v>859</v>
      </c>
      <c r="L153" s="7" t="s">
        <v>860</v>
      </c>
      <c r="M153" s="7" t="s">
        <v>1453</v>
      </c>
      <c r="N153" s="7" t="s">
        <v>23</v>
      </c>
      <c r="O153" s="11">
        <v>2</v>
      </c>
      <c r="P153" s="11">
        <v>31</v>
      </c>
      <c r="Q153" s="11">
        <v>1.5</v>
      </c>
      <c r="R153" s="11">
        <f t="shared" si="19"/>
        <v>0.5</v>
      </c>
      <c r="S153" s="11" t="s">
        <v>1455</v>
      </c>
      <c r="U153" t="str">
        <f t="shared" si="17"/>
        <v>是</v>
      </c>
    </row>
    <row r="154" spans="1:21">
      <c r="A154" s="2" t="str">
        <f>K154&amp;MID(L:L,15,4)</f>
        <v>利间开1266</v>
      </c>
      <c r="B154" s="7" t="s">
        <v>2157</v>
      </c>
      <c r="C154" s="7" t="s">
        <v>1457</v>
      </c>
      <c r="D154" s="7">
        <v>48</v>
      </c>
      <c r="E154" s="7" t="s">
        <v>392</v>
      </c>
      <c r="F154" s="7" t="s">
        <v>12291</v>
      </c>
      <c r="G154" s="7" t="s">
        <v>12292</v>
      </c>
      <c r="H154" s="7" t="s">
        <v>1450</v>
      </c>
      <c r="I154" s="7" t="s">
        <v>12293</v>
      </c>
      <c r="J154" s="7" t="s">
        <v>1452</v>
      </c>
      <c r="K154" s="7" t="s">
        <v>389</v>
      </c>
      <c r="L154" s="7" t="s">
        <v>390</v>
      </c>
      <c r="M154" s="7" t="s">
        <v>1453</v>
      </c>
      <c r="N154" s="7" t="s">
        <v>23</v>
      </c>
      <c r="O154" s="11">
        <v>1</v>
      </c>
      <c r="P154" s="11">
        <v>34</v>
      </c>
      <c r="Q154" s="11">
        <v>1.5</v>
      </c>
      <c r="R154" s="11">
        <v>0</v>
      </c>
      <c r="S154" s="11" t="s">
        <v>1455</v>
      </c>
      <c r="U154" t="str">
        <f t="shared" si="17"/>
        <v>是</v>
      </c>
    </row>
    <row r="155" spans="1:21">
      <c r="A155" s="2" t="str">
        <f>K155&amp;MID(L:L,15,4)</f>
        <v>吕世良0012</v>
      </c>
      <c r="B155" s="7" t="s">
        <v>10083</v>
      </c>
      <c r="C155" s="7" t="s">
        <v>1446</v>
      </c>
      <c r="D155" s="7">
        <v>58</v>
      </c>
      <c r="E155" s="7" t="s">
        <v>585</v>
      </c>
      <c r="F155" s="7" t="s">
        <v>12294</v>
      </c>
      <c r="G155" s="7" t="s">
        <v>12295</v>
      </c>
      <c r="H155" s="7" t="s">
        <v>1450</v>
      </c>
      <c r="I155" s="7" t="s">
        <v>3377</v>
      </c>
      <c r="J155" s="7" t="s">
        <v>1452</v>
      </c>
      <c r="K155" s="7" t="s">
        <v>429</v>
      </c>
      <c r="L155" s="7" t="s">
        <v>430</v>
      </c>
      <c r="M155" s="7" t="s">
        <v>1461</v>
      </c>
      <c r="N155" s="7" t="s">
        <v>23</v>
      </c>
      <c r="O155" s="11">
        <v>3</v>
      </c>
      <c r="P155" s="11">
        <v>12</v>
      </c>
      <c r="Q155" s="11">
        <v>3</v>
      </c>
      <c r="R155" s="11">
        <f t="shared" ref="R155:R170" si="20">O155-Q155</f>
        <v>0</v>
      </c>
      <c r="S155" s="11" t="s">
        <v>1455</v>
      </c>
      <c r="U155" t="str">
        <f t="shared" si="17"/>
        <v>是</v>
      </c>
    </row>
    <row r="156" spans="1:21">
      <c r="A156" s="2" t="str">
        <f>K156&amp;MID(L:L,15,4)</f>
        <v>马金祥5110</v>
      </c>
      <c r="B156" s="7" t="s">
        <v>2164</v>
      </c>
      <c r="C156" s="7" t="s">
        <v>1457</v>
      </c>
      <c r="D156" s="7">
        <v>56</v>
      </c>
      <c r="E156" s="7" t="s">
        <v>2165</v>
      </c>
      <c r="F156" s="7" t="s">
        <v>12296</v>
      </c>
      <c r="G156" s="7" t="s">
        <v>12297</v>
      </c>
      <c r="H156" s="7" t="s">
        <v>1450</v>
      </c>
      <c r="I156" s="7" t="s">
        <v>12298</v>
      </c>
      <c r="J156" s="7" t="s">
        <v>1452</v>
      </c>
      <c r="K156" s="7" t="s">
        <v>482</v>
      </c>
      <c r="L156" s="7" t="s">
        <v>483</v>
      </c>
      <c r="M156" s="7" t="s">
        <v>1461</v>
      </c>
      <c r="N156" s="7" t="s">
        <v>23</v>
      </c>
      <c r="O156" s="11">
        <v>3</v>
      </c>
      <c r="P156" s="11">
        <v>9</v>
      </c>
      <c r="Q156" s="11">
        <v>3</v>
      </c>
      <c r="R156" s="11">
        <f t="shared" si="20"/>
        <v>0</v>
      </c>
      <c r="S156" s="11" t="s">
        <v>1455</v>
      </c>
      <c r="U156" t="str">
        <f t="shared" si="17"/>
        <v>是</v>
      </c>
    </row>
    <row r="157" spans="1:21">
      <c r="A157" s="2" t="str">
        <f>K157&amp;MID(L:L,15,4)</f>
        <v>刘家鑫5136</v>
      </c>
      <c r="B157" s="7" t="s">
        <v>2169</v>
      </c>
      <c r="C157" s="7" t="s">
        <v>1446</v>
      </c>
      <c r="D157" s="7">
        <v>30</v>
      </c>
      <c r="E157" s="7" t="s">
        <v>1071</v>
      </c>
      <c r="F157" s="7" t="s">
        <v>12299</v>
      </c>
      <c r="G157" s="7" t="s">
        <v>12300</v>
      </c>
      <c r="H157" s="7" t="s">
        <v>1450</v>
      </c>
      <c r="I157" s="7" t="s">
        <v>8734</v>
      </c>
      <c r="J157" s="7" t="s">
        <v>1452</v>
      </c>
      <c r="K157" s="7" t="s">
        <v>1073</v>
      </c>
      <c r="L157" s="7" t="s">
        <v>1074</v>
      </c>
      <c r="M157" s="7" t="s">
        <v>1461</v>
      </c>
      <c r="N157" s="7" t="s">
        <v>23</v>
      </c>
      <c r="O157" s="11">
        <v>3</v>
      </c>
      <c r="P157" s="11">
        <v>1</v>
      </c>
      <c r="Q157" s="11">
        <v>3</v>
      </c>
      <c r="R157" s="11">
        <f t="shared" si="20"/>
        <v>0</v>
      </c>
      <c r="S157" s="11" t="s">
        <v>1455</v>
      </c>
      <c r="U157" t="str">
        <f t="shared" si="17"/>
        <v>是</v>
      </c>
    </row>
    <row r="158" spans="1:21">
      <c r="A158" s="2" t="str">
        <f>K158&amp;MID(L:L,15,4)</f>
        <v>陈执喜2120</v>
      </c>
      <c r="B158" s="7" t="s">
        <v>4362</v>
      </c>
      <c r="C158" s="7" t="s">
        <v>1457</v>
      </c>
      <c r="D158" s="7">
        <v>35</v>
      </c>
      <c r="E158" s="7" t="s">
        <v>4363</v>
      </c>
      <c r="F158" s="7" t="s">
        <v>12301</v>
      </c>
      <c r="G158" s="7" t="s">
        <v>12302</v>
      </c>
      <c r="H158" s="7" t="s">
        <v>1450</v>
      </c>
      <c r="I158" s="7" t="s">
        <v>12303</v>
      </c>
      <c r="J158" s="7" t="s">
        <v>1452</v>
      </c>
      <c r="K158" s="7" t="s">
        <v>807</v>
      </c>
      <c r="L158" s="7" t="s">
        <v>808</v>
      </c>
      <c r="M158" s="7" t="s">
        <v>1453</v>
      </c>
      <c r="N158" s="7" t="s">
        <v>23</v>
      </c>
      <c r="O158" s="11">
        <v>5</v>
      </c>
      <c r="P158" s="11">
        <v>34</v>
      </c>
      <c r="Q158" s="11">
        <v>1.5</v>
      </c>
      <c r="R158" s="11">
        <f t="shared" si="20"/>
        <v>3.5</v>
      </c>
      <c r="S158" s="11" t="s">
        <v>1455</v>
      </c>
      <c r="U158" t="str">
        <f t="shared" si="17"/>
        <v>是</v>
      </c>
    </row>
    <row r="159" spans="1:21">
      <c r="A159" s="2" t="str">
        <f>K159&amp;MID(L:L,15,4)</f>
        <v>陈生波0638</v>
      </c>
      <c r="B159" s="7" t="s">
        <v>2173</v>
      </c>
      <c r="C159" s="7" t="s">
        <v>1446</v>
      </c>
      <c r="D159" s="7">
        <v>48</v>
      </c>
      <c r="E159" s="7" t="s">
        <v>2174</v>
      </c>
      <c r="F159" s="7" t="s">
        <v>12304</v>
      </c>
      <c r="G159" s="7" t="s">
        <v>12305</v>
      </c>
      <c r="H159" s="7" t="s">
        <v>1450</v>
      </c>
      <c r="I159" s="7" t="s">
        <v>12306</v>
      </c>
      <c r="J159" s="7" t="s">
        <v>1452</v>
      </c>
      <c r="K159" s="7" t="s">
        <v>883</v>
      </c>
      <c r="L159" s="7" t="s">
        <v>884</v>
      </c>
      <c r="M159" s="7" t="s">
        <v>1461</v>
      </c>
      <c r="N159" s="7" t="s">
        <v>1467</v>
      </c>
      <c r="O159" s="11">
        <v>3</v>
      </c>
      <c r="P159" s="11">
        <v>28</v>
      </c>
      <c r="Q159" s="11">
        <v>3</v>
      </c>
      <c r="R159" s="11">
        <f t="shared" si="20"/>
        <v>0</v>
      </c>
      <c r="S159" s="11" t="s">
        <v>1455</v>
      </c>
      <c r="U159" t="str">
        <f t="shared" si="17"/>
        <v>是</v>
      </c>
    </row>
    <row r="160" spans="1:21">
      <c r="A160" s="2" t="str">
        <f>K160&amp;MID(L:L,15,4)</f>
        <v>陈莹4829</v>
      </c>
      <c r="B160" s="7" t="s">
        <v>2178</v>
      </c>
      <c r="C160" s="7" t="s">
        <v>1444</v>
      </c>
      <c r="D160" s="7">
        <v>52</v>
      </c>
      <c r="E160" s="7" t="s">
        <v>2179</v>
      </c>
      <c r="F160" s="7" t="s">
        <v>12307</v>
      </c>
      <c r="G160" s="7" t="s">
        <v>12308</v>
      </c>
      <c r="H160" s="7" t="s">
        <v>1450</v>
      </c>
      <c r="I160" s="7" t="s">
        <v>10408</v>
      </c>
      <c r="J160" s="7" t="s">
        <v>1452</v>
      </c>
      <c r="K160" s="7" t="s">
        <v>925</v>
      </c>
      <c r="L160" s="7" t="s">
        <v>926</v>
      </c>
      <c r="M160" s="7" t="s">
        <v>1461</v>
      </c>
      <c r="N160" s="7" t="s">
        <v>23</v>
      </c>
      <c r="O160" s="11">
        <v>3</v>
      </c>
      <c r="P160" s="11">
        <v>17</v>
      </c>
      <c r="Q160" s="11">
        <v>3</v>
      </c>
      <c r="R160" s="11">
        <f t="shared" si="20"/>
        <v>0</v>
      </c>
      <c r="S160" s="11" t="s">
        <v>1455</v>
      </c>
      <c r="U160" t="str">
        <f t="shared" si="17"/>
        <v>是</v>
      </c>
    </row>
    <row r="161" spans="1:21">
      <c r="A161" s="2" t="str">
        <f>K161&amp;MID(L:L,15,4)</f>
        <v>李笑银0029</v>
      </c>
      <c r="B161" s="7" t="s">
        <v>1887</v>
      </c>
      <c r="C161" s="7" t="s">
        <v>1446</v>
      </c>
      <c r="D161" s="7">
        <v>51</v>
      </c>
      <c r="E161" s="7" t="s">
        <v>1888</v>
      </c>
      <c r="F161" s="7" t="s">
        <v>12309</v>
      </c>
      <c r="G161" s="7" t="s">
        <v>12310</v>
      </c>
      <c r="H161" s="7" t="s">
        <v>1450</v>
      </c>
      <c r="I161" s="7" t="s">
        <v>9947</v>
      </c>
      <c r="J161" s="7" t="s">
        <v>1452</v>
      </c>
      <c r="K161" s="7" t="s">
        <v>918</v>
      </c>
      <c r="L161" s="7" t="s">
        <v>919</v>
      </c>
      <c r="M161" s="7" t="s">
        <v>1461</v>
      </c>
      <c r="N161" s="7" t="s">
        <v>23</v>
      </c>
      <c r="O161" s="11">
        <v>3</v>
      </c>
      <c r="P161" s="11">
        <v>29</v>
      </c>
      <c r="Q161" s="11">
        <v>3</v>
      </c>
      <c r="R161" s="11">
        <f t="shared" si="20"/>
        <v>0</v>
      </c>
      <c r="S161" s="11" t="s">
        <v>1455</v>
      </c>
      <c r="U161" t="str">
        <f t="shared" si="17"/>
        <v>是</v>
      </c>
    </row>
    <row r="162" spans="1:21">
      <c r="A162" s="2" t="str">
        <f>K162&amp;MID(L:L,15,4)</f>
        <v>黄满生5439</v>
      </c>
      <c r="B162" s="7" t="s">
        <v>2186</v>
      </c>
      <c r="C162" s="7" t="s">
        <v>1446</v>
      </c>
      <c r="D162" s="7">
        <v>40</v>
      </c>
      <c r="E162" s="7" t="s">
        <v>2187</v>
      </c>
      <c r="F162" s="7" t="s">
        <v>12311</v>
      </c>
      <c r="G162" s="7" t="s">
        <v>12312</v>
      </c>
      <c r="H162" s="7" t="s">
        <v>1450</v>
      </c>
      <c r="I162" s="7" t="s">
        <v>12313</v>
      </c>
      <c r="J162" s="7" t="s">
        <v>1452</v>
      </c>
      <c r="K162" s="7" t="s">
        <v>828</v>
      </c>
      <c r="L162" s="7" t="s">
        <v>829</v>
      </c>
      <c r="M162" s="7" t="s">
        <v>1453</v>
      </c>
      <c r="N162" s="7" t="s">
        <v>23</v>
      </c>
      <c r="O162" s="11">
        <v>2</v>
      </c>
      <c r="P162" s="11">
        <v>16</v>
      </c>
      <c r="Q162" s="11">
        <v>1.5</v>
      </c>
      <c r="R162" s="11">
        <f t="shared" si="20"/>
        <v>0.5</v>
      </c>
      <c r="S162" s="11" t="s">
        <v>1455</v>
      </c>
      <c r="U162" t="str">
        <f t="shared" si="17"/>
        <v>是</v>
      </c>
    </row>
    <row r="163" spans="1:21">
      <c r="A163" s="2" t="str">
        <f>K163&amp;MID(L:L,15,4)</f>
        <v>区英杰2812</v>
      </c>
      <c r="B163" s="7" t="s">
        <v>1509</v>
      </c>
      <c r="C163" s="7" t="s">
        <v>1446</v>
      </c>
      <c r="D163" s="7">
        <v>53</v>
      </c>
      <c r="E163" s="7" t="s">
        <v>1510</v>
      </c>
      <c r="F163" s="7" t="s">
        <v>12314</v>
      </c>
      <c r="G163" s="7" t="s">
        <v>12315</v>
      </c>
      <c r="H163" s="7" t="s">
        <v>1450</v>
      </c>
      <c r="I163" s="7" t="s">
        <v>12316</v>
      </c>
      <c r="J163" s="7" t="s">
        <v>1452</v>
      </c>
      <c r="K163" s="7" t="s">
        <v>1281</v>
      </c>
      <c r="L163" s="7" t="s">
        <v>1282</v>
      </c>
      <c r="M163" s="7" t="s">
        <v>1461</v>
      </c>
      <c r="N163" s="7" t="s">
        <v>1650</v>
      </c>
      <c r="O163" s="11">
        <v>2</v>
      </c>
      <c r="P163" s="11">
        <v>2</v>
      </c>
      <c r="Q163" s="11">
        <v>2</v>
      </c>
      <c r="R163" s="11">
        <f t="shared" si="20"/>
        <v>0</v>
      </c>
      <c r="S163" s="11" t="s">
        <v>1455</v>
      </c>
      <c r="U163" t="str">
        <f t="shared" si="17"/>
        <v>是</v>
      </c>
    </row>
    <row r="164" spans="1:21">
      <c r="A164" s="2" t="str">
        <f>K164&amp;MID(L:L,15,4)</f>
        <v>朱杏连0928</v>
      </c>
      <c r="B164" s="7" t="s">
        <v>2191</v>
      </c>
      <c r="C164" s="7" t="s">
        <v>1446</v>
      </c>
      <c r="D164" s="7">
        <v>56</v>
      </c>
      <c r="E164" s="7" t="s">
        <v>708</v>
      </c>
      <c r="F164" s="7" t="s">
        <v>12317</v>
      </c>
      <c r="G164" s="7" t="s">
        <v>12318</v>
      </c>
      <c r="H164" s="7" t="s">
        <v>1450</v>
      </c>
      <c r="I164" s="7" t="s">
        <v>12319</v>
      </c>
      <c r="J164" s="7" t="s">
        <v>1452</v>
      </c>
      <c r="K164" s="7" t="s">
        <v>705</v>
      </c>
      <c r="L164" s="7" t="s">
        <v>706</v>
      </c>
      <c r="M164" s="7" t="s">
        <v>1453</v>
      </c>
      <c r="N164" s="7" t="s">
        <v>23</v>
      </c>
      <c r="O164" s="11">
        <v>3</v>
      </c>
      <c r="P164" s="11">
        <v>50</v>
      </c>
      <c r="Q164" s="11">
        <v>1.5</v>
      </c>
      <c r="R164" s="11">
        <f t="shared" si="20"/>
        <v>1.5</v>
      </c>
      <c r="S164" s="11" t="s">
        <v>1455</v>
      </c>
      <c r="U164" t="str">
        <f t="shared" si="17"/>
        <v>是</v>
      </c>
    </row>
    <row r="165" spans="1:21">
      <c r="A165" s="2" t="str">
        <f>K165&amp;MID(L:L,15,4)</f>
        <v>陈炳有6612</v>
      </c>
      <c r="B165" s="7" t="s">
        <v>1783</v>
      </c>
      <c r="C165" s="7" t="s">
        <v>1446</v>
      </c>
      <c r="D165" s="7">
        <v>59</v>
      </c>
      <c r="E165" s="7" t="s">
        <v>1784</v>
      </c>
      <c r="F165" s="7" t="s">
        <v>12320</v>
      </c>
      <c r="G165" s="7" t="s">
        <v>12321</v>
      </c>
      <c r="H165" s="7" t="s">
        <v>1450</v>
      </c>
      <c r="I165" s="7" t="s">
        <v>7712</v>
      </c>
      <c r="J165" s="7" t="s">
        <v>1452</v>
      </c>
      <c r="K165" s="7" t="s">
        <v>41</v>
      </c>
      <c r="L165" s="7" t="s">
        <v>42</v>
      </c>
      <c r="M165" s="7" t="s">
        <v>1461</v>
      </c>
      <c r="N165" s="7" t="s">
        <v>23</v>
      </c>
      <c r="O165" s="11">
        <v>3</v>
      </c>
      <c r="P165" s="11">
        <v>12</v>
      </c>
      <c r="Q165" s="11">
        <v>3</v>
      </c>
      <c r="R165" s="11">
        <f t="shared" si="20"/>
        <v>0</v>
      </c>
      <c r="S165" s="11" t="s">
        <v>1455</v>
      </c>
      <c r="U165" t="str">
        <f t="shared" si="17"/>
        <v>是</v>
      </c>
    </row>
    <row r="166" spans="1:21">
      <c r="A166" s="2" t="str">
        <f>K166&amp;MID(L:L,15,4)</f>
        <v>黄大珠3223</v>
      </c>
      <c r="B166" s="7" t="s">
        <v>2198</v>
      </c>
      <c r="C166" s="7" t="s">
        <v>1446</v>
      </c>
      <c r="D166" s="7">
        <v>56</v>
      </c>
      <c r="E166" s="7" t="s">
        <v>2199</v>
      </c>
      <c r="F166" s="7" t="s">
        <v>12322</v>
      </c>
      <c r="G166" s="7" t="s">
        <v>12323</v>
      </c>
      <c r="H166" s="7" t="s">
        <v>1450</v>
      </c>
      <c r="I166" s="7" t="s">
        <v>12324</v>
      </c>
      <c r="J166" s="7" t="s">
        <v>1452</v>
      </c>
      <c r="K166" s="7" t="s">
        <v>191</v>
      </c>
      <c r="L166" s="7" t="s">
        <v>192</v>
      </c>
      <c r="M166" s="7" t="s">
        <v>1461</v>
      </c>
      <c r="N166" s="7" t="s">
        <v>23</v>
      </c>
      <c r="O166" s="11">
        <v>6</v>
      </c>
      <c r="P166" s="11">
        <v>30</v>
      </c>
      <c r="Q166" s="11">
        <v>3</v>
      </c>
      <c r="R166" s="11">
        <f t="shared" si="20"/>
        <v>3</v>
      </c>
      <c r="S166" s="11" t="s">
        <v>1455</v>
      </c>
      <c r="U166" t="str">
        <f t="shared" si="17"/>
        <v>是</v>
      </c>
    </row>
    <row r="167" spans="1:21">
      <c r="A167" s="2" t="str">
        <f>K167&amp;MID(L:L,15,4)</f>
        <v>袁颖儿0081</v>
      </c>
      <c r="B167" s="7" t="s">
        <v>2203</v>
      </c>
      <c r="C167" s="7" t="s">
        <v>1446</v>
      </c>
      <c r="D167" s="7">
        <v>61</v>
      </c>
      <c r="E167" s="7" t="s">
        <v>2204</v>
      </c>
      <c r="F167" s="7" t="s">
        <v>12325</v>
      </c>
      <c r="G167" s="7" t="s">
        <v>12326</v>
      </c>
      <c r="H167" s="7" t="s">
        <v>1450</v>
      </c>
      <c r="I167" s="7" t="s">
        <v>12327</v>
      </c>
      <c r="J167" s="7" t="s">
        <v>1452</v>
      </c>
      <c r="K167" s="7" t="s">
        <v>645</v>
      </c>
      <c r="L167" s="7" t="s">
        <v>646</v>
      </c>
      <c r="M167" s="7" t="s">
        <v>1461</v>
      </c>
      <c r="N167" s="7" t="s">
        <v>23</v>
      </c>
      <c r="O167" s="11">
        <v>4</v>
      </c>
      <c r="P167" s="11">
        <v>35</v>
      </c>
      <c r="Q167" s="11">
        <v>3</v>
      </c>
      <c r="R167" s="11">
        <f t="shared" si="20"/>
        <v>1</v>
      </c>
      <c r="S167" s="11" t="s">
        <v>1455</v>
      </c>
      <c r="U167" t="str">
        <f t="shared" si="17"/>
        <v>是</v>
      </c>
    </row>
    <row r="168" spans="1:21">
      <c r="A168" s="2" t="str">
        <f>K168&amp;MID(L:L,15,4)</f>
        <v>陆艳英332X</v>
      </c>
      <c r="B168" s="7" t="s">
        <v>2111</v>
      </c>
      <c r="C168" s="7" t="s">
        <v>1446</v>
      </c>
      <c r="D168" s="7">
        <v>48</v>
      </c>
      <c r="E168" s="7" t="s">
        <v>1124</v>
      </c>
      <c r="F168" s="7" t="s">
        <v>12328</v>
      </c>
      <c r="G168" s="7" t="s">
        <v>12329</v>
      </c>
      <c r="H168" s="7" t="s">
        <v>1450</v>
      </c>
      <c r="I168" s="7" t="s">
        <v>12330</v>
      </c>
      <c r="J168" s="7" t="s">
        <v>1452</v>
      </c>
      <c r="K168" s="7" t="s">
        <v>737</v>
      </c>
      <c r="L168" s="7" t="s">
        <v>738</v>
      </c>
      <c r="M168" s="7" t="s">
        <v>1461</v>
      </c>
      <c r="N168" s="7" t="s">
        <v>1467</v>
      </c>
      <c r="O168" s="11">
        <v>4</v>
      </c>
      <c r="P168" s="11">
        <v>51</v>
      </c>
      <c r="Q168" s="11">
        <v>3</v>
      </c>
      <c r="R168" s="11">
        <f t="shared" si="20"/>
        <v>1</v>
      </c>
      <c r="S168" s="11" t="s">
        <v>1455</v>
      </c>
      <c r="U168" t="str">
        <f t="shared" si="17"/>
        <v>是</v>
      </c>
    </row>
    <row r="169" spans="1:21">
      <c r="A169" s="2" t="str">
        <f>K169&amp;MID(L:L,15,4)</f>
        <v>卢少英0345</v>
      </c>
      <c r="B169" s="7" t="s">
        <v>2211</v>
      </c>
      <c r="C169" s="7" t="s">
        <v>1457</v>
      </c>
      <c r="D169" s="7">
        <v>44</v>
      </c>
      <c r="E169" s="7" t="s">
        <v>2212</v>
      </c>
      <c r="F169" s="7" t="s">
        <v>12331</v>
      </c>
      <c r="G169" s="7" t="s">
        <v>12332</v>
      </c>
      <c r="H169" s="7" t="s">
        <v>1450</v>
      </c>
      <c r="I169" s="7" t="s">
        <v>12044</v>
      </c>
      <c r="J169" s="7" t="s">
        <v>1452</v>
      </c>
      <c r="K169" s="7" t="s">
        <v>419</v>
      </c>
      <c r="L169" s="7" t="s">
        <v>420</v>
      </c>
      <c r="M169" s="7" t="s">
        <v>1461</v>
      </c>
      <c r="N169" s="7" t="s">
        <v>23</v>
      </c>
      <c r="O169" s="11">
        <v>4</v>
      </c>
      <c r="P169" s="11">
        <v>20</v>
      </c>
      <c r="Q169" s="11">
        <v>3</v>
      </c>
      <c r="R169" s="11">
        <f t="shared" si="20"/>
        <v>1</v>
      </c>
      <c r="S169" s="11" t="s">
        <v>1455</v>
      </c>
      <c r="U169" t="str">
        <f t="shared" si="17"/>
        <v>是</v>
      </c>
    </row>
    <row r="170" spans="1:21">
      <c r="A170" s="2" t="str">
        <f>K170&amp;MID(L:L,15,4)</f>
        <v>梁作仪5412</v>
      </c>
      <c r="B170" s="7" t="s">
        <v>2216</v>
      </c>
      <c r="C170" s="7" t="s">
        <v>1446</v>
      </c>
      <c r="D170" s="7">
        <v>51</v>
      </c>
      <c r="E170" s="7" t="s">
        <v>2217</v>
      </c>
      <c r="F170" s="7" t="s">
        <v>12333</v>
      </c>
      <c r="G170" s="7" t="s">
        <v>12334</v>
      </c>
      <c r="H170" s="7" t="s">
        <v>1450</v>
      </c>
      <c r="I170" s="7" t="s">
        <v>4299</v>
      </c>
      <c r="J170" s="7" t="s">
        <v>1452</v>
      </c>
      <c r="K170" s="7" t="s">
        <v>951</v>
      </c>
      <c r="L170" s="7" t="s">
        <v>952</v>
      </c>
      <c r="M170" s="7" t="s">
        <v>1461</v>
      </c>
      <c r="N170" s="7" t="s">
        <v>23</v>
      </c>
      <c r="O170" s="11">
        <v>3</v>
      </c>
      <c r="P170" s="11">
        <v>2</v>
      </c>
      <c r="Q170" s="11">
        <v>3</v>
      </c>
      <c r="R170" s="11">
        <f t="shared" si="20"/>
        <v>0</v>
      </c>
      <c r="S170" s="11" t="s">
        <v>1455</v>
      </c>
      <c r="U170" t="str">
        <f t="shared" si="17"/>
        <v>是</v>
      </c>
    </row>
    <row r="171" spans="1:21">
      <c r="A171" s="2" t="str">
        <f>K171&amp;MID(L:L,15,4)</f>
        <v>胡汝银0042</v>
      </c>
      <c r="B171" s="7" t="s">
        <v>2221</v>
      </c>
      <c r="C171" s="7" t="s">
        <v>1446</v>
      </c>
      <c r="D171" s="7">
        <v>54</v>
      </c>
      <c r="E171" s="7" t="s">
        <v>2222</v>
      </c>
      <c r="F171" s="7" t="s">
        <v>12335</v>
      </c>
      <c r="G171" s="7" t="s">
        <v>12336</v>
      </c>
      <c r="H171" s="7" t="s">
        <v>1450</v>
      </c>
      <c r="I171" s="7" t="s">
        <v>12337</v>
      </c>
      <c r="J171" s="7" t="s">
        <v>1452</v>
      </c>
      <c r="K171" s="7" t="s">
        <v>221</v>
      </c>
      <c r="L171" s="7" t="s">
        <v>222</v>
      </c>
      <c r="M171" s="7" t="s">
        <v>1453</v>
      </c>
      <c r="N171" s="7" t="s">
        <v>23</v>
      </c>
      <c r="O171" s="11">
        <v>1</v>
      </c>
      <c r="P171" s="11">
        <v>47</v>
      </c>
      <c r="Q171" s="11">
        <v>1.5</v>
      </c>
      <c r="R171" s="11">
        <v>0</v>
      </c>
      <c r="S171" s="11" t="s">
        <v>1455</v>
      </c>
      <c r="U171" t="str">
        <f t="shared" si="17"/>
        <v>是</v>
      </c>
    </row>
    <row r="172" spans="1:21">
      <c r="A172" s="2" t="str">
        <f>K172&amp;MID(L:L,15,4)</f>
        <v>卢霓4828</v>
      </c>
      <c r="B172" s="7" t="s">
        <v>2226</v>
      </c>
      <c r="C172" s="7" t="s">
        <v>1446</v>
      </c>
      <c r="D172" s="7">
        <v>45</v>
      </c>
      <c r="E172" s="7" t="s">
        <v>2227</v>
      </c>
      <c r="F172" s="7" t="s">
        <v>12338</v>
      </c>
      <c r="G172" s="7" t="s">
        <v>12339</v>
      </c>
      <c r="H172" s="7" t="s">
        <v>1450</v>
      </c>
      <c r="I172" s="7" t="s">
        <v>9994</v>
      </c>
      <c r="J172" s="7" t="s">
        <v>1452</v>
      </c>
      <c r="K172" s="7" t="s">
        <v>866</v>
      </c>
      <c r="L172" s="7" t="s">
        <v>867</v>
      </c>
      <c r="M172" s="7" t="s">
        <v>1461</v>
      </c>
      <c r="N172" s="7" t="s">
        <v>1454</v>
      </c>
      <c r="O172" s="11">
        <v>3</v>
      </c>
      <c r="P172" s="11">
        <v>0</v>
      </c>
      <c r="Q172" s="11">
        <v>3</v>
      </c>
      <c r="R172" s="11">
        <f t="shared" ref="R172:R180" si="21">O172-Q172</f>
        <v>0</v>
      </c>
      <c r="S172" s="11" t="s">
        <v>1455</v>
      </c>
      <c r="U172" t="str">
        <f t="shared" si="17"/>
        <v>是</v>
      </c>
    </row>
    <row r="173" spans="1:21">
      <c r="A173" s="2" t="str">
        <f>K173&amp;MID(L:L,15,4)</f>
        <v>梁润可5124</v>
      </c>
      <c r="B173" s="7" t="s">
        <v>2231</v>
      </c>
      <c r="C173" s="7" t="s">
        <v>1446</v>
      </c>
      <c r="D173" s="7">
        <v>52</v>
      </c>
      <c r="E173" s="7" t="s">
        <v>2232</v>
      </c>
      <c r="F173" s="7" t="s">
        <v>12340</v>
      </c>
      <c r="G173" s="7" t="s">
        <v>12341</v>
      </c>
      <c r="H173" s="7" t="s">
        <v>1450</v>
      </c>
      <c r="I173" s="7" t="s">
        <v>12342</v>
      </c>
      <c r="J173" s="7" t="s">
        <v>1452</v>
      </c>
      <c r="K173" s="7" t="s">
        <v>337</v>
      </c>
      <c r="L173" s="7" t="s">
        <v>338</v>
      </c>
      <c r="M173" s="7" t="s">
        <v>1453</v>
      </c>
      <c r="N173" s="7" t="s">
        <v>23</v>
      </c>
      <c r="O173" s="11">
        <v>1</v>
      </c>
      <c r="P173" s="11">
        <v>44</v>
      </c>
      <c r="Q173" s="11">
        <v>1.5</v>
      </c>
      <c r="R173" s="11">
        <v>0</v>
      </c>
      <c r="S173" s="11" t="s">
        <v>1455</v>
      </c>
      <c r="U173" t="str">
        <f t="shared" si="17"/>
        <v>是</v>
      </c>
    </row>
    <row r="174" spans="1:21">
      <c r="A174" s="2" t="str">
        <f>K174&amp;MID(L:L,15,4)</f>
        <v>许娇0929</v>
      </c>
      <c r="B174" s="7" t="s">
        <v>2236</v>
      </c>
      <c r="C174" s="7" t="s">
        <v>1446</v>
      </c>
      <c r="D174" s="7">
        <v>57</v>
      </c>
      <c r="E174" s="7" t="s">
        <v>2237</v>
      </c>
      <c r="F174" s="7" t="s">
        <v>12343</v>
      </c>
      <c r="G174" s="7" t="s">
        <v>12344</v>
      </c>
      <c r="H174" s="7" t="s">
        <v>1450</v>
      </c>
      <c r="I174" s="7" t="s">
        <v>12345</v>
      </c>
      <c r="J174" s="7" t="s">
        <v>1452</v>
      </c>
      <c r="K174" s="7" t="s">
        <v>1010</v>
      </c>
      <c r="L174" s="7" t="s">
        <v>1011</v>
      </c>
      <c r="M174" s="7" t="s">
        <v>1453</v>
      </c>
      <c r="N174" s="7" t="s">
        <v>23</v>
      </c>
      <c r="O174" s="11">
        <v>4</v>
      </c>
      <c r="P174" s="11">
        <v>23</v>
      </c>
      <c r="Q174" s="11">
        <v>1.5</v>
      </c>
      <c r="R174" s="11">
        <f t="shared" si="21"/>
        <v>2.5</v>
      </c>
      <c r="S174" s="11" t="s">
        <v>1455</v>
      </c>
      <c r="U174" t="str">
        <f t="shared" si="17"/>
        <v>是</v>
      </c>
    </row>
    <row r="175" spans="1:21">
      <c r="A175" s="2" t="str">
        <f>K175&amp;MID(L:L,15,4)</f>
        <v>邓苏1225</v>
      </c>
      <c r="B175" s="7" t="s">
        <v>2241</v>
      </c>
      <c r="C175" s="7" t="s">
        <v>1457</v>
      </c>
      <c r="D175" s="7">
        <v>59</v>
      </c>
      <c r="E175" s="7" t="s">
        <v>2242</v>
      </c>
      <c r="F175" s="7" t="s">
        <v>12346</v>
      </c>
      <c r="G175" s="7" t="s">
        <v>12347</v>
      </c>
      <c r="H175" s="7" t="s">
        <v>1450</v>
      </c>
      <c r="I175" s="7" t="s">
        <v>12348</v>
      </c>
      <c r="J175" s="7" t="s">
        <v>1452</v>
      </c>
      <c r="K175" s="7" t="s">
        <v>143</v>
      </c>
      <c r="L175" s="7" t="s">
        <v>144</v>
      </c>
      <c r="M175" s="7" t="s">
        <v>1453</v>
      </c>
      <c r="N175" s="7" t="s">
        <v>23</v>
      </c>
      <c r="O175" s="11">
        <v>2</v>
      </c>
      <c r="P175" s="11">
        <v>59</v>
      </c>
      <c r="Q175" s="11">
        <v>1.5</v>
      </c>
      <c r="R175" s="11">
        <f t="shared" si="21"/>
        <v>0.5</v>
      </c>
      <c r="S175" s="11" t="s">
        <v>1455</v>
      </c>
      <c r="U175" t="str">
        <f t="shared" si="17"/>
        <v>是</v>
      </c>
    </row>
    <row r="176" spans="1:21">
      <c r="A176" s="2" t="str">
        <f>K176&amp;MID(L:L,15,4)</f>
        <v>吴宝婵5347</v>
      </c>
      <c r="B176" s="7" t="s">
        <v>2246</v>
      </c>
      <c r="C176" s="7" t="s">
        <v>1446</v>
      </c>
      <c r="D176" s="7">
        <v>52</v>
      </c>
      <c r="E176" s="7" t="s">
        <v>2247</v>
      </c>
      <c r="F176" s="7" t="s">
        <v>12349</v>
      </c>
      <c r="G176" s="7" t="s">
        <v>12350</v>
      </c>
      <c r="H176" s="7" t="s">
        <v>1450</v>
      </c>
      <c r="I176" s="7" t="s">
        <v>12351</v>
      </c>
      <c r="J176" s="7" t="s">
        <v>1452</v>
      </c>
      <c r="K176" s="7" t="s">
        <v>747</v>
      </c>
      <c r="L176" s="7" t="s">
        <v>748</v>
      </c>
      <c r="M176" s="7" t="s">
        <v>1461</v>
      </c>
      <c r="N176" s="7" t="s">
        <v>1467</v>
      </c>
      <c r="O176" s="11">
        <v>3</v>
      </c>
      <c r="P176" s="11">
        <v>20</v>
      </c>
      <c r="Q176" s="11">
        <v>3</v>
      </c>
      <c r="R176" s="11">
        <f t="shared" si="21"/>
        <v>0</v>
      </c>
      <c r="S176" s="11" t="s">
        <v>1455</v>
      </c>
      <c r="U176" t="str">
        <f t="shared" si="17"/>
        <v>是</v>
      </c>
    </row>
    <row r="177" spans="1:21">
      <c r="A177" s="2" t="str">
        <f>K177&amp;MID(L:L,15,4)</f>
        <v>李观妹2441</v>
      </c>
      <c r="B177" s="7" t="s">
        <v>1497</v>
      </c>
      <c r="C177" s="7" t="s">
        <v>1457</v>
      </c>
      <c r="D177" s="7">
        <v>54</v>
      </c>
      <c r="E177" s="7" t="s">
        <v>1273</v>
      </c>
      <c r="F177" s="7" t="s">
        <v>12352</v>
      </c>
      <c r="G177" s="7" t="s">
        <v>12353</v>
      </c>
      <c r="H177" s="7" t="s">
        <v>2253</v>
      </c>
      <c r="I177" s="7" t="s">
        <v>12354</v>
      </c>
      <c r="J177" s="7" t="s">
        <v>1452</v>
      </c>
      <c r="K177" s="7" t="s">
        <v>750</v>
      </c>
      <c r="L177" s="7" t="s">
        <v>751</v>
      </c>
      <c r="M177" s="7" t="s">
        <v>1461</v>
      </c>
      <c r="N177" s="7" t="s">
        <v>1467</v>
      </c>
      <c r="O177" s="11">
        <v>4</v>
      </c>
      <c r="P177" s="11">
        <v>51</v>
      </c>
      <c r="Q177" s="11">
        <v>3</v>
      </c>
      <c r="R177" s="11">
        <f t="shared" si="21"/>
        <v>1</v>
      </c>
      <c r="S177" s="11" t="s">
        <v>1455</v>
      </c>
      <c r="U177" t="str">
        <f t="shared" si="17"/>
        <v>是</v>
      </c>
    </row>
    <row r="178" spans="1:21">
      <c r="A178" s="2" t="str">
        <f>K178&amp;MID(L:L,15,4)</f>
        <v>潘秀珍1521</v>
      </c>
      <c r="B178" s="7" t="s">
        <v>2255</v>
      </c>
      <c r="C178" s="7" t="s">
        <v>1457</v>
      </c>
      <c r="D178" s="7">
        <v>23</v>
      </c>
      <c r="E178" s="7" t="s">
        <v>2256</v>
      </c>
      <c r="F178" s="7" t="s">
        <v>12355</v>
      </c>
      <c r="G178" s="7" t="s">
        <v>12356</v>
      </c>
      <c r="H178" s="7" t="s">
        <v>1450</v>
      </c>
      <c r="I178" s="7" t="s">
        <v>12357</v>
      </c>
      <c r="J178" s="7" t="s">
        <v>1452</v>
      </c>
      <c r="K178" s="7" t="s">
        <v>847</v>
      </c>
      <c r="L178" s="7" t="s">
        <v>848</v>
      </c>
      <c r="M178" s="7" t="s">
        <v>1461</v>
      </c>
      <c r="N178" s="7" t="s">
        <v>23</v>
      </c>
      <c r="O178" s="11">
        <v>5</v>
      </c>
      <c r="P178" s="11">
        <v>20</v>
      </c>
      <c r="Q178" s="11">
        <v>3</v>
      </c>
      <c r="R178" s="11">
        <f t="shared" si="21"/>
        <v>2</v>
      </c>
      <c r="S178" s="11" t="s">
        <v>1455</v>
      </c>
      <c r="U178" t="str">
        <f t="shared" si="17"/>
        <v>是</v>
      </c>
    </row>
    <row r="179" spans="1:21">
      <c r="A179" s="2" t="str">
        <f>K179&amp;MID(L:L,15,4)</f>
        <v>邓仁爱0913</v>
      </c>
      <c r="B179" s="7" t="s">
        <v>2260</v>
      </c>
      <c r="C179" s="7" t="s">
        <v>1446</v>
      </c>
      <c r="D179" s="7">
        <v>43</v>
      </c>
      <c r="E179" s="7" t="s">
        <v>2261</v>
      </c>
      <c r="F179" s="7" t="s">
        <v>12358</v>
      </c>
      <c r="G179" s="7" t="s">
        <v>12359</v>
      </c>
      <c r="H179" s="7" t="s">
        <v>1450</v>
      </c>
      <c r="I179" s="7" t="s">
        <v>5208</v>
      </c>
      <c r="J179" s="7" t="s">
        <v>1452</v>
      </c>
      <c r="K179" s="7" t="s">
        <v>136</v>
      </c>
      <c r="L179" s="7" t="s">
        <v>137</v>
      </c>
      <c r="M179" s="7" t="s">
        <v>1461</v>
      </c>
      <c r="N179" s="7" t="s">
        <v>23</v>
      </c>
      <c r="O179" s="11">
        <v>3</v>
      </c>
      <c r="P179" s="11">
        <v>3</v>
      </c>
      <c r="Q179" s="11">
        <v>3</v>
      </c>
      <c r="R179" s="11">
        <f t="shared" si="21"/>
        <v>0</v>
      </c>
      <c r="S179" s="11" t="s">
        <v>1455</v>
      </c>
      <c r="U179" t="str">
        <f t="shared" si="17"/>
        <v>是</v>
      </c>
    </row>
    <row r="180" spans="1:21">
      <c r="A180" s="2" t="str">
        <f>K180&amp;MID(L:L,15,4)</f>
        <v>危桂珍0625</v>
      </c>
      <c r="B180" s="7" t="s">
        <v>2265</v>
      </c>
      <c r="C180" s="7" t="s">
        <v>1446</v>
      </c>
      <c r="D180" s="7">
        <v>54</v>
      </c>
      <c r="E180" s="7" t="s">
        <v>2266</v>
      </c>
      <c r="F180" s="7" t="s">
        <v>12360</v>
      </c>
      <c r="G180" s="7" t="s">
        <v>12361</v>
      </c>
      <c r="H180" s="7" t="s">
        <v>1450</v>
      </c>
      <c r="I180" s="7" t="s">
        <v>12362</v>
      </c>
      <c r="J180" s="7" t="s">
        <v>1452</v>
      </c>
      <c r="K180" s="7" t="s">
        <v>563</v>
      </c>
      <c r="L180" s="7" t="s">
        <v>564</v>
      </c>
      <c r="M180" s="7" t="s">
        <v>1453</v>
      </c>
      <c r="N180" s="7" t="s">
        <v>23</v>
      </c>
      <c r="O180" s="11">
        <v>3</v>
      </c>
      <c r="P180" s="11">
        <v>4</v>
      </c>
      <c r="Q180" s="11">
        <v>1.5</v>
      </c>
      <c r="R180" s="11">
        <f t="shared" si="21"/>
        <v>1.5</v>
      </c>
      <c r="S180" s="11" t="s">
        <v>1455</v>
      </c>
      <c r="U180" t="str">
        <f t="shared" si="17"/>
        <v>是</v>
      </c>
    </row>
    <row r="181" spans="1:21">
      <c r="A181" s="2" t="str">
        <f>K181&amp;MID(L:L,15,4)</f>
        <v>林杏贤0425</v>
      </c>
      <c r="B181" s="7" t="s">
        <v>1567</v>
      </c>
      <c r="C181" s="7" t="s">
        <v>1446</v>
      </c>
      <c r="D181" s="7">
        <v>58</v>
      </c>
      <c r="E181" s="7" t="s">
        <v>1568</v>
      </c>
      <c r="F181" s="7" t="s">
        <v>12363</v>
      </c>
      <c r="G181" s="7" t="s">
        <v>12364</v>
      </c>
      <c r="H181" s="7" t="s">
        <v>1450</v>
      </c>
      <c r="I181" s="7" t="s">
        <v>12365</v>
      </c>
      <c r="J181" s="7" t="s">
        <v>1452</v>
      </c>
      <c r="K181" s="7" t="s">
        <v>422</v>
      </c>
      <c r="L181" s="7" t="s">
        <v>423</v>
      </c>
      <c r="M181" s="7" t="s">
        <v>1453</v>
      </c>
      <c r="N181" s="7" t="s">
        <v>23</v>
      </c>
      <c r="O181" s="11">
        <v>1</v>
      </c>
      <c r="P181" s="11">
        <v>52</v>
      </c>
      <c r="Q181" s="11">
        <v>1.5</v>
      </c>
      <c r="R181" s="11">
        <v>0</v>
      </c>
      <c r="S181" s="11" t="s">
        <v>1455</v>
      </c>
      <c r="U181" t="str">
        <f t="shared" si="17"/>
        <v>是</v>
      </c>
    </row>
    <row r="182" spans="1:21">
      <c r="A182" s="2" t="str">
        <f>K182&amp;MID(L:L,15,4)</f>
        <v>彭友0922</v>
      </c>
      <c r="B182" s="7" t="s">
        <v>1675</v>
      </c>
      <c r="C182" s="7" t="s">
        <v>1446</v>
      </c>
      <c r="D182" s="7">
        <v>62</v>
      </c>
      <c r="E182" s="7" t="s">
        <v>1238</v>
      </c>
      <c r="F182" s="7" t="s">
        <v>12366</v>
      </c>
      <c r="G182" s="7" t="s">
        <v>12367</v>
      </c>
      <c r="H182" s="7" t="s">
        <v>1450</v>
      </c>
      <c r="I182" s="7" t="s">
        <v>12368</v>
      </c>
      <c r="J182" s="7" t="s">
        <v>1452</v>
      </c>
      <c r="K182" s="7" t="s">
        <v>515</v>
      </c>
      <c r="L182" s="7" t="s">
        <v>516</v>
      </c>
      <c r="M182" s="7" t="s">
        <v>1453</v>
      </c>
      <c r="N182" s="7" t="s">
        <v>23</v>
      </c>
      <c r="O182" s="11">
        <v>1</v>
      </c>
      <c r="P182" s="11">
        <v>42</v>
      </c>
      <c r="Q182" s="11">
        <v>1.5</v>
      </c>
      <c r="R182" s="11">
        <v>0</v>
      </c>
      <c r="S182" s="11" t="s">
        <v>1455</v>
      </c>
      <c r="U182" t="str">
        <f t="shared" si="17"/>
        <v>是</v>
      </c>
    </row>
    <row r="183" spans="1:21">
      <c r="A183" s="2" t="str">
        <f>K183&amp;MID(L:L,15,4)</f>
        <v>伍颂熹0315</v>
      </c>
      <c r="B183" s="7" t="s">
        <v>1967</v>
      </c>
      <c r="C183" s="7" t="s">
        <v>1446</v>
      </c>
      <c r="D183" s="7">
        <v>49</v>
      </c>
      <c r="E183" s="7" t="s">
        <v>1108</v>
      </c>
      <c r="F183" s="7" t="s">
        <v>12369</v>
      </c>
      <c r="G183" s="7" t="s">
        <v>12370</v>
      </c>
      <c r="H183" s="7" t="s">
        <v>1450</v>
      </c>
      <c r="I183" s="7" t="s">
        <v>12371</v>
      </c>
      <c r="J183" s="7" t="s">
        <v>1452</v>
      </c>
      <c r="K183" s="7" t="s">
        <v>1103</v>
      </c>
      <c r="L183" s="7" t="s">
        <v>1104</v>
      </c>
      <c r="M183" s="7" t="s">
        <v>1453</v>
      </c>
      <c r="N183" s="7" t="s">
        <v>23</v>
      </c>
      <c r="O183" s="11">
        <v>4</v>
      </c>
      <c r="P183" s="11">
        <v>32</v>
      </c>
      <c r="Q183" s="11">
        <v>1.5</v>
      </c>
      <c r="R183" s="11">
        <f t="shared" ref="R183:R189" si="22">O183-Q183</f>
        <v>2.5</v>
      </c>
      <c r="S183" s="11" t="s">
        <v>1455</v>
      </c>
      <c r="U183" t="str">
        <f t="shared" si="17"/>
        <v>是</v>
      </c>
    </row>
    <row r="184" spans="1:21">
      <c r="A184" s="2" t="str">
        <f>K184&amp;MID(L:L,15,4)</f>
        <v>邓佩慧1820</v>
      </c>
      <c r="B184" s="7" t="s">
        <v>2283</v>
      </c>
      <c r="C184" s="7" t="s">
        <v>1446</v>
      </c>
      <c r="D184" s="7">
        <v>55</v>
      </c>
      <c r="E184" s="7" t="s">
        <v>2284</v>
      </c>
      <c r="F184" s="7" t="s">
        <v>12372</v>
      </c>
      <c r="G184" s="7" t="s">
        <v>12373</v>
      </c>
      <c r="H184" s="7" t="s">
        <v>1450</v>
      </c>
      <c r="I184" s="7" t="s">
        <v>12374</v>
      </c>
      <c r="J184" s="7" t="s">
        <v>1452</v>
      </c>
      <c r="K184" s="7" t="s">
        <v>134</v>
      </c>
      <c r="L184" s="7" t="s">
        <v>135</v>
      </c>
      <c r="M184" s="7" t="s">
        <v>1461</v>
      </c>
      <c r="N184" s="7" t="s">
        <v>23</v>
      </c>
      <c r="O184" s="11">
        <v>3</v>
      </c>
      <c r="P184" s="11">
        <v>37</v>
      </c>
      <c r="Q184" s="11">
        <v>3</v>
      </c>
      <c r="R184" s="11">
        <f t="shared" si="22"/>
        <v>0</v>
      </c>
      <c r="S184" s="11" t="s">
        <v>1455</v>
      </c>
      <c r="U184" t="str">
        <f t="shared" si="17"/>
        <v>是</v>
      </c>
    </row>
    <row r="185" spans="1:21">
      <c r="A185" s="2" t="str">
        <f>K185&amp;MID(L:L,15,4)</f>
        <v>宋情国5113</v>
      </c>
      <c r="B185" s="7" t="s">
        <v>1949</v>
      </c>
      <c r="C185" s="7" t="s">
        <v>1457</v>
      </c>
      <c r="D185" s="7">
        <v>53</v>
      </c>
      <c r="E185" s="7" t="s">
        <v>1950</v>
      </c>
      <c r="F185" s="7" t="s">
        <v>12375</v>
      </c>
      <c r="G185" s="7" t="s">
        <v>12376</v>
      </c>
      <c r="H185" s="7" t="s">
        <v>2042</v>
      </c>
      <c r="I185" s="7" t="s">
        <v>12377</v>
      </c>
      <c r="J185" s="7" t="s">
        <v>1452</v>
      </c>
      <c r="K185" s="7" t="s">
        <v>474</v>
      </c>
      <c r="L185" s="7" t="s">
        <v>475</v>
      </c>
      <c r="M185" s="7" t="s">
        <v>1461</v>
      </c>
      <c r="N185" s="7" t="s">
        <v>23</v>
      </c>
      <c r="O185" s="11">
        <v>3</v>
      </c>
      <c r="P185" s="11">
        <v>27</v>
      </c>
      <c r="Q185" s="11">
        <v>3</v>
      </c>
      <c r="R185" s="11">
        <f t="shared" si="22"/>
        <v>0</v>
      </c>
      <c r="S185" s="11" t="s">
        <v>1455</v>
      </c>
      <c r="U185" t="str">
        <f t="shared" si="17"/>
        <v>是</v>
      </c>
    </row>
    <row r="186" spans="1:21">
      <c r="A186" s="2" t="str">
        <f>K186&amp;MID(L:L,15,4)</f>
        <v>邓英财0914</v>
      </c>
      <c r="B186" s="7" t="s">
        <v>2293</v>
      </c>
      <c r="C186" s="7" t="s">
        <v>1457</v>
      </c>
      <c r="D186" s="7">
        <v>44</v>
      </c>
      <c r="E186" s="7" t="s">
        <v>2294</v>
      </c>
      <c r="F186" s="7" t="s">
        <v>12378</v>
      </c>
      <c r="G186" s="7" t="s">
        <v>12379</v>
      </c>
      <c r="H186" s="7" t="s">
        <v>1450</v>
      </c>
      <c r="I186" s="7" t="s">
        <v>12380</v>
      </c>
      <c r="J186" s="7" t="s">
        <v>1452</v>
      </c>
      <c r="K186" s="7" t="s">
        <v>152</v>
      </c>
      <c r="L186" s="7" t="s">
        <v>153</v>
      </c>
      <c r="M186" s="7" t="s">
        <v>1453</v>
      </c>
      <c r="N186" s="7" t="s">
        <v>23</v>
      </c>
      <c r="O186" s="11">
        <v>3</v>
      </c>
      <c r="P186" s="11">
        <v>10</v>
      </c>
      <c r="Q186" s="11">
        <v>1.5</v>
      </c>
      <c r="R186" s="11">
        <f t="shared" si="22"/>
        <v>1.5</v>
      </c>
      <c r="S186" s="11" t="s">
        <v>1455</v>
      </c>
      <c r="U186" t="str">
        <f t="shared" si="17"/>
        <v>是</v>
      </c>
    </row>
    <row r="187" spans="1:21">
      <c r="A187" s="2" t="str">
        <f>K187&amp;MID(L:L,15,4)</f>
        <v>周仲萍1825</v>
      </c>
      <c r="B187" s="7" t="s">
        <v>2298</v>
      </c>
      <c r="C187" s="7" t="s">
        <v>1446</v>
      </c>
      <c r="D187" s="7">
        <v>58</v>
      </c>
      <c r="E187" s="7" t="s">
        <v>2299</v>
      </c>
      <c r="F187" s="7" t="s">
        <v>12381</v>
      </c>
      <c r="G187" s="7" t="s">
        <v>12382</v>
      </c>
      <c r="H187" s="7" t="s">
        <v>1450</v>
      </c>
      <c r="I187" s="7" t="s">
        <v>12383</v>
      </c>
      <c r="J187" s="7" t="s">
        <v>1452</v>
      </c>
      <c r="K187" s="7" t="s">
        <v>771</v>
      </c>
      <c r="L187" s="7" t="s">
        <v>772</v>
      </c>
      <c r="M187" s="7" t="s">
        <v>1461</v>
      </c>
      <c r="N187" s="7" t="s">
        <v>1454</v>
      </c>
      <c r="O187" s="11">
        <v>5</v>
      </c>
      <c r="P187" s="11">
        <v>30</v>
      </c>
      <c r="Q187" s="11">
        <v>3</v>
      </c>
      <c r="R187" s="11">
        <f t="shared" si="22"/>
        <v>2</v>
      </c>
      <c r="S187" s="11" t="s">
        <v>1455</v>
      </c>
      <c r="U187" t="str">
        <f t="shared" si="17"/>
        <v>是</v>
      </c>
    </row>
    <row r="188" spans="1:21">
      <c r="A188" s="2" t="str">
        <f>K188&amp;MID(L:L,15,4)</f>
        <v>梁金好4822</v>
      </c>
      <c r="B188" s="7" t="s">
        <v>2303</v>
      </c>
      <c r="C188" s="7" t="s">
        <v>1446</v>
      </c>
      <c r="D188" s="7">
        <v>34</v>
      </c>
      <c r="E188" s="7" t="s">
        <v>2304</v>
      </c>
      <c r="F188" s="7" t="s">
        <v>12384</v>
      </c>
      <c r="G188" s="7" t="s">
        <v>12385</v>
      </c>
      <c r="H188" s="7" t="s">
        <v>1450</v>
      </c>
      <c r="I188" s="7" t="s">
        <v>12386</v>
      </c>
      <c r="J188" s="7" t="s">
        <v>1452</v>
      </c>
      <c r="K188" s="7" t="s">
        <v>634</v>
      </c>
      <c r="L188" s="7" t="s">
        <v>635</v>
      </c>
      <c r="M188" s="7" t="s">
        <v>1461</v>
      </c>
      <c r="N188" s="7" t="s">
        <v>1467</v>
      </c>
      <c r="O188" s="11">
        <v>7</v>
      </c>
      <c r="P188" s="11">
        <v>15</v>
      </c>
      <c r="Q188" s="11">
        <v>3</v>
      </c>
      <c r="R188" s="11">
        <f t="shared" si="22"/>
        <v>4</v>
      </c>
      <c r="S188" s="11" t="s">
        <v>1455</v>
      </c>
      <c r="U188" t="str">
        <f t="shared" si="17"/>
        <v>是</v>
      </c>
    </row>
    <row r="189" spans="1:21">
      <c r="A189" s="2" t="str">
        <f>K189&amp;MID(L:L,15,4)</f>
        <v>何桂芳0025</v>
      </c>
      <c r="B189" s="7" t="s">
        <v>8498</v>
      </c>
      <c r="C189" s="7" t="s">
        <v>1446</v>
      </c>
      <c r="D189" s="7">
        <v>60</v>
      </c>
      <c r="E189" s="7" t="s">
        <v>8499</v>
      </c>
      <c r="F189" s="7" t="s">
        <v>12387</v>
      </c>
      <c r="G189" s="7" t="s">
        <v>12388</v>
      </c>
      <c r="H189" s="7" t="s">
        <v>1450</v>
      </c>
      <c r="I189" s="7" t="s">
        <v>12389</v>
      </c>
      <c r="J189" s="7" t="s">
        <v>1452</v>
      </c>
      <c r="K189" s="7" t="s">
        <v>678</v>
      </c>
      <c r="L189" s="7" t="s">
        <v>679</v>
      </c>
      <c r="M189" s="7" t="s">
        <v>1461</v>
      </c>
      <c r="N189" s="7" t="s">
        <v>23</v>
      </c>
      <c r="O189" s="11">
        <v>3</v>
      </c>
      <c r="P189" s="11">
        <v>5</v>
      </c>
      <c r="Q189" s="11">
        <v>3</v>
      </c>
      <c r="R189" s="11">
        <f t="shared" si="22"/>
        <v>0</v>
      </c>
      <c r="S189" s="11" t="s">
        <v>1455</v>
      </c>
      <c r="U189" t="str">
        <f t="shared" si="17"/>
        <v>是</v>
      </c>
    </row>
    <row r="190" spans="1:21">
      <c r="A190" s="2" t="str">
        <f>K190&amp;MID(L:L,15,4)</f>
        <v>黄惠克1210</v>
      </c>
      <c r="B190" s="7" t="s">
        <v>2313</v>
      </c>
      <c r="C190" s="7" t="s">
        <v>1446</v>
      </c>
      <c r="D190" s="7">
        <v>48</v>
      </c>
      <c r="E190" s="7" t="s">
        <v>2314</v>
      </c>
      <c r="F190" s="7" t="s">
        <v>12390</v>
      </c>
      <c r="G190" s="7" t="s">
        <v>12391</v>
      </c>
      <c r="H190" s="7" t="s">
        <v>1450</v>
      </c>
      <c r="I190" s="7" t="s">
        <v>5358</v>
      </c>
      <c r="J190" s="7" t="s">
        <v>1452</v>
      </c>
      <c r="K190" s="7" t="s">
        <v>245</v>
      </c>
      <c r="L190" s="7" t="s">
        <v>2318</v>
      </c>
      <c r="M190" s="7" t="s">
        <v>1453</v>
      </c>
      <c r="N190" s="7" t="s">
        <v>23</v>
      </c>
      <c r="O190" s="11">
        <v>1</v>
      </c>
      <c r="P190" s="11">
        <v>30</v>
      </c>
      <c r="Q190" s="11">
        <v>1.5</v>
      </c>
      <c r="R190" s="11">
        <v>0</v>
      </c>
      <c r="S190" s="11" t="s">
        <v>1455</v>
      </c>
      <c r="U190" t="str">
        <f t="shared" si="17"/>
        <v>是</v>
      </c>
    </row>
    <row r="191" spans="1:21">
      <c r="A191" s="2" t="str">
        <f>K191&amp;MID(L:L,15,4)</f>
        <v>陆永深3315</v>
      </c>
      <c r="B191" s="7" t="s">
        <v>2908</v>
      </c>
      <c r="C191" s="7" t="s">
        <v>1446</v>
      </c>
      <c r="D191" s="7">
        <v>52</v>
      </c>
      <c r="E191" s="7" t="s">
        <v>2909</v>
      </c>
      <c r="F191" s="7" t="s">
        <v>12392</v>
      </c>
      <c r="G191" s="7" t="s">
        <v>12393</v>
      </c>
      <c r="H191" s="7" t="s">
        <v>1450</v>
      </c>
      <c r="I191" s="7" t="s">
        <v>12394</v>
      </c>
      <c r="J191" s="7" t="s">
        <v>1452</v>
      </c>
      <c r="K191" s="7" t="s">
        <v>1394</v>
      </c>
      <c r="L191" s="7" t="s">
        <v>1395</v>
      </c>
      <c r="M191" s="7" t="s">
        <v>1461</v>
      </c>
      <c r="N191" s="7" t="s">
        <v>1462</v>
      </c>
      <c r="O191" s="11">
        <v>3</v>
      </c>
      <c r="P191" s="11">
        <v>7</v>
      </c>
      <c r="Q191" s="11">
        <v>2.5</v>
      </c>
      <c r="R191" s="11">
        <f t="shared" ref="R191:R194" si="23">O191-Q191</f>
        <v>0.5</v>
      </c>
      <c r="S191" s="11" t="s">
        <v>1455</v>
      </c>
      <c r="U191" t="str">
        <f t="shared" si="17"/>
        <v>是</v>
      </c>
    </row>
    <row r="192" spans="1:21">
      <c r="A192" s="2" t="str">
        <f>K192&amp;MID(L:L,15,4)</f>
        <v>冯桂弟6023</v>
      </c>
      <c r="B192" s="7" t="s">
        <v>2892</v>
      </c>
      <c r="C192" s="7" t="s">
        <v>1446</v>
      </c>
      <c r="D192" s="7">
        <v>45</v>
      </c>
      <c r="E192" s="7" t="s">
        <v>2320</v>
      </c>
      <c r="F192" s="7" t="s">
        <v>12395</v>
      </c>
      <c r="G192" s="7" t="s">
        <v>12396</v>
      </c>
      <c r="H192" s="7" t="s">
        <v>1450</v>
      </c>
      <c r="I192" s="7" t="s">
        <v>12397</v>
      </c>
      <c r="J192" s="7" t="s">
        <v>1452</v>
      </c>
      <c r="K192" s="7" t="s">
        <v>1192</v>
      </c>
      <c r="L192" s="7" t="s">
        <v>1193</v>
      </c>
      <c r="M192" s="7" t="s">
        <v>1453</v>
      </c>
      <c r="N192" s="7" t="s">
        <v>1462</v>
      </c>
      <c r="O192" s="11">
        <v>7</v>
      </c>
      <c r="P192" s="11">
        <v>59</v>
      </c>
      <c r="Q192" s="11">
        <v>2.5</v>
      </c>
      <c r="R192" s="11">
        <f t="shared" si="23"/>
        <v>4.5</v>
      </c>
      <c r="S192" s="11" t="s">
        <v>1455</v>
      </c>
      <c r="U192" t="str">
        <f t="shared" si="17"/>
        <v>是</v>
      </c>
    </row>
    <row r="193" spans="1:21">
      <c r="A193" s="2" t="str">
        <f>K193&amp;MID(L:L,15,4)</f>
        <v>吴容根6016</v>
      </c>
      <c r="B193" s="7" t="s">
        <v>2319</v>
      </c>
      <c r="C193" s="7" t="s">
        <v>1457</v>
      </c>
      <c r="D193" s="7">
        <v>51</v>
      </c>
      <c r="E193" s="7" t="s">
        <v>2320</v>
      </c>
      <c r="F193" s="7" t="s">
        <v>12398</v>
      </c>
      <c r="G193" s="7" t="s">
        <v>12399</v>
      </c>
      <c r="H193" s="7" t="s">
        <v>1450</v>
      </c>
      <c r="I193" s="7" t="s">
        <v>9242</v>
      </c>
      <c r="J193" s="7" t="s">
        <v>1452</v>
      </c>
      <c r="K193" s="7" t="s">
        <v>521</v>
      </c>
      <c r="L193" s="7" t="s">
        <v>522</v>
      </c>
      <c r="M193" s="7" t="s">
        <v>1453</v>
      </c>
      <c r="N193" s="7" t="s">
        <v>23</v>
      </c>
      <c r="O193" s="11">
        <v>2</v>
      </c>
      <c r="P193" s="11">
        <v>8</v>
      </c>
      <c r="Q193" s="11">
        <v>1.5</v>
      </c>
      <c r="R193" s="11">
        <f t="shared" si="23"/>
        <v>0.5</v>
      </c>
      <c r="S193" s="11" t="s">
        <v>1455</v>
      </c>
      <c r="U193" t="str">
        <f t="shared" si="17"/>
        <v>是</v>
      </c>
    </row>
    <row r="194" spans="1:21">
      <c r="A194" s="2" t="str">
        <f>K194&amp;MID(L:L,15,4)</f>
        <v>徐妹0042</v>
      </c>
      <c r="B194" s="7" t="s">
        <v>2324</v>
      </c>
      <c r="C194" s="7" t="s">
        <v>1446</v>
      </c>
      <c r="D194" s="7">
        <v>48</v>
      </c>
      <c r="E194" s="7" t="s">
        <v>966</v>
      </c>
      <c r="F194" s="7" t="s">
        <v>12400</v>
      </c>
      <c r="G194" s="7" t="s">
        <v>12401</v>
      </c>
      <c r="H194" s="7" t="s">
        <v>1450</v>
      </c>
      <c r="I194" s="7" t="s">
        <v>12402</v>
      </c>
      <c r="J194" s="7" t="s">
        <v>1452</v>
      </c>
      <c r="K194" s="7" t="s">
        <v>963</v>
      </c>
      <c r="L194" s="7" t="s">
        <v>964</v>
      </c>
      <c r="M194" s="7" t="s">
        <v>1453</v>
      </c>
      <c r="N194" s="7" t="s">
        <v>23</v>
      </c>
      <c r="O194" s="11">
        <v>2</v>
      </c>
      <c r="P194" s="11">
        <v>47</v>
      </c>
      <c r="Q194" s="11">
        <v>1.5</v>
      </c>
      <c r="R194" s="11">
        <f t="shared" si="23"/>
        <v>0.5</v>
      </c>
      <c r="S194" s="11" t="s">
        <v>1455</v>
      </c>
      <c r="U194" t="str">
        <f t="shared" si="17"/>
        <v>是</v>
      </c>
    </row>
    <row r="195" spans="1:21">
      <c r="A195" s="2" t="str">
        <f>K195&amp;MID(L:L,15,4)</f>
        <v>越灼炎0011</v>
      </c>
      <c r="B195" s="7" t="s">
        <v>2328</v>
      </c>
      <c r="C195" s="7" t="s">
        <v>1446</v>
      </c>
      <c r="D195" s="7">
        <v>46</v>
      </c>
      <c r="E195" s="7" t="s">
        <v>2329</v>
      </c>
      <c r="F195" s="7" t="s">
        <v>12403</v>
      </c>
      <c r="G195" s="7" t="s">
        <v>12404</v>
      </c>
      <c r="H195" s="7" t="s">
        <v>1450</v>
      </c>
      <c r="I195" s="7" t="s">
        <v>11634</v>
      </c>
      <c r="J195" s="7" t="s">
        <v>1452</v>
      </c>
      <c r="K195" s="7" t="s">
        <v>648</v>
      </c>
      <c r="L195" s="7" t="s">
        <v>649</v>
      </c>
      <c r="M195" s="7" t="s">
        <v>1453</v>
      </c>
      <c r="N195" s="7" t="s">
        <v>23</v>
      </c>
      <c r="O195" s="11">
        <v>1</v>
      </c>
      <c r="P195" s="11">
        <v>42</v>
      </c>
      <c r="Q195" s="11">
        <v>1.5</v>
      </c>
      <c r="R195" s="11">
        <v>0</v>
      </c>
      <c r="S195" s="11" t="s">
        <v>1455</v>
      </c>
      <c r="U195" t="str">
        <f t="shared" ref="U195:U258" si="24">S195</f>
        <v>是</v>
      </c>
    </row>
    <row r="196" spans="1:21">
      <c r="A196" s="2" t="str">
        <f>K196&amp;MID(L:L,15,4)</f>
        <v>龙佩霜0944</v>
      </c>
      <c r="B196" s="7" t="s">
        <v>2333</v>
      </c>
      <c r="C196" s="7" t="s">
        <v>1457</v>
      </c>
      <c r="D196" s="7">
        <v>36</v>
      </c>
      <c r="E196" s="7" t="s">
        <v>2334</v>
      </c>
      <c r="F196" s="7" t="s">
        <v>12405</v>
      </c>
      <c r="G196" s="7" t="s">
        <v>12406</v>
      </c>
      <c r="H196" s="7" t="s">
        <v>1450</v>
      </c>
      <c r="I196" s="7" t="s">
        <v>4432</v>
      </c>
      <c r="J196" s="7" t="s">
        <v>1452</v>
      </c>
      <c r="K196" s="7" t="s">
        <v>445</v>
      </c>
      <c r="L196" s="7" t="s">
        <v>446</v>
      </c>
      <c r="M196" s="7" t="s">
        <v>1461</v>
      </c>
      <c r="N196" s="7" t="s">
        <v>23</v>
      </c>
      <c r="O196" s="11">
        <v>3</v>
      </c>
      <c r="P196" s="11">
        <v>32</v>
      </c>
      <c r="Q196" s="11">
        <v>3</v>
      </c>
      <c r="R196" s="11">
        <f t="shared" ref="R196:R213" si="25">O196-Q196</f>
        <v>0</v>
      </c>
      <c r="S196" s="11" t="s">
        <v>1455</v>
      </c>
      <c r="U196" t="str">
        <f t="shared" si="24"/>
        <v>是</v>
      </c>
    </row>
    <row r="197" spans="1:21">
      <c r="A197" s="2" t="str">
        <f>K197&amp;MID(L:L,15,4)</f>
        <v>王秀兰182X</v>
      </c>
      <c r="B197" s="7" t="s">
        <v>1924</v>
      </c>
      <c r="C197" s="7" t="s">
        <v>1446</v>
      </c>
      <c r="D197" s="7">
        <v>51</v>
      </c>
      <c r="E197" s="7" t="s">
        <v>1925</v>
      </c>
      <c r="F197" s="7" t="s">
        <v>12407</v>
      </c>
      <c r="G197" s="7" t="s">
        <v>12408</v>
      </c>
      <c r="H197" s="7" t="s">
        <v>1450</v>
      </c>
      <c r="I197" s="7" t="s">
        <v>2942</v>
      </c>
      <c r="J197" s="7" t="s">
        <v>1452</v>
      </c>
      <c r="K197" s="7" t="s">
        <v>557</v>
      </c>
      <c r="L197" s="7" t="s">
        <v>558</v>
      </c>
      <c r="M197" s="7" t="s">
        <v>1461</v>
      </c>
      <c r="N197" s="7" t="s">
        <v>23</v>
      </c>
      <c r="O197" s="11">
        <v>3</v>
      </c>
      <c r="P197" s="11">
        <v>17</v>
      </c>
      <c r="Q197" s="11">
        <v>3</v>
      </c>
      <c r="R197" s="11">
        <f t="shared" si="25"/>
        <v>0</v>
      </c>
      <c r="S197" s="11" t="s">
        <v>1455</v>
      </c>
      <c r="U197" t="str">
        <f t="shared" si="24"/>
        <v>是</v>
      </c>
    </row>
    <row r="198" spans="1:21">
      <c r="A198" s="2" t="str">
        <f>K198&amp;MID(L:L,15,4)</f>
        <v>李大穗4038</v>
      </c>
      <c r="B198" s="7" t="s">
        <v>8527</v>
      </c>
      <c r="C198" s="7" t="s">
        <v>1446</v>
      </c>
      <c r="D198" s="7">
        <v>45</v>
      </c>
      <c r="E198" s="7" t="s">
        <v>1148</v>
      </c>
      <c r="F198" s="7" t="s">
        <v>12409</v>
      </c>
      <c r="G198" s="7" t="s">
        <v>12410</v>
      </c>
      <c r="H198" s="7" t="s">
        <v>1450</v>
      </c>
      <c r="I198" s="7" t="s">
        <v>12411</v>
      </c>
      <c r="J198" s="7" t="s">
        <v>1452</v>
      </c>
      <c r="K198" s="7" t="s">
        <v>1145</v>
      </c>
      <c r="L198" s="7" t="s">
        <v>1146</v>
      </c>
      <c r="M198" s="7" t="s">
        <v>1461</v>
      </c>
      <c r="N198" s="7" t="s">
        <v>1462</v>
      </c>
      <c r="O198" s="11">
        <v>3</v>
      </c>
      <c r="P198" s="11">
        <v>48</v>
      </c>
      <c r="Q198" s="11">
        <v>2.5</v>
      </c>
      <c r="R198" s="11">
        <f t="shared" si="25"/>
        <v>0.5</v>
      </c>
      <c r="S198" s="11" t="s">
        <v>1455</v>
      </c>
      <c r="U198" t="str">
        <f t="shared" si="24"/>
        <v>是</v>
      </c>
    </row>
    <row r="199" spans="1:21">
      <c r="A199" s="2" t="str">
        <f>K199&amp;MID(L:L,15,4)</f>
        <v>邓根女0624</v>
      </c>
      <c r="B199" s="7" t="s">
        <v>1612</v>
      </c>
      <c r="C199" s="7" t="s">
        <v>1446</v>
      </c>
      <c r="D199" s="7">
        <v>59</v>
      </c>
      <c r="E199" s="7" t="s">
        <v>1613</v>
      </c>
      <c r="F199" s="7" t="s">
        <v>12412</v>
      </c>
      <c r="G199" s="7" t="s">
        <v>12413</v>
      </c>
      <c r="H199" s="7" t="s">
        <v>1450</v>
      </c>
      <c r="I199" s="7" t="s">
        <v>12414</v>
      </c>
      <c r="J199" s="7" t="s">
        <v>1452</v>
      </c>
      <c r="K199" s="7" t="s">
        <v>1274</v>
      </c>
      <c r="L199" s="7" t="s">
        <v>1275</v>
      </c>
      <c r="M199" s="7" t="s">
        <v>1461</v>
      </c>
      <c r="N199" s="7" t="s">
        <v>1462</v>
      </c>
      <c r="O199" s="11">
        <v>6</v>
      </c>
      <c r="P199" s="11">
        <v>45</v>
      </c>
      <c r="Q199" s="11">
        <v>2.5</v>
      </c>
      <c r="R199" s="11">
        <f t="shared" si="25"/>
        <v>3.5</v>
      </c>
      <c r="S199" s="11" t="s">
        <v>1455</v>
      </c>
      <c r="U199" t="str">
        <f t="shared" si="24"/>
        <v>是</v>
      </c>
    </row>
    <row r="200" spans="1:21">
      <c r="A200" s="2" t="str">
        <f>K200&amp;MID(L:L,15,4)</f>
        <v>彭江秀0014</v>
      </c>
      <c r="B200" s="7" t="s">
        <v>2246</v>
      </c>
      <c r="C200" s="7" t="s">
        <v>1446</v>
      </c>
      <c r="D200" s="7">
        <v>52</v>
      </c>
      <c r="E200" s="7" t="s">
        <v>2247</v>
      </c>
      <c r="F200" s="7" t="s">
        <v>12415</v>
      </c>
      <c r="G200" s="7" t="s">
        <v>12416</v>
      </c>
      <c r="H200" s="7" t="s">
        <v>1450</v>
      </c>
      <c r="I200" s="7" t="s">
        <v>7568</v>
      </c>
      <c r="J200" s="7" t="s">
        <v>1452</v>
      </c>
      <c r="K200" s="7" t="s">
        <v>743</v>
      </c>
      <c r="L200" s="7" t="s">
        <v>744</v>
      </c>
      <c r="M200" s="7" t="s">
        <v>1453</v>
      </c>
      <c r="N200" s="7" t="s">
        <v>1467</v>
      </c>
      <c r="O200" s="11">
        <v>2</v>
      </c>
      <c r="P200" s="11">
        <v>13</v>
      </c>
      <c r="Q200" s="11">
        <v>1.5</v>
      </c>
      <c r="R200" s="11">
        <f t="shared" si="25"/>
        <v>0.5</v>
      </c>
      <c r="S200" s="11" t="s">
        <v>1455</v>
      </c>
      <c r="U200" t="str">
        <f t="shared" si="24"/>
        <v>是</v>
      </c>
    </row>
    <row r="201" spans="1:21">
      <c r="A201" s="2" t="str">
        <f>K201&amp;MID(L:L,15,4)</f>
        <v>洪楚婵482X</v>
      </c>
      <c r="B201" s="7" t="s">
        <v>2147</v>
      </c>
      <c r="C201" s="7" t="s">
        <v>1444</v>
      </c>
      <c r="D201" s="7">
        <v>34</v>
      </c>
      <c r="E201" s="7" t="s">
        <v>2148</v>
      </c>
      <c r="F201" s="7" t="s">
        <v>12417</v>
      </c>
      <c r="G201" s="7" t="s">
        <v>12418</v>
      </c>
      <c r="H201" s="7" t="s">
        <v>1450</v>
      </c>
      <c r="I201" s="7" t="s">
        <v>11107</v>
      </c>
      <c r="J201" s="7" t="s">
        <v>1452</v>
      </c>
      <c r="K201" s="7" t="s">
        <v>1162</v>
      </c>
      <c r="L201" s="7" t="s">
        <v>1163</v>
      </c>
      <c r="M201" s="7" t="s">
        <v>1461</v>
      </c>
      <c r="N201" s="7" t="s">
        <v>1462</v>
      </c>
      <c r="O201" s="11">
        <v>3</v>
      </c>
      <c r="P201" s="11">
        <v>13</v>
      </c>
      <c r="Q201" s="11">
        <v>2.5</v>
      </c>
      <c r="R201" s="11">
        <f t="shared" si="25"/>
        <v>0.5</v>
      </c>
      <c r="S201" s="11" t="s">
        <v>1455</v>
      </c>
      <c r="U201" t="str">
        <f t="shared" si="24"/>
        <v>是</v>
      </c>
    </row>
    <row r="202" spans="1:21">
      <c r="A202" s="2" t="str">
        <f>K202&amp;MID(L:L,15,4)</f>
        <v>梁贵霏0623</v>
      </c>
      <c r="B202" s="7" t="s">
        <v>2835</v>
      </c>
      <c r="C202" s="7" t="s">
        <v>1446</v>
      </c>
      <c r="D202" s="7">
        <v>53</v>
      </c>
      <c r="E202" s="7" t="s">
        <v>2836</v>
      </c>
      <c r="F202" s="7" t="s">
        <v>12419</v>
      </c>
      <c r="G202" s="7" t="s">
        <v>12420</v>
      </c>
      <c r="H202" s="7" t="s">
        <v>1450</v>
      </c>
      <c r="I202" s="7" t="s">
        <v>12421</v>
      </c>
      <c r="J202" s="7" t="s">
        <v>1452</v>
      </c>
      <c r="K202" s="7" t="s">
        <v>1181</v>
      </c>
      <c r="L202" s="7" t="s">
        <v>1182</v>
      </c>
      <c r="M202" s="7" t="s">
        <v>1461</v>
      </c>
      <c r="N202" s="7" t="s">
        <v>1462</v>
      </c>
      <c r="O202" s="11">
        <v>3</v>
      </c>
      <c r="P202" s="11">
        <v>9</v>
      </c>
      <c r="Q202" s="11">
        <v>2.5</v>
      </c>
      <c r="R202" s="11">
        <f t="shared" si="25"/>
        <v>0.5</v>
      </c>
      <c r="S202" s="11" t="s">
        <v>1455</v>
      </c>
      <c r="U202" t="str">
        <f t="shared" si="24"/>
        <v>是</v>
      </c>
    </row>
    <row r="203" spans="1:21">
      <c r="A203" s="2" t="str">
        <f>K203&amp;MID(L:L,15,4)</f>
        <v>何炳耀0034</v>
      </c>
      <c r="B203" s="7" t="s">
        <v>2351</v>
      </c>
      <c r="C203" s="7" t="s">
        <v>1446</v>
      </c>
      <c r="D203" s="7">
        <v>54</v>
      </c>
      <c r="E203" s="7" t="s">
        <v>2352</v>
      </c>
      <c r="F203" s="7" t="s">
        <v>12422</v>
      </c>
      <c r="G203" s="7" t="s">
        <v>12423</v>
      </c>
      <c r="H203" s="7" t="s">
        <v>1450</v>
      </c>
      <c r="I203" s="7" t="s">
        <v>12424</v>
      </c>
      <c r="J203" s="7" t="s">
        <v>1452</v>
      </c>
      <c r="K203" s="7" t="s">
        <v>198</v>
      </c>
      <c r="L203" s="7" t="s">
        <v>199</v>
      </c>
      <c r="M203" s="7" t="s">
        <v>1461</v>
      </c>
      <c r="N203" s="7" t="s">
        <v>23</v>
      </c>
      <c r="O203" s="11">
        <v>3</v>
      </c>
      <c r="P203" s="11">
        <v>53</v>
      </c>
      <c r="Q203" s="11">
        <v>3</v>
      </c>
      <c r="R203" s="11">
        <f t="shared" si="25"/>
        <v>0</v>
      </c>
      <c r="S203" s="11" t="s">
        <v>1455</v>
      </c>
      <c r="U203" t="str">
        <f t="shared" si="24"/>
        <v>是</v>
      </c>
    </row>
    <row r="204" spans="1:21">
      <c r="A204" s="2" t="str">
        <f>K204&amp;MID(L:L,15,4)</f>
        <v>欧阳可昌0916</v>
      </c>
      <c r="B204" s="7" t="s">
        <v>2356</v>
      </c>
      <c r="C204" s="7" t="s">
        <v>1457</v>
      </c>
      <c r="D204" s="7">
        <v>43</v>
      </c>
      <c r="E204" s="7" t="s">
        <v>384</v>
      </c>
      <c r="F204" s="7" t="s">
        <v>12425</v>
      </c>
      <c r="G204" s="7" t="s">
        <v>12426</v>
      </c>
      <c r="H204" s="7" t="s">
        <v>1450</v>
      </c>
      <c r="I204" s="7" t="s">
        <v>7945</v>
      </c>
      <c r="J204" s="7" t="s">
        <v>1452</v>
      </c>
      <c r="K204" s="7" t="s">
        <v>381</v>
      </c>
      <c r="L204" s="7" t="s">
        <v>382</v>
      </c>
      <c r="M204" s="7" t="s">
        <v>1453</v>
      </c>
      <c r="N204" s="7" t="s">
        <v>23</v>
      </c>
      <c r="O204" s="11">
        <v>3</v>
      </c>
      <c r="P204" s="11">
        <v>3</v>
      </c>
      <c r="Q204" s="11">
        <v>1.5</v>
      </c>
      <c r="R204" s="11">
        <f t="shared" si="25"/>
        <v>1.5</v>
      </c>
      <c r="S204" s="11" t="s">
        <v>1455</v>
      </c>
      <c r="U204" t="str">
        <f t="shared" si="24"/>
        <v>是</v>
      </c>
    </row>
    <row r="205" spans="1:21">
      <c r="A205" s="2" t="str">
        <f>K205&amp;MID(L:L,15,4)</f>
        <v>陈惠群282X</v>
      </c>
      <c r="B205" s="7" t="s">
        <v>1929</v>
      </c>
      <c r="C205" s="7" t="s">
        <v>1446</v>
      </c>
      <c r="D205" s="7">
        <v>58</v>
      </c>
      <c r="E205" s="7" t="s">
        <v>1930</v>
      </c>
      <c r="F205" s="7" t="s">
        <v>12427</v>
      </c>
      <c r="G205" s="7" t="s">
        <v>12428</v>
      </c>
      <c r="H205" s="7" t="s">
        <v>1450</v>
      </c>
      <c r="I205" s="7" t="s">
        <v>12429</v>
      </c>
      <c r="J205" s="7" t="s">
        <v>1452</v>
      </c>
      <c r="K205" s="7" t="s">
        <v>65</v>
      </c>
      <c r="L205" s="7" t="s">
        <v>66</v>
      </c>
      <c r="M205" s="7" t="s">
        <v>1461</v>
      </c>
      <c r="N205" s="7" t="s">
        <v>23</v>
      </c>
      <c r="O205" s="11">
        <v>3</v>
      </c>
      <c r="P205" s="11">
        <v>6</v>
      </c>
      <c r="Q205" s="11">
        <v>3</v>
      </c>
      <c r="R205" s="11">
        <f t="shared" si="25"/>
        <v>0</v>
      </c>
      <c r="S205" s="11" t="s">
        <v>1455</v>
      </c>
      <c r="U205" t="str">
        <f t="shared" si="24"/>
        <v>是</v>
      </c>
    </row>
    <row r="206" spans="1:21">
      <c r="A206" s="2" t="str">
        <f>K206&amp;MID(L:L,15,4)</f>
        <v>周浩冲0255</v>
      </c>
      <c r="B206" s="7" t="s">
        <v>2363</v>
      </c>
      <c r="C206" s="7" t="s">
        <v>1446</v>
      </c>
      <c r="D206" s="7">
        <v>54</v>
      </c>
      <c r="E206" s="7" t="s">
        <v>50</v>
      </c>
      <c r="F206" s="7" t="s">
        <v>12430</v>
      </c>
      <c r="G206" s="7" t="s">
        <v>12431</v>
      </c>
      <c r="H206" s="7" t="s">
        <v>2366</v>
      </c>
      <c r="I206" s="7" t="s">
        <v>12432</v>
      </c>
      <c r="J206" s="7" t="s">
        <v>1452</v>
      </c>
      <c r="K206" s="7" t="s">
        <v>46</v>
      </c>
      <c r="L206" s="7" t="s">
        <v>47</v>
      </c>
      <c r="M206" s="7" t="s">
        <v>1772</v>
      </c>
      <c r="N206" s="7" t="s">
        <v>23</v>
      </c>
      <c r="O206" s="11">
        <v>3</v>
      </c>
      <c r="P206" s="11">
        <v>40</v>
      </c>
      <c r="Q206" s="11">
        <v>3</v>
      </c>
      <c r="R206" s="11">
        <f t="shared" si="25"/>
        <v>0</v>
      </c>
      <c r="S206" s="11" t="s">
        <v>1455</v>
      </c>
      <c r="U206" t="str">
        <f t="shared" si="24"/>
        <v>是</v>
      </c>
    </row>
    <row r="207" spans="1:21">
      <c r="A207" s="2" t="str">
        <f>K207&amp;MID(L:L,15,4)</f>
        <v>陈兴妹3927</v>
      </c>
      <c r="B207" s="7" t="s">
        <v>5527</v>
      </c>
      <c r="C207" s="7" t="s">
        <v>1444</v>
      </c>
      <c r="D207" s="7">
        <v>40</v>
      </c>
      <c r="E207" s="7" t="s">
        <v>5528</v>
      </c>
      <c r="F207" s="7" t="s">
        <v>12433</v>
      </c>
      <c r="G207" s="7" t="s">
        <v>12434</v>
      </c>
      <c r="H207" s="7" t="s">
        <v>1450</v>
      </c>
      <c r="I207" s="7" t="s">
        <v>12435</v>
      </c>
      <c r="J207" s="7" t="s">
        <v>1452</v>
      </c>
      <c r="K207" s="7" t="s">
        <v>95</v>
      </c>
      <c r="L207" s="7" t="s">
        <v>96</v>
      </c>
      <c r="M207" s="7" t="s">
        <v>1453</v>
      </c>
      <c r="N207" s="7" t="s">
        <v>23</v>
      </c>
      <c r="O207" s="11">
        <v>2</v>
      </c>
      <c r="P207" s="11">
        <v>59</v>
      </c>
      <c r="Q207" s="11">
        <v>1.5</v>
      </c>
      <c r="R207" s="11">
        <f t="shared" si="25"/>
        <v>0.5</v>
      </c>
      <c r="S207" s="11" t="s">
        <v>1455</v>
      </c>
      <c r="U207" t="str">
        <f t="shared" si="24"/>
        <v>是</v>
      </c>
    </row>
    <row r="208" spans="1:21">
      <c r="A208" s="2" t="str">
        <f>K208&amp;MID(L:L,15,4)</f>
        <v>黄允祥5110</v>
      </c>
      <c r="B208" s="7" t="s">
        <v>2231</v>
      </c>
      <c r="C208" s="7" t="s">
        <v>1446</v>
      </c>
      <c r="D208" s="7">
        <v>52</v>
      </c>
      <c r="E208" s="7" t="s">
        <v>2232</v>
      </c>
      <c r="F208" s="7" t="s">
        <v>12436</v>
      </c>
      <c r="G208" s="7" t="s">
        <v>12437</v>
      </c>
      <c r="H208" s="7" t="s">
        <v>1450</v>
      </c>
      <c r="I208" s="7" t="s">
        <v>12438</v>
      </c>
      <c r="J208" s="7" t="s">
        <v>1452</v>
      </c>
      <c r="K208" s="7" t="s">
        <v>238</v>
      </c>
      <c r="L208" s="7" t="s">
        <v>239</v>
      </c>
      <c r="M208" s="7" t="s">
        <v>1453</v>
      </c>
      <c r="N208" s="7" t="s">
        <v>23</v>
      </c>
      <c r="O208" s="11">
        <v>2</v>
      </c>
      <c r="P208" s="11">
        <v>5</v>
      </c>
      <c r="Q208" s="11">
        <v>1.5</v>
      </c>
      <c r="R208" s="11">
        <f t="shared" si="25"/>
        <v>0.5</v>
      </c>
      <c r="S208" s="11" t="s">
        <v>1455</v>
      </c>
      <c r="U208" t="str">
        <f t="shared" si="24"/>
        <v>是</v>
      </c>
    </row>
    <row r="209" spans="1:21">
      <c r="A209" s="2" t="str">
        <f>K209&amp;MID(L:L,15,4)</f>
        <v>黄达生1215</v>
      </c>
      <c r="B209" s="7" t="s">
        <v>2371</v>
      </c>
      <c r="C209" s="7" t="s">
        <v>1457</v>
      </c>
      <c r="D209" s="7">
        <v>49</v>
      </c>
      <c r="E209" s="7" t="s">
        <v>2372</v>
      </c>
      <c r="F209" s="7" t="s">
        <v>12439</v>
      </c>
      <c r="G209" s="7" t="s">
        <v>12440</v>
      </c>
      <c r="H209" s="7" t="s">
        <v>1450</v>
      </c>
      <c r="I209" s="7" t="s">
        <v>12441</v>
      </c>
      <c r="J209" s="7" t="s">
        <v>1452</v>
      </c>
      <c r="K209" s="7" t="s">
        <v>1035</v>
      </c>
      <c r="L209" s="7" t="s">
        <v>1036</v>
      </c>
      <c r="M209" s="7" t="s">
        <v>1453</v>
      </c>
      <c r="N209" s="7" t="s">
        <v>23</v>
      </c>
      <c r="O209" s="11">
        <v>2</v>
      </c>
      <c r="P209" s="11">
        <v>38</v>
      </c>
      <c r="Q209" s="11">
        <v>1.5</v>
      </c>
      <c r="R209" s="11">
        <f t="shared" si="25"/>
        <v>0.5</v>
      </c>
      <c r="S209" s="11" t="s">
        <v>1455</v>
      </c>
      <c r="U209" t="str">
        <f t="shared" si="24"/>
        <v>是</v>
      </c>
    </row>
    <row r="210" spans="1:21">
      <c r="A210" s="2" t="str">
        <f>K210&amp;MID(L:L,15,4)</f>
        <v>梁炳垣0672</v>
      </c>
      <c r="B210" s="7" t="s">
        <v>1675</v>
      </c>
      <c r="C210" s="7" t="s">
        <v>1446</v>
      </c>
      <c r="D210" s="7">
        <v>62</v>
      </c>
      <c r="E210" s="7" t="s">
        <v>1238</v>
      </c>
      <c r="F210" s="7" t="s">
        <v>12442</v>
      </c>
      <c r="G210" s="7" t="s">
        <v>12443</v>
      </c>
      <c r="H210" s="7" t="s">
        <v>1450</v>
      </c>
      <c r="I210" s="7" t="s">
        <v>12444</v>
      </c>
      <c r="J210" s="7" t="s">
        <v>1452</v>
      </c>
      <c r="K210" s="7" t="s">
        <v>1383</v>
      </c>
      <c r="L210" s="7" t="s">
        <v>1384</v>
      </c>
      <c r="M210" s="7" t="s">
        <v>1461</v>
      </c>
      <c r="N210" s="7" t="s">
        <v>1462</v>
      </c>
      <c r="O210" s="11">
        <v>3</v>
      </c>
      <c r="P210" s="11">
        <v>24</v>
      </c>
      <c r="Q210" s="11">
        <v>2.5</v>
      </c>
      <c r="R210" s="11">
        <f t="shared" si="25"/>
        <v>0.5</v>
      </c>
      <c r="S210" s="11" t="s">
        <v>1455</v>
      </c>
      <c r="U210" t="str">
        <f t="shared" si="24"/>
        <v>是</v>
      </c>
    </row>
    <row r="211" spans="1:21">
      <c r="A211" s="2" t="str">
        <f>K211&amp;MID(L:L,15,4)</f>
        <v>吴沛莲4223</v>
      </c>
      <c r="B211" s="7" t="s">
        <v>2376</v>
      </c>
      <c r="C211" s="7" t="s">
        <v>1457</v>
      </c>
      <c r="D211" s="7">
        <v>40</v>
      </c>
      <c r="E211" s="7" t="s">
        <v>843</v>
      </c>
      <c r="F211" s="7" t="s">
        <v>12445</v>
      </c>
      <c r="G211" s="7" t="s">
        <v>12446</v>
      </c>
      <c r="H211" s="7" t="s">
        <v>1450</v>
      </c>
      <c r="I211" s="7" t="s">
        <v>4753</v>
      </c>
      <c r="J211" s="7" t="s">
        <v>1452</v>
      </c>
      <c r="K211" s="7" t="s">
        <v>840</v>
      </c>
      <c r="L211" s="7" t="s">
        <v>841</v>
      </c>
      <c r="M211" s="7" t="s">
        <v>1461</v>
      </c>
      <c r="N211" s="7" t="s">
        <v>23</v>
      </c>
      <c r="O211" s="11">
        <v>3</v>
      </c>
      <c r="P211" s="11">
        <v>9</v>
      </c>
      <c r="Q211" s="11">
        <v>3</v>
      </c>
      <c r="R211" s="11">
        <f t="shared" si="25"/>
        <v>0</v>
      </c>
      <c r="S211" s="11" t="s">
        <v>1455</v>
      </c>
      <c r="U211" t="str">
        <f t="shared" si="24"/>
        <v>是</v>
      </c>
    </row>
    <row r="212" spans="1:21">
      <c r="A212" s="2" t="str">
        <f>K212&amp;MID(L:L,15,4)</f>
        <v>高金桥6021</v>
      </c>
      <c r="B212" s="7" t="s">
        <v>2319</v>
      </c>
      <c r="C212" s="7" t="s">
        <v>1457</v>
      </c>
      <c r="D212" s="7">
        <v>51</v>
      </c>
      <c r="E212" s="7" t="s">
        <v>2320</v>
      </c>
      <c r="F212" s="7" t="s">
        <v>12447</v>
      </c>
      <c r="G212" s="7" t="s">
        <v>12448</v>
      </c>
      <c r="H212" s="7" t="s">
        <v>1450</v>
      </c>
      <c r="I212" s="7" t="s">
        <v>9128</v>
      </c>
      <c r="J212" s="7" t="s">
        <v>1452</v>
      </c>
      <c r="K212" s="7" t="s">
        <v>164</v>
      </c>
      <c r="L212" s="7" t="s">
        <v>165</v>
      </c>
      <c r="M212" s="7" t="s">
        <v>1453</v>
      </c>
      <c r="N212" s="7" t="s">
        <v>23</v>
      </c>
      <c r="O212" s="11">
        <v>2</v>
      </c>
      <c r="P212" s="11">
        <v>14</v>
      </c>
      <c r="Q212" s="11">
        <v>1.5</v>
      </c>
      <c r="R212" s="11">
        <f t="shared" si="25"/>
        <v>0.5</v>
      </c>
      <c r="S212" s="11" t="s">
        <v>1455</v>
      </c>
      <c r="U212" t="str">
        <f t="shared" si="24"/>
        <v>是</v>
      </c>
    </row>
    <row r="213" spans="1:21">
      <c r="A213" s="2" t="str">
        <f>K213&amp;MID(L:L,15,4)</f>
        <v>罗少群0024</v>
      </c>
      <c r="B213" s="7" t="s">
        <v>2383</v>
      </c>
      <c r="C213" s="7" t="s">
        <v>1446</v>
      </c>
      <c r="D213" s="7">
        <v>38</v>
      </c>
      <c r="E213" s="7" t="s">
        <v>2384</v>
      </c>
      <c r="F213" s="7" t="s">
        <v>12449</v>
      </c>
      <c r="G213" s="7" t="s">
        <v>12450</v>
      </c>
      <c r="H213" s="7" t="s">
        <v>1450</v>
      </c>
      <c r="I213" s="7" t="s">
        <v>12451</v>
      </c>
      <c r="J213" s="7" t="s">
        <v>1452</v>
      </c>
      <c r="K213" s="7" t="s">
        <v>996</v>
      </c>
      <c r="L213" s="7" t="s">
        <v>997</v>
      </c>
      <c r="M213" s="7" t="s">
        <v>1453</v>
      </c>
      <c r="N213" s="7" t="s">
        <v>23</v>
      </c>
      <c r="O213" s="11">
        <v>2</v>
      </c>
      <c r="P213" s="11">
        <v>3</v>
      </c>
      <c r="Q213" s="11">
        <v>1.5</v>
      </c>
      <c r="R213" s="11">
        <f t="shared" si="25"/>
        <v>0.5</v>
      </c>
      <c r="S213" s="11" t="s">
        <v>1455</v>
      </c>
      <c r="U213" t="str">
        <f t="shared" si="24"/>
        <v>是</v>
      </c>
    </row>
    <row r="214" spans="1:21">
      <c r="A214" s="2" t="str">
        <f>K214&amp;MID(L:L,15,4)</f>
        <v>黎富煊0093</v>
      </c>
      <c r="B214" s="7" t="s">
        <v>2388</v>
      </c>
      <c r="C214" s="7" t="s">
        <v>1446</v>
      </c>
      <c r="D214" s="7">
        <v>58</v>
      </c>
      <c r="E214" s="7" t="s">
        <v>2389</v>
      </c>
      <c r="F214" s="7" t="s">
        <v>12452</v>
      </c>
      <c r="G214" s="7" t="s">
        <v>12453</v>
      </c>
      <c r="H214" s="7" t="s">
        <v>1450</v>
      </c>
      <c r="I214" s="7" t="s">
        <v>12454</v>
      </c>
      <c r="J214" s="7" t="s">
        <v>1452</v>
      </c>
      <c r="K214" s="7" t="s">
        <v>339</v>
      </c>
      <c r="L214" s="7" t="s">
        <v>340</v>
      </c>
      <c r="M214" s="7" t="s">
        <v>1453</v>
      </c>
      <c r="N214" s="7" t="s">
        <v>23</v>
      </c>
      <c r="O214" s="11">
        <v>1</v>
      </c>
      <c r="P214" s="11">
        <v>34</v>
      </c>
      <c r="Q214" s="11">
        <v>1.5</v>
      </c>
      <c r="R214" s="11">
        <v>0</v>
      </c>
      <c r="S214" s="11" t="s">
        <v>1455</v>
      </c>
      <c r="U214" t="str">
        <f t="shared" si="24"/>
        <v>是</v>
      </c>
    </row>
    <row r="215" spans="1:21">
      <c r="A215" s="2" t="str">
        <f>K215&amp;MID(L:L,15,4)</f>
        <v>马元璋1235</v>
      </c>
      <c r="B215" s="7" t="s">
        <v>2391</v>
      </c>
      <c r="C215" s="7" t="s">
        <v>1446</v>
      </c>
      <c r="D215" s="7">
        <v>54</v>
      </c>
      <c r="E215" s="7" t="s">
        <v>1377</v>
      </c>
      <c r="F215" s="7" t="s">
        <v>12455</v>
      </c>
      <c r="G215" s="7" t="s">
        <v>12456</v>
      </c>
      <c r="H215" s="7" t="s">
        <v>1450</v>
      </c>
      <c r="I215" s="7" t="s">
        <v>12457</v>
      </c>
      <c r="J215" s="7" t="s">
        <v>1452</v>
      </c>
      <c r="K215" s="7" t="s">
        <v>1372</v>
      </c>
      <c r="L215" s="7" t="s">
        <v>1373</v>
      </c>
      <c r="M215" s="7" t="s">
        <v>1772</v>
      </c>
      <c r="N215" s="7" t="s">
        <v>1462</v>
      </c>
      <c r="O215" s="11">
        <v>8</v>
      </c>
      <c r="P215" s="11">
        <v>24</v>
      </c>
      <c r="Q215" s="11">
        <v>2.5</v>
      </c>
      <c r="R215" s="11">
        <f t="shared" ref="R215:R234" si="26">O215-Q215</f>
        <v>5.5</v>
      </c>
      <c r="S215" s="11" t="s">
        <v>1455</v>
      </c>
      <c r="U215" t="str">
        <f t="shared" si="24"/>
        <v>是</v>
      </c>
    </row>
    <row r="216" spans="1:21">
      <c r="A216" s="2" t="str">
        <f>K216&amp;MID(L:L,15,4)</f>
        <v>方玉珍3928</v>
      </c>
      <c r="B216" s="7" t="s">
        <v>10527</v>
      </c>
      <c r="C216" s="7" t="s">
        <v>1457</v>
      </c>
      <c r="D216" s="7">
        <v>23</v>
      </c>
      <c r="E216" s="7" t="s">
        <v>823</v>
      </c>
      <c r="F216" s="7" t="s">
        <v>12458</v>
      </c>
      <c r="G216" s="7" t="s">
        <v>12459</v>
      </c>
      <c r="H216" s="7" t="s">
        <v>1450</v>
      </c>
      <c r="I216" s="7" t="s">
        <v>12460</v>
      </c>
      <c r="J216" s="7" t="s">
        <v>1452</v>
      </c>
      <c r="K216" s="7" t="s">
        <v>820</v>
      </c>
      <c r="L216" s="7" t="s">
        <v>821</v>
      </c>
      <c r="M216" s="7" t="s">
        <v>1461</v>
      </c>
      <c r="N216" s="7" t="s">
        <v>23</v>
      </c>
      <c r="O216" s="11">
        <v>3</v>
      </c>
      <c r="P216" s="11">
        <v>22</v>
      </c>
      <c r="Q216" s="11">
        <v>3</v>
      </c>
      <c r="R216" s="11">
        <f t="shared" si="26"/>
        <v>0</v>
      </c>
      <c r="S216" s="11" t="s">
        <v>1455</v>
      </c>
      <c r="U216" t="str">
        <f t="shared" si="24"/>
        <v>是</v>
      </c>
    </row>
    <row r="217" spans="1:21">
      <c r="A217" s="2" t="str">
        <f>K217&amp;MID(L:L,15,4)</f>
        <v>张学凤062X</v>
      </c>
      <c r="B217" s="7" t="s">
        <v>1709</v>
      </c>
      <c r="C217" s="7" t="s">
        <v>1446</v>
      </c>
      <c r="D217" s="7">
        <v>41</v>
      </c>
      <c r="E217" s="7" t="s">
        <v>1710</v>
      </c>
      <c r="F217" s="7" t="s">
        <v>12461</v>
      </c>
      <c r="G217" s="7" t="s">
        <v>12462</v>
      </c>
      <c r="H217" s="7" t="s">
        <v>1450</v>
      </c>
      <c r="I217" s="7" t="s">
        <v>12463</v>
      </c>
      <c r="J217" s="7" t="s">
        <v>1452</v>
      </c>
      <c r="K217" s="7" t="s">
        <v>589</v>
      </c>
      <c r="L217" s="7" t="s">
        <v>590</v>
      </c>
      <c r="M217" s="7" t="s">
        <v>1461</v>
      </c>
      <c r="N217" s="7" t="s">
        <v>23</v>
      </c>
      <c r="O217" s="11">
        <v>4</v>
      </c>
      <c r="P217" s="11">
        <v>57</v>
      </c>
      <c r="Q217" s="11">
        <v>3</v>
      </c>
      <c r="R217" s="11">
        <f t="shared" si="26"/>
        <v>1</v>
      </c>
      <c r="S217" s="11" t="s">
        <v>1455</v>
      </c>
      <c r="U217" t="str">
        <f t="shared" si="24"/>
        <v>是</v>
      </c>
    </row>
    <row r="218" spans="1:21">
      <c r="A218" s="2" t="str">
        <f>K218&amp;MID(L:L,15,4)</f>
        <v>卢桂通1223</v>
      </c>
      <c r="B218" s="7" t="s">
        <v>2396</v>
      </c>
      <c r="C218" s="7" t="s">
        <v>1457</v>
      </c>
      <c r="D218" s="7">
        <v>57</v>
      </c>
      <c r="E218" s="7" t="s">
        <v>2397</v>
      </c>
      <c r="F218" s="7" t="s">
        <v>12464</v>
      </c>
      <c r="G218" s="7" t="s">
        <v>12465</v>
      </c>
      <c r="H218" s="7" t="s">
        <v>2253</v>
      </c>
      <c r="I218" s="7" t="s">
        <v>10196</v>
      </c>
      <c r="J218" s="7" t="s">
        <v>1452</v>
      </c>
      <c r="K218" s="7" t="s">
        <v>990</v>
      </c>
      <c r="L218" s="7" t="s">
        <v>991</v>
      </c>
      <c r="M218" s="7" t="s">
        <v>1453</v>
      </c>
      <c r="N218" s="7" t="s">
        <v>23</v>
      </c>
      <c r="O218" s="11">
        <v>2</v>
      </c>
      <c r="P218" s="11">
        <v>12</v>
      </c>
      <c r="Q218" s="11">
        <v>1.5</v>
      </c>
      <c r="R218" s="11">
        <f t="shared" si="26"/>
        <v>0.5</v>
      </c>
      <c r="S218" s="11" t="s">
        <v>1455</v>
      </c>
      <c r="U218" t="str">
        <f t="shared" si="24"/>
        <v>是</v>
      </c>
    </row>
    <row r="219" spans="1:21">
      <c r="A219" s="2" t="str">
        <f>K219&amp;MID(L:L,15,4)</f>
        <v>谢锦榴2429</v>
      </c>
      <c r="B219" s="7" t="s">
        <v>2401</v>
      </c>
      <c r="C219" s="7" t="s">
        <v>1457</v>
      </c>
      <c r="D219" s="7">
        <v>53</v>
      </c>
      <c r="E219" s="7" t="s">
        <v>1133</v>
      </c>
      <c r="F219" s="7" t="s">
        <v>12466</v>
      </c>
      <c r="G219" s="7" t="s">
        <v>12467</v>
      </c>
      <c r="H219" s="7" t="s">
        <v>1450</v>
      </c>
      <c r="I219" s="7" t="s">
        <v>4154</v>
      </c>
      <c r="J219" s="7" t="s">
        <v>1452</v>
      </c>
      <c r="K219" s="7" t="s">
        <v>1130</v>
      </c>
      <c r="L219" s="7" t="s">
        <v>1131</v>
      </c>
      <c r="M219" s="7" t="s">
        <v>1461</v>
      </c>
      <c r="N219" s="7" t="s">
        <v>1467</v>
      </c>
      <c r="O219" s="11">
        <v>3</v>
      </c>
      <c r="P219" s="11">
        <v>9</v>
      </c>
      <c r="Q219" s="11">
        <v>3</v>
      </c>
      <c r="R219" s="11">
        <f t="shared" si="26"/>
        <v>0</v>
      </c>
      <c r="S219" s="11" t="s">
        <v>1455</v>
      </c>
      <c r="U219" t="str">
        <f t="shared" si="24"/>
        <v>是</v>
      </c>
    </row>
    <row r="220" spans="1:21">
      <c r="A220" s="2" t="str">
        <f>K220&amp;MID(L:L,15,4)</f>
        <v>伍少英0927</v>
      </c>
      <c r="B220" s="7" t="s">
        <v>2236</v>
      </c>
      <c r="C220" s="7" t="s">
        <v>1446</v>
      </c>
      <c r="D220" s="7">
        <v>57</v>
      </c>
      <c r="E220" s="7" t="s">
        <v>2237</v>
      </c>
      <c r="F220" s="7" t="s">
        <v>12468</v>
      </c>
      <c r="G220" s="7" t="s">
        <v>12469</v>
      </c>
      <c r="H220" s="7" t="s">
        <v>1450</v>
      </c>
      <c r="I220" s="7" t="s">
        <v>12470</v>
      </c>
      <c r="J220" s="7" t="s">
        <v>1452</v>
      </c>
      <c r="K220" s="7" t="s">
        <v>1007</v>
      </c>
      <c r="L220" s="7" t="s">
        <v>1008</v>
      </c>
      <c r="M220" s="7" t="s">
        <v>1453</v>
      </c>
      <c r="N220" s="7" t="s">
        <v>23</v>
      </c>
      <c r="O220" s="11">
        <v>4</v>
      </c>
      <c r="P220" s="11">
        <v>47</v>
      </c>
      <c r="Q220" s="11">
        <v>1.5</v>
      </c>
      <c r="R220" s="11">
        <f t="shared" si="26"/>
        <v>2.5</v>
      </c>
      <c r="S220" s="11" t="s">
        <v>1455</v>
      </c>
      <c r="U220" t="str">
        <f t="shared" si="24"/>
        <v>是</v>
      </c>
    </row>
    <row r="221" spans="1:21">
      <c r="A221" s="2" t="str">
        <f>K221&amp;MID(L:L,15,4)</f>
        <v>卢葵英1245</v>
      </c>
      <c r="B221" s="7" t="s">
        <v>2411</v>
      </c>
      <c r="C221" s="7" t="s">
        <v>1446</v>
      </c>
      <c r="D221" s="7">
        <v>58</v>
      </c>
      <c r="E221" s="7" t="s">
        <v>2412</v>
      </c>
      <c r="F221" s="7" t="s">
        <v>12471</v>
      </c>
      <c r="G221" s="7" t="s">
        <v>12472</v>
      </c>
      <c r="H221" s="7" t="s">
        <v>1450</v>
      </c>
      <c r="I221" s="7" t="s">
        <v>12473</v>
      </c>
      <c r="J221" s="7" t="s">
        <v>1452</v>
      </c>
      <c r="K221" s="7" t="s">
        <v>1017</v>
      </c>
      <c r="L221" s="7" t="s">
        <v>1018</v>
      </c>
      <c r="M221" s="7" t="s">
        <v>1453</v>
      </c>
      <c r="N221" s="7" t="s">
        <v>1467</v>
      </c>
      <c r="O221" s="11">
        <v>2</v>
      </c>
      <c r="P221" s="11">
        <v>12</v>
      </c>
      <c r="Q221" s="11">
        <v>1.5</v>
      </c>
      <c r="R221" s="11">
        <f t="shared" si="26"/>
        <v>0.5</v>
      </c>
      <c r="S221" s="11" t="s">
        <v>1455</v>
      </c>
      <c r="U221" t="str">
        <f t="shared" si="24"/>
        <v>是</v>
      </c>
    </row>
    <row r="222" spans="1:21">
      <c r="A222" s="2" t="str">
        <f>K222&amp;MID(L:L,15,4)</f>
        <v>莫锦全4534</v>
      </c>
      <c r="B222" s="7" t="s">
        <v>2419</v>
      </c>
      <c r="C222" s="7" t="s">
        <v>1457</v>
      </c>
      <c r="D222" s="7">
        <v>30</v>
      </c>
      <c r="E222" s="7" t="s">
        <v>2420</v>
      </c>
      <c r="F222" s="7" t="s">
        <v>12474</v>
      </c>
      <c r="G222" s="7" t="s">
        <v>12475</v>
      </c>
      <c r="H222" s="7" t="s">
        <v>1450</v>
      </c>
      <c r="I222" s="7" t="s">
        <v>11852</v>
      </c>
      <c r="J222" s="7" t="s">
        <v>1452</v>
      </c>
      <c r="K222" s="7" t="s">
        <v>77</v>
      </c>
      <c r="L222" s="7" t="s">
        <v>78</v>
      </c>
      <c r="M222" s="7" t="s">
        <v>1461</v>
      </c>
      <c r="N222" s="7" t="s">
        <v>23</v>
      </c>
      <c r="O222" s="11">
        <v>4</v>
      </c>
      <c r="P222" s="11">
        <v>0</v>
      </c>
      <c r="Q222" s="11">
        <v>3</v>
      </c>
      <c r="R222" s="11">
        <f t="shared" si="26"/>
        <v>1</v>
      </c>
      <c r="S222" s="11" t="s">
        <v>1455</v>
      </c>
      <c r="U222" t="str">
        <f t="shared" si="24"/>
        <v>是</v>
      </c>
    </row>
    <row r="223" spans="1:21">
      <c r="A223" s="2" t="str">
        <f>K223&amp;MID(L:L,15,4)</f>
        <v>曹玉兰1522</v>
      </c>
      <c r="B223" s="7" t="s">
        <v>2424</v>
      </c>
      <c r="C223" s="7" t="s">
        <v>1457</v>
      </c>
      <c r="D223" s="7">
        <v>48</v>
      </c>
      <c r="E223" s="7" t="s">
        <v>2425</v>
      </c>
      <c r="F223" s="7" t="s">
        <v>12476</v>
      </c>
      <c r="G223" s="7" t="s">
        <v>12477</v>
      </c>
      <c r="H223" s="7" t="s">
        <v>1450</v>
      </c>
      <c r="I223" s="7" t="s">
        <v>12478</v>
      </c>
      <c r="J223" s="7" t="s">
        <v>1452</v>
      </c>
      <c r="K223" s="7" t="s">
        <v>20</v>
      </c>
      <c r="L223" s="7" t="s">
        <v>21</v>
      </c>
      <c r="M223" s="7" t="s">
        <v>1453</v>
      </c>
      <c r="N223" s="7" t="s">
        <v>23</v>
      </c>
      <c r="O223" s="11">
        <v>4</v>
      </c>
      <c r="P223" s="11">
        <v>25</v>
      </c>
      <c r="Q223" s="11">
        <v>1.5</v>
      </c>
      <c r="R223" s="11">
        <f t="shared" si="26"/>
        <v>2.5</v>
      </c>
      <c r="S223" s="11" t="s">
        <v>1455</v>
      </c>
      <c r="U223" t="str">
        <f t="shared" si="24"/>
        <v>是</v>
      </c>
    </row>
    <row r="224" spans="1:21">
      <c r="A224" s="2" t="str">
        <f>K224&amp;MID(L:L,15,4)</f>
        <v>饶棉粦1416</v>
      </c>
      <c r="B224" s="7" t="s">
        <v>2429</v>
      </c>
      <c r="C224" s="7" t="s">
        <v>1457</v>
      </c>
      <c r="D224" s="7">
        <v>56</v>
      </c>
      <c r="E224" s="7" t="s">
        <v>2430</v>
      </c>
      <c r="F224" s="7" t="s">
        <v>12479</v>
      </c>
      <c r="G224" s="7" t="s">
        <v>12480</v>
      </c>
      <c r="H224" s="7" t="s">
        <v>1450</v>
      </c>
      <c r="I224" s="7" t="s">
        <v>12481</v>
      </c>
      <c r="J224" s="7" t="s">
        <v>1452</v>
      </c>
      <c r="K224" s="7" t="s">
        <v>378</v>
      </c>
      <c r="L224" s="7" t="s">
        <v>379</v>
      </c>
      <c r="M224" s="7" t="s">
        <v>1461</v>
      </c>
      <c r="N224" s="7" t="s">
        <v>23</v>
      </c>
      <c r="O224" s="11">
        <v>3</v>
      </c>
      <c r="P224" s="11">
        <v>20</v>
      </c>
      <c r="Q224" s="11">
        <v>3</v>
      </c>
      <c r="R224" s="11">
        <f t="shared" si="26"/>
        <v>0</v>
      </c>
      <c r="S224" s="11" t="s">
        <v>1455</v>
      </c>
      <c r="U224" t="str">
        <f t="shared" si="24"/>
        <v>是</v>
      </c>
    </row>
    <row r="225" spans="1:21">
      <c r="A225" s="2" t="str">
        <f>K225&amp;MID(L:L,15,4)</f>
        <v>谭维1243</v>
      </c>
      <c r="B225" s="7" t="s">
        <v>2434</v>
      </c>
      <c r="C225" s="7" t="s">
        <v>1446</v>
      </c>
      <c r="D225" s="7">
        <v>60</v>
      </c>
      <c r="E225" s="7" t="s">
        <v>2435</v>
      </c>
      <c r="F225" s="7" t="s">
        <v>12482</v>
      </c>
      <c r="G225" s="7" t="s">
        <v>12483</v>
      </c>
      <c r="H225" s="7" t="s">
        <v>1450</v>
      </c>
      <c r="I225" s="7" t="s">
        <v>12484</v>
      </c>
      <c r="J225" s="7" t="s">
        <v>1452</v>
      </c>
      <c r="K225" s="7" t="s">
        <v>542</v>
      </c>
      <c r="L225" s="7" t="s">
        <v>543</v>
      </c>
      <c r="M225" s="7" t="s">
        <v>1453</v>
      </c>
      <c r="N225" s="7" t="s">
        <v>23</v>
      </c>
      <c r="O225" s="11">
        <v>3</v>
      </c>
      <c r="P225" s="11">
        <v>31</v>
      </c>
      <c r="Q225" s="11">
        <v>1.5</v>
      </c>
      <c r="R225" s="11">
        <f t="shared" si="26"/>
        <v>1.5</v>
      </c>
      <c r="S225" s="11" t="s">
        <v>1455</v>
      </c>
      <c r="U225" t="str">
        <f t="shared" si="24"/>
        <v>是</v>
      </c>
    </row>
    <row r="226" spans="1:21">
      <c r="A226" s="2" t="str">
        <f>K226&amp;MID(L:L,15,4)</f>
        <v>卢宜务1236</v>
      </c>
      <c r="B226" s="7" t="s">
        <v>2439</v>
      </c>
      <c r="C226" s="7" t="s">
        <v>1457</v>
      </c>
      <c r="D226" s="7">
        <v>55</v>
      </c>
      <c r="E226" s="7" t="s">
        <v>2440</v>
      </c>
      <c r="F226" s="7" t="s">
        <v>12485</v>
      </c>
      <c r="G226" s="7" t="s">
        <v>12486</v>
      </c>
      <c r="H226" s="7" t="s">
        <v>1450</v>
      </c>
      <c r="I226" s="7" t="s">
        <v>12487</v>
      </c>
      <c r="J226" s="7" t="s">
        <v>1452</v>
      </c>
      <c r="K226" s="7" t="s">
        <v>465</v>
      </c>
      <c r="L226" s="7" t="s">
        <v>466</v>
      </c>
      <c r="M226" s="7" t="s">
        <v>1453</v>
      </c>
      <c r="N226" s="7" t="s">
        <v>23</v>
      </c>
      <c r="O226" s="11">
        <v>4</v>
      </c>
      <c r="P226" s="11">
        <v>10</v>
      </c>
      <c r="Q226" s="11">
        <v>1.5</v>
      </c>
      <c r="R226" s="11">
        <f t="shared" si="26"/>
        <v>2.5</v>
      </c>
      <c r="S226" s="11" t="s">
        <v>1455</v>
      </c>
      <c r="U226" t="str">
        <f t="shared" si="24"/>
        <v>是</v>
      </c>
    </row>
    <row r="227" spans="1:21">
      <c r="A227" s="2" t="str">
        <f>K227&amp;MID(L:L,15,4)</f>
        <v>周惠卿5024</v>
      </c>
      <c r="B227" s="7" t="s">
        <v>2444</v>
      </c>
      <c r="C227" s="7" t="s">
        <v>1446</v>
      </c>
      <c r="D227" s="7">
        <v>52</v>
      </c>
      <c r="E227" s="7" t="s">
        <v>691</v>
      </c>
      <c r="F227" s="7" t="s">
        <v>12488</v>
      </c>
      <c r="G227" s="7" t="s">
        <v>12489</v>
      </c>
      <c r="H227" s="7" t="s">
        <v>1450</v>
      </c>
      <c r="I227" s="7" t="s">
        <v>3160</v>
      </c>
      <c r="J227" s="7" t="s">
        <v>1452</v>
      </c>
      <c r="K227" s="7" t="s">
        <v>688</v>
      </c>
      <c r="L227" s="7" t="s">
        <v>689</v>
      </c>
      <c r="M227" s="7" t="s">
        <v>1461</v>
      </c>
      <c r="N227" s="7" t="s">
        <v>23</v>
      </c>
      <c r="O227" s="11">
        <v>3</v>
      </c>
      <c r="P227" s="11">
        <v>1</v>
      </c>
      <c r="Q227" s="11">
        <v>3</v>
      </c>
      <c r="R227" s="11">
        <f t="shared" si="26"/>
        <v>0</v>
      </c>
      <c r="S227" s="11" t="s">
        <v>1455</v>
      </c>
      <c r="U227" t="str">
        <f t="shared" si="24"/>
        <v>是</v>
      </c>
    </row>
    <row r="228" spans="1:21">
      <c r="A228" s="2" t="str">
        <f>K228&amp;MID(L:L,15,4)</f>
        <v>孔雪芳0928</v>
      </c>
      <c r="B228" s="7" t="s">
        <v>2216</v>
      </c>
      <c r="C228" s="7" t="s">
        <v>1446</v>
      </c>
      <c r="D228" s="7">
        <v>51</v>
      </c>
      <c r="E228" s="7" t="s">
        <v>2217</v>
      </c>
      <c r="F228" s="7" t="s">
        <v>12490</v>
      </c>
      <c r="G228" s="7" t="s">
        <v>12491</v>
      </c>
      <c r="H228" s="7" t="s">
        <v>1450</v>
      </c>
      <c r="I228" s="7" t="s">
        <v>12492</v>
      </c>
      <c r="J228" s="7" t="s">
        <v>1452</v>
      </c>
      <c r="K228" s="7" t="s">
        <v>947</v>
      </c>
      <c r="L228" s="7" t="s">
        <v>948</v>
      </c>
      <c r="M228" s="7" t="s">
        <v>1461</v>
      </c>
      <c r="N228" s="7" t="s">
        <v>23</v>
      </c>
      <c r="O228" s="11">
        <v>3</v>
      </c>
      <c r="P228" s="11">
        <v>0</v>
      </c>
      <c r="Q228" s="11">
        <v>3</v>
      </c>
      <c r="R228" s="11">
        <f t="shared" si="26"/>
        <v>0</v>
      </c>
      <c r="S228" s="11" t="s">
        <v>1455</v>
      </c>
      <c r="U228" t="str">
        <f t="shared" si="24"/>
        <v>是</v>
      </c>
    </row>
    <row r="229" spans="1:21">
      <c r="A229" s="2" t="str">
        <f>K229&amp;MID(L:L,15,4)</f>
        <v>郭镜明1275</v>
      </c>
      <c r="B229" s="7" t="s">
        <v>5592</v>
      </c>
      <c r="C229" s="7" t="s">
        <v>1446</v>
      </c>
      <c r="D229" s="7">
        <v>48</v>
      </c>
      <c r="E229" s="7" t="s">
        <v>5593</v>
      </c>
      <c r="F229" s="7" t="s">
        <v>12493</v>
      </c>
      <c r="G229" s="7" t="s">
        <v>12494</v>
      </c>
      <c r="H229" s="7" t="s">
        <v>1450</v>
      </c>
      <c r="I229" s="7" t="s">
        <v>12495</v>
      </c>
      <c r="J229" s="7" t="s">
        <v>1452</v>
      </c>
      <c r="K229" s="7" t="s">
        <v>886</v>
      </c>
      <c r="L229" s="7" t="s">
        <v>887</v>
      </c>
      <c r="M229" s="7" t="s">
        <v>1461</v>
      </c>
      <c r="N229" s="7" t="s">
        <v>1454</v>
      </c>
      <c r="O229" s="11">
        <v>3</v>
      </c>
      <c r="P229" s="11">
        <v>20</v>
      </c>
      <c r="Q229" s="11">
        <v>3</v>
      </c>
      <c r="R229" s="11">
        <f t="shared" si="26"/>
        <v>0</v>
      </c>
      <c r="S229" s="11" t="s">
        <v>1455</v>
      </c>
      <c r="U229" t="str">
        <f t="shared" si="24"/>
        <v>是</v>
      </c>
    </row>
    <row r="230" spans="1:21">
      <c r="A230" s="2" t="str">
        <f>K230&amp;MID(L:L,15,4)</f>
        <v>刘亚美0629</v>
      </c>
      <c r="B230" s="7" t="s">
        <v>2452</v>
      </c>
      <c r="C230" s="7" t="s">
        <v>1444</v>
      </c>
      <c r="D230" s="7">
        <v>64</v>
      </c>
      <c r="E230" s="7" t="s">
        <v>509</v>
      </c>
      <c r="F230" s="7" t="s">
        <v>12496</v>
      </c>
      <c r="G230" s="7" t="s">
        <v>12497</v>
      </c>
      <c r="H230" s="7" t="s">
        <v>1450</v>
      </c>
      <c r="I230" s="7" t="s">
        <v>5523</v>
      </c>
      <c r="J230" s="7" t="s">
        <v>1452</v>
      </c>
      <c r="K230" s="7" t="s">
        <v>506</v>
      </c>
      <c r="L230" s="7" t="s">
        <v>507</v>
      </c>
      <c r="M230" s="7" t="s">
        <v>1461</v>
      </c>
      <c r="N230" s="7" t="s">
        <v>23</v>
      </c>
      <c r="O230" s="11">
        <v>3</v>
      </c>
      <c r="P230" s="11">
        <v>7</v>
      </c>
      <c r="Q230" s="11">
        <v>3</v>
      </c>
      <c r="R230" s="11">
        <f t="shared" si="26"/>
        <v>0</v>
      </c>
      <c r="S230" s="11" t="s">
        <v>1455</v>
      </c>
      <c r="U230" t="str">
        <f t="shared" si="24"/>
        <v>是</v>
      </c>
    </row>
    <row r="231" spans="1:21">
      <c r="A231" s="2" t="str">
        <f>K231&amp;MID(L:L,15,4)</f>
        <v>钟月珍2443</v>
      </c>
      <c r="B231" s="7" t="s">
        <v>1582</v>
      </c>
      <c r="C231" s="7" t="s">
        <v>1446</v>
      </c>
      <c r="D231" s="7">
        <v>52</v>
      </c>
      <c r="E231" s="7" t="s">
        <v>1583</v>
      </c>
      <c r="F231" s="7" t="s">
        <v>12498</v>
      </c>
      <c r="G231" s="7" t="s">
        <v>12499</v>
      </c>
      <c r="H231" s="7" t="s">
        <v>1450</v>
      </c>
      <c r="I231" s="7" t="s">
        <v>12500</v>
      </c>
      <c r="J231" s="7" t="s">
        <v>1452</v>
      </c>
      <c r="K231" s="7" t="s">
        <v>675</v>
      </c>
      <c r="L231" s="7" t="s">
        <v>676</v>
      </c>
      <c r="M231" s="7" t="s">
        <v>1461</v>
      </c>
      <c r="N231" s="7" t="s">
        <v>23</v>
      </c>
      <c r="O231" s="11">
        <v>5</v>
      </c>
      <c r="P231" s="11">
        <v>42</v>
      </c>
      <c r="Q231" s="11">
        <v>3</v>
      </c>
      <c r="R231" s="11">
        <f t="shared" si="26"/>
        <v>2</v>
      </c>
      <c r="S231" s="11" t="s">
        <v>1455</v>
      </c>
      <c r="U231" t="str">
        <f t="shared" si="24"/>
        <v>是</v>
      </c>
    </row>
    <row r="232" spans="1:21">
      <c r="A232" s="2" t="str">
        <f>K232&amp;MID(L:L,15,4)</f>
        <v>卢长枝1227</v>
      </c>
      <c r="B232" s="7" t="s">
        <v>2458</v>
      </c>
      <c r="C232" s="7" t="s">
        <v>1457</v>
      </c>
      <c r="D232" s="7">
        <v>51</v>
      </c>
      <c r="E232" s="7" t="s">
        <v>2459</v>
      </c>
      <c r="F232" s="7" t="s">
        <v>12501</v>
      </c>
      <c r="G232" s="7" t="s">
        <v>12502</v>
      </c>
      <c r="H232" s="7" t="s">
        <v>1450</v>
      </c>
      <c r="I232" s="7" t="s">
        <v>12503</v>
      </c>
      <c r="J232" s="7" t="s">
        <v>1452</v>
      </c>
      <c r="K232" s="7" t="s">
        <v>471</v>
      </c>
      <c r="L232" s="7" t="s">
        <v>472</v>
      </c>
      <c r="M232" s="7" t="s">
        <v>1453</v>
      </c>
      <c r="N232" s="7" t="s">
        <v>23</v>
      </c>
      <c r="O232" s="11">
        <v>2</v>
      </c>
      <c r="P232" s="11">
        <v>39</v>
      </c>
      <c r="Q232" s="11">
        <v>1.5</v>
      </c>
      <c r="R232" s="11">
        <f t="shared" si="26"/>
        <v>0.5</v>
      </c>
      <c r="S232" s="11" t="s">
        <v>1455</v>
      </c>
      <c r="U232" t="str">
        <f t="shared" si="24"/>
        <v>是</v>
      </c>
    </row>
    <row r="233" spans="1:21">
      <c r="A233" s="2" t="str">
        <f>K233&amp;MID(L:L,15,4)</f>
        <v>谢雪兴1241</v>
      </c>
      <c r="B233" s="7" t="s">
        <v>2462</v>
      </c>
      <c r="C233" s="7" t="s">
        <v>1446</v>
      </c>
      <c r="D233" s="7">
        <v>48</v>
      </c>
      <c r="E233" s="7" t="s">
        <v>2463</v>
      </c>
      <c r="F233" s="7" t="s">
        <v>12504</v>
      </c>
      <c r="G233" s="7" t="s">
        <v>12505</v>
      </c>
      <c r="H233" s="7" t="s">
        <v>1450</v>
      </c>
      <c r="I233" s="7" t="s">
        <v>12506</v>
      </c>
      <c r="J233" s="7" t="s">
        <v>1452</v>
      </c>
      <c r="K233" s="7" t="s">
        <v>613</v>
      </c>
      <c r="L233" s="7" t="s">
        <v>614</v>
      </c>
      <c r="M233" s="7" t="s">
        <v>1453</v>
      </c>
      <c r="N233" s="7" t="s">
        <v>23</v>
      </c>
      <c r="O233" s="11">
        <v>2</v>
      </c>
      <c r="P233" s="11">
        <v>0</v>
      </c>
      <c r="Q233" s="11">
        <v>1.5</v>
      </c>
      <c r="R233" s="11">
        <f t="shared" si="26"/>
        <v>0.5</v>
      </c>
      <c r="S233" s="11" t="s">
        <v>1455</v>
      </c>
      <c r="U233" t="str">
        <f t="shared" si="24"/>
        <v>是</v>
      </c>
    </row>
    <row r="234" spans="1:21">
      <c r="A234" s="2" t="str">
        <f>K234&amp;MID(L:L,15,4)</f>
        <v>叶媛笑2122</v>
      </c>
      <c r="B234" s="7" t="s">
        <v>2419</v>
      </c>
      <c r="C234" s="7" t="s">
        <v>1457</v>
      </c>
      <c r="D234" s="7">
        <v>30</v>
      </c>
      <c r="E234" s="7" t="s">
        <v>2420</v>
      </c>
      <c r="F234" s="7" t="s">
        <v>12507</v>
      </c>
      <c r="G234" s="7" t="s">
        <v>12508</v>
      </c>
      <c r="H234" s="7" t="s">
        <v>2042</v>
      </c>
      <c r="I234" s="7" t="s">
        <v>12509</v>
      </c>
      <c r="J234" s="7" t="s">
        <v>1452</v>
      </c>
      <c r="K234" s="7" t="s">
        <v>874</v>
      </c>
      <c r="L234" s="7" t="s">
        <v>875</v>
      </c>
      <c r="M234" s="7" t="s">
        <v>1461</v>
      </c>
      <c r="N234" s="7" t="s">
        <v>1467</v>
      </c>
      <c r="O234" s="11">
        <v>5</v>
      </c>
      <c r="P234" s="11">
        <v>40</v>
      </c>
      <c r="Q234" s="11">
        <v>3</v>
      </c>
      <c r="R234" s="11">
        <f t="shared" si="26"/>
        <v>2</v>
      </c>
      <c r="S234" s="11" t="s">
        <v>1455</v>
      </c>
      <c r="U234" t="str">
        <f t="shared" si="24"/>
        <v>是</v>
      </c>
    </row>
    <row r="235" spans="1:21">
      <c r="A235" s="2" t="str">
        <f>K235&amp;MID(L:L,15,4)</f>
        <v>黄惠格1252</v>
      </c>
      <c r="B235" s="7" t="s">
        <v>2470</v>
      </c>
      <c r="C235" s="7" t="s">
        <v>1446</v>
      </c>
      <c r="D235" s="7">
        <v>47</v>
      </c>
      <c r="E235" s="7" t="s">
        <v>1092</v>
      </c>
      <c r="F235" s="7" t="s">
        <v>12510</v>
      </c>
      <c r="G235" s="7" t="s">
        <v>12511</v>
      </c>
      <c r="H235" s="7" t="s">
        <v>1450</v>
      </c>
      <c r="I235" s="7" t="s">
        <v>8932</v>
      </c>
      <c r="J235" s="7" t="s">
        <v>1452</v>
      </c>
      <c r="K235" s="7" t="s">
        <v>1087</v>
      </c>
      <c r="L235" s="7" t="s">
        <v>1088</v>
      </c>
      <c r="M235" s="7" t="s">
        <v>1453</v>
      </c>
      <c r="N235" s="7" t="s">
        <v>23</v>
      </c>
      <c r="O235" s="11">
        <v>1</v>
      </c>
      <c r="P235" s="11">
        <v>45</v>
      </c>
      <c r="Q235" s="11">
        <v>1.5</v>
      </c>
      <c r="R235" s="11">
        <v>0</v>
      </c>
      <c r="S235" s="11" t="s">
        <v>1455</v>
      </c>
      <c r="U235" t="str">
        <f t="shared" si="24"/>
        <v>是</v>
      </c>
    </row>
    <row r="236" spans="1:21">
      <c r="A236" s="2" t="str">
        <f>K236&amp;MID(L:L,15,4)</f>
        <v>梁瑞兴5722</v>
      </c>
      <c r="B236" s="7" t="s">
        <v>1747</v>
      </c>
      <c r="C236" s="7" t="s">
        <v>1446</v>
      </c>
      <c r="D236" s="7">
        <v>52</v>
      </c>
      <c r="E236" s="7" t="s">
        <v>1197</v>
      </c>
      <c r="F236" s="7" t="s">
        <v>12512</v>
      </c>
      <c r="G236" s="7" t="s">
        <v>12513</v>
      </c>
      <c r="H236" s="7" t="s">
        <v>1450</v>
      </c>
      <c r="I236" s="7" t="s">
        <v>12514</v>
      </c>
      <c r="J236" s="7" t="s">
        <v>1452</v>
      </c>
      <c r="K236" s="7" t="s">
        <v>1195</v>
      </c>
      <c r="L236" s="7" t="s">
        <v>1196</v>
      </c>
      <c r="M236" s="7" t="s">
        <v>1461</v>
      </c>
      <c r="N236" s="7" t="s">
        <v>1462</v>
      </c>
      <c r="O236" s="11">
        <v>3</v>
      </c>
      <c r="P236" s="11">
        <v>38</v>
      </c>
      <c r="Q236" s="11">
        <v>2.5</v>
      </c>
      <c r="R236" s="11">
        <f t="shared" ref="R236:R241" si="27">O236-Q236</f>
        <v>0.5</v>
      </c>
      <c r="S236" s="11" t="s">
        <v>1455</v>
      </c>
      <c r="U236" t="str">
        <f t="shared" si="24"/>
        <v>是</v>
      </c>
    </row>
    <row r="237" spans="1:21">
      <c r="A237" s="2" t="str">
        <f>K237&amp;MID(L:L,15,4)</f>
        <v>冯二女5124</v>
      </c>
      <c r="B237" s="7" t="s">
        <v>2477</v>
      </c>
      <c r="C237" s="7" t="s">
        <v>1444</v>
      </c>
      <c r="D237" s="7">
        <v>60</v>
      </c>
      <c r="E237" s="7" t="s">
        <v>2478</v>
      </c>
      <c r="F237" s="7" t="s">
        <v>12515</v>
      </c>
      <c r="G237" s="7" t="s">
        <v>12516</v>
      </c>
      <c r="H237" s="7" t="s">
        <v>1450</v>
      </c>
      <c r="I237" s="7" t="s">
        <v>12517</v>
      </c>
      <c r="J237" s="7" t="s">
        <v>1452</v>
      </c>
      <c r="K237" s="7" t="s">
        <v>717</v>
      </c>
      <c r="L237" s="7" t="s">
        <v>718</v>
      </c>
      <c r="M237" s="7" t="s">
        <v>1461</v>
      </c>
      <c r="N237" s="7" t="s">
        <v>1454</v>
      </c>
      <c r="O237" s="11">
        <v>3</v>
      </c>
      <c r="P237" s="11">
        <v>18</v>
      </c>
      <c r="Q237" s="11">
        <v>3</v>
      </c>
      <c r="R237" s="11">
        <f t="shared" si="27"/>
        <v>0</v>
      </c>
      <c r="S237" s="11" t="s">
        <v>1455</v>
      </c>
      <c r="U237" t="str">
        <f t="shared" si="24"/>
        <v>是</v>
      </c>
    </row>
    <row r="238" spans="1:21">
      <c r="A238" s="2" t="str">
        <f>K238&amp;MID(L:L,15,4)</f>
        <v>梁丽珍5129</v>
      </c>
      <c r="B238" s="7" t="s">
        <v>2482</v>
      </c>
      <c r="C238" s="7" t="s">
        <v>1446</v>
      </c>
      <c r="D238" s="7">
        <v>38</v>
      </c>
      <c r="E238" s="7" t="s">
        <v>2483</v>
      </c>
      <c r="F238" s="7" t="s">
        <v>12518</v>
      </c>
      <c r="G238" s="7" t="s">
        <v>12519</v>
      </c>
      <c r="H238" s="7" t="s">
        <v>1450</v>
      </c>
      <c r="I238" s="7" t="s">
        <v>10572</v>
      </c>
      <c r="J238" s="7" t="s">
        <v>1452</v>
      </c>
      <c r="K238" s="7" t="s">
        <v>397</v>
      </c>
      <c r="L238" s="7" t="s">
        <v>398</v>
      </c>
      <c r="M238" s="7" t="s">
        <v>1453</v>
      </c>
      <c r="N238" s="7" t="s">
        <v>23</v>
      </c>
      <c r="O238" s="11">
        <v>2</v>
      </c>
      <c r="P238" s="11">
        <v>1</v>
      </c>
      <c r="Q238" s="11">
        <v>1.5</v>
      </c>
      <c r="R238" s="11">
        <f t="shared" si="27"/>
        <v>0.5</v>
      </c>
      <c r="S238" s="11" t="s">
        <v>1455</v>
      </c>
      <c r="U238" t="str">
        <f t="shared" si="24"/>
        <v>是</v>
      </c>
    </row>
    <row r="239" spans="1:21">
      <c r="A239" s="2" t="str">
        <f>K239&amp;MID(L:L,15,4)</f>
        <v>刘桂容1225</v>
      </c>
      <c r="B239" s="7" t="s">
        <v>2487</v>
      </c>
      <c r="C239" s="7" t="s">
        <v>1446</v>
      </c>
      <c r="D239" s="7">
        <v>34</v>
      </c>
      <c r="E239" s="7" t="s">
        <v>2488</v>
      </c>
      <c r="F239" s="7" t="s">
        <v>12520</v>
      </c>
      <c r="G239" s="7" t="s">
        <v>12521</v>
      </c>
      <c r="H239" s="7" t="s">
        <v>1450</v>
      </c>
      <c r="I239" s="7" t="s">
        <v>12522</v>
      </c>
      <c r="J239" s="7" t="s">
        <v>1452</v>
      </c>
      <c r="K239" s="7" t="s">
        <v>983</v>
      </c>
      <c r="L239" s="7" t="s">
        <v>984</v>
      </c>
      <c r="M239" s="7" t="s">
        <v>1453</v>
      </c>
      <c r="N239" s="7" t="s">
        <v>23</v>
      </c>
      <c r="O239" s="11">
        <v>2</v>
      </c>
      <c r="P239" s="11">
        <v>26</v>
      </c>
      <c r="Q239" s="11">
        <v>1.5</v>
      </c>
      <c r="R239" s="11">
        <f t="shared" si="27"/>
        <v>0.5</v>
      </c>
      <c r="S239" s="11" t="s">
        <v>1455</v>
      </c>
      <c r="U239" t="str">
        <f t="shared" si="24"/>
        <v>是</v>
      </c>
    </row>
    <row r="240" spans="1:21">
      <c r="A240" s="2" t="str">
        <f>K240&amp;MID(L:L,15,4)</f>
        <v>刘世莲0044</v>
      </c>
      <c r="B240" s="7" t="s">
        <v>2492</v>
      </c>
      <c r="C240" s="7" t="s">
        <v>1446</v>
      </c>
      <c r="D240" s="7">
        <v>51</v>
      </c>
      <c r="E240" s="7" t="s">
        <v>2493</v>
      </c>
      <c r="F240" s="7" t="s">
        <v>12523</v>
      </c>
      <c r="G240" s="7" t="s">
        <v>12524</v>
      </c>
      <c r="H240" s="7" t="s">
        <v>1450</v>
      </c>
      <c r="I240" s="7" t="s">
        <v>12525</v>
      </c>
      <c r="J240" s="7" t="s">
        <v>1452</v>
      </c>
      <c r="K240" s="7" t="s">
        <v>1085</v>
      </c>
      <c r="L240" s="7" t="s">
        <v>1086</v>
      </c>
      <c r="M240" s="7" t="s">
        <v>1461</v>
      </c>
      <c r="N240" s="7" t="s">
        <v>23</v>
      </c>
      <c r="O240" s="11">
        <v>3</v>
      </c>
      <c r="P240" s="11">
        <v>35</v>
      </c>
      <c r="Q240" s="11">
        <v>3</v>
      </c>
      <c r="R240" s="11">
        <f t="shared" si="27"/>
        <v>0</v>
      </c>
      <c r="S240" s="11" t="s">
        <v>1455</v>
      </c>
      <c r="U240" t="str">
        <f t="shared" si="24"/>
        <v>是</v>
      </c>
    </row>
    <row r="241" spans="1:21">
      <c r="A241" s="2" t="str">
        <f>K241&amp;MID(L:L,15,4)</f>
        <v>左桂英036X</v>
      </c>
      <c r="B241" s="7" t="s">
        <v>3164</v>
      </c>
      <c r="C241" s="7" t="s">
        <v>1446</v>
      </c>
      <c r="D241" s="7">
        <v>47</v>
      </c>
      <c r="E241" s="7" t="s">
        <v>3165</v>
      </c>
      <c r="F241" s="7" t="s">
        <v>12526</v>
      </c>
      <c r="G241" s="7" t="s">
        <v>12527</v>
      </c>
      <c r="H241" s="7" t="s">
        <v>1450</v>
      </c>
      <c r="I241" s="7" t="s">
        <v>12528</v>
      </c>
      <c r="J241" s="7" t="s">
        <v>1452</v>
      </c>
      <c r="K241" s="7" t="s">
        <v>1239</v>
      </c>
      <c r="L241" s="7" t="s">
        <v>1240</v>
      </c>
      <c r="M241" s="7" t="s">
        <v>1461</v>
      </c>
      <c r="N241" s="7" t="s">
        <v>1462</v>
      </c>
      <c r="O241" s="11">
        <v>3</v>
      </c>
      <c r="P241" s="11">
        <v>16</v>
      </c>
      <c r="Q241" s="11">
        <v>2.5</v>
      </c>
      <c r="R241" s="11">
        <f t="shared" si="27"/>
        <v>0.5</v>
      </c>
      <c r="S241" s="11" t="s">
        <v>1455</v>
      </c>
      <c r="U241" t="str">
        <f t="shared" si="24"/>
        <v>是</v>
      </c>
    </row>
    <row r="242" spans="1:21">
      <c r="A242" s="2" t="str">
        <f>K242&amp;MID(L:L,15,4)</f>
        <v>罗妹3625</v>
      </c>
      <c r="B242" s="7" t="s">
        <v>1877</v>
      </c>
      <c r="C242" s="7" t="s">
        <v>1446</v>
      </c>
      <c r="D242" s="7">
        <v>23</v>
      </c>
      <c r="E242" s="7" t="s">
        <v>1878</v>
      </c>
      <c r="F242" s="7" t="s">
        <v>12529</v>
      </c>
      <c r="G242" s="7" t="s">
        <v>12530</v>
      </c>
      <c r="H242" s="7" t="s">
        <v>1450</v>
      </c>
      <c r="I242" s="7" t="s">
        <v>12531</v>
      </c>
      <c r="J242" s="7" t="s">
        <v>1452</v>
      </c>
      <c r="K242" s="7" t="s">
        <v>1334</v>
      </c>
      <c r="L242" s="7" t="s">
        <v>1335</v>
      </c>
      <c r="M242" s="7" t="s">
        <v>1461</v>
      </c>
      <c r="N242" s="7" t="s">
        <v>1462</v>
      </c>
      <c r="O242" s="11">
        <v>2</v>
      </c>
      <c r="P242" s="11">
        <v>37</v>
      </c>
      <c r="Q242" s="11">
        <v>2.5</v>
      </c>
      <c r="R242" s="11">
        <v>0</v>
      </c>
      <c r="S242" s="11" t="s">
        <v>1455</v>
      </c>
      <c r="U242" t="str">
        <f t="shared" si="24"/>
        <v>是</v>
      </c>
    </row>
    <row r="243" spans="1:21">
      <c r="A243" s="2" t="str">
        <f>K243&amp;MID(L:L,15,4)</f>
        <v>黄伟松5034</v>
      </c>
      <c r="B243" s="7" t="s">
        <v>1501</v>
      </c>
      <c r="C243" s="7" t="s">
        <v>1446</v>
      </c>
      <c r="D243" s="7">
        <v>53</v>
      </c>
      <c r="E243" s="7" t="s">
        <v>1120</v>
      </c>
      <c r="F243" s="7" t="s">
        <v>12532</v>
      </c>
      <c r="G243" s="7" t="s">
        <v>12533</v>
      </c>
      <c r="H243" s="7" t="s">
        <v>1450</v>
      </c>
      <c r="I243" s="7" t="s">
        <v>12534</v>
      </c>
      <c r="J243" s="7" t="s">
        <v>1452</v>
      </c>
      <c r="K243" s="7" t="s">
        <v>1117</v>
      </c>
      <c r="L243" s="7" t="s">
        <v>1118</v>
      </c>
      <c r="M243" s="7" t="s">
        <v>1461</v>
      </c>
      <c r="N243" s="7" t="s">
        <v>1454</v>
      </c>
      <c r="O243" s="11">
        <v>3</v>
      </c>
      <c r="P243" s="11">
        <v>43</v>
      </c>
      <c r="Q243" s="11">
        <v>3</v>
      </c>
      <c r="R243" s="11">
        <f t="shared" ref="R243:R255" si="28">O243-Q243</f>
        <v>0</v>
      </c>
      <c r="S243" s="11" t="s">
        <v>1455</v>
      </c>
      <c r="U243" t="str">
        <f t="shared" si="24"/>
        <v>是</v>
      </c>
    </row>
    <row r="244" spans="1:21">
      <c r="A244" s="2" t="str">
        <f>K244&amp;MID(L:L,15,4)</f>
        <v>梁宝婵1827</v>
      </c>
      <c r="B244" s="7" t="s">
        <v>10603</v>
      </c>
      <c r="C244" s="7" t="s">
        <v>1446</v>
      </c>
      <c r="D244" s="7">
        <v>58</v>
      </c>
      <c r="E244" s="7" t="s">
        <v>803</v>
      </c>
      <c r="F244" s="7" t="s">
        <v>12535</v>
      </c>
      <c r="G244" s="7" t="s">
        <v>12536</v>
      </c>
      <c r="H244" s="7" t="s">
        <v>1450</v>
      </c>
      <c r="I244" s="7" t="s">
        <v>12537</v>
      </c>
      <c r="J244" s="7" t="s">
        <v>1452</v>
      </c>
      <c r="K244" s="7" t="s">
        <v>800</v>
      </c>
      <c r="L244" s="7" t="s">
        <v>801</v>
      </c>
      <c r="M244" s="7" t="s">
        <v>1561</v>
      </c>
      <c r="N244" s="7" t="s">
        <v>1467</v>
      </c>
      <c r="O244" s="11">
        <v>3</v>
      </c>
      <c r="P244" s="11">
        <v>41</v>
      </c>
      <c r="Q244" s="11">
        <v>3</v>
      </c>
      <c r="R244" s="11">
        <f t="shared" si="28"/>
        <v>0</v>
      </c>
      <c r="S244" s="11" t="s">
        <v>1455</v>
      </c>
      <c r="U244" t="str">
        <f t="shared" si="24"/>
        <v>是</v>
      </c>
    </row>
    <row r="245" spans="1:21">
      <c r="A245" s="2" t="str">
        <f>K245&amp;MID(L:L,15,4)</f>
        <v>陈妹女5426</v>
      </c>
      <c r="B245" s="7" t="s">
        <v>2502</v>
      </c>
      <c r="C245" s="7" t="s">
        <v>1446</v>
      </c>
      <c r="D245" s="7">
        <v>41</v>
      </c>
      <c r="E245" s="7" t="s">
        <v>2503</v>
      </c>
      <c r="F245" s="7" t="s">
        <v>12538</v>
      </c>
      <c r="G245" s="7" t="s">
        <v>12539</v>
      </c>
      <c r="H245" s="7" t="s">
        <v>1450</v>
      </c>
      <c r="I245" s="7" t="s">
        <v>12540</v>
      </c>
      <c r="J245" s="7" t="s">
        <v>1452</v>
      </c>
      <c r="K245" s="7" t="s">
        <v>73</v>
      </c>
      <c r="L245" s="7" t="s">
        <v>74</v>
      </c>
      <c r="M245" s="7" t="s">
        <v>1453</v>
      </c>
      <c r="N245" s="7" t="s">
        <v>23</v>
      </c>
      <c r="O245" s="11">
        <v>8</v>
      </c>
      <c r="P245" s="11">
        <v>15</v>
      </c>
      <c r="Q245" s="11">
        <v>1.5</v>
      </c>
      <c r="R245" s="11">
        <f t="shared" si="28"/>
        <v>6.5</v>
      </c>
      <c r="S245" s="11" t="s">
        <v>1455</v>
      </c>
      <c r="U245" t="str">
        <f t="shared" si="24"/>
        <v>是</v>
      </c>
    </row>
    <row r="246" spans="1:21">
      <c r="A246" s="2" t="str">
        <f>K246&amp;MID(L:L,15,4)</f>
        <v>黄见崧1247</v>
      </c>
      <c r="B246" s="7" t="s">
        <v>2648</v>
      </c>
      <c r="C246" s="7" t="s">
        <v>1457</v>
      </c>
      <c r="D246" s="7">
        <v>51</v>
      </c>
      <c r="E246" s="7" t="s">
        <v>917</v>
      </c>
      <c r="F246" s="7" t="s">
        <v>12541</v>
      </c>
      <c r="G246" s="7" t="s">
        <v>12542</v>
      </c>
      <c r="H246" s="7" t="s">
        <v>2366</v>
      </c>
      <c r="I246" s="7" t="s">
        <v>5508</v>
      </c>
      <c r="J246" s="7" t="s">
        <v>1452</v>
      </c>
      <c r="K246" s="7" t="s">
        <v>248</v>
      </c>
      <c r="L246" s="7" t="s">
        <v>249</v>
      </c>
      <c r="M246" s="7" t="s">
        <v>1453</v>
      </c>
      <c r="N246" s="7" t="s">
        <v>23</v>
      </c>
      <c r="O246" s="11">
        <v>2</v>
      </c>
      <c r="P246" s="11">
        <v>14</v>
      </c>
      <c r="Q246" s="11">
        <v>1.5</v>
      </c>
      <c r="R246" s="11">
        <f t="shared" si="28"/>
        <v>0.5</v>
      </c>
      <c r="S246" s="11" t="s">
        <v>1455</v>
      </c>
      <c r="U246" t="str">
        <f t="shared" si="24"/>
        <v>是</v>
      </c>
    </row>
    <row r="247" spans="1:21">
      <c r="A247" s="2" t="str">
        <f>K247&amp;MID(L:L,15,4)</f>
        <v>邓伟兰1526</v>
      </c>
      <c r="B247" s="7" t="s">
        <v>2507</v>
      </c>
      <c r="C247" s="7" t="s">
        <v>1457</v>
      </c>
      <c r="D247" s="7">
        <v>55</v>
      </c>
      <c r="E247" s="7" t="s">
        <v>2508</v>
      </c>
      <c r="F247" s="7" t="s">
        <v>12543</v>
      </c>
      <c r="G247" s="7" t="s">
        <v>12544</v>
      </c>
      <c r="H247" s="7" t="s">
        <v>1450</v>
      </c>
      <c r="I247" s="7" t="s">
        <v>3259</v>
      </c>
      <c r="J247" s="7" t="s">
        <v>1452</v>
      </c>
      <c r="K247" s="7" t="s">
        <v>146</v>
      </c>
      <c r="L247" s="7" t="s">
        <v>147</v>
      </c>
      <c r="M247" s="7" t="s">
        <v>1453</v>
      </c>
      <c r="N247" s="7" t="s">
        <v>23</v>
      </c>
      <c r="O247" s="11">
        <v>2</v>
      </c>
      <c r="P247" s="11">
        <v>8</v>
      </c>
      <c r="Q247" s="11">
        <v>1.5</v>
      </c>
      <c r="R247" s="11">
        <f t="shared" si="28"/>
        <v>0.5</v>
      </c>
      <c r="S247" s="11" t="s">
        <v>1455</v>
      </c>
      <c r="U247" t="str">
        <f t="shared" si="24"/>
        <v>是</v>
      </c>
    </row>
    <row r="248" spans="1:21">
      <c r="A248" s="2" t="str">
        <f>K248&amp;MID(L:L,15,4)</f>
        <v>许晓佟0346</v>
      </c>
      <c r="B248" s="7" t="s">
        <v>1553</v>
      </c>
      <c r="C248" s="7" t="s">
        <v>1457</v>
      </c>
      <c r="D248" s="7">
        <v>49</v>
      </c>
      <c r="E248" s="7" t="s">
        <v>572</v>
      </c>
      <c r="F248" s="7" t="s">
        <v>12545</v>
      </c>
      <c r="G248" s="7" t="s">
        <v>12546</v>
      </c>
      <c r="H248" s="7" t="s">
        <v>1450</v>
      </c>
      <c r="I248" s="7" t="s">
        <v>12547</v>
      </c>
      <c r="J248" s="7" t="s">
        <v>1452</v>
      </c>
      <c r="K248" s="7" t="s">
        <v>569</v>
      </c>
      <c r="L248" s="7" t="s">
        <v>570</v>
      </c>
      <c r="M248" s="7" t="s">
        <v>1461</v>
      </c>
      <c r="N248" s="7" t="s">
        <v>23</v>
      </c>
      <c r="O248" s="11">
        <v>4</v>
      </c>
      <c r="P248" s="11">
        <v>10</v>
      </c>
      <c r="Q248" s="11">
        <v>3</v>
      </c>
      <c r="R248" s="11">
        <f t="shared" si="28"/>
        <v>1</v>
      </c>
      <c r="S248" s="11" t="s">
        <v>1455</v>
      </c>
      <c r="U248" t="str">
        <f t="shared" si="24"/>
        <v>是</v>
      </c>
    </row>
    <row r="249" spans="1:21">
      <c r="A249" s="2" t="str">
        <f>K249&amp;MID(L:L,15,4)</f>
        <v>王雪萍182X</v>
      </c>
      <c r="B249" s="7" t="s">
        <v>8664</v>
      </c>
      <c r="C249" s="7" t="s">
        <v>1446</v>
      </c>
      <c r="D249" s="7">
        <v>42</v>
      </c>
      <c r="E249" s="7" t="s">
        <v>1573</v>
      </c>
      <c r="F249" s="7" t="s">
        <v>12548</v>
      </c>
      <c r="G249" s="7" t="s">
        <v>12549</v>
      </c>
      <c r="H249" s="7" t="s">
        <v>1450</v>
      </c>
      <c r="I249" s="7" t="s">
        <v>8141</v>
      </c>
      <c r="J249" s="7" t="s">
        <v>1452</v>
      </c>
      <c r="K249" s="7" t="s">
        <v>1350</v>
      </c>
      <c r="L249" s="7" t="s">
        <v>1351</v>
      </c>
      <c r="M249" s="7" t="s">
        <v>1461</v>
      </c>
      <c r="N249" s="7" t="s">
        <v>1157</v>
      </c>
      <c r="O249" s="11">
        <v>3</v>
      </c>
      <c r="P249" s="11">
        <v>5</v>
      </c>
      <c r="Q249" s="11">
        <v>2.5</v>
      </c>
      <c r="R249" s="11">
        <f t="shared" si="28"/>
        <v>0.5</v>
      </c>
      <c r="S249" s="11" t="s">
        <v>1455</v>
      </c>
      <c r="U249" t="str">
        <f t="shared" si="24"/>
        <v>是</v>
      </c>
    </row>
    <row r="250" spans="1:21">
      <c r="A250" s="2" t="str">
        <f>K250&amp;MID(L:L,15,4)</f>
        <v>江翠媥0643</v>
      </c>
      <c r="B250" s="7" t="s">
        <v>1617</v>
      </c>
      <c r="C250" s="7" t="s">
        <v>1446</v>
      </c>
      <c r="D250" s="7">
        <v>43</v>
      </c>
      <c r="E250" s="7" t="s">
        <v>1618</v>
      </c>
      <c r="F250" s="7" t="s">
        <v>12550</v>
      </c>
      <c r="G250" s="7" t="s">
        <v>12551</v>
      </c>
      <c r="H250" s="7" t="s">
        <v>2514</v>
      </c>
      <c r="I250" s="7" t="s">
        <v>8541</v>
      </c>
      <c r="J250" s="7" t="s">
        <v>1452</v>
      </c>
      <c r="K250" s="7" t="s">
        <v>289</v>
      </c>
      <c r="L250" s="7" t="s">
        <v>290</v>
      </c>
      <c r="M250" s="7" t="s">
        <v>1453</v>
      </c>
      <c r="N250" s="7" t="s">
        <v>23</v>
      </c>
      <c r="O250" s="11">
        <v>3</v>
      </c>
      <c r="P250" s="11">
        <v>36</v>
      </c>
      <c r="Q250" s="11">
        <v>1.5</v>
      </c>
      <c r="R250" s="11">
        <f t="shared" si="28"/>
        <v>1.5</v>
      </c>
      <c r="S250" s="11" t="s">
        <v>1455</v>
      </c>
      <c r="U250" t="str">
        <f t="shared" si="24"/>
        <v>是</v>
      </c>
    </row>
    <row r="251" spans="1:21">
      <c r="A251" s="2" t="str">
        <f>K251&amp;MID(L:L,15,4)</f>
        <v>潘金逢1532</v>
      </c>
      <c r="B251" s="7" t="s">
        <v>2519</v>
      </c>
      <c r="C251" s="7" t="s">
        <v>1457</v>
      </c>
      <c r="D251" s="7">
        <v>49</v>
      </c>
      <c r="E251" s="7" t="s">
        <v>2520</v>
      </c>
      <c r="F251" s="7" t="s">
        <v>12552</v>
      </c>
      <c r="G251" s="7" t="s">
        <v>12553</v>
      </c>
      <c r="H251" s="7" t="s">
        <v>1450</v>
      </c>
      <c r="I251" s="7" t="s">
        <v>12554</v>
      </c>
      <c r="J251" s="7" t="s">
        <v>1452</v>
      </c>
      <c r="K251" s="7" t="s">
        <v>503</v>
      </c>
      <c r="L251" s="7" t="s">
        <v>504</v>
      </c>
      <c r="M251" s="7" t="s">
        <v>1461</v>
      </c>
      <c r="N251" s="7" t="s">
        <v>23</v>
      </c>
      <c r="O251" s="11">
        <v>5</v>
      </c>
      <c r="P251" s="11">
        <v>11</v>
      </c>
      <c r="Q251" s="11">
        <v>3</v>
      </c>
      <c r="R251" s="11">
        <f t="shared" si="28"/>
        <v>2</v>
      </c>
      <c r="S251" s="11" t="s">
        <v>1455</v>
      </c>
      <c r="U251" t="str">
        <f t="shared" si="24"/>
        <v>是</v>
      </c>
    </row>
    <row r="252" spans="1:21">
      <c r="A252" s="2" t="str">
        <f>K252&amp;MID(L:L,15,4)</f>
        <v>梁有勤5623</v>
      </c>
      <c r="B252" s="7" t="s">
        <v>4618</v>
      </c>
      <c r="C252" s="7" t="s">
        <v>1446</v>
      </c>
      <c r="D252" s="7">
        <v>40</v>
      </c>
      <c r="E252" s="7" t="s">
        <v>1067</v>
      </c>
      <c r="F252" s="7" t="s">
        <v>12555</v>
      </c>
      <c r="G252" s="7" t="s">
        <v>12556</v>
      </c>
      <c r="H252" s="7" t="s">
        <v>1450</v>
      </c>
      <c r="I252" s="7" t="s">
        <v>9078</v>
      </c>
      <c r="J252" s="7" t="s">
        <v>1452</v>
      </c>
      <c r="K252" s="7" t="s">
        <v>1063</v>
      </c>
      <c r="L252" s="7" t="s">
        <v>1064</v>
      </c>
      <c r="M252" s="7" t="s">
        <v>1461</v>
      </c>
      <c r="N252" s="7" t="s">
        <v>23</v>
      </c>
      <c r="O252" s="11">
        <v>4</v>
      </c>
      <c r="P252" s="11">
        <v>49</v>
      </c>
      <c r="Q252" s="11">
        <v>3</v>
      </c>
      <c r="R252" s="11">
        <f t="shared" si="28"/>
        <v>1</v>
      </c>
      <c r="S252" s="11" t="s">
        <v>1455</v>
      </c>
      <c r="U252" t="str">
        <f t="shared" si="24"/>
        <v>是</v>
      </c>
    </row>
    <row r="253" spans="1:21">
      <c r="A253" s="2" t="str">
        <f>K253&amp;MID(L:L,15,4)</f>
        <v>潘记滔0635</v>
      </c>
      <c r="B253" s="7" t="s">
        <v>1577</v>
      </c>
      <c r="C253" s="7" t="s">
        <v>1446</v>
      </c>
      <c r="D253" s="7">
        <v>57</v>
      </c>
      <c r="E253" s="7" t="s">
        <v>502</v>
      </c>
      <c r="F253" s="7" t="s">
        <v>12557</v>
      </c>
      <c r="G253" s="7" t="s">
        <v>12558</v>
      </c>
      <c r="H253" s="7" t="s">
        <v>1450</v>
      </c>
      <c r="I253" s="7" t="s">
        <v>12559</v>
      </c>
      <c r="J253" s="7" t="s">
        <v>1452</v>
      </c>
      <c r="K253" s="7" t="s">
        <v>500</v>
      </c>
      <c r="L253" s="7" t="s">
        <v>501</v>
      </c>
      <c r="M253" s="7" t="s">
        <v>1453</v>
      </c>
      <c r="N253" s="7" t="s">
        <v>23</v>
      </c>
      <c r="O253" s="11">
        <v>3</v>
      </c>
      <c r="P253" s="11">
        <v>4</v>
      </c>
      <c r="Q253" s="11">
        <v>1.5</v>
      </c>
      <c r="R253" s="11">
        <f t="shared" si="28"/>
        <v>1.5</v>
      </c>
      <c r="S253" s="11" t="s">
        <v>1455</v>
      </c>
      <c r="U253" t="str">
        <f t="shared" si="24"/>
        <v>是</v>
      </c>
    </row>
    <row r="254" spans="1:21">
      <c r="A254" s="2" t="str">
        <f>K254&amp;MID(L:L,15,4)</f>
        <v>何英3029</v>
      </c>
      <c r="B254" s="7" t="s">
        <v>2527</v>
      </c>
      <c r="C254" s="7" t="s">
        <v>1446</v>
      </c>
      <c r="D254" s="7">
        <v>39</v>
      </c>
      <c r="E254" s="7" t="s">
        <v>2528</v>
      </c>
      <c r="F254" s="7" t="s">
        <v>12560</v>
      </c>
      <c r="G254" s="7" t="s">
        <v>12561</v>
      </c>
      <c r="H254" s="7" t="s">
        <v>1450</v>
      </c>
      <c r="I254" s="7" t="s">
        <v>12562</v>
      </c>
      <c r="J254" s="7" t="s">
        <v>1452</v>
      </c>
      <c r="K254" s="7" t="s">
        <v>579</v>
      </c>
      <c r="L254" s="7" t="s">
        <v>580</v>
      </c>
      <c r="M254" s="7" t="s">
        <v>1461</v>
      </c>
      <c r="N254" s="7" t="s">
        <v>23</v>
      </c>
      <c r="O254" s="11">
        <v>3</v>
      </c>
      <c r="P254" s="11">
        <v>36</v>
      </c>
      <c r="Q254" s="11">
        <v>3</v>
      </c>
      <c r="R254" s="11">
        <f t="shared" si="28"/>
        <v>0</v>
      </c>
      <c r="S254" s="11" t="s">
        <v>1455</v>
      </c>
      <c r="U254" t="str">
        <f t="shared" si="24"/>
        <v>是</v>
      </c>
    </row>
    <row r="255" spans="1:21">
      <c r="A255" s="2" t="str">
        <f>K255&amp;MID(L:L,15,4)</f>
        <v>徐玉莦3621</v>
      </c>
      <c r="B255" s="7" t="s">
        <v>2532</v>
      </c>
      <c r="C255" s="7" t="s">
        <v>1457</v>
      </c>
      <c r="D255" s="7">
        <v>48</v>
      </c>
      <c r="E255" s="7" t="s">
        <v>2533</v>
      </c>
      <c r="F255" s="7" t="s">
        <v>12563</v>
      </c>
      <c r="G255" s="7" t="s">
        <v>12564</v>
      </c>
      <c r="H255" s="7" t="s">
        <v>1450</v>
      </c>
      <c r="I255" s="7" t="s">
        <v>12565</v>
      </c>
      <c r="J255" s="7" t="s">
        <v>1452</v>
      </c>
      <c r="K255" s="7" t="s">
        <v>552</v>
      </c>
      <c r="L255" s="7" t="s">
        <v>553</v>
      </c>
      <c r="M255" s="7" t="s">
        <v>1461</v>
      </c>
      <c r="N255" s="7" t="s">
        <v>23</v>
      </c>
      <c r="O255" s="11">
        <v>3</v>
      </c>
      <c r="P255" s="11">
        <v>22</v>
      </c>
      <c r="Q255" s="11">
        <v>3</v>
      </c>
      <c r="R255" s="11">
        <f t="shared" si="28"/>
        <v>0</v>
      </c>
      <c r="S255" s="11" t="s">
        <v>1455</v>
      </c>
      <c r="U255" t="str">
        <f t="shared" si="24"/>
        <v>是</v>
      </c>
    </row>
    <row r="256" spans="1:21">
      <c r="A256" s="2" t="str">
        <f>K256&amp;MID(L:L,15,4)</f>
        <v>黄金枝0126</v>
      </c>
      <c r="B256" s="7" t="s">
        <v>2537</v>
      </c>
      <c r="C256" s="7" t="s">
        <v>1446</v>
      </c>
      <c r="D256" s="7">
        <v>53</v>
      </c>
      <c r="E256" s="7" t="s">
        <v>2538</v>
      </c>
      <c r="F256" s="7" t="s">
        <v>12566</v>
      </c>
      <c r="G256" s="7" t="s">
        <v>12567</v>
      </c>
      <c r="H256" s="7" t="s">
        <v>1450</v>
      </c>
      <c r="I256" s="7" t="s">
        <v>12568</v>
      </c>
      <c r="J256" s="7" t="s">
        <v>1452</v>
      </c>
      <c r="K256" s="7" t="s">
        <v>254</v>
      </c>
      <c r="L256" s="7" t="s">
        <v>255</v>
      </c>
      <c r="M256" s="7" t="s">
        <v>1453</v>
      </c>
      <c r="N256" s="7" t="s">
        <v>23</v>
      </c>
      <c r="O256" s="11">
        <v>1</v>
      </c>
      <c r="P256" s="11">
        <v>45</v>
      </c>
      <c r="Q256" s="11">
        <v>1.5</v>
      </c>
      <c r="R256" s="11">
        <v>0</v>
      </c>
      <c r="S256" s="11" t="s">
        <v>1455</v>
      </c>
      <c r="U256" t="str">
        <f t="shared" si="24"/>
        <v>是</v>
      </c>
    </row>
    <row r="257" spans="1:21">
      <c r="A257" s="2" t="str">
        <f>K257&amp;MID(L:L,15,4)</f>
        <v>陈宝娴482X</v>
      </c>
      <c r="B257" s="7" t="s">
        <v>2542</v>
      </c>
      <c r="C257" s="7" t="s">
        <v>1457</v>
      </c>
      <c r="D257" s="7">
        <v>64</v>
      </c>
      <c r="E257" s="7" t="s">
        <v>2543</v>
      </c>
      <c r="F257" s="7" t="s">
        <v>12569</v>
      </c>
      <c r="G257" s="7" t="s">
        <v>12570</v>
      </c>
      <c r="H257" s="7" t="s">
        <v>1450</v>
      </c>
      <c r="I257" s="7" t="s">
        <v>12571</v>
      </c>
      <c r="J257" s="7" t="s">
        <v>1452</v>
      </c>
      <c r="K257" s="7" t="s">
        <v>536</v>
      </c>
      <c r="L257" s="7" t="s">
        <v>537</v>
      </c>
      <c r="M257" s="7" t="s">
        <v>1461</v>
      </c>
      <c r="N257" s="7" t="s">
        <v>23</v>
      </c>
      <c r="O257" s="11">
        <v>5</v>
      </c>
      <c r="P257" s="11">
        <v>25</v>
      </c>
      <c r="Q257" s="11">
        <v>3</v>
      </c>
      <c r="R257" s="11">
        <f t="shared" ref="R257:R263" si="29">O257-Q257</f>
        <v>2</v>
      </c>
      <c r="S257" s="11" t="s">
        <v>1455</v>
      </c>
      <c r="U257" t="str">
        <f t="shared" si="24"/>
        <v>是</v>
      </c>
    </row>
    <row r="258" spans="1:21">
      <c r="A258" s="2" t="str">
        <f>K258&amp;MID(L:L,15,4)</f>
        <v>高格开5129</v>
      </c>
      <c r="B258" s="7" t="s">
        <v>1655</v>
      </c>
      <c r="C258" s="7" t="s">
        <v>1446</v>
      </c>
      <c r="D258" s="7">
        <v>56</v>
      </c>
      <c r="E258" s="7" t="s">
        <v>1656</v>
      </c>
      <c r="F258" s="7" t="s">
        <v>12572</v>
      </c>
      <c r="G258" s="7" t="s">
        <v>12573</v>
      </c>
      <c r="H258" s="7" t="s">
        <v>1450</v>
      </c>
      <c r="I258" s="7" t="s">
        <v>12574</v>
      </c>
      <c r="J258" s="7" t="s">
        <v>1452</v>
      </c>
      <c r="K258" s="7" t="s">
        <v>159</v>
      </c>
      <c r="L258" s="7" t="s">
        <v>160</v>
      </c>
      <c r="M258" s="7" t="s">
        <v>1453</v>
      </c>
      <c r="N258" s="7" t="s">
        <v>23</v>
      </c>
      <c r="O258" s="11">
        <v>1</v>
      </c>
      <c r="P258" s="11">
        <v>35</v>
      </c>
      <c r="Q258" s="11">
        <v>1.5</v>
      </c>
      <c r="R258" s="11">
        <v>0</v>
      </c>
      <c r="S258" s="11" t="s">
        <v>1455</v>
      </c>
      <c r="U258" t="str">
        <f t="shared" si="24"/>
        <v>是</v>
      </c>
    </row>
    <row r="259" spans="1:21">
      <c r="A259" s="2" t="str">
        <f>K259&amp;MID(L:L,15,4)</f>
        <v>廖连晓4841</v>
      </c>
      <c r="B259" s="7" t="s">
        <v>2550</v>
      </c>
      <c r="C259" s="7" t="s">
        <v>1457</v>
      </c>
      <c r="D259" s="7">
        <v>61</v>
      </c>
      <c r="E259" s="7" t="s">
        <v>2551</v>
      </c>
      <c r="F259" s="7" t="s">
        <v>12575</v>
      </c>
      <c r="G259" s="7" t="s">
        <v>12576</v>
      </c>
      <c r="H259" s="7" t="s">
        <v>1450</v>
      </c>
      <c r="I259" s="7" t="s">
        <v>12577</v>
      </c>
      <c r="J259" s="7" t="s">
        <v>1452</v>
      </c>
      <c r="K259" s="7" t="s">
        <v>804</v>
      </c>
      <c r="L259" s="7" t="s">
        <v>805</v>
      </c>
      <c r="M259" s="7" t="s">
        <v>1461</v>
      </c>
      <c r="N259" s="7" t="s">
        <v>23</v>
      </c>
      <c r="O259" s="11">
        <v>3</v>
      </c>
      <c r="P259" s="11">
        <v>57</v>
      </c>
      <c r="Q259" s="11">
        <v>3</v>
      </c>
      <c r="R259" s="11">
        <f t="shared" si="29"/>
        <v>0</v>
      </c>
      <c r="S259" s="11" t="s">
        <v>1455</v>
      </c>
      <c r="U259" t="str">
        <f t="shared" ref="U259:U322" si="30">S259</f>
        <v>是</v>
      </c>
    </row>
    <row r="260" spans="1:21">
      <c r="A260" s="2" t="str">
        <f>K260&amp;MID(L:L,15,4)</f>
        <v>梁润洪3937</v>
      </c>
      <c r="B260" s="7" t="s">
        <v>5527</v>
      </c>
      <c r="C260" s="7" t="s">
        <v>1444</v>
      </c>
      <c r="D260" s="7">
        <v>40</v>
      </c>
      <c r="E260" s="7" t="s">
        <v>5528</v>
      </c>
      <c r="F260" s="7" t="s">
        <v>12578</v>
      </c>
      <c r="G260" s="7" t="s">
        <v>12579</v>
      </c>
      <c r="H260" s="7" t="s">
        <v>1450</v>
      </c>
      <c r="I260" s="7" t="s">
        <v>12580</v>
      </c>
      <c r="J260" s="7" t="s">
        <v>1452</v>
      </c>
      <c r="K260" s="7" t="s">
        <v>312</v>
      </c>
      <c r="L260" s="7" t="s">
        <v>313</v>
      </c>
      <c r="M260" s="7" t="s">
        <v>1453</v>
      </c>
      <c r="N260" s="7" t="s">
        <v>23</v>
      </c>
      <c r="O260" s="11">
        <v>5</v>
      </c>
      <c r="P260" s="11">
        <v>53</v>
      </c>
      <c r="Q260" s="11">
        <v>1.5</v>
      </c>
      <c r="R260" s="11">
        <f t="shared" si="29"/>
        <v>3.5</v>
      </c>
      <c r="S260" s="11" t="s">
        <v>1455</v>
      </c>
      <c r="U260" t="str">
        <f t="shared" si="30"/>
        <v>是</v>
      </c>
    </row>
    <row r="261" spans="1:21">
      <c r="A261" s="2" t="str">
        <f>K261&amp;MID(L:L,15,4)</f>
        <v>邝就甜1227</v>
      </c>
      <c r="B261" s="7" t="s">
        <v>2555</v>
      </c>
      <c r="C261" s="7" t="s">
        <v>1446</v>
      </c>
      <c r="D261" s="7">
        <v>47</v>
      </c>
      <c r="E261" s="7" t="s">
        <v>2556</v>
      </c>
      <c r="F261" s="7" t="s">
        <v>12581</v>
      </c>
      <c r="G261" s="7" t="s">
        <v>12582</v>
      </c>
      <c r="H261" s="7" t="s">
        <v>1450</v>
      </c>
      <c r="I261" s="7" t="s">
        <v>12583</v>
      </c>
      <c r="J261" s="7" t="s">
        <v>1452</v>
      </c>
      <c r="K261" s="7" t="s">
        <v>932</v>
      </c>
      <c r="L261" s="7" t="s">
        <v>933</v>
      </c>
      <c r="M261" s="7" t="s">
        <v>1453</v>
      </c>
      <c r="N261" s="7" t="s">
        <v>23</v>
      </c>
      <c r="O261" s="11">
        <v>6</v>
      </c>
      <c r="P261" s="11">
        <v>56</v>
      </c>
      <c r="Q261" s="11">
        <v>1.5</v>
      </c>
      <c r="R261" s="11">
        <f t="shared" si="29"/>
        <v>4.5</v>
      </c>
      <c r="S261" s="11" t="s">
        <v>1455</v>
      </c>
      <c r="U261" t="str">
        <f t="shared" si="30"/>
        <v>是</v>
      </c>
    </row>
    <row r="262" spans="1:21">
      <c r="A262" s="2" t="str">
        <f>K262&amp;MID(L:L,15,4)</f>
        <v>林有志2135</v>
      </c>
      <c r="B262" s="7" t="s">
        <v>1724</v>
      </c>
      <c r="C262" s="7" t="s">
        <v>1446</v>
      </c>
      <c r="D262" s="7">
        <v>55</v>
      </c>
      <c r="E262" s="7" t="s">
        <v>1725</v>
      </c>
      <c r="F262" s="7" t="s">
        <v>12584</v>
      </c>
      <c r="G262" s="7" t="s">
        <v>12585</v>
      </c>
      <c r="H262" s="7" t="s">
        <v>1982</v>
      </c>
      <c r="I262" s="7" t="s">
        <v>12586</v>
      </c>
      <c r="J262" s="7" t="s">
        <v>1452</v>
      </c>
      <c r="K262" s="7" t="s">
        <v>395</v>
      </c>
      <c r="L262" s="7" t="s">
        <v>396</v>
      </c>
      <c r="M262" s="7" t="s">
        <v>1461</v>
      </c>
      <c r="N262" s="7" t="s">
        <v>23</v>
      </c>
      <c r="O262" s="11">
        <v>4</v>
      </c>
      <c r="P262" s="11">
        <v>59</v>
      </c>
      <c r="Q262" s="11">
        <v>3</v>
      </c>
      <c r="R262" s="11">
        <f t="shared" si="29"/>
        <v>1</v>
      </c>
      <c r="S262" s="11" t="s">
        <v>1455</v>
      </c>
      <c r="U262" t="str">
        <f t="shared" si="30"/>
        <v>是</v>
      </c>
    </row>
    <row r="263" spans="1:21">
      <c r="A263" s="2" t="str">
        <f>K263&amp;MID(L:L,15,4)</f>
        <v>黄志涛0318</v>
      </c>
      <c r="B263" s="7" t="s">
        <v>2563</v>
      </c>
      <c r="C263" s="7" t="s">
        <v>1446</v>
      </c>
      <c r="D263" s="7">
        <v>63</v>
      </c>
      <c r="E263" s="7" t="s">
        <v>457</v>
      </c>
      <c r="F263" s="7" t="s">
        <v>12587</v>
      </c>
      <c r="G263" s="7" t="s">
        <v>12588</v>
      </c>
      <c r="H263" s="7" t="s">
        <v>1450</v>
      </c>
      <c r="I263" s="7" t="s">
        <v>12589</v>
      </c>
      <c r="J263" s="7" t="s">
        <v>1452</v>
      </c>
      <c r="K263" s="7" t="s">
        <v>454</v>
      </c>
      <c r="L263" s="7" t="s">
        <v>455</v>
      </c>
      <c r="M263" s="7" t="s">
        <v>1461</v>
      </c>
      <c r="N263" s="7" t="s">
        <v>23</v>
      </c>
      <c r="O263" s="11">
        <v>3</v>
      </c>
      <c r="P263" s="11">
        <v>12</v>
      </c>
      <c r="Q263" s="11">
        <v>3</v>
      </c>
      <c r="R263" s="11">
        <f t="shared" si="29"/>
        <v>0</v>
      </c>
      <c r="S263" s="11" t="s">
        <v>1455</v>
      </c>
      <c r="U263" t="str">
        <f t="shared" si="30"/>
        <v>是</v>
      </c>
    </row>
    <row r="264" spans="1:21">
      <c r="A264" s="2" t="str">
        <f>K264&amp;MID(L:L,15,4)</f>
        <v>梁容5140</v>
      </c>
      <c r="B264" s="7" t="s">
        <v>3664</v>
      </c>
      <c r="C264" s="7" t="s">
        <v>1446</v>
      </c>
      <c r="D264" s="7">
        <v>60</v>
      </c>
      <c r="E264" s="7" t="s">
        <v>3665</v>
      </c>
      <c r="F264" s="7" t="s">
        <v>12590</v>
      </c>
      <c r="G264" s="7" t="s">
        <v>12591</v>
      </c>
      <c r="H264" s="7" t="s">
        <v>1450</v>
      </c>
      <c r="I264" s="7" t="s">
        <v>12592</v>
      </c>
      <c r="J264" s="7" t="s">
        <v>1452</v>
      </c>
      <c r="K264" s="7" t="s">
        <v>308</v>
      </c>
      <c r="L264" s="7" t="s">
        <v>309</v>
      </c>
      <c r="M264" s="7" t="s">
        <v>1453</v>
      </c>
      <c r="N264" s="7" t="s">
        <v>23</v>
      </c>
      <c r="O264" s="11">
        <v>1</v>
      </c>
      <c r="P264" s="11">
        <v>36</v>
      </c>
      <c r="Q264" s="11">
        <v>1.5</v>
      </c>
      <c r="R264" s="11">
        <v>0</v>
      </c>
      <c r="S264" s="11" t="s">
        <v>1455</v>
      </c>
      <c r="U264" t="str">
        <f t="shared" si="30"/>
        <v>是</v>
      </c>
    </row>
    <row r="265" spans="1:21">
      <c r="A265" s="2" t="str">
        <f>K265&amp;MID(L:L,15,4)</f>
        <v>徐玉平0921</v>
      </c>
      <c r="B265" s="7" t="s">
        <v>2572</v>
      </c>
      <c r="C265" s="7" t="s">
        <v>1457</v>
      </c>
      <c r="D265" s="7">
        <v>49</v>
      </c>
      <c r="E265" s="7" t="s">
        <v>1040</v>
      </c>
      <c r="F265" s="7" t="s">
        <v>12593</v>
      </c>
      <c r="G265" s="7" t="s">
        <v>12594</v>
      </c>
      <c r="H265" s="7" t="s">
        <v>1450</v>
      </c>
      <c r="I265" s="7" t="s">
        <v>12595</v>
      </c>
      <c r="J265" s="7" t="s">
        <v>1452</v>
      </c>
      <c r="K265" s="7" t="s">
        <v>1037</v>
      </c>
      <c r="L265" s="7" t="s">
        <v>1038</v>
      </c>
      <c r="M265" s="7" t="s">
        <v>1453</v>
      </c>
      <c r="N265" s="7" t="s">
        <v>1467</v>
      </c>
      <c r="O265" s="11">
        <v>1</v>
      </c>
      <c r="P265" s="11">
        <v>40</v>
      </c>
      <c r="Q265" s="11">
        <v>1.5</v>
      </c>
      <c r="R265" s="11">
        <v>0</v>
      </c>
      <c r="S265" s="11" t="s">
        <v>1455</v>
      </c>
      <c r="U265" t="str">
        <f t="shared" si="30"/>
        <v>是</v>
      </c>
    </row>
    <row r="266" spans="1:21">
      <c r="A266" s="2" t="str">
        <f>K266&amp;MID(L:L,15,4)</f>
        <v>黄广奀1237</v>
      </c>
      <c r="B266" s="7" t="s">
        <v>2576</v>
      </c>
      <c r="C266" s="7" t="s">
        <v>1457</v>
      </c>
      <c r="D266" s="7">
        <v>60</v>
      </c>
      <c r="E266" s="7" t="s">
        <v>2577</v>
      </c>
      <c r="F266" s="7" t="s">
        <v>12596</v>
      </c>
      <c r="G266" s="7" t="s">
        <v>12597</v>
      </c>
      <c r="H266" s="7" t="s">
        <v>1450</v>
      </c>
      <c r="I266" s="7" t="s">
        <v>12598</v>
      </c>
      <c r="J266" s="7" t="s">
        <v>1452</v>
      </c>
      <c r="K266" s="7" t="s">
        <v>242</v>
      </c>
      <c r="L266" s="7" t="s">
        <v>243</v>
      </c>
      <c r="M266" s="7" t="s">
        <v>1453</v>
      </c>
      <c r="N266" s="7" t="s">
        <v>23</v>
      </c>
      <c r="O266" s="11">
        <v>6</v>
      </c>
      <c r="P266" s="11">
        <v>37</v>
      </c>
      <c r="Q266" s="11">
        <v>1.5</v>
      </c>
      <c r="R266" s="11">
        <f t="shared" ref="R266:R297" si="31">O266-Q266</f>
        <v>4.5</v>
      </c>
      <c r="S266" s="11" t="s">
        <v>1455</v>
      </c>
      <c r="U266" t="str">
        <f t="shared" si="30"/>
        <v>是</v>
      </c>
    </row>
    <row r="267" spans="1:21">
      <c r="A267" s="2" t="str">
        <f>K267&amp;MID(L:L,15,4)</f>
        <v>黄弟6021</v>
      </c>
      <c r="B267" s="7" t="s">
        <v>2581</v>
      </c>
      <c r="C267" s="7" t="s">
        <v>1457</v>
      </c>
      <c r="D267" s="7">
        <v>53</v>
      </c>
      <c r="E267" s="7" t="s">
        <v>2582</v>
      </c>
      <c r="F267" s="7" t="s">
        <v>12599</v>
      </c>
      <c r="G267" s="7" t="s">
        <v>12600</v>
      </c>
      <c r="H267" s="7" t="s">
        <v>1450</v>
      </c>
      <c r="I267" s="7" t="s">
        <v>12601</v>
      </c>
      <c r="J267" s="7" t="s">
        <v>1452</v>
      </c>
      <c r="K267" s="7" t="s">
        <v>194</v>
      </c>
      <c r="L267" s="7" t="s">
        <v>195</v>
      </c>
      <c r="M267" s="7" t="s">
        <v>1453</v>
      </c>
      <c r="N267" s="7" t="s">
        <v>23</v>
      </c>
      <c r="O267" s="11">
        <v>4</v>
      </c>
      <c r="P267" s="11">
        <v>11</v>
      </c>
      <c r="Q267" s="11">
        <v>1.5</v>
      </c>
      <c r="R267" s="11">
        <f t="shared" si="31"/>
        <v>2.5</v>
      </c>
      <c r="S267" s="11" t="s">
        <v>1455</v>
      </c>
      <c r="U267" t="str">
        <f t="shared" si="30"/>
        <v>是</v>
      </c>
    </row>
    <row r="268" spans="1:21">
      <c r="A268" s="2" t="str">
        <f>K268&amp;MID(L:L,15,4)</f>
        <v>许焕莲3329</v>
      </c>
      <c r="B268" s="7" t="s">
        <v>2586</v>
      </c>
      <c r="C268" s="7" t="s">
        <v>1457</v>
      </c>
      <c r="D268" s="7">
        <v>52</v>
      </c>
      <c r="E268" s="7" t="s">
        <v>2587</v>
      </c>
      <c r="F268" s="7" t="s">
        <v>12602</v>
      </c>
      <c r="G268" s="7" t="s">
        <v>12603</v>
      </c>
      <c r="H268" s="7" t="s">
        <v>1450</v>
      </c>
      <c r="I268" s="7" t="s">
        <v>12604</v>
      </c>
      <c r="J268" s="7" t="s">
        <v>1452</v>
      </c>
      <c r="K268" s="7" t="s">
        <v>622</v>
      </c>
      <c r="L268" s="7" t="s">
        <v>623</v>
      </c>
      <c r="M268" s="7" t="s">
        <v>1453</v>
      </c>
      <c r="N268" s="7" t="s">
        <v>23</v>
      </c>
      <c r="O268" s="11">
        <v>9</v>
      </c>
      <c r="P268" s="11">
        <v>42</v>
      </c>
      <c r="Q268" s="11">
        <v>1.5</v>
      </c>
      <c r="R268" s="11">
        <f t="shared" si="31"/>
        <v>7.5</v>
      </c>
      <c r="S268" s="11" t="s">
        <v>1455</v>
      </c>
      <c r="U268" t="str">
        <f t="shared" si="30"/>
        <v>是</v>
      </c>
    </row>
    <row r="269" spans="1:21">
      <c r="A269" s="2" t="str">
        <f>K269&amp;MID(L:L,15,4)</f>
        <v>余焕基1014</v>
      </c>
      <c r="B269" s="7" t="s">
        <v>2591</v>
      </c>
      <c r="C269" s="7" t="s">
        <v>1446</v>
      </c>
      <c r="D269" s="7">
        <v>50</v>
      </c>
      <c r="E269" s="7" t="s">
        <v>2592</v>
      </c>
      <c r="F269" s="7" t="s">
        <v>12605</v>
      </c>
      <c r="G269" s="7" t="s">
        <v>12606</v>
      </c>
      <c r="H269" s="7" t="s">
        <v>1450</v>
      </c>
      <c r="I269" s="7" t="s">
        <v>12607</v>
      </c>
      <c r="J269" s="7" t="s">
        <v>1452</v>
      </c>
      <c r="K269" s="7" t="s">
        <v>597</v>
      </c>
      <c r="L269" s="7" t="s">
        <v>598</v>
      </c>
      <c r="M269" s="7" t="s">
        <v>1461</v>
      </c>
      <c r="N269" s="7" t="s">
        <v>23</v>
      </c>
      <c r="O269" s="11">
        <v>3</v>
      </c>
      <c r="P269" s="11">
        <v>5</v>
      </c>
      <c r="Q269" s="11">
        <v>3</v>
      </c>
      <c r="R269" s="11">
        <f t="shared" si="31"/>
        <v>0</v>
      </c>
      <c r="S269" s="11" t="s">
        <v>1455</v>
      </c>
      <c r="U269" t="str">
        <f t="shared" si="30"/>
        <v>是</v>
      </c>
    </row>
    <row r="270" spans="1:21">
      <c r="A270" s="2" t="str">
        <f>K270&amp;MID(L:L,15,4)</f>
        <v>陈和272X</v>
      </c>
      <c r="B270" s="7" t="s">
        <v>2596</v>
      </c>
      <c r="C270" s="7" t="s">
        <v>1446</v>
      </c>
      <c r="D270" s="7">
        <v>59</v>
      </c>
      <c r="E270" s="7" t="s">
        <v>2597</v>
      </c>
      <c r="F270" s="7" t="s">
        <v>12608</v>
      </c>
      <c r="G270" s="7" t="s">
        <v>12609</v>
      </c>
      <c r="H270" s="7" t="s">
        <v>1450</v>
      </c>
      <c r="I270" s="7" t="s">
        <v>12610</v>
      </c>
      <c r="J270" s="7" t="s">
        <v>1452</v>
      </c>
      <c r="K270" s="7" t="s">
        <v>58</v>
      </c>
      <c r="L270" s="7" t="s">
        <v>59</v>
      </c>
      <c r="M270" s="7" t="s">
        <v>1453</v>
      </c>
      <c r="N270" s="7" t="s">
        <v>23</v>
      </c>
      <c r="O270" s="11">
        <v>3</v>
      </c>
      <c r="P270" s="11">
        <v>10</v>
      </c>
      <c r="Q270" s="11">
        <v>1.5</v>
      </c>
      <c r="R270" s="11">
        <f t="shared" si="31"/>
        <v>1.5</v>
      </c>
      <c r="S270" s="11" t="s">
        <v>1455</v>
      </c>
      <c r="U270" t="str">
        <f t="shared" si="30"/>
        <v>是</v>
      </c>
    </row>
    <row r="271" spans="1:21">
      <c r="A271" s="2" t="str">
        <f>K271&amp;MID(L:L,15,4)</f>
        <v>李大秀0029</v>
      </c>
      <c r="B271" s="7" t="s">
        <v>2601</v>
      </c>
      <c r="C271" s="7" t="s">
        <v>1446</v>
      </c>
      <c r="D271" s="7">
        <v>53</v>
      </c>
      <c r="E271" s="7" t="s">
        <v>2602</v>
      </c>
      <c r="F271" s="7" t="s">
        <v>12611</v>
      </c>
      <c r="G271" s="7" t="s">
        <v>12612</v>
      </c>
      <c r="H271" s="7" t="s">
        <v>1450</v>
      </c>
      <c r="I271" s="7" t="s">
        <v>12613</v>
      </c>
      <c r="J271" s="7" t="s">
        <v>1452</v>
      </c>
      <c r="K271" s="7" t="s">
        <v>360</v>
      </c>
      <c r="L271" s="7" t="s">
        <v>361</v>
      </c>
      <c r="M271" s="7" t="s">
        <v>1453</v>
      </c>
      <c r="N271" s="7" t="s">
        <v>23</v>
      </c>
      <c r="O271" s="11">
        <v>5</v>
      </c>
      <c r="P271" s="11">
        <v>14</v>
      </c>
      <c r="Q271" s="11">
        <v>1.5</v>
      </c>
      <c r="R271" s="11">
        <f t="shared" si="31"/>
        <v>3.5</v>
      </c>
      <c r="S271" s="11" t="s">
        <v>1455</v>
      </c>
      <c r="U271" t="str">
        <f t="shared" si="30"/>
        <v>是</v>
      </c>
    </row>
    <row r="272" spans="1:21">
      <c r="A272" s="2" t="str">
        <f>K272&amp;MID(L:L,15,4)</f>
        <v>黄景昌0619</v>
      </c>
      <c r="B272" s="7" t="s">
        <v>4676</v>
      </c>
      <c r="C272" s="7" t="s">
        <v>1457</v>
      </c>
      <c r="D272" s="7">
        <v>49</v>
      </c>
      <c r="E272" s="7" t="s">
        <v>4677</v>
      </c>
      <c r="F272" s="7" t="s">
        <v>12614</v>
      </c>
      <c r="G272" s="7" t="s">
        <v>12615</v>
      </c>
      <c r="H272" s="7" t="s">
        <v>1450</v>
      </c>
      <c r="I272" s="7" t="s">
        <v>12616</v>
      </c>
      <c r="J272" s="7" t="s">
        <v>1452</v>
      </c>
      <c r="K272" s="7" t="s">
        <v>901</v>
      </c>
      <c r="L272" s="7" t="s">
        <v>902</v>
      </c>
      <c r="M272" s="7" t="s">
        <v>1461</v>
      </c>
      <c r="N272" s="7" t="s">
        <v>23</v>
      </c>
      <c r="O272" s="11">
        <v>4</v>
      </c>
      <c r="P272" s="11">
        <v>34</v>
      </c>
      <c r="Q272" s="11">
        <v>3</v>
      </c>
      <c r="R272" s="11">
        <f t="shared" si="31"/>
        <v>1</v>
      </c>
      <c r="S272" s="11" t="s">
        <v>1455</v>
      </c>
      <c r="U272" t="str">
        <f t="shared" si="30"/>
        <v>是</v>
      </c>
    </row>
    <row r="273" spans="1:21">
      <c r="A273" s="2" t="str">
        <f>K273&amp;MID(L:L,15,4)</f>
        <v>曹永坚0911</v>
      </c>
      <c r="B273" s="7" t="s">
        <v>2606</v>
      </c>
      <c r="C273" s="7" t="s">
        <v>1457</v>
      </c>
      <c r="D273" s="7">
        <v>41</v>
      </c>
      <c r="E273" s="7" t="s">
        <v>892</v>
      </c>
      <c r="F273" s="7" t="s">
        <v>12617</v>
      </c>
      <c r="G273" s="7" t="s">
        <v>12618</v>
      </c>
      <c r="H273" s="7" t="s">
        <v>1450</v>
      </c>
      <c r="I273" s="7" t="s">
        <v>12619</v>
      </c>
      <c r="J273" s="7" t="s">
        <v>1452</v>
      </c>
      <c r="K273" s="7" t="s">
        <v>889</v>
      </c>
      <c r="L273" s="7" t="s">
        <v>890</v>
      </c>
      <c r="M273" s="7" t="s">
        <v>1461</v>
      </c>
      <c r="N273" s="7" t="s">
        <v>23</v>
      </c>
      <c r="O273" s="11">
        <v>24</v>
      </c>
      <c r="P273" s="11">
        <v>8</v>
      </c>
      <c r="Q273" s="11">
        <v>3</v>
      </c>
      <c r="R273" s="11">
        <f t="shared" si="31"/>
        <v>21</v>
      </c>
      <c r="S273" s="11" t="s">
        <v>1520</v>
      </c>
      <c r="U273" t="str">
        <f t="shared" si="30"/>
        <v>否</v>
      </c>
    </row>
    <row r="274" spans="1:21">
      <c r="A274" s="2" t="str">
        <f>K274&amp;MID(L:L,15,4)</f>
        <v>胡润甜1240</v>
      </c>
      <c r="B274" s="7" t="s">
        <v>2610</v>
      </c>
      <c r="C274" s="7" t="s">
        <v>1446</v>
      </c>
      <c r="D274" s="7">
        <v>48</v>
      </c>
      <c r="E274" s="7" t="s">
        <v>2611</v>
      </c>
      <c r="F274" s="7" t="s">
        <v>12620</v>
      </c>
      <c r="G274" s="7" t="s">
        <v>12621</v>
      </c>
      <c r="H274" s="7" t="s">
        <v>1450</v>
      </c>
      <c r="I274" s="7" t="s">
        <v>12622</v>
      </c>
      <c r="J274" s="7" t="s">
        <v>1452</v>
      </c>
      <c r="K274" s="7" t="s">
        <v>225</v>
      </c>
      <c r="L274" s="7" t="s">
        <v>226</v>
      </c>
      <c r="M274" s="7" t="s">
        <v>1453</v>
      </c>
      <c r="N274" s="7" t="s">
        <v>23</v>
      </c>
      <c r="O274" s="11">
        <v>4</v>
      </c>
      <c r="P274" s="11">
        <v>15</v>
      </c>
      <c r="Q274" s="11">
        <v>1.5</v>
      </c>
      <c r="R274" s="11">
        <f t="shared" si="31"/>
        <v>2.5</v>
      </c>
      <c r="S274" s="11" t="s">
        <v>1455</v>
      </c>
      <c r="U274" t="str">
        <f t="shared" si="30"/>
        <v>是</v>
      </c>
    </row>
    <row r="275" spans="1:21">
      <c r="A275" s="2" t="str">
        <f>K275&amp;MID(L:L,15,4)</f>
        <v>江业祥061X</v>
      </c>
      <c r="B275" s="7" t="s">
        <v>1903</v>
      </c>
      <c r="C275" s="7" t="s">
        <v>1446</v>
      </c>
      <c r="D275" s="7">
        <v>53</v>
      </c>
      <c r="E275" s="7" t="s">
        <v>1904</v>
      </c>
      <c r="F275" s="7" t="s">
        <v>12623</v>
      </c>
      <c r="G275" s="7" t="s">
        <v>12624</v>
      </c>
      <c r="H275" s="7" t="s">
        <v>1450</v>
      </c>
      <c r="I275" s="7" t="s">
        <v>12625</v>
      </c>
      <c r="J275" s="7" t="s">
        <v>1452</v>
      </c>
      <c r="K275" s="7" t="s">
        <v>264</v>
      </c>
      <c r="L275" s="7" t="s">
        <v>265</v>
      </c>
      <c r="M275" s="7" t="s">
        <v>1461</v>
      </c>
      <c r="N275" s="7" t="s">
        <v>23</v>
      </c>
      <c r="O275" s="11">
        <v>6</v>
      </c>
      <c r="P275" s="11">
        <v>18</v>
      </c>
      <c r="Q275" s="11">
        <v>3</v>
      </c>
      <c r="R275" s="11">
        <f t="shared" si="31"/>
        <v>3</v>
      </c>
      <c r="S275" s="11" t="s">
        <v>1455</v>
      </c>
      <c r="U275" t="str">
        <f t="shared" si="30"/>
        <v>是</v>
      </c>
    </row>
    <row r="276" spans="1:21">
      <c r="A276" s="2" t="str">
        <f>K276&amp;MID(L:L,15,4)</f>
        <v>刘炳彩4723</v>
      </c>
      <c r="B276" s="7" t="s">
        <v>2618</v>
      </c>
      <c r="C276" s="7" t="s">
        <v>1446</v>
      </c>
      <c r="D276" s="7">
        <v>57</v>
      </c>
      <c r="E276" s="7" t="s">
        <v>2619</v>
      </c>
      <c r="F276" s="7" t="s">
        <v>12626</v>
      </c>
      <c r="G276" s="7" t="s">
        <v>12627</v>
      </c>
      <c r="H276" s="7" t="s">
        <v>1450</v>
      </c>
      <c r="I276" s="7" t="s">
        <v>12628</v>
      </c>
      <c r="J276" s="7" t="s">
        <v>1452</v>
      </c>
      <c r="K276" s="7" t="s">
        <v>855</v>
      </c>
      <c r="L276" s="7" t="s">
        <v>856</v>
      </c>
      <c r="M276" s="7" t="s">
        <v>1453</v>
      </c>
      <c r="N276" s="7" t="s">
        <v>23</v>
      </c>
      <c r="O276" s="11">
        <v>5</v>
      </c>
      <c r="P276" s="11">
        <v>15</v>
      </c>
      <c r="Q276" s="11">
        <v>1.5</v>
      </c>
      <c r="R276" s="11">
        <f t="shared" si="31"/>
        <v>3.5</v>
      </c>
      <c r="S276" s="11" t="s">
        <v>1455</v>
      </c>
      <c r="U276" t="str">
        <f t="shared" si="30"/>
        <v>是</v>
      </c>
    </row>
    <row r="277" spans="1:21">
      <c r="A277" s="2" t="str">
        <f>K277&amp;MID(L:L,15,4)</f>
        <v>邓润好1263</v>
      </c>
      <c r="B277" s="7" t="s">
        <v>2371</v>
      </c>
      <c r="C277" s="7" t="s">
        <v>1457</v>
      </c>
      <c r="D277" s="7">
        <v>49</v>
      </c>
      <c r="E277" s="7" t="s">
        <v>2372</v>
      </c>
      <c r="F277" s="7" t="s">
        <v>12629</v>
      </c>
      <c r="G277" s="7" t="s">
        <v>12630</v>
      </c>
      <c r="H277" s="7" t="s">
        <v>1450</v>
      </c>
      <c r="I277" s="7" t="s">
        <v>12631</v>
      </c>
      <c r="J277" s="7" t="s">
        <v>1452</v>
      </c>
      <c r="K277" s="7" t="s">
        <v>816</v>
      </c>
      <c r="L277" s="7" t="s">
        <v>817</v>
      </c>
      <c r="M277" s="7" t="s">
        <v>1453</v>
      </c>
      <c r="N277" s="7" t="s">
        <v>23</v>
      </c>
      <c r="O277" s="11">
        <v>2</v>
      </c>
      <c r="P277" s="11">
        <v>47</v>
      </c>
      <c r="Q277" s="11">
        <v>1.5</v>
      </c>
      <c r="R277" s="11">
        <f t="shared" si="31"/>
        <v>0.5</v>
      </c>
      <c r="S277" s="11" t="s">
        <v>1455</v>
      </c>
      <c r="U277" t="str">
        <f t="shared" si="30"/>
        <v>是</v>
      </c>
    </row>
    <row r="278" spans="1:21">
      <c r="A278" s="2" t="str">
        <f>K278&amp;MID(L:L,15,4)</f>
        <v>冼意芬3944</v>
      </c>
      <c r="B278" s="7" t="s">
        <v>2626</v>
      </c>
      <c r="C278" s="7" t="s">
        <v>1457</v>
      </c>
      <c r="D278" s="7">
        <v>62</v>
      </c>
      <c r="E278" s="7" t="s">
        <v>2627</v>
      </c>
      <c r="F278" s="7" t="s">
        <v>12632</v>
      </c>
      <c r="G278" s="7" t="s">
        <v>12633</v>
      </c>
      <c r="H278" s="7" t="s">
        <v>1450</v>
      </c>
      <c r="I278" s="7" t="s">
        <v>5332</v>
      </c>
      <c r="J278" s="7" t="s">
        <v>1452</v>
      </c>
      <c r="K278" s="7" t="s">
        <v>36</v>
      </c>
      <c r="L278" s="7" t="s">
        <v>37</v>
      </c>
      <c r="M278" s="7" t="s">
        <v>1461</v>
      </c>
      <c r="N278" s="7" t="s">
        <v>23</v>
      </c>
      <c r="O278" s="11">
        <v>3</v>
      </c>
      <c r="P278" s="11">
        <v>7</v>
      </c>
      <c r="Q278" s="11">
        <v>3</v>
      </c>
      <c r="R278" s="11">
        <f t="shared" si="31"/>
        <v>0</v>
      </c>
      <c r="S278" s="11" t="s">
        <v>1455</v>
      </c>
      <c r="U278" t="str">
        <f t="shared" si="30"/>
        <v>是</v>
      </c>
    </row>
    <row r="279" spans="1:21">
      <c r="A279" s="2" t="str">
        <f>K279&amp;MID(L:L,15,4)</f>
        <v>麦积南5138</v>
      </c>
      <c r="B279" s="7" t="s">
        <v>2492</v>
      </c>
      <c r="C279" s="7" t="s">
        <v>1446</v>
      </c>
      <c r="D279" s="7">
        <v>51</v>
      </c>
      <c r="E279" s="7" t="s">
        <v>2493</v>
      </c>
      <c r="F279" s="7" t="s">
        <v>12634</v>
      </c>
      <c r="G279" s="7" t="s">
        <v>12635</v>
      </c>
      <c r="H279" s="7" t="s">
        <v>1450</v>
      </c>
      <c r="I279" s="7" t="s">
        <v>12636</v>
      </c>
      <c r="J279" s="7" t="s">
        <v>1452</v>
      </c>
      <c r="K279" s="7" t="s">
        <v>1080</v>
      </c>
      <c r="L279" s="7" t="s">
        <v>1081</v>
      </c>
      <c r="M279" s="7" t="s">
        <v>1461</v>
      </c>
      <c r="N279" s="7" t="s">
        <v>23</v>
      </c>
      <c r="O279" s="11">
        <v>4</v>
      </c>
      <c r="P279" s="11">
        <v>18</v>
      </c>
      <c r="Q279" s="11">
        <v>3</v>
      </c>
      <c r="R279" s="11">
        <f t="shared" si="31"/>
        <v>1</v>
      </c>
      <c r="S279" s="11" t="s">
        <v>1455</v>
      </c>
      <c r="U279" t="str">
        <f t="shared" si="30"/>
        <v>是</v>
      </c>
    </row>
    <row r="280" spans="1:21">
      <c r="A280" s="2" t="str">
        <f>K280&amp;MID(L:L,15,4)</f>
        <v>张国萍5329</v>
      </c>
      <c r="B280" s="7" t="s">
        <v>1463</v>
      </c>
      <c r="C280" s="7" t="s">
        <v>1446</v>
      </c>
      <c r="D280" s="7">
        <v>52</v>
      </c>
      <c r="E280" s="7" t="s">
        <v>687</v>
      </c>
      <c r="F280" s="7" t="s">
        <v>12637</v>
      </c>
      <c r="G280" s="7" t="s">
        <v>12638</v>
      </c>
      <c r="H280" s="7" t="s">
        <v>1450</v>
      </c>
      <c r="I280" s="7" t="s">
        <v>12639</v>
      </c>
      <c r="J280" s="7" t="s">
        <v>1452</v>
      </c>
      <c r="K280" s="7" t="s">
        <v>1387</v>
      </c>
      <c r="L280" s="7" t="s">
        <v>1388</v>
      </c>
      <c r="M280" s="7" t="s">
        <v>1461</v>
      </c>
      <c r="N280" s="7" t="s">
        <v>1462</v>
      </c>
      <c r="O280" s="11">
        <v>3</v>
      </c>
      <c r="P280" s="11">
        <v>28</v>
      </c>
      <c r="Q280" s="11">
        <v>2.5</v>
      </c>
      <c r="R280" s="11">
        <f t="shared" si="31"/>
        <v>0.5</v>
      </c>
      <c r="S280" s="11" t="s">
        <v>1455</v>
      </c>
      <c r="U280" t="str">
        <f t="shared" si="30"/>
        <v>是</v>
      </c>
    </row>
    <row r="281" spans="1:21">
      <c r="A281" s="2" t="str">
        <f>K281&amp;MID(L:L,15,4)</f>
        <v>钟耀坤3314</v>
      </c>
      <c r="B281" s="7" t="s">
        <v>2111</v>
      </c>
      <c r="C281" s="7" t="s">
        <v>1446</v>
      </c>
      <c r="D281" s="7">
        <v>48</v>
      </c>
      <c r="E281" s="7" t="s">
        <v>1124</v>
      </c>
      <c r="F281" s="7" t="s">
        <v>12640</v>
      </c>
      <c r="G281" s="7" t="s">
        <v>12641</v>
      </c>
      <c r="H281" s="7" t="s">
        <v>1450</v>
      </c>
      <c r="I281" s="7" t="s">
        <v>12642</v>
      </c>
      <c r="J281" s="7" t="s">
        <v>1452</v>
      </c>
      <c r="K281" s="7" t="s">
        <v>741</v>
      </c>
      <c r="L281" s="7" t="s">
        <v>742</v>
      </c>
      <c r="M281" s="7" t="s">
        <v>1461</v>
      </c>
      <c r="N281" s="7" t="s">
        <v>1467</v>
      </c>
      <c r="O281" s="11">
        <v>3</v>
      </c>
      <c r="P281" s="11">
        <v>10</v>
      </c>
      <c r="Q281" s="11">
        <v>3</v>
      </c>
      <c r="R281" s="11">
        <f t="shared" si="31"/>
        <v>0</v>
      </c>
      <c r="S281" s="11" t="s">
        <v>1455</v>
      </c>
      <c r="U281" t="str">
        <f t="shared" si="30"/>
        <v>是</v>
      </c>
    </row>
    <row r="282" spans="1:21">
      <c r="A282" s="2" t="str">
        <f>K282&amp;MID(L:L,15,4)</f>
        <v>邓文灿1217</v>
      </c>
      <c r="B282" s="7" t="s">
        <v>2637</v>
      </c>
      <c r="C282" s="7" t="s">
        <v>1457</v>
      </c>
      <c r="D282" s="7">
        <v>51</v>
      </c>
      <c r="E282" s="7" t="s">
        <v>2638</v>
      </c>
      <c r="F282" s="7" t="s">
        <v>12643</v>
      </c>
      <c r="G282" s="7" t="s">
        <v>12644</v>
      </c>
      <c r="H282" s="7" t="s">
        <v>1450</v>
      </c>
      <c r="I282" s="7" t="s">
        <v>12645</v>
      </c>
      <c r="J282" s="7" t="s">
        <v>1452</v>
      </c>
      <c r="K282" s="7" t="s">
        <v>149</v>
      </c>
      <c r="L282" s="7" t="s">
        <v>150</v>
      </c>
      <c r="M282" s="7" t="s">
        <v>1453</v>
      </c>
      <c r="N282" s="7" t="s">
        <v>23</v>
      </c>
      <c r="O282" s="11">
        <v>6</v>
      </c>
      <c r="P282" s="11">
        <v>11</v>
      </c>
      <c r="Q282" s="11">
        <v>1.5</v>
      </c>
      <c r="R282" s="11">
        <f t="shared" si="31"/>
        <v>4.5</v>
      </c>
      <c r="S282" s="11" t="s">
        <v>1455</v>
      </c>
      <c r="U282" t="str">
        <f t="shared" si="30"/>
        <v>是</v>
      </c>
    </row>
    <row r="283" spans="1:21">
      <c r="A283" s="2" t="str">
        <f>K283&amp;MID(L:L,15,4)</f>
        <v>刘启良5615</v>
      </c>
      <c r="B283" s="7" t="s">
        <v>2642</v>
      </c>
      <c r="C283" s="7" t="s">
        <v>1446</v>
      </c>
      <c r="D283" s="7">
        <v>58</v>
      </c>
      <c r="E283" s="7" t="s">
        <v>2643</v>
      </c>
      <c r="F283" s="7" t="s">
        <v>12646</v>
      </c>
      <c r="G283" s="7" t="s">
        <v>12647</v>
      </c>
      <c r="H283" s="7" t="s">
        <v>1450</v>
      </c>
      <c r="I283" s="7" t="s">
        <v>12648</v>
      </c>
      <c r="J283" s="7" t="s">
        <v>1452</v>
      </c>
      <c r="K283" s="7" t="s">
        <v>407</v>
      </c>
      <c r="L283" s="7" t="s">
        <v>2647</v>
      </c>
      <c r="M283" s="7" t="s">
        <v>1461</v>
      </c>
      <c r="N283" s="7" t="s">
        <v>23</v>
      </c>
      <c r="O283" s="11">
        <v>3</v>
      </c>
      <c r="P283" s="11">
        <v>4</v>
      </c>
      <c r="Q283" s="11">
        <v>3</v>
      </c>
      <c r="R283" s="11">
        <f t="shared" si="31"/>
        <v>0</v>
      </c>
      <c r="S283" s="11" t="s">
        <v>1455</v>
      </c>
      <c r="U283" t="str">
        <f t="shared" si="30"/>
        <v>是</v>
      </c>
    </row>
    <row r="284" spans="1:21">
      <c r="A284" s="2" t="str">
        <f>K284&amp;MID(L:L,15,4)</f>
        <v>王颖欣1243</v>
      </c>
      <c r="B284" s="7" t="s">
        <v>2648</v>
      </c>
      <c r="C284" s="7" t="s">
        <v>1457</v>
      </c>
      <c r="D284" s="7">
        <v>51</v>
      </c>
      <c r="E284" s="7" t="s">
        <v>917</v>
      </c>
      <c r="F284" s="7" t="s">
        <v>12649</v>
      </c>
      <c r="G284" s="7" t="s">
        <v>12650</v>
      </c>
      <c r="H284" s="7" t="s">
        <v>1450</v>
      </c>
      <c r="I284" s="7" t="s">
        <v>12651</v>
      </c>
      <c r="J284" s="7" t="s">
        <v>1452</v>
      </c>
      <c r="K284" s="7" t="s">
        <v>915</v>
      </c>
      <c r="L284" s="7" t="s">
        <v>916</v>
      </c>
      <c r="M284" s="7" t="s">
        <v>1461</v>
      </c>
      <c r="N284" s="7" t="s">
        <v>23</v>
      </c>
      <c r="O284" s="11">
        <v>3</v>
      </c>
      <c r="P284" s="11">
        <v>48</v>
      </c>
      <c r="Q284" s="11">
        <v>3</v>
      </c>
      <c r="R284" s="11">
        <f t="shared" si="31"/>
        <v>0</v>
      </c>
      <c r="S284" s="11" t="s">
        <v>1455</v>
      </c>
      <c r="U284" t="str">
        <f t="shared" si="30"/>
        <v>是</v>
      </c>
    </row>
    <row r="285" spans="1:21">
      <c r="A285" s="2" t="str">
        <f>K285&amp;MID(L:L,15,4)</f>
        <v>李玉清2725</v>
      </c>
      <c r="B285" s="7" t="s">
        <v>2652</v>
      </c>
      <c r="C285" s="7" t="s">
        <v>1444</v>
      </c>
      <c r="D285" s="7">
        <v>43</v>
      </c>
      <c r="E285" s="7" t="s">
        <v>2653</v>
      </c>
      <c r="F285" s="7" t="s">
        <v>12652</v>
      </c>
      <c r="G285" s="7" t="s">
        <v>12653</v>
      </c>
      <c r="H285" s="7" t="s">
        <v>1450</v>
      </c>
      <c r="I285" s="7" t="s">
        <v>12654</v>
      </c>
      <c r="J285" s="7" t="s">
        <v>1452</v>
      </c>
      <c r="K285" s="7" t="s">
        <v>702</v>
      </c>
      <c r="L285" s="7" t="s">
        <v>703</v>
      </c>
      <c r="M285" s="7" t="s">
        <v>1461</v>
      </c>
      <c r="N285" s="7" t="s">
        <v>1467</v>
      </c>
      <c r="O285" s="11">
        <v>3</v>
      </c>
      <c r="P285" s="11">
        <v>11</v>
      </c>
      <c r="Q285" s="11">
        <v>3</v>
      </c>
      <c r="R285" s="11">
        <f t="shared" si="31"/>
        <v>0</v>
      </c>
      <c r="S285" s="11" t="s">
        <v>1455</v>
      </c>
      <c r="U285" t="str">
        <f t="shared" si="30"/>
        <v>是</v>
      </c>
    </row>
    <row r="286" spans="1:21">
      <c r="A286" s="2" t="str">
        <f>K286&amp;MID(L:L,15,4)</f>
        <v>陈建辉1018</v>
      </c>
      <c r="B286" s="7" t="s">
        <v>2657</v>
      </c>
      <c r="C286" s="7" t="s">
        <v>1446</v>
      </c>
      <c r="D286" s="7">
        <v>45</v>
      </c>
      <c r="E286" s="7" t="s">
        <v>2658</v>
      </c>
      <c r="F286" s="7" t="s">
        <v>12655</v>
      </c>
      <c r="G286" s="7" t="s">
        <v>12656</v>
      </c>
      <c r="H286" s="7" t="s">
        <v>2042</v>
      </c>
      <c r="I286" s="7" t="s">
        <v>12657</v>
      </c>
      <c r="J286" s="7" t="s">
        <v>1452</v>
      </c>
      <c r="K286" s="7" t="s">
        <v>733</v>
      </c>
      <c r="L286" s="7" t="s">
        <v>734</v>
      </c>
      <c r="M286" s="7" t="s">
        <v>1461</v>
      </c>
      <c r="N286" s="7" t="s">
        <v>1467</v>
      </c>
      <c r="O286" s="11">
        <v>3</v>
      </c>
      <c r="P286" s="11">
        <v>54</v>
      </c>
      <c r="Q286" s="11">
        <v>3</v>
      </c>
      <c r="R286" s="11">
        <f t="shared" si="31"/>
        <v>0</v>
      </c>
      <c r="S286" s="11" t="s">
        <v>1455</v>
      </c>
      <c r="U286" t="str">
        <f t="shared" si="30"/>
        <v>是</v>
      </c>
    </row>
    <row r="287" spans="1:21">
      <c r="A287" s="2" t="str">
        <f>K287&amp;MID(L:L,15,4)</f>
        <v>陈德胜0910</v>
      </c>
      <c r="B287" s="7" t="s">
        <v>2662</v>
      </c>
      <c r="C287" s="7" t="s">
        <v>1446</v>
      </c>
      <c r="D287" s="7">
        <v>38</v>
      </c>
      <c r="E287" s="7" t="s">
        <v>2663</v>
      </c>
      <c r="F287" s="7" t="s">
        <v>12658</v>
      </c>
      <c r="G287" s="7" t="s">
        <v>12659</v>
      </c>
      <c r="H287" s="7" t="s">
        <v>1450</v>
      </c>
      <c r="I287" s="7" t="s">
        <v>12660</v>
      </c>
      <c r="J287" s="7" t="s">
        <v>1452</v>
      </c>
      <c r="K287" s="7" t="s">
        <v>658</v>
      </c>
      <c r="L287" s="7" t="s">
        <v>659</v>
      </c>
      <c r="M287" s="7" t="s">
        <v>1453</v>
      </c>
      <c r="N287" s="7" t="s">
        <v>23</v>
      </c>
      <c r="O287" s="11">
        <v>2</v>
      </c>
      <c r="P287" s="11">
        <v>28</v>
      </c>
      <c r="Q287" s="11">
        <v>1.5</v>
      </c>
      <c r="R287" s="11">
        <f t="shared" si="31"/>
        <v>0.5</v>
      </c>
      <c r="S287" s="11" t="s">
        <v>1455</v>
      </c>
      <c r="U287" t="str">
        <f t="shared" si="30"/>
        <v>是</v>
      </c>
    </row>
    <row r="288" spans="1:21">
      <c r="A288" s="2" t="str">
        <f>K288&amp;MID(L:L,15,4)</f>
        <v>王务贞0023</v>
      </c>
      <c r="B288" s="7" t="s">
        <v>2666</v>
      </c>
      <c r="C288" s="7" t="s">
        <v>1446</v>
      </c>
      <c r="D288" s="7">
        <v>61</v>
      </c>
      <c r="E288" s="7" t="s">
        <v>2667</v>
      </c>
      <c r="F288" s="7" t="s">
        <v>12661</v>
      </c>
      <c r="G288" s="7" t="s">
        <v>12662</v>
      </c>
      <c r="H288" s="7" t="s">
        <v>1450</v>
      </c>
      <c r="I288" s="7" t="s">
        <v>12663</v>
      </c>
      <c r="J288" s="7" t="s">
        <v>1452</v>
      </c>
      <c r="K288" s="7" t="s">
        <v>1250</v>
      </c>
      <c r="L288" s="7" t="s">
        <v>1251</v>
      </c>
      <c r="M288" s="7" t="s">
        <v>1461</v>
      </c>
      <c r="N288" s="7" t="s">
        <v>1462</v>
      </c>
      <c r="O288" s="11">
        <v>1</v>
      </c>
      <c r="P288" s="11">
        <v>3</v>
      </c>
      <c r="Q288" s="11">
        <v>2.5</v>
      </c>
      <c r="R288" s="11">
        <f t="shared" si="31"/>
        <v>-1.5</v>
      </c>
      <c r="S288" s="11" t="s">
        <v>1520</v>
      </c>
      <c r="U288" t="str">
        <f t="shared" si="30"/>
        <v>否</v>
      </c>
    </row>
    <row r="289" spans="1:21">
      <c r="A289" s="2" t="str">
        <f>K289&amp;MID(L:L,15,4)</f>
        <v>何国英4825</v>
      </c>
      <c r="B289" s="7" t="s">
        <v>2198</v>
      </c>
      <c r="C289" s="7" t="s">
        <v>1446</v>
      </c>
      <c r="D289" s="7">
        <v>56</v>
      </c>
      <c r="E289" s="7" t="s">
        <v>2199</v>
      </c>
      <c r="F289" s="7" t="s">
        <v>12664</v>
      </c>
      <c r="G289" s="7" t="s">
        <v>12665</v>
      </c>
      <c r="H289" s="7" t="s">
        <v>1450</v>
      </c>
      <c r="I289" s="7" t="s">
        <v>12666</v>
      </c>
      <c r="J289" s="7" t="s">
        <v>1452</v>
      </c>
      <c r="K289" s="7" t="s">
        <v>183</v>
      </c>
      <c r="L289" s="7" t="s">
        <v>184</v>
      </c>
      <c r="M289" s="7" t="s">
        <v>1461</v>
      </c>
      <c r="N289" s="7" t="s">
        <v>23</v>
      </c>
      <c r="O289" s="11">
        <v>4</v>
      </c>
      <c r="P289" s="11">
        <v>47</v>
      </c>
      <c r="Q289" s="11">
        <v>3</v>
      </c>
      <c r="R289" s="11">
        <f t="shared" si="31"/>
        <v>1</v>
      </c>
      <c r="S289" s="11" t="s">
        <v>1455</v>
      </c>
      <c r="U289" t="str">
        <f t="shared" si="30"/>
        <v>是</v>
      </c>
    </row>
    <row r="290" spans="1:21">
      <c r="A290" s="2" t="str">
        <f>K290&amp;MID(L:L,15,4)</f>
        <v>温新群2747</v>
      </c>
      <c r="B290" s="7" t="s">
        <v>2675</v>
      </c>
      <c r="C290" s="7" t="s">
        <v>1446</v>
      </c>
      <c r="D290" s="7">
        <v>54</v>
      </c>
      <c r="E290" s="7" t="s">
        <v>2676</v>
      </c>
      <c r="F290" s="7" t="s">
        <v>12667</v>
      </c>
      <c r="G290" s="7" t="s">
        <v>12668</v>
      </c>
      <c r="H290" s="7" t="s">
        <v>1450</v>
      </c>
      <c r="I290" s="7" t="s">
        <v>7814</v>
      </c>
      <c r="J290" s="7" t="s">
        <v>1452</v>
      </c>
      <c r="K290" s="7" t="s">
        <v>573</v>
      </c>
      <c r="L290" s="7" t="s">
        <v>574</v>
      </c>
      <c r="M290" s="7" t="s">
        <v>1453</v>
      </c>
      <c r="N290" s="7" t="s">
        <v>23</v>
      </c>
      <c r="O290" s="11">
        <v>3</v>
      </c>
      <c r="P290" s="11">
        <v>21</v>
      </c>
      <c r="Q290" s="11">
        <v>1.5</v>
      </c>
      <c r="R290" s="11">
        <f t="shared" si="31"/>
        <v>1.5</v>
      </c>
      <c r="S290" s="11" t="s">
        <v>1455</v>
      </c>
      <c r="U290" t="str">
        <f t="shared" si="30"/>
        <v>是</v>
      </c>
    </row>
    <row r="291" spans="1:21">
      <c r="A291" s="2" t="str">
        <f>K291&amp;MID(L:L,15,4)</f>
        <v>蒋金荣4817</v>
      </c>
      <c r="B291" s="7" t="s">
        <v>2680</v>
      </c>
      <c r="C291" s="7" t="s">
        <v>1446</v>
      </c>
      <c r="D291" s="7">
        <v>34</v>
      </c>
      <c r="E291" s="7" t="s">
        <v>317</v>
      </c>
      <c r="F291" s="7" t="s">
        <v>12669</v>
      </c>
      <c r="G291" s="7" t="s">
        <v>12670</v>
      </c>
      <c r="H291" s="7" t="s">
        <v>1450</v>
      </c>
      <c r="I291" s="7" t="s">
        <v>12671</v>
      </c>
      <c r="J291" s="7" t="s">
        <v>1452</v>
      </c>
      <c r="K291" s="7" t="s">
        <v>314</v>
      </c>
      <c r="L291" s="7" t="s">
        <v>315</v>
      </c>
      <c r="M291" s="7" t="s">
        <v>1461</v>
      </c>
      <c r="N291" s="7" t="s">
        <v>23</v>
      </c>
      <c r="O291" s="11">
        <v>4</v>
      </c>
      <c r="P291" s="11">
        <v>22</v>
      </c>
      <c r="Q291" s="11">
        <v>3</v>
      </c>
      <c r="R291" s="11">
        <f t="shared" si="31"/>
        <v>1</v>
      </c>
      <c r="S291" s="11" t="s">
        <v>1455</v>
      </c>
      <c r="U291" t="str">
        <f t="shared" si="30"/>
        <v>是</v>
      </c>
    </row>
    <row r="292" spans="1:21">
      <c r="A292" s="2" t="str">
        <f>K292&amp;MID(L:L,15,4)</f>
        <v>李棣华4091</v>
      </c>
      <c r="B292" s="7" t="s">
        <v>2684</v>
      </c>
      <c r="C292" s="7" t="s">
        <v>1446</v>
      </c>
      <c r="D292" s="7">
        <v>55</v>
      </c>
      <c r="E292" s="7" t="s">
        <v>2685</v>
      </c>
      <c r="F292" s="7" t="s">
        <v>12672</v>
      </c>
      <c r="G292" s="7" t="s">
        <v>12673</v>
      </c>
      <c r="H292" s="7" t="s">
        <v>1450</v>
      </c>
      <c r="I292" s="7" t="s">
        <v>3742</v>
      </c>
      <c r="J292" s="7" t="s">
        <v>1452</v>
      </c>
      <c r="K292" s="7" t="s">
        <v>363</v>
      </c>
      <c r="L292" s="7" t="s">
        <v>364</v>
      </c>
      <c r="M292" s="7" t="s">
        <v>1461</v>
      </c>
      <c r="N292" s="7" t="s">
        <v>23</v>
      </c>
      <c r="O292" s="11">
        <v>3</v>
      </c>
      <c r="P292" s="11">
        <v>0</v>
      </c>
      <c r="Q292" s="11">
        <v>3</v>
      </c>
      <c r="R292" s="11">
        <f t="shared" si="31"/>
        <v>0</v>
      </c>
      <c r="S292" s="11" t="s">
        <v>1455</v>
      </c>
      <c r="U292" t="str">
        <f t="shared" si="30"/>
        <v>是</v>
      </c>
    </row>
    <row r="293" spans="1:21">
      <c r="A293" s="2" t="str">
        <f>K293&amp;MID(L:L,15,4)</f>
        <v>吴丽珍1525</v>
      </c>
      <c r="B293" s="7" t="s">
        <v>2114</v>
      </c>
      <c r="C293" s="7" t="s">
        <v>1446</v>
      </c>
      <c r="D293" s="7">
        <v>61</v>
      </c>
      <c r="E293" s="7" t="s">
        <v>2115</v>
      </c>
      <c r="F293" s="7" t="s">
        <v>12674</v>
      </c>
      <c r="G293" s="7" t="s">
        <v>12675</v>
      </c>
      <c r="H293" s="7" t="s">
        <v>1450</v>
      </c>
      <c r="I293" s="7" t="s">
        <v>9776</v>
      </c>
      <c r="J293" s="7" t="s">
        <v>1452</v>
      </c>
      <c r="K293" s="7" t="s">
        <v>869</v>
      </c>
      <c r="L293" s="7" t="s">
        <v>870</v>
      </c>
      <c r="M293" s="7" t="s">
        <v>1461</v>
      </c>
      <c r="N293" s="7" t="s">
        <v>1454</v>
      </c>
      <c r="O293" s="11">
        <v>3</v>
      </c>
      <c r="P293" s="11">
        <v>0</v>
      </c>
      <c r="Q293" s="11">
        <v>3</v>
      </c>
      <c r="R293" s="11">
        <f t="shared" si="31"/>
        <v>0</v>
      </c>
      <c r="S293" s="11" t="s">
        <v>1455</v>
      </c>
      <c r="U293" t="str">
        <f t="shared" si="30"/>
        <v>是</v>
      </c>
    </row>
    <row r="294" spans="1:21">
      <c r="A294" s="2" t="str">
        <f>K294&amp;MID(L:L,15,4)</f>
        <v>吴娓薇182X</v>
      </c>
      <c r="B294" s="7" t="s">
        <v>1978</v>
      </c>
      <c r="C294" s="7" t="s">
        <v>1457</v>
      </c>
      <c r="D294" s="7">
        <v>53</v>
      </c>
      <c r="E294" s="7" t="s">
        <v>1979</v>
      </c>
      <c r="F294" s="7" t="s">
        <v>12676</v>
      </c>
      <c r="G294" s="7" t="s">
        <v>12677</v>
      </c>
      <c r="H294" s="7" t="s">
        <v>1450</v>
      </c>
      <c r="I294" s="7" t="s">
        <v>12678</v>
      </c>
      <c r="J294" s="7" t="s">
        <v>1452</v>
      </c>
      <c r="K294" s="7" t="s">
        <v>1252</v>
      </c>
      <c r="L294" s="7" t="s">
        <v>1253</v>
      </c>
      <c r="M294" s="7" t="s">
        <v>1461</v>
      </c>
      <c r="N294" s="7" t="s">
        <v>1462</v>
      </c>
      <c r="O294" s="11">
        <v>3</v>
      </c>
      <c r="P294" s="11">
        <v>1</v>
      </c>
      <c r="Q294" s="11">
        <v>2.5</v>
      </c>
      <c r="R294" s="11">
        <f t="shared" si="31"/>
        <v>0.5</v>
      </c>
      <c r="S294" s="11" t="s">
        <v>1455</v>
      </c>
      <c r="U294" t="str">
        <f t="shared" si="30"/>
        <v>是</v>
      </c>
    </row>
    <row r="295" spans="1:21">
      <c r="A295" s="2" t="str">
        <f>K295&amp;MID(L:L,15,4)</f>
        <v>崔玉娥4261</v>
      </c>
      <c r="B295" s="7" t="s">
        <v>1736</v>
      </c>
      <c r="C295" s="7" t="s">
        <v>1446</v>
      </c>
      <c r="D295" s="7">
        <v>48</v>
      </c>
      <c r="E295" s="7" t="s">
        <v>1737</v>
      </c>
      <c r="F295" s="7" t="s">
        <v>12679</v>
      </c>
      <c r="G295" s="7" t="s">
        <v>12680</v>
      </c>
      <c r="H295" s="7" t="s">
        <v>1450</v>
      </c>
      <c r="I295" s="7" t="s">
        <v>10649</v>
      </c>
      <c r="J295" s="7" t="s">
        <v>1452</v>
      </c>
      <c r="K295" s="7" t="s">
        <v>110</v>
      </c>
      <c r="L295" s="7" t="s">
        <v>111</v>
      </c>
      <c r="M295" s="7" t="s">
        <v>1453</v>
      </c>
      <c r="N295" s="7" t="s">
        <v>23</v>
      </c>
      <c r="O295" s="11">
        <v>2</v>
      </c>
      <c r="P295" s="11">
        <v>30</v>
      </c>
      <c r="Q295" s="11">
        <v>1.5</v>
      </c>
      <c r="R295" s="11">
        <f t="shared" si="31"/>
        <v>0.5</v>
      </c>
      <c r="S295" s="11" t="s">
        <v>1455</v>
      </c>
      <c r="U295" t="str">
        <f t="shared" si="30"/>
        <v>是</v>
      </c>
    </row>
    <row r="296" spans="1:21">
      <c r="A296" s="2" t="str">
        <f>K296&amp;MID(L:L,15,4)</f>
        <v>梁国英1528</v>
      </c>
      <c r="B296" s="7" t="s">
        <v>2695</v>
      </c>
      <c r="C296" s="7" t="s">
        <v>1446</v>
      </c>
      <c r="D296" s="7">
        <v>44</v>
      </c>
      <c r="E296" s="7" t="s">
        <v>288</v>
      </c>
      <c r="F296" s="7" t="s">
        <v>12681</v>
      </c>
      <c r="G296" s="7" t="s">
        <v>12682</v>
      </c>
      <c r="H296" s="7" t="s">
        <v>1450</v>
      </c>
      <c r="I296" s="7" t="s">
        <v>12683</v>
      </c>
      <c r="J296" s="7" t="s">
        <v>1452</v>
      </c>
      <c r="K296" s="7" t="s">
        <v>285</v>
      </c>
      <c r="L296" s="7" t="s">
        <v>286</v>
      </c>
      <c r="M296" s="7" t="s">
        <v>1461</v>
      </c>
      <c r="N296" s="7" t="s">
        <v>23</v>
      </c>
      <c r="O296" s="11">
        <v>14</v>
      </c>
      <c r="P296" s="11">
        <v>30</v>
      </c>
      <c r="Q296" s="11">
        <v>3</v>
      </c>
      <c r="R296" s="11">
        <f t="shared" si="31"/>
        <v>11</v>
      </c>
      <c r="S296" s="11" t="s">
        <v>1455</v>
      </c>
      <c r="U296" t="str">
        <f t="shared" si="30"/>
        <v>是</v>
      </c>
    </row>
    <row r="297" spans="1:21">
      <c r="A297" s="2" t="str">
        <f>K297&amp;MID(L:L,15,4)</f>
        <v>杜观2121</v>
      </c>
      <c r="B297" s="7" t="s">
        <v>2699</v>
      </c>
      <c r="C297" s="7" t="s">
        <v>1457</v>
      </c>
      <c r="D297" s="7">
        <v>55</v>
      </c>
      <c r="E297" s="7" t="s">
        <v>2700</v>
      </c>
      <c r="F297" s="7" t="s">
        <v>12684</v>
      </c>
      <c r="G297" s="7" t="s">
        <v>12685</v>
      </c>
      <c r="H297" s="7" t="s">
        <v>1450</v>
      </c>
      <c r="I297" s="7" t="s">
        <v>12686</v>
      </c>
      <c r="J297" s="7" t="s">
        <v>1452</v>
      </c>
      <c r="K297" s="7" t="s">
        <v>128</v>
      </c>
      <c r="L297" s="7" t="s">
        <v>129</v>
      </c>
      <c r="M297" s="7" t="s">
        <v>1453</v>
      </c>
      <c r="N297" s="7" t="s">
        <v>23</v>
      </c>
      <c r="O297" s="11">
        <v>2</v>
      </c>
      <c r="P297" s="11">
        <v>38</v>
      </c>
      <c r="Q297" s="11">
        <v>1.5</v>
      </c>
      <c r="R297" s="11">
        <f t="shared" si="31"/>
        <v>0.5</v>
      </c>
      <c r="S297" s="11" t="s">
        <v>1455</v>
      </c>
      <c r="U297" t="str">
        <f t="shared" si="30"/>
        <v>是</v>
      </c>
    </row>
    <row r="298" spans="1:21">
      <c r="A298" s="2" t="str">
        <f>K298&amp;MID(L:L,15,4)</f>
        <v>胡少明1813</v>
      </c>
      <c r="B298" s="7" t="s">
        <v>2704</v>
      </c>
      <c r="C298" s="7" t="s">
        <v>1446</v>
      </c>
      <c r="D298" s="7">
        <v>45</v>
      </c>
      <c r="E298" s="7" t="s">
        <v>2705</v>
      </c>
      <c r="F298" s="7" t="s">
        <v>12687</v>
      </c>
      <c r="G298" s="7" t="s">
        <v>12688</v>
      </c>
      <c r="H298" s="7" t="s">
        <v>1450</v>
      </c>
      <c r="I298" s="7" t="s">
        <v>12689</v>
      </c>
      <c r="J298" s="7" t="s">
        <v>1452</v>
      </c>
      <c r="K298" s="7" t="s">
        <v>825</v>
      </c>
      <c r="L298" s="7" t="s">
        <v>826</v>
      </c>
      <c r="M298" s="7" t="s">
        <v>1453</v>
      </c>
      <c r="N298" s="7" t="s">
        <v>23</v>
      </c>
      <c r="O298" s="11">
        <v>1</v>
      </c>
      <c r="P298" s="11">
        <v>33</v>
      </c>
      <c r="Q298" s="11">
        <v>1.5</v>
      </c>
      <c r="R298" s="11">
        <v>0</v>
      </c>
      <c r="S298" s="11" t="s">
        <v>1455</v>
      </c>
      <c r="U298" t="str">
        <f t="shared" si="30"/>
        <v>是</v>
      </c>
    </row>
    <row r="299" spans="1:21">
      <c r="A299" s="2" t="str">
        <f>K299&amp;MID(L:L,15,4)</f>
        <v>陈启池2419</v>
      </c>
      <c r="B299" s="7" t="s">
        <v>2652</v>
      </c>
      <c r="C299" s="7" t="s">
        <v>1444</v>
      </c>
      <c r="D299" s="7">
        <v>43</v>
      </c>
      <c r="E299" s="7" t="s">
        <v>2653</v>
      </c>
      <c r="F299" s="7" t="s">
        <v>12690</v>
      </c>
      <c r="G299" s="7" t="s">
        <v>12691</v>
      </c>
      <c r="H299" s="7" t="s">
        <v>1450</v>
      </c>
      <c r="I299" s="7" t="s">
        <v>12692</v>
      </c>
      <c r="J299" s="7" t="s">
        <v>1452</v>
      </c>
      <c r="K299" s="7" t="s">
        <v>591</v>
      </c>
      <c r="L299" s="7" t="s">
        <v>592</v>
      </c>
      <c r="M299" s="7" t="s">
        <v>1461</v>
      </c>
      <c r="N299" s="7" t="s">
        <v>23</v>
      </c>
      <c r="O299" s="11">
        <v>3</v>
      </c>
      <c r="P299" s="11">
        <v>19</v>
      </c>
      <c r="Q299" s="11">
        <v>3</v>
      </c>
      <c r="R299" s="11">
        <f t="shared" ref="R299:R343" si="32">O299-Q299</f>
        <v>0</v>
      </c>
      <c r="S299" s="11" t="s">
        <v>1455</v>
      </c>
      <c r="U299" t="str">
        <f t="shared" si="30"/>
        <v>是</v>
      </c>
    </row>
    <row r="300" spans="1:21">
      <c r="A300" s="2" t="str">
        <f>K300&amp;MID(L:L,15,4)</f>
        <v>吴华妹6028</v>
      </c>
      <c r="B300" s="7" t="s">
        <v>2581</v>
      </c>
      <c r="C300" s="7" t="s">
        <v>1457</v>
      </c>
      <c r="D300" s="7">
        <v>53</v>
      </c>
      <c r="E300" s="7" t="s">
        <v>2582</v>
      </c>
      <c r="F300" s="7" t="s">
        <v>12693</v>
      </c>
      <c r="G300" s="7" t="s">
        <v>12694</v>
      </c>
      <c r="H300" s="7" t="s">
        <v>1450</v>
      </c>
      <c r="I300" s="7" t="s">
        <v>12695</v>
      </c>
      <c r="J300" s="7" t="s">
        <v>1452</v>
      </c>
      <c r="K300" s="7" t="s">
        <v>510</v>
      </c>
      <c r="L300" s="7" t="s">
        <v>511</v>
      </c>
      <c r="M300" s="7" t="s">
        <v>1453</v>
      </c>
      <c r="N300" s="7" t="s">
        <v>23</v>
      </c>
      <c r="O300" s="11">
        <v>3</v>
      </c>
      <c r="P300" s="11">
        <v>1</v>
      </c>
      <c r="Q300" s="11">
        <v>1.5</v>
      </c>
      <c r="R300" s="11">
        <f t="shared" si="32"/>
        <v>1.5</v>
      </c>
      <c r="S300" s="11" t="s">
        <v>1455</v>
      </c>
      <c r="U300" t="str">
        <f t="shared" si="30"/>
        <v>是</v>
      </c>
    </row>
    <row r="301" spans="1:21">
      <c r="A301" s="2" t="str">
        <f>K301&amp;MID(L:L,15,4)</f>
        <v>刘义昌1615</v>
      </c>
      <c r="B301" s="7" t="s">
        <v>2128</v>
      </c>
      <c r="C301" s="7" t="s">
        <v>1446</v>
      </c>
      <c r="D301" s="7">
        <v>59</v>
      </c>
      <c r="E301" s="7" t="s">
        <v>2129</v>
      </c>
      <c r="F301" s="7" t="s">
        <v>12696</v>
      </c>
      <c r="G301" s="7" t="s">
        <v>12697</v>
      </c>
      <c r="H301" s="7" t="s">
        <v>1450</v>
      </c>
      <c r="I301" s="7" t="s">
        <v>12698</v>
      </c>
      <c r="J301" s="7" t="s">
        <v>1452</v>
      </c>
      <c r="K301" s="7" t="s">
        <v>414</v>
      </c>
      <c r="L301" s="7" t="s">
        <v>415</v>
      </c>
      <c r="M301" s="7" t="s">
        <v>1461</v>
      </c>
      <c r="N301" s="7" t="s">
        <v>23</v>
      </c>
      <c r="O301" s="11">
        <v>4</v>
      </c>
      <c r="P301" s="11">
        <v>44</v>
      </c>
      <c r="Q301" s="11">
        <v>3</v>
      </c>
      <c r="R301" s="11">
        <f t="shared" si="32"/>
        <v>1</v>
      </c>
      <c r="S301" s="11" t="s">
        <v>1455</v>
      </c>
      <c r="U301" t="str">
        <f t="shared" si="30"/>
        <v>是</v>
      </c>
    </row>
    <row r="302" spans="1:21">
      <c r="A302" s="2" t="str">
        <f>K302&amp;MID(L:L,15,4)</f>
        <v>吴卓成0013</v>
      </c>
      <c r="B302" s="7" t="s">
        <v>1761</v>
      </c>
      <c r="C302" s="7" t="s">
        <v>1446</v>
      </c>
      <c r="D302" s="7">
        <v>57</v>
      </c>
      <c r="E302" s="7" t="s">
        <v>1762</v>
      </c>
      <c r="F302" s="7" t="s">
        <v>12699</v>
      </c>
      <c r="G302" s="7" t="s">
        <v>12700</v>
      </c>
      <c r="H302" s="7" t="s">
        <v>1450</v>
      </c>
      <c r="I302" s="7" t="s">
        <v>7500</v>
      </c>
      <c r="J302" s="7" t="s">
        <v>1452</v>
      </c>
      <c r="K302" s="7" t="s">
        <v>523</v>
      </c>
      <c r="L302" s="7" t="s">
        <v>524</v>
      </c>
      <c r="M302" s="7" t="s">
        <v>1461</v>
      </c>
      <c r="N302" s="7" t="s">
        <v>23</v>
      </c>
      <c r="O302" s="11">
        <v>3</v>
      </c>
      <c r="P302" s="11">
        <v>6</v>
      </c>
      <c r="Q302" s="11">
        <v>3</v>
      </c>
      <c r="R302" s="11">
        <f t="shared" si="32"/>
        <v>0</v>
      </c>
      <c r="S302" s="11" t="s">
        <v>1455</v>
      </c>
      <c r="U302" t="str">
        <f t="shared" si="30"/>
        <v>是</v>
      </c>
    </row>
    <row r="303" spans="1:21">
      <c r="A303" s="2" t="str">
        <f>K303&amp;MID(L:L,15,4)</f>
        <v>陈桂森0622</v>
      </c>
      <c r="B303" s="7" t="s">
        <v>4676</v>
      </c>
      <c r="C303" s="7" t="s">
        <v>1457</v>
      </c>
      <c r="D303" s="7">
        <v>49</v>
      </c>
      <c r="E303" s="7" t="s">
        <v>4677</v>
      </c>
      <c r="F303" s="7" t="s">
        <v>12701</v>
      </c>
      <c r="G303" s="7" t="s">
        <v>12702</v>
      </c>
      <c r="H303" s="7" t="s">
        <v>1450</v>
      </c>
      <c r="I303" s="7" t="s">
        <v>12703</v>
      </c>
      <c r="J303" s="7" t="s">
        <v>1452</v>
      </c>
      <c r="K303" s="7" t="s">
        <v>1264</v>
      </c>
      <c r="L303" s="7" t="s">
        <v>1265</v>
      </c>
      <c r="M303" s="7" t="s">
        <v>1461</v>
      </c>
      <c r="N303" s="7" t="s">
        <v>1462</v>
      </c>
      <c r="O303" s="11">
        <v>18</v>
      </c>
      <c r="P303" s="11">
        <v>32</v>
      </c>
      <c r="Q303" s="11">
        <v>2.5</v>
      </c>
      <c r="R303" s="11">
        <f t="shared" si="32"/>
        <v>15.5</v>
      </c>
      <c r="S303" s="11" t="s">
        <v>1520</v>
      </c>
      <c r="U303" t="str">
        <f t="shared" si="30"/>
        <v>否</v>
      </c>
    </row>
    <row r="304" spans="1:21">
      <c r="A304" s="2" t="str">
        <f>K304&amp;MID(L:L,15,4)</f>
        <v>胡少群1649</v>
      </c>
      <c r="B304" s="7" t="s">
        <v>1689</v>
      </c>
      <c r="C304" s="7" t="s">
        <v>1457</v>
      </c>
      <c r="D304" s="7">
        <v>33</v>
      </c>
      <c r="E304" s="7" t="s">
        <v>1690</v>
      </c>
      <c r="F304" s="7" t="s">
        <v>12704</v>
      </c>
      <c r="G304" s="7" t="s">
        <v>12705</v>
      </c>
      <c r="H304" s="7" t="s">
        <v>1450</v>
      </c>
      <c r="I304" s="7" t="s">
        <v>12706</v>
      </c>
      <c r="J304" s="7" t="s">
        <v>1452</v>
      </c>
      <c r="K304" s="7" t="s">
        <v>862</v>
      </c>
      <c r="L304" s="7" t="s">
        <v>863</v>
      </c>
      <c r="M304" s="7" t="s">
        <v>1461</v>
      </c>
      <c r="N304" s="7" t="s">
        <v>1454</v>
      </c>
      <c r="O304" s="11">
        <v>7</v>
      </c>
      <c r="P304" s="11">
        <v>3</v>
      </c>
      <c r="Q304" s="11">
        <v>3</v>
      </c>
      <c r="R304" s="11">
        <f t="shared" si="32"/>
        <v>4</v>
      </c>
      <c r="S304" s="11" t="s">
        <v>1455</v>
      </c>
      <c r="U304" t="str">
        <f t="shared" si="30"/>
        <v>是</v>
      </c>
    </row>
    <row r="305" spans="1:21">
      <c r="A305" s="2" t="str">
        <f>K305&amp;MID(L:L,15,4)</f>
        <v>肖转娣182X</v>
      </c>
      <c r="B305" s="7" t="s">
        <v>2724</v>
      </c>
      <c r="C305" s="7" t="s">
        <v>1446</v>
      </c>
      <c r="D305" s="7">
        <v>35</v>
      </c>
      <c r="E305" s="7" t="s">
        <v>2725</v>
      </c>
      <c r="F305" s="7" t="s">
        <v>12707</v>
      </c>
      <c r="G305" s="7" t="s">
        <v>12708</v>
      </c>
      <c r="H305" s="7" t="s">
        <v>1450</v>
      </c>
      <c r="I305" s="7" t="s">
        <v>12709</v>
      </c>
      <c r="J305" s="7" t="s">
        <v>1452</v>
      </c>
      <c r="K305" s="7" t="s">
        <v>851</v>
      </c>
      <c r="L305" s="7" t="s">
        <v>852</v>
      </c>
      <c r="M305" s="7" t="s">
        <v>1461</v>
      </c>
      <c r="N305" s="7" t="s">
        <v>23</v>
      </c>
      <c r="O305" s="11">
        <v>4</v>
      </c>
      <c r="P305" s="11">
        <v>5</v>
      </c>
      <c r="Q305" s="11">
        <v>3</v>
      </c>
      <c r="R305" s="11">
        <f t="shared" si="32"/>
        <v>1</v>
      </c>
      <c r="S305" s="11" t="s">
        <v>1455</v>
      </c>
      <c r="U305" t="str">
        <f t="shared" si="30"/>
        <v>是</v>
      </c>
    </row>
    <row r="306" spans="1:21">
      <c r="A306" s="2" t="str">
        <f>K306&amp;MID(L:L,15,4)</f>
        <v>苏剑明0913</v>
      </c>
      <c r="B306" s="7" t="s">
        <v>2729</v>
      </c>
      <c r="C306" s="7" t="s">
        <v>1446</v>
      </c>
      <c r="D306" s="7">
        <v>35</v>
      </c>
      <c r="E306" s="7" t="s">
        <v>2730</v>
      </c>
      <c r="F306" s="7" t="s">
        <v>12710</v>
      </c>
      <c r="G306" s="7" t="s">
        <v>12711</v>
      </c>
      <c r="H306" s="7" t="s">
        <v>1450</v>
      </c>
      <c r="I306" s="7" t="s">
        <v>12712</v>
      </c>
      <c r="J306" s="7" t="s">
        <v>1452</v>
      </c>
      <c r="K306" s="7" t="s">
        <v>529</v>
      </c>
      <c r="L306" s="7" t="s">
        <v>530</v>
      </c>
      <c r="M306" s="7" t="s">
        <v>1453</v>
      </c>
      <c r="N306" s="7" t="s">
        <v>23</v>
      </c>
      <c r="O306" s="11">
        <v>2</v>
      </c>
      <c r="P306" s="11">
        <v>24</v>
      </c>
      <c r="Q306" s="11">
        <v>1.5</v>
      </c>
      <c r="R306" s="11">
        <f t="shared" si="32"/>
        <v>0.5</v>
      </c>
      <c r="S306" s="11" t="s">
        <v>1455</v>
      </c>
      <c r="U306" t="str">
        <f t="shared" si="30"/>
        <v>是</v>
      </c>
    </row>
    <row r="307" spans="1:21">
      <c r="A307" s="2" t="str">
        <f>K307&amp;MID(L:L,15,4)</f>
        <v>李琼1920</v>
      </c>
      <c r="B307" s="7" t="s">
        <v>2735</v>
      </c>
      <c r="C307" s="7" t="s">
        <v>1444</v>
      </c>
      <c r="D307" s="7">
        <v>64</v>
      </c>
      <c r="E307" s="7" t="s">
        <v>2736</v>
      </c>
      <c r="F307" s="7" t="s">
        <v>12713</v>
      </c>
      <c r="G307" s="7" t="s">
        <v>12714</v>
      </c>
      <c r="H307" s="7" t="s">
        <v>1450</v>
      </c>
      <c r="I307" s="7" t="s">
        <v>12715</v>
      </c>
      <c r="J307" s="7" t="s">
        <v>1452</v>
      </c>
      <c r="K307" s="7" t="s">
        <v>374</v>
      </c>
      <c r="L307" s="7" t="s">
        <v>375</v>
      </c>
      <c r="M307" s="7" t="s">
        <v>1461</v>
      </c>
      <c r="N307" s="7" t="s">
        <v>23</v>
      </c>
      <c r="O307" s="11">
        <v>4</v>
      </c>
      <c r="P307" s="11">
        <v>13</v>
      </c>
      <c r="Q307" s="11">
        <v>3</v>
      </c>
      <c r="R307" s="11">
        <f t="shared" si="32"/>
        <v>1</v>
      </c>
      <c r="S307" s="11" t="s">
        <v>1455</v>
      </c>
      <c r="U307" t="str">
        <f t="shared" si="30"/>
        <v>是</v>
      </c>
    </row>
    <row r="308" spans="1:21">
      <c r="A308" s="2" t="str">
        <f>K308&amp;MID(L:L,15,4)</f>
        <v>伍焕棠2432</v>
      </c>
      <c r="B308" s="7" t="s">
        <v>6824</v>
      </c>
      <c r="C308" s="7" t="s">
        <v>1457</v>
      </c>
      <c r="D308" s="7">
        <v>52</v>
      </c>
      <c r="E308" s="7" t="s">
        <v>6825</v>
      </c>
      <c r="F308" s="7" t="s">
        <v>12716</v>
      </c>
      <c r="G308" s="7" t="s">
        <v>12717</v>
      </c>
      <c r="H308" s="7" t="s">
        <v>1450</v>
      </c>
      <c r="I308" s="7" t="s">
        <v>12718</v>
      </c>
      <c r="J308" s="7" t="s">
        <v>1452</v>
      </c>
      <c r="K308" s="7" t="s">
        <v>831</v>
      </c>
      <c r="L308" s="7" t="s">
        <v>832</v>
      </c>
      <c r="M308" s="7" t="s">
        <v>1461</v>
      </c>
      <c r="N308" s="7" t="s">
        <v>1467</v>
      </c>
      <c r="O308" s="11">
        <v>3</v>
      </c>
      <c r="P308" s="11">
        <v>44</v>
      </c>
      <c r="Q308" s="11">
        <v>3</v>
      </c>
      <c r="R308" s="11">
        <f t="shared" si="32"/>
        <v>0</v>
      </c>
      <c r="S308" s="11" t="s">
        <v>1455</v>
      </c>
      <c r="U308" t="str">
        <f t="shared" si="30"/>
        <v>是</v>
      </c>
    </row>
    <row r="309" spans="1:21">
      <c r="A309" s="2" t="str">
        <f>K309&amp;MID(L:L,15,4)</f>
        <v>陈艳金0969</v>
      </c>
      <c r="B309" s="7" t="s">
        <v>2740</v>
      </c>
      <c r="C309" s="7" t="s">
        <v>1457</v>
      </c>
      <c r="D309" s="7">
        <v>52</v>
      </c>
      <c r="E309" s="7" t="s">
        <v>2741</v>
      </c>
      <c r="F309" s="7" t="s">
        <v>12719</v>
      </c>
      <c r="G309" s="7" t="s">
        <v>12720</v>
      </c>
      <c r="H309" s="7" t="s">
        <v>1450</v>
      </c>
      <c r="I309" s="7" t="s">
        <v>4138</v>
      </c>
      <c r="J309" s="7" t="s">
        <v>1452</v>
      </c>
      <c r="K309" s="7" t="s">
        <v>101</v>
      </c>
      <c r="L309" s="7" t="s">
        <v>102</v>
      </c>
      <c r="M309" s="7" t="s">
        <v>1461</v>
      </c>
      <c r="N309" s="7" t="s">
        <v>23</v>
      </c>
      <c r="O309" s="11">
        <v>3</v>
      </c>
      <c r="P309" s="11">
        <v>2</v>
      </c>
      <c r="Q309" s="11">
        <v>3</v>
      </c>
      <c r="R309" s="11">
        <f t="shared" si="32"/>
        <v>0</v>
      </c>
      <c r="S309" s="11" t="s">
        <v>1455</v>
      </c>
      <c r="U309" t="str">
        <f t="shared" si="30"/>
        <v>是</v>
      </c>
    </row>
    <row r="310" spans="1:21">
      <c r="A310" s="2" t="str">
        <f>K310&amp;MID(L:L,15,4)</f>
        <v>孔雁屏6029</v>
      </c>
      <c r="B310" s="7" t="s">
        <v>2745</v>
      </c>
      <c r="C310" s="7" t="s">
        <v>1457</v>
      </c>
      <c r="D310" s="7">
        <v>61</v>
      </c>
      <c r="E310" s="7" t="s">
        <v>328</v>
      </c>
      <c r="F310" s="7" t="s">
        <v>12721</v>
      </c>
      <c r="G310" s="7" t="s">
        <v>12722</v>
      </c>
      <c r="H310" s="7" t="s">
        <v>1450</v>
      </c>
      <c r="I310" s="7" t="s">
        <v>12723</v>
      </c>
      <c r="J310" s="7" t="s">
        <v>1452</v>
      </c>
      <c r="K310" s="7" t="s">
        <v>325</v>
      </c>
      <c r="L310" s="7" t="s">
        <v>326</v>
      </c>
      <c r="M310" s="7" t="s">
        <v>1461</v>
      </c>
      <c r="N310" s="7" t="s">
        <v>23</v>
      </c>
      <c r="O310" s="11">
        <v>5</v>
      </c>
      <c r="P310" s="11">
        <v>24</v>
      </c>
      <c r="Q310" s="11">
        <v>3</v>
      </c>
      <c r="R310" s="11">
        <f t="shared" si="32"/>
        <v>2</v>
      </c>
      <c r="S310" s="11" t="s">
        <v>1455</v>
      </c>
      <c r="U310" t="str">
        <f t="shared" si="30"/>
        <v>是</v>
      </c>
    </row>
    <row r="311" spans="1:21">
      <c r="A311" s="2" t="str">
        <f>K311&amp;MID(L:L,15,4)</f>
        <v>陈红玉2747</v>
      </c>
      <c r="B311" s="7" t="s">
        <v>2749</v>
      </c>
      <c r="C311" s="7" t="s">
        <v>1446</v>
      </c>
      <c r="D311" s="7">
        <v>53</v>
      </c>
      <c r="E311" s="7" t="s">
        <v>2750</v>
      </c>
      <c r="F311" s="7" t="s">
        <v>12328</v>
      </c>
      <c r="G311" s="7" t="s">
        <v>12724</v>
      </c>
      <c r="H311" s="7" t="s">
        <v>1450</v>
      </c>
      <c r="I311" s="7" t="s">
        <v>12725</v>
      </c>
      <c r="J311" s="7" t="s">
        <v>1452</v>
      </c>
      <c r="K311" s="7" t="s">
        <v>61</v>
      </c>
      <c r="L311" s="7" t="s">
        <v>62</v>
      </c>
      <c r="M311" s="7" t="s">
        <v>1461</v>
      </c>
      <c r="N311" s="7" t="s">
        <v>23</v>
      </c>
      <c r="O311" s="11">
        <v>3</v>
      </c>
      <c r="P311" s="11">
        <v>42</v>
      </c>
      <c r="Q311" s="11">
        <v>3</v>
      </c>
      <c r="R311" s="11">
        <f t="shared" si="32"/>
        <v>0</v>
      </c>
      <c r="S311" s="11" t="s">
        <v>1455</v>
      </c>
      <c r="U311" t="str">
        <f t="shared" si="30"/>
        <v>是</v>
      </c>
    </row>
    <row r="312" spans="1:21">
      <c r="A312" s="2" t="str">
        <f>K312&amp;MID(L:L,15,4)</f>
        <v>曾宝琰033X</v>
      </c>
      <c r="B312" s="7" t="s">
        <v>2754</v>
      </c>
      <c r="C312" s="7" t="s">
        <v>1457</v>
      </c>
      <c r="D312" s="7">
        <v>62</v>
      </c>
      <c r="E312" s="7" t="s">
        <v>2755</v>
      </c>
      <c r="F312" s="7" t="s">
        <v>12726</v>
      </c>
      <c r="G312" s="7" t="s">
        <v>12727</v>
      </c>
      <c r="H312" s="7" t="s">
        <v>1450</v>
      </c>
      <c r="I312" s="7" t="s">
        <v>12728</v>
      </c>
      <c r="J312" s="7" t="s">
        <v>1452</v>
      </c>
      <c r="K312" s="7" t="s">
        <v>26</v>
      </c>
      <c r="L312" s="7" t="s">
        <v>27</v>
      </c>
      <c r="M312" s="7" t="s">
        <v>1461</v>
      </c>
      <c r="N312" s="7" t="s">
        <v>23</v>
      </c>
      <c r="O312" s="11">
        <v>4</v>
      </c>
      <c r="P312" s="11">
        <v>56</v>
      </c>
      <c r="Q312" s="11">
        <v>3</v>
      </c>
      <c r="R312" s="11">
        <f t="shared" si="32"/>
        <v>1</v>
      </c>
      <c r="S312" s="11" t="s">
        <v>1455</v>
      </c>
      <c r="U312" t="str">
        <f t="shared" si="30"/>
        <v>是</v>
      </c>
    </row>
    <row r="313" spans="1:21">
      <c r="A313" s="2" t="str">
        <f>K313&amp;MID(L:L,15,4)</f>
        <v>陈詠霓0342</v>
      </c>
      <c r="B313" s="7" t="s">
        <v>2759</v>
      </c>
      <c r="C313" s="7" t="s">
        <v>1446</v>
      </c>
      <c r="D313" s="7">
        <v>57</v>
      </c>
      <c r="E313" s="7" t="s">
        <v>109</v>
      </c>
      <c r="F313" s="7" t="s">
        <v>12729</v>
      </c>
      <c r="G313" s="7" t="s">
        <v>12730</v>
      </c>
      <c r="H313" s="7" t="s">
        <v>1450</v>
      </c>
      <c r="I313" s="7" t="s">
        <v>12731</v>
      </c>
      <c r="J313" s="7" t="s">
        <v>1452</v>
      </c>
      <c r="K313" s="7" t="s">
        <v>105</v>
      </c>
      <c r="L313" s="7" t="s">
        <v>106</v>
      </c>
      <c r="M313" s="7" t="s">
        <v>1461</v>
      </c>
      <c r="N313" s="7" t="s">
        <v>23</v>
      </c>
      <c r="O313" s="11">
        <v>7</v>
      </c>
      <c r="P313" s="11">
        <v>46</v>
      </c>
      <c r="Q313" s="11">
        <v>3</v>
      </c>
      <c r="R313" s="11">
        <f t="shared" si="32"/>
        <v>4</v>
      </c>
      <c r="S313" s="11" t="s">
        <v>1455</v>
      </c>
      <c r="U313" t="str">
        <f t="shared" si="30"/>
        <v>是</v>
      </c>
    </row>
    <row r="314" spans="1:21">
      <c r="A314" s="2" t="str">
        <f>K314&amp;MID(L:L,15,4)</f>
        <v>黎焯秦0036</v>
      </c>
      <c r="B314" s="7" t="s">
        <v>5283</v>
      </c>
      <c r="C314" s="7" t="s">
        <v>1457</v>
      </c>
      <c r="D314" s="7">
        <v>49</v>
      </c>
      <c r="E314" s="7" t="s">
        <v>260</v>
      </c>
      <c r="F314" s="7" t="s">
        <v>12732</v>
      </c>
      <c r="G314" s="7" t="s">
        <v>12733</v>
      </c>
      <c r="H314" s="7" t="s">
        <v>1450</v>
      </c>
      <c r="I314" s="7" t="s">
        <v>12734</v>
      </c>
      <c r="J314" s="7" t="s">
        <v>1452</v>
      </c>
      <c r="K314" s="7" t="s">
        <v>273</v>
      </c>
      <c r="L314" s="7" t="s">
        <v>274</v>
      </c>
      <c r="M314" s="7" t="s">
        <v>1461</v>
      </c>
      <c r="N314" s="7" t="s">
        <v>23</v>
      </c>
      <c r="O314" s="11">
        <v>4</v>
      </c>
      <c r="P314" s="11">
        <v>3</v>
      </c>
      <c r="Q314" s="11">
        <v>3</v>
      </c>
      <c r="R314" s="11">
        <f t="shared" si="32"/>
        <v>1</v>
      </c>
      <c r="S314" s="11" t="s">
        <v>1455</v>
      </c>
      <c r="U314" t="str">
        <f t="shared" si="30"/>
        <v>是</v>
      </c>
    </row>
    <row r="315" spans="1:21">
      <c r="A315" s="2" t="str">
        <f>K315&amp;MID(L:L,15,4)</f>
        <v>麦根0625</v>
      </c>
      <c r="B315" s="7" t="s">
        <v>2763</v>
      </c>
      <c r="C315" s="7" t="s">
        <v>1444</v>
      </c>
      <c r="D315" s="7">
        <v>61</v>
      </c>
      <c r="E315" s="7" t="s">
        <v>2764</v>
      </c>
      <c r="F315" s="7" t="s">
        <v>12735</v>
      </c>
      <c r="G315" s="7" t="s">
        <v>12736</v>
      </c>
      <c r="H315" s="7" t="s">
        <v>1450</v>
      </c>
      <c r="I315" s="7" t="s">
        <v>9090</v>
      </c>
      <c r="J315" s="7" t="s">
        <v>1452</v>
      </c>
      <c r="K315" s="7" t="s">
        <v>1169</v>
      </c>
      <c r="L315" s="7" t="s">
        <v>1170</v>
      </c>
      <c r="M315" s="7" t="s">
        <v>1461</v>
      </c>
      <c r="N315" s="7" t="s">
        <v>1462</v>
      </c>
      <c r="O315" s="11">
        <v>3</v>
      </c>
      <c r="P315" s="11">
        <v>11</v>
      </c>
      <c r="Q315" s="11">
        <v>2.5</v>
      </c>
      <c r="R315" s="11">
        <f t="shared" si="32"/>
        <v>0.5</v>
      </c>
      <c r="S315" s="11" t="s">
        <v>1455</v>
      </c>
      <c r="U315" t="str">
        <f t="shared" si="30"/>
        <v>是</v>
      </c>
    </row>
    <row r="316" spans="1:21">
      <c r="A316" s="2" t="str">
        <f>K316&amp;MID(L:L,15,4)</f>
        <v>张惠新1514</v>
      </c>
      <c r="B316" s="7" t="s">
        <v>2401</v>
      </c>
      <c r="C316" s="7" t="s">
        <v>1457</v>
      </c>
      <c r="D316" s="7">
        <v>53</v>
      </c>
      <c r="E316" s="7" t="s">
        <v>1133</v>
      </c>
      <c r="F316" s="7" t="s">
        <v>12737</v>
      </c>
      <c r="G316" s="7" t="s">
        <v>12738</v>
      </c>
      <c r="H316" s="7" t="s">
        <v>1450</v>
      </c>
      <c r="I316" s="7" t="s">
        <v>12739</v>
      </c>
      <c r="J316" s="7" t="s">
        <v>1452</v>
      </c>
      <c r="K316" s="7" t="s">
        <v>1389</v>
      </c>
      <c r="L316" s="7" t="s">
        <v>1390</v>
      </c>
      <c r="M316" s="7" t="s">
        <v>1461</v>
      </c>
      <c r="N316" s="7" t="s">
        <v>1462</v>
      </c>
      <c r="O316" s="11">
        <v>7</v>
      </c>
      <c r="P316" s="11">
        <v>33</v>
      </c>
      <c r="Q316" s="11">
        <v>2.5</v>
      </c>
      <c r="R316" s="11">
        <f t="shared" si="32"/>
        <v>4.5</v>
      </c>
      <c r="S316" s="11" t="s">
        <v>1455</v>
      </c>
      <c r="U316" t="str">
        <f t="shared" si="30"/>
        <v>是</v>
      </c>
    </row>
    <row r="317" spans="1:21">
      <c r="A317" s="2" t="str">
        <f>K317&amp;MID(L:L,15,4)</f>
        <v>赵冠真0018</v>
      </c>
      <c r="B317" s="7" t="s">
        <v>8527</v>
      </c>
      <c r="C317" s="7" t="s">
        <v>1446</v>
      </c>
      <c r="D317" s="7">
        <v>45</v>
      </c>
      <c r="E317" s="7" t="s">
        <v>1148</v>
      </c>
      <c r="F317" s="7" t="s">
        <v>12740</v>
      </c>
      <c r="G317" s="7" t="s">
        <v>12741</v>
      </c>
      <c r="H317" s="7" t="s">
        <v>1450</v>
      </c>
      <c r="I317" s="7" t="s">
        <v>7358</v>
      </c>
      <c r="J317" s="7" t="s">
        <v>1452</v>
      </c>
      <c r="K317" s="7" t="s">
        <v>1419</v>
      </c>
      <c r="L317" s="7" t="s">
        <v>1420</v>
      </c>
      <c r="M317" s="7" t="s">
        <v>1461</v>
      </c>
      <c r="N317" s="7" t="s">
        <v>1462</v>
      </c>
      <c r="O317" s="11">
        <v>3</v>
      </c>
      <c r="P317" s="11">
        <v>9</v>
      </c>
      <c r="Q317" s="11">
        <v>2.5</v>
      </c>
      <c r="R317" s="11">
        <f t="shared" si="32"/>
        <v>0.5</v>
      </c>
      <c r="S317" s="11" t="s">
        <v>1455</v>
      </c>
      <c r="U317" t="str">
        <f t="shared" si="30"/>
        <v>是</v>
      </c>
    </row>
    <row r="318" spans="1:21">
      <c r="A318" s="2" t="str">
        <f>K318&amp;MID(L:L,15,4)</f>
        <v>汤瑞东003X</v>
      </c>
      <c r="B318" s="7" t="s">
        <v>2771</v>
      </c>
      <c r="C318" s="7" t="s">
        <v>1457</v>
      </c>
      <c r="D318" s="7">
        <v>53</v>
      </c>
      <c r="E318" s="7" t="s">
        <v>2772</v>
      </c>
      <c r="F318" s="7" t="s">
        <v>12742</v>
      </c>
      <c r="G318" s="7" t="s">
        <v>12743</v>
      </c>
      <c r="H318" s="7" t="s">
        <v>1450</v>
      </c>
      <c r="I318" s="7" t="s">
        <v>10278</v>
      </c>
      <c r="J318" s="7" t="s">
        <v>1452</v>
      </c>
      <c r="K318" s="7" t="s">
        <v>651</v>
      </c>
      <c r="L318" s="7" t="s">
        <v>652</v>
      </c>
      <c r="M318" s="7" t="s">
        <v>1453</v>
      </c>
      <c r="N318" s="7" t="s">
        <v>23</v>
      </c>
      <c r="O318" s="11">
        <v>2</v>
      </c>
      <c r="P318" s="11">
        <v>31</v>
      </c>
      <c r="Q318" s="11">
        <v>1.5</v>
      </c>
      <c r="R318" s="11">
        <f t="shared" si="32"/>
        <v>0.5</v>
      </c>
      <c r="S318" s="11" t="s">
        <v>1455</v>
      </c>
      <c r="U318" t="str">
        <f t="shared" si="30"/>
        <v>是</v>
      </c>
    </row>
    <row r="319" spans="1:21">
      <c r="A319" s="2" t="str">
        <f>K319&amp;MID(L:L,15,4)</f>
        <v>何丽芬5129</v>
      </c>
      <c r="B319" s="7" t="s">
        <v>2169</v>
      </c>
      <c r="C319" s="7" t="s">
        <v>1446</v>
      </c>
      <c r="D319" s="7">
        <v>30</v>
      </c>
      <c r="E319" s="7" t="s">
        <v>1071</v>
      </c>
      <c r="F319" s="7" t="s">
        <v>12744</v>
      </c>
      <c r="G319" s="7" t="s">
        <v>12745</v>
      </c>
      <c r="H319" s="7" t="s">
        <v>1450</v>
      </c>
      <c r="I319" s="7" t="s">
        <v>12746</v>
      </c>
      <c r="J319" s="7" t="s">
        <v>1452</v>
      </c>
      <c r="K319" s="7" t="s">
        <v>1068</v>
      </c>
      <c r="L319" s="7" t="s">
        <v>1069</v>
      </c>
      <c r="M319" s="7" t="s">
        <v>1461</v>
      </c>
      <c r="N319" s="7" t="s">
        <v>23</v>
      </c>
      <c r="O319" s="11">
        <v>4</v>
      </c>
      <c r="P319" s="11">
        <v>53</v>
      </c>
      <c r="Q319" s="11">
        <v>3</v>
      </c>
      <c r="R319" s="11">
        <f t="shared" si="32"/>
        <v>1</v>
      </c>
      <c r="S319" s="11" t="s">
        <v>1455</v>
      </c>
      <c r="U319" t="str">
        <f t="shared" si="30"/>
        <v>是</v>
      </c>
    </row>
    <row r="320" spans="1:21">
      <c r="A320" s="2" t="str">
        <f>K320&amp;MID(L:L,15,4)</f>
        <v>覃汉莲122X</v>
      </c>
      <c r="B320" s="7" t="s">
        <v>2780</v>
      </c>
      <c r="C320" s="7" t="s">
        <v>1444</v>
      </c>
      <c r="D320" s="7">
        <v>54</v>
      </c>
      <c r="E320" s="7" t="s">
        <v>2781</v>
      </c>
      <c r="F320" s="7" t="s">
        <v>12747</v>
      </c>
      <c r="G320" s="7" t="s">
        <v>12748</v>
      </c>
      <c r="H320" s="7" t="s">
        <v>1450</v>
      </c>
      <c r="I320" s="7" t="s">
        <v>12749</v>
      </c>
      <c r="J320" s="7" t="s">
        <v>1452</v>
      </c>
      <c r="K320" s="7" t="s">
        <v>492</v>
      </c>
      <c r="L320" s="7" t="s">
        <v>493</v>
      </c>
      <c r="M320" s="7" t="s">
        <v>1461</v>
      </c>
      <c r="N320" s="7" t="s">
        <v>23</v>
      </c>
      <c r="O320" s="11">
        <v>3</v>
      </c>
      <c r="P320" s="11">
        <v>43</v>
      </c>
      <c r="Q320" s="11">
        <v>3</v>
      </c>
      <c r="R320" s="11">
        <f t="shared" si="32"/>
        <v>0</v>
      </c>
      <c r="S320" s="11" t="s">
        <v>1455</v>
      </c>
      <c r="U320" t="str">
        <f t="shared" si="30"/>
        <v>是</v>
      </c>
    </row>
    <row r="321" spans="1:21">
      <c r="A321" s="2" t="str">
        <f>K321&amp;MID(L:L,15,4)</f>
        <v>简惠京3026</v>
      </c>
      <c r="B321" s="7" t="s">
        <v>2785</v>
      </c>
      <c r="C321" s="7" t="s">
        <v>1457</v>
      </c>
      <c r="D321" s="7">
        <v>55</v>
      </c>
      <c r="E321" s="7" t="s">
        <v>2786</v>
      </c>
      <c r="F321" s="7" t="s">
        <v>12750</v>
      </c>
      <c r="G321" s="7" t="s">
        <v>12751</v>
      </c>
      <c r="H321" s="7" t="s">
        <v>1450</v>
      </c>
      <c r="I321" s="7" t="s">
        <v>12752</v>
      </c>
      <c r="J321" s="7" t="s">
        <v>1452</v>
      </c>
      <c r="K321" s="7" t="s">
        <v>251</v>
      </c>
      <c r="L321" s="7" t="s">
        <v>252</v>
      </c>
      <c r="M321" s="7" t="s">
        <v>1461</v>
      </c>
      <c r="N321" s="7" t="s">
        <v>23</v>
      </c>
      <c r="O321" s="11">
        <v>3</v>
      </c>
      <c r="P321" s="11">
        <v>36</v>
      </c>
      <c r="Q321" s="11">
        <v>3</v>
      </c>
      <c r="R321" s="11">
        <f t="shared" si="32"/>
        <v>0</v>
      </c>
      <c r="S321" s="11" t="s">
        <v>1455</v>
      </c>
      <c r="U321" t="str">
        <f t="shared" si="30"/>
        <v>是</v>
      </c>
    </row>
    <row r="322" spans="1:21">
      <c r="A322" s="2" t="str">
        <f>K322&amp;MID(L:L,15,4)</f>
        <v>黄群1426</v>
      </c>
      <c r="B322" s="7" t="s">
        <v>2790</v>
      </c>
      <c r="C322" s="7" t="s">
        <v>1446</v>
      </c>
      <c r="D322" s="7">
        <v>56</v>
      </c>
      <c r="E322" s="7" t="s">
        <v>220</v>
      </c>
      <c r="F322" s="7" t="s">
        <v>12753</v>
      </c>
      <c r="G322" s="7" t="s">
        <v>12754</v>
      </c>
      <c r="H322" s="7" t="s">
        <v>1450</v>
      </c>
      <c r="I322" s="7" t="s">
        <v>12734</v>
      </c>
      <c r="J322" s="7" t="s">
        <v>1452</v>
      </c>
      <c r="K322" s="7" t="s">
        <v>217</v>
      </c>
      <c r="L322" s="7" t="s">
        <v>218</v>
      </c>
      <c r="M322" s="7" t="s">
        <v>1461</v>
      </c>
      <c r="N322" s="7" t="s">
        <v>23</v>
      </c>
      <c r="O322" s="11">
        <v>4</v>
      </c>
      <c r="P322" s="11">
        <v>3</v>
      </c>
      <c r="Q322" s="11">
        <v>3</v>
      </c>
      <c r="R322" s="11">
        <f t="shared" si="32"/>
        <v>1</v>
      </c>
      <c r="S322" s="11" t="s">
        <v>1455</v>
      </c>
      <c r="U322" t="str">
        <f t="shared" si="30"/>
        <v>是</v>
      </c>
    </row>
    <row r="323" spans="1:21">
      <c r="A323" s="2" t="str">
        <f>K323&amp;MID(L:L,15,4)</f>
        <v>马兆垣0036</v>
      </c>
      <c r="B323" s="7" t="s">
        <v>2794</v>
      </c>
      <c r="C323" s="7" t="s">
        <v>1446</v>
      </c>
      <c r="D323" s="7">
        <v>59</v>
      </c>
      <c r="E323" s="7" t="s">
        <v>2795</v>
      </c>
      <c r="F323" s="7" t="s">
        <v>12755</v>
      </c>
      <c r="G323" s="7" t="s">
        <v>12756</v>
      </c>
      <c r="H323" s="7" t="s">
        <v>2798</v>
      </c>
      <c r="I323" s="7" t="s">
        <v>12757</v>
      </c>
      <c r="J323" s="7" t="s">
        <v>1452</v>
      </c>
      <c r="K323" s="7" t="s">
        <v>486</v>
      </c>
      <c r="L323" s="7" t="s">
        <v>487</v>
      </c>
      <c r="M323" s="7" t="s">
        <v>1461</v>
      </c>
      <c r="N323" s="7" t="s">
        <v>23</v>
      </c>
      <c r="O323" s="11">
        <v>4</v>
      </c>
      <c r="P323" s="11">
        <v>4</v>
      </c>
      <c r="Q323" s="11">
        <v>3</v>
      </c>
      <c r="R323" s="11">
        <f t="shared" si="32"/>
        <v>1</v>
      </c>
      <c r="S323" s="11" t="s">
        <v>1455</v>
      </c>
      <c r="U323" t="str">
        <f t="shared" ref="U323:U386" si="33">S323</f>
        <v>是</v>
      </c>
    </row>
    <row r="324" spans="1:21">
      <c r="A324" s="2" t="str">
        <f>K324&amp;MID(L:L,15,4)</f>
        <v>蒋傍弟332X</v>
      </c>
      <c r="B324" s="7" t="s">
        <v>2138</v>
      </c>
      <c r="C324" s="7" t="s">
        <v>1446</v>
      </c>
      <c r="D324" s="7">
        <v>63</v>
      </c>
      <c r="E324" s="7" t="s">
        <v>2139</v>
      </c>
      <c r="F324" s="7" t="s">
        <v>12758</v>
      </c>
      <c r="G324" s="7" t="s">
        <v>12759</v>
      </c>
      <c r="H324" s="7" t="s">
        <v>1450</v>
      </c>
      <c r="I324" s="7" t="s">
        <v>6780</v>
      </c>
      <c r="J324" s="7" t="s">
        <v>1452</v>
      </c>
      <c r="K324" s="7" t="s">
        <v>267</v>
      </c>
      <c r="L324" s="7" t="s">
        <v>268</v>
      </c>
      <c r="M324" s="7" t="s">
        <v>1461</v>
      </c>
      <c r="N324" s="7" t="s">
        <v>23</v>
      </c>
      <c r="O324" s="11">
        <v>3</v>
      </c>
      <c r="P324" s="11">
        <v>2</v>
      </c>
      <c r="Q324" s="11">
        <v>3</v>
      </c>
      <c r="R324" s="11">
        <f t="shared" si="32"/>
        <v>0</v>
      </c>
      <c r="S324" s="11" t="s">
        <v>1455</v>
      </c>
      <c r="U324" t="str">
        <f t="shared" si="33"/>
        <v>是</v>
      </c>
    </row>
    <row r="325" spans="1:21">
      <c r="A325" s="2" t="str">
        <f>K325&amp;MID(L:L,15,4)</f>
        <v>张惠芳0042</v>
      </c>
      <c r="B325" s="7" t="s">
        <v>2802</v>
      </c>
      <c r="C325" s="7" t="s">
        <v>1446</v>
      </c>
      <c r="D325" s="7">
        <v>58</v>
      </c>
      <c r="E325" s="7" t="s">
        <v>2803</v>
      </c>
      <c r="F325" s="7" t="s">
        <v>12760</v>
      </c>
      <c r="G325" s="7" t="s">
        <v>12761</v>
      </c>
      <c r="H325" s="7" t="s">
        <v>1450</v>
      </c>
      <c r="I325" s="7" t="s">
        <v>12762</v>
      </c>
      <c r="J325" s="7" t="s">
        <v>1452</v>
      </c>
      <c r="K325" s="7" t="s">
        <v>548</v>
      </c>
      <c r="L325" s="7" t="s">
        <v>549</v>
      </c>
      <c r="M325" s="7" t="s">
        <v>1561</v>
      </c>
      <c r="N325" s="7" t="s">
        <v>23</v>
      </c>
      <c r="O325" s="11">
        <v>3</v>
      </c>
      <c r="P325" s="11">
        <v>14</v>
      </c>
      <c r="Q325" s="11">
        <v>3</v>
      </c>
      <c r="R325" s="11">
        <f t="shared" si="32"/>
        <v>0</v>
      </c>
      <c r="S325" s="11" t="s">
        <v>1455</v>
      </c>
      <c r="U325" t="str">
        <f t="shared" si="33"/>
        <v>是</v>
      </c>
    </row>
    <row r="326" spans="1:21">
      <c r="A326" s="2" t="str">
        <f>K326&amp;MID(L:L,15,4)</f>
        <v>伍东成3915</v>
      </c>
      <c r="B326" s="7" t="s">
        <v>2532</v>
      </c>
      <c r="C326" s="7" t="s">
        <v>1457</v>
      </c>
      <c r="D326" s="7">
        <v>48</v>
      </c>
      <c r="E326" s="7" t="s">
        <v>2533</v>
      </c>
      <c r="F326" s="7" t="s">
        <v>12763</v>
      </c>
      <c r="G326" s="7" t="s">
        <v>12764</v>
      </c>
      <c r="H326" s="7" t="s">
        <v>1450</v>
      </c>
      <c r="I326" s="7" t="s">
        <v>12765</v>
      </c>
      <c r="J326" s="7" t="s">
        <v>1452</v>
      </c>
      <c r="K326" s="7" t="s">
        <v>526</v>
      </c>
      <c r="L326" s="7" t="s">
        <v>527</v>
      </c>
      <c r="M326" s="7" t="s">
        <v>1461</v>
      </c>
      <c r="N326" s="7" t="s">
        <v>23</v>
      </c>
      <c r="O326" s="11">
        <v>3</v>
      </c>
      <c r="P326" s="11">
        <v>30</v>
      </c>
      <c r="Q326" s="11">
        <v>3</v>
      </c>
      <c r="R326" s="11">
        <f t="shared" si="32"/>
        <v>0</v>
      </c>
      <c r="S326" s="11" t="s">
        <v>1455</v>
      </c>
      <c r="U326" t="str">
        <f t="shared" si="33"/>
        <v>是</v>
      </c>
    </row>
    <row r="327" spans="1:21">
      <c r="A327" s="2" t="str">
        <f>K327&amp;MID(L:L,15,4)</f>
        <v>刘汉棉185X</v>
      </c>
      <c r="B327" s="7" t="s">
        <v>2810</v>
      </c>
      <c r="C327" s="7" t="s">
        <v>1457</v>
      </c>
      <c r="D327" s="7">
        <v>50</v>
      </c>
      <c r="E327" s="7" t="s">
        <v>2811</v>
      </c>
      <c r="F327" s="7" t="s">
        <v>12766</v>
      </c>
      <c r="G327" s="7" t="s">
        <v>12767</v>
      </c>
      <c r="H327" s="7" t="s">
        <v>1450</v>
      </c>
      <c r="I327" s="7" t="s">
        <v>6680</v>
      </c>
      <c r="J327" s="7" t="s">
        <v>1452</v>
      </c>
      <c r="K327" s="7" t="s">
        <v>436</v>
      </c>
      <c r="L327" s="7" t="s">
        <v>2815</v>
      </c>
      <c r="M327" s="7" t="s">
        <v>1772</v>
      </c>
      <c r="N327" s="7" t="s">
        <v>23</v>
      </c>
      <c r="O327" s="11">
        <v>3</v>
      </c>
      <c r="P327" s="11">
        <v>13</v>
      </c>
      <c r="Q327" s="11">
        <v>3</v>
      </c>
      <c r="R327" s="11">
        <f t="shared" si="32"/>
        <v>0</v>
      </c>
      <c r="S327" s="11" t="s">
        <v>1455</v>
      </c>
      <c r="U327" t="str">
        <f t="shared" si="33"/>
        <v>是</v>
      </c>
    </row>
    <row r="328" spans="1:21">
      <c r="A328" s="2" t="str">
        <f>K328&amp;MID(L:L,15,4)</f>
        <v>陈廷远0613</v>
      </c>
      <c r="B328" s="7" t="s">
        <v>2763</v>
      </c>
      <c r="C328" s="7" t="s">
        <v>1444</v>
      </c>
      <c r="D328" s="7">
        <v>61</v>
      </c>
      <c r="E328" s="7" t="s">
        <v>2764</v>
      </c>
      <c r="F328" s="7" t="s">
        <v>12768</v>
      </c>
      <c r="G328" s="7" t="s">
        <v>12769</v>
      </c>
      <c r="H328" s="7" t="s">
        <v>1450</v>
      </c>
      <c r="I328" s="7" t="s">
        <v>9442</v>
      </c>
      <c r="J328" s="7" t="s">
        <v>1452</v>
      </c>
      <c r="K328" s="7" t="s">
        <v>1173</v>
      </c>
      <c r="L328" s="7" t="s">
        <v>1174</v>
      </c>
      <c r="M328" s="7" t="s">
        <v>1461</v>
      </c>
      <c r="N328" s="7" t="s">
        <v>1462</v>
      </c>
      <c r="O328" s="11">
        <v>3</v>
      </c>
      <c r="P328" s="11">
        <v>1</v>
      </c>
      <c r="Q328" s="11">
        <v>2.5</v>
      </c>
      <c r="R328" s="11">
        <f t="shared" si="32"/>
        <v>0.5</v>
      </c>
      <c r="S328" s="11" t="s">
        <v>1455</v>
      </c>
      <c r="U328" t="str">
        <f t="shared" si="33"/>
        <v>是</v>
      </c>
    </row>
    <row r="329" spans="1:21">
      <c r="A329" s="2" t="str">
        <f>K329&amp;MID(L:L,15,4)</f>
        <v>陈润甜4521</v>
      </c>
      <c r="B329" s="7" t="s">
        <v>2785</v>
      </c>
      <c r="C329" s="7" t="s">
        <v>1457</v>
      </c>
      <c r="D329" s="7">
        <v>55</v>
      </c>
      <c r="E329" s="7" t="s">
        <v>2786</v>
      </c>
      <c r="F329" s="7" t="s">
        <v>12770</v>
      </c>
      <c r="G329" s="7" t="s">
        <v>12771</v>
      </c>
      <c r="H329" s="7" t="s">
        <v>1450</v>
      </c>
      <c r="I329" s="7" t="s">
        <v>9000</v>
      </c>
      <c r="J329" s="7" t="s">
        <v>1452</v>
      </c>
      <c r="K329" s="7" t="s">
        <v>723</v>
      </c>
      <c r="L329" s="7" t="s">
        <v>724</v>
      </c>
      <c r="M329" s="7" t="s">
        <v>1461</v>
      </c>
      <c r="N329" s="7" t="s">
        <v>1467</v>
      </c>
      <c r="O329" s="11">
        <v>4</v>
      </c>
      <c r="P329" s="11">
        <v>29</v>
      </c>
      <c r="Q329" s="11">
        <v>3</v>
      </c>
      <c r="R329" s="11">
        <f t="shared" si="32"/>
        <v>1</v>
      </c>
      <c r="S329" s="11" t="s">
        <v>1455</v>
      </c>
      <c r="U329" t="str">
        <f t="shared" si="33"/>
        <v>是</v>
      </c>
    </row>
    <row r="330" spans="1:21">
      <c r="A330" s="2" t="str">
        <f>K330&amp;MID(L:L,15,4)</f>
        <v>李平仪0049</v>
      </c>
      <c r="B330" s="7" t="s">
        <v>2178</v>
      </c>
      <c r="C330" s="7" t="s">
        <v>1444</v>
      </c>
      <c r="D330" s="7">
        <v>52</v>
      </c>
      <c r="E330" s="7" t="s">
        <v>2179</v>
      </c>
      <c r="F330" s="7" t="s">
        <v>12772</v>
      </c>
      <c r="G330" s="7" t="s">
        <v>12773</v>
      </c>
      <c r="H330" s="7" t="s">
        <v>1450</v>
      </c>
      <c r="I330" s="7" t="s">
        <v>8185</v>
      </c>
      <c r="J330" s="7" t="s">
        <v>1452</v>
      </c>
      <c r="K330" s="7" t="s">
        <v>930</v>
      </c>
      <c r="L330" s="7" t="s">
        <v>931</v>
      </c>
      <c r="M330" s="7" t="s">
        <v>1461</v>
      </c>
      <c r="N330" s="7" t="s">
        <v>23</v>
      </c>
      <c r="O330" s="11">
        <v>3</v>
      </c>
      <c r="P330" s="11">
        <v>50</v>
      </c>
      <c r="Q330" s="11">
        <v>3</v>
      </c>
      <c r="R330" s="11">
        <f t="shared" si="32"/>
        <v>0</v>
      </c>
      <c r="S330" s="11" t="s">
        <v>1455</v>
      </c>
      <c r="U330" t="str">
        <f t="shared" si="33"/>
        <v>是</v>
      </c>
    </row>
    <row r="331" spans="1:21">
      <c r="A331" s="2" t="str">
        <f>K331&amp;MID(L:L,15,4)</f>
        <v>邝锐冲1231</v>
      </c>
      <c r="B331" s="7" t="s">
        <v>2825</v>
      </c>
      <c r="C331" s="7" t="s">
        <v>1446</v>
      </c>
      <c r="D331" s="7">
        <v>36</v>
      </c>
      <c r="E331" s="7" t="s">
        <v>2826</v>
      </c>
      <c r="F331" s="7" t="s">
        <v>12774</v>
      </c>
      <c r="G331" s="7" t="s">
        <v>12775</v>
      </c>
      <c r="H331" s="7" t="s">
        <v>1450</v>
      </c>
      <c r="I331" s="7" t="s">
        <v>12776</v>
      </c>
      <c r="J331" s="7" t="s">
        <v>1452</v>
      </c>
      <c r="K331" s="7" t="s">
        <v>970</v>
      </c>
      <c r="L331" s="7" t="s">
        <v>971</v>
      </c>
      <c r="M331" s="7" t="s">
        <v>1453</v>
      </c>
      <c r="N331" s="7" t="s">
        <v>23</v>
      </c>
      <c r="O331" s="11">
        <v>4</v>
      </c>
      <c r="P331" s="11">
        <v>40</v>
      </c>
      <c r="Q331" s="11">
        <v>1.5</v>
      </c>
      <c r="R331" s="11">
        <f t="shared" si="32"/>
        <v>2.5</v>
      </c>
      <c r="S331" s="11" t="s">
        <v>1455</v>
      </c>
      <c r="U331" t="str">
        <f t="shared" si="33"/>
        <v>是</v>
      </c>
    </row>
    <row r="332" spans="1:21">
      <c r="A332" s="2" t="str">
        <f>K332&amp;MID(L:L,15,4)</f>
        <v>黎晓君0020</v>
      </c>
      <c r="B332" s="7" t="s">
        <v>2830</v>
      </c>
      <c r="C332" s="7" t="s">
        <v>1457</v>
      </c>
      <c r="D332" s="7">
        <v>47</v>
      </c>
      <c r="E332" s="7" t="s">
        <v>2831</v>
      </c>
      <c r="F332" s="7" t="s">
        <v>12777</v>
      </c>
      <c r="G332" s="7" t="s">
        <v>12778</v>
      </c>
      <c r="H332" s="7" t="s">
        <v>1450</v>
      </c>
      <c r="I332" s="7" t="s">
        <v>12779</v>
      </c>
      <c r="J332" s="7" t="s">
        <v>1452</v>
      </c>
      <c r="K332" s="7" t="s">
        <v>353</v>
      </c>
      <c r="L332" s="7" t="s">
        <v>354</v>
      </c>
      <c r="M332" s="7" t="s">
        <v>1453</v>
      </c>
      <c r="N332" s="7" t="s">
        <v>23</v>
      </c>
      <c r="O332" s="11">
        <v>4</v>
      </c>
      <c r="P332" s="11">
        <v>56</v>
      </c>
      <c r="Q332" s="11">
        <v>1.5</v>
      </c>
      <c r="R332" s="11">
        <f t="shared" si="32"/>
        <v>2.5</v>
      </c>
      <c r="S332" s="11" t="s">
        <v>1455</v>
      </c>
      <c r="U332" t="str">
        <f t="shared" si="33"/>
        <v>是</v>
      </c>
    </row>
    <row r="333" spans="1:21">
      <c r="A333" s="2" t="str">
        <f>K333&amp;MID(L:L,15,4)</f>
        <v>梁福洪0015</v>
      </c>
      <c r="B333" s="7" t="s">
        <v>2835</v>
      </c>
      <c r="C333" s="7" t="s">
        <v>1446</v>
      </c>
      <c r="D333" s="7">
        <v>53</v>
      </c>
      <c r="E333" s="7" t="s">
        <v>2836</v>
      </c>
      <c r="F333" s="7" t="s">
        <v>12780</v>
      </c>
      <c r="G333" s="7" t="s">
        <v>12781</v>
      </c>
      <c r="H333" s="7" t="s">
        <v>1450</v>
      </c>
      <c r="I333" s="7" t="s">
        <v>12782</v>
      </c>
      <c r="J333" s="7" t="s">
        <v>1452</v>
      </c>
      <c r="K333" s="7" t="s">
        <v>768</v>
      </c>
      <c r="L333" s="7" t="s">
        <v>769</v>
      </c>
      <c r="M333" s="7" t="s">
        <v>1461</v>
      </c>
      <c r="N333" s="7" t="s">
        <v>1454</v>
      </c>
      <c r="O333" s="11">
        <v>5</v>
      </c>
      <c r="P333" s="11">
        <v>51</v>
      </c>
      <c r="Q333" s="11">
        <v>3</v>
      </c>
      <c r="R333" s="11">
        <f t="shared" si="32"/>
        <v>2</v>
      </c>
      <c r="S333" s="11" t="s">
        <v>1455</v>
      </c>
      <c r="U333" t="str">
        <f t="shared" si="33"/>
        <v>是</v>
      </c>
    </row>
    <row r="334" spans="1:21">
      <c r="A334" s="2" t="str">
        <f>K334&amp;MID(L:L,15,4)</f>
        <v>陈就娣002X</v>
      </c>
      <c r="B334" s="7" t="s">
        <v>2840</v>
      </c>
      <c r="C334" s="7" t="s">
        <v>1446</v>
      </c>
      <c r="D334" s="7">
        <v>48</v>
      </c>
      <c r="E334" s="7" t="s">
        <v>2841</v>
      </c>
      <c r="F334" s="7" t="s">
        <v>12783</v>
      </c>
      <c r="G334" s="7" t="s">
        <v>12784</v>
      </c>
      <c r="H334" s="7" t="s">
        <v>1450</v>
      </c>
      <c r="I334" s="7" t="s">
        <v>3858</v>
      </c>
      <c r="J334" s="7" t="s">
        <v>1452</v>
      </c>
      <c r="K334" s="7" t="s">
        <v>720</v>
      </c>
      <c r="L334" s="7" t="s">
        <v>721</v>
      </c>
      <c r="M334" s="7" t="s">
        <v>1461</v>
      </c>
      <c r="N334" s="7" t="s">
        <v>1467</v>
      </c>
      <c r="O334" s="11">
        <v>3</v>
      </c>
      <c r="P334" s="11">
        <v>56</v>
      </c>
      <c r="Q334" s="11">
        <v>3</v>
      </c>
      <c r="R334" s="11">
        <f t="shared" si="32"/>
        <v>0</v>
      </c>
      <c r="S334" s="11" t="s">
        <v>1455</v>
      </c>
      <c r="U334" t="str">
        <f t="shared" si="33"/>
        <v>是</v>
      </c>
    </row>
    <row r="335" spans="1:21">
      <c r="A335" s="2" t="str">
        <f>K335&amp;MID(L:L,15,4)</f>
        <v>陈雪玉0624</v>
      </c>
      <c r="B335" s="7" t="s">
        <v>2845</v>
      </c>
      <c r="C335" s="7" t="s">
        <v>1457</v>
      </c>
      <c r="D335" s="7">
        <v>53</v>
      </c>
      <c r="E335" s="7" t="s">
        <v>2846</v>
      </c>
      <c r="F335" s="7" t="s">
        <v>12785</v>
      </c>
      <c r="G335" s="7" t="s">
        <v>12786</v>
      </c>
      <c r="H335" s="7" t="s">
        <v>1450</v>
      </c>
      <c r="I335" s="7" t="s">
        <v>12787</v>
      </c>
      <c r="J335" s="7" t="s">
        <v>1452</v>
      </c>
      <c r="K335" s="7" t="s">
        <v>98</v>
      </c>
      <c r="L335" s="7" t="s">
        <v>99</v>
      </c>
      <c r="M335" s="7" t="s">
        <v>1461</v>
      </c>
      <c r="N335" s="7" t="s">
        <v>23</v>
      </c>
      <c r="O335" s="11">
        <v>11</v>
      </c>
      <c r="P335" s="11">
        <v>53</v>
      </c>
      <c r="Q335" s="11">
        <v>3</v>
      </c>
      <c r="R335" s="11">
        <f t="shared" si="32"/>
        <v>8</v>
      </c>
      <c r="S335" s="11" t="s">
        <v>1455</v>
      </c>
      <c r="U335" t="str">
        <f t="shared" si="33"/>
        <v>是</v>
      </c>
    </row>
    <row r="336" spans="1:21">
      <c r="A336" s="2" t="str">
        <f>K336&amp;MID(L:L,15,4)</f>
        <v>周炳雄121X</v>
      </c>
      <c r="B336" s="7" t="s">
        <v>2850</v>
      </c>
      <c r="C336" s="7" t="s">
        <v>1444</v>
      </c>
      <c r="D336" s="7">
        <v>60</v>
      </c>
      <c r="E336" s="7" t="s">
        <v>2851</v>
      </c>
      <c r="F336" s="7" t="s">
        <v>12112</v>
      </c>
      <c r="G336" s="7" t="s">
        <v>12788</v>
      </c>
      <c r="H336" s="7" t="s">
        <v>1450</v>
      </c>
      <c r="I336" s="7" t="s">
        <v>12789</v>
      </c>
      <c r="J336" s="7" t="s">
        <v>1452</v>
      </c>
      <c r="K336" s="7" t="s">
        <v>878</v>
      </c>
      <c r="L336" s="7" t="s">
        <v>879</v>
      </c>
      <c r="M336" s="7" t="s">
        <v>1461</v>
      </c>
      <c r="N336" s="7" t="s">
        <v>23</v>
      </c>
      <c r="O336" s="11">
        <v>6</v>
      </c>
      <c r="P336" s="11">
        <v>5</v>
      </c>
      <c r="Q336" s="11">
        <v>3</v>
      </c>
      <c r="R336" s="11">
        <f t="shared" si="32"/>
        <v>3</v>
      </c>
      <c r="S336" s="11" t="s">
        <v>1455</v>
      </c>
      <c r="U336" t="str">
        <f t="shared" si="33"/>
        <v>是</v>
      </c>
    </row>
    <row r="337" spans="1:21">
      <c r="A337" s="2" t="str">
        <f>K337&amp;MID(L:L,15,4)</f>
        <v>谭用维1240</v>
      </c>
      <c r="B337" s="7" t="s">
        <v>1944</v>
      </c>
      <c r="C337" s="7" t="s">
        <v>1457</v>
      </c>
      <c r="D337" s="7">
        <v>48</v>
      </c>
      <c r="E337" s="7" t="s">
        <v>1945</v>
      </c>
      <c r="F337" s="7" t="s">
        <v>12790</v>
      </c>
      <c r="G337" s="7" t="s">
        <v>12791</v>
      </c>
      <c r="H337" s="7" t="s">
        <v>1450</v>
      </c>
      <c r="I337" s="7" t="s">
        <v>12792</v>
      </c>
      <c r="J337" s="7" t="s">
        <v>1452</v>
      </c>
      <c r="K337" s="7" t="s">
        <v>545</v>
      </c>
      <c r="L337" s="7" t="s">
        <v>546</v>
      </c>
      <c r="M337" s="7" t="s">
        <v>1453</v>
      </c>
      <c r="N337" s="7" t="s">
        <v>23</v>
      </c>
      <c r="O337" s="11">
        <v>2</v>
      </c>
      <c r="P337" s="11">
        <v>16</v>
      </c>
      <c r="Q337" s="11">
        <v>1.5</v>
      </c>
      <c r="R337" s="11">
        <f t="shared" si="32"/>
        <v>0.5</v>
      </c>
      <c r="S337" s="11" t="s">
        <v>1455</v>
      </c>
      <c r="U337" t="str">
        <f t="shared" si="33"/>
        <v>是</v>
      </c>
    </row>
    <row r="338" spans="1:21">
      <c r="A338" s="2" t="str">
        <f>K338&amp;MID(L:L,15,4)</f>
        <v>陈祥仪0619</v>
      </c>
      <c r="B338" s="7" t="s">
        <v>2858</v>
      </c>
      <c r="C338" s="7" t="s">
        <v>1446</v>
      </c>
      <c r="D338" s="7">
        <v>45</v>
      </c>
      <c r="E338" s="7" t="s">
        <v>2859</v>
      </c>
      <c r="F338" s="7" t="s">
        <v>12793</v>
      </c>
      <c r="G338" s="7" t="s">
        <v>12794</v>
      </c>
      <c r="H338" s="7" t="s">
        <v>1450</v>
      </c>
      <c r="I338" s="7" t="s">
        <v>3555</v>
      </c>
      <c r="J338" s="7" t="s">
        <v>1452</v>
      </c>
      <c r="K338" s="7" t="s">
        <v>92</v>
      </c>
      <c r="L338" s="7" t="s">
        <v>93</v>
      </c>
      <c r="M338" s="7" t="s">
        <v>1461</v>
      </c>
      <c r="N338" s="7" t="s">
        <v>23</v>
      </c>
      <c r="O338" s="11">
        <v>3</v>
      </c>
      <c r="P338" s="11">
        <v>16</v>
      </c>
      <c r="Q338" s="11">
        <v>3</v>
      </c>
      <c r="R338" s="11">
        <f t="shared" si="32"/>
        <v>0</v>
      </c>
      <c r="S338" s="11" t="s">
        <v>1455</v>
      </c>
      <c r="U338" t="str">
        <f t="shared" si="33"/>
        <v>是</v>
      </c>
    </row>
    <row r="339" spans="1:21">
      <c r="A339" s="2" t="str">
        <f>K339&amp;MID(L:L,15,4)</f>
        <v>罗佐铿4515</v>
      </c>
      <c r="B339" s="7" t="s">
        <v>2863</v>
      </c>
      <c r="C339" s="7" t="s">
        <v>1457</v>
      </c>
      <c r="D339" s="7">
        <v>29</v>
      </c>
      <c r="E339" s="7" t="s">
        <v>2864</v>
      </c>
      <c r="F339" s="7" t="s">
        <v>12795</v>
      </c>
      <c r="G339" s="7" t="s">
        <v>12796</v>
      </c>
      <c r="H339" s="7" t="s">
        <v>1450</v>
      </c>
      <c r="I339" s="7" t="s">
        <v>10377</v>
      </c>
      <c r="J339" s="7" t="s">
        <v>1452</v>
      </c>
      <c r="K339" s="7" t="s">
        <v>476</v>
      </c>
      <c r="L339" s="7" t="s">
        <v>477</v>
      </c>
      <c r="M339" s="7" t="s">
        <v>1461</v>
      </c>
      <c r="N339" s="7" t="s">
        <v>23</v>
      </c>
      <c r="O339" s="11">
        <v>3</v>
      </c>
      <c r="P339" s="11">
        <v>5</v>
      </c>
      <c r="Q339" s="11">
        <v>3</v>
      </c>
      <c r="R339" s="11">
        <f t="shared" si="32"/>
        <v>0</v>
      </c>
      <c r="S339" s="11" t="s">
        <v>1455</v>
      </c>
      <c r="U339" t="str">
        <f t="shared" si="33"/>
        <v>是</v>
      </c>
    </row>
    <row r="340" spans="1:21">
      <c r="A340" s="2" t="str">
        <f>K340&amp;MID(L:L,15,4)</f>
        <v>何全辉0015</v>
      </c>
      <c r="B340" s="7" t="s">
        <v>2178</v>
      </c>
      <c r="C340" s="7" t="s">
        <v>1444</v>
      </c>
      <c r="D340" s="7">
        <v>52</v>
      </c>
      <c r="E340" s="7" t="s">
        <v>2179</v>
      </c>
      <c r="F340" s="7" t="s">
        <v>12797</v>
      </c>
      <c r="G340" s="7" t="s">
        <v>12798</v>
      </c>
      <c r="H340" s="7" t="s">
        <v>1450</v>
      </c>
      <c r="I340" s="7" t="s">
        <v>12478</v>
      </c>
      <c r="J340" s="7" t="s">
        <v>1452</v>
      </c>
      <c r="K340" s="7" t="s">
        <v>928</v>
      </c>
      <c r="L340" s="7" t="s">
        <v>929</v>
      </c>
      <c r="M340" s="7" t="s">
        <v>1461</v>
      </c>
      <c r="N340" s="7" t="s">
        <v>23</v>
      </c>
      <c r="O340" s="11">
        <v>4</v>
      </c>
      <c r="P340" s="11">
        <v>25</v>
      </c>
      <c r="Q340" s="11">
        <v>3</v>
      </c>
      <c r="R340" s="11">
        <f t="shared" si="32"/>
        <v>1</v>
      </c>
      <c r="S340" s="11" t="s">
        <v>1455</v>
      </c>
      <c r="U340" t="str">
        <f t="shared" si="33"/>
        <v>是</v>
      </c>
    </row>
    <row r="341" spans="1:21">
      <c r="A341" s="2" t="str">
        <f>K341&amp;MID(L:L,15,4)</f>
        <v>陈志杰0352</v>
      </c>
      <c r="B341" s="7" t="s">
        <v>2871</v>
      </c>
      <c r="C341" s="7" t="s">
        <v>1446</v>
      </c>
      <c r="D341" s="7">
        <v>53</v>
      </c>
      <c r="E341" s="7" t="s">
        <v>2872</v>
      </c>
      <c r="F341" s="7" t="s">
        <v>12799</v>
      </c>
      <c r="G341" s="7" t="s">
        <v>12800</v>
      </c>
      <c r="H341" s="7" t="s">
        <v>1450</v>
      </c>
      <c r="I341" s="7" t="s">
        <v>12801</v>
      </c>
      <c r="J341" s="7" t="s">
        <v>1452</v>
      </c>
      <c r="K341" s="7" t="s">
        <v>114</v>
      </c>
      <c r="L341" s="7" t="s">
        <v>115</v>
      </c>
      <c r="M341" s="7" t="s">
        <v>1561</v>
      </c>
      <c r="N341" s="7" t="s">
        <v>23</v>
      </c>
      <c r="O341" s="11">
        <v>6</v>
      </c>
      <c r="P341" s="11">
        <v>2</v>
      </c>
      <c r="Q341" s="11">
        <v>3</v>
      </c>
      <c r="R341" s="11">
        <f t="shared" si="32"/>
        <v>3</v>
      </c>
      <c r="S341" s="11" t="s">
        <v>1455</v>
      </c>
      <c r="U341" t="str">
        <f t="shared" si="33"/>
        <v>是</v>
      </c>
    </row>
    <row r="342" spans="1:21">
      <c r="A342" s="2" t="str">
        <f>K342&amp;MID(L:L,15,4)</f>
        <v>黄齐好1226</v>
      </c>
      <c r="B342" s="7" t="s">
        <v>1974</v>
      </c>
      <c r="C342" s="7" t="s">
        <v>1446</v>
      </c>
      <c r="D342" s="7">
        <v>44</v>
      </c>
      <c r="E342" s="7" t="s">
        <v>1043</v>
      </c>
      <c r="F342" s="7" t="s">
        <v>12802</v>
      </c>
      <c r="G342" s="7" t="s">
        <v>12803</v>
      </c>
      <c r="H342" s="7" t="s">
        <v>1450</v>
      </c>
      <c r="I342" s="7" t="s">
        <v>12804</v>
      </c>
      <c r="J342" s="7" t="s">
        <v>1452</v>
      </c>
      <c r="K342" s="7" t="s">
        <v>1041</v>
      </c>
      <c r="L342" s="7" t="s">
        <v>1042</v>
      </c>
      <c r="M342" s="7" t="s">
        <v>1453</v>
      </c>
      <c r="N342" s="7" t="s">
        <v>23</v>
      </c>
      <c r="O342" s="11">
        <v>3</v>
      </c>
      <c r="P342" s="11">
        <v>49</v>
      </c>
      <c r="Q342" s="11">
        <v>1.5</v>
      </c>
      <c r="R342" s="11">
        <f t="shared" si="32"/>
        <v>1.5</v>
      </c>
      <c r="S342" s="11" t="s">
        <v>1455</v>
      </c>
      <c r="U342" t="str">
        <f t="shared" si="33"/>
        <v>是</v>
      </c>
    </row>
    <row r="343" spans="1:21">
      <c r="A343" s="2" t="str">
        <f>K343&amp;MID(L:L,15,4)</f>
        <v>黄星燎1235</v>
      </c>
      <c r="B343" s="7" t="s">
        <v>1699</v>
      </c>
      <c r="C343" s="7" t="s">
        <v>1444</v>
      </c>
      <c r="D343" s="7">
        <v>57</v>
      </c>
      <c r="E343" s="7" t="s">
        <v>1700</v>
      </c>
      <c r="F343" s="7" t="s">
        <v>12805</v>
      </c>
      <c r="G343" s="7" t="s">
        <v>12806</v>
      </c>
      <c r="H343" s="7" t="s">
        <v>1450</v>
      </c>
      <c r="I343" s="7" t="s">
        <v>9994</v>
      </c>
      <c r="J343" s="7" t="s">
        <v>1452</v>
      </c>
      <c r="K343" s="7" t="s">
        <v>270</v>
      </c>
      <c r="L343" s="7" t="s">
        <v>271</v>
      </c>
      <c r="M343" s="7" t="s">
        <v>1461</v>
      </c>
      <c r="N343" s="7" t="s">
        <v>23</v>
      </c>
      <c r="O343" s="11">
        <v>3</v>
      </c>
      <c r="P343" s="11">
        <v>0</v>
      </c>
      <c r="Q343" s="11">
        <v>3</v>
      </c>
      <c r="R343" s="11">
        <f t="shared" si="32"/>
        <v>0</v>
      </c>
      <c r="S343" s="11" t="s">
        <v>1455</v>
      </c>
      <c r="U343" t="str">
        <f t="shared" si="33"/>
        <v>是</v>
      </c>
    </row>
    <row r="344" spans="1:21">
      <c r="A344" s="2" t="str">
        <f>K344&amp;MID(L:L,15,4)</f>
        <v>钟汉2739</v>
      </c>
      <c r="B344" s="7" t="s">
        <v>2881</v>
      </c>
      <c r="C344" s="7" t="s">
        <v>1446</v>
      </c>
      <c r="D344" s="7">
        <v>44</v>
      </c>
      <c r="E344" s="7" t="s">
        <v>2882</v>
      </c>
      <c r="F344" s="7" t="s">
        <v>12807</v>
      </c>
      <c r="G344" s="7" t="s">
        <v>12808</v>
      </c>
      <c r="H344" s="7" t="s">
        <v>2884</v>
      </c>
      <c r="I344" s="7" t="s">
        <v>12809</v>
      </c>
      <c r="J344" s="7" t="s">
        <v>1452</v>
      </c>
      <c r="K344" s="7" t="s">
        <v>666</v>
      </c>
      <c r="L344" s="7" t="s">
        <v>667</v>
      </c>
      <c r="M344" s="7" t="s">
        <v>1453</v>
      </c>
      <c r="N344" s="7" t="s">
        <v>23</v>
      </c>
      <c r="O344" s="11">
        <v>1</v>
      </c>
      <c r="P344" s="11">
        <v>32</v>
      </c>
      <c r="Q344" s="11">
        <v>1.5</v>
      </c>
      <c r="R344" s="11">
        <v>0</v>
      </c>
      <c r="S344" s="11" t="s">
        <v>1455</v>
      </c>
      <c r="U344" t="str">
        <f t="shared" si="33"/>
        <v>是</v>
      </c>
    </row>
    <row r="345" spans="1:21">
      <c r="A345" s="2" t="str">
        <f>K345&amp;MID(L:L,15,4)</f>
        <v>马国文3614</v>
      </c>
      <c r="B345" s="7" t="s">
        <v>8664</v>
      </c>
      <c r="C345" s="7" t="s">
        <v>1446</v>
      </c>
      <c r="D345" s="7">
        <v>42</v>
      </c>
      <c r="E345" s="7" t="s">
        <v>1573</v>
      </c>
      <c r="F345" s="7" t="s">
        <v>12810</v>
      </c>
      <c r="G345" s="7" t="s">
        <v>12811</v>
      </c>
      <c r="H345" s="7" t="s">
        <v>1450</v>
      </c>
      <c r="I345" s="7" t="s">
        <v>2921</v>
      </c>
      <c r="J345" s="7" t="s">
        <v>1452</v>
      </c>
      <c r="K345" s="7" t="s">
        <v>780</v>
      </c>
      <c r="L345" s="7" t="s">
        <v>781</v>
      </c>
      <c r="M345" s="7" t="s">
        <v>1461</v>
      </c>
      <c r="N345" s="7" t="s">
        <v>23</v>
      </c>
      <c r="O345" s="11">
        <v>3</v>
      </c>
      <c r="P345" s="11">
        <v>0</v>
      </c>
      <c r="Q345" s="11">
        <v>3</v>
      </c>
      <c r="R345" s="11">
        <f t="shared" ref="R345:R348" si="34">O345-Q345</f>
        <v>0</v>
      </c>
      <c r="S345" s="11" t="s">
        <v>1455</v>
      </c>
      <c r="U345" t="str">
        <f t="shared" si="33"/>
        <v>是</v>
      </c>
    </row>
    <row r="346" spans="1:21">
      <c r="A346" s="2" t="str">
        <f>K346&amp;MID(L:L,15,4)</f>
        <v>谭礼灿1212</v>
      </c>
      <c r="B346" s="7" t="s">
        <v>2886</v>
      </c>
      <c r="C346" s="7" t="s">
        <v>1446</v>
      </c>
      <c r="D346" s="7">
        <v>40</v>
      </c>
      <c r="E346" s="7" t="s">
        <v>2887</v>
      </c>
      <c r="F346" s="7" t="s">
        <v>12812</v>
      </c>
      <c r="G346" s="7" t="s">
        <v>12813</v>
      </c>
      <c r="H346" s="7" t="s">
        <v>1450</v>
      </c>
      <c r="I346" s="7" t="s">
        <v>12814</v>
      </c>
      <c r="J346" s="7" t="s">
        <v>1452</v>
      </c>
      <c r="K346" s="7" t="s">
        <v>539</v>
      </c>
      <c r="L346" s="7" t="s">
        <v>540</v>
      </c>
      <c r="M346" s="7" t="s">
        <v>1461</v>
      </c>
      <c r="N346" s="7" t="s">
        <v>23</v>
      </c>
      <c r="O346" s="11">
        <v>3</v>
      </c>
      <c r="P346" s="11">
        <v>12</v>
      </c>
      <c r="Q346" s="11">
        <v>3</v>
      </c>
      <c r="R346" s="11">
        <f t="shared" si="34"/>
        <v>0</v>
      </c>
      <c r="S346" s="11" t="s">
        <v>1455</v>
      </c>
      <c r="U346" t="str">
        <f t="shared" si="33"/>
        <v>是</v>
      </c>
    </row>
    <row r="347" spans="1:21">
      <c r="A347" s="2" t="str">
        <f>K347&amp;MID(L:L,15,4)</f>
        <v>周关6023</v>
      </c>
      <c r="B347" s="7" t="s">
        <v>2892</v>
      </c>
      <c r="C347" s="7" t="s">
        <v>1446</v>
      </c>
      <c r="D347" s="7">
        <v>45</v>
      </c>
      <c r="E347" s="7" t="s">
        <v>2320</v>
      </c>
      <c r="F347" s="7" t="s">
        <v>12815</v>
      </c>
      <c r="G347" s="7" t="s">
        <v>12816</v>
      </c>
      <c r="H347" s="7" t="s">
        <v>1450</v>
      </c>
      <c r="I347" s="7" t="s">
        <v>12817</v>
      </c>
      <c r="J347" s="7" t="s">
        <v>1452</v>
      </c>
      <c r="K347" s="7" t="s">
        <v>606</v>
      </c>
      <c r="L347" s="7" t="s">
        <v>607</v>
      </c>
      <c r="M347" s="7" t="s">
        <v>1453</v>
      </c>
      <c r="N347" s="7" t="s">
        <v>23</v>
      </c>
      <c r="O347" s="11">
        <v>1</v>
      </c>
      <c r="P347" s="11">
        <v>35</v>
      </c>
      <c r="Q347" s="11">
        <v>1.5</v>
      </c>
      <c r="R347" s="11">
        <v>0</v>
      </c>
      <c r="S347" s="11" t="s">
        <v>1455</v>
      </c>
      <c r="U347" t="str">
        <f t="shared" si="33"/>
        <v>是</v>
      </c>
    </row>
    <row r="348" spans="1:21">
      <c r="A348" s="2" t="str">
        <f>K348&amp;MID(L:L,15,4)</f>
        <v>戴英明0918</v>
      </c>
      <c r="B348" s="7" t="s">
        <v>5323</v>
      </c>
      <c r="C348" s="7" t="s">
        <v>1446</v>
      </c>
      <c r="D348" s="7">
        <v>56</v>
      </c>
      <c r="E348" s="7" t="s">
        <v>5324</v>
      </c>
      <c r="F348" s="7" t="s">
        <v>12818</v>
      </c>
      <c r="G348" s="7" t="s">
        <v>12819</v>
      </c>
      <c r="H348" s="7" t="s">
        <v>1450</v>
      </c>
      <c r="I348" s="7" t="s">
        <v>12820</v>
      </c>
      <c r="J348" s="7" t="s">
        <v>1452</v>
      </c>
      <c r="K348" s="7" t="s">
        <v>118</v>
      </c>
      <c r="L348" s="7" t="s">
        <v>119</v>
      </c>
      <c r="M348" s="7" t="s">
        <v>1461</v>
      </c>
      <c r="N348" s="7" t="s">
        <v>23</v>
      </c>
      <c r="O348" s="11">
        <v>7</v>
      </c>
      <c r="P348" s="11">
        <v>18</v>
      </c>
      <c r="Q348" s="11">
        <v>3</v>
      </c>
      <c r="R348" s="11">
        <f t="shared" si="34"/>
        <v>4</v>
      </c>
      <c r="S348" s="11" t="s">
        <v>1455</v>
      </c>
      <c r="U348" t="str">
        <f t="shared" si="33"/>
        <v>是</v>
      </c>
    </row>
    <row r="349" spans="1:21">
      <c r="A349" s="2" t="str">
        <f>K349&amp;MID(L:L,15,4)</f>
        <v/>
      </c>
      <c r="U349">
        <f t="shared" si="33"/>
        <v>0</v>
      </c>
    </row>
    <row r="350" spans="1:21">
      <c r="A350" s="2" t="str">
        <f>K350&amp;MID(L:L,15,4)</f>
        <v/>
      </c>
      <c r="U350">
        <f t="shared" si="33"/>
        <v>0</v>
      </c>
    </row>
    <row r="351" spans="1:21">
      <c r="A351" s="2" t="str">
        <f>K351&amp;MID(L:L,15,4)</f>
        <v/>
      </c>
      <c r="U351">
        <f t="shared" si="33"/>
        <v>0</v>
      </c>
    </row>
    <row r="352" spans="1:21">
      <c r="A352" s="2" t="str">
        <f>K352&amp;MID(L:L,15,4)</f>
        <v/>
      </c>
      <c r="U352">
        <f t="shared" si="33"/>
        <v>0</v>
      </c>
    </row>
    <row r="353" spans="1:21">
      <c r="A353" s="2" t="str">
        <f>K353&amp;MID(L:L,15,4)</f>
        <v/>
      </c>
      <c r="U353">
        <f t="shared" si="33"/>
        <v>0</v>
      </c>
    </row>
    <row r="354" spans="1:21">
      <c r="A354" s="2" t="str">
        <f>K354&amp;MID(L:L,15,4)</f>
        <v/>
      </c>
      <c r="U354">
        <f t="shared" si="33"/>
        <v>0</v>
      </c>
    </row>
    <row r="355" spans="1:21">
      <c r="A355" s="2" t="str">
        <f>K355&amp;MID(L:L,15,4)</f>
        <v/>
      </c>
      <c r="U355">
        <f t="shared" si="33"/>
        <v>0</v>
      </c>
    </row>
    <row r="356" spans="1:21">
      <c r="A356" s="2" t="str">
        <f>K356&amp;MID(L:L,15,4)</f>
        <v/>
      </c>
      <c r="U356">
        <f t="shared" si="33"/>
        <v>0</v>
      </c>
    </row>
    <row r="357" spans="1:21">
      <c r="A357" s="2" t="str">
        <f>K357&amp;MID(L:L,15,4)</f>
        <v/>
      </c>
      <c r="U357">
        <f t="shared" si="33"/>
        <v>0</v>
      </c>
    </row>
    <row r="358" spans="1:21">
      <c r="A358" s="2" t="str">
        <f>K358&amp;MID(L:L,15,4)</f>
        <v/>
      </c>
      <c r="U358">
        <f t="shared" si="33"/>
        <v>0</v>
      </c>
    </row>
    <row r="359" spans="1:21">
      <c r="A359" s="2" t="str">
        <f>K359&amp;MID(L:L,15,4)</f>
        <v/>
      </c>
      <c r="U359">
        <f t="shared" si="33"/>
        <v>0</v>
      </c>
    </row>
    <row r="360" spans="1:21">
      <c r="A360" s="2" t="str">
        <f>K360&amp;MID(L:L,15,4)</f>
        <v/>
      </c>
      <c r="U360">
        <f t="shared" si="33"/>
        <v>0</v>
      </c>
    </row>
    <row r="361" spans="1:21">
      <c r="A361" s="2" t="str">
        <f>K361&amp;MID(L:L,15,4)</f>
        <v/>
      </c>
      <c r="U361">
        <f t="shared" si="33"/>
        <v>0</v>
      </c>
    </row>
    <row r="362" spans="1:21">
      <c r="A362" s="2" t="str">
        <f>K362&amp;MID(L:L,15,4)</f>
        <v/>
      </c>
      <c r="U362">
        <f t="shared" si="33"/>
        <v>0</v>
      </c>
    </row>
    <row r="363" spans="1:21">
      <c r="A363" s="2" t="str">
        <f>K363&amp;MID(L:L,15,4)</f>
        <v/>
      </c>
      <c r="U363">
        <f t="shared" si="33"/>
        <v>0</v>
      </c>
    </row>
    <row r="364" spans="1:21">
      <c r="A364" s="2" t="str">
        <f>K364&amp;MID(L:L,15,4)</f>
        <v/>
      </c>
      <c r="U364">
        <f t="shared" si="33"/>
        <v>0</v>
      </c>
    </row>
    <row r="365" spans="1:21">
      <c r="A365" s="2" t="str">
        <f>K365&amp;MID(L:L,15,4)</f>
        <v/>
      </c>
      <c r="U365">
        <f t="shared" si="33"/>
        <v>0</v>
      </c>
    </row>
    <row r="366" spans="1:21">
      <c r="A366" s="2" t="str">
        <f>K366&amp;MID(L:L,15,4)</f>
        <v/>
      </c>
      <c r="U366">
        <f t="shared" si="33"/>
        <v>0</v>
      </c>
    </row>
    <row r="367" spans="1:21">
      <c r="A367" s="2" t="str">
        <f>K367&amp;MID(L:L,15,4)</f>
        <v/>
      </c>
      <c r="U367">
        <f t="shared" si="33"/>
        <v>0</v>
      </c>
    </row>
    <row r="368" spans="1:21">
      <c r="A368" s="2" t="str">
        <f>K368&amp;MID(L:L,15,4)</f>
        <v/>
      </c>
      <c r="U368">
        <f t="shared" si="33"/>
        <v>0</v>
      </c>
    </row>
    <row r="369" spans="1:21">
      <c r="A369" s="2" t="str">
        <f>K369&amp;MID(L:L,15,4)</f>
        <v/>
      </c>
      <c r="U369">
        <f t="shared" si="33"/>
        <v>0</v>
      </c>
    </row>
    <row r="370" spans="1:21">
      <c r="A370" s="2" t="str">
        <f>K370&amp;MID(L:L,15,4)</f>
        <v/>
      </c>
      <c r="U370">
        <f t="shared" si="33"/>
        <v>0</v>
      </c>
    </row>
    <row r="371" spans="1:21">
      <c r="A371" s="2" t="str">
        <f>K371&amp;MID(L:L,15,4)</f>
        <v/>
      </c>
      <c r="U371">
        <f t="shared" si="33"/>
        <v>0</v>
      </c>
    </row>
    <row r="372" spans="1:21">
      <c r="A372" s="2" t="str">
        <f>K372&amp;MID(L:L,15,4)</f>
        <v/>
      </c>
      <c r="U372">
        <f t="shared" si="33"/>
        <v>0</v>
      </c>
    </row>
    <row r="373" spans="1:21">
      <c r="A373" s="2" t="str">
        <f>K373&amp;MID(L:L,15,4)</f>
        <v/>
      </c>
      <c r="U373">
        <f t="shared" si="33"/>
        <v>0</v>
      </c>
    </row>
    <row r="374" spans="1:21">
      <c r="A374" s="2" t="str">
        <f>K374&amp;MID(L:L,15,4)</f>
        <v/>
      </c>
      <c r="U374">
        <f t="shared" si="33"/>
        <v>0</v>
      </c>
    </row>
    <row r="375" spans="1:21">
      <c r="A375" s="2" t="str">
        <f>K375&amp;MID(L:L,15,4)</f>
        <v/>
      </c>
      <c r="U375">
        <f t="shared" si="33"/>
        <v>0</v>
      </c>
    </row>
    <row r="376" spans="1:21">
      <c r="A376" s="2" t="str">
        <f>K376&amp;MID(L:L,15,4)</f>
        <v/>
      </c>
      <c r="U376">
        <f t="shared" si="33"/>
        <v>0</v>
      </c>
    </row>
    <row r="377" spans="1:21">
      <c r="A377" s="2" t="str">
        <f>K377&amp;MID(L:L,15,4)</f>
        <v/>
      </c>
      <c r="U377">
        <f t="shared" si="33"/>
        <v>0</v>
      </c>
    </row>
    <row r="378" spans="1:21">
      <c r="A378" s="2" t="str">
        <f>K378&amp;MID(L:L,15,4)</f>
        <v/>
      </c>
      <c r="U378">
        <f t="shared" si="33"/>
        <v>0</v>
      </c>
    </row>
    <row r="379" spans="1:21">
      <c r="A379" s="2" t="str">
        <f>K379&amp;MID(L:L,15,4)</f>
        <v/>
      </c>
      <c r="U379">
        <f t="shared" si="33"/>
        <v>0</v>
      </c>
    </row>
    <row r="380" spans="1:21">
      <c r="A380" s="2" t="str">
        <f>K380&amp;MID(L:L,15,4)</f>
        <v/>
      </c>
      <c r="U380">
        <f t="shared" si="33"/>
        <v>0</v>
      </c>
    </row>
    <row r="381" spans="1:21">
      <c r="A381" s="2" t="str">
        <f>K381&amp;MID(L:L,15,4)</f>
        <v/>
      </c>
      <c r="U381">
        <f t="shared" si="33"/>
        <v>0</v>
      </c>
    </row>
    <row r="382" spans="1:21">
      <c r="A382" s="2" t="str">
        <f>K382&amp;MID(L:L,15,4)</f>
        <v/>
      </c>
      <c r="U382">
        <f t="shared" si="33"/>
        <v>0</v>
      </c>
    </row>
    <row r="383" spans="1:21">
      <c r="A383" s="2" t="str">
        <f>K383&amp;MID(L:L,15,4)</f>
        <v/>
      </c>
      <c r="U383">
        <f t="shared" si="33"/>
        <v>0</v>
      </c>
    </row>
    <row r="384" spans="1:21">
      <c r="A384" s="2" t="str">
        <f>K384&amp;MID(L:L,15,4)</f>
        <v/>
      </c>
      <c r="U384">
        <f t="shared" si="33"/>
        <v>0</v>
      </c>
    </row>
    <row r="385" spans="1:21">
      <c r="A385" s="2" t="str">
        <f>K385&amp;MID(L:L,15,4)</f>
        <v/>
      </c>
      <c r="U385">
        <f t="shared" si="33"/>
        <v>0</v>
      </c>
    </row>
    <row r="386" spans="1:21">
      <c r="A386" s="2" t="str">
        <f>K386&amp;MID(L:L,15,4)</f>
        <v/>
      </c>
      <c r="U386">
        <f t="shared" si="33"/>
        <v>0</v>
      </c>
    </row>
    <row r="387" spans="1:21">
      <c r="A387" s="2" t="str">
        <f>K387&amp;MID(L:L,15,4)</f>
        <v/>
      </c>
      <c r="U387">
        <f t="shared" ref="U387:U417" si="35">S387</f>
        <v>0</v>
      </c>
    </row>
    <row r="388" spans="1:21">
      <c r="A388" s="2" t="str">
        <f>K388&amp;MID(L:L,15,4)</f>
        <v/>
      </c>
      <c r="U388">
        <f t="shared" si="35"/>
        <v>0</v>
      </c>
    </row>
    <row r="389" spans="1:21">
      <c r="A389" s="2" t="str">
        <f>K389&amp;MID(L:L,15,4)</f>
        <v/>
      </c>
      <c r="U389">
        <f t="shared" si="35"/>
        <v>0</v>
      </c>
    </row>
    <row r="390" spans="1:21">
      <c r="A390" s="2" t="str">
        <f>K390&amp;MID(L:L,15,4)</f>
        <v/>
      </c>
      <c r="U390">
        <f t="shared" si="35"/>
        <v>0</v>
      </c>
    </row>
    <row r="391" spans="1:21">
      <c r="A391" s="2" t="str">
        <f>K391&amp;MID(L:L,15,4)</f>
        <v/>
      </c>
      <c r="U391">
        <f t="shared" si="35"/>
        <v>0</v>
      </c>
    </row>
    <row r="392" spans="1:21">
      <c r="A392" s="2" t="str">
        <f>K392&amp;MID(L:L,15,4)</f>
        <v/>
      </c>
      <c r="U392">
        <f t="shared" si="35"/>
        <v>0</v>
      </c>
    </row>
    <row r="393" spans="1:21">
      <c r="A393" s="2" t="str">
        <f>K393&amp;MID(L:L,15,4)</f>
        <v/>
      </c>
      <c r="U393">
        <f t="shared" si="35"/>
        <v>0</v>
      </c>
    </row>
    <row r="394" spans="1:21">
      <c r="A394" s="2" t="str">
        <f>K394&amp;MID(L:L,15,4)</f>
        <v/>
      </c>
      <c r="U394">
        <f t="shared" si="35"/>
        <v>0</v>
      </c>
    </row>
    <row r="395" spans="1:21">
      <c r="A395" s="2" t="str">
        <f>K395&amp;MID(L:L,15,4)</f>
        <v/>
      </c>
      <c r="U395">
        <f t="shared" si="35"/>
        <v>0</v>
      </c>
    </row>
    <row r="396" spans="1:21">
      <c r="A396" s="2" t="str">
        <f>K396&amp;MID(L:L,15,4)</f>
        <v/>
      </c>
      <c r="U396">
        <f t="shared" si="35"/>
        <v>0</v>
      </c>
    </row>
    <row r="397" spans="1:21">
      <c r="A397" s="2" t="str">
        <f>K397&amp;MID(L:L,15,4)</f>
        <v/>
      </c>
      <c r="U397">
        <f t="shared" si="35"/>
        <v>0</v>
      </c>
    </row>
    <row r="398" spans="1:21">
      <c r="A398" s="2" t="str">
        <f>K398&amp;MID(L:L,15,4)</f>
        <v/>
      </c>
      <c r="U398">
        <f t="shared" si="35"/>
        <v>0</v>
      </c>
    </row>
    <row r="399" spans="1:21">
      <c r="A399" s="2" t="str">
        <f>K399&amp;MID(L:L,15,4)</f>
        <v/>
      </c>
      <c r="U399">
        <f t="shared" si="35"/>
        <v>0</v>
      </c>
    </row>
    <row r="400" spans="1:21">
      <c r="A400" s="2" t="str">
        <f>K400&amp;MID(L:L,15,4)</f>
        <v/>
      </c>
      <c r="U400">
        <f t="shared" si="35"/>
        <v>0</v>
      </c>
    </row>
    <row r="401" spans="1:21">
      <c r="A401" s="2" t="str">
        <f>K401&amp;MID(L:L,15,4)</f>
        <v/>
      </c>
      <c r="U401">
        <f t="shared" si="35"/>
        <v>0</v>
      </c>
    </row>
    <row r="402" spans="1:21">
      <c r="A402" s="2" t="str">
        <f>K402&amp;MID(L:L,15,4)</f>
        <v/>
      </c>
      <c r="U402">
        <f t="shared" si="35"/>
        <v>0</v>
      </c>
    </row>
    <row r="403" spans="1:21">
      <c r="A403" s="2" t="str">
        <f>K403&amp;MID(L:L,15,4)</f>
        <v/>
      </c>
      <c r="U403">
        <f t="shared" si="35"/>
        <v>0</v>
      </c>
    </row>
    <row r="404" spans="1:21">
      <c r="A404" s="2" t="str">
        <f>K404&amp;MID(L:L,15,4)</f>
        <v/>
      </c>
      <c r="U404">
        <f t="shared" si="35"/>
        <v>0</v>
      </c>
    </row>
    <row r="405" spans="1:21">
      <c r="A405" s="2" t="str">
        <f>K405&amp;MID(L:L,15,4)</f>
        <v/>
      </c>
      <c r="U405">
        <f t="shared" si="35"/>
        <v>0</v>
      </c>
    </row>
    <row r="406" spans="1:21">
      <c r="A406" s="2" t="str">
        <f>K406&amp;MID(L:L,15,4)</f>
        <v/>
      </c>
      <c r="U406">
        <f t="shared" si="35"/>
        <v>0</v>
      </c>
    </row>
    <row r="407" spans="1:21">
      <c r="A407" s="2" t="str">
        <f>K407&amp;MID(L:L,15,4)</f>
        <v/>
      </c>
      <c r="U407">
        <f t="shared" si="35"/>
        <v>0</v>
      </c>
    </row>
    <row r="408" spans="1:21">
      <c r="A408" s="2" t="str">
        <f>K408&amp;MID(L:L,15,4)</f>
        <v/>
      </c>
      <c r="U408">
        <f t="shared" si="35"/>
        <v>0</v>
      </c>
    </row>
    <row r="409" spans="1:21">
      <c r="A409" s="2" t="str">
        <f>K409&amp;MID(L:L,15,4)</f>
        <v/>
      </c>
      <c r="U409">
        <f t="shared" si="35"/>
        <v>0</v>
      </c>
    </row>
    <row r="410" spans="1:21">
      <c r="A410" s="2" t="str">
        <f>K410&amp;MID(L:L,15,4)</f>
        <v/>
      </c>
      <c r="U410">
        <f t="shared" si="35"/>
        <v>0</v>
      </c>
    </row>
    <row r="411" spans="1:21">
      <c r="A411" s="2" t="str">
        <f>K411&amp;MID(L:L,15,4)</f>
        <v/>
      </c>
      <c r="U411">
        <f t="shared" si="35"/>
        <v>0</v>
      </c>
    </row>
    <row r="412" spans="1:21">
      <c r="A412" s="2" t="str">
        <f>K412&amp;MID(L:L,15,4)</f>
        <v/>
      </c>
      <c r="U412">
        <f t="shared" si="35"/>
        <v>0</v>
      </c>
    </row>
    <row r="413" spans="1:21">
      <c r="A413" s="2" t="str">
        <f>K413&amp;MID(L:L,15,4)</f>
        <v/>
      </c>
      <c r="U413">
        <f t="shared" si="35"/>
        <v>0</v>
      </c>
    </row>
    <row r="414" spans="1:21">
      <c r="A414" s="2" t="str">
        <f>K414&amp;MID(L:L,15,4)</f>
        <v/>
      </c>
      <c r="U414">
        <f t="shared" si="35"/>
        <v>0</v>
      </c>
    </row>
    <row r="415" spans="1:21">
      <c r="A415" s="2" t="str">
        <f>K415&amp;MID(L:L,15,4)</f>
        <v/>
      </c>
      <c r="U415">
        <f t="shared" si="35"/>
        <v>0</v>
      </c>
    </row>
    <row r="416" spans="1:21">
      <c r="A416" s="2" t="str">
        <f>K416&amp;MID(L:L,15,4)</f>
        <v/>
      </c>
      <c r="U416">
        <f t="shared" si="35"/>
        <v>0</v>
      </c>
    </row>
    <row r="417" spans="1:21">
      <c r="A417" s="2" t="str">
        <f>K417&amp;MID(L:L,15,4)</f>
        <v/>
      </c>
      <c r="U417">
        <f t="shared" si="35"/>
        <v>0</v>
      </c>
    </row>
  </sheetData>
  <autoFilter ref="A1:X417">
    <extLst/>
  </autoFilter>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306" workbookViewId="0">
      <selection activeCell="U332" sqref="U332:U347"/>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张惠芳0042</v>
      </c>
      <c r="B2" s="7" t="s">
        <v>2802</v>
      </c>
      <c r="C2" s="7" t="s">
        <v>1446</v>
      </c>
      <c r="D2" s="7">
        <v>58</v>
      </c>
      <c r="E2" s="7" t="s">
        <v>2803</v>
      </c>
      <c r="F2" s="7" t="s">
        <v>12821</v>
      </c>
      <c r="G2" s="7" t="s">
        <v>12822</v>
      </c>
      <c r="H2" s="7" t="s">
        <v>1450</v>
      </c>
      <c r="I2" s="7" t="s">
        <v>12823</v>
      </c>
      <c r="J2" s="7" t="s">
        <v>1452</v>
      </c>
      <c r="K2" s="7" t="s">
        <v>548</v>
      </c>
      <c r="L2" s="7" t="s">
        <v>549</v>
      </c>
      <c r="M2" s="7" t="s">
        <v>1561</v>
      </c>
      <c r="N2" s="7" t="s">
        <v>23</v>
      </c>
      <c r="O2" s="11">
        <v>3</v>
      </c>
      <c r="P2" s="11">
        <v>7</v>
      </c>
      <c r="Q2" s="11">
        <v>3</v>
      </c>
      <c r="R2" s="11">
        <f>O2-Q2</f>
        <v>0</v>
      </c>
      <c r="S2" s="11" t="s">
        <v>1455</v>
      </c>
      <c r="U2" t="str">
        <f>S2</f>
        <v>是</v>
      </c>
    </row>
    <row r="3" spans="1:21">
      <c r="A3" s="2" t="str">
        <f>K3&amp;MID(L:L,15,4)</f>
        <v>马兆垣0036</v>
      </c>
      <c r="B3" s="7" t="s">
        <v>2794</v>
      </c>
      <c r="C3" s="7" t="s">
        <v>1446</v>
      </c>
      <c r="D3" s="7">
        <v>59</v>
      </c>
      <c r="E3" s="7" t="s">
        <v>2795</v>
      </c>
      <c r="F3" s="7" t="s">
        <v>12824</v>
      </c>
      <c r="G3" s="7" t="s">
        <v>12825</v>
      </c>
      <c r="H3" s="7" t="s">
        <v>2798</v>
      </c>
      <c r="I3" s="7" t="s">
        <v>12826</v>
      </c>
      <c r="J3" s="7" t="s">
        <v>1452</v>
      </c>
      <c r="K3" s="7" t="s">
        <v>486</v>
      </c>
      <c r="L3" s="7" t="s">
        <v>487</v>
      </c>
      <c r="M3" s="7" t="s">
        <v>1461</v>
      </c>
      <c r="N3" s="7" t="s">
        <v>23</v>
      </c>
      <c r="O3" s="11">
        <v>4</v>
      </c>
      <c r="P3" s="11">
        <v>9</v>
      </c>
      <c r="Q3" s="11">
        <v>3</v>
      </c>
      <c r="R3" s="11">
        <f t="shared" ref="R3:R10" si="0">O3-Q3</f>
        <v>1</v>
      </c>
      <c r="S3" s="11" t="s">
        <v>1455</v>
      </c>
      <c r="U3" t="str">
        <f t="shared" ref="U3:U66" si="1">S3</f>
        <v>是</v>
      </c>
    </row>
    <row r="4" spans="1:21">
      <c r="A4" s="2" t="str">
        <f>K4&amp;MID(L:L,15,4)</f>
        <v>黄大珠3223</v>
      </c>
      <c r="B4" s="7" t="s">
        <v>2198</v>
      </c>
      <c r="C4" s="7" t="s">
        <v>1446</v>
      </c>
      <c r="D4" s="7">
        <v>56</v>
      </c>
      <c r="E4" s="7" t="s">
        <v>2199</v>
      </c>
      <c r="F4" s="7" t="s">
        <v>12827</v>
      </c>
      <c r="G4" s="7" t="s">
        <v>12828</v>
      </c>
      <c r="H4" s="7" t="s">
        <v>1450</v>
      </c>
      <c r="I4" s="7" t="s">
        <v>12829</v>
      </c>
      <c r="J4" s="7" t="s">
        <v>1452</v>
      </c>
      <c r="K4" s="7" t="s">
        <v>191</v>
      </c>
      <c r="L4" s="7" t="s">
        <v>192</v>
      </c>
      <c r="M4" s="7" t="s">
        <v>1461</v>
      </c>
      <c r="N4" s="7" t="s">
        <v>23</v>
      </c>
      <c r="O4" s="11">
        <v>4</v>
      </c>
      <c r="P4" s="11">
        <v>1</v>
      </c>
      <c r="Q4" s="11">
        <v>3</v>
      </c>
      <c r="R4" s="11">
        <f t="shared" si="0"/>
        <v>1</v>
      </c>
      <c r="S4" s="11" t="s">
        <v>1455</v>
      </c>
      <c r="U4" t="str">
        <f t="shared" si="1"/>
        <v>是</v>
      </c>
    </row>
    <row r="5" spans="1:21">
      <c r="A5" s="2" t="str">
        <f>K5&amp;MID(L:L,15,4)</f>
        <v>何国英4825</v>
      </c>
      <c r="B5" s="7" t="s">
        <v>2198</v>
      </c>
      <c r="C5" s="7" t="s">
        <v>1446</v>
      </c>
      <c r="D5" s="7">
        <v>56</v>
      </c>
      <c r="E5" s="7" t="s">
        <v>2199</v>
      </c>
      <c r="F5" s="7" t="s">
        <v>12830</v>
      </c>
      <c r="G5" s="7" t="s">
        <v>12831</v>
      </c>
      <c r="H5" s="7" t="s">
        <v>1450</v>
      </c>
      <c r="I5" s="7" t="s">
        <v>9672</v>
      </c>
      <c r="J5" s="7" t="s">
        <v>1452</v>
      </c>
      <c r="K5" s="7" t="s">
        <v>183</v>
      </c>
      <c r="L5" s="7" t="s">
        <v>184</v>
      </c>
      <c r="M5" s="7" t="s">
        <v>1461</v>
      </c>
      <c r="N5" s="7" t="s">
        <v>23</v>
      </c>
      <c r="O5" s="11">
        <v>3</v>
      </c>
      <c r="P5" s="11">
        <v>39</v>
      </c>
      <c r="Q5" s="11">
        <v>3</v>
      </c>
      <c r="R5" s="11">
        <f t="shared" si="0"/>
        <v>0</v>
      </c>
      <c r="S5" s="11" t="s">
        <v>1455</v>
      </c>
      <c r="U5" t="str">
        <f t="shared" si="1"/>
        <v>是</v>
      </c>
    </row>
    <row r="6" spans="1:21">
      <c r="A6" s="2" t="str">
        <f>K6&amp;MID(L:L,15,4)</f>
        <v>黄金枝0126</v>
      </c>
      <c r="B6" s="7" t="s">
        <v>2537</v>
      </c>
      <c r="C6" s="7" t="s">
        <v>1446</v>
      </c>
      <c r="D6" s="7">
        <v>53</v>
      </c>
      <c r="E6" s="7" t="s">
        <v>2538</v>
      </c>
      <c r="F6" s="7" t="s">
        <v>12832</v>
      </c>
      <c r="G6" s="7" t="s">
        <v>12833</v>
      </c>
      <c r="H6" s="7" t="s">
        <v>1450</v>
      </c>
      <c r="I6" s="7" t="s">
        <v>12834</v>
      </c>
      <c r="J6" s="7" t="s">
        <v>1452</v>
      </c>
      <c r="K6" s="7" t="s">
        <v>254</v>
      </c>
      <c r="L6" s="7" t="s">
        <v>255</v>
      </c>
      <c r="M6" s="7" t="s">
        <v>1453</v>
      </c>
      <c r="N6" s="7" t="s">
        <v>23</v>
      </c>
      <c r="O6" s="11">
        <v>1</v>
      </c>
      <c r="P6" s="11">
        <v>43</v>
      </c>
      <c r="Q6" s="11">
        <v>1.5</v>
      </c>
      <c r="R6" s="11">
        <v>0</v>
      </c>
      <c r="S6" s="11" t="s">
        <v>1455</v>
      </c>
      <c r="U6" t="str">
        <f t="shared" si="1"/>
        <v>是</v>
      </c>
    </row>
    <row r="7" spans="1:21">
      <c r="A7" s="2" t="str">
        <f>K7&amp;MID(L:L,15,4)</f>
        <v>江和好0024</v>
      </c>
      <c r="B7" s="7" t="s">
        <v>2537</v>
      </c>
      <c r="C7" s="7" t="s">
        <v>1446</v>
      </c>
      <c r="D7" s="7">
        <v>53</v>
      </c>
      <c r="E7" s="7" t="s">
        <v>2538</v>
      </c>
      <c r="F7" s="7" t="s">
        <v>12835</v>
      </c>
      <c r="G7" s="7" t="s">
        <v>12836</v>
      </c>
      <c r="H7" s="7" t="s">
        <v>1450</v>
      </c>
      <c r="I7" s="7" t="s">
        <v>4166</v>
      </c>
      <c r="J7" s="7" t="s">
        <v>1452</v>
      </c>
      <c r="K7" s="7" t="s">
        <v>297</v>
      </c>
      <c r="L7" s="7" t="s">
        <v>298</v>
      </c>
      <c r="M7" s="7" t="s">
        <v>1453</v>
      </c>
      <c r="N7" s="7" t="s">
        <v>23</v>
      </c>
      <c r="O7" s="11">
        <v>1</v>
      </c>
      <c r="P7" s="11">
        <v>53</v>
      </c>
      <c r="Q7" s="11">
        <v>1.5</v>
      </c>
      <c r="R7" s="11">
        <v>0</v>
      </c>
      <c r="S7" s="11" t="s">
        <v>1455</v>
      </c>
      <c r="U7" t="str">
        <f t="shared" si="1"/>
        <v>是</v>
      </c>
    </row>
    <row r="8" spans="1:21">
      <c r="A8" s="2" t="str">
        <f>K8&amp;MID(L:L,15,4)</f>
        <v>戴秋燕1569</v>
      </c>
      <c r="B8" s="7" t="s">
        <v>2010</v>
      </c>
      <c r="C8" s="7" t="s">
        <v>1457</v>
      </c>
      <c r="D8" s="7">
        <v>30</v>
      </c>
      <c r="E8" s="7" t="s">
        <v>2011</v>
      </c>
      <c r="F8" s="7" t="s">
        <v>12837</v>
      </c>
      <c r="G8" s="7" t="s">
        <v>12838</v>
      </c>
      <c r="H8" s="7" t="s">
        <v>1450</v>
      </c>
      <c r="I8" s="7" t="s">
        <v>12839</v>
      </c>
      <c r="J8" s="7" t="s">
        <v>1452</v>
      </c>
      <c r="K8" s="7" t="s">
        <v>125</v>
      </c>
      <c r="L8" s="7" t="s">
        <v>126</v>
      </c>
      <c r="M8" s="7" t="s">
        <v>1453</v>
      </c>
      <c r="N8" s="7" t="s">
        <v>23</v>
      </c>
      <c r="O8" s="11">
        <v>2</v>
      </c>
      <c r="P8" s="11">
        <v>40</v>
      </c>
      <c r="Q8" s="11">
        <v>1.5</v>
      </c>
      <c r="R8" s="11">
        <f t="shared" si="0"/>
        <v>0.5</v>
      </c>
      <c r="S8" s="11" t="s">
        <v>1455</v>
      </c>
      <c r="U8" t="str">
        <f t="shared" si="1"/>
        <v>是</v>
      </c>
    </row>
    <row r="9" spans="1:21">
      <c r="A9" s="2" t="str">
        <f>K9&amp;MID(L:L,15,4)</f>
        <v>陈兴妹3927</v>
      </c>
      <c r="B9" s="7" t="s">
        <v>5527</v>
      </c>
      <c r="C9" s="7" t="s">
        <v>1444</v>
      </c>
      <c r="D9" s="7">
        <v>40</v>
      </c>
      <c r="E9" s="7" t="s">
        <v>5528</v>
      </c>
      <c r="F9" s="7" t="s">
        <v>12840</v>
      </c>
      <c r="G9" s="7" t="s">
        <v>12841</v>
      </c>
      <c r="H9" s="7" t="s">
        <v>1450</v>
      </c>
      <c r="I9" s="7" t="s">
        <v>12842</v>
      </c>
      <c r="J9" s="7" t="s">
        <v>1452</v>
      </c>
      <c r="K9" s="7" t="s">
        <v>95</v>
      </c>
      <c r="L9" s="7" t="s">
        <v>96</v>
      </c>
      <c r="M9" s="7" t="s">
        <v>1453</v>
      </c>
      <c r="N9" s="7" t="s">
        <v>23</v>
      </c>
      <c r="O9" s="11">
        <v>3</v>
      </c>
      <c r="P9" s="11">
        <v>58</v>
      </c>
      <c r="Q9" s="11">
        <v>1.5</v>
      </c>
      <c r="R9" s="11">
        <f t="shared" si="0"/>
        <v>1.5</v>
      </c>
      <c r="S9" s="11" t="s">
        <v>1455</v>
      </c>
      <c r="U9" t="str">
        <f t="shared" si="1"/>
        <v>是</v>
      </c>
    </row>
    <row r="10" spans="1:21">
      <c r="A10" s="2" t="str">
        <f>K10&amp;MID(L:L,15,4)</f>
        <v>梁润洪3937</v>
      </c>
      <c r="B10" s="7" t="s">
        <v>5527</v>
      </c>
      <c r="C10" s="7" t="s">
        <v>1444</v>
      </c>
      <c r="D10" s="7">
        <v>40</v>
      </c>
      <c r="E10" s="7" t="s">
        <v>5528</v>
      </c>
      <c r="F10" s="7" t="s">
        <v>12843</v>
      </c>
      <c r="G10" s="7" t="s">
        <v>12844</v>
      </c>
      <c r="H10" s="7" t="s">
        <v>1450</v>
      </c>
      <c r="I10" s="7" t="s">
        <v>12845</v>
      </c>
      <c r="J10" s="7" t="s">
        <v>1452</v>
      </c>
      <c r="K10" s="7" t="s">
        <v>312</v>
      </c>
      <c r="L10" s="7" t="s">
        <v>313</v>
      </c>
      <c r="M10" s="7" t="s">
        <v>1453</v>
      </c>
      <c r="N10" s="7" t="s">
        <v>23</v>
      </c>
      <c r="O10" s="11">
        <v>4</v>
      </c>
      <c r="P10" s="11">
        <v>51</v>
      </c>
      <c r="Q10" s="11">
        <v>1.5</v>
      </c>
      <c r="R10" s="11">
        <f t="shared" si="0"/>
        <v>2.5</v>
      </c>
      <c r="S10" s="11" t="s">
        <v>1455</v>
      </c>
      <c r="U10" t="str">
        <f t="shared" si="1"/>
        <v>是</v>
      </c>
    </row>
    <row r="11" spans="1:21">
      <c r="A11" s="2" t="str">
        <f>K11&amp;MID(L:L,15,4)</f>
        <v>冯玉桂1005</v>
      </c>
      <c r="B11" s="7" t="s">
        <v>1670</v>
      </c>
      <c r="C11" s="7" t="s">
        <v>1446</v>
      </c>
      <c r="D11" s="7">
        <v>41</v>
      </c>
      <c r="E11" s="7" t="s">
        <v>1671</v>
      </c>
      <c r="F11" s="7" t="s">
        <v>12846</v>
      </c>
      <c r="G11" s="7" t="s">
        <v>12847</v>
      </c>
      <c r="H11" s="7" t="s">
        <v>1450</v>
      </c>
      <c r="I11" s="7" t="s">
        <v>12848</v>
      </c>
      <c r="J11" s="7" t="s">
        <v>1452</v>
      </c>
      <c r="K11" s="7" t="s">
        <v>180</v>
      </c>
      <c r="L11" s="7" t="s">
        <v>181</v>
      </c>
      <c r="M11" s="7" t="s">
        <v>1453</v>
      </c>
      <c r="N11" s="7" t="s">
        <v>23</v>
      </c>
      <c r="O11" s="11">
        <v>1</v>
      </c>
      <c r="P11" s="11">
        <v>32</v>
      </c>
      <c r="Q11" s="11">
        <v>1.5</v>
      </c>
      <c r="R11" s="11">
        <v>0</v>
      </c>
      <c r="S11" s="11" t="s">
        <v>1455</v>
      </c>
      <c r="U11" t="str">
        <f t="shared" si="1"/>
        <v>是</v>
      </c>
    </row>
    <row r="12" spans="1:21">
      <c r="A12" s="2" t="str">
        <f>K12&amp;MID(L:L,15,4)</f>
        <v>周伟基2714</v>
      </c>
      <c r="B12" s="7" t="s">
        <v>6340</v>
      </c>
      <c r="C12" s="7" t="s">
        <v>1446</v>
      </c>
      <c r="D12" s="7">
        <v>43</v>
      </c>
      <c r="E12" s="7" t="s">
        <v>6341</v>
      </c>
      <c r="F12" s="7" t="s">
        <v>12849</v>
      </c>
      <c r="G12" s="7" t="s">
        <v>12850</v>
      </c>
      <c r="H12" s="7" t="s">
        <v>1450</v>
      </c>
      <c r="I12" s="7" t="s">
        <v>12851</v>
      </c>
      <c r="J12" s="7" t="s">
        <v>1452</v>
      </c>
      <c r="K12" s="7" t="s">
        <v>709</v>
      </c>
      <c r="L12" s="7" t="s">
        <v>710</v>
      </c>
      <c r="M12" s="7" t="s">
        <v>1453</v>
      </c>
      <c r="N12" s="7" t="s">
        <v>1467</v>
      </c>
      <c r="O12" s="11">
        <v>2</v>
      </c>
      <c r="P12" s="11">
        <v>49</v>
      </c>
      <c r="Q12" s="11">
        <v>1.5</v>
      </c>
      <c r="R12" s="11">
        <f t="shared" ref="R12:R27" si="2">O12-Q12</f>
        <v>0.5</v>
      </c>
      <c r="S12" s="11" t="s">
        <v>1455</v>
      </c>
      <c r="U12" t="str">
        <f t="shared" si="1"/>
        <v>是</v>
      </c>
    </row>
    <row r="13" spans="1:21">
      <c r="A13" s="2" t="str">
        <f>K13&amp;MID(L:L,15,4)</f>
        <v>曾宝琰033X</v>
      </c>
      <c r="B13" s="7" t="s">
        <v>2754</v>
      </c>
      <c r="C13" s="7" t="s">
        <v>1457</v>
      </c>
      <c r="D13" s="7">
        <v>62</v>
      </c>
      <c r="E13" s="7" t="s">
        <v>2755</v>
      </c>
      <c r="F13" s="7" t="s">
        <v>12852</v>
      </c>
      <c r="G13" s="7" t="s">
        <v>12853</v>
      </c>
      <c r="H13" s="7" t="s">
        <v>1450</v>
      </c>
      <c r="I13" s="7" t="s">
        <v>12854</v>
      </c>
      <c r="J13" s="7" t="s">
        <v>1452</v>
      </c>
      <c r="K13" s="7" t="s">
        <v>26</v>
      </c>
      <c r="L13" s="7" t="s">
        <v>27</v>
      </c>
      <c r="M13" s="7" t="s">
        <v>1461</v>
      </c>
      <c r="N13" s="7" t="s">
        <v>23</v>
      </c>
      <c r="O13" s="11">
        <v>10</v>
      </c>
      <c r="P13" s="11">
        <v>33</v>
      </c>
      <c r="Q13" s="11">
        <v>3</v>
      </c>
      <c r="R13" s="11">
        <f t="shared" si="2"/>
        <v>7</v>
      </c>
      <c r="S13" s="11" t="s">
        <v>1455</v>
      </c>
      <c r="U13" t="str">
        <f t="shared" si="1"/>
        <v>是</v>
      </c>
    </row>
    <row r="14" spans="1:21">
      <c r="A14" s="2" t="str">
        <f>K14&amp;MID(L:L,15,4)</f>
        <v>黄志涛0318</v>
      </c>
      <c r="B14" s="7" t="s">
        <v>2563</v>
      </c>
      <c r="C14" s="7" t="s">
        <v>1446</v>
      </c>
      <c r="D14" s="7">
        <v>63</v>
      </c>
      <c r="E14" s="7" t="s">
        <v>457</v>
      </c>
      <c r="F14" s="7" t="s">
        <v>12855</v>
      </c>
      <c r="G14" s="7" t="s">
        <v>12856</v>
      </c>
      <c r="H14" s="7" t="s">
        <v>1450</v>
      </c>
      <c r="I14" s="7" t="s">
        <v>7988</v>
      </c>
      <c r="J14" s="7" t="s">
        <v>1452</v>
      </c>
      <c r="K14" s="7" t="s">
        <v>454</v>
      </c>
      <c r="L14" s="7" t="s">
        <v>455</v>
      </c>
      <c r="M14" s="7" t="s">
        <v>1461</v>
      </c>
      <c r="N14" s="7" t="s">
        <v>23</v>
      </c>
      <c r="O14" s="11">
        <v>3</v>
      </c>
      <c r="P14" s="11">
        <v>20</v>
      </c>
      <c r="Q14" s="11">
        <v>3</v>
      </c>
      <c r="R14" s="11">
        <f t="shared" si="2"/>
        <v>0</v>
      </c>
      <c r="S14" s="11" t="s">
        <v>1455</v>
      </c>
      <c r="U14" t="str">
        <f t="shared" si="1"/>
        <v>是</v>
      </c>
    </row>
    <row r="15" spans="1:21">
      <c r="A15" s="2" t="str">
        <f>K15&amp;MID(L:L,15,4)</f>
        <v>黄群1426</v>
      </c>
      <c r="B15" s="7" t="s">
        <v>2790</v>
      </c>
      <c r="C15" s="7" t="s">
        <v>1446</v>
      </c>
      <c r="D15" s="7">
        <v>56</v>
      </c>
      <c r="E15" s="7" t="s">
        <v>220</v>
      </c>
      <c r="F15" s="7" t="s">
        <v>12857</v>
      </c>
      <c r="G15" s="7" t="s">
        <v>12858</v>
      </c>
      <c r="H15" s="7" t="s">
        <v>1450</v>
      </c>
      <c r="I15" s="7" t="s">
        <v>12859</v>
      </c>
      <c r="J15" s="7" t="s">
        <v>1452</v>
      </c>
      <c r="K15" s="7" t="s">
        <v>217</v>
      </c>
      <c r="L15" s="7" t="s">
        <v>218</v>
      </c>
      <c r="M15" s="7" t="s">
        <v>1461</v>
      </c>
      <c r="N15" s="7" t="s">
        <v>23</v>
      </c>
      <c r="O15" s="11">
        <v>4</v>
      </c>
      <c r="P15" s="11">
        <v>24</v>
      </c>
      <c r="Q15" s="11">
        <v>3</v>
      </c>
      <c r="R15" s="11">
        <f t="shared" si="2"/>
        <v>1</v>
      </c>
      <c r="S15" s="11" t="s">
        <v>1455</v>
      </c>
      <c r="U15" t="str">
        <f t="shared" si="1"/>
        <v>是</v>
      </c>
    </row>
    <row r="16" spans="1:21">
      <c r="A16" s="2" t="str">
        <f>K16&amp;MID(L:L,15,4)</f>
        <v>麦志华3619</v>
      </c>
      <c r="B16" s="7" t="s">
        <v>1527</v>
      </c>
      <c r="C16" s="7" t="s">
        <v>1446</v>
      </c>
      <c r="D16" s="7">
        <v>51</v>
      </c>
      <c r="E16" s="7" t="s">
        <v>1528</v>
      </c>
      <c r="F16" s="7" t="s">
        <v>12860</v>
      </c>
      <c r="G16" s="7" t="s">
        <v>12861</v>
      </c>
      <c r="H16" s="7" t="s">
        <v>1450</v>
      </c>
      <c r="I16" s="7" t="s">
        <v>5311</v>
      </c>
      <c r="J16" s="7" t="s">
        <v>1452</v>
      </c>
      <c r="K16" s="7" t="s">
        <v>836</v>
      </c>
      <c r="L16" s="7" t="s">
        <v>837</v>
      </c>
      <c r="M16" s="7" t="s">
        <v>1461</v>
      </c>
      <c r="N16" s="7" t="s">
        <v>23</v>
      </c>
      <c r="O16" s="11">
        <v>3</v>
      </c>
      <c r="P16" s="11">
        <v>0</v>
      </c>
      <c r="Q16" s="11">
        <v>3</v>
      </c>
      <c r="R16" s="11">
        <f t="shared" si="2"/>
        <v>0</v>
      </c>
      <c r="S16" s="11" t="s">
        <v>1455</v>
      </c>
      <c r="U16" t="str">
        <f t="shared" si="1"/>
        <v>是</v>
      </c>
    </row>
    <row r="17" spans="1:21">
      <c r="A17" s="2" t="str">
        <f>K17&amp;MID(L:L,15,4)</f>
        <v>陈达兴0614</v>
      </c>
      <c r="B17" s="7" t="s">
        <v>1532</v>
      </c>
      <c r="C17" s="7" t="s">
        <v>1457</v>
      </c>
      <c r="D17" s="7">
        <v>57</v>
      </c>
      <c r="E17" s="7" t="s">
        <v>1533</v>
      </c>
      <c r="F17" s="7" t="s">
        <v>12862</v>
      </c>
      <c r="G17" s="7" t="s">
        <v>12863</v>
      </c>
      <c r="H17" s="7" t="s">
        <v>1450</v>
      </c>
      <c r="I17" s="7" t="s">
        <v>5465</v>
      </c>
      <c r="J17" s="7" t="s">
        <v>1452</v>
      </c>
      <c r="K17" s="7" t="s">
        <v>594</v>
      </c>
      <c r="L17" s="7" t="s">
        <v>595</v>
      </c>
      <c r="M17" s="7" t="s">
        <v>1461</v>
      </c>
      <c r="N17" s="7" t="s">
        <v>23</v>
      </c>
      <c r="O17" s="11">
        <v>3</v>
      </c>
      <c r="P17" s="11">
        <v>2</v>
      </c>
      <c r="Q17" s="11">
        <v>3</v>
      </c>
      <c r="R17" s="11">
        <f t="shared" si="2"/>
        <v>0</v>
      </c>
      <c r="S17" s="11" t="s">
        <v>1455</v>
      </c>
      <c r="U17" t="str">
        <f t="shared" si="1"/>
        <v>是</v>
      </c>
    </row>
    <row r="18" spans="1:21">
      <c r="A18" s="2" t="str">
        <f>K18&amp;MID(L:L,15,4)</f>
        <v>邓仁爱0913</v>
      </c>
      <c r="B18" s="7" t="s">
        <v>2260</v>
      </c>
      <c r="C18" s="7" t="s">
        <v>1446</v>
      </c>
      <c r="D18" s="7">
        <v>43</v>
      </c>
      <c r="E18" s="7" t="s">
        <v>2261</v>
      </c>
      <c r="F18" s="7" t="s">
        <v>12864</v>
      </c>
      <c r="G18" s="7" t="s">
        <v>12865</v>
      </c>
      <c r="H18" s="7" t="s">
        <v>1450</v>
      </c>
      <c r="I18" s="7" t="s">
        <v>4915</v>
      </c>
      <c r="J18" s="7" t="s">
        <v>1452</v>
      </c>
      <c r="K18" s="7" t="s">
        <v>136</v>
      </c>
      <c r="L18" s="7" t="s">
        <v>137</v>
      </c>
      <c r="M18" s="7" t="s">
        <v>1461</v>
      </c>
      <c r="N18" s="7" t="s">
        <v>23</v>
      </c>
      <c r="O18" s="11">
        <v>3</v>
      </c>
      <c r="P18" s="11">
        <v>39</v>
      </c>
      <c r="Q18" s="11">
        <v>3</v>
      </c>
      <c r="R18" s="11">
        <f t="shared" si="2"/>
        <v>0</v>
      </c>
      <c r="S18" s="11" t="s">
        <v>1455</v>
      </c>
      <c r="U18" t="str">
        <f t="shared" si="1"/>
        <v>是</v>
      </c>
    </row>
    <row r="19" spans="1:21">
      <c r="A19" s="2" t="str">
        <f>K19&amp;MID(L:L,15,4)</f>
        <v>陈志雄1555</v>
      </c>
      <c r="B19" s="7" t="s">
        <v>2030</v>
      </c>
      <c r="C19" s="7" t="s">
        <v>1446</v>
      </c>
      <c r="D19" s="7">
        <v>29</v>
      </c>
      <c r="E19" s="7" t="s">
        <v>2031</v>
      </c>
      <c r="F19" s="7" t="s">
        <v>12866</v>
      </c>
      <c r="G19" s="7" t="s">
        <v>12867</v>
      </c>
      <c r="H19" s="7" t="s">
        <v>1450</v>
      </c>
      <c r="I19" s="7" t="s">
        <v>12868</v>
      </c>
      <c r="J19" s="7" t="s">
        <v>1452</v>
      </c>
      <c r="K19" s="7" t="s">
        <v>813</v>
      </c>
      <c r="L19" s="7" t="s">
        <v>814</v>
      </c>
      <c r="M19" s="7" t="s">
        <v>1461</v>
      </c>
      <c r="N19" s="7" t="s">
        <v>23</v>
      </c>
      <c r="O19" s="11">
        <v>5</v>
      </c>
      <c r="P19" s="11">
        <v>44</v>
      </c>
      <c r="Q19" s="11">
        <v>3</v>
      </c>
      <c r="R19" s="11">
        <f t="shared" si="2"/>
        <v>2</v>
      </c>
      <c r="S19" s="11" t="s">
        <v>1455</v>
      </c>
      <c r="U19" t="str">
        <f t="shared" si="1"/>
        <v>是</v>
      </c>
    </row>
    <row r="20" spans="1:21">
      <c r="A20" s="2" t="str">
        <f>K20&amp;MID(L:L,15,4)</f>
        <v>张家麟3232</v>
      </c>
      <c r="B20" s="7" t="s">
        <v>10083</v>
      </c>
      <c r="C20" s="7" t="s">
        <v>1446</v>
      </c>
      <c r="D20" s="7">
        <v>58</v>
      </c>
      <c r="E20" s="7" t="s">
        <v>585</v>
      </c>
      <c r="F20" s="7" t="s">
        <v>12869</v>
      </c>
      <c r="G20" s="7" t="s">
        <v>12870</v>
      </c>
      <c r="H20" s="7" t="s">
        <v>1687</v>
      </c>
      <c r="I20" s="7" t="s">
        <v>5373</v>
      </c>
      <c r="J20" s="7" t="s">
        <v>1452</v>
      </c>
      <c r="K20" s="7" t="s">
        <v>582</v>
      </c>
      <c r="L20" s="7" t="s">
        <v>583</v>
      </c>
      <c r="M20" s="7" t="s">
        <v>1461</v>
      </c>
      <c r="N20" s="7" t="s">
        <v>23</v>
      </c>
      <c r="O20" s="11">
        <v>3</v>
      </c>
      <c r="P20" s="11">
        <v>21</v>
      </c>
      <c r="Q20" s="11">
        <v>3</v>
      </c>
      <c r="R20" s="11">
        <f t="shared" si="2"/>
        <v>0</v>
      </c>
      <c r="S20" s="11" t="s">
        <v>1455</v>
      </c>
      <c r="U20" t="str">
        <f t="shared" si="1"/>
        <v>是</v>
      </c>
    </row>
    <row r="21" spans="1:21">
      <c r="A21" s="2" t="str">
        <f>K21&amp;MID(L:L,15,4)</f>
        <v>吕世良0012</v>
      </c>
      <c r="B21" s="7" t="s">
        <v>10083</v>
      </c>
      <c r="C21" s="7" t="s">
        <v>1446</v>
      </c>
      <c r="D21" s="7">
        <v>58</v>
      </c>
      <c r="E21" s="7" t="s">
        <v>585</v>
      </c>
      <c r="F21" s="7" t="s">
        <v>12871</v>
      </c>
      <c r="G21" s="7" t="s">
        <v>12872</v>
      </c>
      <c r="H21" s="7" t="s">
        <v>1450</v>
      </c>
      <c r="I21" s="7" t="s">
        <v>12873</v>
      </c>
      <c r="J21" s="7" t="s">
        <v>1452</v>
      </c>
      <c r="K21" s="7" t="s">
        <v>429</v>
      </c>
      <c r="L21" s="7" t="s">
        <v>430</v>
      </c>
      <c r="M21" s="7" t="s">
        <v>1461</v>
      </c>
      <c r="N21" s="7" t="s">
        <v>23</v>
      </c>
      <c r="O21" s="11">
        <v>3</v>
      </c>
      <c r="P21" s="11">
        <v>2</v>
      </c>
      <c r="Q21" s="11">
        <v>3</v>
      </c>
      <c r="R21" s="11">
        <f t="shared" si="2"/>
        <v>0</v>
      </c>
      <c r="S21" s="11" t="s">
        <v>1455</v>
      </c>
      <c r="U21" t="str">
        <f t="shared" si="1"/>
        <v>是</v>
      </c>
    </row>
    <row r="22" spans="1:21">
      <c r="A22" s="2" t="str">
        <f>K22&amp;MID(L:L,15,4)</f>
        <v>陈红玉2747</v>
      </c>
      <c r="B22" s="7" t="s">
        <v>2749</v>
      </c>
      <c r="C22" s="7" t="s">
        <v>1446</v>
      </c>
      <c r="D22" s="7">
        <v>53</v>
      </c>
      <c r="E22" s="7" t="s">
        <v>2750</v>
      </c>
      <c r="F22" s="7" t="s">
        <v>12874</v>
      </c>
      <c r="G22" s="7" t="s">
        <v>12875</v>
      </c>
      <c r="H22" s="7" t="s">
        <v>1450</v>
      </c>
      <c r="I22" s="7" t="s">
        <v>12876</v>
      </c>
      <c r="J22" s="7" t="s">
        <v>1452</v>
      </c>
      <c r="K22" s="7" t="s">
        <v>61</v>
      </c>
      <c r="L22" s="7" t="s">
        <v>62</v>
      </c>
      <c r="M22" s="7" t="s">
        <v>1461</v>
      </c>
      <c r="N22" s="7" t="s">
        <v>23</v>
      </c>
      <c r="O22" s="11">
        <v>3</v>
      </c>
      <c r="P22" s="11">
        <v>29</v>
      </c>
      <c r="Q22" s="11">
        <v>3</v>
      </c>
      <c r="R22" s="11">
        <f t="shared" si="2"/>
        <v>0</v>
      </c>
      <c r="S22" s="11" t="s">
        <v>1455</v>
      </c>
      <c r="U22" t="str">
        <f t="shared" si="1"/>
        <v>是</v>
      </c>
    </row>
    <row r="23" spans="1:21">
      <c r="A23" s="2" t="str">
        <f>K23&amp;MID(L:L,15,4)</f>
        <v>陈连意5326</v>
      </c>
      <c r="B23" s="7" t="s">
        <v>1489</v>
      </c>
      <c r="C23" s="7" t="s">
        <v>1446</v>
      </c>
      <c r="D23" s="7">
        <v>64</v>
      </c>
      <c r="E23" s="7" t="s">
        <v>1490</v>
      </c>
      <c r="F23" s="7" t="s">
        <v>12877</v>
      </c>
      <c r="G23" s="7" t="s">
        <v>12878</v>
      </c>
      <c r="H23" s="7" t="s">
        <v>1450</v>
      </c>
      <c r="I23" s="7" t="s">
        <v>12879</v>
      </c>
      <c r="J23" s="7" t="s">
        <v>1452</v>
      </c>
      <c r="K23" s="7" t="s">
        <v>69</v>
      </c>
      <c r="L23" s="7" t="s">
        <v>70</v>
      </c>
      <c r="M23" s="7" t="s">
        <v>1461</v>
      </c>
      <c r="N23" s="7" t="s">
        <v>23</v>
      </c>
      <c r="O23" s="11">
        <v>3</v>
      </c>
      <c r="P23" s="11">
        <v>30</v>
      </c>
      <c r="Q23" s="11">
        <v>3</v>
      </c>
      <c r="R23" s="11">
        <f t="shared" si="2"/>
        <v>0</v>
      </c>
      <c r="S23" s="11" t="s">
        <v>1455</v>
      </c>
      <c r="U23" t="str">
        <f t="shared" si="1"/>
        <v>是</v>
      </c>
    </row>
    <row r="24" spans="1:21">
      <c r="A24" s="2" t="str">
        <f>K24&amp;MID(L:L,15,4)</f>
        <v>陈苏4424</v>
      </c>
      <c r="B24" s="7" t="s">
        <v>1489</v>
      </c>
      <c r="C24" s="7" t="s">
        <v>1446</v>
      </c>
      <c r="D24" s="7">
        <v>64</v>
      </c>
      <c r="E24" s="7" t="s">
        <v>1490</v>
      </c>
      <c r="F24" s="7" t="s">
        <v>12880</v>
      </c>
      <c r="G24" s="7" t="s">
        <v>12881</v>
      </c>
      <c r="H24" s="7" t="s">
        <v>1450</v>
      </c>
      <c r="I24" s="7" t="s">
        <v>2518</v>
      </c>
      <c r="J24" s="7" t="s">
        <v>1452</v>
      </c>
      <c r="K24" s="7" t="s">
        <v>695</v>
      </c>
      <c r="L24" s="7" t="s">
        <v>696</v>
      </c>
      <c r="M24" s="7" t="s">
        <v>1461</v>
      </c>
      <c r="N24" s="7" t="s">
        <v>1454</v>
      </c>
      <c r="O24" s="11">
        <v>3</v>
      </c>
      <c r="P24" s="11">
        <v>4</v>
      </c>
      <c r="Q24" s="11">
        <v>3</v>
      </c>
      <c r="R24" s="11">
        <f t="shared" si="2"/>
        <v>0</v>
      </c>
      <c r="S24" s="11" t="s">
        <v>1455</v>
      </c>
      <c r="U24" t="str">
        <f t="shared" si="1"/>
        <v>是</v>
      </c>
    </row>
    <row r="25" spans="1:21">
      <c r="A25" s="2" t="str">
        <f>K25&amp;MID(L:L,15,4)</f>
        <v>陈妹女5426</v>
      </c>
      <c r="B25" s="7" t="s">
        <v>2502</v>
      </c>
      <c r="C25" s="7" t="s">
        <v>1446</v>
      </c>
      <c r="D25" s="7">
        <v>41</v>
      </c>
      <c r="E25" s="7" t="s">
        <v>2503</v>
      </c>
      <c r="F25" s="7" t="s">
        <v>12882</v>
      </c>
      <c r="G25" s="7" t="s">
        <v>12883</v>
      </c>
      <c r="H25" s="7" t="s">
        <v>1450</v>
      </c>
      <c r="I25" s="7" t="s">
        <v>12884</v>
      </c>
      <c r="J25" s="7" t="s">
        <v>1452</v>
      </c>
      <c r="K25" s="7" t="s">
        <v>73</v>
      </c>
      <c r="L25" s="7" t="s">
        <v>74</v>
      </c>
      <c r="M25" s="7" t="s">
        <v>1453</v>
      </c>
      <c r="N25" s="7" t="s">
        <v>23</v>
      </c>
      <c r="O25" s="11">
        <v>24</v>
      </c>
      <c r="P25" s="11">
        <v>1</v>
      </c>
      <c r="Q25" s="11">
        <v>1.5</v>
      </c>
      <c r="R25" s="11">
        <f t="shared" si="2"/>
        <v>22.5</v>
      </c>
      <c r="S25" s="11" t="s">
        <v>1520</v>
      </c>
      <c r="U25" t="str">
        <f t="shared" si="1"/>
        <v>否</v>
      </c>
    </row>
    <row r="26" spans="1:21">
      <c r="A26" s="2" t="str">
        <f>K26&amp;MID(L:L,15,4)</f>
        <v>伍碧霞0048</v>
      </c>
      <c r="B26" s="7" t="s">
        <v>3921</v>
      </c>
      <c r="C26" s="7" t="s">
        <v>1446</v>
      </c>
      <c r="D26" s="7">
        <v>51</v>
      </c>
      <c r="E26" s="7" t="s">
        <v>3922</v>
      </c>
      <c r="F26" s="7" t="s">
        <v>12885</v>
      </c>
      <c r="G26" s="7" t="s">
        <v>12886</v>
      </c>
      <c r="H26" s="7" t="s">
        <v>1450</v>
      </c>
      <c r="I26" s="7" t="s">
        <v>12887</v>
      </c>
      <c r="J26" s="7" t="s">
        <v>1452</v>
      </c>
      <c r="K26" s="7" t="s">
        <v>1266</v>
      </c>
      <c r="L26" s="7" t="s">
        <v>1267</v>
      </c>
      <c r="M26" s="7" t="s">
        <v>1461</v>
      </c>
      <c r="N26" s="7" t="s">
        <v>1462</v>
      </c>
      <c r="O26" s="11">
        <v>4</v>
      </c>
      <c r="P26" s="11">
        <v>43</v>
      </c>
      <c r="Q26" s="11">
        <v>2.5</v>
      </c>
      <c r="R26" s="11">
        <f t="shared" si="2"/>
        <v>1.5</v>
      </c>
      <c r="S26" s="11" t="s">
        <v>1455</v>
      </c>
      <c r="U26" t="str">
        <f t="shared" si="1"/>
        <v>是</v>
      </c>
    </row>
    <row r="27" spans="1:21">
      <c r="A27" s="2" t="str">
        <f>K27&amp;MID(L:L,15,4)</f>
        <v>周惠卿5024</v>
      </c>
      <c r="B27" s="7" t="s">
        <v>2444</v>
      </c>
      <c r="C27" s="7" t="s">
        <v>1446</v>
      </c>
      <c r="D27" s="7">
        <v>52</v>
      </c>
      <c r="E27" s="7" t="s">
        <v>691</v>
      </c>
      <c r="F27" s="7" t="s">
        <v>12888</v>
      </c>
      <c r="G27" s="7" t="s">
        <v>12889</v>
      </c>
      <c r="H27" s="7" t="s">
        <v>1450</v>
      </c>
      <c r="I27" s="7" t="s">
        <v>6749</v>
      </c>
      <c r="J27" s="7" t="s">
        <v>1452</v>
      </c>
      <c r="K27" s="7" t="s">
        <v>688</v>
      </c>
      <c r="L27" s="7" t="s">
        <v>689</v>
      </c>
      <c r="M27" s="7" t="s">
        <v>1461</v>
      </c>
      <c r="N27" s="7" t="s">
        <v>23</v>
      </c>
      <c r="O27" s="11">
        <v>3</v>
      </c>
      <c r="P27" s="11">
        <v>12</v>
      </c>
      <c r="Q27" s="11">
        <v>3</v>
      </c>
      <c r="R27" s="11">
        <f t="shared" si="2"/>
        <v>0</v>
      </c>
      <c r="S27" s="11" t="s">
        <v>1455</v>
      </c>
      <c r="U27" t="str">
        <f t="shared" si="1"/>
        <v>是</v>
      </c>
    </row>
    <row r="28" spans="1:21">
      <c r="A28" s="2" t="str">
        <f>K28&amp;MID(L:L,15,4)</f>
        <v>黄惠克1210</v>
      </c>
      <c r="B28" s="7" t="s">
        <v>2313</v>
      </c>
      <c r="C28" s="7" t="s">
        <v>1446</v>
      </c>
      <c r="D28" s="7">
        <v>48</v>
      </c>
      <c r="E28" s="7" t="s">
        <v>2314</v>
      </c>
      <c r="F28" s="7" t="s">
        <v>12890</v>
      </c>
      <c r="G28" s="7" t="s">
        <v>12891</v>
      </c>
      <c r="H28" s="7" t="s">
        <v>1450</v>
      </c>
      <c r="I28" s="7" t="s">
        <v>12892</v>
      </c>
      <c r="J28" s="7" t="s">
        <v>1452</v>
      </c>
      <c r="K28" s="7" t="s">
        <v>245</v>
      </c>
      <c r="L28" s="7" t="s">
        <v>2318</v>
      </c>
      <c r="M28" s="7" t="s">
        <v>1453</v>
      </c>
      <c r="N28" s="7" t="s">
        <v>23</v>
      </c>
      <c r="O28" s="11">
        <v>1</v>
      </c>
      <c r="P28" s="11">
        <v>46</v>
      </c>
      <c r="Q28" s="11">
        <v>1.5</v>
      </c>
      <c r="R28" s="11">
        <v>0</v>
      </c>
      <c r="S28" s="11" t="s">
        <v>1455</v>
      </c>
      <c r="U28" t="str">
        <f t="shared" si="1"/>
        <v>是</v>
      </c>
    </row>
    <row r="29" spans="1:21">
      <c r="A29" s="2" t="str">
        <f>K29&amp;MID(L:L,15,4)</f>
        <v>江锐华0972</v>
      </c>
      <c r="B29" s="7" t="s">
        <v>2053</v>
      </c>
      <c r="C29" s="7" t="s">
        <v>1446</v>
      </c>
      <c r="D29" s="7">
        <v>50</v>
      </c>
      <c r="E29" s="7" t="s">
        <v>2054</v>
      </c>
      <c r="F29" s="7" t="s">
        <v>12893</v>
      </c>
      <c r="G29" s="7" t="s">
        <v>12894</v>
      </c>
      <c r="H29" s="7" t="s">
        <v>1450</v>
      </c>
      <c r="I29" s="7" t="s">
        <v>9134</v>
      </c>
      <c r="J29" s="7" t="s">
        <v>1452</v>
      </c>
      <c r="K29" s="7" t="s">
        <v>301</v>
      </c>
      <c r="L29" s="7" t="s">
        <v>302</v>
      </c>
      <c r="M29" s="7" t="s">
        <v>1461</v>
      </c>
      <c r="N29" s="7" t="s">
        <v>23</v>
      </c>
      <c r="O29" s="11">
        <v>3</v>
      </c>
      <c r="P29" s="11">
        <v>7</v>
      </c>
      <c r="Q29" s="11">
        <v>3</v>
      </c>
      <c r="R29" s="11">
        <f t="shared" ref="R29:R41" si="3">O29-Q29</f>
        <v>0</v>
      </c>
      <c r="S29" s="11" t="s">
        <v>1455</v>
      </c>
      <c r="U29" t="str">
        <f t="shared" si="1"/>
        <v>是</v>
      </c>
    </row>
    <row r="30" spans="1:21">
      <c r="A30" s="2" t="str">
        <f>K30&amp;MID(L:L,15,4)</f>
        <v>邝锐冲1231</v>
      </c>
      <c r="B30" s="7" t="s">
        <v>2825</v>
      </c>
      <c r="C30" s="7" t="s">
        <v>1446</v>
      </c>
      <c r="D30" s="7">
        <v>36</v>
      </c>
      <c r="E30" s="7" t="s">
        <v>2826</v>
      </c>
      <c r="F30" s="7" t="s">
        <v>12895</v>
      </c>
      <c r="G30" s="7" t="s">
        <v>12896</v>
      </c>
      <c r="H30" s="7" t="s">
        <v>1450</v>
      </c>
      <c r="I30" s="7" t="s">
        <v>12897</v>
      </c>
      <c r="J30" s="7" t="s">
        <v>1452</v>
      </c>
      <c r="K30" s="7" t="s">
        <v>970</v>
      </c>
      <c r="L30" s="7" t="s">
        <v>971</v>
      </c>
      <c r="M30" s="7" t="s">
        <v>1453</v>
      </c>
      <c r="N30" s="7" t="s">
        <v>23</v>
      </c>
      <c r="O30" s="11">
        <v>5</v>
      </c>
      <c r="P30" s="11">
        <v>23</v>
      </c>
      <c r="Q30" s="11">
        <v>1.5</v>
      </c>
      <c r="R30" s="11">
        <f t="shared" si="3"/>
        <v>3.5</v>
      </c>
      <c r="S30" s="11" t="s">
        <v>1455</v>
      </c>
      <c r="U30" t="str">
        <f t="shared" si="1"/>
        <v>是</v>
      </c>
    </row>
    <row r="31" spans="1:21">
      <c r="A31" s="2" t="str">
        <f>K31&amp;MID(L:L,15,4)</f>
        <v>谭维1243</v>
      </c>
      <c r="B31" s="7" t="s">
        <v>2434</v>
      </c>
      <c r="C31" s="7" t="s">
        <v>1446</v>
      </c>
      <c r="D31" s="7">
        <v>60</v>
      </c>
      <c r="E31" s="7" t="s">
        <v>2435</v>
      </c>
      <c r="F31" s="7" t="s">
        <v>12898</v>
      </c>
      <c r="G31" s="7" t="s">
        <v>12899</v>
      </c>
      <c r="H31" s="7" t="s">
        <v>1450</v>
      </c>
      <c r="I31" s="7" t="s">
        <v>12900</v>
      </c>
      <c r="J31" s="7" t="s">
        <v>1452</v>
      </c>
      <c r="K31" s="7" t="s">
        <v>542</v>
      </c>
      <c r="L31" s="7" t="s">
        <v>543</v>
      </c>
      <c r="M31" s="7" t="s">
        <v>1453</v>
      </c>
      <c r="N31" s="7" t="s">
        <v>23</v>
      </c>
      <c r="O31" s="11">
        <v>2</v>
      </c>
      <c r="P31" s="11">
        <v>7</v>
      </c>
      <c r="Q31" s="11">
        <v>1.5</v>
      </c>
      <c r="R31" s="11">
        <f t="shared" si="3"/>
        <v>0.5</v>
      </c>
      <c r="S31" s="11" t="s">
        <v>1455</v>
      </c>
      <c r="U31" t="str">
        <f t="shared" si="1"/>
        <v>是</v>
      </c>
    </row>
    <row r="32" spans="1:21">
      <c r="A32" s="2" t="str">
        <f>K32&amp;MID(L:L,15,4)</f>
        <v>谭礼灿1212</v>
      </c>
      <c r="B32" s="7" t="s">
        <v>2886</v>
      </c>
      <c r="C32" s="7" t="s">
        <v>1446</v>
      </c>
      <c r="D32" s="7">
        <v>40</v>
      </c>
      <c r="E32" s="7" t="s">
        <v>2887</v>
      </c>
      <c r="F32" s="7" t="s">
        <v>12901</v>
      </c>
      <c r="G32" s="7" t="s">
        <v>12902</v>
      </c>
      <c r="H32" s="7" t="s">
        <v>1450</v>
      </c>
      <c r="I32" s="7" t="s">
        <v>12903</v>
      </c>
      <c r="J32" s="7" t="s">
        <v>1452</v>
      </c>
      <c r="K32" s="7" t="s">
        <v>539</v>
      </c>
      <c r="L32" s="7" t="s">
        <v>540</v>
      </c>
      <c r="M32" s="7" t="s">
        <v>1461</v>
      </c>
      <c r="N32" s="7" t="s">
        <v>23</v>
      </c>
      <c r="O32" s="11">
        <v>3</v>
      </c>
      <c r="P32" s="11">
        <v>29</v>
      </c>
      <c r="Q32" s="11">
        <v>3</v>
      </c>
      <c r="R32" s="11">
        <f t="shared" si="3"/>
        <v>0</v>
      </c>
      <c r="S32" s="11" t="s">
        <v>1455</v>
      </c>
      <c r="U32" t="str">
        <f t="shared" si="1"/>
        <v>是</v>
      </c>
    </row>
    <row r="33" spans="1:21">
      <c r="A33" s="2" t="str">
        <f>K33&amp;MID(L:L,15,4)</f>
        <v>王有根1226</v>
      </c>
      <c r="B33" s="7" t="s">
        <v>2101</v>
      </c>
      <c r="C33" s="7" t="s">
        <v>1446</v>
      </c>
      <c r="D33" s="7">
        <v>41</v>
      </c>
      <c r="E33" s="7" t="s">
        <v>1006</v>
      </c>
      <c r="F33" s="7" t="s">
        <v>12904</v>
      </c>
      <c r="G33" s="7" t="s">
        <v>12905</v>
      </c>
      <c r="H33" s="7" t="s">
        <v>1765</v>
      </c>
      <c r="I33" s="7" t="s">
        <v>5887</v>
      </c>
      <c r="J33" s="7" t="s">
        <v>1452</v>
      </c>
      <c r="K33" s="7" t="s">
        <v>1003</v>
      </c>
      <c r="L33" s="7" t="s">
        <v>1004</v>
      </c>
      <c r="M33" s="7" t="s">
        <v>1453</v>
      </c>
      <c r="N33" s="7" t="s">
        <v>23</v>
      </c>
      <c r="O33" s="11">
        <v>2</v>
      </c>
      <c r="P33" s="11">
        <v>3</v>
      </c>
      <c r="Q33" s="11">
        <v>1.5</v>
      </c>
      <c r="R33" s="11">
        <f t="shared" si="3"/>
        <v>0.5</v>
      </c>
      <c r="S33" s="11" t="s">
        <v>1455</v>
      </c>
      <c r="U33" t="str">
        <f t="shared" si="1"/>
        <v>是</v>
      </c>
    </row>
    <row r="34" spans="1:21">
      <c r="A34" s="2" t="str">
        <f>K34&amp;MID(L:L,15,4)</f>
        <v>邓苏1225</v>
      </c>
      <c r="B34" s="7" t="s">
        <v>2241</v>
      </c>
      <c r="C34" s="7" t="s">
        <v>1457</v>
      </c>
      <c r="D34" s="7">
        <v>59</v>
      </c>
      <c r="E34" s="7" t="s">
        <v>2242</v>
      </c>
      <c r="F34" s="7" t="s">
        <v>12906</v>
      </c>
      <c r="G34" s="7" t="s">
        <v>12907</v>
      </c>
      <c r="H34" s="7" t="s">
        <v>1450</v>
      </c>
      <c r="I34" s="7" t="s">
        <v>7636</v>
      </c>
      <c r="J34" s="7" t="s">
        <v>1452</v>
      </c>
      <c r="K34" s="7" t="s">
        <v>143</v>
      </c>
      <c r="L34" s="7" t="s">
        <v>144</v>
      </c>
      <c r="M34" s="7" t="s">
        <v>1453</v>
      </c>
      <c r="N34" s="7" t="s">
        <v>23</v>
      </c>
      <c r="O34" s="11">
        <v>2</v>
      </c>
      <c r="P34" s="11">
        <v>1</v>
      </c>
      <c r="Q34" s="11">
        <v>1.5</v>
      </c>
      <c r="R34" s="11">
        <f t="shared" si="3"/>
        <v>0.5</v>
      </c>
      <c r="S34" s="11" t="s">
        <v>1455</v>
      </c>
      <c r="U34" t="str">
        <f t="shared" si="1"/>
        <v>是</v>
      </c>
    </row>
    <row r="35" spans="1:21">
      <c r="A35" s="2" t="str">
        <f>K35&amp;MID(L:L,15,4)</f>
        <v>梁伟标3610</v>
      </c>
      <c r="B35" s="7" t="s">
        <v>1954</v>
      </c>
      <c r="C35" s="7" t="s">
        <v>1446</v>
      </c>
      <c r="D35" s="7">
        <v>50</v>
      </c>
      <c r="E35" s="7" t="s">
        <v>1168</v>
      </c>
      <c r="F35" s="7" t="s">
        <v>12908</v>
      </c>
      <c r="G35" s="7" t="s">
        <v>12909</v>
      </c>
      <c r="H35" s="7" t="s">
        <v>1450</v>
      </c>
      <c r="I35" s="7" t="s">
        <v>12910</v>
      </c>
      <c r="J35" s="7" t="s">
        <v>1452</v>
      </c>
      <c r="K35" s="7" t="s">
        <v>1165</v>
      </c>
      <c r="L35" s="7" t="s">
        <v>1166</v>
      </c>
      <c r="M35" s="7" t="s">
        <v>1461</v>
      </c>
      <c r="N35" s="7" t="s">
        <v>1462</v>
      </c>
      <c r="O35" s="11">
        <v>3</v>
      </c>
      <c r="P35" s="11">
        <v>1</v>
      </c>
      <c r="Q35" s="11">
        <v>2.5</v>
      </c>
      <c r="R35" s="11">
        <f t="shared" si="3"/>
        <v>0.5</v>
      </c>
      <c r="S35" s="11" t="s">
        <v>1455</v>
      </c>
      <c r="U35" t="str">
        <f t="shared" si="1"/>
        <v>是</v>
      </c>
    </row>
    <row r="36" spans="1:21">
      <c r="A36" s="2" t="str">
        <f>K36&amp;MID(L:L,15,4)</f>
        <v>陈蝶娇5424</v>
      </c>
      <c r="B36" s="7" t="s">
        <v>1996</v>
      </c>
      <c r="C36" s="7" t="s">
        <v>1446</v>
      </c>
      <c r="D36" s="7">
        <v>63</v>
      </c>
      <c r="E36" s="7" t="s">
        <v>1997</v>
      </c>
      <c r="F36" s="7" t="s">
        <v>12911</v>
      </c>
      <c r="G36" s="7" t="s">
        <v>12912</v>
      </c>
      <c r="H36" s="7" t="s">
        <v>1450</v>
      </c>
      <c r="I36" s="7" t="s">
        <v>12913</v>
      </c>
      <c r="J36" s="7" t="s">
        <v>1452</v>
      </c>
      <c r="K36" s="7" t="s">
        <v>51</v>
      </c>
      <c r="L36" s="7" t="s">
        <v>52</v>
      </c>
      <c r="M36" s="7" t="s">
        <v>1453</v>
      </c>
      <c r="N36" s="7" t="s">
        <v>23</v>
      </c>
      <c r="O36" s="11">
        <v>2</v>
      </c>
      <c r="P36" s="11">
        <v>10</v>
      </c>
      <c r="Q36" s="11">
        <v>1.5</v>
      </c>
      <c r="R36" s="11">
        <f t="shared" si="3"/>
        <v>0.5</v>
      </c>
      <c r="S36" s="11" t="s">
        <v>1455</v>
      </c>
      <c r="U36" t="str">
        <f t="shared" si="1"/>
        <v>是</v>
      </c>
    </row>
    <row r="37" spans="1:21">
      <c r="A37" s="2" t="str">
        <f>K37&amp;MID(L:L,15,4)</f>
        <v>袁有美4227</v>
      </c>
      <c r="B37" s="7" t="s">
        <v>1944</v>
      </c>
      <c r="C37" s="7" t="s">
        <v>1457</v>
      </c>
      <c r="D37" s="7">
        <v>48</v>
      </c>
      <c r="E37" s="7" t="s">
        <v>1945</v>
      </c>
      <c r="F37" s="7" t="s">
        <v>12914</v>
      </c>
      <c r="G37" s="7" t="s">
        <v>12915</v>
      </c>
      <c r="H37" s="7" t="s">
        <v>1450</v>
      </c>
      <c r="I37" s="7" t="s">
        <v>12916</v>
      </c>
      <c r="J37" s="7" t="s">
        <v>1452</v>
      </c>
      <c r="K37" s="7" t="s">
        <v>913</v>
      </c>
      <c r="L37" s="7" t="s">
        <v>914</v>
      </c>
      <c r="M37" s="7" t="s">
        <v>1461</v>
      </c>
      <c r="N37" s="7" t="s">
        <v>1467</v>
      </c>
      <c r="O37" s="11">
        <v>3</v>
      </c>
      <c r="P37" s="11">
        <v>31</v>
      </c>
      <c r="Q37" s="11">
        <v>3</v>
      </c>
      <c r="R37" s="11">
        <f t="shared" si="3"/>
        <v>0</v>
      </c>
      <c r="S37" s="11" t="s">
        <v>1455</v>
      </c>
      <c r="U37" t="str">
        <f t="shared" si="1"/>
        <v>是</v>
      </c>
    </row>
    <row r="38" spans="1:21">
      <c r="A38" s="2" t="str">
        <f>K38&amp;MID(L:L,15,4)</f>
        <v>谭用维1240</v>
      </c>
      <c r="B38" s="7" t="s">
        <v>1944</v>
      </c>
      <c r="C38" s="7" t="s">
        <v>1457</v>
      </c>
      <c r="D38" s="7">
        <v>48</v>
      </c>
      <c r="E38" s="7" t="s">
        <v>1945</v>
      </c>
      <c r="F38" s="7" t="s">
        <v>12917</v>
      </c>
      <c r="G38" s="7" t="s">
        <v>12918</v>
      </c>
      <c r="H38" s="7" t="s">
        <v>1450</v>
      </c>
      <c r="I38" s="7" t="s">
        <v>12919</v>
      </c>
      <c r="J38" s="7" t="s">
        <v>1452</v>
      </c>
      <c r="K38" s="7" t="s">
        <v>545</v>
      </c>
      <c r="L38" s="7" t="s">
        <v>546</v>
      </c>
      <c r="M38" s="7" t="s">
        <v>1453</v>
      </c>
      <c r="N38" s="7" t="s">
        <v>23</v>
      </c>
      <c r="O38" s="11">
        <v>2</v>
      </c>
      <c r="P38" s="11">
        <v>8</v>
      </c>
      <c r="Q38" s="11">
        <v>1.5</v>
      </c>
      <c r="R38" s="11">
        <f t="shared" si="3"/>
        <v>0.5</v>
      </c>
      <c r="S38" s="11" t="s">
        <v>1455</v>
      </c>
      <c r="U38" t="str">
        <f t="shared" si="1"/>
        <v>是</v>
      </c>
    </row>
    <row r="39" spans="1:21">
      <c r="A39" s="2" t="str">
        <f>K39&amp;MID(L:L,15,4)</f>
        <v>李笑银0029</v>
      </c>
      <c r="B39" s="7" t="s">
        <v>1887</v>
      </c>
      <c r="C39" s="7" t="s">
        <v>1446</v>
      </c>
      <c r="D39" s="7">
        <v>51</v>
      </c>
      <c r="E39" s="7" t="s">
        <v>1888</v>
      </c>
      <c r="F39" s="7" t="s">
        <v>12920</v>
      </c>
      <c r="G39" s="7" t="s">
        <v>12921</v>
      </c>
      <c r="H39" s="7" t="s">
        <v>1450</v>
      </c>
      <c r="I39" s="7" t="s">
        <v>12922</v>
      </c>
      <c r="J39" s="7" t="s">
        <v>1452</v>
      </c>
      <c r="K39" s="7" t="s">
        <v>918</v>
      </c>
      <c r="L39" s="7" t="s">
        <v>919</v>
      </c>
      <c r="M39" s="7" t="s">
        <v>1461</v>
      </c>
      <c r="N39" s="7" t="s">
        <v>23</v>
      </c>
      <c r="O39" s="11">
        <v>4</v>
      </c>
      <c r="P39" s="11">
        <v>55</v>
      </c>
      <c r="Q39" s="11">
        <v>3</v>
      </c>
      <c r="R39" s="11">
        <f t="shared" si="3"/>
        <v>1</v>
      </c>
      <c r="S39" s="11" t="s">
        <v>1455</v>
      </c>
      <c r="U39" t="str">
        <f t="shared" si="1"/>
        <v>是</v>
      </c>
    </row>
    <row r="40" spans="1:21">
      <c r="A40" s="2" t="str">
        <f>K40&amp;MID(L:L,15,4)</f>
        <v>叶满0046</v>
      </c>
      <c r="B40" s="7" t="s">
        <v>1887</v>
      </c>
      <c r="C40" s="7" t="s">
        <v>1446</v>
      </c>
      <c r="D40" s="7">
        <v>51</v>
      </c>
      <c r="E40" s="7" t="s">
        <v>1888</v>
      </c>
      <c r="F40" s="7" t="s">
        <v>12923</v>
      </c>
      <c r="G40" s="7" t="s">
        <v>12924</v>
      </c>
      <c r="H40" s="7" t="s">
        <v>1450</v>
      </c>
      <c r="I40" s="7" t="s">
        <v>12925</v>
      </c>
      <c r="J40" s="7" t="s">
        <v>1452</v>
      </c>
      <c r="K40" s="7" t="s">
        <v>909</v>
      </c>
      <c r="L40" s="7" t="s">
        <v>910</v>
      </c>
      <c r="M40" s="7" t="s">
        <v>1453</v>
      </c>
      <c r="N40" s="7" t="s">
        <v>1454</v>
      </c>
      <c r="O40" s="11">
        <v>2</v>
      </c>
      <c r="P40" s="11">
        <v>3</v>
      </c>
      <c r="Q40" s="11">
        <v>1.5</v>
      </c>
      <c r="R40" s="11">
        <f t="shared" si="3"/>
        <v>0.5</v>
      </c>
      <c r="S40" s="11" t="s">
        <v>1455</v>
      </c>
      <c r="U40" t="str">
        <f t="shared" si="1"/>
        <v>是</v>
      </c>
    </row>
    <row r="41" spans="1:21">
      <c r="A41" s="2" t="str">
        <f>K41&amp;MID(L:L,15,4)</f>
        <v>谭晓忠1241</v>
      </c>
      <c r="B41" s="7" t="s">
        <v>2134</v>
      </c>
      <c r="C41" s="7" t="s">
        <v>1446</v>
      </c>
      <c r="D41" s="7">
        <v>61</v>
      </c>
      <c r="E41" s="7" t="s">
        <v>907</v>
      </c>
      <c r="F41" s="7" t="s">
        <v>12926</v>
      </c>
      <c r="G41" s="7" t="s">
        <v>12927</v>
      </c>
      <c r="H41" s="7" t="s">
        <v>1450</v>
      </c>
      <c r="I41" s="7" t="s">
        <v>7727</v>
      </c>
      <c r="J41" s="7" t="s">
        <v>1452</v>
      </c>
      <c r="K41" s="7" t="s">
        <v>904</v>
      </c>
      <c r="L41" s="7" t="s">
        <v>905</v>
      </c>
      <c r="M41" s="7" t="s">
        <v>1461</v>
      </c>
      <c r="N41" s="7" t="s">
        <v>1454</v>
      </c>
      <c r="O41" s="11">
        <v>3</v>
      </c>
      <c r="P41" s="11">
        <v>10</v>
      </c>
      <c r="Q41" s="11">
        <v>3</v>
      </c>
      <c r="R41" s="11">
        <f t="shared" si="3"/>
        <v>0</v>
      </c>
      <c r="S41" s="11" t="s">
        <v>1455</v>
      </c>
      <c r="U41" t="str">
        <f t="shared" si="1"/>
        <v>是</v>
      </c>
    </row>
    <row r="42" spans="1:21">
      <c r="A42" s="2" t="str">
        <f>K42&amp;MID(L:L,15,4)</f>
        <v>黄美操3326</v>
      </c>
      <c r="B42" s="7" t="s">
        <v>1694</v>
      </c>
      <c r="C42" s="7" t="s">
        <v>1457</v>
      </c>
      <c r="D42" s="7">
        <v>49</v>
      </c>
      <c r="E42" s="7" t="s">
        <v>1695</v>
      </c>
      <c r="F42" s="7" t="s">
        <v>12928</v>
      </c>
      <c r="G42" s="7" t="s">
        <v>12929</v>
      </c>
      <c r="H42" s="7" t="s">
        <v>1450</v>
      </c>
      <c r="I42" s="7" t="s">
        <v>12930</v>
      </c>
      <c r="J42" s="7" t="s">
        <v>1452</v>
      </c>
      <c r="K42" s="7" t="s">
        <v>1202</v>
      </c>
      <c r="L42" s="7" t="s">
        <v>1203</v>
      </c>
      <c r="M42" s="7" t="s">
        <v>1461</v>
      </c>
      <c r="N42" s="7" t="s">
        <v>1462</v>
      </c>
      <c r="O42" s="11">
        <v>2</v>
      </c>
      <c r="P42" s="11">
        <v>37</v>
      </c>
      <c r="Q42" s="11">
        <v>2.5</v>
      </c>
      <c r="R42" s="11">
        <v>0</v>
      </c>
      <c r="S42" s="11" t="s">
        <v>1455</v>
      </c>
      <c r="U42" t="str">
        <f t="shared" si="1"/>
        <v>是</v>
      </c>
    </row>
    <row r="43" spans="1:21">
      <c r="A43" s="2" t="str">
        <f>K43&amp;MID(L:L,15,4)</f>
        <v>陈柏焯0012</v>
      </c>
      <c r="B43" s="7" t="s">
        <v>1484</v>
      </c>
      <c r="C43" s="7" t="s">
        <v>1457</v>
      </c>
      <c r="D43" s="7">
        <v>46</v>
      </c>
      <c r="E43" s="7" t="s">
        <v>1485</v>
      </c>
      <c r="F43" s="7" t="s">
        <v>12931</v>
      </c>
      <c r="G43" s="7" t="s">
        <v>12932</v>
      </c>
      <c r="H43" s="7" t="s">
        <v>1450</v>
      </c>
      <c r="I43" s="7" t="s">
        <v>12933</v>
      </c>
      <c r="J43" s="7" t="s">
        <v>1452</v>
      </c>
      <c r="K43" s="7" t="s">
        <v>31</v>
      </c>
      <c r="L43" s="7" t="s">
        <v>32</v>
      </c>
      <c r="M43" s="7" t="s">
        <v>1453</v>
      </c>
      <c r="N43" s="7" t="s">
        <v>23</v>
      </c>
      <c r="O43" s="11">
        <v>0</v>
      </c>
      <c r="P43" s="11">
        <v>55</v>
      </c>
      <c r="Q43" s="11">
        <v>1.5</v>
      </c>
      <c r="R43" s="11">
        <f t="shared" ref="R43:R48" si="4">O43-Q43</f>
        <v>-1.5</v>
      </c>
      <c r="S43" s="11" t="s">
        <v>1520</v>
      </c>
      <c r="U43" t="str">
        <f t="shared" si="1"/>
        <v>否</v>
      </c>
    </row>
    <row r="44" spans="1:21">
      <c r="A44" s="2" t="str">
        <f>K44&amp;MID(L:L,15,4)</f>
        <v>陈柏焯0012</v>
      </c>
      <c r="B44" s="7" t="s">
        <v>1484</v>
      </c>
      <c r="C44" s="7" t="s">
        <v>1457</v>
      </c>
      <c r="D44" s="7">
        <v>46</v>
      </c>
      <c r="E44" s="7" t="s">
        <v>1485</v>
      </c>
      <c r="F44" s="7" t="s">
        <v>12934</v>
      </c>
      <c r="G44" s="7" t="s">
        <v>12935</v>
      </c>
      <c r="H44" s="7" t="s">
        <v>1450</v>
      </c>
      <c r="I44" s="7" t="s">
        <v>12936</v>
      </c>
      <c r="J44" s="7" t="s">
        <v>1452</v>
      </c>
      <c r="K44" s="7" t="s">
        <v>31</v>
      </c>
      <c r="L44" s="7" t="s">
        <v>32</v>
      </c>
      <c r="M44" s="7" t="s">
        <v>1453</v>
      </c>
      <c r="N44" s="7" t="s">
        <v>23</v>
      </c>
      <c r="O44" s="11">
        <v>2</v>
      </c>
      <c r="P44" s="11">
        <v>5</v>
      </c>
      <c r="Q44" s="11">
        <v>1.5</v>
      </c>
      <c r="R44" s="11">
        <f t="shared" si="4"/>
        <v>0.5</v>
      </c>
      <c r="S44" s="11" t="s">
        <v>1455</v>
      </c>
      <c r="U44" t="str">
        <f t="shared" si="1"/>
        <v>是</v>
      </c>
    </row>
    <row r="45" spans="1:21">
      <c r="A45" s="2" t="str">
        <f>K45&amp;MID(L:L,15,4)</f>
        <v>周浩冲0255</v>
      </c>
      <c r="B45" s="7" t="s">
        <v>2363</v>
      </c>
      <c r="C45" s="7" t="s">
        <v>1446</v>
      </c>
      <c r="D45" s="7">
        <v>54</v>
      </c>
      <c r="E45" s="7" t="s">
        <v>50</v>
      </c>
      <c r="F45" s="7" t="s">
        <v>12937</v>
      </c>
      <c r="G45" s="7" t="s">
        <v>12938</v>
      </c>
      <c r="H45" s="7" t="s">
        <v>2366</v>
      </c>
      <c r="I45" s="7" t="s">
        <v>12939</v>
      </c>
      <c r="J45" s="7" t="s">
        <v>1452</v>
      </c>
      <c r="K45" s="7" t="s">
        <v>46</v>
      </c>
      <c r="L45" s="7" t="s">
        <v>47</v>
      </c>
      <c r="M45" s="7" t="s">
        <v>1772</v>
      </c>
      <c r="N45" s="7" t="s">
        <v>23</v>
      </c>
      <c r="O45" s="11">
        <v>3</v>
      </c>
      <c r="P45" s="11">
        <v>23</v>
      </c>
      <c r="Q45" s="11">
        <v>3</v>
      </c>
      <c r="R45" s="11">
        <f t="shared" si="4"/>
        <v>0</v>
      </c>
      <c r="S45" s="11" t="s">
        <v>1455</v>
      </c>
      <c r="U45" t="str">
        <f t="shared" si="1"/>
        <v>是</v>
      </c>
    </row>
    <row r="46" spans="1:21">
      <c r="A46" s="2" t="str">
        <f>K46&amp;MID(L:L,15,4)</f>
        <v>陈桂梅1224</v>
      </c>
      <c r="B46" s="7" t="s">
        <v>1562</v>
      </c>
      <c r="C46" s="7" t="s">
        <v>1446</v>
      </c>
      <c r="D46" s="7">
        <v>45</v>
      </c>
      <c r="E46" s="7" t="s">
        <v>1563</v>
      </c>
      <c r="F46" s="7" t="s">
        <v>12940</v>
      </c>
      <c r="G46" s="7" t="s">
        <v>12941</v>
      </c>
      <c r="H46" s="7" t="s">
        <v>1450</v>
      </c>
      <c r="I46" s="7" t="s">
        <v>12942</v>
      </c>
      <c r="J46" s="7" t="s">
        <v>1452</v>
      </c>
      <c r="K46" s="7" t="s">
        <v>54</v>
      </c>
      <c r="L46" s="7" t="s">
        <v>55</v>
      </c>
      <c r="M46" s="7" t="s">
        <v>1453</v>
      </c>
      <c r="N46" s="7" t="s">
        <v>23</v>
      </c>
      <c r="O46" s="11">
        <v>2</v>
      </c>
      <c r="P46" s="11">
        <v>31</v>
      </c>
      <c r="Q46" s="11">
        <v>1.5</v>
      </c>
      <c r="R46" s="11">
        <f t="shared" si="4"/>
        <v>0.5</v>
      </c>
      <c r="S46" s="11" t="s">
        <v>1455</v>
      </c>
      <c r="U46" t="str">
        <f t="shared" si="1"/>
        <v>是</v>
      </c>
    </row>
    <row r="47" spans="1:21">
      <c r="A47" s="2" t="str">
        <f>K47&amp;MID(L:L,15,4)</f>
        <v>何丽珍1421</v>
      </c>
      <c r="B47" s="7" t="s">
        <v>4981</v>
      </c>
      <c r="C47" s="7" t="s">
        <v>1446</v>
      </c>
      <c r="D47" s="7">
        <v>57</v>
      </c>
      <c r="E47" s="7" t="s">
        <v>896</v>
      </c>
      <c r="F47" s="7" t="s">
        <v>12943</v>
      </c>
      <c r="G47" s="7" t="s">
        <v>12944</v>
      </c>
      <c r="H47" s="7" t="s">
        <v>1450</v>
      </c>
      <c r="I47" s="7" t="s">
        <v>7739</v>
      </c>
      <c r="J47" s="7" t="s">
        <v>1452</v>
      </c>
      <c r="K47" s="7" t="s">
        <v>893</v>
      </c>
      <c r="L47" s="7" t="s">
        <v>894</v>
      </c>
      <c r="M47" s="7" t="s">
        <v>1461</v>
      </c>
      <c r="N47" s="7" t="s">
        <v>23</v>
      </c>
      <c r="O47" s="11">
        <v>4</v>
      </c>
      <c r="P47" s="11">
        <v>19</v>
      </c>
      <c r="Q47" s="11">
        <v>3</v>
      </c>
      <c r="R47" s="11">
        <f t="shared" si="4"/>
        <v>1</v>
      </c>
      <c r="S47" s="11" t="s">
        <v>1455</v>
      </c>
      <c r="U47" t="str">
        <f t="shared" si="1"/>
        <v>是</v>
      </c>
    </row>
    <row r="48" spans="1:21">
      <c r="A48" s="2" t="str">
        <f>K48&amp;MID(L:L,15,4)</f>
        <v>曹永坚0911</v>
      </c>
      <c r="B48" s="7" t="s">
        <v>2606</v>
      </c>
      <c r="C48" s="7" t="s">
        <v>1457</v>
      </c>
      <c r="D48" s="7">
        <v>41</v>
      </c>
      <c r="E48" s="7" t="s">
        <v>892</v>
      </c>
      <c r="F48" s="7" t="s">
        <v>12945</v>
      </c>
      <c r="G48" s="7" t="s">
        <v>12946</v>
      </c>
      <c r="H48" s="7" t="s">
        <v>1450</v>
      </c>
      <c r="I48" s="7" t="s">
        <v>12947</v>
      </c>
      <c r="J48" s="7" t="s">
        <v>1452</v>
      </c>
      <c r="K48" s="7" t="s">
        <v>889</v>
      </c>
      <c r="L48" s="7" t="s">
        <v>890</v>
      </c>
      <c r="M48" s="7" t="s">
        <v>1461</v>
      </c>
      <c r="N48" s="7" t="s">
        <v>23</v>
      </c>
      <c r="O48" s="11">
        <v>4</v>
      </c>
      <c r="P48" s="11">
        <v>23</v>
      </c>
      <c r="Q48" s="11">
        <v>3</v>
      </c>
      <c r="R48" s="11">
        <f t="shared" si="4"/>
        <v>1</v>
      </c>
      <c r="S48" s="11" t="s">
        <v>1455</v>
      </c>
      <c r="U48" t="str">
        <f t="shared" si="1"/>
        <v>是</v>
      </c>
    </row>
    <row r="49" spans="1:21">
      <c r="A49" s="2" t="str">
        <f>K49&amp;MID(L:L,15,4)</f>
        <v>黄满生5439</v>
      </c>
      <c r="B49" s="7" t="s">
        <v>2186</v>
      </c>
      <c r="C49" s="7" t="s">
        <v>1446</v>
      </c>
      <c r="D49" s="7">
        <v>40</v>
      </c>
      <c r="E49" s="7" t="s">
        <v>2187</v>
      </c>
      <c r="F49" s="7" t="s">
        <v>12948</v>
      </c>
      <c r="G49" s="7" t="s">
        <v>12949</v>
      </c>
      <c r="H49" s="7" t="s">
        <v>1450</v>
      </c>
      <c r="I49" s="7" t="s">
        <v>5306</v>
      </c>
      <c r="J49" s="7" t="s">
        <v>1452</v>
      </c>
      <c r="K49" s="7" t="s">
        <v>828</v>
      </c>
      <c r="L49" s="7" t="s">
        <v>829</v>
      </c>
      <c r="M49" s="7" t="s">
        <v>1453</v>
      </c>
      <c r="N49" s="7" t="s">
        <v>23</v>
      </c>
      <c r="O49" s="11">
        <v>1</v>
      </c>
      <c r="P49" s="11">
        <v>30</v>
      </c>
      <c r="Q49" s="11">
        <v>1.5</v>
      </c>
      <c r="R49" s="11">
        <v>0</v>
      </c>
      <c r="S49" s="11" t="s">
        <v>1455</v>
      </c>
      <c r="U49" t="str">
        <f t="shared" si="1"/>
        <v>是</v>
      </c>
    </row>
    <row r="50" spans="1:21">
      <c r="A50" s="2" t="str">
        <f>K50&amp;MID(L:L,15,4)</f>
        <v>肖转娣182X</v>
      </c>
      <c r="B50" s="7" t="s">
        <v>2724</v>
      </c>
      <c r="C50" s="7" t="s">
        <v>1446</v>
      </c>
      <c r="D50" s="7">
        <v>35</v>
      </c>
      <c r="E50" s="7" t="s">
        <v>2725</v>
      </c>
      <c r="F50" s="7" t="s">
        <v>12950</v>
      </c>
      <c r="G50" s="7" t="s">
        <v>12951</v>
      </c>
      <c r="H50" s="7" t="s">
        <v>1450</v>
      </c>
      <c r="I50" s="7" t="s">
        <v>12952</v>
      </c>
      <c r="J50" s="7" t="s">
        <v>1452</v>
      </c>
      <c r="K50" s="7" t="s">
        <v>851</v>
      </c>
      <c r="L50" s="7" t="s">
        <v>852</v>
      </c>
      <c r="M50" s="7" t="s">
        <v>1461</v>
      </c>
      <c r="N50" s="7" t="s">
        <v>23</v>
      </c>
      <c r="O50" s="11">
        <v>4</v>
      </c>
      <c r="P50" s="11">
        <v>50</v>
      </c>
      <c r="Q50" s="11">
        <v>3</v>
      </c>
      <c r="R50" s="11">
        <f t="shared" ref="R50:R52" si="5">O50-Q50</f>
        <v>1</v>
      </c>
      <c r="S50" s="11" t="s">
        <v>1455</v>
      </c>
      <c r="U50" t="str">
        <f t="shared" si="1"/>
        <v>是</v>
      </c>
    </row>
    <row r="51" spans="1:21">
      <c r="A51" s="2" t="str">
        <f>K51&amp;MID(L:L,15,4)</f>
        <v>陈生波0638</v>
      </c>
      <c r="B51" s="7" t="s">
        <v>2173</v>
      </c>
      <c r="C51" s="7" t="s">
        <v>1446</v>
      </c>
      <c r="D51" s="7">
        <v>48</v>
      </c>
      <c r="E51" s="7" t="s">
        <v>2174</v>
      </c>
      <c r="F51" s="7" t="s">
        <v>12953</v>
      </c>
      <c r="G51" s="7" t="s">
        <v>12954</v>
      </c>
      <c r="H51" s="7" t="s">
        <v>1450</v>
      </c>
      <c r="I51" s="7" t="s">
        <v>12955</v>
      </c>
      <c r="J51" s="7" t="s">
        <v>1452</v>
      </c>
      <c r="K51" s="7" t="s">
        <v>883</v>
      </c>
      <c r="L51" s="7" t="s">
        <v>884</v>
      </c>
      <c r="M51" s="7" t="s">
        <v>1461</v>
      </c>
      <c r="N51" s="7" t="s">
        <v>1467</v>
      </c>
      <c r="O51" s="11">
        <v>4</v>
      </c>
      <c r="P51" s="11">
        <v>7</v>
      </c>
      <c r="Q51" s="11">
        <v>3</v>
      </c>
      <c r="R51" s="11">
        <f t="shared" si="5"/>
        <v>1</v>
      </c>
      <c r="S51" s="11" t="s">
        <v>1455</v>
      </c>
      <c r="U51" t="str">
        <f t="shared" si="1"/>
        <v>是</v>
      </c>
    </row>
    <row r="52" spans="1:21">
      <c r="A52" s="2" t="str">
        <f>K52&amp;MID(L:L,15,4)</f>
        <v>卢二妹1225</v>
      </c>
      <c r="B52" s="7" t="s">
        <v>1919</v>
      </c>
      <c r="C52" s="7" t="s">
        <v>1446</v>
      </c>
      <c r="D52" s="7">
        <v>63</v>
      </c>
      <c r="E52" s="7" t="s">
        <v>1920</v>
      </c>
      <c r="F52" s="7" t="s">
        <v>12956</v>
      </c>
      <c r="G52" s="7" t="s">
        <v>12957</v>
      </c>
      <c r="H52" s="7" t="s">
        <v>1450</v>
      </c>
      <c r="I52" s="7" t="s">
        <v>12958</v>
      </c>
      <c r="J52" s="7" t="s">
        <v>1452</v>
      </c>
      <c r="K52" s="7" t="s">
        <v>450</v>
      </c>
      <c r="L52" s="7" t="s">
        <v>451</v>
      </c>
      <c r="M52" s="7" t="s">
        <v>1453</v>
      </c>
      <c r="N52" s="7" t="s">
        <v>23</v>
      </c>
      <c r="O52" s="11">
        <v>3</v>
      </c>
      <c r="P52" s="11">
        <v>32</v>
      </c>
      <c r="Q52" s="11">
        <v>1.5</v>
      </c>
      <c r="R52" s="11">
        <f t="shared" si="5"/>
        <v>1.5</v>
      </c>
      <c r="S52" s="11" t="s">
        <v>1455</v>
      </c>
      <c r="U52" t="str">
        <f t="shared" si="1"/>
        <v>是</v>
      </c>
    </row>
    <row r="53" spans="1:21">
      <c r="A53" s="2" t="str">
        <f>K53&amp;MID(L:L,15,4)</f>
        <v>黄允祥5110</v>
      </c>
      <c r="B53" s="7" t="s">
        <v>2231</v>
      </c>
      <c r="C53" s="7" t="s">
        <v>1446</v>
      </c>
      <c r="D53" s="7">
        <v>52</v>
      </c>
      <c r="E53" s="7" t="s">
        <v>2232</v>
      </c>
      <c r="F53" s="7" t="s">
        <v>12959</v>
      </c>
      <c r="G53" s="7" t="s">
        <v>12960</v>
      </c>
      <c r="H53" s="7" t="s">
        <v>1450</v>
      </c>
      <c r="I53" s="7" t="s">
        <v>12961</v>
      </c>
      <c r="J53" s="7" t="s">
        <v>1452</v>
      </c>
      <c r="K53" s="7" t="s">
        <v>238</v>
      </c>
      <c r="L53" s="7" t="s">
        <v>239</v>
      </c>
      <c r="M53" s="7" t="s">
        <v>1453</v>
      </c>
      <c r="N53" s="7" t="s">
        <v>23</v>
      </c>
      <c r="O53" s="11">
        <v>1</v>
      </c>
      <c r="P53" s="11">
        <v>43</v>
      </c>
      <c r="Q53" s="11">
        <v>1.5</v>
      </c>
      <c r="R53" s="11">
        <v>0</v>
      </c>
      <c r="S53" s="11" t="s">
        <v>1455</v>
      </c>
      <c r="U53" t="str">
        <f t="shared" si="1"/>
        <v>是</v>
      </c>
    </row>
    <row r="54" spans="1:21">
      <c r="A54" s="2" t="str">
        <f>K54&amp;MID(L:L,15,4)</f>
        <v>梁润可5124</v>
      </c>
      <c r="B54" s="7" t="s">
        <v>2231</v>
      </c>
      <c r="C54" s="7" t="s">
        <v>1446</v>
      </c>
      <c r="D54" s="7">
        <v>52</v>
      </c>
      <c r="E54" s="7" t="s">
        <v>2232</v>
      </c>
      <c r="F54" s="7" t="s">
        <v>12962</v>
      </c>
      <c r="G54" s="7" t="s">
        <v>12963</v>
      </c>
      <c r="H54" s="7" t="s">
        <v>1450</v>
      </c>
      <c r="I54" s="7" t="s">
        <v>6795</v>
      </c>
      <c r="J54" s="7" t="s">
        <v>1452</v>
      </c>
      <c r="K54" s="7" t="s">
        <v>337</v>
      </c>
      <c r="L54" s="7" t="s">
        <v>338</v>
      </c>
      <c r="M54" s="7" t="s">
        <v>1453</v>
      </c>
      <c r="N54" s="7" t="s">
        <v>23</v>
      </c>
      <c r="O54" s="11">
        <v>1</v>
      </c>
      <c r="P54" s="11">
        <v>34</v>
      </c>
      <c r="Q54" s="11">
        <v>1.5</v>
      </c>
      <c r="R54" s="11">
        <v>0</v>
      </c>
      <c r="S54" s="11" t="s">
        <v>1455</v>
      </c>
      <c r="U54" t="str">
        <f t="shared" si="1"/>
        <v>是</v>
      </c>
    </row>
    <row r="55" spans="1:21">
      <c r="A55" s="2" t="str">
        <f>K55&amp;MID(L:L,15,4)</f>
        <v>何英3029</v>
      </c>
      <c r="B55" s="7" t="s">
        <v>2527</v>
      </c>
      <c r="C55" s="7" t="s">
        <v>1446</v>
      </c>
      <c r="D55" s="7">
        <v>39</v>
      </c>
      <c r="E55" s="7" t="s">
        <v>2528</v>
      </c>
      <c r="F55" s="7" t="s">
        <v>12964</v>
      </c>
      <c r="G55" s="7" t="s">
        <v>12965</v>
      </c>
      <c r="H55" s="7" t="s">
        <v>1450</v>
      </c>
      <c r="I55" s="7" t="s">
        <v>12966</v>
      </c>
      <c r="J55" s="7" t="s">
        <v>1452</v>
      </c>
      <c r="K55" s="7" t="s">
        <v>579</v>
      </c>
      <c r="L55" s="7" t="s">
        <v>580</v>
      </c>
      <c r="M55" s="7" t="s">
        <v>1461</v>
      </c>
      <c r="N55" s="7" t="s">
        <v>23</v>
      </c>
      <c r="O55" s="11">
        <v>4</v>
      </c>
      <c r="P55" s="11">
        <v>40</v>
      </c>
      <c r="Q55" s="11">
        <v>3</v>
      </c>
      <c r="R55" s="11">
        <f t="shared" ref="R55:R75" si="6">O55-Q55</f>
        <v>1</v>
      </c>
      <c r="S55" s="11" t="s">
        <v>1455</v>
      </c>
      <c r="U55" t="str">
        <f t="shared" si="1"/>
        <v>是</v>
      </c>
    </row>
    <row r="56" spans="1:21">
      <c r="A56" s="2" t="str">
        <f>K56&amp;MID(L:L,15,4)</f>
        <v>邓伟兰1526</v>
      </c>
      <c r="B56" s="7" t="s">
        <v>2507</v>
      </c>
      <c r="C56" s="7" t="s">
        <v>1457</v>
      </c>
      <c r="D56" s="7">
        <v>55</v>
      </c>
      <c r="E56" s="7" t="s">
        <v>2508</v>
      </c>
      <c r="F56" s="7" t="s">
        <v>12967</v>
      </c>
      <c r="G56" s="7" t="s">
        <v>12968</v>
      </c>
      <c r="H56" s="7" t="s">
        <v>1450</v>
      </c>
      <c r="I56" s="7" t="s">
        <v>12969</v>
      </c>
      <c r="J56" s="7" t="s">
        <v>1452</v>
      </c>
      <c r="K56" s="7" t="s">
        <v>146</v>
      </c>
      <c r="L56" s="7" t="s">
        <v>147</v>
      </c>
      <c r="M56" s="7" t="s">
        <v>1453</v>
      </c>
      <c r="N56" s="7" t="s">
        <v>23</v>
      </c>
      <c r="O56" s="11">
        <v>1</v>
      </c>
      <c r="P56" s="11">
        <v>38</v>
      </c>
      <c r="Q56" s="11">
        <v>1.5</v>
      </c>
      <c r="R56" s="11">
        <v>0</v>
      </c>
      <c r="S56" s="11" t="s">
        <v>1455</v>
      </c>
      <c r="U56" t="str">
        <f t="shared" si="1"/>
        <v>是</v>
      </c>
    </row>
    <row r="57" spans="1:21">
      <c r="A57" s="2" t="str">
        <f>K57&amp;MID(L:L,15,4)</f>
        <v>罗佐铿4515</v>
      </c>
      <c r="B57" s="7" t="s">
        <v>2863</v>
      </c>
      <c r="C57" s="7" t="s">
        <v>1457</v>
      </c>
      <c r="D57" s="7">
        <v>29</v>
      </c>
      <c r="E57" s="7" t="s">
        <v>2864</v>
      </c>
      <c r="F57" s="7" t="s">
        <v>12970</v>
      </c>
      <c r="G57" s="7" t="s">
        <v>12971</v>
      </c>
      <c r="H57" s="7" t="s">
        <v>1450</v>
      </c>
      <c r="I57" s="7" t="s">
        <v>12972</v>
      </c>
      <c r="J57" s="7" t="s">
        <v>1452</v>
      </c>
      <c r="K57" s="7" t="s">
        <v>476</v>
      </c>
      <c r="L57" s="7" t="s">
        <v>477</v>
      </c>
      <c r="M57" s="7" t="s">
        <v>1461</v>
      </c>
      <c r="N57" s="7" t="s">
        <v>23</v>
      </c>
      <c r="O57" s="11">
        <v>3</v>
      </c>
      <c r="P57" s="11">
        <v>1</v>
      </c>
      <c r="Q57" s="11">
        <v>3</v>
      </c>
      <c r="R57" s="11">
        <f t="shared" si="6"/>
        <v>0</v>
      </c>
      <c r="S57" s="11" t="s">
        <v>1455</v>
      </c>
      <c r="U57" t="str">
        <f t="shared" si="1"/>
        <v>是</v>
      </c>
    </row>
    <row r="58" spans="1:21">
      <c r="A58" s="2" t="str">
        <f>K58&amp;MID(L:L,15,4)</f>
        <v>钟杏容4827</v>
      </c>
      <c r="B58" s="7" t="s">
        <v>2068</v>
      </c>
      <c r="C58" s="7" t="s">
        <v>1446</v>
      </c>
      <c r="D58" s="7">
        <v>26</v>
      </c>
      <c r="E58" s="7" t="s">
        <v>2069</v>
      </c>
      <c r="F58" s="7" t="s">
        <v>12973</v>
      </c>
      <c r="G58" s="7" t="s">
        <v>12974</v>
      </c>
      <c r="H58" s="7" t="s">
        <v>1450</v>
      </c>
      <c r="I58" s="7" t="s">
        <v>12975</v>
      </c>
      <c r="J58" s="7" t="s">
        <v>1452</v>
      </c>
      <c r="K58" s="7" t="s">
        <v>440</v>
      </c>
      <c r="L58" s="7" t="s">
        <v>441</v>
      </c>
      <c r="M58" s="7" t="s">
        <v>1461</v>
      </c>
      <c r="N58" s="7" t="s">
        <v>23</v>
      </c>
      <c r="O58" s="11">
        <v>3</v>
      </c>
      <c r="P58" s="11">
        <v>25</v>
      </c>
      <c r="Q58" s="11">
        <v>3</v>
      </c>
      <c r="R58" s="11">
        <f t="shared" si="6"/>
        <v>0</v>
      </c>
      <c r="S58" s="11" t="s">
        <v>1455</v>
      </c>
      <c r="U58" t="str">
        <f t="shared" si="1"/>
        <v>是</v>
      </c>
    </row>
    <row r="59" spans="1:21">
      <c r="A59" s="2" t="str">
        <f>K59&amp;MID(L:L,15,4)</f>
        <v>冯伟2110</v>
      </c>
      <c r="B59" s="7" t="s">
        <v>2063</v>
      </c>
      <c r="C59" s="7" t="s">
        <v>1457</v>
      </c>
      <c r="D59" s="7">
        <v>55</v>
      </c>
      <c r="E59" s="7" t="s">
        <v>2064</v>
      </c>
      <c r="F59" s="7" t="s">
        <v>12976</v>
      </c>
      <c r="G59" s="7" t="s">
        <v>12977</v>
      </c>
      <c r="H59" s="7" t="s">
        <v>1450</v>
      </c>
      <c r="I59" s="7" t="s">
        <v>12978</v>
      </c>
      <c r="J59" s="7" t="s">
        <v>1452</v>
      </c>
      <c r="K59" s="7" t="s">
        <v>140</v>
      </c>
      <c r="L59" s="7" t="s">
        <v>141</v>
      </c>
      <c r="M59" s="7" t="s">
        <v>1461</v>
      </c>
      <c r="N59" s="7" t="s">
        <v>23</v>
      </c>
      <c r="O59" s="11">
        <v>3</v>
      </c>
      <c r="P59" s="11">
        <v>26</v>
      </c>
      <c r="Q59" s="11">
        <v>3</v>
      </c>
      <c r="R59" s="11">
        <f t="shared" si="6"/>
        <v>0</v>
      </c>
      <c r="S59" s="11" t="s">
        <v>1455</v>
      </c>
      <c r="U59" t="str">
        <f t="shared" si="1"/>
        <v>是</v>
      </c>
    </row>
    <row r="60" spans="1:21">
      <c r="A60" s="2" t="str">
        <f>K60&amp;MID(L:L,15,4)</f>
        <v>许娇0929</v>
      </c>
      <c r="B60" s="7" t="s">
        <v>2236</v>
      </c>
      <c r="C60" s="7" t="s">
        <v>1446</v>
      </c>
      <c r="D60" s="7">
        <v>57</v>
      </c>
      <c r="E60" s="7" t="s">
        <v>2237</v>
      </c>
      <c r="F60" s="7" t="s">
        <v>12979</v>
      </c>
      <c r="G60" s="7" t="s">
        <v>12980</v>
      </c>
      <c r="H60" s="7" t="s">
        <v>1450</v>
      </c>
      <c r="I60" s="7" t="s">
        <v>12981</v>
      </c>
      <c r="J60" s="7" t="s">
        <v>1452</v>
      </c>
      <c r="K60" s="7" t="s">
        <v>1010</v>
      </c>
      <c r="L60" s="7" t="s">
        <v>1011</v>
      </c>
      <c r="M60" s="7" t="s">
        <v>1453</v>
      </c>
      <c r="N60" s="7" t="s">
        <v>23</v>
      </c>
      <c r="O60" s="11">
        <v>4</v>
      </c>
      <c r="P60" s="11">
        <v>24</v>
      </c>
      <c r="Q60" s="11">
        <v>1.5</v>
      </c>
      <c r="R60" s="11">
        <f t="shared" si="6"/>
        <v>2.5</v>
      </c>
      <c r="S60" s="11" t="s">
        <v>1455</v>
      </c>
      <c r="U60" t="str">
        <f t="shared" si="1"/>
        <v>是</v>
      </c>
    </row>
    <row r="61" spans="1:21">
      <c r="A61" s="2" t="str">
        <f>K61&amp;MID(L:L,15,4)</f>
        <v>伍少英0927</v>
      </c>
      <c r="B61" s="7" t="s">
        <v>2236</v>
      </c>
      <c r="C61" s="7" t="s">
        <v>1446</v>
      </c>
      <c r="D61" s="7">
        <v>57</v>
      </c>
      <c r="E61" s="7" t="s">
        <v>2237</v>
      </c>
      <c r="F61" s="7" t="s">
        <v>12982</v>
      </c>
      <c r="G61" s="7" t="s">
        <v>12983</v>
      </c>
      <c r="H61" s="7" t="s">
        <v>1450</v>
      </c>
      <c r="I61" s="7" t="s">
        <v>4311</v>
      </c>
      <c r="J61" s="7" t="s">
        <v>1452</v>
      </c>
      <c r="K61" s="7" t="s">
        <v>1007</v>
      </c>
      <c r="L61" s="7" t="s">
        <v>1008</v>
      </c>
      <c r="M61" s="7" t="s">
        <v>1453</v>
      </c>
      <c r="N61" s="7" t="s">
        <v>23</v>
      </c>
      <c r="O61" s="11">
        <v>4</v>
      </c>
      <c r="P61" s="11">
        <v>46</v>
      </c>
      <c r="Q61" s="11">
        <v>1.5</v>
      </c>
      <c r="R61" s="11">
        <f t="shared" si="6"/>
        <v>2.5</v>
      </c>
      <c r="S61" s="11" t="s">
        <v>1455</v>
      </c>
      <c r="U61" t="str">
        <f t="shared" si="1"/>
        <v>是</v>
      </c>
    </row>
    <row r="62" spans="1:21">
      <c r="A62" s="2" t="str">
        <f>K62&amp;MID(L:L,15,4)</f>
        <v>王秀兰182X</v>
      </c>
      <c r="B62" s="7" t="s">
        <v>1924</v>
      </c>
      <c r="C62" s="7" t="s">
        <v>1446</v>
      </c>
      <c r="D62" s="7">
        <v>51</v>
      </c>
      <c r="E62" s="7" t="s">
        <v>1925</v>
      </c>
      <c r="F62" s="7" t="s">
        <v>12984</v>
      </c>
      <c r="G62" s="7" t="s">
        <v>12985</v>
      </c>
      <c r="H62" s="7" t="s">
        <v>1450</v>
      </c>
      <c r="I62" s="7" t="s">
        <v>8431</v>
      </c>
      <c r="J62" s="7" t="s">
        <v>1452</v>
      </c>
      <c r="K62" s="7" t="s">
        <v>557</v>
      </c>
      <c r="L62" s="7" t="s">
        <v>558</v>
      </c>
      <c r="M62" s="7" t="s">
        <v>1461</v>
      </c>
      <c r="N62" s="7" t="s">
        <v>23</v>
      </c>
      <c r="O62" s="11">
        <v>3</v>
      </c>
      <c r="P62" s="11">
        <v>5</v>
      </c>
      <c r="Q62" s="11">
        <v>3</v>
      </c>
      <c r="R62" s="11">
        <f t="shared" si="6"/>
        <v>0</v>
      </c>
      <c r="S62" s="11" t="s">
        <v>1455</v>
      </c>
      <c r="U62" t="str">
        <f t="shared" si="1"/>
        <v>是</v>
      </c>
    </row>
    <row r="63" spans="1:21">
      <c r="A63" s="2" t="str">
        <f>K63&amp;MID(L:L,15,4)</f>
        <v>李光远3619</v>
      </c>
      <c r="B63" s="7" t="s">
        <v>1924</v>
      </c>
      <c r="C63" s="7" t="s">
        <v>1446</v>
      </c>
      <c r="D63" s="7">
        <v>51</v>
      </c>
      <c r="E63" s="7" t="s">
        <v>1925</v>
      </c>
      <c r="F63" s="7" t="s">
        <v>12986</v>
      </c>
      <c r="G63" s="7" t="s">
        <v>12987</v>
      </c>
      <c r="H63" s="7" t="s">
        <v>1450</v>
      </c>
      <c r="I63" s="7" t="s">
        <v>12988</v>
      </c>
      <c r="J63" s="7" t="s">
        <v>1452</v>
      </c>
      <c r="K63" s="7" t="s">
        <v>370</v>
      </c>
      <c r="L63" s="7" t="s">
        <v>371</v>
      </c>
      <c r="M63" s="7" t="s">
        <v>1461</v>
      </c>
      <c r="N63" s="7" t="s">
        <v>23</v>
      </c>
      <c r="O63" s="11">
        <v>5</v>
      </c>
      <c r="P63" s="11">
        <v>20</v>
      </c>
      <c r="Q63" s="11">
        <v>3</v>
      </c>
      <c r="R63" s="11">
        <f t="shared" si="6"/>
        <v>2</v>
      </c>
      <c r="S63" s="11" t="s">
        <v>1455</v>
      </c>
      <c r="U63" t="str">
        <f t="shared" si="1"/>
        <v>是</v>
      </c>
    </row>
    <row r="64" spans="1:21">
      <c r="A64" s="2" t="str">
        <f>K64&amp;MID(L:L,15,4)</f>
        <v>简泽云1245</v>
      </c>
      <c r="B64" s="7" t="s">
        <v>1991</v>
      </c>
      <c r="C64" s="7" t="s">
        <v>1446</v>
      </c>
      <c r="D64" s="7">
        <v>58</v>
      </c>
      <c r="E64" s="7" t="s">
        <v>1992</v>
      </c>
      <c r="F64" s="7" t="s">
        <v>12989</v>
      </c>
      <c r="G64" s="7" t="s">
        <v>12990</v>
      </c>
      <c r="H64" s="7" t="s">
        <v>1450</v>
      </c>
      <c r="I64" s="7" t="s">
        <v>6956</v>
      </c>
      <c r="J64" s="7" t="s">
        <v>1452</v>
      </c>
      <c r="K64" s="7" t="s">
        <v>626</v>
      </c>
      <c r="L64" s="7" t="s">
        <v>627</v>
      </c>
      <c r="M64" s="7" t="s">
        <v>1461</v>
      </c>
      <c r="N64" s="7" t="s">
        <v>1467</v>
      </c>
      <c r="O64" s="11">
        <v>3</v>
      </c>
      <c r="P64" s="11">
        <v>8</v>
      </c>
      <c r="Q64" s="11">
        <v>3</v>
      </c>
      <c r="R64" s="11">
        <f t="shared" si="6"/>
        <v>0</v>
      </c>
      <c r="S64" s="11" t="s">
        <v>1455</v>
      </c>
      <c r="U64" t="str">
        <f t="shared" si="1"/>
        <v>是</v>
      </c>
    </row>
    <row r="65" spans="1:21">
      <c r="A65" s="2" t="str">
        <f>K65&amp;MID(L:L,15,4)</f>
        <v>谢雪兴1241</v>
      </c>
      <c r="B65" s="7" t="s">
        <v>2462</v>
      </c>
      <c r="C65" s="7" t="s">
        <v>1446</v>
      </c>
      <c r="D65" s="7">
        <v>48</v>
      </c>
      <c r="E65" s="7" t="s">
        <v>2463</v>
      </c>
      <c r="F65" s="7" t="s">
        <v>12991</v>
      </c>
      <c r="G65" s="7" t="s">
        <v>12992</v>
      </c>
      <c r="H65" s="7" t="s">
        <v>1450</v>
      </c>
      <c r="I65" s="7" t="s">
        <v>12993</v>
      </c>
      <c r="J65" s="7" t="s">
        <v>1452</v>
      </c>
      <c r="K65" s="7" t="s">
        <v>613</v>
      </c>
      <c r="L65" s="7" t="s">
        <v>614</v>
      </c>
      <c r="M65" s="7" t="s">
        <v>1453</v>
      </c>
      <c r="N65" s="7" t="s">
        <v>23</v>
      </c>
      <c r="O65" s="11">
        <v>2</v>
      </c>
      <c r="P65" s="11">
        <v>2</v>
      </c>
      <c r="Q65" s="11">
        <v>1.5</v>
      </c>
      <c r="R65" s="11">
        <f t="shared" si="6"/>
        <v>0.5</v>
      </c>
      <c r="S65" s="11" t="s">
        <v>1455</v>
      </c>
      <c r="U65" t="str">
        <f t="shared" si="1"/>
        <v>是</v>
      </c>
    </row>
    <row r="66" spans="1:21">
      <c r="A66" s="2" t="str">
        <f>K66&amp;MID(L:L,15,4)</f>
        <v>梁伟雄3612</v>
      </c>
      <c r="B66" s="7" t="s">
        <v>5092</v>
      </c>
      <c r="C66" s="7" t="s">
        <v>1446</v>
      </c>
      <c r="D66" s="7">
        <v>52</v>
      </c>
      <c r="E66" s="7" t="s">
        <v>5093</v>
      </c>
      <c r="F66" s="7" t="s">
        <v>12994</v>
      </c>
      <c r="G66" s="7" t="s">
        <v>12995</v>
      </c>
      <c r="H66" s="7" t="s">
        <v>1450</v>
      </c>
      <c r="I66" s="7" t="s">
        <v>5479</v>
      </c>
      <c r="J66" s="7" t="s">
        <v>1452</v>
      </c>
      <c r="K66" s="7" t="s">
        <v>385</v>
      </c>
      <c r="L66" s="7" t="s">
        <v>386</v>
      </c>
      <c r="M66" s="7" t="s">
        <v>1461</v>
      </c>
      <c r="N66" s="7" t="s">
        <v>23</v>
      </c>
      <c r="O66" s="11">
        <v>3</v>
      </c>
      <c r="P66" s="11">
        <v>59</v>
      </c>
      <c r="Q66" s="11">
        <v>3</v>
      </c>
      <c r="R66" s="11">
        <f t="shared" si="6"/>
        <v>0</v>
      </c>
      <c r="S66" s="11" t="s">
        <v>1455</v>
      </c>
      <c r="U66" t="str">
        <f t="shared" si="1"/>
        <v>是</v>
      </c>
    </row>
    <row r="67" spans="1:21">
      <c r="A67" s="2" t="str">
        <f>K67&amp;MID(L:L,15,4)</f>
        <v>王彩珍1227</v>
      </c>
      <c r="B67" s="7" t="s">
        <v>1974</v>
      </c>
      <c r="C67" s="7" t="s">
        <v>1446</v>
      </c>
      <c r="D67" s="7">
        <v>44</v>
      </c>
      <c r="E67" s="7" t="s">
        <v>1043</v>
      </c>
      <c r="F67" s="7" t="s">
        <v>12996</v>
      </c>
      <c r="G67" s="7" t="s">
        <v>12997</v>
      </c>
      <c r="H67" s="7" t="s">
        <v>1450</v>
      </c>
      <c r="I67" s="7" t="s">
        <v>12998</v>
      </c>
      <c r="J67" s="7" t="s">
        <v>1452</v>
      </c>
      <c r="K67" s="7" t="s">
        <v>554</v>
      </c>
      <c r="L67" s="7" t="s">
        <v>555</v>
      </c>
      <c r="M67" s="7" t="s">
        <v>1461</v>
      </c>
      <c r="N67" s="7" t="s">
        <v>23</v>
      </c>
      <c r="O67" s="11">
        <v>3</v>
      </c>
      <c r="P67" s="11">
        <v>46</v>
      </c>
      <c r="Q67" s="11">
        <v>3</v>
      </c>
      <c r="R67" s="11">
        <f t="shared" si="6"/>
        <v>0</v>
      </c>
      <c r="S67" s="11" t="s">
        <v>1455</v>
      </c>
      <c r="U67" t="str">
        <f t="shared" ref="U67:U130" si="7">S67</f>
        <v>是</v>
      </c>
    </row>
    <row r="68" spans="1:21">
      <c r="A68" s="2" t="str">
        <f>K68&amp;MID(L:L,15,4)</f>
        <v>黄齐好1226</v>
      </c>
      <c r="B68" s="7" t="s">
        <v>1974</v>
      </c>
      <c r="C68" s="7" t="s">
        <v>1446</v>
      </c>
      <c r="D68" s="7">
        <v>44</v>
      </c>
      <c r="E68" s="7" t="s">
        <v>1043</v>
      </c>
      <c r="F68" s="7" t="s">
        <v>12999</v>
      </c>
      <c r="G68" s="7" t="s">
        <v>13000</v>
      </c>
      <c r="H68" s="7" t="s">
        <v>1450</v>
      </c>
      <c r="I68" s="7" t="s">
        <v>13001</v>
      </c>
      <c r="J68" s="7" t="s">
        <v>1452</v>
      </c>
      <c r="K68" s="7" t="s">
        <v>1041</v>
      </c>
      <c r="L68" s="7" t="s">
        <v>1042</v>
      </c>
      <c r="M68" s="7" t="s">
        <v>1453</v>
      </c>
      <c r="N68" s="7" t="s">
        <v>23</v>
      </c>
      <c r="O68" s="11">
        <v>5</v>
      </c>
      <c r="P68" s="11">
        <v>33</v>
      </c>
      <c r="Q68" s="11">
        <v>1.5</v>
      </c>
      <c r="R68" s="11">
        <f t="shared" si="6"/>
        <v>3.5</v>
      </c>
      <c r="S68" s="11" t="s">
        <v>1455</v>
      </c>
      <c r="U68" t="str">
        <f t="shared" si="7"/>
        <v>是</v>
      </c>
    </row>
    <row r="69" spans="1:21">
      <c r="A69" s="2" t="str">
        <f>K69&amp;MID(L:L,15,4)</f>
        <v>陈祥仪0619</v>
      </c>
      <c r="B69" s="7" t="s">
        <v>2858</v>
      </c>
      <c r="C69" s="7" t="s">
        <v>1446</v>
      </c>
      <c r="D69" s="7">
        <v>45</v>
      </c>
      <c r="E69" s="7" t="s">
        <v>2859</v>
      </c>
      <c r="F69" s="7" t="s">
        <v>13002</v>
      </c>
      <c r="G69" s="7" t="s">
        <v>13003</v>
      </c>
      <c r="H69" s="7" t="s">
        <v>1450</v>
      </c>
      <c r="I69" s="7" t="s">
        <v>13004</v>
      </c>
      <c r="J69" s="7" t="s">
        <v>1452</v>
      </c>
      <c r="K69" s="7" t="s">
        <v>92</v>
      </c>
      <c r="L69" s="7" t="s">
        <v>93</v>
      </c>
      <c r="M69" s="7" t="s">
        <v>1461</v>
      </c>
      <c r="N69" s="7" t="s">
        <v>23</v>
      </c>
      <c r="O69" s="11">
        <v>3</v>
      </c>
      <c r="P69" s="11">
        <v>22</v>
      </c>
      <c r="Q69" s="11">
        <v>3</v>
      </c>
      <c r="R69" s="11">
        <f t="shared" si="6"/>
        <v>0</v>
      </c>
      <c r="S69" s="11" t="s">
        <v>1455</v>
      </c>
      <c r="U69" t="str">
        <f t="shared" si="7"/>
        <v>是</v>
      </c>
    </row>
    <row r="70" spans="1:21">
      <c r="A70" s="2" t="str">
        <f>K70&amp;MID(L:L,15,4)</f>
        <v>陈雪玉0624</v>
      </c>
      <c r="B70" s="7" t="s">
        <v>2845</v>
      </c>
      <c r="C70" s="7" t="s">
        <v>1457</v>
      </c>
      <c r="D70" s="7">
        <v>53</v>
      </c>
      <c r="E70" s="7" t="s">
        <v>2846</v>
      </c>
      <c r="F70" s="7" t="s">
        <v>13005</v>
      </c>
      <c r="G70" s="7" t="s">
        <v>13006</v>
      </c>
      <c r="H70" s="7" t="s">
        <v>1450</v>
      </c>
      <c r="I70" s="7" t="s">
        <v>13007</v>
      </c>
      <c r="J70" s="7" t="s">
        <v>1452</v>
      </c>
      <c r="K70" s="7" t="s">
        <v>98</v>
      </c>
      <c r="L70" s="7" t="s">
        <v>99</v>
      </c>
      <c r="M70" s="7" t="s">
        <v>1461</v>
      </c>
      <c r="N70" s="7" t="s">
        <v>23</v>
      </c>
      <c r="O70" s="11">
        <v>4</v>
      </c>
      <c r="P70" s="11">
        <v>45</v>
      </c>
      <c r="Q70" s="11">
        <v>3</v>
      </c>
      <c r="R70" s="11">
        <f t="shared" si="6"/>
        <v>1</v>
      </c>
      <c r="S70" s="11" t="s">
        <v>1455</v>
      </c>
      <c r="U70" t="str">
        <f t="shared" si="7"/>
        <v>是</v>
      </c>
    </row>
    <row r="71" spans="1:21">
      <c r="A71" s="2" t="str">
        <f>K71&amp;MID(L:L,15,4)</f>
        <v>杜观2121</v>
      </c>
      <c r="B71" s="7" t="s">
        <v>2699</v>
      </c>
      <c r="C71" s="7" t="s">
        <v>1457</v>
      </c>
      <c r="D71" s="7">
        <v>55</v>
      </c>
      <c r="E71" s="7" t="s">
        <v>2700</v>
      </c>
      <c r="F71" s="7" t="s">
        <v>13008</v>
      </c>
      <c r="G71" s="7" t="s">
        <v>13009</v>
      </c>
      <c r="H71" s="7" t="s">
        <v>1450</v>
      </c>
      <c r="I71" s="7" t="s">
        <v>13010</v>
      </c>
      <c r="J71" s="7" t="s">
        <v>1452</v>
      </c>
      <c r="K71" s="7" t="s">
        <v>128</v>
      </c>
      <c r="L71" s="7" t="s">
        <v>129</v>
      </c>
      <c r="M71" s="7" t="s">
        <v>1453</v>
      </c>
      <c r="N71" s="7" t="s">
        <v>23</v>
      </c>
      <c r="O71" s="11">
        <v>2</v>
      </c>
      <c r="P71" s="11">
        <v>2</v>
      </c>
      <c r="Q71" s="11">
        <v>1.5</v>
      </c>
      <c r="R71" s="11">
        <f t="shared" si="6"/>
        <v>0.5</v>
      </c>
      <c r="S71" s="11" t="s">
        <v>1455</v>
      </c>
      <c r="U71" t="str">
        <f t="shared" si="7"/>
        <v>是</v>
      </c>
    </row>
    <row r="72" spans="1:21">
      <c r="A72" s="2" t="str">
        <f>K72&amp;MID(L:L,15,4)</f>
        <v>饶海燕3744</v>
      </c>
      <c r="B72" s="7" t="s">
        <v>1548</v>
      </c>
      <c r="C72" s="7" t="s">
        <v>1446</v>
      </c>
      <c r="D72" s="7">
        <v>56</v>
      </c>
      <c r="E72" s="7" t="s">
        <v>1549</v>
      </c>
      <c r="F72" s="7" t="s">
        <v>13011</v>
      </c>
      <c r="G72" s="7" t="s">
        <v>13012</v>
      </c>
      <c r="H72" s="7" t="s">
        <v>1450</v>
      </c>
      <c r="I72" s="7" t="s">
        <v>9442</v>
      </c>
      <c r="J72" s="7" t="s">
        <v>1452</v>
      </c>
      <c r="K72" s="7" t="s">
        <v>795</v>
      </c>
      <c r="L72" s="7" t="s">
        <v>796</v>
      </c>
      <c r="M72" s="7" t="s">
        <v>1461</v>
      </c>
      <c r="N72" s="7" t="s">
        <v>1454</v>
      </c>
      <c r="O72" s="11">
        <v>3</v>
      </c>
      <c r="P72" s="11">
        <v>1</v>
      </c>
      <c r="Q72" s="11">
        <v>3</v>
      </c>
      <c r="R72" s="11">
        <f t="shared" si="6"/>
        <v>0</v>
      </c>
      <c r="S72" s="11" t="s">
        <v>1455</v>
      </c>
      <c r="U72" t="str">
        <f t="shared" si="7"/>
        <v>是</v>
      </c>
    </row>
    <row r="73" spans="1:21">
      <c r="A73" s="2" t="str">
        <f>K73&amp;MID(L:L,15,4)</f>
        <v>邓佩慧1820</v>
      </c>
      <c r="B73" s="7" t="s">
        <v>2283</v>
      </c>
      <c r="C73" s="7" t="s">
        <v>1446</v>
      </c>
      <c r="D73" s="7">
        <v>55</v>
      </c>
      <c r="E73" s="7" t="s">
        <v>2284</v>
      </c>
      <c r="F73" s="7" t="s">
        <v>13013</v>
      </c>
      <c r="G73" s="7" t="s">
        <v>13014</v>
      </c>
      <c r="H73" s="7" t="s">
        <v>1450</v>
      </c>
      <c r="I73" s="7" t="s">
        <v>13015</v>
      </c>
      <c r="J73" s="7" t="s">
        <v>1452</v>
      </c>
      <c r="K73" s="7" t="s">
        <v>134</v>
      </c>
      <c r="L73" s="7" t="s">
        <v>135</v>
      </c>
      <c r="M73" s="7" t="s">
        <v>1461</v>
      </c>
      <c r="N73" s="7" t="s">
        <v>23</v>
      </c>
      <c r="O73" s="11">
        <v>3</v>
      </c>
      <c r="P73" s="11">
        <v>5</v>
      </c>
      <c r="Q73" s="11">
        <v>3</v>
      </c>
      <c r="R73" s="11">
        <f t="shared" si="6"/>
        <v>0</v>
      </c>
      <c r="S73" s="11" t="s">
        <v>1455</v>
      </c>
      <c r="U73" t="str">
        <f t="shared" si="7"/>
        <v>是</v>
      </c>
    </row>
    <row r="74" spans="1:21">
      <c r="A74" s="2" t="str">
        <f>K74&amp;MID(L:L,15,4)</f>
        <v>陈儒林3613</v>
      </c>
      <c r="B74" s="7" t="s">
        <v>2283</v>
      </c>
      <c r="C74" s="7" t="s">
        <v>1446</v>
      </c>
      <c r="D74" s="7">
        <v>55</v>
      </c>
      <c r="E74" s="7" t="s">
        <v>2284</v>
      </c>
      <c r="F74" s="7" t="s">
        <v>13016</v>
      </c>
      <c r="G74" s="7" t="s">
        <v>13017</v>
      </c>
      <c r="H74" s="7" t="s">
        <v>1450</v>
      </c>
      <c r="I74" s="7" t="s">
        <v>13018</v>
      </c>
      <c r="J74" s="7" t="s">
        <v>1452</v>
      </c>
      <c r="K74" s="7" t="s">
        <v>81</v>
      </c>
      <c r="L74" s="7" t="s">
        <v>82</v>
      </c>
      <c r="M74" s="7" t="s">
        <v>1461</v>
      </c>
      <c r="N74" s="7" t="s">
        <v>23</v>
      </c>
      <c r="O74" s="11">
        <v>3</v>
      </c>
      <c r="P74" s="11">
        <v>5</v>
      </c>
      <c r="Q74" s="11">
        <v>3</v>
      </c>
      <c r="R74" s="11">
        <f t="shared" si="6"/>
        <v>0</v>
      </c>
      <c r="S74" s="11" t="s">
        <v>1455</v>
      </c>
      <c r="U74" t="str">
        <f t="shared" si="7"/>
        <v>是</v>
      </c>
    </row>
    <row r="75" spans="1:21">
      <c r="A75" s="2" t="str">
        <f>K75&amp;MID(L:L,15,4)</f>
        <v>李人琪1828</v>
      </c>
      <c r="B75" s="7" t="s">
        <v>1767</v>
      </c>
      <c r="C75" s="7" t="s">
        <v>1446</v>
      </c>
      <c r="D75" s="7">
        <v>57</v>
      </c>
      <c r="E75" s="7" t="s">
        <v>1768</v>
      </c>
      <c r="F75" s="7" t="s">
        <v>13019</v>
      </c>
      <c r="G75" s="7" t="s">
        <v>13020</v>
      </c>
      <c r="H75" s="7" t="s">
        <v>1450</v>
      </c>
      <c r="I75" s="7" t="s">
        <v>13021</v>
      </c>
      <c r="J75" s="7" t="s">
        <v>1452</v>
      </c>
      <c r="K75" s="7" t="s">
        <v>897</v>
      </c>
      <c r="L75" s="7" t="s">
        <v>898</v>
      </c>
      <c r="M75" s="7" t="s">
        <v>1772</v>
      </c>
      <c r="N75" s="7" t="s">
        <v>1467</v>
      </c>
      <c r="O75" s="11">
        <v>3</v>
      </c>
      <c r="P75" s="11">
        <v>17</v>
      </c>
      <c r="Q75" s="11">
        <v>3</v>
      </c>
      <c r="R75" s="11">
        <f t="shared" si="6"/>
        <v>0</v>
      </c>
      <c r="S75" s="11" t="s">
        <v>1455</v>
      </c>
      <c r="U75" t="str">
        <f t="shared" si="7"/>
        <v>是</v>
      </c>
    </row>
    <row r="76" spans="1:21">
      <c r="A76" s="2" t="str">
        <f>K76&amp;MID(L:L,15,4)</f>
        <v>杨福如2734</v>
      </c>
      <c r="B76" s="7" t="s">
        <v>2058</v>
      </c>
      <c r="C76" s="7" t="s">
        <v>1457</v>
      </c>
      <c r="D76" s="7">
        <v>57</v>
      </c>
      <c r="E76" s="7" t="s">
        <v>2059</v>
      </c>
      <c r="F76" s="7" t="s">
        <v>13022</v>
      </c>
      <c r="G76" s="7" t="s">
        <v>13023</v>
      </c>
      <c r="H76" s="7" t="s">
        <v>1450</v>
      </c>
      <c r="I76" s="7" t="s">
        <v>13024</v>
      </c>
      <c r="J76" s="7" t="s">
        <v>1452</v>
      </c>
      <c r="K76" s="7" t="s">
        <v>629</v>
      </c>
      <c r="L76" s="7" t="s">
        <v>630</v>
      </c>
      <c r="M76" s="7" t="s">
        <v>1453</v>
      </c>
      <c r="N76" s="7" t="s">
        <v>23</v>
      </c>
      <c r="O76" s="11">
        <v>1</v>
      </c>
      <c r="P76" s="11">
        <v>59</v>
      </c>
      <c r="Q76" s="11">
        <v>1.5</v>
      </c>
      <c r="R76" s="11">
        <v>0</v>
      </c>
      <c r="S76" s="11" t="s">
        <v>1455</v>
      </c>
      <c r="U76" t="str">
        <f t="shared" si="7"/>
        <v>是</v>
      </c>
    </row>
    <row r="77" spans="1:21">
      <c r="A77" s="2" t="str">
        <f>K77&amp;MID(L:L,15,4)</f>
        <v>吴容根6016</v>
      </c>
      <c r="B77" s="7" t="s">
        <v>2319</v>
      </c>
      <c r="C77" s="7" t="s">
        <v>1457</v>
      </c>
      <c r="D77" s="7">
        <v>51</v>
      </c>
      <c r="E77" s="7" t="s">
        <v>2320</v>
      </c>
      <c r="F77" s="7" t="s">
        <v>13025</v>
      </c>
      <c r="G77" s="7" t="s">
        <v>13026</v>
      </c>
      <c r="H77" s="7" t="s">
        <v>1450</v>
      </c>
      <c r="I77" s="7" t="s">
        <v>13027</v>
      </c>
      <c r="J77" s="7" t="s">
        <v>1452</v>
      </c>
      <c r="K77" s="7" t="s">
        <v>521</v>
      </c>
      <c r="L77" s="7" t="s">
        <v>522</v>
      </c>
      <c r="M77" s="7" t="s">
        <v>1453</v>
      </c>
      <c r="N77" s="7" t="s">
        <v>23</v>
      </c>
      <c r="O77" s="11">
        <v>3</v>
      </c>
      <c r="P77" s="11">
        <v>15</v>
      </c>
      <c r="Q77" s="11">
        <v>1.5</v>
      </c>
      <c r="R77" s="11">
        <f t="shared" ref="R77:R82" si="8">O77-Q77</f>
        <v>1.5</v>
      </c>
      <c r="S77" s="11" t="s">
        <v>1455</v>
      </c>
      <c r="U77" t="str">
        <f t="shared" si="7"/>
        <v>是</v>
      </c>
    </row>
    <row r="78" spans="1:21">
      <c r="A78" s="2" t="str">
        <f>K78&amp;MID(L:L,15,4)</f>
        <v>高金桥6021</v>
      </c>
      <c r="B78" s="7" t="s">
        <v>2319</v>
      </c>
      <c r="C78" s="7" t="s">
        <v>1457</v>
      </c>
      <c r="D78" s="7">
        <v>51</v>
      </c>
      <c r="E78" s="7" t="s">
        <v>2320</v>
      </c>
      <c r="F78" s="7" t="s">
        <v>13028</v>
      </c>
      <c r="G78" s="7" t="s">
        <v>13029</v>
      </c>
      <c r="H78" s="7" t="s">
        <v>1450</v>
      </c>
      <c r="I78" s="7" t="s">
        <v>13030</v>
      </c>
      <c r="J78" s="7" t="s">
        <v>1452</v>
      </c>
      <c r="K78" s="7" t="s">
        <v>164</v>
      </c>
      <c r="L78" s="7" t="s">
        <v>165</v>
      </c>
      <c r="M78" s="7" t="s">
        <v>1453</v>
      </c>
      <c r="N78" s="7" t="s">
        <v>23</v>
      </c>
      <c r="O78" s="11">
        <v>2</v>
      </c>
      <c r="P78" s="11">
        <v>4</v>
      </c>
      <c r="Q78" s="11">
        <v>1.5</v>
      </c>
      <c r="R78" s="11">
        <f t="shared" si="8"/>
        <v>0.5</v>
      </c>
      <c r="S78" s="11" t="s">
        <v>1455</v>
      </c>
      <c r="U78" t="str">
        <f t="shared" si="7"/>
        <v>是</v>
      </c>
    </row>
    <row r="79" spans="1:21">
      <c r="A79" s="2" t="str">
        <f>K79&amp;MID(L:L,15,4)</f>
        <v>伍东成3915</v>
      </c>
      <c r="B79" s="7" t="s">
        <v>2532</v>
      </c>
      <c r="C79" s="7" t="s">
        <v>1457</v>
      </c>
      <c r="D79" s="7">
        <v>48</v>
      </c>
      <c r="E79" s="7" t="s">
        <v>2533</v>
      </c>
      <c r="F79" s="7" t="s">
        <v>13031</v>
      </c>
      <c r="G79" s="7" t="s">
        <v>13032</v>
      </c>
      <c r="H79" s="7" t="s">
        <v>1450</v>
      </c>
      <c r="I79" s="7" t="s">
        <v>13033</v>
      </c>
      <c r="J79" s="7" t="s">
        <v>1452</v>
      </c>
      <c r="K79" s="7" t="s">
        <v>526</v>
      </c>
      <c r="L79" s="7" t="s">
        <v>527</v>
      </c>
      <c r="M79" s="7" t="s">
        <v>1461</v>
      </c>
      <c r="N79" s="7" t="s">
        <v>23</v>
      </c>
      <c r="O79" s="11">
        <v>3</v>
      </c>
      <c r="P79" s="11">
        <v>20</v>
      </c>
      <c r="Q79" s="11">
        <v>3</v>
      </c>
      <c r="R79" s="11">
        <f t="shared" si="8"/>
        <v>0</v>
      </c>
      <c r="S79" s="11" t="s">
        <v>1455</v>
      </c>
      <c r="U79" t="str">
        <f t="shared" si="7"/>
        <v>是</v>
      </c>
    </row>
    <row r="80" spans="1:21">
      <c r="A80" s="2" t="str">
        <f>K80&amp;MID(L:L,15,4)</f>
        <v>徐玉莦3621</v>
      </c>
      <c r="B80" s="7" t="s">
        <v>2532</v>
      </c>
      <c r="C80" s="7" t="s">
        <v>1457</v>
      </c>
      <c r="D80" s="7">
        <v>48</v>
      </c>
      <c r="E80" s="7" t="s">
        <v>2533</v>
      </c>
      <c r="F80" s="7" t="s">
        <v>13034</v>
      </c>
      <c r="G80" s="7" t="s">
        <v>13035</v>
      </c>
      <c r="H80" s="7" t="s">
        <v>1450</v>
      </c>
      <c r="I80" s="7" t="s">
        <v>6052</v>
      </c>
      <c r="J80" s="7" t="s">
        <v>1452</v>
      </c>
      <c r="K80" s="7" t="s">
        <v>552</v>
      </c>
      <c r="L80" s="7" t="s">
        <v>553</v>
      </c>
      <c r="M80" s="7" t="s">
        <v>1461</v>
      </c>
      <c r="N80" s="7" t="s">
        <v>23</v>
      </c>
      <c r="O80" s="11">
        <v>3</v>
      </c>
      <c r="P80" s="11">
        <v>44</v>
      </c>
      <c r="Q80" s="11">
        <v>3</v>
      </c>
      <c r="R80" s="11">
        <f t="shared" si="8"/>
        <v>0</v>
      </c>
      <c r="S80" s="11" t="s">
        <v>1455</v>
      </c>
      <c r="U80" t="str">
        <f t="shared" si="7"/>
        <v>是</v>
      </c>
    </row>
    <row r="81" spans="1:21">
      <c r="A81" s="2" t="str">
        <f>K81&amp;MID(L:L,15,4)</f>
        <v>汤文俊3011</v>
      </c>
      <c r="B81" s="7" t="s">
        <v>2073</v>
      </c>
      <c r="C81" s="7" t="s">
        <v>1446</v>
      </c>
      <c r="D81" s="7">
        <v>53</v>
      </c>
      <c r="E81" s="7" t="s">
        <v>2074</v>
      </c>
      <c r="F81" s="7" t="s">
        <v>13036</v>
      </c>
      <c r="G81" s="7" t="s">
        <v>13037</v>
      </c>
      <c r="H81" s="7" t="s">
        <v>1450</v>
      </c>
      <c r="I81" s="7" t="s">
        <v>13038</v>
      </c>
      <c r="J81" s="7" t="s">
        <v>1452</v>
      </c>
      <c r="K81" s="7" t="s">
        <v>177</v>
      </c>
      <c r="L81" s="7" t="s">
        <v>178</v>
      </c>
      <c r="M81" s="7" t="s">
        <v>1461</v>
      </c>
      <c r="N81" s="7" t="s">
        <v>23</v>
      </c>
      <c r="O81" s="11">
        <v>3</v>
      </c>
      <c r="P81" s="11">
        <v>26</v>
      </c>
      <c r="Q81" s="11">
        <v>3</v>
      </c>
      <c r="R81" s="11">
        <f t="shared" si="8"/>
        <v>0</v>
      </c>
      <c r="S81" s="11" t="s">
        <v>1455</v>
      </c>
      <c r="U81" t="str">
        <f t="shared" si="7"/>
        <v>是</v>
      </c>
    </row>
    <row r="82" spans="1:21">
      <c r="A82" s="2" t="str">
        <f>K82&amp;MID(L:L,15,4)</f>
        <v>黄伟友0936</v>
      </c>
      <c r="B82" s="7" t="s">
        <v>1808</v>
      </c>
      <c r="C82" s="7" t="s">
        <v>1446</v>
      </c>
      <c r="D82" s="7">
        <v>43</v>
      </c>
      <c r="E82" s="7" t="s">
        <v>1809</v>
      </c>
      <c r="F82" s="7" t="s">
        <v>13039</v>
      </c>
      <c r="G82" s="7" t="s">
        <v>13040</v>
      </c>
      <c r="H82" s="7" t="s">
        <v>1450</v>
      </c>
      <c r="I82" s="7" t="s">
        <v>10612</v>
      </c>
      <c r="J82" s="7" t="s">
        <v>1452</v>
      </c>
      <c r="K82" s="7" t="s">
        <v>1020</v>
      </c>
      <c r="L82" s="7" t="s">
        <v>1021</v>
      </c>
      <c r="M82" s="7" t="s">
        <v>1453</v>
      </c>
      <c r="N82" s="7" t="s">
        <v>23</v>
      </c>
      <c r="O82" s="11">
        <v>2</v>
      </c>
      <c r="P82" s="11">
        <v>20</v>
      </c>
      <c r="Q82" s="11">
        <v>1.5</v>
      </c>
      <c r="R82" s="11">
        <f t="shared" si="8"/>
        <v>0.5</v>
      </c>
      <c r="S82" s="11" t="s">
        <v>1455</v>
      </c>
      <c r="U82" t="str">
        <f t="shared" si="7"/>
        <v>是</v>
      </c>
    </row>
    <row r="83" spans="1:21">
      <c r="A83" s="2" t="str">
        <f>K83&amp;MID(L:L,15,4)</f>
        <v>林杏贤0425</v>
      </c>
      <c r="B83" s="7" t="s">
        <v>1567</v>
      </c>
      <c r="C83" s="7" t="s">
        <v>1446</v>
      </c>
      <c r="D83" s="7">
        <v>58</v>
      </c>
      <c r="E83" s="7" t="s">
        <v>1568</v>
      </c>
      <c r="F83" s="7" t="s">
        <v>13041</v>
      </c>
      <c r="G83" s="7" t="s">
        <v>13042</v>
      </c>
      <c r="H83" s="7" t="s">
        <v>1450</v>
      </c>
      <c r="I83" s="7" t="s">
        <v>13043</v>
      </c>
      <c r="J83" s="7" t="s">
        <v>1452</v>
      </c>
      <c r="K83" s="7" t="s">
        <v>422</v>
      </c>
      <c r="L83" s="7" t="s">
        <v>423</v>
      </c>
      <c r="M83" s="7" t="s">
        <v>1453</v>
      </c>
      <c r="N83" s="7" t="s">
        <v>23</v>
      </c>
      <c r="O83" s="11">
        <v>1</v>
      </c>
      <c r="P83" s="11">
        <v>30</v>
      </c>
      <c r="Q83" s="11">
        <v>1.5</v>
      </c>
      <c r="R83" s="11">
        <v>0</v>
      </c>
      <c r="S83" s="11" t="s">
        <v>1455</v>
      </c>
      <c r="U83" t="str">
        <f t="shared" si="7"/>
        <v>是</v>
      </c>
    </row>
    <row r="84" spans="1:21">
      <c r="A84" s="2" t="str">
        <f>K84&amp;MID(L:L,15,4)</f>
        <v>陈少好1223</v>
      </c>
      <c r="B84" s="7" t="s">
        <v>1567</v>
      </c>
      <c r="C84" s="7" t="s">
        <v>1446</v>
      </c>
      <c r="D84" s="7">
        <v>58</v>
      </c>
      <c r="E84" s="7" t="s">
        <v>1568</v>
      </c>
      <c r="F84" s="7" t="s">
        <v>13044</v>
      </c>
      <c r="G84" s="7" t="s">
        <v>13045</v>
      </c>
      <c r="H84" s="7" t="s">
        <v>1450</v>
      </c>
      <c r="I84" s="7" t="s">
        <v>13046</v>
      </c>
      <c r="J84" s="7" t="s">
        <v>1452</v>
      </c>
      <c r="K84" s="7" t="s">
        <v>86</v>
      </c>
      <c r="L84" s="7" t="s">
        <v>87</v>
      </c>
      <c r="M84" s="7" t="s">
        <v>1453</v>
      </c>
      <c r="N84" s="7" t="s">
        <v>23</v>
      </c>
      <c r="O84" s="11">
        <v>2</v>
      </c>
      <c r="P84" s="11">
        <v>18</v>
      </c>
      <c r="Q84" s="11">
        <v>1.5</v>
      </c>
      <c r="R84" s="11">
        <f t="shared" ref="R84:R95" si="9">O84-Q84</f>
        <v>0.5</v>
      </c>
      <c r="S84" s="11" t="s">
        <v>1455</v>
      </c>
      <c r="U84" t="str">
        <f t="shared" si="7"/>
        <v>是</v>
      </c>
    </row>
    <row r="85" spans="1:21">
      <c r="A85" s="2" t="str">
        <f>K85&amp;MID(L:L,15,4)</f>
        <v>陈伟安0076</v>
      </c>
      <c r="B85" s="7" t="s">
        <v>3150</v>
      </c>
      <c r="C85" s="7" t="s">
        <v>1446</v>
      </c>
      <c r="D85" s="7">
        <v>42</v>
      </c>
      <c r="E85" s="7" t="s">
        <v>3151</v>
      </c>
      <c r="F85" s="7" t="s">
        <v>13047</v>
      </c>
      <c r="G85" s="7" t="s">
        <v>13048</v>
      </c>
      <c r="H85" s="7" t="s">
        <v>1450</v>
      </c>
      <c r="I85" s="7" t="s">
        <v>13049</v>
      </c>
      <c r="J85" s="7" t="s">
        <v>1452</v>
      </c>
      <c r="K85" s="7" t="s">
        <v>89</v>
      </c>
      <c r="L85" s="7" t="s">
        <v>90</v>
      </c>
      <c r="M85" s="7" t="s">
        <v>1453</v>
      </c>
      <c r="N85" s="7" t="s">
        <v>23</v>
      </c>
      <c r="O85" s="11">
        <v>4</v>
      </c>
      <c r="P85" s="11">
        <v>33</v>
      </c>
      <c r="Q85" s="11">
        <v>1.5</v>
      </c>
      <c r="R85" s="11">
        <f t="shared" si="9"/>
        <v>2.5</v>
      </c>
      <c r="S85" s="11" t="s">
        <v>1455</v>
      </c>
      <c r="U85" t="str">
        <f t="shared" si="7"/>
        <v>是</v>
      </c>
    </row>
    <row r="86" spans="1:21">
      <c r="A86" s="2" t="str">
        <f>K86&amp;MID(L:L,15,4)</f>
        <v>陈惠群282X</v>
      </c>
      <c r="B86" s="7" t="s">
        <v>1929</v>
      </c>
      <c r="C86" s="7" t="s">
        <v>1446</v>
      </c>
      <c r="D86" s="7">
        <v>58</v>
      </c>
      <c r="E86" s="7" t="s">
        <v>1930</v>
      </c>
      <c r="F86" s="7" t="s">
        <v>13050</v>
      </c>
      <c r="G86" s="7" t="s">
        <v>13051</v>
      </c>
      <c r="H86" s="7" t="s">
        <v>1450</v>
      </c>
      <c r="I86" s="7" t="s">
        <v>13052</v>
      </c>
      <c r="J86" s="7" t="s">
        <v>1452</v>
      </c>
      <c r="K86" s="7" t="s">
        <v>65</v>
      </c>
      <c r="L86" s="7" t="s">
        <v>66</v>
      </c>
      <c r="M86" s="7" t="s">
        <v>1461</v>
      </c>
      <c r="N86" s="7" t="s">
        <v>23</v>
      </c>
      <c r="O86" s="11">
        <v>3</v>
      </c>
      <c r="P86" s="11">
        <v>13</v>
      </c>
      <c r="Q86" s="11">
        <v>3</v>
      </c>
      <c r="R86" s="11">
        <f t="shared" si="9"/>
        <v>0</v>
      </c>
      <c r="S86" s="11" t="s">
        <v>1455</v>
      </c>
      <c r="U86" t="str">
        <f t="shared" si="7"/>
        <v>是</v>
      </c>
    </row>
    <row r="87" spans="1:21">
      <c r="A87" s="2" t="str">
        <f>K87&amp;MID(L:L,15,4)</f>
        <v>刘景昌4518</v>
      </c>
      <c r="B87" s="7" t="s">
        <v>1929</v>
      </c>
      <c r="C87" s="7" t="s">
        <v>1446</v>
      </c>
      <c r="D87" s="7">
        <v>58</v>
      </c>
      <c r="E87" s="7" t="s">
        <v>1930</v>
      </c>
      <c r="F87" s="7" t="s">
        <v>13053</v>
      </c>
      <c r="G87" s="7" t="s">
        <v>13054</v>
      </c>
      <c r="H87" s="7" t="s">
        <v>1450</v>
      </c>
      <c r="I87" s="7" t="s">
        <v>10597</v>
      </c>
      <c r="J87" s="7" t="s">
        <v>1452</v>
      </c>
      <c r="K87" s="7" t="s">
        <v>404</v>
      </c>
      <c r="L87" s="7" t="s">
        <v>405</v>
      </c>
      <c r="M87" s="7" t="s">
        <v>1461</v>
      </c>
      <c r="N87" s="7" t="s">
        <v>23</v>
      </c>
      <c r="O87" s="11">
        <v>3</v>
      </c>
      <c r="P87" s="11">
        <v>36</v>
      </c>
      <c r="Q87" s="11">
        <v>3</v>
      </c>
      <c r="R87" s="11">
        <f t="shared" si="9"/>
        <v>0</v>
      </c>
      <c r="S87" s="11" t="s">
        <v>1455</v>
      </c>
      <c r="U87" t="str">
        <f t="shared" si="7"/>
        <v>是</v>
      </c>
    </row>
    <row r="88" spans="1:21">
      <c r="A88" s="2" t="str">
        <f>K88&amp;MID(L:L,15,4)</f>
        <v>林有志2135</v>
      </c>
      <c r="B88" s="7" t="s">
        <v>1724</v>
      </c>
      <c r="C88" s="7" t="s">
        <v>1446</v>
      </c>
      <c r="D88" s="7">
        <v>55</v>
      </c>
      <c r="E88" s="7" t="s">
        <v>1725</v>
      </c>
      <c r="F88" s="7" t="s">
        <v>13055</v>
      </c>
      <c r="G88" s="7" t="s">
        <v>13056</v>
      </c>
      <c r="H88" s="7" t="s">
        <v>1982</v>
      </c>
      <c r="I88" s="7" t="s">
        <v>13057</v>
      </c>
      <c r="J88" s="7" t="s">
        <v>1452</v>
      </c>
      <c r="K88" s="7" t="s">
        <v>395</v>
      </c>
      <c r="L88" s="7" t="s">
        <v>396</v>
      </c>
      <c r="M88" s="7" t="s">
        <v>1461</v>
      </c>
      <c r="N88" s="7" t="s">
        <v>23</v>
      </c>
      <c r="O88" s="11">
        <v>3</v>
      </c>
      <c r="P88" s="11">
        <v>50</v>
      </c>
      <c r="Q88" s="11">
        <v>3</v>
      </c>
      <c r="R88" s="11">
        <f t="shared" si="9"/>
        <v>0</v>
      </c>
      <c r="S88" s="11" t="s">
        <v>1455</v>
      </c>
      <c r="U88" t="str">
        <f t="shared" si="7"/>
        <v>是</v>
      </c>
    </row>
    <row r="89" spans="1:21">
      <c r="A89" s="2" t="str">
        <f>K89&amp;MID(L:L,15,4)</f>
        <v>梁翠仪212X</v>
      </c>
      <c r="B89" s="7" t="s">
        <v>1724</v>
      </c>
      <c r="C89" s="7" t="s">
        <v>1446</v>
      </c>
      <c r="D89" s="7">
        <v>55</v>
      </c>
      <c r="E89" s="7" t="s">
        <v>1725</v>
      </c>
      <c r="F89" s="7" t="s">
        <v>13058</v>
      </c>
      <c r="G89" s="7" t="s">
        <v>13059</v>
      </c>
      <c r="H89" s="7" t="s">
        <v>1450</v>
      </c>
      <c r="I89" s="7" t="s">
        <v>3783</v>
      </c>
      <c r="J89" s="7" t="s">
        <v>1452</v>
      </c>
      <c r="K89" s="7" t="s">
        <v>282</v>
      </c>
      <c r="L89" s="7" t="s">
        <v>283</v>
      </c>
      <c r="M89" s="7" t="s">
        <v>1461</v>
      </c>
      <c r="N89" s="7" t="s">
        <v>23</v>
      </c>
      <c r="O89" s="11">
        <v>3</v>
      </c>
      <c r="P89" s="11">
        <v>44</v>
      </c>
      <c r="Q89" s="11">
        <v>3</v>
      </c>
      <c r="R89" s="11">
        <f t="shared" si="9"/>
        <v>0</v>
      </c>
      <c r="S89" s="11" t="s">
        <v>1455</v>
      </c>
      <c r="U89" t="str">
        <f t="shared" si="7"/>
        <v>是</v>
      </c>
    </row>
    <row r="90" spans="1:21">
      <c r="A90" s="2" t="str">
        <f>K90&amp;MID(L:L,15,4)</f>
        <v>马淑琼4828</v>
      </c>
      <c r="B90" s="7" t="s">
        <v>1689</v>
      </c>
      <c r="C90" s="7" t="s">
        <v>1457</v>
      </c>
      <c r="D90" s="7">
        <v>33</v>
      </c>
      <c r="E90" s="7" t="s">
        <v>1690</v>
      </c>
      <c r="F90" s="7" t="s">
        <v>13060</v>
      </c>
      <c r="G90" s="7" t="s">
        <v>13061</v>
      </c>
      <c r="H90" s="7" t="s">
        <v>1450</v>
      </c>
      <c r="I90" s="7" t="s">
        <v>12298</v>
      </c>
      <c r="J90" s="7" t="s">
        <v>1452</v>
      </c>
      <c r="K90" s="7" t="s">
        <v>844</v>
      </c>
      <c r="L90" s="7" t="s">
        <v>845</v>
      </c>
      <c r="M90" s="7" t="s">
        <v>1461</v>
      </c>
      <c r="N90" s="7" t="s">
        <v>1467</v>
      </c>
      <c r="O90" s="11">
        <v>3</v>
      </c>
      <c r="P90" s="11">
        <v>9</v>
      </c>
      <c r="Q90" s="11">
        <v>3</v>
      </c>
      <c r="R90" s="11">
        <f t="shared" si="9"/>
        <v>0</v>
      </c>
      <c r="S90" s="11" t="s">
        <v>1455</v>
      </c>
      <c r="U90" t="str">
        <f t="shared" si="7"/>
        <v>是</v>
      </c>
    </row>
    <row r="91" spans="1:21">
      <c r="A91" s="2" t="str">
        <f>K91&amp;MID(L:L,15,4)</f>
        <v>胡少群1649</v>
      </c>
      <c r="B91" s="7" t="s">
        <v>1689</v>
      </c>
      <c r="C91" s="7" t="s">
        <v>1457</v>
      </c>
      <c r="D91" s="7">
        <v>33</v>
      </c>
      <c r="E91" s="7" t="s">
        <v>1690</v>
      </c>
      <c r="F91" s="7" t="s">
        <v>13062</v>
      </c>
      <c r="G91" s="7" t="s">
        <v>13063</v>
      </c>
      <c r="H91" s="7" t="s">
        <v>1450</v>
      </c>
      <c r="I91" s="7" t="s">
        <v>5226</v>
      </c>
      <c r="J91" s="7" t="s">
        <v>1452</v>
      </c>
      <c r="K91" s="7" t="s">
        <v>862</v>
      </c>
      <c r="L91" s="7" t="s">
        <v>863</v>
      </c>
      <c r="M91" s="7" t="s">
        <v>1461</v>
      </c>
      <c r="N91" s="7" t="s">
        <v>1454</v>
      </c>
      <c r="O91" s="11">
        <v>3</v>
      </c>
      <c r="P91" s="11">
        <v>3</v>
      </c>
      <c r="Q91" s="11">
        <v>3</v>
      </c>
      <c r="R91" s="11">
        <f t="shared" si="9"/>
        <v>0</v>
      </c>
      <c r="S91" s="11" t="s">
        <v>1455</v>
      </c>
      <c r="U91" t="str">
        <f t="shared" si="7"/>
        <v>是</v>
      </c>
    </row>
    <row r="92" spans="1:21">
      <c r="A92" s="2" t="str">
        <f>K92&amp;MID(L:L,15,4)</f>
        <v>吴沛莲4223</v>
      </c>
      <c r="B92" s="7" t="s">
        <v>2376</v>
      </c>
      <c r="C92" s="7" t="s">
        <v>1457</v>
      </c>
      <c r="D92" s="7">
        <v>40</v>
      </c>
      <c r="E92" s="7" t="s">
        <v>843</v>
      </c>
      <c r="F92" s="7" t="s">
        <v>13064</v>
      </c>
      <c r="G92" s="7" t="s">
        <v>13065</v>
      </c>
      <c r="H92" s="7" t="s">
        <v>1450</v>
      </c>
      <c r="I92" s="7" t="s">
        <v>13066</v>
      </c>
      <c r="J92" s="7" t="s">
        <v>1452</v>
      </c>
      <c r="K92" s="7" t="s">
        <v>840</v>
      </c>
      <c r="L92" s="7" t="s">
        <v>841</v>
      </c>
      <c r="M92" s="7" t="s">
        <v>1461</v>
      </c>
      <c r="N92" s="7" t="s">
        <v>23</v>
      </c>
      <c r="O92" s="11">
        <v>3</v>
      </c>
      <c r="P92" s="11">
        <v>10</v>
      </c>
      <c r="Q92" s="11">
        <v>3</v>
      </c>
      <c r="R92" s="11">
        <f t="shared" si="9"/>
        <v>0</v>
      </c>
      <c r="S92" s="11" t="s">
        <v>1455</v>
      </c>
      <c r="U92" t="str">
        <f t="shared" si="7"/>
        <v>是</v>
      </c>
    </row>
    <row r="93" spans="1:21">
      <c r="A93" s="2" t="str">
        <f>K93&amp;MID(L:L,15,4)</f>
        <v>蔡少英0622</v>
      </c>
      <c r="B93" s="7" t="s">
        <v>1684</v>
      </c>
      <c r="C93" s="7" t="s">
        <v>1444</v>
      </c>
      <c r="D93" s="7">
        <v>47</v>
      </c>
      <c r="E93" s="7" t="s">
        <v>787</v>
      </c>
      <c r="F93" s="7" t="s">
        <v>13067</v>
      </c>
      <c r="G93" s="7" t="s">
        <v>13068</v>
      </c>
      <c r="H93" s="7" t="s">
        <v>1450</v>
      </c>
      <c r="I93" s="7" t="s">
        <v>13069</v>
      </c>
      <c r="J93" s="7" t="s">
        <v>1452</v>
      </c>
      <c r="K93" s="7" t="s">
        <v>784</v>
      </c>
      <c r="L93" s="7" t="s">
        <v>785</v>
      </c>
      <c r="M93" s="7" t="s">
        <v>1461</v>
      </c>
      <c r="N93" s="7" t="s">
        <v>23</v>
      </c>
      <c r="O93" s="11">
        <v>3</v>
      </c>
      <c r="P93" s="11">
        <v>1</v>
      </c>
      <c r="Q93" s="11">
        <v>3</v>
      </c>
      <c r="R93" s="11">
        <f t="shared" si="9"/>
        <v>0</v>
      </c>
      <c r="S93" s="11" t="s">
        <v>1455</v>
      </c>
      <c r="U93" t="str">
        <f t="shared" si="7"/>
        <v>是</v>
      </c>
    </row>
    <row r="94" spans="1:21">
      <c r="A94" s="2" t="str">
        <f>K94&amp;MID(L:L,15,4)</f>
        <v>马国文3614</v>
      </c>
      <c r="B94" s="7" t="s">
        <v>8664</v>
      </c>
      <c r="C94" s="7" t="s">
        <v>1446</v>
      </c>
      <c r="D94" s="7">
        <v>42</v>
      </c>
      <c r="E94" s="7" t="s">
        <v>1573</v>
      </c>
      <c r="F94" s="7" t="s">
        <v>13070</v>
      </c>
      <c r="G94" s="7" t="s">
        <v>13071</v>
      </c>
      <c r="H94" s="7" t="s">
        <v>1450</v>
      </c>
      <c r="I94" s="7" t="s">
        <v>12910</v>
      </c>
      <c r="J94" s="7" t="s">
        <v>1452</v>
      </c>
      <c r="K94" s="7" t="s">
        <v>780</v>
      </c>
      <c r="L94" s="7" t="s">
        <v>781</v>
      </c>
      <c r="M94" s="7" t="s">
        <v>1461</v>
      </c>
      <c r="N94" s="7" t="s">
        <v>23</v>
      </c>
      <c r="O94" s="11">
        <v>3</v>
      </c>
      <c r="P94" s="11">
        <v>1</v>
      </c>
      <c r="Q94" s="11">
        <v>3</v>
      </c>
      <c r="R94" s="11">
        <f t="shared" si="9"/>
        <v>0</v>
      </c>
      <c r="S94" s="11" t="s">
        <v>1455</v>
      </c>
      <c r="U94" t="str">
        <f t="shared" si="7"/>
        <v>是</v>
      </c>
    </row>
    <row r="95" spans="1:21">
      <c r="A95" s="2" t="str">
        <f>K95&amp;MID(L:L,15,4)</f>
        <v>王雪萍182X</v>
      </c>
      <c r="B95" s="7" t="s">
        <v>8664</v>
      </c>
      <c r="C95" s="7" t="s">
        <v>1446</v>
      </c>
      <c r="D95" s="7">
        <v>42</v>
      </c>
      <c r="E95" s="7" t="s">
        <v>1573</v>
      </c>
      <c r="F95" s="7" t="s">
        <v>13072</v>
      </c>
      <c r="G95" s="7" t="s">
        <v>13073</v>
      </c>
      <c r="H95" s="7" t="s">
        <v>1450</v>
      </c>
      <c r="I95" s="7" t="s">
        <v>3377</v>
      </c>
      <c r="J95" s="7" t="s">
        <v>1452</v>
      </c>
      <c r="K95" s="7" t="s">
        <v>1350</v>
      </c>
      <c r="L95" s="7" t="s">
        <v>1351</v>
      </c>
      <c r="M95" s="7" t="s">
        <v>1461</v>
      </c>
      <c r="N95" s="7" t="s">
        <v>1157</v>
      </c>
      <c r="O95" s="11">
        <v>3</v>
      </c>
      <c r="P95" s="11">
        <v>12</v>
      </c>
      <c r="Q95" s="11">
        <v>2.5</v>
      </c>
      <c r="R95" s="11">
        <f t="shared" si="9"/>
        <v>0.5</v>
      </c>
      <c r="S95" s="11" t="s">
        <v>1455</v>
      </c>
      <c r="U95" t="str">
        <f t="shared" si="7"/>
        <v>是</v>
      </c>
    </row>
    <row r="96" spans="1:21">
      <c r="A96" s="2" t="str">
        <f>K96&amp;MID(L:L,15,4)</f>
        <v>周彩燕0045</v>
      </c>
      <c r="B96" s="7" t="s">
        <v>2001</v>
      </c>
      <c r="C96" s="7" t="s">
        <v>1446</v>
      </c>
      <c r="D96" s="7">
        <v>55</v>
      </c>
      <c r="E96" s="7" t="s">
        <v>2002</v>
      </c>
      <c r="F96" s="7" t="s">
        <v>13074</v>
      </c>
      <c r="G96" s="7" t="s">
        <v>13075</v>
      </c>
      <c r="H96" s="7" t="s">
        <v>1450</v>
      </c>
      <c r="I96" s="7" t="s">
        <v>13076</v>
      </c>
      <c r="J96" s="7" t="s">
        <v>1452</v>
      </c>
      <c r="K96" s="7" t="s">
        <v>810</v>
      </c>
      <c r="L96" s="7" t="s">
        <v>811</v>
      </c>
      <c r="M96" s="7" t="s">
        <v>1453</v>
      </c>
      <c r="N96" s="7" t="s">
        <v>23</v>
      </c>
      <c r="O96" s="11">
        <v>1</v>
      </c>
      <c r="P96" s="11">
        <v>42</v>
      </c>
      <c r="Q96" s="11">
        <v>1.5</v>
      </c>
      <c r="R96" s="11">
        <v>0</v>
      </c>
      <c r="S96" s="11" t="s">
        <v>1455</v>
      </c>
      <c r="U96" t="str">
        <f t="shared" si="7"/>
        <v>是</v>
      </c>
    </row>
    <row r="97" spans="1:21">
      <c r="A97" s="2" t="str">
        <f>K97&amp;MID(L:L,15,4)</f>
        <v>梁贵霏0623</v>
      </c>
      <c r="B97" s="7" t="s">
        <v>2835</v>
      </c>
      <c r="C97" s="7" t="s">
        <v>1446</v>
      </c>
      <c r="D97" s="7">
        <v>53</v>
      </c>
      <c r="E97" s="7" t="s">
        <v>2836</v>
      </c>
      <c r="F97" s="7" t="s">
        <v>13077</v>
      </c>
      <c r="G97" s="7" t="s">
        <v>13078</v>
      </c>
      <c r="H97" s="7" t="s">
        <v>1450</v>
      </c>
      <c r="I97" s="7" t="s">
        <v>13079</v>
      </c>
      <c r="J97" s="7" t="s">
        <v>1452</v>
      </c>
      <c r="K97" s="7" t="s">
        <v>1181</v>
      </c>
      <c r="L97" s="7" t="s">
        <v>1182</v>
      </c>
      <c r="M97" s="7" t="s">
        <v>1461</v>
      </c>
      <c r="N97" s="7" t="s">
        <v>1462</v>
      </c>
      <c r="O97" s="11">
        <v>7</v>
      </c>
      <c r="P97" s="11">
        <v>5</v>
      </c>
      <c r="Q97" s="11">
        <v>2.5</v>
      </c>
      <c r="R97" s="11">
        <f t="shared" ref="R97:R99" si="10">O97-Q97</f>
        <v>4.5</v>
      </c>
      <c r="S97" s="11" t="s">
        <v>1455</v>
      </c>
      <c r="U97" t="str">
        <f t="shared" si="7"/>
        <v>是</v>
      </c>
    </row>
    <row r="98" spans="1:21">
      <c r="A98" s="2" t="str">
        <f>K98&amp;MID(L:L,15,4)</f>
        <v>梁福洪0015</v>
      </c>
      <c r="B98" s="7" t="s">
        <v>2835</v>
      </c>
      <c r="C98" s="7" t="s">
        <v>1446</v>
      </c>
      <c r="D98" s="7">
        <v>53</v>
      </c>
      <c r="E98" s="7" t="s">
        <v>2836</v>
      </c>
      <c r="F98" s="7" t="s">
        <v>13080</v>
      </c>
      <c r="G98" s="7" t="s">
        <v>13081</v>
      </c>
      <c r="H98" s="7" t="s">
        <v>1450</v>
      </c>
      <c r="I98" s="7" t="s">
        <v>5111</v>
      </c>
      <c r="J98" s="7" t="s">
        <v>1452</v>
      </c>
      <c r="K98" s="7" t="s">
        <v>768</v>
      </c>
      <c r="L98" s="7" t="s">
        <v>769</v>
      </c>
      <c r="M98" s="7" t="s">
        <v>1461</v>
      </c>
      <c r="N98" s="7" t="s">
        <v>1454</v>
      </c>
      <c r="O98" s="11">
        <v>3</v>
      </c>
      <c r="P98" s="11">
        <v>44</v>
      </c>
      <c r="Q98" s="11">
        <v>3</v>
      </c>
      <c r="R98" s="11">
        <f t="shared" si="10"/>
        <v>0</v>
      </c>
      <c r="S98" s="11" t="s">
        <v>1455</v>
      </c>
      <c r="U98" t="str">
        <f t="shared" si="7"/>
        <v>是</v>
      </c>
    </row>
    <row r="99" spans="1:21">
      <c r="A99" s="2" t="str">
        <f>K99&amp;MID(L:L,15,4)</f>
        <v>温金水5434</v>
      </c>
      <c r="B99" s="7" t="s">
        <v>1587</v>
      </c>
      <c r="C99" s="7" t="s">
        <v>1446</v>
      </c>
      <c r="D99" s="7">
        <v>52</v>
      </c>
      <c r="E99" s="7" t="s">
        <v>1588</v>
      </c>
      <c r="F99" s="7" t="s">
        <v>13082</v>
      </c>
      <c r="G99" s="7" t="s">
        <v>13083</v>
      </c>
      <c r="H99" s="7" t="s">
        <v>1450</v>
      </c>
      <c r="I99" s="7" t="s">
        <v>13084</v>
      </c>
      <c r="J99" s="7" t="s">
        <v>1452</v>
      </c>
      <c r="K99" s="7" t="s">
        <v>566</v>
      </c>
      <c r="L99" s="7" t="s">
        <v>567</v>
      </c>
      <c r="M99" s="7" t="s">
        <v>1461</v>
      </c>
      <c r="N99" s="7" t="s">
        <v>23</v>
      </c>
      <c r="O99" s="11">
        <v>9</v>
      </c>
      <c r="P99" s="11">
        <v>12</v>
      </c>
      <c r="Q99" s="11">
        <v>3</v>
      </c>
      <c r="R99" s="11">
        <f t="shared" si="10"/>
        <v>6</v>
      </c>
      <c r="S99" s="11" t="s">
        <v>1455</v>
      </c>
      <c r="U99" t="str">
        <f t="shared" si="7"/>
        <v>是</v>
      </c>
    </row>
    <row r="100" spans="1:21">
      <c r="A100" s="2" t="str">
        <f>K100&amp;MID(L:L,15,4)</f>
        <v>崔玉娥4261</v>
      </c>
      <c r="B100" s="7" t="s">
        <v>1736</v>
      </c>
      <c r="C100" s="7" t="s">
        <v>1446</v>
      </c>
      <c r="D100" s="7">
        <v>48</v>
      </c>
      <c r="E100" s="7" t="s">
        <v>1737</v>
      </c>
      <c r="F100" s="7" t="s">
        <v>13085</v>
      </c>
      <c r="G100" s="7" t="s">
        <v>13086</v>
      </c>
      <c r="H100" s="7" t="s">
        <v>1450</v>
      </c>
      <c r="I100" s="7" t="s">
        <v>13087</v>
      </c>
      <c r="J100" s="7" t="s">
        <v>1452</v>
      </c>
      <c r="K100" s="7" t="s">
        <v>110</v>
      </c>
      <c r="L100" s="7" t="s">
        <v>111</v>
      </c>
      <c r="M100" s="7" t="s">
        <v>1453</v>
      </c>
      <c r="N100" s="7" t="s">
        <v>23</v>
      </c>
      <c r="O100" s="11">
        <v>1</v>
      </c>
      <c r="P100" s="11">
        <v>32</v>
      </c>
      <c r="Q100" s="11">
        <v>1.5</v>
      </c>
      <c r="R100" s="11">
        <v>0</v>
      </c>
      <c r="S100" s="11" t="s">
        <v>1455</v>
      </c>
      <c r="U100" t="str">
        <f t="shared" si="7"/>
        <v>是</v>
      </c>
    </row>
    <row r="101" spans="1:21">
      <c r="A101" s="2" t="str">
        <f>K101&amp;MID(L:L,15,4)</f>
        <v>沈达演7211</v>
      </c>
      <c r="B101" s="7" t="s">
        <v>1736</v>
      </c>
      <c r="C101" s="7" t="s">
        <v>1446</v>
      </c>
      <c r="D101" s="7">
        <v>48</v>
      </c>
      <c r="E101" s="7" t="s">
        <v>1737</v>
      </c>
      <c r="F101" s="7" t="s">
        <v>13088</v>
      </c>
      <c r="G101" s="7" t="s">
        <v>13089</v>
      </c>
      <c r="H101" s="7" t="s">
        <v>1740</v>
      </c>
      <c r="I101" s="7" t="s">
        <v>7803</v>
      </c>
      <c r="J101" s="7" t="s">
        <v>1452</v>
      </c>
      <c r="K101" s="7" t="s">
        <v>468</v>
      </c>
      <c r="L101" s="7" t="s">
        <v>469</v>
      </c>
      <c r="M101" s="7" t="s">
        <v>1453</v>
      </c>
      <c r="N101" s="7" t="s">
        <v>23</v>
      </c>
      <c r="O101" s="11">
        <v>1</v>
      </c>
      <c r="P101" s="11">
        <v>49</v>
      </c>
      <c r="Q101" s="11">
        <v>1.5</v>
      </c>
      <c r="R101" s="11">
        <v>0</v>
      </c>
      <c r="S101" s="11" t="s">
        <v>1455</v>
      </c>
      <c r="U101" t="str">
        <f t="shared" si="7"/>
        <v>是</v>
      </c>
    </row>
    <row r="102" spans="1:21">
      <c r="A102" s="2" t="str">
        <f>K102&amp;MID(L:L,15,4)</f>
        <v>蒋金荣4817</v>
      </c>
      <c r="B102" s="7" t="s">
        <v>2680</v>
      </c>
      <c r="C102" s="7" t="s">
        <v>1446</v>
      </c>
      <c r="D102" s="7">
        <v>34</v>
      </c>
      <c r="E102" s="7" t="s">
        <v>317</v>
      </c>
      <c r="F102" s="7" t="s">
        <v>13090</v>
      </c>
      <c r="G102" s="7" t="s">
        <v>13091</v>
      </c>
      <c r="H102" s="7" t="s">
        <v>1450</v>
      </c>
      <c r="I102" s="7" t="s">
        <v>13092</v>
      </c>
      <c r="J102" s="7" t="s">
        <v>1452</v>
      </c>
      <c r="K102" s="7" t="s">
        <v>314</v>
      </c>
      <c r="L102" s="7" t="s">
        <v>315</v>
      </c>
      <c r="M102" s="7" t="s">
        <v>1461</v>
      </c>
      <c r="N102" s="7" t="s">
        <v>23</v>
      </c>
      <c r="O102" s="11">
        <v>6</v>
      </c>
      <c r="P102" s="11">
        <v>45</v>
      </c>
      <c r="Q102" s="11">
        <v>3</v>
      </c>
      <c r="R102" s="11">
        <f t="shared" ref="R102:R105" si="11">O102-Q102</f>
        <v>3</v>
      </c>
      <c r="S102" s="11" t="s">
        <v>1455</v>
      </c>
      <c r="U102" t="str">
        <f t="shared" si="7"/>
        <v>是</v>
      </c>
    </row>
    <row r="103" spans="1:21">
      <c r="A103" s="2" t="str">
        <f>K103&amp;MID(L:L,15,4)</f>
        <v>周绍辉0019</v>
      </c>
      <c r="B103" s="7" t="s">
        <v>1636</v>
      </c>
      <c r="C103" s="7" t="s">
        <v>1446</v>
      </c>
      <c r="D103" s="7">
        <v>43</v>
      </c>
      <c r="E103" s="7" t="s">
        <v>1637</v>
      </c>
      <c r="F103" s="7" t="s">
        <v>13093</v>
      </c>
      <c r="G103" s="7" t="s">
        <v>13094</v>
      </c>
      <c r="H103" s="7" t="s">
        <v>1450</v>
      </c>
      <c r="I103" s="7" t="s">
        <v>13095</v>
      </c>
      <c r="J103" s="7" t="s">
        <v>1452</v>
      </c>
      <c r="K103" s="7" t="s">
        <v>699</v>
      </c>
      <c r="L103" s="7" t="s">
        <v>700</v>
      </c>
      <c r="M103" s="7" t="s">
        <v>1453</v>
      </c>
      <c r="N103" s="7" t="s">
        <v>23</v>
      </c>
      <c r="O103" s="11">
        <v>10</v>
      </c>
      <c r="P103" s="11">
        <v>9</v>
      </c>
      <c r="Q103" s="11">
        <v>1.5</v>
      </c>
      <c r="R103" s="11">
        <f t="shared" si="11"/>
        <v>8.5</v>
      </c>
      <c r="S103" s="11" t="s">
        <v>1455</v>
      </c>
      <c r="U103" t="str">
        <f t="shared" si="7"/>
        <v>是</v>
      </c>
    </row>
    <row r="104" spans="1:21">
      <c r="A104" s="2" t="str">
        <f>K104&amp;MID(L:L,15,4)</f>
        <v>周素玲2746</v>
      </c>
      <c r="B104" s="7" t="s">
        <v>2152</v>
      </c>
      <c r="C104" s="7" t="s">
        <v>1457</v>
      </c>
      <c r="D104" s="7">
        <v>59</v>
      </c>
      <c r="E104" s="7" t="s">
        <v>2153</v>
      </c>
      <c r="F104" s="7" t="s">
        <v>13096</v>
      </c>
      <c r="G104" s="7" t="s">
        <v>13097</v>
      </c>
      <c r="H104" s="7" t="s">
        <v>1450</v>
      </c>
      <c r="I104" s="7" t="s">
        <v>13098</v>
      </c>
      <c r="J104" s="7" t="s">
        <v>1452</v>
      </c>
      <c r="K104" s="7" t="s">
        <v>859</v>
      </c>
      <c r="L104" s="7" t="s">
        <v>860</v>
      </c>
      <c r="M104" s="7" t="s">
        <v>1453</v>
      </c>
      <c r="N104" s="7" t="s">
        <v>23</v>
      </c>
      <c r="O104" s="11">
        <v>1</v>
      </c>
      <c r="P104" s="11">
        <v>35</v>
      </c>
      <c r="Q104" s="11">
        <v>1.5</v>
      </c>
      <c r="R104" s="11">
        <v>0</v>
      </c>
      <c r="S104" s="11" t="s">
        <v>1455</v>
      </c>
      <c r="U104" t="str">
        <f t="shared" si="7"/>
        <v>是</v>
      </c>
    </row>
    <row r="105" spans="1:21">
      <c r="A105" s="2" t="str">
        <f>K105&amp;MID(L:L,15,4)</f>
        <v>冼意芬3944</v>
      </c>
      <c r="B105" s="7" t="s">
        <v>2626</v>
      </c>
      <c r="C105" s="7" t="s">
        <v>1457</v>
      </c>
      <c r="D105" s="7">
        <v>62</v>
      </c>
      <c r="E105" s="7" t="s">
        <v>2627</v>
      </c>
      <c r="F105" s="7" t="s">
        <v>13099</v>
      </c>
      <c r="G105" s="7" t="s">
        <v>13100</v>
      </c>
      <c r="H105" s="7" t="s">
        <v>1450</v>
      </c>
      <c r="I105" s="7" t="s">
        <v>13101</v>
      </c>
      <c r="J105" s="7" t="s">
        <v>1452</v>
      </c>
      <c r="K105" s="7" t="s">
        <v>36</v>
      </c>
      <c r="L105" s="7" t="s">
        <v>37</v>
      </c>
      <c r="M105" s="7" t="s">
        <v>1461</v>
      </c>
      <c r="N105" s="7" t="s">
        <v>23</v>
      </c>
      <c r="O105" s="11">
        <v>10</v>
      </c>
      <c r="P105" s="11">
        <v>2</v>
      </c>
      <c r="Q105" s="11">
        <v>3</v>
      </c>
      <c r="R105" s="11">
        <f t="shared" si="11"/>
        <v>7</v>
      </c>
      <c r="S105" s="11" t="s">
        <v>1455</v>
      </c>
      <c r="U105" t="str">
        <f t="shared" si="7"/>
        <v>是</v>
      </c>
    </row>
    <row r="106" spans="1:21">
      <c r="A106" s="2" t="str">
        <f>K106&amp;MID(L:L,15,4)</f>
        <v>陈和272X</v>
      </c>
      <c r="B106" s="7" t="s">
        <v>2596</v>
      </c>
      <c r="C106" s="7" t="s">
        <v>1446</v>
      </c>
      <c r="D106" s="7">
        <v>59</v>
      </c>
      <c r="E106" s="7" t="s">
        <v>2597</v>
      </c>
      <c r="F106" s="7" t="s">
        <v>13102</v>
      </c>
      <c r="G106" s="7" t="s">
        <v>13103</v>
      </c>
      <c r="H106" s="7" t="s">
        <v>1450</v>
      </c>
      <c r="I106" s="7" t="s">
        <v>10731</v>
      </c>
      <c r="J106" s="7" t="s">
        <v>1452</v>
      </c>
      <c r="K106" s="7" t="s">
        <v>58</v>
      </c>
      <c r="L106" s="7" t="s">
        <v>59</v>
      </c>
      <c r="M106" s="7" t="s">
        <v>1453</v>
      </c>
      <c r="N106" s="7" t="s">
        <v>23</v>
      </c>
      <c r="O106" s="11">
        <v>1</v>
      </c>
      <c r="P106" s="11">
        <v>56</v>
      </c>
      <c r="Q106" s="11">
        <v>1.5</v>
      </c>
      <c r="R106" s="11">
        <v>0</v>
      </c>
      <c r="S106" s="11" t="s">
        <v>1455</v>
      </c>
      <c r="U106" t="str">
        <f t="shared" si="7"/>
        <v>是</v>
      </c>
    </row>
    <row r="107" spans="1:21">
      <c r="A107" s="2" t="str">
        <f>K107&amp;MID(L:L,15,4)</f>
        <v>徐玉平0921</v>
      </c>
      <c r="B107" s="7" t="s">
        <v>2572</v>
      </c>
      <c r="C107" s="7" t="s">
        <v>1457</v>
      </c>
      <c r="D107" s="7">
        <v>49</v>
      </c>
      <c r="E107" s="7" t="s">
        <v>1040</v>
      </c>
      <c r="F107" s="7" t="s">
        <v>13104</v>
      </c>
      <c r="G107" s="7" t="s">
        <v>13105</v>
      </c>
      <c r="H107" s="7" t="s">
        <v>1450</v>
      </c>
      <c r="I107" s="7" t="s">
        <v>13106</v>
      </c>
      <c r="J107" s="7" t="s">
        <v>1452</v>
      </c>
      <c r="K107" s="7" t="s">
        <v>1037</v>
      </c>
      <c r="L107" s="7" t="s">
        <v>1038</v>
      </c>
      <c r="M107" s="7" t="s">
        <v>1453</v>
      </c>
      <c r="N107" s="7" t="s">
        <v>1467</v>
      </c>
      <c r="O107" s="11">
        <v>7</v>
      </c>
      <c r="P107" s="11">
        <v>33</v>
      </c>
      <c r="Q107" s="11">
        <v>1.5</v>
      </c>
      <c r="R107" s="11">
        <f t="shared" ref="R107:R116" si="12">O107-Q107</f>
        <v>5.5</v>
      </c>
      <c r="S107" s="11" t="s">
        <v>1455</v>
      </c>
      <c r="U107" t="str">
        <f t="shared" si="7"/>
        <v>是</v>
      </c>
    </row>
    <row r="108" spans="1:21">
      <c r="A108" s="2" t="str">
        <f>K108&amp;MID(L:L,15,4)</f>
        <v>周群9567</v>
      </c>
      <c r="B108" s="7" t="s">
        <v>1871</v>
      </c>
      <c r="C108" s="7" t="s">
        <v>1457</v>
      </c>
      <c r="D108" s="7">
        <v>48</v>
      </c>
      <c r="E108" s="7" t="s">
        <v>1872</v>
      </c>
      <c r="F108" s="7" t="s">
        <v>13107</v>
      </c>
      <c r="G108" s="7" t="s">
        <v>13108</v>
      </c>
      <c r="H108" s="7" t="s">
        <v>1450</v>
      </c>
      <c r="I108" s="7" t="s">
        <v>3873</v>
      </c>
      <c r="J108" s="7" t="s">
        <v>1452</v>
      </c>
      <c r="K108" s="7" t="s">
        <v>619</v>
      </c>
      <c r="L108" s="7" t="s">
        <v>620</v>
      </c>
      <c r="M108" s="7" t="s">
        <v>1461</v>
      </c>
      <c r="N108" s="7" t="s">
        <v>23</v>
      </c>
      <c r="O108" s="11">
        <v>3</v>
      </c>
      <c r="P108" s="11">
        <v>2</v>
      </c>
      <c r="Q108" s="11">
        <v>3</v>
      </c>
      <c r="R108" s="11">
        <f t="shared" si="12"/>
        <v>0</v>
      </c>
      <c r="S108" s="11" t="s">
        <v>1455</v>
      </c>
      <c r="U108" t="str">
        <f t="shared" si="7"/>
        <v>是</v>
      </c>
    </row>
    <row r="109" spans="1:21">
      <c r="A109" s="2" t="str">
        <f>K109&amp;MID(L:L,15,4)</f>
        <v>梁宝婵1827</v>
      </c>
      <c r="B109" s="7" t="s">
        <v>10603</v>
      </c>
      <c r="C109" s="7" t="s">
        <v>1446</v>
      </c>
      <c r="D109" s="7">
        <v>58</v>
      </c>
      <c r="E109" s="7" t="s">
        <v>803</v>
      </c>
      <c r="F109" s="7" t="s">
        <v>13109</v>
      </c>
      <c r="G109" s="7" t="s">
        <v>13110</v>
      </c>
      <c r="H109" s="7" t="s">
        <v>1450</v>
      </c>
      <c r="I109" s="7" t="s">
        <v>13111</v>
      </c>
      <c r="J109" s="7" t="s">
        <v>1452</v>
      </c>
      <c r="K109" s="7" t="s">
        <v>800</v>
      </c>
      <c r="L109" s="7" t="s">
        <v>801</v>
      </c>
      <c r="M109" s="7" t="s">
        <v>1561</v>
      </c>
      <c r="N109" s="7" t="s">
        <v>1467</v>
      </c>
      <c r="O109" s="11">
        <v>4</v>
      </c>
      <c r="P109" s="11">
        <v>31</v>
      </c>
      <c r="Q109" s="11">
        <v>3</v>
      </c>
      <c r="R109" s="11">
        <f t="shared" si="12"/>
        <v>1</v>
      </c>
      <c r="S109" s="11" t="s">
        <v>1455</v>
      </c>
      <c r="U109" t="str">
        <f t="shared" si="7"/>
        <v>是</v>
      </c>
    </row>
    <row r="110" spans="1:21">
      <c r="A110" s="2" t="str">
        <f>K110&amp;MID(L:L,15,4)</f>
        <v>朱杏连0928</v>
      </c>
      <c r="B110" s="7" t="s">
        <v>2191</v>
      </c>
      <c r="C110" s="7" t="s">
        <v>1446</v>
      </c>
      <c r="D110" s="7">
        <v>56</v>
      </c>
      <c r="E110" s="7" t="s">
        <v>708</v>
      </c>
      <c r="F110" s="7" t="s">
        <v>13112</v>
      </c>
      <c r="G110" s="7" t="s">
        <v>13113</v>
      </c>
      <c r="H110" s="7" t="s">
        <v>1450</v>
      </c>
      <c r="I110" s="7" t="s">
        <v>9923</v>
      </c>
      <c r="J110" s="7" t="s">
        <v>1452</v>
      </c>
      <c r="K110" s="7" t="s">
        <v>705</v>
      </c>
      <c r="L110" s="7" t="s">
        <v>706</v>
      </c>
      <c r="M110" s="7" t="s">
        <v>1453</v>
      </c>
      <c r="N110" s="7" t="s">
        <v>23</v>
      </c>
      <c r="O110" s="11">
        <v>3</v>
      </c>
      <c r="P110" s="11">
        <v>19</v>
      </c>
      <c r="Q110" s="11">
        <v>1.5</v>
      </c>
      <c r="R110" s="11">
        <f t="shared" si="12"/>
        <v>1.5</v>
      </c>
      <c r="S110" s="11" t="s">
        <v>1455</v>
      </c>
      <c r="U110" t="str">
        <f t="shared" si="7"/>
        <v>是</v>
      </c>
    </row>
    <row r="111" spans="1:21">
      <c r="A111" s="2" t="str">
        <f>K111&amp;MID(L:L,15,4)</f>
        <v>潘记滔0635</v>
      </c>
      <c r="B111" s="7" t="s">
        <v>1577</v>
      </c>
      <c r="C111" s="7" t="s">
        <v>1446</v>
      </c>
      <c r="D111" s="7">
        <v>57</v>
      </c>
      <c r="E111" s="7" t="s">
        <v>502</v>
      </c>
      <c r="F111" s="7" t="s">
        <v>13114</v>
      </c>
      <c r="G111" s="7" t="s">
        <v>13115</v>
      </c>
      <c r="H111" s="7" t="s">
        <v>1450</v>
      </c>
      <c r="I111" s="7" t="s">
        <v>13116</v>
      </c>
      <c r="J111" s="7" t="s">
        <v>1452</v>
      </c>
      <c r="K111" s="7" t="s">
        <v>500</v>
      </c>
      <c r="L111" s="7" t="s">
        <v>501</v>
      </c>
      <c r="M111" s="7" t="s">
        <v>1453</v>
      </c>
      <c r="N111" s="7" t="s">
        <v>23</v>
      </c>
      <c r="O111" s="11">
        <v>3</v>
      </c>
      <c r="P111" s="11">
        <v>24</v>
      </c>
      <c r="Q111" s="11">
        <v>1.5</v>
      </c>
      <c r="R111" s="11">
        <f t="shared" si="12"/>
        <v>1.5</v>
      </c>
      <c r="S111" s="11" t="s">
        <v>1455</v>
      </c>
      <c r="U111" t="str">
        <f t="shared" si="7"/>
        <v>是</v>
      </c>
    </row>
    <row r="112" spans="1:21">
      <c r="A112" s="2" t="str">
        <f>K112&amp;MID(L:L,15,4)</f>
        <v>江海清1733</v>
      </c>
      <c r="B112" s="7" t="s">
        <v>1577</v>
      </c>
      <c r="C112" s="7" t="s">
        <v>1446</v>
      </c>
      <c r="D112" s="7">
        <v>57</v>
      </c>
      <c r="E112" s="7" t="s">
        <v>502</v>
      </c>
      <c r="F112" s="7" t="s">
        <v>13117</v>
      </c>
      <c r="G112" s="7" t="s">
        <v>13118</v>
      </c>
      <c r="H112" s="7" t="s">
        <v>1450</v>
      </c>
      <c r="I112" s="7" t="s">
        <v>13119</v>
      </c>
      <c r="J112" s="7" t="s">
        <v>1452</v>
      </c>
      <c r="K112" s="7" t="s">
        <v>292</v>
      </c>
      <c r="L112" s="7" t="s">
        <v>293</v>
      </c>
      <c r="M112" s="7" t="s">
        <v>1453</v>
      </c>
      <c r="N112" s="7" t="s">
        <v>23</v>
      </c>
      <c r="O112" s="11">
        <v>3</v>
      </c>
      <c r="P112" s="11">
        <v>20</v>
      </c>
      <c r="Q112" s="11">
        <v>1.5</v>
      </c>
      <c r="R112" s="11">
        <f t="shared" si="12"/>
        <v>1.5</v>
      </c>
      <c r="S112" s="11" t="s">
        <v>1455</v>
      </c>
      <c r="U112" t="str">
        <f t="shared" si="7"/>
        <v>是</v>
      </c>
    </row>
    <row r="113" spans="1:21">
      <c r="A113" s="2" t="str">
        <f>K113&amp;MID(L:L,15,4)</f>
        <v>王衍明1212</v>
      </c>
      <c r="B113" s="7" t="s">
        <v>1627</v>
      </c>
      <c r="C113" s="7" t="s">
        <v>1457</v>
      </c>
      <c r="D113" s="7">
        <v>49</v>
      </c>
      <c r="E113" s="7" t="s">
        <v>562</v>
      </c>
      <c r="F113" s="7" t="s">
        <v>13120</v>
      </c>
      <c r="G113" s="7" t="s">
        <v>13121</v>
      </c>
      <c r="H113" s="7" t="s">
        <v>1450</v>
      </c>
      <c r="I113" s="7" t="s">
        <v>13122</v>
      </c>
      <c r="J113" s="7" t="s">
        <v>1452</v>
      </c>
      <c r="K113" s="7" t="s">
        <v>559</v>
      </c>
      <c r="L113" s="7" t="s">
        <v>560</v>
      </c>
      <c r="M113" s="7" t="s">
        <v>1461</v>
      </c>
      <c r="N113" s="7" t="s">
        <v>23</v>
      </c>
      <c r="O113" s="11">
        <v>6</v>
      </c>
      <c r="P113" s="11">
        <v>56</v>
      </c>
      <c r="Q113" s="11">
        <v>3</v>
      </c>
      <c r="R113" s="11">
        <f t="shared" si="12"/>
        <v>3</v>
      </c>
      <c r="S113" s="11" t="s">
        <v>1455</v>
      </c>
      <c r="U113" t="str">
        <f t="shared" si="7"/>
        <v>是</v>
      </c>
    </row>
    <row r="114" spans="1:21">
      <c r="A114" s="2" t="str">
        <f>K114&amp;MID(L:L,15,4)</f>
        <v>黎剑强0033</v>
      </c>
      <c r="B114" s="7" t="s">
        <v>1665</v>
      </c>
      <c r="C114" s="7" t="s">
        <v>1457</v>
      </c>
      <c r="D114" s="7">
        <v>47</v>
      </c>
      <c r="E114" s="7" t="s">
        <v>1666</v>
      </c>
      <c r="F114" s="7" t="s">
        <v>13123</v>
      </c>
      <c r="G114" s="7" t="s">
        <v>13124</v>
      </c>
      <c r="H114" s="7" t="s">
        <v>1450</v>
      </c>
      <c r="I114" s="7" t="s">
        <v>13125</v>
      </c>
      <c r="J114" s="7" t="s">
        <v>1452</v>
      </c>
      <c r="K114" s="7" t="s">
        <v>345</v>
      </c>
      <c r="L114" s="7" t="s">
        <v>346</v>
      </c>
      <c r="M114" s="7" t="s">
        <v>1461</v>
      </c>
      <c r="N114" s="7" t="s">
        <v>23</v>
      </c>
      <c r="O114" s="11">
        <v>5</v>
      </c>
      <c r="P114" s="11">
        <v>5</v>
      </c>
      <c r="Q114" s="11">
        <v>3</v>
      </c>
      <c r="R114" s="11">
        <f t="shared" si="12"/>
        <v>2</v>
      </c>
      <c r="S114" s="11" t="s">
        <v>1455</v>
      </c>
      <c r="U114" t="str">
        <f t="shared" si="7"/>
        <v>是</v>
      </c>
    </row>
    <row r="115" spans="1:21">
      <c r="A115" s="2" t="str">
        <f>K115&amp;MID(L:L,15,4)</f>
        <v>彭江秀0014</v>
      </c>
      <c r="B115" s="7" t="s">
        <v>2246</v>
      </c>
      <c r="C115" s="7" t="s">
        <v>1446</v>
      </c>
      <c r="D115" s="7">
        <v>52</v>
      </c>
      <c r="E115" s="7" t="s">
        <v>2247</v>
      </c>
      <c r="F115" s="7" t="s">
        <v>13126</v>
      </c>
      <c r="G115" s="7" t="s">
        <v>13127</v>
      </c>
      <c r="H115" s="7" t="s">
        <v>13128</v>
      </c>
      <c r="I115" s="7" t="s">
        <v>13129</v>
      </c>
      <c r="J115" s="7" t="s">
        <v>1452</v>
      </c>
      <c r="K115" s="7" t="s">
        <v>743</v>
      </c>
      <c r="L115" s="7" t="s">
        <v>744</v>
      </c>
      <c r="M115" s="7" t="s">
        <v>1453</v>
      </c>
      <c r="N115" s="7" t="s">
        <v>1467</v>
      </c>
      <c r="O115" s="11">
        <v>2</v>
      </c>
      <c r="P115" s="11">
        <v>13</v>
      </c>
      <c r="Q115" s="11">
        <v>1.5</v>
      </c>
      <c r="R115" s="11">
        <f t="shared" si="12"/>
        <v>0.5</v>
      </c>
      <c r="S115" s="11" t="s">
        <v>1455</v>
      </c>
      <c r="U115" t="str">
        <f t="shared" si="7"/>
        <v>是</v>
      </c>
    </row>
    <row r="116" spans="1:21">
      <c r="A116" s="2" t="str">
        <f>K116&amp;MID(L:L,15,4)</f>
        <v>吴宝婵5347</v>
      </c>
      <c r="B116" s="7" t="s">
        <v>2246</v>
      </c>
      <c r="C116" s="7" t="s">
        <v>1446</v>
      </c>
      <c r="D116" s="7">
        <v>52</v>
      </c>
      <c r="E116" s="7" t="s">
        <v>2247</v>
      </c>
      <c r="F116" s="7" t="s">
        <v>13130</v>
      </c>
      <c r="G116" s="7" t="s">
        <v>13131</v>
      </c>
      <c r="H116" s="7" t="s">
        <v>1450</v>
      </c>
      <c r="I116" s="7" t="s">
        <v>1822</v>
      </c>
      <c r="J116" s="7" t="s">
        <v>1452</v>
      </c>
      <c r="K116" s="7" t="s">
        <v>747</v>
      </c>
      <c r="L116" s="7" t="s">
        <v>748</v>
      </c>
      <c r="M116" s="7" t="s">
        <v>1461</v>
      </c>
      <c r="N116" s="7" t="s">
        <v>1467</v>
      </c>
      <c r="O116" s="11">
        <v>3</v>
      </c>
      <c r="P116" s="11">
        <v>5</v>
      </c>
      <c r="Q116" s="11">
        <v>3</v>
      </c>
      <c r="R116" s="11">
        <f t="shared" si="12"/>
        <v>0</v>
      </c>
      <c r="S116" s="11" t="s">
        <v>1455</v>
      </c>
      <c r="U116" t="str">
        <f t="shared" si="7"/>
        <v>是</v>
      </c>
    </row>
    <row r="117" spans="1:21">
      <c r="A117" s="2" t="str">
        <f>K117&amp;MID(L:L,15,4)</f>
        <v>黄炳宽0978</v>
      </c>
      <c r="B117" s="7" t="s">
        <v>1651</v>
      </c>
      <c r="C117" s="7" t="s">
        <v>1446</v>
      </c>
      <c r="D117" s="7">
        <v>49</v>
      </c>
      <c r="E117" s="7" t="s">
        <v>234</v>
      </c>
      <c r="F117" s="7" t="s">
        <v>13132</v>
      </c>
      <c r="G117" s="7" t="s">
        <v>13133</v>
      </c>
      <c r="H117" s="7" t="s">
        <v>1450</v>
      </c>
      <c r="I117" s="7" t="s">
        <v>13134</v>
      </c>
      <c r="J117" s="7" t="s">
        <v>1452</v>
      </c>
      <c r="K117" s="7" t="s">
        <v>231</v>
      </c>
      <c r="L117" s="7" t="s">
        <v>232</v>
      </c>
      <c r="M117" s="7" t="s">
        <v>1453</v>
      </c>
      <c r="N117" s="7" t="s">
        <v>23</v>
      </c>
      <c r="O117" s="11">
        <v>1</v>
      </c>
      <c r="P117" s="11">
        <v>39</v>
      </c>
      <c r="Q117" s="11">
        <v>1.5</v>
      </c>
      <c r="R117" s="11">
        <v>0</v>
      </c>
      <c r="S117" s="11" t="s">
        <v>1455</v>
      </c>
      <c r="U117" t="str">
        <f t="shared" si="7"/>
        <v>是</v>
      </c>
    </row>
    <row r="118" spans="1:21">
      <c r="A118" s="2" t="str">
        <f>K118&amp;MID(L:L,15,4)</f>
        <v>袁颖儿0081</v>
      </c>
      <c r="B118" s="7" t="s">
        <v>2203</v>
      </c>
      <c r="C118" s="7" t="s">
        <v>1446</v>
      </c>
      <c r="D118" s="7">
        <v>61</v>
      </c>
      <c r="E118" s="7" t="s">
        <v>2204</v>
      </c>
      <c r="F118" s="7" t="s">
        <v>13135</v>
      </c>
      <c r="G118" s="7" t="s">
        <v>13136</v>
      </c>
      <c r="H118" s="7" t="s">
        <v>1450</v>
      </c>
      <c r="I118" s="7" t="s">
        <v>13137</v>
      </c>
      <c r="J118" s="7" t="s">
        <v>1452</v>
      </c>
      <c r="K118" s="7" t="s">
        <v>645</v>
      </c>
      <c r="L118" s="7" t="s">
        <v>646</v>
      </c>
      <c r="M118" s="7" t="s">
        <v>1461</v>
      </c>
      <c r="N118" s="7" t="s">
        <v>23</v>
      </c>
      <c r="O118" s="11">
        <v>3</v>
      </c>
      <c r="P118" s="11">
        <v>5</v>
      </c>
      <c r="Q118" s="11">
        <v>3</v>
      </c>
      <c r="R118" s="11">
        <f t="shared" ref="R118:R149" si="13">O118-Q118</f>
        <v>0</v>
      </c>
      <c r="S118" s="11" t="s">
        <v>1455</v>
      </c>
      <c r="U118" t="str">
        <f t="shared" si="7"/>
        <v>是</v>
      </c>
    </row>
    <row r="119" spans="1:21">
      <c r="A119" s="2" t="str">
        <f>K119&amp;MID(L:L,15,4)</f>
        <v>梁惠生5133</v>
      </c>
      <c r="B119" s="7" t="s">
        <v>1788</v>
      </c>
      <c r="C119" s="7" t="s">
        <v>1446</v>
      </c>
      <c r="D119" s="7">
        <v>58</v>
      </c>
      <c r="E119" s="7" t="s">
        <v>1789</v>
      </c>
      <c r="F119" s="7" t="s">
        <v>13138</v>
      </c>
      <c r="G119" s="7" t="s">
        <v>13139</v>
      </c>
      <c r="H119" s="7" t="s">
        <v>1450</v>
      </c>
      <c r="I119" s="7" t="s">
        <v>13140</v>
      </c>
      <c r="J119" s="7" t="s">
        <v>1452</v>
      </c>
      <c r="K119" s="7" t="s">
        <v>935</v>
      </c>
      <c r="L119" s="7" t="s">
        <v>936</v>
      </c>
      <c r="M119" s="7" t="s">
        <v>1461</v>
      </c>
      <c r="N119" s="7" t="s">
        <v>23</v>
      </c>
      <c r="O119" s="11">
        <v>3</v>
      </c>
      <c r="P119" s="11">
        <v>9</v>
      </c>
      <c r="Q119" s="11">
        <v>3</v>
      </c>
      <c r="R119" s="11">
        <f t="shared" si="13"/>
        <v>0</v>
      </c>
      <c r="S119" s="11" t="s">
        <v>1455</v>
      </c>
      <c r="U119" t="str">
        <f t="shared" si="7"/>
        <v>是</v>
      </c>
    </row>
    <row r="120" spans="1:21">
      <c r="A120" s="2" t="str">
        <f>K120&amp;MID(L:L,15,4)</f>
        <v>陆艳英332X</v>
      </c>
      <c r="B120" s="7" t="s">
        <v>2111</v>
      </c>
      <c r="C120" s="7" t="s">
        <v>1446</v>
      </c>
      <c r="D120" s="7">
        <v>48</v>
      </c>
      <c r="E120" s="7" t="s">
        <v>1124</v>
      </c>
      <c r="F120" s="7" t="s">
        <v>13141</v>
      </c>
      <c r="G120" s="7" t="s">
        <v>13142</v>
      </c>
      <c r="H120" s="7" t="s">
        <v>1450</v>
      </c>
      <c r="I120" s="7" t="s">
        <v>13143</v>
      </c>
      <c r="J120" s="7" t="s">
        <v>1452</v>
      </c>
      <c r="K120" s="7" t="s">
        <v>737</v>
      </c>
      <c r="L120" s="7" t="s">
        <v>738</v>
      </c>
      <c r="M120" s="7" t="s">
        <v>1461</v>
      </c>
      <c r="N120" s="7" t="s">
        <v>1467</v>
      </c>
      <c r="O120" s="11">
        <v>4</v>
      </c>
      <c r="P120" s="11">
        <v>55</v>
      </c>
      <c r="Q120" s="11">
        <v>3</v>
      </c>
      <c r="R120" s="11">
        <f t="shared" si="13"/>
        <v>1</v>
      </c>
      <c r="S120" s="11" t="s">
        <v>1455</v>
      </c>
      <c r="U120" t="str">
        <f t="shared" si="7"/>
        <v>是</v>
      </c>
    </row>
    <row r="121" spans="1:21">
      <c r="A121" s="2" t="str">
        <f>K121&amp;MID(L:L,15,4)</f>
        <v>钟耀坤3314</v>
      </c>
      <c r="B121" s="7" t="s">
        <v>2111</v>
      </c>
      <c r="C121" s="7" t="s">
        <v>1446</v>
      </c>
      <c r="D121" s="7">
        <v>48</v>
      </c>
      <c r="E121" s="7" t="s">
        <v>1124</v>
      </c>
      <c r="F121" s="7" t="s">
        <v>13144</v>
      </c>
      <c r="G121" s="7" t="s">
        <v>13145</v>
      </c>
      <c r="H121" s="7" t="s">
        <v>1450</v>
      </c>
      <c r="I121" s="7" t="s">
        <v>3307</v>
      </c>
      <c r="J121" s="7" t="s">
        <v>1452</v>
      </c>
      <c r="K121" s="7" t="s">
        <v>741</v>
      </c>
      <c r="L121" s="7" t="s">
        <v>742</v>
      </c>
      <c r="M121" s="7" t="s">
        <v>1461</v>
      </c>
      <c r="N121" s="7" t="s">
        <v>1467</v>
      </c>
      <c r="O121" s="11">
        <v>3</v>
      </c>
      <c r="P121" s="11">
        <v>3</v>
      </c>
      <c r="Q121" s="11">
        <v>3</v>
      </c>
      <c r="R121" s="11">
        <f t="shared" si="13"/>
        <v>0</v>
      </c>
      <c r="S121" s="11" t="s">
        <v>1455</v>
      </c>
      <c r="U121" t="str">
        <f t="shared" si="7"/>
        <v>是</v>
      </c>
    </row>
    <row r="122" spans="1:21">
      <c r="A122" s="2" t="str">
        <f>K122&amp;MID(L:L,15,4)</f>
        <v>区玉珍3320</v>
      </c>
      <c r="B122" s="7" t="s">
        <v>2111</v>
      </c>
      <c r="C122" s="7" t="s">
        <v>1446</v>
      </c>
      <c r="D122" s="7">
        <v>48</v>
      </c>
      <c r="E122" s="7" t="s">
        <v>1124</v>
      </c>
      <c r="F122" s="7" t="s">
        <v>13146</v>
      </c>
      <c r="G122" s="7" t="s">
        <v>13147</v>
      </c>
      <c r="H122" s="7" t="s">
        <v>1450</v>
      </c>
      <c r="I122" s="7" t="s">
        <v>13148</v>
      </c>
      <c r="J122" s="7" t="s">
        <v>1452</v>
      </c>
      <c r="K122" s="7" t="s">
        <v>1122</v>
      </c>
      <c r="L122" s="7" t="s">
        <v>1123</v>
      </c>
      <c r="M122" s="7" t="s">
        <v>1461</v>
      </c>
      <c r="N122" s="7" t="s">
        <v>1454</v>
      </c>
      <c r="O122" s="11">
        <v>4</v>
      </c>
      <c r="P122" s="11">
        <v>6</v>
      </c>
      <c r="Q122" s="11">
        <v>3</v>
      </c>
      <c r="R122" s="11">
        <f t="shared" si="13"/>
        <v>1</v>
      </c>
      <c r="S122" s="11" t="s">
        <v>1455</v>
      </c>
      <c r="U122" t="str">
        <f t="shared" si="7"/>
        <v>是</v>
      </c>
    </row>
    <row r="123" spans="1:21">
      <c r="A123" s="2" t="str">
        <f>K123&amp;MID(L:L,15,4)</f>
        <v>梁国英1528</v>
      </c>
      <c r="B123" s="7" t="s">
        <v>2695</v>
      </c>
      <c r="C123" s="7" t="s">
        <v>1446</v>
      </c>
      <c r="D123" s="7">
        <v>44</v>
      </c>
      <c r="E123" s="7" t="s">
        <v>288</v>
      </c>
      <c r="F123" s="7" t="s">
        <v>13149</v>
      </c>
      <c r="G123" s="7" t="s">
        <v>13150</v>
      </c>
      <c r="H123" s="7" t="s">
        <v>1450</v>
      </c>
      <c r="I123" s="7" t="s">
        <v>13151</v>
      </c>
      <c r="J123" s="7" t="s">
        <v>1452</v>
      </c>
      <c r="K123" s="7" t="s">
        <v>285</v>
      </c>
      <c r="L123" s="7" t="s">
        <v>286</v>
      </c>
      <c r="M123" s="7" t="s">
        <v>1461</v>
      </c>
      <c r="N123" s="7" t="s">
        <v>23</v>
      </c>
      <c r="O123" s="11">
        <v>4</v>
      </c>
      <c r="P123" s="11">
        <v>29</v>
      </c>
      <c r="Q123" s="11">
        <v>3</v>
      </c>
      <c r="R123" s="11">
        <f t="shared" si="13"/>
        <v>1</v>
      </c>
      <c r="S123" s="11" t="s">
        <v>1455</v>
      </c>
      <c r="U123" t="str">
        <f t="shared" si="7"/>
        <v>是</v>
      </c>
    </row>
    <row r="124" spans="1:21">
      <c r="A124" s="2" t="str">
        <f>K124&amp;MID(L:L,15,4)</f>
        <v>卢霓4828</v>
      </c>
      <c r="B124" s="7" t="s">
        <v>2226</v>
      </c>
      <c r="C124" s="7" t="s">
        <v>1446</v>
      </c>
      <c r="D124" s="7">
        <v>45</v>
      </c>
      <c r="E124" s="7" t="s">
        <v>2227</v>
      </c>
      <c r="F124" s="7" t="s">
        <v>13152</v>
      </c>
      <c r="G124" s="7" t="s">
        <v>13153</v>
      </c>
      <c r="H124" s="7" t="s">
        <v>1450</v>
      </c>
      <c r="I124" s="7" t="s">
        <v>13154</v>
      </c>
      <c r="J124" s="7" t="s">
        <v>1452</v>
      </c>
      <c r="K124" s="7" t="s">
        <v>866</v>
      </c>
      <c r="L124" s="7" t="s">
        <v>867</v>
      </c>
      <c r="M124" s="7" t="s">
        <v>1461</v>
      </c>
      <c r="N124" s="7" t="s">
        <v>1454</v>
      </c>
      <c r="O124" s="11">
        <v>4</v>
      </c>
      <c r="P124" s="11">
        <v>40</v>
      </c>
      <c r="Q124" s="11">
        <v>3</v>
      </c>
      <c r="R124" s="11">
        <f t="shared" si="13"/>
        <v>1</v>
      </c>
      <c r="S124" s="11" t="s">
        <v>1455</v>
      </c>
      <c r="U124" t="str">
        <f t="shared" si="7"/>
        <v>是</v>
      </c>
    </row>
    <row r="125" spans="1:21">
      <c r="A125" s="2" t="str">
        <f>K125&amp;MID(L:L,15,4)</f>
        <v>罗少群0024</v>
      </c>
      <c r="B125" s="7" t="s">
        <v>2383</v>
      </c>
      <c r="C125" s="7" t="s">
        <v>1446</v>
      </c>
      <c r="D125" s="7">
        <v>38</v>
      </c>
      <c r="E125" s="7" t="s">
        <v>2384</v>
      </c>
      <c r="F125" s="7" t="s">
        <v>13155</v>
      </c>
      <c r="G125" s="7" t="s">
        <v>13156</v>
      </c>
      <c r="H125" s="7" t="s">
        <v>1450</v>
      </c>
      <c r="I125" s="7" t="s">
        <v>13157</v>
      </c>
      <c r="J125" s="7" t="s">
        <v>1452</v>
      </c>
      <c r="K125" s="7" t="s">
        <v>996</v>
      </c>
      <c r="L125" s="7" t="s">
        <v>997</v>
      </c>
      <c r="M125" s="7" t="s">
        <v>1453</v>
      </c>
      <c r="N125" s="7" t="s">
        <v>23</v>
      </c>
      <c r="O125" s="11">
        <v>2</v>
      </c>
      <c r="P125" s="11">
        <v>4</v>
      </c>
      <c r="Q125" s="11">
        <v>1.5</v>
      </c>
      <c r="R125" s="11">
        <f t="shared" si="13"/>
        <v>0.5</v>
      </c>
      <c r="S125" s="11" t="s">
        <v>1455</v>
      </c>
      <c r="U125" t="str">
        <f t="shared" si="7"/>
        <v>是</v>
      </c>
    </row>
    <row r="126" spans="1:21">
      <c r="A126" s="2" t="str">
        <f>K126&amp;MID(L:L,15,4)</f>
        <v>黎炽光0055</v>
      </c>
      <c r="B126" s="7" t="s">
        <v>2383</v>
      </c>
      <c r="C126" s="7" t="s">
        <v>1446</v>
      </c>
      <c r="D126" s="7">
        <v>38</v>
      </c>
      <c r="E126" s="7" t="s">
        <v>2384</v>
      </c>
      <c r="F126" s="7" t="s">
        <v>13158</v>
      </c>
      <c r="G126" s="7" t="s">
        <v>13159</v>
      </c>
      <c r="H126" s="7" t="s">
        <v>9365</v>
      </c>
      <c r="I126" s="7" t="s">
        <v>13160</v>
      </c>
      <c r="J126" s="7" t="s">
        <v>1452</v>
      </c>
      <c r="K126" s="7" t="s">
        <v>974</v>
      </c>
      <c r="L126" s="7" t="s">
        <v>975</v>
      </c>
      <c r="M126" s="7" t="s">
        <v>1453</v>
      </c>
      <c r="N126" s="7" t="s">
        <v>23</v>
      </c>
      <c r="O126" s="11">
        <v>5</v>
      </c>
      <c r="P126" s="11">
        <v>1</v>
      </c>
      <c r="Q126" s="11">
        <v>1.5</v>
      </c>
      <c r="R126" s="11">
        <f t="shared" si="13"/>
        <v>3.5</v>
      </c>
      <c r="S126" s="11" t="s">
        <v>1455</v>
      </c>
      <c r="U126" t="str">
        <f t="shared" si="7"/>
        <v>是</v>
      </c>
    </row>
    <row r="127" spans="1:21">
      <c r="A127" s="2" t="str">
        <f>K127&amp;MID(L:L,15,4)</f>
        <v>邓英财0914</v>
      </c>
      <c r="B127" s="7" t="s">
        <v>2293</v>
      </c>
      <c r="C127" s="7" t="s">
        <v>1457</v>
      </c>
      <c r="D127" s="7">
        <v>44</v>
      </c>
      <c r="E127" s="7" t="s">
        <v>2294</v>
      </c>
      <c r="F127" s="7" t="s">
        <v>13161</v>
      </c>
      <c r="G127" s="7" t="s">
        <v>13162</v>
      </c>
      <c r="H127" s="7" t="s">
        <v>1450</v>
      </c>
      <c r="I127" s="7" t="s">
        <v>13163</v>
      </c>
      <c r="J127" s="7" t="s">
        <v>1452</v>
      </c>
      <c r="K127" s="7" t="s">
        <v>152</v>
      </c>
      <c r="L127" s="7" t="s">
        <v>153</v>
      </c>
      <c r="M127" s="7" t="s">
        <v>1453</v>
      </c>
      <c r="N127" s="7" t="s">
        <v>23</v>
      </c>
      <c r="O127" s="11">
        <v>2</v>
      </c>
      <c r="P127" s="11">
        <v>34</v>
      </c>
      <c r="Q127" s="11">
        <v>1.5</v>
      </c>
      <c r="R127" s="11">
        <f t="shared" si="13"/>
        <v>0.5</v>
      </c>
      <c r="S127" s="11" t="s">
        <v>1455</v>
      </c>
      <c r="U127" t="str">
        <f t="shared" si="7"/>
        <v>是</v>
      </c>
    </row>
    <row r="128" spans="1:21">
      <c r="A128" s="2" t="str">
        <f>K128&amp;MID(L:L,15,4)</f>
        <v>邓英财0914</v>
      </c>
      <c r="B128" s="7" t="s">
        <v>2293</v>
      </c>
      <c r="C128" s="7" t="s">
        <v>1457</v>
      </c>
      <c r="D128" s="7">
        <v>44</v>
      </c>
      <c r="E128" s="7" t="s">
        <v>2294</v>
      </c>
      <c r="F128" s="7" t="s">
        <v>13164</v>
      </c>
      <c r="G128" s="7" t="s">
        <v>13165</v>
      </c>
      <c r="H128" s="7" t="s">
        <v>1450</v>
      </c>
      <c r="I128" s="7" t="s">
        <v>13166</v>
      </c>
      <c r="J128" s="7" t="s">
        <v>1452</v>
      </c>
      <c r="K128" s="7" t="s">
        <v>152</v>
      </c>
      <c r="L128" s="7" t="s">
        <v>153</v>
      </c>
      <c r="M128" s="7" t="s">
        <v>1453</v>
      </c>
      <c r="N128" s="7" t="s">
        <v>23</v>
      </c>
      <c r="O128" s="11">
        <v>6</v>
      </c>
      <c r="P128" s="11">
        <v>51</v>
      </c>
      <c r="Q128" s="11">
        <v>1.5</v>
      </c>
      <c r="R128" s="11">
        <f t="shared" si="13"/>
        <v>4.5</v>
      </c>
      <c r="S128" s="11" t="s">
        <v>1455</v>
      </c>
      <c r="U128" t="str">
        <f t="shared" si="7"/>
        <v>是</v>
      </c>
    </row>
    <row r="129" spans="1:21">
      <c r="A129" s="2" t="str">
        <f>K129&amp;MID(L:L,15,4)</f>
        <v>苏金莲6022</v>
      </c>
      <c r="B129" s="7" t="s">
        <v>1595</v>
      </c>
      <c r="C129" s="7" t="s">
        <v>1446</v>
      </c>
      <c r="D129" s="7">
        <v>51</v>
      </c>
      <c r="E129" s="7" t="s">
        <v>1596</v>
      </c>
      <c r="F129" s="7" t="s">
        <v>13167</v>
      </c>
      <c r="G129" s="7" t="s">
        <v>13168</v>
      </c>
      <c r="H129" s="7" t="s">
        <v>1450</v>
      </c>
      <c r="I129" s="7" t="s">
        <v>13169</v>
      </c>
      <c r="J129" s="7" t="s">
        <v>1452</v>
      </c>
      <c r="K129" s="7" t="s">
        <v>228</v>
      </c>
      <c r="L129" s="7" t="s">
        <v>229</v>
      </c>
      <c r="M129" s="7" t="s">
        <v>1461</v>
      </c>
      <c r="N129" s="7" t="s">
        <v>23</v>
      </c>
      <c r="O129" s="11">
        <v>3</v>
      </c>
      <c r="P129" s="11">
        <v>9</v>
      </c>
      <c r="Q129" s="11">
        <v>3</v>
      </c>
      <c r="R129" s="11">
        <f t="shared" si="13"/>
        <v>0</v>
      </c>
      <c r="S129" s="11" t="s">
        <v>1455</v>
      </c>
      <c r="U129" t="str">
        <f t="shared" si="7"/>
        <v>是</v>
      </c>
    </row>
    <row r="130" spans="1:21">
      <c r="A130" s="2" t="str">
        <f>K130&amp;MID(L:L,15,4)</f>
        <v>胡继淑0947</v>
      </c>
      <c r="B130" s="7" t="s">
        <v>1595</v>
      </c>
      <c r="C130" s="7" t="s">
        <v>1446</v>
      </c>
      <c r="D130" s="7">
        <v>51</v>
      </c>
      <c r="E130" s="7" t="s">
        <v>1596</v>
      </c>
      <c r="F130" s="7" t="s">
        <v>13170</v>
      </c>
      <c r="G130" s="7" t="s">
        <v>13171</v>
      </c>
      <c r="H130" s="7" t="s">
        <v>1450</v>
      </c>
      <c r="I130" s="7" t="s">
        <v>13172</v>
      </c>
      <c r="J130" s="7" t="s">
        <v>1452</v>
      </c>
      <c r="K130" s="7" t="s">
        <v>188</v>
      </c>
      <c r="L130" s="7" t="s">
        <v>189</v>
      </c>
      <c r="M130" s="7" t="s">
        <v>1461</v>
      </c>
      <c r="N130" s="7" t="s">
        <v>23</v>
      </c>
      <c r="O130" s="11">
        <v>4</v>
      </c>
      <c r="P130" s="11">
        <v>4</v>
      </c>
      <c r="Q130" s="11">
        <v>3</v>
      </c>
      <c r="R130" s="11">
        <f t="shared" si="13"/>
        <v>1</v>
      </c>
      <c r="S130" s="11" t="s">
        <v>1455</v>
      </c>
      <c r="U130" t="str">
        <f t="shared" si="7"/>
        <v>是</v>
      </c>
    </row>
    <row r="131" spans="1:21">
      <c r="A131" s="2" t="str">
        <f>K131&amp;MID(L:L,15,4)</f>
        <v>方玉珍3928</v>
      </c>
      <c r="B131" s="7" t="s">
        <v>10527</v>
      </c>
      <c r="C131" s="7" t="s">
        <v>1457</v>
      </c>
      <c r="D131" s="7">
        <v>23</v>
      </c>
      <c r="E131" s="7" t="s">
        <v>823</v>
      </c>
      <c r="F131" s="7" t="s">
        <v>13173</v>
      </c>
      <c r="G131" s="7" t="s">
        <v>13174</v>
      </c>
      <c r="H131" s="7" t="s">
        <v>1450</v>
      </c>
      <c r="I131" s="7" t="s">
        <v>12383</v>
      </c>
      <c r="J131" s="7" t="s">
        <v>1452</v>
      </c>
      <c r="K131" s="7" t="s">
        <v>820</v>
      </c>
      <c r="L131" s="7" t="s">
        <v>821</v>
      </c>
      <c r="M131" s="7" t="s">
        <v>1461</v>
      </c>
      <c r="N131" s="7" t="s">
        <v>23</v>
      </c>
      <c r="O131" s="11">
        <v>5</v>
      </c>
      <c r="P131" s="11">
        <v>30</v>
      </c>
      <c r="Q131" s="11">
        <v>3</v>
      </c>
      <c r="R131" s="11">
        <f t="shared" si="13"/>
        <v>2</v>
      </c>
      <c r="S131" s="11" t="s">
        <v>1455</v>
      </c>
      <c r="U131" t="str">
        <f t="shared" ref="U131:U194" si="14">S131</f>
        <v>是</v>
      </c>
    </row>
    <row r="132" spans="1:21">
      <c r="A132" s="2" t="str">
        <f>K132&amp;MID(L:L,15,4)</f>
        <v>苏雪珍0680</v>
      </c>
      <c r="B132" s="7" t="s">
        <v>1903</v>
      </c>
      <c r="C132" s="7" t="s">
        <v>1446</v>
      </c>
      <c r="D132" s="7">
        <v>53</v>
      </c>
      <c r="E132" s="7" t="s">
        <v>1904</v>
      </c>
      <c r="F132" s="7" t="s">
        <v>13175</v>
      </c>
      <c r="G132" s="7" t="s">
        <v>13176</v>
      </c>
      <c r="H132" s="7" t="s">
        <v>1450</v>
      </c>
      <c r="I132" s="7" t="s">
        <v>13177</v>
      </c>
      <c r="J132" s="7" t="s">
        <v>1452</v>
      </c>
      <c r="K132" s="7" t="s">
        <v>490</v>
      </c>
      <c r="L132" s="7" t="s">
        <v>491</v>
      </c>
      <c r="M132" s="7" t="s">
        <v>1453</v>
      </c>
      <c r="N132" s="7" t="s">
        <v>23</v>
      </c>
      <c r="O132" s="11">
        <v>5</v>
      </c>
      <c r="P132" s="11">
        <v>28</v>
      </c>
      <c r="Q132" s="11">
        <v>1.5</v>
      </c>
      <c r="R132" s="11">
        <f t="shared" si="13"/>
        <v>3.5</v>
      </c>
      <c r="S132" s="11" t="s">
        <v>1455</v>
      </c>
      <c r="U132" t="str">
        <f t="shared" si="14"/>
        <v>是</v>
      </c>
    </row>
    <row r="133" spans="1:21">
      <c r="A133" s="2" t="str">
        <f>K133&amp;MID(L:L,15,4)</f>
        <v>江业祥061X</v>
      </c>
      <c r="B133" s="7" t="s">
        <v>1903</v>
      </c>
      <c r="C133" s="7" t="s">
        <v>1446</v>
      </c>
      <c r="D133" s="7">
        <v>53</v>
      </c>
      <c r="E133" s="7" t="s">
        <v>1904</v>
      </c>
      <c r="F133" s="7" t="s">
        <v>13178</v>
      </c>
      <c r="G133" s="7" t="s">
        <v>13179</v>
      </c>
      <c r="H133" s="7" t="s">
        <v>1450</v>
      </c>
      <c r="I133" s="7" t="s">
        <v>13180</v>
      </c>
      <c r="J133" s="7" t="s">
        <v>1452</v>
      </c>
      <c r="K133" s="7" t="s">
        <v>264</v>
      </c>
      <c r="L133" s="7" t="s">
        <v>265</v>
      </c>
      <c r="M133" s="7" t="s">
        <v>1461</v>
      </c>
      <c r="N133" s="7" t="s">
        <v>23</v>
      </c>
      <c r="O133" s="11">
        <v>6</v>
      </c>
      <c r="P133" s="11">
        <v>47</v>
      </c>
      <c r="Q133" s="11">
        <v>3</v>
      </c>
      <c r="R133" s="11">
        <f t="shared" si="13"/>
        <v>3</v>
      </c>
      <c r="S133" s="11" t="s">
        <v>1455</v>
      </c>
      <c r="U133" t="str">
        <f t="shared" si="14"/>
        <v>是</v>
      </c>
    </row>
    <row r="134" spans="1:21">
      <c r="A134" s="2" t="str">
        <f>K134&amp;MID(L:L,15,4)</f>
        <v>黄镜波1515</v>
      </c>
      <c r="B134" s="7" t="s">
        <v>1553</v>
      </c>
      <c r="C134" s="7" t="s">
        <v>1457</v>
      </c>
      <c r="D134" s="7">
        <v>49</v>
      </c>
      <c r="E134" s="7" t="s">
        <v>572</v>
      </c>
      <c r="F134" s="7" t="s">
        <v>13181</v>
      </c>
      <c r="G134" s="7" t="s">
        <v>13182</v>
      </c>
      <c r="H134" s="7" t="s">
        <v>1450</v>
      </c>
      <c r="I134" s="7" t="s">
        <v>10695</v>
      </c>
      <c r="J134" s="7" t="s">
        <v>1452</v>
      </c>
      <c r="K134" s="7" t="s">
        <v>1183</v>
      </c>
      <c r="L134" s="7" t="s">
        <v>1184</v>
      </c>
      <c r="M134" s="7" t="s">
        <v>1461</v>
      </c>
      <c r="N134" s="7" t="s">
        <v>1462</v>
      </c>
      <c r="O134" s="11">
        <v>3</v>
      </c>
      <c r="P134" s="11">
        <v>1</v>
      </c>
      <c r="Q134" s="11">
        <v>2.5</v>
      </c>
      <c r="R134" s="11">
        <f t="shared" si="13"/>
        <v>0.5</v>
      </c>
      <c r="S134" s="11" t="s">
        <v>1455</v>
      </c>
      <c r="U134" t="str">
        <f t="shared" si="14"/>
        <v>是</v>
      </c>
    </row>
    <row r="135" spans="1:21">
      <c r="A135" s="2" t="str">
        <f>K135&amp;MID(L:L,15,4)</f>
        <v>许晓佟0346</v>
      </c>
      <c r="B135" s="7" t="s">
        <v>1553</v>
      </c>
      <c r="C135" s="7" t="s">
        <v>1457</v>
      </c>
      <c r="D135" s="7">
        <v>49</v>
      </c>
      <c r="E135" s="7" t="s">
        <v>572</v>
      </c>
      <c r="F135" s="7" t="s">
        <v>13183</v>
      </c>
      <c r="G135" s="7" t="s">
        <v>13184</v>
      </c>
      <c r="H135" s="7" t="s">
        <v>1580</v>
      </c>
      <c r="I135" s="7" t="s">
        <v>2168</v>
      </c>
      <c r="J135" s="7" t="s">
        <v>1452</v>
      </c>
      <c r="K135" s="7" t="s">
        <v>569</v>
      </c>
      <c r="L135" s="7" t="s">
        <v>570</v>
      </c>
      <c r="M135" s="7" t="s">
        <v>1461</v>
      </c>
      <c r="N135" s="7" t="s">
        <v>23</v>
      </c>
      <c r="O135" s="11">
        <v>3</v>
      </c>
      <c r="P135" s="11">
        <v>6</v>
      </c>
      <c r="Q135" s="11">
        <v>3</v>
      </c>
      <c r="R135" s="11">
        <f t="shared" si="13"/>
        <v>0</v>
      </c>
      <c r="S135" s="11" t="s">
        <v>1455</v>
      </c>
      <c r="U135" t="str">
        <f t="shared" si="14"/>
        <v>是</v>
      </c>
    </row>
    <row r="136" spans="1:21">
      <c r="A136" s="2" t="str">
        <f>K136&amp;MID(L:L,15,4)</f>
        <v>徐金汉1238</v>
      </c>
      <c r="B136" s="7" t="s">
        <v>1939</v>
      </c>
      <c r="C136" s="7" t="s">
        <v>1446</v>
      </c>
      <c r="D136" s="7">
        <v>52</v>
      </c>
      <c r="E136" s="7" t="s">
        <v>1940</v>
      </c>
      <c r="F136" s="7" t="s">
        <v>13185</v>
      </c>
      <c r="G136" s="7" t="s">
        <v>13186</v>
      </c>
      <c r="H136" s="7" t="s">
        <v>1450</v>
      </c>
      <c r="I136" s="7" t="s">
        <v>13187</v>
      </c>
      <c r="J136" s="7" t="s">
        <v>1452</v>
      </c>
      <c r="K136" s="7" t="s">
        <v>616</v>
      </c>
      <c r="L136" s="7" t="s">
        <v>617</v>
      </c>
      <c r="M136" s="7" t="s">
        <v>1453</v>
      </c>
      <c r="N136" s="7" t="s">
        <v>23</v>
      </c>
      <c r="O136" s="11">
        <v>3</v>
      </c>
      <c r="P136" s="11">
        <v>32</v>
      </c>
      <c r="Q136" s="11">
        <v>1.5</v>
      </c>
      <c r="R136" s="11">
        <f t="shared" si="13"/>
        <v>1.5</v>
      </c>
      <c r="S136" s="11" t="s">
        <v>1455</v>
      </c>
      <c r="U136" t="str">
        <f t="shared" si="14"/>
        <v>是</v>
      </c>
    </row>
    <row r="137" spans="1:21">
      <c r="A137" s="2" t="str">
        <f>K137&amp;MID(L:L,15,4)</f>
        <v>李凤珍0028</v>
      </c>
      <c r="B137" s="7" t="s">
        <v>2078</v>
      </c>
      <c r="C137" s="7" t="s">
        <v>1457</v>
      </c>
      <c r="D137" s="7">
        <v>54</v>
      </c>
      <c r="E137" s="7" t="s">
        <v>2079</v>
      </c>
      <c r="F137" s="7" t="s">
        <v>13188</v>
      </c>
      <c r="G137" s="7" t="s">
        <v>13189</v>
      </c>
      <c r="H137" s="7" t="s">
        <v>1450</v>
      </c>
      <c r="I137" s="7" t="s">
        <v>13190</v>
      </c>
      <c r="J137" s="7" t="s">
        <v>1452</v>
      </c>
      <c r="K137" s="7" t="s">
        <v>367</v>
      </c>
      <c r="L137" s="7" t="s">
        <v>368</v>
      </c>
      <c r="M137" s="7" t="s">
        <v>1453</v>
      </c>
      <c r="N137" s="7" t="s">
        <v>23</v>
      </c>
      <c r="O137" s="11">
        <v>6</v>
      </c>
      <c r="P137" s="11">
        <v>52</v>
      </c>
      <c r="Q137" s="11">
        <v>1.5</v>
      </c>
      <c r="R137" s="11">
        <f t="shared" si="13"/>
        <v>4.5</v>
      </c>
      <c r="S137" s="11" t="s">
        <v>1455</v>
      </c>
      <c r="U137" t="str">
        <f t="shared" si="14"/>
        <v>是</v>
      </c>
    </row>
    <row r="138" spans="1:21">
      <c r="A138" s="2" t="str">
        <f>K138&amp;MID(L:L,15,4)</f>
        <v>黄炳泉1253</v>
      </c>
      <c r="B138" s="7" t="s">
        <v>2025</v>
      </c>
      <c r="C138" s="7" t="s">
        <v>1446</v>
      </c>
      <c r="D138" s="7">
        <v>56</v>
      </c>
      <c r="E138" s="7" t="s">
        <v>2026</v>
      </c>
      <c r="F138" s="7" t="s">
        <v>13191</v>
      </c>
      <c r="G138" s="7" t="s">
        <v>13192</v>
      </c>
      <c r="H138" s="7" t="s">
        <v>1450</v>
      </c>
      <c r="I138" s="7" t="s">
        <v>13193</v>
      </c>
      <c r="J138" s="7" t="s">
        <v>1452</v>
      </c>
      <c r="K138" s="7" t="s">
        <v>235</v>
      </c>
      <c r="L138" s="7" t="s">
        <v>236</v>
      </c>
      <c r="M138" s="7" t="s">
        <v>1453</v>
      </c>
      <c r="N138" s="7" t="s">
        <v>23</v>
      </c>
      <c r="O138" s="11">
        <v>2</v>
      </c>
      <c r="P138" s="11">
        <v>5</v>
      </c>
      <c r="Q138" s="11">
        <v>1.5</v>
      </c>
      <c r="R138" s="11">
        <f t="shared" si="13"/>
        <v>0.5</v>
      </c>
      <c r="S138" s="11" t="s">
        <v>1455</v>
      </c>
      <c r="U138" t="str">
        <f t="shared" si="14"/>
        <v>是</v>
      </c>
    </row>
    <row r="139" spans="1:21">
      <c r="A139" s="2" t="str">
        <f>K139&amp;MID(L:L,15,4)</f>
        <v>胡翠容128X</v>
      </c>
      <c r="B139" s="7" t="s">
        <v>1505</v>
      </c>
      <c r="C139" s="7" t="s">
        <v>1446</v>
      </c>
      <c r="D139" s="7">
        <v>42</v>
      </c>
      <c r="E139" s="7" t="s">
        <v>1030</v>
      </c>
      <c r="F139" s="7" t="s">
        <v>13194</v>
      </c>
      <c r="G139" s="7" t="s">
        <v>13195</v>
      </c>
      <c r="H139" s="7" t="s">
        <v>1450</v>
      </c>
      <c r="I139" s="7" t="s">
        <v>13196</v>
      </c>
      <c r="J139" s="7" t="s">
        <v>1452</v>
      </c>
      <c r="K139" s="7" t="s">
        <v>1027</v>
      </c>
      <c r="L139" s="7" t="s">
        <v>1028</v>
      </c>
      <c r="M139" s="7" t="s">
        <v>1453</v>
      </c>
      <c r="N139" s="7" t="s">
        <v>23</v>
      </c>
      <c r="O139" s="11">
        <v>4</v>
      </c>
      <c r="P139" s="11">
        <v>14</v>
      </c>
      <c r="Q139" s="11">
        <v>1.5</v>
      </c>
      <c r="R139" s="11">
        <f t="shared" si="13"/>
        <v>2.5</v>
      </c>
      <c r="S139" s="11" t="s">
        <v>1455</v>
      </c>
      <c r="U139" t="str">
        <f t="shared" si="14"/>
        <v>是</v>
      </c>
    </row>
    <row r="140" spans="1:21">
      <c r="A140" s="2" t="str">
        <f>K140&amp;MID(L:L,15,4)</f>
        <v>陈莹4829</v>
      </c>
      <c r="B140" s="7" t="s">
        <v>2178</v>
      </c>
      <c r="C140" s="7" t="s">
        <v>1444</v>
      </c>
      <c r="D140" s="7">
        <v>52</v>
      </c>
      <c r="E140" s="7" t="s">
        <v>2179</v>
      </c>
      <c r="F140" s="7" t="s">
        <v>13197</v>
      </c>
      <c r="G140" s="7" t="s">
        <v>13198</v>
      </c>
      <c r="H140" s="7" t="s">
        <v>1450</v>
      </c>
      <c r="I140" s="7" t="s">
        <v>3128</v>
      </c>
      <c r="J140" s="7" t="s">
        <v>1452</v>
      </c>
      <c r="K140" s="7" t="s">
        <v>925</v>
      </c>
      <c r="L140" s="7" t="s">
        <v>926</v>
      </c>
      <c r="M140" s="7" t="s">
        <v>1461</v>
      </c>
      <c r="N140" s="7" t="s">
        <v>23</v>
      </c>
      <c r="O140" s="11">
        <v>4</v>
      </c>
      <c r="P140" s="11">
        <v>30</v>
      </c>
      <c r="Q140" s="11">
        <v>3</v>
      </c>
      <c r="R140" s="11">
        <f t="shared" si="13"/>
        <v>1</v>
      </c>
      <c r="S140" s="11" t="s">
        <v>1455</v>
      </c>
      <c r="U140" t="str">
        <f t="shared" si="14"/>
        <v>是</v>
      </c>
    </row>
    <row r="141" spans="1:21">
      <c r="A141" s="2" t="str">
        <f>K141&amp;MID(L:L,15,4)</f>
        <v>何全辉0015</v>
      </c>
      <c r="B141" s="7" t="s">
        <v>2178</v>
      </c>
      <c r="C141" s="7" t="s">
        <v>1444</v>
      </c>
      <c r="D141" s="7">
        <v>52</v>
      </c>
      <c r="E141" s="7" t="s">
        <v>2179</v>
      </c>
      <c r="F141" s="7" t="s">
        <v>13199</v>
      </c>
      <c r="G141" s="7" t="s">
        <v>13200</v>
      </c>
      <c r="H141" s="7" t="s">
        <v>1450</v>
      </c>
      <c r="I141" s="7" t="s">
        <v>13201</v>
      </c>
      <c r="J141" s="7" t="s">
        <v>1452</v>
      </c>
      <c r="K141" s="7" t="s">
        <v>928</v>
      </c>
      <c r="L141" s="7" t="s">
        <v>929</v>
      </c>
      <c r="M141" s="7" t="s">
        <v>1461</v>
      </c>
      <c r="N141" s="7" t="s">
        <v>23</v>
      </c>
      <c r="O141" s="11">
        <v>3</v>
      </c>
      <c r="P141" s="11">
        <v>12</v>
      </c>
      <c r="Q141" s="11">
        <v>3</v>
      </c>
      <c r="R141" s="11">
        <f t="shared" si="13"/>
        <v>0</v>
      </c>
      <c r="S141" s="11" t="s">
        <v>1455</v>
      </c>
      <c r="U141" t="str">
        <f t="shared" si="14"/>
        <v>是</v>
      </c>
    </row>
    <row r="142" spans="1:21">
      <c r="A142" s="2" t="str">
        <f>K142&amp;MID(L:L,15,4)</f>
        <v>李平仪0049</v>
      </c>
      <c r="B142" s="7" t="s">
        <v>2178</v>
      </c>
      <c r="C142" s="7" t="s">
        <v>1444</v>
      </c>
      <c r="D142" s="7">
        <v>52</v>
      </c>
      <c r="E142" s="7" t="s">
        <v>2179</v>
      </c>
      <c r="F142" s="7" t="s">
        <v>13202</v>
      </c>
      <c r="G142" s="7" t="s">
        <v>13203</v>
      </c>
      <c r="H142" s="7" t="s">
        <v>1450</v>
      </c>
      <c r="I142" s="7" t="s">
        <v>13204</v>
      </c>
      <c r="J142" s="7" t="s">
        <v>1452</v>
      </c>
      <c r="K142" s="7" t="s">
        <v>930</v>
      </c>
      <c r="L142" s="7" t="s">
        <v>931</v>
      </c>
      <c r="M142" s="7" t="s">
        <v>1461</v>
      </c>
      <c r="N142" s="7" t="s">
        <v>23</v>
      </c>
      <c r="O142" s="11">
        <v>3</v>
      </c>
      <c r="P142" s="11">
        <v>50</v>
      </c>
      <c r="Q142" s="11">
        <v>3</v>
      </c>
      <c r="R142" s="11">
        <f t="shared" si="13"/>
        <v>0</v>
      </c>
      <c r="S142" s="11" t="s">
        <v>1455</v>
      </c>
      <c r="U142" t="str">
        <f t="shared" si="14"/>
        <v>是</v>
      </c>
    </row>
    <row r="143" spans="1:21">
      <c r="A143" s="2" t="str">
        <f>K143&amp;MID(L:L,15,4)</f>
        <v>何耀灿0650</v>
      </c>
      <c r="B143" s="7" t="s">
        <v>1660</v>
      </c>
      <c r="C143" s="7" t="s">
        <v>1444</v>
      </c>
      <c r="D143" s="7">
        <v>56</v>
      </c>
      <c r="E143" s="7" t="s">
        <v>1661</v>
      </c>
      <c r="F143" s="7" t="s">
        <v>13205</v>
      </c>
      <c r="G143" s="7" t="s">
        <v>13206</v>
      </c>
      <c r="H143" s="7" t="s">
        <v>1450</v>
      </c>
      <c r="I143" s="7" t="s">
        <v>13207</v>
      </c>
      <c r="J143" s="7" t="s">
        <v>1452</v>
      </c>
      <c r="K143" s="7" t="s">
        <v>730</v>
      </c>
      <c r="L143" s="7" t="s">
        <v>731</v>
      </c>
      <c r="M143" s="7" t="s">
        <v>1461</v>
      </c>
      <c r="N143" s="7" t="s">
        <v>1454</v>
      </c>
      <c r="O143" s="11">
        <v>4</v>
      </c>
      <c r="P143" s="11">
        <v>27</v>
      </c>
      <c r="Q143" s="11">
        <v>3</v>
      </c>
      <c r="R143" s="11">
        <f t="shared" si="13"/>
        <v>1</v>
      </c>
      <c r="S143" s="11" t="s">
        <v>1455</v>
      </c>
      <c r="U143" t="str">
        <f t="shared" si="14"/>
        <v>是</v>
      </c>
    </row>
    <row r="144" spans="1:21">
      <c r="A144" s="2" t="str">
        <f>K144&amp;MID(L:L,15,4)</f>
        <v>黄世友002X</v>
      </c>
      <c r="B144" s="7" t="s">
        <v>2119</v>
      </c>
      <c r="C144" s="7" t="s">
        <v>1446</v>
      </c>
      <c r="D144" s="7">
        <v>58</v>
      </c>
      <c r="E144" s="7" t="s">
        <v>924</v>
      </c>
      <c r="F144" s="7" t="s">
        <v>13208</v>
      </c>
      <c r="G144" s="7" t="s">
        <v>13209</v>
      </c>
      <c r="H144" s="7" t="s">
        <v>1450</v>
      </c>
      <c r="I144" s="7" t="s">
        <v>13210</v>
      </c>
      <c r="J144" s="7" t="s">
        <v>1452</v>
      </c>
      <c r="K144" s="7" t="s">
        <v>1205</v>
      </c>
      <c r="L144" s="7" t="s">
        <v>1206</v>
      </c>
      <c r="M144" s="7" t="s">
        <v>1453</v>
      </c>
      <c r="N144" s="7" t="s">
        <v>1462</v>
      </c>
      <c r="O144" s="11">
        <v>18</v>
      </c>
      <c r="P144" s="11">
        <v>48</v>
      </c>
      <c r="Q144" s="11">
        <v>2.5</v>
      </c>
      <c r="R144" s="11">
        <f t="shared" si="13"/>
        <v>15.5</v>
      </c>
      <c r="S144" s="11" t="s">
        <v>1520</v>
      </c>
      <c r="U144" t="str">
        <f t="shared" si="14"/>
        <v>否</v>
      </c>
    </row>
    <row r="145" spans="1:21">
      <c r="A145" s="2" t="str">
        <f>K145&amp;MID(L:L,15,4)</f>
        <v>颜忠户001X</v>
      </c>
      <c r="B145" s="7" t="s">
        <v>2119</v>
      </c>
      <c r="C145" s="7" t="s">
        <v>1446</v>
      </c>
      <c r="D145" s="7">
        <v>58</v>
      </c>
      <c r="E145" s="7" t="s">
        <v>924</v>
      </c>
      <c r="F145" s="7" t="s">
        <v>13211</v>
      </c>
      <c r="G145" s="7" t="s">
        <v>13212</v>
      </c>
      <c r="H145" s="7" t="s">
        <v>1450</v>
      </c>
      <c r="I145" s="7" t="s">
        <v>13213</v>
      </c>
      <c r="J145" s="7" t="s">
        <v>1452</v>
      </c>
      <c r="K145" s="7" t="s">
        <v>921</v>
      </c>
      <c r="L145" s="7" t="s">
        <v>922</v>
      </c>
      <c r="M145" s="7" t="s">
        <v>1453</v>
      </c>
      <c r="N145" s="7" t="s">
        <v>1467</v>
      </c>
      <c r="O145" s="11">
        <v>5</v>
      </c>
      <c r="P145" s="11">
        <v>1</v>
      </c>
      <c r="Q145" s="11">
        <v>1.5</v>
      </c>
      <c r="R145" s="11">
        <f t="shared" si="13"/>
        <v>3.5</v>
      </c>
      <c r="S145" s="11" t="s">
        <v>1455</v>
      </c>
      <c r="U145" t="str">
        <f t="shared" si="14"/>
        <v>是</v>
      </c>
    </row>
    <row r="146" spans="1:21">
      <c r="A146" s="2" t="str">
        <f>K146&amp;MID(L:L,15,4)</f>
        <v>胡旺崧1222</v>
      </c>
      <c r="B146" s="7" t="s">
        <v>1756</v>
      </c>
      <c r="C146" s="7" t="s">
        <v>1457</v>
      </c>
      <c r="D146" s="7">
        <v>49</v>
      </c>
      <c r="E146" s="7" t="s">
        <v>1757</v>
      </c>
      <c r="F146" s="7" t="s">
        <v>13214</v>
      </c>
      <c r="G146" s="7" t="s">
        <v>13215</v>
      </c>
      <c r="H146" s="7" t="s">
        <v>1580</v>
      </c>
      <c r="I146" s="7" t="s">
        <v>13216</v>
      </c>
      <c r="J146" s="7" t="s">
        <v>1452</v>
      </c>
      <c r="K146" s="7" t="s">
        <v>967</v>
      </c>
      <c r="L146" s="7" t="s">
        <v>968</v>
      </c>
      <c r="M146" s="7" t="s">
        <v>1453</v>
      </c>
      <c r="N146" s="7" t="s">
        <v>23</v>
      </c>
      <c r="O146" s="11">
        <v>3</v>
      </c>
      <c r="P146" s="11">
        <v>23</v>
      </c>
      <c r="Q146" s="11">
        <v>1.5</v>
      </c>
      <c r="R146" s="11">
        <f t="shared" si="13"/>
        <v>1.5</v>
      </c>
      <c r="S146" s="11" t="s">
        <v>1455</v>
      </c>
      <c r="U146" t="str">
        <f t="shared" si="14"/>
        <v>是</v>
      </c>
    </row>
    <row r="147" spans="1:21">
      <c r="A147" s="2" t="str">
        <f>K147&amp;MID(L:L,15,4)</f>
        <v>戴英明0918</v>
      </c>
      <c r="B147" s="7" t="s">
        <v>5323</v>
      </c>
      <c r="C147" s="7" t="s">
        <v>1446</v>
      </c>
      <c r="D147" s="7">
        <v>56</v>
      </c>
      <c r="E147" s="7" t="s">
        <v>5324</v>
      </c>
      <c r="F147" s="7" t="s">
        <v>13217</v>
      </c>
      <c r="G147" s="7" t="s">
        <v>13218</v>
      </c>
      <c r="H147" s="7" t="s">
        <v>1450</v>
      </c>
      <c r="I147" s="7" t="s">
        <v>7817</v>
      </c>
      <c r="J147" s="7" t="s">
        <v>1452</v>
      </c>
      <c r="K147" s="7" t="s">
        <v>118</v>
      </c>
      <c r="L147" s="7" t="s">
        <v>119</v>
      </c>
      <c r="M147" s="7" t="s">
        <v>1461</v>
      </c>
      <c r="N147" s="7" t="s">
        <v>23</v>
      </c>
      <c r="O147" s="11">
        <v>3</v>
      </c>
      <c r="P147" s="11">
        <v>7</v>
      </c>
      <c r="Q147" s="11">
        <v>3</v>
      </c>
      <c r="R147" s="11">
        <f t="shared" si="13"/>
        <v>0</v>
      </c>
      <c r="S147" s="11" t="s">
        <v>1455</v>
      </c>
      <c r="U147" t="str">
        <f t="shared" si="14"/>
        <v>是</v>
      </c>
    </row>
    <row r="148" spans="1:21">
      <c r="A148" s="2" t="str">
        <f>K148&amp;MID(L:L,15,4)</f>
        <v>廖志坚3334</v>
      </c>
      <c r="B148" s="7" t="s">
        <v>2138</v>
      </c>
      <c r="C148" s="7" t="s">
        <v>1446</v>
      </c>
      <c r="D148" s="7">
        <v>63</v>
      </c>
      <c r="E148" s="7" t="s">
        <v>2139</v>
      </c>
      <c r="F148" s="7" t="s">
        <v>13219</v>
      </c>
      <c r="G148" s="7" t="s">
        <v>13220</v>
      </c>
      <c r="H148" s="7" t="s">
        <v>1450</v>
      </c>
      <c r="I148" s="7" t="s">
        <v>3056</v>
      </c>
      <c r="J148" s="7" t="s">
        <v>1452</v>
      </c>
      <c r="K148" s="7" t="s">
        <v>393</v>
      </c>
      <c r="L148" s="7" t="s">
        <v>394</v>
      </c>
      <c r="M148" s="7" t="s">
        <v>1461</v>
      </c>
      <c r="N148" s="7" t="s">
        <v>23</v>
      </c>
      <c r="O148" s="11">
        <v>3</v>
      </c>
      <c r="P148" s="11">
        <v>2</v>
      </c>
      <c r="Q148" s="11">
        <v>3</v>
      </c>
      <c r="R148" s="11">
        <f t="shared" si="13"/>
        <v>0</v>
      </c>
      <c r="S148" s="11" t="s">
        <v>1455</v>
      </c>
      <c r="U148" t="str">
        <f t="shared" si="14"/>
        <v>是</v>
      </c>
    </row>
    <row r="149" spans="1:21">
      <c r="A149" s="2" t="str">
        <f>K149&amp;MID(L:L,15,4)</f>
        <v>蒋傍弟332X</v>
      </c>
      <c r="B149" s="7" t="s">
        <v>2138</v>
      </c>
      <c r="C149" s="7" t="s">
        <v>1446</v>
      </c>
      <c r="D149" s="7">
        <v>63</v>
      </c>
      <c r="E149" s="7" t="s">
        <v>2139</v>
      </c>
      <c r="F149" s="7" t="s">
        <v>13221</v>
      </c>
      <c r="G149" s="7" t="s">
        <v>13222</v>
      </c>
      <c r="H149" s="7" t="s">
        <v>1450</v>
      </c>
      <c r="I149" s="7" t="s">
        <v>10964</v>
      </c>
      <c r="J149" s="7" t="s">
        <v>1452</v>
      </c>
      <c r="K149" s="7" t="s">
        <v>267</v>
      </c>
      <c r="L149" s="7" t="s">
        <v>268</v>
      </c>
      <c r="M149" s="7" t="s">
        <v>1461</v>
      </c>
      <c r="N149" s="7" t="s">
        <v>23</v>
      </c>
      <c r="O149" s="11">
        <v>3</v>
      </c>
      <c r="P149" s="11">
        <v>1</v>
      </c>
      <c r="Q149" s="11">
        <v>3</v>
      </c>
      <c r="R149" s="11">
        <f t="shared" si="13"/>
        <v>0</v>
      </c>
      <c r="S149" s="11" t="s">
        <v>1455</v>
      </c>
      <c r="U149" t="str">
        <f t="shared" si="14"/>
        <v>是</v>
      </c>
    </row>
    <row r="150" spans="1:21">
      <c r="A150" s="2" t="str">
        <f>K150&amp;MID(L:L,15,4)</f>
        <v>黄惠格1252</v>
      </c>
      <c r="B150" s="7" t="s">
        <v>2470</v>
      </c>
      <c r="C150" s="7" t="s">
        <v>1446</v>
      </c>
      <c r="D150" s="7">
        <v>47</v>
      </c>
      <c r="E150" s="7" t="s">
        <v>1092</v>
      </c>
      <c r="F150" s="7" t="s">
        <v>13223</v>
      </c>
      <c r="G150" s="7" t="s">
        <v>13224</v>
      </c>
      <c r="H150" s="7" t="s">
        <v>1450</v>
      </c>
      <c r="I150" s="7" t="s">
        <v>13225</v>
      </c>
      <c r="J150" s="7" t="s">
        <v>1452</v>
      </c>
      <c r="K150" s="7" t="s">
        <v>1087</v>
      </c>
      <c r="L150" s="7" t="s">
        <v>1088</v>
      </c>
      <c r="M150" s="7" t="s">
        <v>1453</v>
      </c>
      <c r="N150" s="7" t="s">
        <v>23</v>
      </c>
      <c r="O150" s="11">
        <v>1</v>
      </c>
      <c r="P150" s="11">
        <v>53</v>
      </c>
      <c r="Q150" s="11">
        <v>1.5</v>
      </c>
      <c r="R150" s="11">
        <v>0</v>
      </c>
      <c r="S150" s="11" t="s">
        <v>1455</v>
      </c>
      <c r="U150" t="str">
        <f t="shared" si="14"/>
        <v>是</v>
      </c>
    </row>
    <row r="151" spans="1:21">
      <c r="A151" s="2" t="str">
        <f>K151&amp;MID(L:L,15,4)</f>
        <v>黄文辉1238</v>
      </c>
      <c r="B151" s="7" t="s">
        <v>1823</v>
      </c>
      <c r="C151" s="7" t="s">
        <v>1446</v>
      </c>
      <c r="D151" s="7">
        <v>58</v>
      </c>
      <c r="E151" s="7" t="s">
        <v>1824</v>
      </c>
      <c r="F151" s="7" t="s">
        <v>13226</v>
      </c>
      <c r="G151" s="7" t="s">
        <v>13227</v>
      </c>
      <c r="H151" s="7" t="s">
        <v>1450</v>
      </c>
      <c r="I151" s="7" t="s">
        <v>13228</v>
      </c>
      <c r="J151" s="7" t="s">
        <v>1452</v>
      </c>
      <c r="K151" s="7" t="s">
        <v>1059</v>
      </c>
      <c r="L151" s="7" t="s">
        <v>1060</v>
      </c>
      <c r="M151" s="7" t="s">
        <v>1453</v>
      </c>
      <c r="N151" s="7" t="s">
        <v>23</v>
      </c>
      <c r="O151" s="11">
        <v>1</v>
      </c>
      <c r="P151" s="11">
        <v>46</v>
      </c>
      <c r="Q151" s="11">
        <v>1.5</v>
      </c>
      <c r="R151" s="11">
        <v>0</v>
      </c>
      <c r="S151" s="11" t="s">
        <v>1455</v>
      </c>
      <c r="U151" t="str">
        <f t="shared" si="14"/>
        <v>是</v>
      </c>
    </row>
    <row r="152" spans="1:21">
      <c r="A152" s="2" t="str">
        <f>K152&amp;MID(L:L,15,4)</f>
        <v>钟月清0026</v>
      </c>
      <c r="B152" s="7" t="s">
        <v>1793</v>
      </c>
      <c r="C152" s="7" t="s">
        <v>1446</v>
      </c>
      <c r="D152" s="7">
        <v>63</v>
      </c>
      <c r="E152" s="7" t="s">
        <v>1794</v>
      </c>
      <c r="F152" s="7" t="s">
        <v>13229</v>
      </c>
      <c r="G152" s="7" t="s">
        <v>13230</v>
      </c>
      <c r="H152" s="7" t="s">
        <v>2733</v>
      </c>
      <c r="I152" s="7" t="s">
        <v>13231</v>
      </c>
      <c r="J152" s="7" t="s">
        <v>1452</v>
      </c>
      <c r="K152" s="7" t="s">
        <v>400</v>
      </c>
      <c r="L152" s="7" t="s">
        <v>401</v>
      </c>
      <c r="M152" s="7" t="s">
        <v>1772</v>
      </c>
      <c r="N152" s="7" t="s">
        <v>23</v>
      </c>
      <c r="O152" s="11">
        <v>4</v>
      </c>
      <c r="P152" s="11">
        <v>35</v>
      </c>
      <c r="Q152" s="11">
        <v>3</v>
      </c>
      <c r="R152" s="11">
        <f t="shared" ref="R152:R155" si="15">O152-Q152</f>
        <v>1</v>
      </c>
      <c r="S152" s="11" t="s">
        <v>1455</v>
      </c>
      <c r="U152" t="str">
        <f t="shared" si="14"/>
        <v>是</v>
      </c>
    </row>
    <row r="153" spans="1:21">
      <c r="A153" s="2" t="str">
        <f>K153&amp;MID(L:L,15,4)</f>
        <v>李环1227</v>
      </c>
      <c r="B153" s="7" t="s">
        <v>1719</v>
      </c>
      <c r="C153" s="7" t="s">
        <v>1457</v>
      </c>
      <c r="D153" s="7">
        <v>57</v>
      </c>
      <c r="E153" s="7" t="s">
        <v>1720</v>
      </c>
      <c r="F153" s="7" t="s">
        <v>13232</v>
      </c>
      <c r="G153" s="7" t="s">
        <v>13233</v>
      </c>
      <c r="H153" s="7" t="s">
        <v>9107</v>
      </c>
      <c r="I153" s="7" t="s">
        <v>13234</v>
      </c>
      <c r="J153" s="7" t="s">
        <v>1452</v>
      </c>
      <c r="K153" s="7" t="s">
        <v>977</v>
      </c>
      <c r="L153" s="7" t="s">
        <v>978</v>
      </c>
      <c r="M153" s="7" t="s">
        <v>1453</v>
      </c>
      <c r="N153" s="7" t="s">
        <v>23</v>
      </c>
      <c r="O153" s="11">
        <v>4</v>
      </c>
      <c r="P153" s="11">
        <v>5</v>
      </c>
      <c r="Q153" s="11">
        <v>1.5</v>
      </c>
      <c r="R153" s="11">
        <f t="shared" si="15"/>
        <v>2.5</v>
      </c>
      <c r="S153" s="11" t="s">
        <v>1455</v>
      </c>
      <c r="U153" t="str">
        <f t="shared" si="14"/>
        <v>是</v>
      </c>
    </row>
    <row r="154" spans="1:21">
      <c r="A154" s="2" t="str">
        <f>K154&amp;MID(L:L,15,4)</f>
        <v>李诗鑑1217</v>
      </c>
      <c r="B154" s="7" t="s">
        <v>1719</v>
      </c>
      <c r="C154" s="7" t="s">
        <v>1457</v>
      </c>
      <c r="D154" s="7">
        <v>57</v>
      </c>
      <c r="E154" s="7" t="s">
        <v>1720</v>
      </c>
      <c r="F154" s="7" t="s">
        <v>13235</v>
      </c>
      <c r="G154" s="7" t="s">
        <v>13236</v>
      </c>
      <c r="H154" s="7" t="s">
        <v>1450</v>
      </c>
      <c r="I154" s="7" t="s">
        <v>13237</v>
      </c>
      <c r="J154" s="7" t="s">
        <v>1452</v>
      </c>
      <c r="K154" s="7" t="s">
        <v>980</v>
      </c>
      <c r="L154" s="7" t="s">
        <v>981</v>
      </c>
      <c r="M154" s="7" t="s">
        <v>1453</v>
      </c>
      <c r="N154" s="7" t="s">
        <v>23</v>
      </c>
      <c r="O154" s="11">
        <v>3</v>
      </c>
      <c r="P154" s="11">
        <v>8</v>
      </c>
      <c r="Q154" s="11">
        <v>1.5</v>
      </c>
      <c r="R154" s="11">
        <f t="shared" si="15"/>
        <v>1.5</v>
      </c>
      <c r="S154" s="11" t="s">
        <v>1455</v>
      </c>
      <c r="U154" t="str">
        <f t="shared" si="14"/>
        <v>是</v>
      </c>
    </row>
    <row r="155" spans="1:21">
      <c r="A155" s="2" t="str">
        <f>K155&amp;MID(L:L,15,4)</f>
        <v>潘金逢1532</v>
      </c>
      <c r="B155" s="7" t="s">
        <v>2519</v>
      </c>
      <c r="C155" s="7" t="s">
        <v>1457</v>
      </c>
      <c r="D155" s="7">
        <v>49</v>
      </c>
      <c r="E155" s="7" t="s">
        <v>2520</v>
      </c>
      <c r="F155" s="7" t="s">
        <v>13238</v>
      </c>
      <c r="G155" s="7" t="s">
        <v>13239</v>
      </c>
      <c r="H155" s="7" t="s">
        <v>1450</v>
      </c>
      <c r="I155" s="7" t="s">
        <v>13240</v>
      </c>
      <c r="J155" s="7" t="s">
        <v>1452</v>
      </c>
      <c r="K155" s="7" t="s">
        <v>503</v>
      </c>
      <c r="L155" s="7" t="s">
        <v>504</v>
      </c>
      <c r="M155" s="7" t="s">
        <v>1461</v>
      </c>
      <c r="N155" s="7" t="s">
        <v>23</v>
      </c>
      <c r="O155" s="11">
        <v>6</v>
      </c>
      <c r="P155" s="11">
        <v>20</v>
      </c>
      <c r="Q155" s="11">
        <v>3</v>
      </c>
      <c r="R155" s="11">
        <f t="shared" si="15"/>
        <v>3</v>
      </c>
      <c r="S155" s="11" t="s">
        <v>1455</v>
      </c>
      <c r="U155" t="str">
        <f t="shared" si="14"/>
        <v>是</v>
      </c>
    </row>
    <row r="156" spans="1:21">
      <c r="A156" s="2" t="str">
        <f>K156&amp;MID(L:L,15,4)</f>
        <v>彭次光5430</v>
      </c>
      <c r="B156" s="7" t="s">
        <v>1898</v>
      </c>
      <c r="C156" s="7" t="s">
        <v>1446</v>
      </c>
      <c r="D156" s="7">
        <v>56</v>
      </c>
      <c r="E156" s="7" t="s">
        <v>1899</v>
      </c>
      <c r="F156" s="7" t="s">
        <v>13241</v>
      </c>
      <c r="G156" s="7" t="s">
        <v>13242</v>
      </c>
      <c r="H156" s="7" t="s">
        <v>1450</v>
      </c>
      <c r="I156" s="7" t="s">
        <v>13243</v>
      </c>
      <c r="J156" s="7" t="s">
        <v>1452</v>
      </c>
      <c r="K156" s="7" t="s">
        <v>512</v>
      </c>
      <c r="L156" s="7" t="s">
        <v>513</v>
      </c>
      <c r="M156" s="7" t="s">
        <v>1453</v>
      </c>
      <c r="N156" s="7" t="s">
        <v>23</v>
      </c>
      <c r="O156" s="11">
        <v>1</v>
      </c>
      <c r="P156" s="11">
        <v>30</v>
      </c>
      <c r="Q156" s="11">
        <v>1.5</v>
      </c>
      <c r="R156" s="11">
        <v>0</v>
      </c>
      <c r="S156" s="11" t="s">
        <v>1455</v>
      </c>
      <c r="U156" t="str">
        <f t="shared" si="14"/>
        <v>是</v>
      </c>
    </row>
    <row r="157" spans="1:21">
      <c r="A157" s="2" t="str">
        <f>K157&amp;MID(L:L,15,4)</f>
        <v>黄见崧1247</v>
      </c>
      <c r="B157" s="7" t="s">
        <v>2648</v>
      </c>
      <c r="C157" s="7" t="s">
        <v>1457</v>
      </c>
      <c r="D157" s="7">
        <v>51</v>
      </c>
      <c r="E157" s="7" t="s">
        <v>917</v>
      </c>
      <c r="F157" s="7" t="s">
        <v>13244</v>
      </c>
      <c r="G157" s="7" t="s">
        <v>13245</v>
      </c>
      <c r="H157" s="7" t="s">
        <v>2366</v>
      </c>
      <c r="I157" s="7" t="s">
        <v>10283</v>
      </c>
      <c r="J157" s="7" t="s">
        <v>1452</v>
      </c>
      <c r="K157" s="7" t="s">
        <v>248</v>
      </c>
      <c r="L157" s="7" t="s">
        <v>249</v>
      </c>
      <c r="M157" s="7" t="s">
        <v>1453</v>
      </c>
      <c r="N157" s="7" t="s">
        <v>23</v>
      </c>
      <c r="O157" s="11">
        <v>2</v>
      </c>
      <c r="P157" s="11">
        <v>0</v>
      </c>
      <c r="Q157" s="11">
        <v>1.5</v>
      </c>
      <c r="R157" s="11">
        <f t="shared" ref="R157:R161" si="16">O157-Q157</f>
        <v>0.5</v>
      </c>
      <c r="S157" s="11" t="s">
        <v>1455</v>
      </c>
      <c r="U157" t="str">
        <f t="shared" si="14"/>
        <v>是</v>
      </c>
    </row>
    <row r="158" spans="1:21">
      <c r="A158" s="2" t="str">
        <f>K158&amp;MID(L:L,15,4)</f>
        <v>王颖欣1243</v>
      </c>
      <c r="B158" s="7" t="s">
        <v>2648</v>
      </c>
      <c r="C158" s="7" t="s">
        <v>1457</v>
      </c>
      <c r="D158" s="7">
        <v>51</v>
      </c>
      <c r="E158" s="7" t="s">
        <v>917</v>
      </c>
      <c r="F158" s="7" t="s">
        <v>13246</v>
      </c>
      <c r="G158" s="7" t="s">
        <v>13247</v>
      </c>
      <c r="H158" s="7" t="s">
        <v>1450</v>
      </c>
      <c r="I158" s="7" t="s">
        <v>13248</v>
      </c>
      <c r="J158" s="7" t="s">
        <v>1452</v>
      </c>
      <c r="K158" s="7" t="s">
        <v>915</v>
      </c>
      <c r="L158" s="7" t="s">
        <v>916</v>
      </c>
      <c r="M158" s="7" t="s">
        <v>1461</v>
      </c>
      <c r="N158" s="7" t="s">
        <v>23</v>
      </c>
      <c r="O158" s="11">
        <v>5</v>
      </c>
      <c r="P158" s="11">
        <v>36</v>
      </c>
      <c r="Q158" s="11">
        <v>3</v>
      </c>
      <c r="R158" s="11">
        <f t="shared" si="16"/>
        <v>2</v>
      </c>
      <c r="S158" s="11" t="s">
        <v>1455</v>
      </c>
      <c r="U158" t="str">
        <f t="shared" si="14"/>
        <v>是</v>
      </c>
    </row>
    <row r="159" spans="1:21">
      <c r="A159" s="2" t="str">
        <f>K159&amp;MID(L:L,15,4)</f>
        <v>温新群2747</v>
      </c>
      <c r="B159" s="7" t="s">
        <v>2675</v>
      </c>
      <c r="C159" s="7" t="s">
        <v>1446</v>
      </c>
      <c r="D159" s="7">
        <v>54</v>
      </c>
      <c r="E159" s="7" t="s">
        <v>2676</v>
      </c>
      <c r="F159" s="7" t="s">
        <v>13249</v>
      </c>
      <c r="G159" s="7" t="s">
        <v>13250</v>
      </c>
      <c r="H159" s="7" t="s">
        <v>1450</v>
      </c>
      <c r="I159" s="7" t="s">
        <v>11212</v>
      </c>
      <c r="J159" s="7" t="s">
        <v>1452</v>
      </c>
      <c r="K159" s="7" t="s">
        <v>573</v>
      </c>
      <c r="L159" s="7" t="s">
        <v>574</v>
      </c>
      <c r="M159" s="7" t="s">
        <v>1453</v>
      </c>
      <c r="N159" s="7" t="s">
        <v>23</v>
      </c>
      <c r="O159" s="11">
        <v>4</v>
      </c>
      <c r="P159" s="11">
        <v>22</v>
      </c>
      <c r="Q159" s="11">
        <v>1.5</v>
      </c>
      <c r="R159" s="11">
        <f t="shared" si="16"/>
        <v>2.5</v>
      </c>
      <c r="S159" s="11" t="s">
        <v>1455</v>
      </c>
      <c r="U159" t="str">
        <f t="shared" si="14"/>
        <v>是</v>
      </c>
    </row>
    <row r="160" spans="1:21">
      <c r="A160" s="2" t="str">
        <f>K160&amp;MID(L:L,15,4)</f>
        <v>陈汤兰1521</v>
      </c>
      <c r="B160" s="7" t="s">
        <v>1537</v>
      </c>
      <c r="C160" s="7" t="s">
        <v>1444</v>
      </c>
      <c r="D160" s="7">
        <v>56</v>
      </c>
      <c r="E160" s="7" t="s">
        <v>1538</v>
      </c>
      <c r="F160" s="7" t="s">
        <v>13251</v>
      </c>
      <c r="G160" s="7" t="s">
        <v>13252</v>
      </c>
      <c r="H160" s="7" t="s">
        <v>1450</v>
      </c>
      <c r="I160" s="7" t="s">
        <v>13253</v>
      </c>
      <c r="J160" s="7" t="s">
        <v>1452</v>
      </c>
      <c r="K160" s="7" t="s">
        <v>758</v>
      </c>
      <c r="L160" s="7" t="s">
        <v>759</v>
      </c>
      <c r="M160" s="7" t="s">
        <v>1453</v>
      </c>
      <c r="N160" s="7" t="s">
        <v>23</v>
      </c>
      <c r="O160" s="11">
        <v>2</v>
      </c>
      <c r="P160" s="11">
        <v>57</v>
      </c>
      <c r="Q160" s="11">
        <v>1.5</v>
      </c>
      <c r="R160" s="11">
        <f t="shared" si="16"/>
        <v>0.5</v>
      </c>
      <c r="S160" s="11" t="s">
        <v>1455</v>
      </c>
      <c r="U160" t="str">
        <f t="shared" si="14"/>
        <v>是</v>
      </c>
    </row>
    <row r="161" spans="1:21">
      <c r="A161" s="2" t="str">
        <f>K161&amp;MID(L:L,15,4)</f>
        <v>陈金带1521</v>
      </c>
      <c r="B161" s="7" t="s">
        <v>1537</v>
      </c>
      <c r="C161" s="7" t="s">
        <v>1444</v>
      </c>
      <c r="D161" s="7">
        <v>56</v>
      </c>
      <c r="E161" s="7" t="s">
        <v>1538</v>
      </c>
      <c r="F161" s="7" t="s">
        <v>13254</v>
      </c>
      <c r="G161" s="7" t="s">
        <v>13255</v>
      </c>
      <c r="H161" s="7" t="s">
        <v>1450</v>
      </c>
      <c r="I161" s="7" t="s">
        <v>13256</v>
      </c>
      <c r="J161" s="7" t="s">
        <v>1452</v>
      </c>
      <c r="K161" s="7" t="s">
        <v>763</v>
      </c>
      <c r="L161" s="7" t="s">
        <v>764</v>
      </c>
      <c r="M161" s="7" t="s">
        <v>1453</v>
      </c>
      <c r="N161" s="7" t="s">
        <v>23</v>
      </c>
      <c r="O161" s="11">
        <v>4</v>
      </c>
      <c r="P161" s="11">
        <v>4</v>
      </c>
      <c r="Q161" s="11">
        <v>1.5</v>
      </c>
      <c r="R161" s="11">
        <f t="shared" si="16"/>
        <v>2.5</v>
      </c>
      <c r="S161" s="11" t="s">
        <v>1455</v>
      </c>
      <c r="U161" t="str">
        <f t="shared" si="14"/>
        <v>是</v>
      </c>
    </row>
    <row r="162" spans="1:21">
      <c r="A162" s="2" t="str">
        <f>K162&amp;MID(L:L,15,4)</f>
        <v>周关6023</v>
      </c>
      <c r="B162" s="7" t="s">
        <v>2892</v>
      </c>
      <c r="C162" s="7" t="s">
        <v>1446</v>
      </c>
      <c r="D162" s="7">
        <v>45</v>
      </c>
      <c r="E162" s="7" t="s">
        <v>2320</v>
      </c>
      <c r="F162" s="7" t="s">
        <v>13257</v>
      </c>
      <c r="G162" s="7" t="s">
        <v>13258</v>
      </c>
      <c r="H162" s="7" t="s">
        <v>1450</v>
      </c>
      <c r="I162" s="7" t="s">
        <v>13259</v>
      </c>
      <c r="J162" s="7" t="s">
        <v>1452</v>
      </c>
      <c r="K162" s="7" t="s">
        <v>606</v>
      </c>
      <c r="L162" s="7" t="s">
        <v>607</v>
      </c>
      <c r="M162" s="7" t="s">
        <v>1453</v>
      </c>
      <c r="N162" s="7" t="s">
        <v>23</v>
      </c>
      <c r="O162" s="11">
        <v>1</v>
      </c>
      <c r="P162" s="11">
        <v>52</v>
      </c>
      <c r="Q162" s="11">
        <v>1.5</v>
      </c>
      <c r="R162" s="11">
        <v>0</v>
      </c>
      <c r="S162" s="11" t="s">
        <v>1455</v>
      </c>
      <c r="U162" t="str">
        <f t="shared" si="14"/>
        <v>是</v>
      </c>
    </row>
    <row r="163" spans="1:21">
      <c r="A163" s="2" t="str">
        <f>K163&amp;MID(L:L,15,4)</f>
        <v>冯桂弟6023</v>
      </c>
      <c r="B163" s="7" t="s">
        <v>2892</v>
      </c>
      <c r="C163" s="7" t="s">
        <v>1446</v>
      </c>
      <c r="D163" s="7">
        <v>45</v>
      </c>
      <c r="E163" s="7" t="s">
        <v>2320</v>
      </c>
      <c r="F163" s="7" t="s">
        <v>13260</v>
      </c>
      <c r="G163" s="7" t="s">
        <v>13261</v>
      </c>
      <c r="H163" s="7" t="s">
        <v>1450</v>
      </c>
      <c r="I163" s="7" t="s">
        <v>12011</v>
      </c>
      <c r="J163" s="7" t="s">
        <v>1452</v>
      </c>
      <c r="K163" s="7" t="s">
        <v>1192</v>
      </c>
      <c r="L163" s="7" t="s">
        <v>1193</v>
      </c>
      <c r="M163" s="7" t="s">
        <v>1453</v>
      </c>
      <c r="N163" s="7" t="s">
        <v>1462</v>
      </c>
      <c r="O163" s="11">
        <v>3</v>
      </c>
      <c r="P163" s="11">
        <v>18</v>
      </c>
      <c r="Q163" s="11">
        <v>2.5</v>
      </c>
      <c r="R163" s="11">
        <f t="shared" ref="R163:R170" si="17">O163-Q163</f>
        <v>0.5</v>
      </c>
      <c r="S163" s="11" t="s">
        <v>1455</v>
      </c>
      <c r="U163" t="str">
        <f t="shared" si="14"/>
        <v>是</v>
      </c>
    </row>
    <row r="164" spans="1:21">
      <c r="A164" s="2" t="str">
        <f>K164&amp;MID(L:L,15,4)</f>
        <v>伍焕棠2432</v>
      </c>
      <c r="B164" s="7" t="s">
        <v>6824</v>
      </c>
      <c r="C164" s="7" t="s">
        <v>1457</v>
      </c>
      <c r="D164" s="7">
        <v>52</v>
      </c>
      <c r="E164" s="7" t="s">
        <v>6825</v>
      </c>
      <c r="F164" s="7" t="s">
        <v>13262</v>
      </c>
      <c r="G164" s="7" t="s">
        <v>13263</v>
      </c>
      <c r="H164" s="7" t="s">
        <v>1450</v>
      </c>
      <c r="I164" s="7" t="s">
        <v>6846</v>
      </c>
      <c r="J164" s="7" t="s">
        <v>1452</v>
      </c>
      <c r="K164" s="7" t="s">
        <v>831</v>
      </c>
      <c r="L164" s="7" t="s">
        <v>832</v>
      </c>
      <c r="M164" s="7" t="s">
        <v>1461</v>
      </c>
      <c r="N164" s="7" t="s">
        <v>1467</v>
      </c>
      <c r="O164" s="11">
        <v>3</v>
      </c>
      <c r="P164" s="11">
        <v>14</v>
      </c>
      <c r="Q164" s="11">
        <v>3</v>
      </c>
      <c r="R164" s="11">
        <f t="shared" si="17"/>
        <v>0</v>
      </c>
      <c r="S164" s="11" t="s">
        <v>1455</v>
      </c>
      <c r="U164" t="str">
        <f t="shared" si="14"/>
        <v>是</v>
      </c>
    </row>
    <row r="165" spans="1:21">
      <c r="A165" s="2" t="str">
        <f>K165&amp;MID(L:L,15,4)</f>
        <v>李新尚1629</v>
      </c>
      <c r="B165" s="7" t="s">
        <v>2128</v>
      </c>
      <c r="C165" s="7" t="s">
        <v>1446</v>
      </c>
      <c r="D165" s="7">
        <v>59</v>
      </c>
      <c r="E165" s="7" t="s">
        <v>2129</v>
      </c>
      <c r="F165" s="7" t="s">
        <v>13264</v>
      </c>
      <c r="G165" s="7" t="s">
        <v>13265</v>
      </c>
      <c r="H165" s="7" t="s">
        <v>2132</v>
      </c>
      <c r="I165" s="7" t="s">
        <v>13266</v>
      </c>
      <c r="J165" s="7" t="s">
        <v>1452</v>
      </c>
      <c r="K165" s="7" t="s">
        <v>279</v>
      </c>
      <c r="L165" s="7" t="s">
        <v>280</v>
      </c>
      <c r="M165" s="7" t="s">
        <v>1453</v>
      </c>
      <c r="N165" s="7" t="s">
        <v>23</v>
      </c>
      <c r="O165" s="11">
        <v>4</v>
      </c>
      <c r="P165" s="11">
        <v>46</v>
      </c>
      <c r="Q165" s="11">
        <v>1.5</v>
      </c>
      <c r="R165" s="11">
        <f t="shared" si="17"/>
        <v>2.5</v>
      </c>
      <c r="S165" s="11" t="s">
        <v>1455</v>
      </c>
      <c r="U165" t="str">
        <f t="shared" si="14"/>
        <v>是</v>
      </c>
    </row>
    <row r="166" spans="1:21">
      <c r="A166" s="2" t="str">
        <f>K166&amp;MID(L:L,15,4)</f>
        <v>刘义昌1615</v>
      </c>
      <c r="B166" s="7" t="s">
        <v>2128</v>
      </c>
      <c r="C166" s="7" t="s">
        <v>1446</v>
      </c>
      <c r="D166" s="7">
        <v>59</v>
      </c>
      <c r="E166" s="7" t="s">
        <v>2129</v>
      </c>
      <c r="F166" s="7" t="s">
        <v>13267</v>
      </c>
      <c r="G166" s="7" t="s">
        <v>13268</v>
      </c>
      <c r="H166" s="7" t="s">
        <v>1450</v>
      </c>
      <c r="I166" s="7" t="s">
        <v>13269</v>
      </c>
      <c r="J166" s="7" t="s">
        <v>1452</v>
      </c>
      <c r="K166" s="7" t="s">
        <v>414</v>
      </c>
      <c r="L166" s="7" t="s">
        <v>415</v>
      </c>
      <c r="M166" s="7" t="s">
        <v>1461</v>
      </c>
      <c r="N166" s="7" t="s">
        <v>23</v>
      </c>
      <c r="O166" s="11">
        <v>3</v>
      </c>
      <c r="P166" s="11">
        <v>31</v>
      </c>
      <c r="Q166" s="11">
        <v>3</v>
      </c>
      <c r="R166" s="11">
        <f t="shared" si="17"/>
        <v>0</v>
      </c>
      <c r="S166" s="11" t="s">
        <v>1455</v>
      </c>
      <c r="U166" t="str">
        <f t="shared" si="14"/>
        <v>是</v>
      </c>
    </row>
    <row r="167" spans="1:21">
      <c r="A167" s="2" t="str">
        <f>K167&amp;MID(L:L,15,4)</f>
        <v>伍炳基3938</v>
      </c>
      <c r="B167" s="7" t="s">
        <v>1934</v>
      </c>
      <c r="C167" s="7" t="s">
        <v>1446</v>
      </c>
      <c r="D167" s="7">
        <v>47</v>
      </c>
      <c r="E167" s="7" t="s">
        <v>1935</v>
      </c>
      <c r="F167" s="7" t="s">
        <v>13270</v>
      </c>
      <c r="G167" s="7" t="s">
        <v>13271</v>
      </c>
      <c r="H167" s="7" t="s">
        <v>1450</v>
      </c>
      <c r="I167" s="7" t="s">
        <v>13272</v>
      </c>
      <c r="J167" s="7" t="s">
        <v>1452</v>
      </c>
      <c r="K167" s="7" t="s">
        <v>275</v>
      </c>
      <c r="L167" s="7" t="s">
        <v>276</v>
      </c>
      <c r="M167" s="7" t="s">
        <v>1461</v>
      </c>
      <c r="N167" s="7" t="s">
        <v>23</v>
      </c>
      <c r="O167" s="11">
        <v>3</v>
      </c>
      <c r="P167" s="11">
        <v>23</v>
      </c>
      <c r="Q167" s="11">
        <v>3</v>
      </c>
      <c r="R167" s="11">
        <f t="shared" si="17"/>
        <v>0</v>
      </c>
      <c r="S167" s="11" t="s">
        <v>1455</v>
      </c>
      <c r="U167" t="str">
        <f t="shared" si="14"/>
        <v>是</v>
      </c>
    </row>
    <row r="168" spans="1:21">
      <c r="A168" s="2" t="str">
        <f>K168&amp;MID(L:L,15,4)</f>
        <v>廖连晓4841</v>
      </c>
      <c r="B168" s="7" t="s">
        <v>2550</v>
      </c>
      <c r="C168" s="7" t="s">
        <v>1457</v>
      </c>
      <c r="D168" s="7">
        <v>61</v>
      </c>
      <c r="E168" s="7" t="s">
        <v>2551</v>
      </c>
      <c r="F168" s="7" t="s">
        <v>13273</v>
      </c>
      <c r="G168" s="7" t="s">
        <v>13274</v>
      </c>
      <c r="H168" s="7" t="s">
        <v>1450</v>
      </c>
      <c r="I168" s="7" t="s">
        <v>13275</v>
      </c>
      <c r="J168" s="7" t="s">
        <v>1452</v>
      </c>
      <c r="K168" s="7" t="s">
        <v>804</v>
      </c>
      <c r="L168" s="7" t="s">
        <v>805</v>
      </c>
      <c r="M168" s="7" t="s">
        <v>1461</v>
      </c>
      <c r="N168" s="7" t="s">
        <v>23</v>
      </c>
      <c r="O168" s="11">
        <v>3</v>
      </c>
      <c r="P168" s="11">
        <v>55</v>
      </c>
      <c r="Q168" s="11">
        <v>3</v>
      </c>
      <c r="R168" s="11">
        <f t="shared" si="17"/>
        <v>0</v>
      </c>
      <c r="S168" s="11" t="s">
        <v>1455</v>
      </c>
      <c r="U168" t="str">
        <f t="shared" si="14"/>
        <v>是</v>
      </c>
    </row>
    <row r="169" spans="1:21">
      <c r="A169" s="2" t="str">
        <f>K169&amp;MID(L:L,15,4)</f>
        <v>陈执喜2120</v>
      </c>
      <c r="B169" s="7" t="s">
        <v>4362</v>
      </c>
      <c r="C169" s="7" t="s">
        <v>1457</v>
      </c>
      <c r="D169" s="7">
        <v>35</v>
      </c>
      <c r="E169" s="7" t="s">
        <v>4363</v>
      </c>
      <c r="F169" s="7" t="s">
        <v>13276</v>
      </c>
      <c r="G169" s="7" t="s">
        <v>13277</v>
      </c>
      <c r="H169" s="7" t="s">
        <v>2275</v>
      </c>
      <c r="I169" s="7" t="s">
        <v>13278</v>
      </c>
      <c r="J169" s="7" t="s">
        <v>1452</v>
      </c>
      <c r="K169" s="7" t="s">
        <v>807</v>
      </c>
      <c r="L169" s="7" t="s">
        <v>808</v>
      </c>
      <c r="M169" s="7" t="s">
        <v>1453</v>
      </c>
      <c r="N169" s="7" t="s">
        <v>23</v>
      </c>
      <c r="O169" s="11">
        <v>23</v>
      </c>
      <c r="P169" s="11">
        <v>51</v>
      </c>
      <c r="Q169" s="11">
        <v>1.5</v>
      </c>
      <c r="R169" s="11">
        <f t="shared" si="17"/>
        <v>21.5</v>
      </c>
      <c r="S169" s="11" t="s">
        <v>1520</v>
      </c>
      <c r="U169" t="str">
        <f t="shared" si="14"/>
        <v>否</v>
      </c>
    </row>
    <row r="170" spans="1:21">
      <c r="A170" s="2" t="str">
        <f>K170&amp;MID(L:L,15,4)</f>
        <v>苏洁贞5626</v>
      </c>
      <c r="B170" s="7" t="s">
        <v>2015</v>
      </c>
      <c r="C170" s="7" t="s">
        <v>1446</v>
      </c>
      <c r="D170" s="7">
        <v>59</v>
      </c>
      <c r="E170" s="7" t="s">
        <v>2016</v>
      </c>
      <c r="F170" s="7" t="s">
        <v>13279</v>
      </c>
      <c r="G170" s="7" t="s">
        <v>13280</v>
      </c>
      <c r="H170" s="7" t="s">
        <v>1450</v>
      </c>
      <c r="I170" s="7" t="s">
        <v>6421</v>
      </c>
      <c r="J170" s="7" t="s">
        <v>1452</v>
      </c>
      <c r="K170" s="7" t="s">
        <v>533</v>
      </c>
      <c r="L170" s="7" t="s">
        <v>534</v>
      </c>
      <c r="M170" s="7" t="s">
        <v>1461</v>
      </c>
      <c r="N170" s="7" t="s">
        <v>23</v>
      </c>
      <c r="O170" s="11">
        <v>3</v>
      </c>
      <c r="P170" s="11">
        <v>50</v>
      </c>
      <c r="Q170" s="11">
        <v>3</v>
      </c>
      <c r="R170" s="11">
        <f t="shared" si="17"/>
        <v>0</v>
      </c>
      <c r="S170" s="11" t="s">
        <v>1455</v>
      </c>
      <c r="U170" t="str">
        <f t="shared" si="14"/>
        <v>是</v>
      </c>
    </row>
    <row r="171" spans="1:21">
      <c r="A171" s="2" t="str">
        <f>K171&amp;MID(L:L,15,4)</f>
        <v>利间开1266</v>
      </c>
      <c r="B171" s="7" t="s">
        <v>2157</v>
      </c>
      <c r="C171" s="7" t="s">
        <v>1457</v>
      </c>
      <c r="D171" s="7">
        <v>48</v>
      </c>
      <c r="E171" s="7" t="s">
        <v>392</v>
      </c>
      <c r="F171" s="7" t="s">
        <v>13281</v>
      </c>
      <c r="G171" s="7" t="s">
        <v>13282</v>
      </c>
      <c r="H171" s="7" t="s">
        <v>1450</v>
      </c>
      <c r="I171" s="7" t="s">
        <v>13283</v>
      </c>
      <c r="J171" s="7" t="s">
        <v>1452</v>
      </c>
      <c r="K171" s="7" t="s">
        <v>389</v>
      </c>
      <c r="L171" s="7" t="s">
        <v>390</v>
      </c>
      <c r="M171" s="7" t="s">
        <v>1453</v>
      </c>
      <c r="N171" s="7" t="s">
        <v>23</v>
      </c>
      <c r="O171" s="11">
        <v>1</v>
      </c>
      <c r="P171" s="11">
        <v>35</v>
      </c>
      <c r="Q171" s="11">
        <v>1.5</v>
      </c>
      <c r="R171" s="11">
        <v>0</v>
      </c>
      <c r="S171" s="11" t="s">
        <v>1455</v>
      </c>
      <c r="U171" t="str">
        <f t="shared" si="14"/>
        <v>是</v>
      </c>
    </row>
    <row r="172" spans="1:21">
      <c r="A172" s="2" t="str">
        <f>K172&amp;MID(L:L,15,4)</f>
        <v>孙伟新2116</v>
      </c>
      <c r="B172" s="7" t="s">
        <v>2114</v>
      </c>
      <c r="C172" s="7" t="s">
        <v>1446</v>
      </c>
      <c r="D172" s="7">
        <v>61</v>
      </c>
      <c r="E172" s="7" t="s">
        <v>2115</v>
      </c>
      <c r="F172" s="7" t="s">
        <v>13284</v>
      </c>
      <c r="G172" s="7" t="s">
        <v>13285</v>
      </c>
      <c r="H172" s="7" t="s">
        <v>1765</v>
      </c>
      <c r="I172" s="7" t="s">
        <v>2118</v>
      </c>
      <c r="J172" s="7" t="s">
        <v>1452</v>
      </c>
      <c r="K172" s="7" t="s">
        <v>1262</v>
      </c>
      <c r="L172" s="7" t="s">
        <v>1263</v>
      </c>
      <c r="M172" s="7" t="s">
        <v>1461</v>
      </c>
      <c r="N172" s="7" t="s">
        <v>1462</v>
      </c>
      <c r="O172" s="11">
        <v>2</v>
      </c>
      <c r="P172" s="11">
        <v>30</v>
      </c>
      <c r="Q172" s="11">
        <v>2.5</v>
      </c>
      <c r="R172" s="11">
        <v>0</v>
      </c>
      <c r="S172" s="11" t="s">
        <v>1455</v>
      </c>
      <c r="U172" t="str">
        <f t="shared" si="14"/>
        <v>是</v>
      </c>
    </row>
    <row r="173" spans="1:21">
      <c r="A173" s="2" t="str">
        <f>K173&amp;MID(L:L,15,4)</f>
        <v>吴丽珍1525</v>
      </c>
      <c r="B173" s="7" t="s">
        <v>2114</v>
      </c>
      <c r="C173" s="7" t="s">
        <v>1446</v>
      </c>
      <c r="D173" s="7">
        <v>61</v>
      </c>
      <c r="E173" s="7" t="s">
        <v>2115</v>
      </c>
      <c r="F173" s="7" t="s">
        <v>13286</v>
      </c>
      <c r="G173" s="7" t="s">
        <v>13287</v>
      </c>
      <c r="H173" s="7" t="s">
        <v>1450</v>
      </c>
      <c r="I173" s="7" t="s">
        <v>11048</v>
      </c>
      <c r="J173" s="7" t="s">
        <v>1452</v>
      </c>
      <c r="K173" s="7" t="s">
        <v>869</v>
      </c>
      <c r="L173" s="7" t="s">
        <v>870</v>
      </c>
      <c r="M173" s="7" t="s">
        <v>1461</v>
      </c>
      <c r="N173" s="7" t="s">
        <v>1454</v>
      </c>
      <c r="O173" s="11">
        <v>3</v>
      </c>
      <c r="P173" s="11">
        <v>0</v>
      </c>
      <c r="Q173" s="11">
        <v>3</v>
      </c>
      <c r="R173" s="11">
        <f t="shared" ref="R173:R184" si="18">O173-Q173</f>
        <v>0</v>
      </c>
      <c r="S173" s="11" t="s">
        <v>1455</v>
      </c>
      <c r="U173" t="str">
        <f t="shared" si="14"/>
        <v>是</v>
      </c>
    </row>
    <row r="174" spans="1:21">
      <c r="A174" s="2" t="str">
        <f>K174&amp;MID(L:L,15,4)</f>
        <v>欧阳可昌0916</v>
      </c>
      <c r="B174" s="7" t="s">
        <v>2356</v>
      </c>
      <c r="C174" s="7" t="s">
        <v>1457</v>
      </c>
      <c r="D174" s="7">
        <v>43</v>
      </c>
      <c r="E174" s="7" t="s">
        <v>384</v>
      </c>
      <c r="F174" s="7" t="s">
        <v>13288</v>
      </c>
      <c r="G174" s="7" t="s">
        <v>13289</v>
      </c>
      <c r="H174" s="7" t="s">
        <v>1450</v>
      </c>
      <c r="I174" s="7" t="s">
        <v>13290</v>
      </c>
      <c r="J174" s="7" t="s">
        <v>1452</v>
      </c>
      <c r="K174" s="7" t="s">
        <v>381</v>
      </c>
      <c r="L174" s="7" t="s">
        <v>382</v>
      </c>
      <c r="M174" s="7" t="s">
        <v>1453</v>
      </c>
      <c r="N174" s="7" t="s">
        <v>23</v>
      </c>
      <c r="O174" s="11">
        <v>2</v>
      </c>
      <c r="P174" s="11">
        <v>21</v>
      </c>
      <c r="Q174" s="11">
        <v>1.5</v>
      </c>
      <c r="R174" s="11">
        <f t="shared" si="18"/>
        <v>0.5</v>
      </c>
      <c r="S174" s="11" t="s">
        <v>1455</v>
      </c>
      <c r="U174" t="str">
        <f t="shared" si="14"/>
        <v>是</v>
      </c>
    </row>
    <row r="175" spans="1:21">
      <c r="A175" s="2" t="str">
        <f>K175&amp;MID(L:L,15,4)</f>
        <v>何炳耀0034</v>
      </c>
      <c r="B175" s="7" t="s">
        <v>2351</v>
      </c>
      <c r="C175" s="7" t="s">
        <v>1446</v>
      </c>
      <c r="D175" s="7">
        <v>54</v>
      </c>
      <c r="E175" s="7" t="s">
        <v>2352</v>
      </c>
      <c r="F175" s="7" t="s">
        <v>13291</v>
      </c>
      <c r="G175" s="7" t="s">
        <v>13292</v>
      </c>
      <c r="H175" s="7" t="s">
        <v>1450</v>
      </c>
      <c r="I175" s="7" t="s">
        <v>9963</v>
      </c>
      <c r="J175" s="7" t="s">
        <v>1452</v>
      </c>
      <c r="K175" s="7" t="s">
        <v>198</v>
      </c>
      <c r="L175" s="7" t="s">
        <v>199</v>
      </c>
      <c r="M175" s="7" t="s">
        <v>1461</v>
      </c>
      <c r="N175" s="7" t="s">
        <v>23</v>
      </c>
      <c r="O175" s="11">
        <v>3</v>
      </c>
      <c r="P175" s="11">
        <v>24</v>
      </c>
      <c r="Q175" s="11">
        <v>3</v>
      </c>
      <c r="R175" s="11">
        <f t="shared" si="18"/>
        <v>0</v>
      </c>
      <c r="S175" s="11" t="s">
        <v>1455</v>
      </c>
      <c r="U175" t="str">
        <f t="shared" si="14"/>
        <v>是</v>
      </c>
    </row>
    <row r="176" spans="1:21">
      <c r="A176" s="2" t="str">
        <f>K176&amp;MID(L:L,15,4)</f>
        <v>宋情国5113</v>
      </c>
      <c r="B176" s="7" t="s">
        <v>1949</v>
      </c>
      <c r="C176" s="7" t="s">
        <v>1457</v>
      </c>
      <c r="D176" s="7">
        <v>53</v>
      </c>
      <c r="E176" s="7" t="s">
        <v>1950</v>
      </c>
      <c r="F176" s="7" t="s">
        <v>13293</v>
      </c>
      <c r="G176" s="7" t="s">
        <v>13294</v>
      </c>
      <c r="H176" s="7" t="s">
        <v>2042</v>
      </c>
      <c r="I176" s="7" t="s">
        <v>6729</v>
      </c>
      <c r="J176" s="7" t="s">
        <v>1452</v>
      </c>
      <c r="K176" s="7" t="s">
        <v>474</v>
      </c>
      <c r="L176" s="7" t="s">
        <v>475</v>
      </c>
      <c r="M176" s="7" t="s">
        <v>1461</v>
      </c>
      <c r="N176" s="7" t="s">
        <v>23</v>
      </c>
      <c r="O176" s="11">
        <v>3</v>
      </c>
      <c r="P176" s="11">
        <v>47</v>
      </c>
      <c r="Q176" s="11">
        <v>3</v>
      </c>
      <c r="R176" s="11">
        <f t="shared" si="18"/>
        <v>0</v>
      </c>
      <c r="S176" s="11" t="s">
        <v>1455</v>
      </c>
      <c r="U176" t="str">
        <f t="shared" si="14"/>
        <v>是</v>
      </c>
    </row>
    <row r="177" spans="1:21">
      <c r="A177" s="2" t="str">
        <f>K177&amp;MID(L:L,15,4)</f>
        <v>黄良从1013</v>
      </c>
      <c r="B177" s="7" t="s">
        <v>1773</v>
      </c>
      <c r="C177" s="7" t="s">
        <v>1446</v>
      </c>
      <c r="D177" s="7">
        <v>52</v>
      </c>
      <c r="E177" s="7" t="s">
        <v>1774</v>
      </c>
      <c r="F177" s="7" t="s">
        <v>13295</v>
      </c>
      <c r="G177" s="7" t="s">
        <v>13296</v>
      </c>
      <c r="H177" s="7" t="s">
        <v>1450</v>
      </c>
      <c r="I177" s="7" t="s">
        <v>13297</v>
      </c>
      <c r="J177" s="7" t="s">
        <v>1452</v>
      </c>
      <c r="K177" s="7" t="s">
        <v>207</v>
      </c>
      <c r="L177" s="7" t="s">
        <v>208</v>
      </c>
      <c r="M177" s="7" t="s">
        <v>1461</v>
      </c>
      <c r="N177" s="7" t="s">
        <v>23</v>
      </c>
      <c r="O177" s="11">
        <v>3</v>
      </c>
      <c r="P177" s="11">
        <v>48</v>
      </c>
      <c r="Q177" s="11">
        <v>3</v>
      </c>
      <c r="R177" s="11">
        <f t="shared" si="18"/>
        <v>0</v>
      </c>
      <c r="S177" s="11" t="s">
        <v>1455</v>
      </c>
      <c r="U177" t="str">
        <f t="shared" si="14"/>
        <v>是</v>
      </c>
    </row>
    <row r="178" spans="1:21">
      <c r="A178" s="2" t="str">
        <f>K178&amp;MID(L:L,15,4)</f>
        <v>孔雁屏6029</v>
      </c>
      <c r="B178" s="7" t="s">
        <v>2745</v>
      </c>
      <c r="C178" s="7" t="s">
        <v>1457</v>
      </c>
      <c r="D178" s="7">
        <v>61</v>
      </c>
      <c r="E178" s="7" t="s">
        <v>328</v>
      </c>
      <c r="F178" s="7" t="s">
        <v>13298</v>
      </c>
      <c r="G178" s="7" t="s">
        <v>13299</v>
      </c>
      <c r="H178" s="7" t="s">
        <v>1450</v>
      </c>
      <c r="I178" s="7" t="s">
        <v>13300</v>
      </c>
      <c r="J178" s="7" t="s">
        <v>1452</v>
      </c>
      <c r="K178" s="7" t="s">
        <v>325</v>
      </c>
      <c r="L178" s="7" t="s">
        <v>326</v>
      </c>
      <c r="M178" s="7" t="s">
        <v>1461</v>
      </c>
      <c r="N178" s="7" t="s">
        <v>23</v>
      </c>
      <c r="O178" s="11">
        <v>12</v>
      </c>
      <c r="P178" s="11">
        <v>27</v>
      </c>
      <c r="Q178" s="11">
        <v>3</v>
      </c>
      <c r="R178" s="11">
        <f t="shared" si="18"/>
        <v>9</v>
      </c>
      <c r="S178" s="11" t="s">
        <v>1520</v>
      </c>
      <c r="U178" t="str">
        <f t="shared" si="14"/>
        <v>否</v>
      </c>
    </row>
    <row r="179" spans="1:21">
      <c r="A179" s="2" t="str">
        <f>K179&amp;MID(L:L,15,4)</f>
        <v>邓锦文0633</v>
      </c>
      <c r="B179" s="7" t="s">
        <v>2006</v>
      </c>
      <c r="C179" s="7" t="s">
        <v>1446</v>
      </c>
      <c r="D179" s="7">
        <v>41</v>
      </c>
      <c r="E179" s="7" t="s">
        <v>1833</v>
      </c>
      <c r="F179" s="7" t="s">
        <v>13301</v>
      </c>
      <c r="G179" s="7" t="s">
        <v>13302</v>
      </c>
      <c r="H179" s="7" t="s">
        <v>1450</v>
      </c>
      <c r="I179" s="7" t="s">
        <v>2009</v>
      </c>
      <c r="J179" s="7" t="s">
        <v>1452</v>
      </c>
      <c r="K179" s="7" t="s">
        <v>131</v>
      </c>
      <c r="L179" s="7" t="s">
        <v>132</v>
      </c>
      <c r="M179" s="7" t="s">
        <v>1453</v>
      </c>
      <c r="N179" s="7" t="s">
        <v>23</v>
      </c>
      <c r="O179" s="11">
        <v>3</v>
      </c>
      <c r="P179" s="11">
        <v>8</v>
      </c>
      <c r="Q179" s="11">
        <v>1.5</v>
      </c>
      <c r="R179" s="11">
        <f t="shared" si="18"/>
        <v>1.5</v>
      </c>
      <c r="S179" s="11" t="s">
        <v>1455</v>
      </c>
      <c r="U179" t="str">
        <f t="shared" si="14"/>
        <v>是</v>
      </c>
    </row>
    <row r="180" spans="1:21">
      <c r="A180" s="2" t="str">
        <f>K180&amp;MID(L:L,15,4)</f>
        <v>孔雪芳0928</v>
      </c>
      <c r="B180" s="7" t="s">
        <v>2216</v>
      </c>
      <c r="C180" s="7" t="s">
        <v>1446</v>
      </c>
      <c r="D180" s="7">
        <v>51</v>
      </c>
      <c r="E180" s="7" t="s">
        <v>2217</v>
      </c>
      <c r="F180" s="7" t="s">
        <v>13303</v>
      </c>
      <c r="G180" s="7" t="s">
        <v>13304</v>
      </c>
      <c r="H180" s="7" t="s">
        <v>1450</v>
      </c>
      <c r="I180" s="7" t="s">
        <v>13305</v>
      </c>
      <c r="J180" s="7" t="s">
        <v>1452</v>
      </c>
      <c r="K180" s="7" t="s">
        <v>947</v>
      </c>
      <c r="L180" s="7" t="s">
        <v>948</v>
      </c>
      <c r="M180" s="7" t="s">
        <v>1461</v>
      </c>
      <c r="N180" s="7" t="s">
        <v>23</v>
      </c>
      <c r="O180" s="11">
        <v>3</v>
      </c>
      <c r="P180" s="11">
        <v>5</v>
      </c>
      <c r="Q180" s="11">
        <v>3</v>
      </c>
      <c r="R180" s="11">
        <f t="shared" si="18"/>
        <v>0</v>
      </c>
      <c r="S180" s="11" t="s">
        <v>1455</v>
      </c>
      <c r="U180" t="str">
        <f t="shared" si="14"/>
        <v>是</v>
      </c>
    </row>
    <row r="181" spans="1:21">
      <c r="A181" s="2" t="str">
        <f>K181&amp;MID(L:L,15,4)</f>
        <v>梁作仪5412</v>
      </c>
      <c r="B181" s="7" t="s">
        <v>2216</v>
      </c>
      <c r="C181" s="7" t="s">
        <v>1446</v>
      </c>
      <c r="D181" s="7">
        <v>51</v>
      </c>
      <c r="E181" s="7" t="s">
        <v>2217</v>
      </c>
      <c r="F181" s="7" t="s">
        <v>13306</v>
      </c>
      <c r="G181" s="7" t="s">
        <v>13307</v>
      </c>
      <c r="H181" s="7" t="s">
        <v>1450</v>
      </c>
      <c r="I181" s="7" t="s">
        <v>13308</v>
      </c>
      <c r="J181" s="7" t="s">
        <v>1452</v>
      </c>
      <c r="K181" s="7" t="s">
        <v>951</v>
      </c>
      <c r="L181" s="7" t="s">
        <v>952</v>
      </c>
      <c r="M181" s="7" t="s">
        <v>1461</v>
      </c>
      <c r="N181" s="7" t="s">
        <v>23</v>
      </c>
      <c r="O181" s="11">
        <v>3</v>
      </c>
      <c r="P181" s="11">
        <v>16</v>
      </c>
      <c r="Q181" s="11">
        <v>3</v>
      </c>
      <c r="R181" s="11">
        <f t="shared" si="18"/>
        <v>0</v>
      </c>
      <c r="S181" s="11" t="s">
        <v>1455</v>
      </c>
      <c r="U181" t="str">
        <f t="shared" si="14"/>
        <v>是</v>
      </c>
    </row>
    <row r="182" spans="1:21">
      <c r="A182" s="2" t="str">
        <f>K182&amp;MID(L:L,15,4)</f>
        <v>梁丽珍5129</v>
      </c>
      <c r="B182" s="7" t="s">
        <v>2482</v>
      </c>
      <c r="C182" s="7" t="s">
        <v>1446</v>
      </c>
      <c r="D182" s="7">
        <v>38</v>
      </c>
      <c r="E182" s="7" t="s">
        <v>2483</v>
      </c>
      <c r="F182" s="7" t="s">
        <v>13309</v>
      </c>
      <c r="G182" s="7" t="s">
        <v>13310</v>
      </c>
      <c r="H182" s="7" t="s">
        <v>1450</v>
      </c>
      <c r="I182" s="7" t="s">
        <v>12072</v>
      </c>
      <c r="J182" s="7" t="s">
        <v>1452</v>
      </c>
      <c r="K182" s="7" t="s">
        <v>397</v>
      </c>
      <c r="L182" s="7" t="s">
        <v>398</v>
      </c>
      <c r="M182" s="7" t="s">
        <v>1453</v>
      </c>
      <c r="N182" s="7" t="s">
        <v>23</v>
      </c>
      <c r="O182" s="11">
        <v>2</v>
      </c>
      <c r="P182" s="11">
        <v>1</v>
      </c>
      <c r="Q182" s="11">
        <v>1.5</v>
      </c>
      <c r="R182" s="11">
        <f t="shared" si="18"/>
        <v>0.5</v>
      </c>
      <c r="S182" s="11" t="s">
        <v>1455</v>
      </c>
      <c r="U182" t="str">
        <f t="shared" si="14"/>
        <v>是</v>
      </c>
    </row>
    <row r="183" spans="1:21">
      <c r="A183" s="2" t="str">
        <f>K183&amp;MID(L:L,15,4)</f>
        <v>刘亚美0629</v>
      </c>
      <c r="B183" s="7" t="s">
        <v>2452</v>
      </c>
      <c r="C183" s="7" t="s">
        <v>1444</v>
      </c>
      <c r="D183" s="7">
        <v>64</v>
      </c>
      <c r="E183" s="7" t="s">
        <v>509</v>
      </c>
      <c r="F183" s="7" t="s">
        <v>13311</v>
      </c>
      <c r="G183" s="7" t="s">
        <v>13312</v>
      </c>
      <c r="H183" s="7" t="s">
        <v>1450</v>
      </c>
      <c r="I183" s="7" t="s">
        <v>13272</v>
      </c>
      <c r="J183" s="7" t="s">
        <v>1452</v>
      </c>
      <c r="K183" s="7" t="s">
        <v>506</v>
      </c>
      <c r="L183" s="7" t="s">
        <v>507</v>
      </c>
      <c r="M183" s="7" t="s">
        <v>1461</v>
      </c>
      <c r="N183" s="7" t="s">
        <v>23</v>
      </c>
      <c r="O183" s="11">
        <v>3</v>
      </c>
      <c r="P183" s="11">
        <v>23</v>
      </c>
      <c r="Q183" s="11">
        <v>3</v>
      </c>
      <c r="R183" s="11">
        <f t="shared" si="18"/>
        <v>0</v>
      </c>
      <c r="S183" s="11" t="s">
        <v>1455</v>
      </c>
      <c r="U183" t="str">
        <f t="shared" si="14"/>
        <v>是</v>
      </c>
    </row>
    <row r="184" spans="1:21">
      <c r="A184" s="2" t="str">
        <f>K184&amp;MID(L:L,15,4)</f>
        <v>蓝银杏5166</v>
      </c>
      <c r="B184" s="7" t="s">
        <v>1853</v>
      </c>
      <c r="C184" s="7" t="s">
        <v>1457</v>
      </c>
      <c r="D184" s="7">
        <v>62</v>
      </c>
      <c r="E184" s="7" t="s">
        <v>1854</v>
      </c>
      <c r="F184" s="7" t="s">
        <v>13313</v>
      </c>
      <c r="G184" s="7" t="s">
        <v>13314</v>
      </c>
      <c r="H184" s="7" t="s">
        <v>1450</v>
      </c>
      <c r="I184" s="7" t="s">
        <v>13315</v>
      </c>
      <c r="J184" s="7" t="s">
        <v>1452</v>
      </c>
      <c r="K184" s="7" t="s">
        <v>204</v>
      </c>
      <c r="L184" s="7" t="s">
        <v>205</v>
      </c>
      <c r="M184" s="7" t="s">
        <v>1461</v>
      </c>
      <c r="N184" s="7" t="s">
        <v>23</v>
      </c>
      <c r="O184" s="11">
        <v>12</v>
      </c>
      <c r="P184" s="11">
        <v>8</v>
      </c>
      <c r="Q184" s="11">
        <v>3</v>
      </c>
      <c r="R184" s="11">
        <f t="shared" si="18"/>
        <v>9</v>
      </c>
      <c r="S184" s="11" t="s">
        <v>1455</v>
      </c>
      <c r="U184" t="str">
        <f t="shared" si="14"/>
        <v>是</v>
      </c>
    </row>
    <row r="185" spans="1:21">
      <c r="A185" s="2" t="str">
        <f>K185&amp;MID(L:L,15,4)</f>
        <v>汤瑞东003X</v>
      </c>
      <c r="B185" s="7" t="s">
        <v>2771</v>
      </c>
      <c r="C185" s="7" t="s">
        <v>1457</v>
      </c>
      <c r="D185" s="7">
        <v>53</v>
      </c>
      <c r="E185" s="7" t="s">
        <v>2772</v>
      </c>
      <c r="F185" s="7" t="s">
        <v>13316</v>
      </c>
      <c r="G185" s="7" t="s">
        <v>13317</v>
      </c>
      <c r="H185" s="7" t="s">
        <v>1450</v>
      </c>
      <c r="I185" s="7" t="s">
        <v>13318</v>
      </c>
      <c r="J185" s="7" t="s">
        <v>1452</v>
      </c>
      <c r="K185" s="7" t="s">
        <v>651</v>
      </c>
      <c r="L185" s="7" t="s">
        <v>652</v>
      </c>
      <c r="M185" s="7" t="s">
        <v>1453</v>
      </c>
      <c r="N185" s="7" t="s">
        <v>23</v>
      </c>
      <c r="O185" s="11">
        <v>1</v>
      </c>
      <c r="P185" s="11">
        <v>54</v>
      </c>
      <c r="Q185" s="11">
        <v>1.5</v>
      </c>
      <c r="R185" s="11">
        <v>0</v>
      </c>
      <c r="S185" s="11" t="s">
        <v>1455</v>
      </c>
      <c r="U185" t="str">
        <f t="shared" si="14"/>
        <v>是</v>
      </c>
    </row>
    <row r="186" spans="1:21">
      <c r="A186" s="2" t="str">
        <f>K186&amp;MID(L:L,15,4)</f>
        <v>覃汉莲122X</v>
      </c>
      <c r="B186" s="7" t="s">
        <v>2780</v>
      </c>
      <c r="C186" s="7" t="s">
        <v>1444</v>
      </c>
      <c r="D186" s="7">
        <v>54</v>
      </c>
      <c r="E186" s="7" t="s">
        <v>2781</v>
      </c>
      <c r="F186" s="7" t="s">
        <v>13319</v>
      </c>
      <c r="G186" s="7" t="s">
        <v>13320</v>
      </c>
      <c r="H186" s="7" t="s">
        <v>1450</v>
      </c>
      <c r="I186" s="7" t="s">
        <v>2595</v>
      </c>
      <c r="J186" s="7" t="s">
        <v>1452</v>
      </c>
      <c r="K186" s="7" t="s">
        <v>492</v>
      </c>
      <c r="L186" s="7" t="s">
        <v>493</v>
      </c>
      <c r="M186" s="7" t="s">
        <v>1461</v>
      </c>
      <c r="N186" s="7" t="s">
        <v>23</v>
      </c>
      <c r="O186" s="11">
        <v>3</v>
      </c>
      <c r="P186" s="11">
        <v>3</v>
      </c>
      <c r="Q186" s="11">
        <v>3</v>
      </c>
      <c r="R186" s="11">
        <f t="shared" ref="R186:R191" si="19">O186-Q186</f>
        <v>0</v>
      </c>
      <c r="S186" s="11" t="s">
        <v>1455</v>
      </c>
      <c r="U186" t="str">
        <f t="shared" si="14"/>
        <v>是</v>
      </c>
    </row>
    <row r="187" spans="1:21">
      <c r="A187" s="2" t="str">
        <f>K187&amp;MID(L:L,15,4)</f>
        <v>朱珍珠1622</v>
      </c>
      <c r="B187" s="7" t="s">
        <v>1572</v>
      </c>
      <c r="C187" s="7" t="s">
        <v>1446</v>
      </c>
      <c r="D187" s="7">
        <v>63</v>
      </c>
      <c r="E187" s="7" t="s">
        <v>1573</v>
      </c>
      <c r="F187" s="7" t="s">
        <v>13321</v>
      </c>
      <c r="G187" s="7" t="s">
        <v>13322</v>
      </c>
      <c r="H187" s="7" t="s">
        <v>1450</v>
      </c>
      <c r="I187" s="7" t="s">
        <v>13323</v>
      </c>
      <c r="J187" s="7" t="s">
        <v>1452</v>
      </c>
      <c r="K187" s="7" t="s">
        <v>765</v>
      </c>
      <c r="L187" s="7" t="s">
        <v>766</v>
      </c>
      <c r="M187" s="7" t="s">
        <v>1461</v>
      </c>
      <c r="N187" s="7" t="s">
        <v>23</v>
      </c>
      <c r="O187" s="11">
        <v>4</v>
      </c>
      <c r="P187" s="11">
        <v>21</v>
      </c>
      <c r="Q187" s="11">
        <v>3</v>
      </c>
      <c r="R187" s="11">
        <f t="shared" si="19"/>
        <v>1</v>
      </c>
      <c r="S187" s="11" t="s">
        <v>1455</v>
      </c>
      <c r="U187" t="str">
        <f t="shared" si="14"/>
        <v>是</v>
      </c>
    </row>
    <row r="188" spans="1:21">
      <c r="A188" s="2" t="str">
        <f>K188&amp;MID(L:L,15,4)</f>
        <v>钟汉2739</v>
      </c>
      <c r="B188" s="7" t="s">
        <v>2881</v>
      </c>
      <c r="C188" s="7" t="s">
        <v>1446</v>
      </c>
      <c r="D188" s="7">
        <v>44</v>
      </c>
      <c r="E188" s="7" t="s">
        <v>2882</v>
      </c>
      <c r="F188" s="7" t="s">
        <v>13324</v>
      </c>
      <c r="G188" s="7" t="s">
        <v>13325</v>
      </c>
      <c r="H188" s="7" t="s">
        <v>2884</v>
      </c>
      <c r="I188" s="7" t="s">
        <v>13326</v>
      </c>
      <c r="J188" s="7" t="s">
        <v>1452</v>
      </c>
      <c r="K188" s="7" t="s">
        <v>666</v>
      </c>
      <c r="L188" s="7" t="s">
        <v>667</v>
      </c>
      <c r="M188" s="7" t="s">
        <v>1453</v>
      </c>
      <c r="N188" s="7" t="s">
        <v>23</v>
      </c>
      <c r="O188" s="11">
        <v>2</v>
      </c>
      <c r="P188" s="11">
        <v>21</v>
      </c>
      <c r="Q188" s="11">
        <v>1.5</v>
      </c>
      <c r="R188" s="11">
        <f t="shared" si="19"/>
        <v>0.5</v>
      </c>
      <c r="S188" s="11" t="s">
        <v>1455</v>
      </c>
      <c r="U188" t="str">
        <f t="shared" si="14"/>
        <v>是</v>
      </c>
    </row>
    <row r="189" spans="1:21">
      <c r="A189" s="2" t="str">
        <f>K189&amp;MID(L:L,15,4)</f>
        <v>卢少英0345</v>
      </c>
      <c r="B189" s="7" t="s">
        <v>2211</v>
      </c>
      <c r="C189" s="7" t="s">
        <v>1457</v>
      </c>
      <c r="D189" s="7">
        <v>44</v>
      </c>
      <c r="E189" s="7" t="s">
        <v>2212</v>
      </c>
      <c r="F189" s="7" t="s">
        <v>13327</v>
      </c>
      <c r="G189" s="7" t="s">
        <v>13328</v>
      </c>
      <c r="H189" s="7" t="s">
        <v>1450</v>
      </c>
      <c r="I189" s="7" t="s">
        <v>13329</v>
      </c>
      <c r="J189" s="7" t="s">
        <v>1452</v>
      </c>
      <c r="K189" s="7" t="s">
        <v>419</v>
      </c>
      <c r="L189" s="7" t="s">
        <v>420</v>
      </c>
      <c r="M189" s="7" t="s">
        <v>1461</v>
      </c>
      <c r="N189" s="7" t="s">
        <v>23</v>
      </c>
      <c r="O189" s="11">
        <v>12</v>
      </c>
      <c r="P189" s="11">
        <v>46</v>
      </c>
      <c r="Q189" s="11">
        <v>3</v>
      </c>
      <c r="R189" s="11">
        <f t="shared" si="19"/>
        <v>9</v>
      </c>
      <c r="S189" s="11" t="s">
        <v>1455</v>
      </c>
      <c r="U189" t="str">
        <f t="shared" si="14"/>
        <v>是</v>
      </c>
    </row>
    <row r="190" spans="1:21">
      <c r="A190" s="2" t="str">
        <f>K190&amp;MID(L:L,15,4)</f>
        <v>麦根0625</v>
      </c>
      <c r="B190" s="7" t="s">
        <v>2763</v>
      </c>
      <c r="C190" s="7" t="s">
        <v>1444</v>
      </c>
      <c r="D190" s="7">
        <v>61</v>
      </c>
      <c r="E190" s="7" t="s">
        <v>2764</v>
      </c>
      <c r="F190" s="7" t="s">
        <v>13330</v>
      </c>
      <c r="G190" s="7" t="s">
        <v>13331</v>
      </c>
      <c r="H190" s="7" t="s">
        <v>1450</v>
      </c>
      <c r="I190" s="7" t="s">
        <v>13332</v>
      </c>
      <c r="J190" s="7" t="s">
        <v>1452</v>
      </c>
      <c r="K190" s="7" t="s">
        <v>1169</v>
      </c>
      <c r="L190" s="7" t="s">
        <v>1170</v>
      </c>
      <c r="M190" s="7" t="s">
        <v>1461</v>
      </c>
      <c r="N190" s="7" t="s">
        <v>1462</v>
      </c>
      <c r="O190" s="11">
        <v>5</v>
      </c>
      <c r="P190" s="11">
        <v>50</v>
      </c>
      <c r="Q190" s="11">
        <v>2.5</v>
      </c>
      <c r="R190" s="11">
        <f t="shared" si="19"/>
        <v>2.5</v>
      </c>
      <c r="S190" s="11" t="s">
        <v>1455</v>
      </c>
      <c r="U190" t="str">
        <f t="shared" si="14"/>
        <v>是</v>
      </c>
    </row>
    <row r="191" spans="1:21">
      <c r="A191" s="2" t="str">
        <f>K191&amp;MID(L:L,15,4)</f>
        <v>陈廷远0613</v>
      </c>
      <c r="B191" s="7" t="s">
        <v>2763</v>
      </c>
      <c r="C191" s="7" t="s">
        <v>1444</v>
      </c>
      <c r="D191" s="7">
        <v>61</v>
      </c>
      <c r="E191" s="7" t="s">
        <v>2764</v>
      </c>
      <c r="F191" s="7" t="s">
        <v>13333</v>
      </c>
      <c r="G191" s="7" t="s">
        <v>13334</v>
      </c>
      <c r="H191" s="7" t="s">
        <v>1450</v>
      </c>
      <c r="I191" s="7" t="s">
        <v>13335</v>
      </c>
      <c r="J191" s="7" t="s">
        <v>1452</v>
      </c>
      <c r="K191" s="7" t="s">
        <v>1173</v>
      </c>
      <c r="L191" s="7" t="s">
        <v>1174</v>
      </c>
      <c r="M191" s="7" t="s">
        <v>1461</v>
      </c>
      <c r="N191" s="7" t="s">
        <v>1462</v>
      </c>
      <c r="O191" s="11">
        <v>4</v>
      </c>
      <c r="P191" s="11">
        <v>5</v>
      </c>
      <c r="Q191" s="11">
        <v>2.5</v>
      </c>
      <c r="R191" s="11">
        <f t="shared" si="19"/>
        <v>1.5</v>
      </c>
      <c r="S191" s="11" t="s">
        <v>1455</v>
      </c>
      <c r="U191" t="str">
        <f t="shared" si="14"/>
        <v>是</v>
      </c>
    </row>
    <row r="192" spans="1:21">
      <c r="A192" s="2" t="str">
        <f>K192&amp;MID(L:L,15,4)</f>
        <v>何达铿331X</v>
      </c>
      <c r="B192" s="7" t="s">
        <v>4208</v>
      </c>
      <c r="C192" s="7" t="s">
        <v>1446</v>
      </c>
      <c r="D192" s="7">
        <v>53</v>
      </c>
      <c r="E192" s="7" t="s">
        <v>4209</v>
      </c>
      <c r="F192" s="7" t="s">
        <v>13336</v>
      </c>
      <c r="G192" s="7" t="s">
        <v>13337</v>
      </c>
      <c r="H192" s="7" t="s">
        <v>1450</v>
      </c>
      <c r="I192" s="7" t="s">
        <v>13338</v>
      </c>
      <c r="J192" s="7" t="s">
        <v>1452</v>
      </c>
      <c r="K192" s="7" t="s">
        <v>1225</v>
      </c>
      <c r="L192" s="7" t="s">
        <v>1226</v>
      </c>
      <c r="M192" s="7" t="s">
        <v>1461</v>
      </c>
      <c r="N192" s="7" t="s">
        <v>1462</v>
      </c>
      <c r="O192" s="11">
        <v>2</v>
      </c>
      <c r="P192" s="11">
        <v>53</v>
      </c>
      <c r="Q192" s="11">
        <v>2.5</v>
      </c>
      <c r="R192" s="11">
        <v>0</v>
      </c>
      <c r="S192" s="11" t="s">
        <v>1455</v>
      </c>
      <c r="U192" t="str">
        <f t="shared" si="14"/>
        <v>是</v>
      </c>
    </row>
    <row r="193" spans="1:21">
      <c r="A193" s="2" t="str">
        <f>K193&amp;MID(L:L,15,4)</f>
        <v>刘桂容1225</v>
      </c>
      <c r="B193" s="7" t="s">
        <v>2487</v>
      </c>
      <c r="C193" s="7" t="s">
        <v>1446</v>
      </c>
      <c r="D193" s="7">
        <v>34</v>
      </c>
      <c r="E193" s="7" t="s">
        <v>2488</v>
      </c>
      <c r="F193" s="7" t="s">
        <v>13339</v>
      </c>
      <c r="G193" s="7" t="s">
        <v>13340</v>
      </c>
      <c r="H193" s="7" t="s">
        <v>1450</v>
      </c>
      <c r="I193" s="7" t="s">
        <v>13341</v>
      </c>
      <c r="J193" s="7" t="s">
        <v>1452</v>
      </c>
      <c r="K193" s="7" t="s">
        <v>983</v>
      </c>
      <c r="L193" s="7" t="s">
        <v>984</v>
      </c>
      <c r="M193" s="7" t="s">
        <v>1453</v>
      </c>
      <c r="N193" s="7" t="s">
        <v>23</v>
      </c>
      <c r="O193" s="11">
        <v>2</v>
      </c>
      <c r="P193" s="11">
        <v>20</v>
      </c>
      <c r="Q193" s="11">
        <v>1.5</v>
      </c>
      <c r="R193" s="11">
        <f t="shared" ref="R193:R196" si="20">O193-Q193</f>
        <v>0.5</v>
      </c>
      <c r="S193" s="11" t="s">
        <v>1455</v>
      </c>
      <c r="U193" t="str">
        <f t="shared" si="14"/>
        <v>是</v>
      </c>
    </row>
    <row r="194" spans="1:21">
      <c r="A194" s="2" t="str">
        <f>K194&amp;MID(L:L,15,4)</f>
        <v>黎再钊0058</v>
      </c>
      <c r="B194" s="7" t="s">
        <v>1631</v>
      </c>
      <c r="C194" s="7" t="s">
        <v>1446</v>
      </c>
      <c r="D194" s="7">
        <v>34</v>
      </c>
      <c r="E194" s="7" t="s">
        <v>1632</v>
      </c>
      <c r="F194" s="7" t="s">
        <v>13342</v>
      </c>
      <c r="G194" s="7" t="s">
        <v>13343</v>
      </c>
      <c r="H194" s="7" t="s">
        <v>1450</v>
      </c>
      <c r="I194" s="7" t="s">
        <v>11068</v>
      </c>
      <c r="J194" s="7" t="s">
        <v>1452</v>
      </c>
      <c r="K194" s="7" t="s">
        <v>357</v>
      </c>
      <c r="L194" s="7" t="s">
        <v>358</v>
      </c>
      <c r="M194" s="7" t="s">
        <v>1453</v>
      </c>
      <c r="N194" s="7" t="s">
        <v>23</v>
      </c>
      <c r="O194" s="11">
        <v>2</v>
      </c>
      <c r="P194" s="11">
        <v>37</v>
      </c>
      <c r="Q194" s="11">
        <v>1.5</v>
      </c>
      <c r="R194" s="11">
        <f t="shared" si="20"/>
        <v>0.5</v>
      </c>
      <c r="S194" s="11" t="s">
        <v>1455</v>
      </c>
      <c r="U194" t="str">
        <f t="shared" si="14"/>
        <v>是</v>
      </c>
    </row>
    <row r="195" spans="1:21">
      <c r="A195" s="2" t="str">
        <f>K195&amp;MID(L:L,15,4)</f>
        <v>唐汝田3020</v>
      </c>
      <c r="B195" s="7" t="s">
        <v>1761</v>
      </c>
      <c r="C195" s="7" t="s">
        <v>1446</v>
      </c>
      <c r="D195" s="7">
        <v>57</v>
      </c>
      <c r="E195" s="7" t="s">
        <v>1762</v>
      </c>
      <c r="F195" s="7" t="s">
        <v>13344</v>
      </c>
      <c r="G195" s="7" t="s">
        <v>13345</v>
      </c>
      <c r="H195" s="7" t="s">
        <v>1765</v>
      </c>
      <c r="I195" s="7" t="s">
        <v>13346</v>
      </c>
      <c r="J195" s="7" t="s">
        <v>1452</v>
      </c>
      <c r="K195" s="7" t="s">
        <v>497</v>
      </c>
      <c r="L195" s="7" t="s">
        <v>498</v>
      </c>
      <c r="M195" s="7" t="s">
        <v>1453</v>
      </c>
      <c r="N195" s="7" t="s">
        <v>23</v>
      </c>
      <c r="O195" s="11">
        <v>5</v>
      </c>
      <c r="P195" s="11">
        <v>31</v>
      </c>
      <c r="Q195" s="11">
        <v>1.5</v>
      </c>
      <c r="R195" s="11">
        <f t="shared" si="20"/>
        <v>3.5</v>
      </c>
      <c r="S195" s="11" t="s">
        <v>1455</v>
      </c>
      <c r="U195" t="str">
        <f t="shared" ref="U195:U258" si="21">S195</f>
        <v>是</v>
      </c>
    </row>
    <row r="196" spans="1:21">
      <c r="A196" s="2" t="str">
        <f>K196&amp;MID(L:L,15,4)</f>
        <v>吴卓成0013</v>
      </c>
      <c r="B196" s="7" t="s">
        <v>1761</v>
      </c>
      <c r="C196" s="7" t="s">
        <v>1446</v>
      </c>
      <c r="D196" s="7">
        <v>57</v>
      </c>
      <c r="E196" s="7" t="s">
        <v>1762</v>
      </c>
      <c r="F196" s="7" t="s">
        <v>13347</v>
      </c>
      <c r="G196" s="7" t="s">
        <v>13348</v>
      </c>
      <c r="H196" s="7" t="s">
        <v>1450</v>
      </c>
      <c r="I196" s="7" t="s">
        <v>3220</v>
      </c>
      <c r="J196" s="7" t="s">
        <v>1452</v>
      </c>
      <c r="K196" s="7" t="s">
        <v>523</v>
      </c>
      <c r="L196" s="7" t="s">
        <v>524</v>
      </c>
      <c r="M196" s="7" t="s">
        <v>1461</v>
      </c>
      <c r="N196" s="7" t="s">
        <v>23</v>
      </c>
      <c r="O196" s="11">
        <v>3</v>
      </c>
      <c r="P196" s="11">
        <v>2</v>
      </c>
      <c r="Q196" s="11">
        <v>3</v>
      </c>
      <c r="R196" s="11">
        <f t="shared" si="20"/>
        <v>0</v>
      </c>
      <c r="S196" s="11" t="s">
        <v>1455</v>
      </c>
      <c r="U196" t="str">
        <f t="shared" si="21"/>
        <v>是</v>
      </c>
    </row>
    <row r="197" spans="1:21">
      <c r="A197" s="2" t="str">
        <f>K197&amp;MID(L:L,15,4)</f>
        <v>黄弟6021</v>
      </c>
      <c r="B197" s="7" t="s">
        <v>2581</v>
      </c>
      <c r="C197" s="7" t="s">
        <v>1457</v>
      </c>
      <c r="D197" s="7">
        <v>53</v>
      </c>
      <c r="E197" s="7" t="s">
        <v>2582</v>
      </c>
      <c r="F197" s="7" t="s">
        <v>13349</v>
      </c>
      <c r="G197" s="7" t="s">
        <v>13350</v>
      </c>
      <c r="H197" s="7" t="s">
        <v>1450</v>
      </c>
      <c r="I197" s="7" t="s">
        <v>13351</v>
      </c>
      <c r="J197" s="7" t="s">
        <v>1452</v>
      </c>
      <c r="K197" s="7" t="s">
        <v>194</v>
      </c>
      <c r="L197" s="7" t="s">
        <v>195</v>
      </c>
      <c r="M197" s="7" t="s">
        <v>1453</v>
      </c>
      <c r="N197" s="7" t="s">
        <v>23</v>
      </c>
      <c r="O197" s="11">
        <v>1</v>
      </c>
      <c r="P197" s="11">
        <v>58</v>
      </c>
      <c r="Q197" s="11">
        <v>1.5</v>
      </c>
      <c r="R197" s="11">
        <v>0</v>
      </c>
      <c r="S197" s="11" t="s">
        <v>1455</v>
      </c>
      <c r="U197" t="str">
        <f t="shared" si="21"/>
        <v>是</v>
      </c>
    </row>
    <row r="198" spans="1:21">
      <c r="A198" s="2" t="str">
        <f>K198&amp;MID(L:L,15,4)</f>
        <v>吴华妹6028</v>
      </c>
      <c r="B198" s="7" t="s">
        <v>2581</v>
      </c>
      <c r="C198" s="7" t="s">
        <v>1457</v>
      </c>
      <c r="D198" s="7">
        <v>53</v>
      </c>
      <c r="E198" s="7" t="s">
        <v>2582</v>
      </c>
      <c r="F198" s="7" t="s">
        <v>13352</v>
      </c>
      <c r="G198" s="7" t="s">
        <v>13353</v>
      </c>
      <c r="H198" s="7" t="s">
        <v>1450</v>
      </c>
      <c r="I198" s="7" t="s">
        <v>13354</v>
      </c>
      <c r="J198" s="7" t="s">
        <v>1452</v>
      </c>
      <c r="K198" s="7" t="s">
        <v>510</v>
      </c>
      <c r="L198" s="7" t="s">
        <v>511</v>
      </c>
      <c r="M198" s="7" t="s">
        <v>1453</v>
      </c>
      <c r="N198" s="7" t="s">
        <v>23</v>
      </c>
      <c r="O198" s="11">
        <v>3</v>
      </c>
      <c r="P198" s="11">
        <v>28</v>
      </c>
      <c r="Q198" s="11">
        <v>1.5</v>
      </c>
      <c r="R198" s="11">
        <f t="shared" ref="R198:R207" si="22">O198-Q198</f>
        <v>1.5</v>
      </c>
      <c r="S198" s="11" t="s">
        <v>1455</v>
      </c>
      <c r="U198" t="str">
        <f t="shared" si="21"/>
        <v>是</v>
      </c>
    </row>
    <row r="199" spans="1:21">
      <c r="A199" s="2" t="str">
        <f>K199&amp;MID(L:L,15,4)</f>
        <v>胡少明1813</v>
      </c>
      <c r="B199" s="7" t="s">
        <v>2704</v>
      </c>
      <c r="C199" s="7" t="s">
        <v>1446</v>
      </c>
      <c r="D199" s="7">
        <v>45</v>
      </c>
      <c r="E199" s="7" t="s">
        <v>2705</v>
      </c>
      <c r="F199" s="7" t="s">
        <v>13355</v>
      </c>
      <c r="G199" s="7" t="s">
        <v>13356</v>
      </c>
      <c r="H199" s="7" t="s">
        <v>1450</v>
      </c>
      <c r="I199" s="7" t="s">
        <v>13357</v>
      </c>
      <c r="J199" s="7" t="s">
        <v>1452</v>
      </c>
      <c r="K199" s="7" t="s">
        <v>825</v>
      </c>
      <c r="L199" s="7" t="s">
        <v>826</v>
      </c>
      <c r="M199" s="7" t="s">
        <v>1453</v>
      </c>
      <c r="N199" s="7" t="s">
        <v>23</v>
      </c>
      <c r="O199" s="11">
        <v>2</v>
      </c>
      <c r="P199" s="11">
        <v>14</v>
      </c>
      <c r="Q199" s="11">
        <v>1.5</v>
      </c>
      <c r="R199" s="11">
        <f t="shared" si="22"/>
        <v>0.5</v>
      </c>
      <c r="S199" s="11" t="s">
        <v>1455</v>
      </c>
      <c r="U199" t="str">
        <f t="shared" si="21"/>
        <v>是</v>
      </c>
    </row>
    <row r="200" spans="1:21">
      <c r="A200" s="2" t="str">
        <f>K200&amp;MID(L:L,15,4)</f>
        <v>卢宜务1236</v>
      </c>
      <c r="B200" s="7" t="s">
        <v>2439</v>
      </c>
      <c r="C200" s="7" t="s">
        <v>1457</v>
      </c>
      <c r="D200" s="7">
        <v>55</v>
      </c>
      <c r="E200" s="7" t="s">
        <v>2440</v>
      </c>
      <c r="F200" s="7" t="s">
        <v>13358</v>
      </c>
      <c r="G200" s="7" t="s">
        <v>13359</v>
      </c>
      <c r="H200" s="7" t="s">
        <v>1450</v>
      </c>
      <c r="I200" s="7" t="s">
        <v>13360</v>
      </c>
      <c r="J200" s="7" t="s">
        <v>1452</v>
      </c>
      <c r="K200" s="7" t="s">
        <v>465</v>
      </c>
      <c r="L200" s="7" t="s">
        <v>466</v>
      </c>
      <c r="M200" s="7" t="s">
        <v>1453</v>
      </c>
      <c r="N200" s="7" t="s">
        <v>23</v>
      </c>
      <c r="O200" s="11">
        <v>6</v>
      </c>
      <c r="P200" s="11">
        <v>1</v>
      </c>
      <c r="Q200" s="11">
        <v>1.5</v>
      </c>
      <c r="R200" s="11">
        <f t="shared" si="22"/>
        <v>4.5</v>
      </c>
      <c r="S200" s="11" t="s">
        <v>1455</v>
      </c>
      <c r="U200" t="str">
        <f t="shared" si="21"/>
        <v>是</v>
      </c>
    </row>
    <row r="201" spans="1:21">
      <c r="A201" s="2" t="str">
        <f>K201&amp;MID(L:L,15,4)</f>
        <v>周床0923</v>
      </c>
      <c r="B201" s="7" t="s">
        <v>2091</v>
      </c>
      <c r="C201" s="7" t="s">
        <v>1446</v>
      </c>
      <c r="D201" s="7">
        <v>58</v>
      </c>
      <c r="E201" s="7" t="s">
        <v>2092</v>
      </c>
      <c r="F201" s="7" t="s">
        <v>13361</v>
      </c>
      <c r="G201" s="7" t="s">
        <v>13362</v>
      </c>
      <c r="H201" s="7" t="s">
        <v>1450</v>
      </c>
      <c r="I201" s="7" t="s">
        <v>13363</v>
      </c>
      <c r="J201" s="7" t="s">
        <v>1452</v>
      </c>
      <c r="K201" s="7" t="s">
        <v>600</v>
      </c>
      <c r="L201" s="7" t="s">
        <v>601</v>
      </c>
      <c r="M201" s="7" t="s">
        <v>1453</v>
      </c>
      <c r="N201" s="7" t="s">
        <v>23</v>
      </c>
      <c r="O201" s="11">
        <v>12</v>
      </c>
      <c r="P201" s="11">
        <v>15</v>
      </c>
      <c r="Q201" s="11">
        <v>1.5</v>
      </c>
      <c r="R201" s="11">
        <f t="shared" si="22"/>
        <v>10.5</v>
      </c>
      <c r="S201" s="11" t="s">
        <v>1455</v>
      </c>
      <c r="U201" t="str">
        <f t="shared" si="21"/>
        <v>是</v>
      </c>
    </row>
    <row r="202" spans="1:21">
      <c r="A202" s="2" t="str">
        <f>K202&amp;MID(L:L,15,4)</f>
        <v>侯金有062X</v>
      </c>
      <c r="B202" s="7" t="s">
        <v>1832</v>
      </c>
      <c r="C202" s="7" t="s">
        <v>1457</v>
      </c>
      <c r="D202" s="7">
        <v>37</v>
      </c>
      <c r="E202" s="7" t="s">
        <v>1833</v>
      </c>
      <c r="F202" s="7" t="s">
        <v>13364</v>
      </c>
      <c r="G202" s="7" t="s">
        <v>13365</v>
      </c>
      <c r="H202" s="7" t="s">
        <v>1450</v>
      </c>
      <c r="I202" s="7" t="s">
        <v>8630</v>
      </c>
      <c r="J202" s="7" t="s">
        <v>1452</v>
      </c>
      <c r="K202" s="7" t="s">
        <v>210</v>
      </c>
      <c r="L202" s="7" t="s">
        <v>211</v>
      </c>
      <c r="M202" s="7" t="s">
        <v>1453</v>
      </c>
      <c r="N202" s="7" t="s">
        <v>23</v>
      </c>
      <c r="O202" s="11">
        <v>4</v>
      </c>
      <c r="P202" s="11">
        <v>13</v>
      </c>
      <c r="Q202" s="11">
        <v>1.5</v>
      </c>
      <c r="R202" s="11">
        <f t="shared" si="22"/>
        <v>2.5</v>
      </c>
      <c r="S202" s="11" t="s">
        <v>1455</v>
      </c>
      <c r="U202" t="str">
        <f t="shared" si="21"/>
        <v>是</v>
      </c>
    </row>
    <row r="203" spans="1:21">
      <c r="A203" s="2" t="str">
        <f>K203&amp;MID(L:L,15,4)</f>
        <v>张学凤062X</v>
      </c>
      <c r="B203" s="7" t="s">
        <v>1709</v>
      </c>
      <c r="C203" s="7" t="s">
        <v>1446</v>
      </c>
      <c r="D203" s="7">
        <v>41</v>
      </c>
      <c r="E203" s="7" t="s">
        <v>1710</v>
      </c>
      <c r="F203" s="7" t="s">
        <v>13366</v>
      </c>
      <c r="G203" s="7" t="s">
        <v>13367</v>
      </c>
      <c r="H203" s="7" t="s">
        <v>1450</v>
      </c>
      <c r="I203" s="7" t="s">
        <v>13368</v>
      </c>
      <c r="J203" s="7" t="s">
        <v>1452</v>
      </c>
      <c r="K203" s="7" t="s">
        <v>589</v>
      </c>
      <c r="L203" s="7" t="s">
        <v>590</v>
      </c>
      <c r="M203" s="7" t="s">
        <v>1461</v>
      </c>
      <c r="N203" s="7" t="s">
        <v>23</v>
      </c>
      <c r="O203" s="11">
        <v>4</v>
      </c>
      <c r="P203" s="11">
        <v>50</v>
      </c>
      <c r="Q203" s="11">
        <v>3</v>
      </c>
      <c r="R203" s="11">
        <f t="shared" si="22"/>
        <v>1</v>
      </c>
      <c r="S203" s="11" t="s">
        <v>1455</v>
      </c>
      <c r="U203" t="str">
        <f t="shared" si="21"/>
        <v>是</v>
      </c>
    </row>
    <row r="204" spans="1:21">
      <c r="A204" s="2" t="str">
        <f>K204&amp;MID(L:L,15,4)</f>
        <v>郭彦镜0637</v>
      </c>
      <c r="B204" s="7" t="s">
        <v>1709</v>
      </c>
      <c r="C204" s="7" t="s">
        <v>1446</v>
      </c>
      <c r="D204" s="7">
        <v>41</v>
      </c>
      <c r="E204" s="7" t="s">
        <v>1710</v>
      </c>
      <c r="F204" s="7" t="s">
        <v>13369</v>
      </c>
      <c r="G204" s="7" t="s">
        <v>13370</v>
      </c>
      <c r="H204" s="7" t="s">
        <v>1450</v>
      </c>
      <c r="I204" s="7" t="s">
        <v>13371</v>
      </c>
      <c r="J204" s="7" t="s">
        <v>1452</v>
      </c>
      <c r="K204" s="7" t="s">
        <v>172</v>
      </c>
      <c r="L204" s="7" t="s">
        <v>173</v>
      </c>
      <c r="M204" s="7" t="s">
        <v>1453</v>
      </c>
      <c r="N204" s="7" t="s">
        <v>23</v>
      </c>
      <c r="O204" s="11">
        <v>4</v>
      </c>
      <c r="P204" s="11">
        <v>31</v>
      </c>
      <c r="Q204" s="11">
        <v>1.5</v>
      </c>
      <c r="R204" s="11">
        <f t="shared" si="22"/>
        <v>2.5</v>
      </c>
      <c r="S204" s="11" t="s">
        <v>1455</v>
      </c>
      <c r="U204" t="str">
        <f t="shared" si="21"/>
        <v>是</v>
      </c>
    </row>
    <row r="205" spans="1:21">
      <c r="A205" s="2" t="str">
        <f>K205&amp;MID(L:L,15,4)</f>
        <v>邝就甜1227</v>
      </c>
      <c r="B205" s="7" t="s">
        <v>2555</v>
      </c>
      <c r="C205" s="7" t="s">
        <v>1446</v>
      </c>
      <c r="D205" s="7">
        <v>47</v>
      </c>
      <c r="E205" s="7" t="s">
        <v>2556</v>
      </c>
      <c r="F205" s="7" t="s">
        <v>13372</v>
      </c>
      <c r="G205" s="7" t="s">
        <v>13373</v>
      </c>
      <c r="H205" s="7" t="s">
        <v>1450</v>
      </c>
      <c r="I205" s="7" t="s">
        <v>13374</v>
      </c>
      <c r="J205" s="7" t="s">
        <v>1452</v>
      </c>
      <c r="K205" s="7" t="s">
        <v>932</v>
      </c>
      <c r="L205" s="7" t="s">
        <v>933</v>
      </c>
      <c r="M205" s="7" t="s">
        <v>1453</v>
      </c>
      <c r="N205" s="7" t="s">
        <v>23</v>
      </c>
      <c r="O205" s="11">
        <v>9</v>
      </c>
      <c r="P205" s="11">
        <v>41</v>
      </c>
      <c r="Q205" s="11">
        <v>1.5</v>
      </c>
      <c r="R205" s="11">
        <f t="shared" si="22"/>
        <v>7.5</v>
      </c>
      <c r="S205" s="11" t="s">
        <v>1455</v>
      </c>
      <c r="U205" t="str">
        <f t="shared" si="21"/>
        <v>是</v>
      </c>
    </row>
    <row r="206" spans="1:21">
      <c r="A206" s="2" t="str">
        <f>K206&amp;MID(L:L,15,4)</f>
        <v>何凤喜6626</v>
      </c>
      <c r="B206" s="7" t="s">
        <v>1783</v>
      </c>
      <c r="C206" s="7" t="s">
        <v>1446</v>
      </c>
      <c r="D206" s="7">
        <v>59</v>
      </c>
      <c r="E206" s="7" t="s">
        <v>1784</v>
      </c>
      <c r="F206" s="7" t="s">
        <v>13375</v>
      </c>
      <c r="G206" s="7" t="s">
        <v>13376</v>
      </c>
      <c r="H206" s="7" t="s">
        <v>1450</v>
      </c>
      <c r="I206" s="7" t="s">
        <v>13377</v>
      </c>
      <c r="J206" s="7" t="s">
        <v>1452</v>
      </c>
      <c r="K206" s="7" t="s">
        <v>175</v>
      </c>
      <c r="L206" s="7" t="s">
        <v>176</v>
      </c>
      <c r="M206" s="7" t="s">
        <v>1461</v>
      </c>
      <c r="N206" s="7" t="s">
        <v>23</v>
      </c>
      <c r="O206" s="11">
        <v>4</v>
      </c>
      <c r="P206" s="11">
        <v>38</v>
      </c>
      <c r="Q206" s="11">
        <v>3</v>
      </c>
      <c r="R206" s="11">
        <f t="shared" si="22"/>
        <v>1</v>
      </c>
      <c r="S206" s="11" t="s">
        <v>1455</v>
      </c>
      <c r="U206" t="str">
        <f t="shared" si="21"/>
        <v>是</v>
      </c>
    </row>
    <row r="207" spans="1:21">
      <c r="A207" s="2" t="str">
        <f>K207&amp;MID(L:L,15,4)</f>
        <v>陈炳有6612</v>
      </c>
      <c r="B207" s="7" t="s">
        <v>1783</v>
      </c>
      <c r="C207" s="7" t="s">
        <v>1446</v>
      </c>
      <c r="D207" s="7">
        <v>59</v>
      </c>
      <c r="E207" s="7" t="s">
        <v>1784</v>
      </c>
      <c r="F207" s="7" t="s">
        <v>13378</v>
      </c>
      <c r="G207" s="7" t="s">
        <v>13379</v>
      </c>
      <c r="H207" s="7" t="s">
        <v>1450</v>
      </c>
      <c r="I207" s="7" t="s">
        <v>9104</v>
      </c>
      <c r="J207" s="7" t="s">
        <v>1452</v>
      </c>
      <c r="K207" s="7" t="s">
        <v>41</v>
      </c>
      <c r="L207" s="7" t="s">
        <v>42</v>
      </c>
      <c r="M207" s="7" t="s">
        <v>1461</v>
      </c>
      <c r="N207" s="7" t="s">
        <v>23</v>
      </c>
      <c r="O207" s="11">
        <v>3</v>
      </c>
      <c r="P207" s="11">
        <v>11</v>
      </c>
      <c r="Q207" s="11">
        <v>3</v>
      </c>
      <c r="R207" s="11">
        <f t="shared" si="22"/>
        <v>0</v>
      </c>
      <c r="S207" s="11" t="s">
        <v>1455</v>
      </c>
      <c r="U207" t="str">
        <f t="shared" si="21"/>
        <v>是</v>
      </c>
    </row>
    <row r="208" spans="1:21">
      <c r="A208" s="2" t="str">
        <f>K208&amp;MID(L:L,15,4)</f>
        <v>冯启平2454</v>
      </c>
      <c r="B208" s="7" t="s">
        <v>1543</v>
      </c>
      <c r="C208" s="7" t="s">
        <v>1446</v>
      </c>
      <c r="D208" s="7">
        <v>40</v>
      </c>
      <c r="E208" s="7" t="s">
        <v>1544</v>
      </c>
      <c r="F208" s="7" t="s">
        <v>13380</v>
      </c>
      <c r="G208" s="7" t="s">
        <v>13381</v>
      </c>
      <c r="H208" s="7" t="s">
        <v>1450</v>
      </c>
      <c r="I208" s="7" t="s">
        <v>13382</v>
      </c>
      <c r="J208" s="7" t="s">
        <v>1452</v>
      </c>
      <c r="K208" s="7" t="s">
        <v>169</v>
      </c>
      <c r="L208" s="7" t="s">
        <v>170</v>
      </c>
      <c r="M208" s="7" t="s">
        <v>1453</v>
      </c>
      <c r="N208" s="7" t="s">
        <v>23</v>
      </c>
      <c r="O208" s="11">
        <v>1</v>
      </c>
      <c r="P208" s="11">
        <v>34</v>
      </c>
      <c r="Q208" s="11">
        <v>1.5</v>
      </c>
      <c r="R208" s="11">
        <v>0</v>
      </c>
      <c r="S208" s="11" t="s">
        <v>1455</v>
      </c>
      <c r="U208" t="str">
        <f t="shared" si="21"/>
        <v>是</v>
      </c>
    </row>
    <row r="209" spans="1:21">
      <c r="A209" s="2" t="str">
        <f>K209&amp;MID(L:L,15,4)</f>
        <v>梁金好4822</v>
      </c>
      <c r="B209" s="7" t="s">
        <v>2303</v>
      </c>
      <c r="C209" s="7" t="s">
        <v>1446</v>
      </c>
      <c r="D209" s="7">
        <v>34</v>
      </c>
      <c r="E209" s="7" t="s">
        <v>2304</v>
      </c>
      <c r="F209" s="7" t="s">
        <v>13383</v>
      </c>
      <c r="G209" s="7" t="s">
        <v>13384</v>
      </c>
      <c r="H209" s="7" t="s">
        <v>1450</v>
      </c>
      <c r="I209" s="7" t="s">
        <v>13385</v>
      </c>
      <c r="J209" s="7" t="s">
        <v>1452</v>
      </c>
      <c r="K209" s="7" t="s">
        <v>634</v>
      </c>
      <c r="L209" s="7" t="s">
        <v>635</v>
      </c>
      <c r="M209" s="7" t="s">
        <v>1461</v>
      </c>
      <c r="N209" s="7" t="s">
        <v>1467</v>
      </c>
      <c r="O209" s="11">
        <v>4</v>
      </c>
      <c r="P209" s="11">
        <v>34</v>
      </c>
      <c r="Q209" s="11">
        <v>3</v>
      </c>
      <c r="R209" s="11">
        <f t="shared" ref="R209:R220" si="23">O209-Q209</f>
        <v>1</v>
      </c>
      <c r="S209" s="11" t="s">
        <v>1455</v>
      </c>
      <c r="U209" t="str">
        <f t="shared" si="21"/>
        <v>是</v>
      </c>
    </row>
    <row r="210" spans="1:21">
      <c r="A210" s="2" t="str">
        <f>K210&amp;MID(L:L,15,4)</f>
        <v>吴娓薇182X</v>
      </c>
      <c r="B210" s="7" t="s">
        <v>1978</v>
      </c>
      <c r="C210" s="7" t="s">
        <v>1457</v>
      </c>
      <c r="D210" s="7">
        <v>53</v>
      </c>
      <c r="E210" s="7" t="s">
        <v>1979</v>
      </c>
      <c r="F210" s="7" t="s">
        <v>13386</v>
      </c>
      <c r="G210" s="7" t="s">
        <v>13261</v>
      </c>
      <c r="H210" s="7" t="s">
        <v>1450</v>
      </c>
      <c r="I210" s="7" t="s">
        <v>13387</v>
      </c>
      <c r="J210" s="7" t="s">
        <v>1452</v>
      </c>
      <c r="K210" s="7" t="s">
        <v>1252</v>
      </c>
      <c r="L210" s="7" t="s">
        <v>1253</v>
      </c>
      <c r="M210" s="7" t="s">
        <v>1461</v>
      </c>
      <c r="N210" s="7" t="s">
        <v>1462</v>
      </c>
      <c r="O210" s="11">
        <v>3</v>
      </c>
      <c r="P210" s="11">
        <v>2</v>
      </c>
      <c r="Q210" s="11">
        <v>2.5</v>
      </c>
      <c r="R210" s="11">
        <f t="shared" si="23"/>
        <v>0.5</v>
      </c>
      <c r="S210" s="11" t="s">
        <v>1455</v>
      </c>
      <c r="U210" t="str">
        <f t="shared" si="21"/>
        <v>是</v>
      </c>
    </row>
    <row r="211" spans="1:21">
      <c r="A211" s="2" t="str">
        <f>K211&amp;MID(L:L,15,4)</f>
        <v>吴翠薇2742</v>
      </c>
      <c r="B211" s="7" t="s">
        <v>1978</v>
      </c>
      <c r="C211" s="7" t="s">
        <v>1457</v>
      </c>
      <c r="D211" s="7">
        <v>53</v>
      </c>
      <c r="E211" s="7" t="s">
        <v>1979</v>
      </c>
      <c r="F211" s="7" t="s">
        <v>13388</v>
      </c>
      <c r="G211" s="7" t="s">
        <v>13389</v>
      </c>
      <c r="H211" s="7" t="s">
        <v>1982</v>
      </c>
      <c r="I211" s="7" t="s">
        <v>4614</v>
      </c>
      <c r="J211" s="7" t="s">
        <v>1452</v>
      </c>
      <c r="K211" s="7" t="s">
        <v>672</v>
      </c>
      <c r="L211" s="7" t="s">
        <v>673</v>
      </c>
      <c r="M211" s="7" t="s">
        <v>1461</v>
      </c>
      <c r="N211" s="7" t="s">
        <v>23</v>
      </c>
      <c r="O211" s="11">
        <v>3</v>
      </c>
      <c r="P211" s="11">
        <v>1</v>
      </c>
      <c r="Q211" s="11">
        <v>3</v>
      </c>
      <c r="R211" s="11">
        <f t="shared" si="23"/>
        <v>0</v>
      </c>
      <c r="S211" s="11" t="s">
        <v>1455</v>
      </c>
      <c r="U211" t="str">
        <f t="shared" si="21"/>
        <v>是</v>
      </c>
    </row>
    <row r="212" spans="1:21">
      <c r="A212" s="2" t="str">
        <f>K212&amp;MID(L:L,15,4)</f>
        <v>邝顺容1224</v>
      </c>
      <c r="B212" s="7" t="s">
        <v>1699</v>
      </c>
      <c r="C212" s="7" t="s">
        <v>1444</v>
      </c>
      <c r="D212" s="7">
        <v>57</v>
      </c>
      <c r="E212" s="7" t="s">
        <v>1700</v>
      </c>
      <c r="F212" s="7" t="s">
        <v>13390</v>
      </c>
      <c r="G212" s="7" t="s">
        <v>13391</v>
      </c>
      <c r="H212" s="7" t="s">
        <v>1450</v>
      </c>
      <c r="I212" s="7" t="s">
        <v>13392</v>
      </c>
      <c r="J212" s="7" t="s">
        <v>1452</v>
      </c>
      <c r="K212" s="7" t="s">
        <v>1025</v>
      </c>
      <c r="L212" s="7" t="s">
        <v>1026</v>
      </c>
      <c r="M212" s="7" t="s">
        <v>1453</v>
      </c>
      <c r="N212" s="7" t="s">
        <v>23</v>
      </c>
      <c r="O212" s="11">
        <v>2</v>
      </c>
      <c r="P212" s="11">
        <v>13</v>
      </c>
      <c r="Q212" s="11">
        <v>1.5</v>
      </c>
      <c r="R212" s="11">
        <f t="shared" si="23"/>
        <v>0.5</v>
      </c>
      <c r="S212" s="11" t="s">
        <v>1455</v>
      </c>
      <c r="U212" t="str">
        <f t="shared" si="21"/>
        <v>是</v>
      </c>
    </row>
    <row r="213" spans="1:21">
      <c r="A213" s="2" t="str">
        <f>K213&amp;MID(L:L,15,4)</f>
        <v>黄星燎1235</v>
      </c>
      <c r="B213" s="7" t="s">
        <v>1699</v>
      </c>
      <c r="C213" s="7" t="s">
        <v>1444</v>
      </c>
      <c r="D213" s="7">
        <v>57</v>
      </c>
      <c r="E213" s="7" t="s">
        <v>1700</v>
      </c>
      <c r="F213" s="7" t="s">
        <v>13393</v>
      </c>
      <c r="G213" s="7" t="s">
        <v>13394</v>
      </c>
      <c r="H213" s="7" t="s">
        <v>1450</v>
      </c>
      <c r="I213" s="7" t="s">
        <v>4186</v>
      </c>
      <c r="J213" s="7" t="s">
        <v>1452</v>
      </c>
      <c r="K213" s="7" t="s">
        <v>270</v>
      </c>
      <c r="L213" s="7" t="s">
        <v>271</v>
      </c>
      <c r="M213" s="7" t="s">
        <v>1461</v>
      </c>
      <c r="N213" s="7" t="s">
        <v>23</v>
      </c>
      <c r="O213" s="11">
        <v>5</v>
      </c>
      <c r="P213" s="11">
        <v>45</v>
      </c>
      <c r="Q213" s="11">
        <v>3</v>
      </c>
      <c r="R213" s="11">
        <f t="shared" si="23"/>
        <v>2</v>
      </c>
      <c r="S213" s="11" t="s">
        <v>1455</v>
      </c>
      <c r="U213" t="str">
        <f t="shared" si="21"/>
        <v>是</v>
      </c>
    </row>
    <row r="214" spans="1:21">
      <c r="A214" s="2" t="str">
        <f>K214&amp;MID(L:L,15,4)</f>
        <v>刘炳彩4723</v>
      </c>
      <c r="B214" s="7" t="s">
        <v>2618</v>
      </c>
      <c r="C214" s="7" t="s">
        <v>1446</v>
      </c>
      <c r="D214" s="7">
        <v>57</v>
      </c>
      <c r="E214" s="7" t="s">
        <v>2619</v>
      </c>
      <c r="F214" s="7" t="s">
        <v>13395</v>
      </c>
      <c r="G214" s="7" t="s">
        <v>13396</v>
      </c>
      <c r="H214" s="7" t="s">
        <v>1450</v>
      </c>
      <c r="I214" s="7" t="s">
        <v>13397</v>
      </c>
      <c r="J214" s="7" t="s">
        <v>1452</v>
      </c>
      <c r="K214" s="7" t="s">
        <v>855</v>
      </c>
      <c r="L214" s="7" t="s">
        <v>856</v>
      </c>
      <c r="M214" s="7" t="s">
        <v>1453</v>
      </c>
      <c r="N214" s="7" t="s">
        <v>23</v>
      </c>
      <c r="O214" s="11">
        <v>3</v>
      </c>
      <c r="P214" s="11">
        <v>23</v>
      </c>
      <c r="Q214" s="11">
        <v>1.5</v>
      </c>
      <c r="R214" s="11">
        <f t="shared" si="23"/>
        <v>1.5</v>
      </c>
      <c r="S214" s="11" t="s">
        <v>1455</v>
      </c>
      <c r="U214" t="str">
        <f t="shared" si="21"/>
        <v>是</v>
      </c>
    </row>
    <row r="215" spans="1:21">
      <c r="A215" s="2" t="str">
        <f>K215&amp;MID(L:L,15,4)</f>
        <v>龙佩霜0944</v>
      </c>
      <c r="B215" s="7" t="s">
        <v>2333</v>
      </c>
      <c r="C215" s="7" t="s">
        <v>1457</v>
      </c>
      <c r="D215" s="7">
        <v>36</v>
      </c>
      <c r="E215" s="7" t="s">
        <v>2334</v>
      </c>
      <c r="F215" s="7" t="s">
        <v>13398</v>
      </c>
      <c r="G215" s="7" t="s">
        <v>13399</v>
      </c>
      <c r="H215" s="7" t="s">
        <v>1450</v>
      </c>
      <c r="I215" s="7" t="s">
        <v>13400</v>
      </c>
      <c r="J215" s="7" t="s">
        <v>1452</v>
      </c>
      <c r="K215" s="7" t="s">
        <v>445</v>
      </c>
      <c r="L215" s="7" t="s">
        <v>446</v>
      </c>
      <c r="M215" s="7" t="s">
        <v>1461</v>
      </c>
      <c r="N215" s="7" t="s">
        <v>23</v>
      </c>
      <c r="O215" s="11">
        <v>4</v>
      </c>
      <c r="P215" s="11">
        <v>49</v>
      </c>
      <c r="Q215" s="11">
        <v>3</v>
      </c>
      <c r="R215" s="11">
        <f t="shared" si="23"/>
        <v>1</v>
      </c>
      <c r="S215" s="11" t="s">
        <v>1455</v>
      </c>
      <c r="U215" t="str">
        <f t="shared" si="21"/>
        <v>是</v>
      </c>
    </row>
    <row r="216" spans="1:21">
      <c r="A216" s="2" t="str">
        <f>K216&amp;MID(L:L,15,4)</f>
        <v>卢长枝1227</v>
      </c>
      <c r="B216" s="7" t="s">
        <v>2458</v>
      </c>
      <c r="C216" s="7" t="s">
        <v>1457</v>
      </c>
      <c r="D216" s="7">
        <v>51</v>
      </c>
      <c r="E216" s="7" t="s">
        <v>2459</v>
      </c>
      <c r="F216" s="7" t="s">
        <v>13401</v>
      </c>
      <c r="G216" s="7" t="s">
        <v>13402</v>
      </c>
      <c r="H216" s="7" t="s">
        <v>1450</v>
      </c>
      <c r="I216" s="7" t="s">
        <v>2674</v>
      </c>
      <c r="J216" s="7" t="s">
        <v>1452</v>
      </c>
      <c r="K216" s="7" t="s">
        <v>471</v>
      </c>
      <c r="L216" s="7" t="s">
        <v>472</v>
      </c>
      <c r="M216" s="7" t="s">
        <v>1453</v>
      </c>
      <c r="N216" s="7" t="s">
        <v>23</v>
      </c>
      <c r="O216" s="11">
        <v>3</v>
      </c>
      <c r="P216" s="11">
        <v>32</v>
      </c>
      <c r="Q216" s="11">
        <v>1.5</v>
      </c>
      <c r="R216" s="11">
        <f t="shared" si="23"/>
        <v>1.5</v>
      </c>
      <c r="S216" s="11" t="s">
        <v>1455</v>
      </c>
      <c r="U216" t="str">
        <f t="shared" si="21"/>
        <v>是</v>
      </c>
    </row>
    <row r="217" spans="1:21">
      <c r="A217" s="2" t="str">
        <f>K217&amp;MID(L:L,15,4)</f>
        <v>邝间1240</v>
      </c>
      <c r="B217" s="7" t="s">
        <v>2044</v>
      </c>
      <c r="C217" s="7" t="s">
        <v>1446</v>
      </c>
      <c r="D217" s="7">
        <v>35</v>
      </c>
      <c r="E217" s="7" t="s">
        <v>1034</v>
      </c>
      <c r="F217" s="7" t="s">
        <v>13403</v>
      </c>
      <c r="G217" s="7" t="s">
        <v>13404</v>
      </c>
      <c r="H217" s="7" t="s">
        <v>1450</v>
      </c>
      <c r="I217" s="7" t="s">
        <v>13405</v>
      </c>
      <c r="J217" s="7" t="s">
        <v>1452</v>
      </c>
      <c r="K217" s="7" t="s">
        <v>1031</v>
      </c>
      <c r="L217" s="7" t="s">
        <v>1032</v>
      </c>
      <c r="M217" s="7" t="s">
        <v>1453</v>
      </c>
      <c r="N217" s="7" t="s">
        <v>23</v>
      </c>
      <c r="O217" s="11">
        <v>2</v>
      </c>
      <c r="P217" s="11">
        <v>1</v>
      </c>
      <c r="Q217" s="11">
        <v>1.5</v>
      </c>
      <c r="R217" s="11">
        <f t="shared" si="23"/>
        <v>0.5</v>
      </c>
      <c r="S217" s="11" t="s">
        <v>1455</v>
      </c>
      <c r="U217" t="str">
        <f t="shared" si="21"/>
        <v>是</v>
      </c>
    </row>
    <row r="218" spans="1:21">
      <c r="A218" s="2" t="str">
        <f>K218&amp;MID(L:L,15,4)</f>
        <v>饶棉粦1416</v>
      </c>
      <c r="B218" s="7" t="s">
        <v>2429</v>
      </c>
      <c r="C218" s="7" t="s">
        <v>1457</v>
      </c>
      <c r="D218" s="7">
        <v>56</v>
      </c>
      <c r="E218" s="7" t="s">
        <v>2430</v>
      </c>
      <c r="F218" s="7" t="s">
        <v>13406</v>
      </c>
      <c r="G218" s="7" t="s">
        <v>13407</v>
      </c>
      <c r="H218" s="7" t="s">
        <v>1450</v>
      </c>
      <c r="I218" s="7" t="s">
        <v>5412</v>
      </c>
      <c r="J218" s="7" t="s">
        <v>1452</v>
      </c>
      <c r="K218" s="7" t="s">
        <v>378</v>
      </c>
      <c r="L218" s="7" t="s">
        <v>379</v>
      </c>
      <c r="M218" s="7" t="s">
        <v>1461</v>
      </c>
      <c r="N218" s="7" t="s">
        <v>23</v>
      </c>
      <c r="O218" s="11">
        <v>3</v>
      </c>
      <c r="P218" s="11">
        <v>1</v>
      </c>
      <c r="Q218" s="11">
        <v>3</v>
      </c>
      <c r="R218" s="11">
        <f t="shared" si="23"/>
        <v>0</v>
      </c>
      <c r="S218" s="11" t="s">
        <v>1455</v>
      </c>
      <c r="U218" t="str">
        <f t="shared" si="21"/>
        <v>是</v>
      </c>
    </row>
    <row r="219" spans="1:21">
      <c r="A219" s="2" t="str">
        <f>K219&amp;MID(L:L,15,4)</f>
        <v>李杏初3622</v>
      </c>
      <c r="B219" s="7" t="s">
        <v>1798</v>
      </c>
      <c r="C219" s="7" t="s">
        <v>1457</v>
      </c>
      <c r="D219" s="7">
        <v>42</v>
      </c>
      <c r="E219" s="7" t="s">
        <v>1799</v>
      </c>
      <c r="F219" s="7" t="s">
        <v>13408</v>
      </c>
      <c r="G219" s="7" t="s">
        <v>13409</v>
      </c>
      <c r="H219" s="7" t="s">
        <v>1450</v>
      </c>
      <c r="I219" s="7" t="s">
        <v>13410</v>
      </c>
      <c r="J219" s="7" t="s">
        <v>1452</v>
      </c>
      <c r="K219" s="7" t="s">
        <v>791</v>
      </c>
      <c r="L219" s="7" t="s">
        <v>792</v>
      </c>
      <c r="M219" s="7" t="s">
        <v>1453</v>
      </c>
      <c r="N219" s="7" t="s">
        <v>1454</v>
      </c>
      <c r="O219" s="11">
        <v>9</v>
      </c>
      <c r="P219" s="11">
        <v>10</v>
      </c>
      <c r="Q219" s="11">
        <v>1.5</v>
      </c>
      <c r="R219" s="11">
        <f t="shared" si="23"/>
        <v>7.5</v>
      </c>
      <c r="S219" s="11" t="s">
        <v>1455</v>
      </c>
      <c r="U219" t="str">
        <f t="shared" si="21"/>
        <v>是</v>
      </c>
    </row>
    <row r="220" spans="1:21">
      <c r="A220" s="2" t="str">
        <f>K220&amp;MID(L:L,15,4)</f>
        <v>卢宜才0035</v>
      </c>
      <c r="B220" s="7" t="s">
        <v>1914</v>
      </c>
      <c r="C220" s="7" t="s">
        <v>1446</v>
      </c>
      <c r="D220" s="7">
        <v>51</v>
      </c>
      <c r="E220" s="7" t="s">
        <v>1915</v>
      </c>
      <c r="F220" s="7" t="s">
        <v>13411</v>
      </c>
      <c r="G220" s="7" t="s">
        <v>13412</v>
      </c>
      <c r="H220" s="7" t="s">
        <v>1450</v>
      </c>
      <c r="I220" s="7" t="s">
        <v>13413</v>
      </c>
      <c r="J220" s="7" t="s">
        <v>1452</v>
      </c>
      <c r="K220" s="7" t="s">
        <v>461</v>
      </c>
      <c r="L220" s="7" t="s">
        <v>462</v>
      </c>
      <c r="M220" s="7" t="s">
        <v>1461</v>
      </c>
      <c r="N220" s="7" t="s">
        <v>23</v>
      </c>
      <c r="O220" s="11">
        <v>6</v>
      </c>
      <c r="P220" s="11">
        <v>50</v>
      </c>
      <c r="Q220" s="11">
        <v>3</v>
      </c>
      <c r="R220" s="11">
        <f t="shared" si="23"/>
        <v>3</v>
      </c>
      <c r="S220" s="11" t="s">
        <v>1455</v>
      </c>
      <c r="U220" t="str">
        <f t="shared" si="21"/>
        <v>是</v>
      </c>
    </row>
    <row r="221" spans="1:21">
      <c r="A221" s="2" t="str">
        <f>K221&amp;MID(L:L,15,4)</f>
        <v>张翠维0624</v>
      </c>
      <c r="B221" s="7" t="s">
        <v>1962</v>
      </c>
      <c r="C221" s="7" t="s">
        <v>1446</v>
      </c>
      <c r="D221" s="7">
        <v>49</v>
      </c>
      <c r="E221" s="7" t="s">
        <v>1963</v>
      </c>
      <c r="F221" s="7" t="s">
        <v>13414</v>
      </c>
      <c r="G221" s="7" t="s">
        <v>13415</v>
      </c>
      <c r="H221" s="7" t="s">
        <v>1450</v>
      </c>
      <c r="I221" s="7" t="s">
        <v>13416</v>
      </c>
      <c r="J221" s="7" t="s">
        <v>1452</v>
      </c>
      <c r="K221" s="7" t="s">
        <v>334</v>
      </c>
      <c r="L221" s="7" t="s">
        <v>335</v>
      </c>
      <c r="M221" s="7" t="s">
        <v>1453</v>
      </c>
      <c r="N221" s="7" t="s">
        <v>23</v>
      </c>
      <c r="O221" s="11">
        <v>1</v>
      </c>
      <c r="P221" s="11">
        <v>42</v>
      </c>
      <c r="Q221" s="11">
        <v>1.5</v>
      </c>
      <c r="R221" s="11">
        <v>0</v>
      </c>
      <c r="S221" s="11" t="s">
        <v>1455</v>
      </c>
      <c r="U221" t="str">
        <f t="shared" si="21"/>
        <v>是</v>
      </c>
    </row>
    <row r="222" spans="1:21">
      <c r="A222" s="2" t="str">
        <f>K222&amp;MID(L:L,15,4)</f>
        <v>钟月珍2443</v>
      </c>
      <c r="B222" s="7" t="s">
        <v>1582</v>
      </c>
      <c r="C222" s="7" t="s">
        <v>1446</v>
      </c>
      <c r="D222" s="7">
        <v>52</v>
      </c>
      <c r="E222" s="7" t="s">
        <v>1583</v>
      </c>
      <c r="F222" s="7" t="s">
        <v>13417</v>
      </c>
      <c r="G222" s="7" t="s">
        <v>13418</v>
      </c>
      <c r="H222" s="7" t="s">
        <v>1450</v>
      </c>
      <c r="I222" s="7" t="s">
        <v>13419</v>
      </c>
      <c r="J222" s="7" t="s">
        <v>1452</v>
      </c>
      <c r="K222" s="7" t="s">
        <v>675</v>
      </c>
      <c r="L222" s="7" t="s">
        <v>676</v>
      </c>
      <c r="M222" s="7" t="s">
        <v>1461</v>
      </c>
      <c r="N222" s="7" t="s">
        <v>23</v>
      </c>
      <c r="O222" s="11">
        <v>5</v>
      </c>
      <c r="P222" s="11">
        <v>24</v>
      </c>
      <c r="Q222" s="11">
        <v>3</v>
      </c>
      <c r="R222" s="11">
        <f t="shared" ref="R222:R224" si="24">O222-Q222</f>
        <v>2</v>
      </c>
      <c r="S222" s="11" t="s">
        <v>1455</v>
      </c>
      <c r="U222" t="str">
        <f t="shared" si="21"/>
        <v>是</v>
      </c>
    </row>
    <row r="223" spans="1:21">
      <c r="A223" s="2" t="str">
        <f>K223&amp;MID(L:L,15,4)</f>
        <v>孔碧霞3027</v>
      </c>
      <c r="B223" s="7" t="s">
        <v>1582</v>
      </c>
      <c r="C223" s="7" t="s">
        <v>1446</v>
      </c>
      <c r="D223" s="7">
        <v>52</v>
      </c>
      <c r="E223" s="7" t="s">
        <v>1583</v>
      </c>
      <c r="F223" s="7" t="s">
        <v>13420</v>
      </c>
      <c r="G223" s="7" t="s">
        <v>13421</v>
      </c>
      <c r="H223" s="7" t="s">
        <v>1450</v>
      </c>
      <c r="I223" s="7" t="s">
        <v>13422</v>
      </c>
      <c r="J223" s="7" t="s">
        <v>1452</v>
      </c>
      <c r="K223" s="7" t="s">
        <v>318</v>
      </c>
      <c r="L223" s="7" t="s">
        <v>319</v>
      </c>
      <c r="M223" s="7" t="s">
        <v>1461</v>
      </c>
      <c r="N223" s="7" t="s">
        <v>23</v>
      </c>
      <c r="O223" s="11">
        <v>3</v>
      </c>
      <c r="P223" s="11">
        <v>47</v>
      </c>
      <c r="Q223" s="11">
        <v>3</v>
      </c>
      <c r="R223" s="11">
        <f t="shared" si="24"/>
        <v>0</v>
      </c>
      <c r="S223" s="11" t="s">
        <v>1455</v>
      </c>
      <c r="U223" t="str">
        <f t="shared" si="21"/>
        <v>是</v>
      </c>
    </row>
    <row r="224" spans="1:21">
      <c r="A224" s="2" t="str">
        <f>K224&amp;MID(L:L,15,4)</f>
        <v>李琼1920</v>
      </c>
      <c r="B224" s="7" t="s">
        <v>2735</v>
      </c>
      <c r="C224" s="7" t="s">
        <v>1444</v>
      </c>
      <c r="D224" s="7">
        <v>64</v>
      </c>
      <c r="E224" s="7" t="s">
        <v>2736</v>
      </c>
      <c r="F224" s="7" t="s">
        <v>13423</v>
      </c>
      <c r="G224" s="7" t="s">
        <v>13424</v>
      </c>
      <c r="H224" s="7" t="s">
        <v>1450</v>
      </c>
      <c r="I224" s="7" t="s">
        <v>13425</v>
      </c>
      <c r="J224" s="7" t="s">
        <v>1452</v>
      </c>
      <c r="K224" s="7" t="s">
        <v>374</v>
      </c>
      <c r="L224" s="7" t="s">
        <v>375</v>
      </c>
      <c r="M224" s="7" t="s">
        <v>1461</v>
      </c>
      <c r="N224" s="7" t="s">
        <v>23</v>
      </c>
      <c r="O224" s="11">
        <v>3</v>
      </c>
      <c r="P224" s="11">
        <v>56</v>
      </c>
      <c r="Q224" s="11">
        <v>3</v>
      </c>
      <c r="R224" s="11">
        <f t="shared" si="24"/>
        <v>0</v>
      </c>
      <c r="S224" s="11" t="s">
        <v>1455</v>
      </c>
      <c r="U224" t="str">
        <f t="shared" si="21"/>
        <v>是</v>
      </c>
    </row>
    <row r="225" spans="1:21">
      <c r="A225" s="2" t="str">
        <f>K225&amp;MID(L:L,15,4)</f>
        <v>欧赛娥1241</v>
      </c>
      <c r="B225" s="7" t="s">
        <v>2020</v>
      </c>
      <c r="C225" s="7" t="s">
        <v>1446</v>
      </c>
      <c r="D225" s="7">
        <v>60</v>
      </c>
      <c r="E225" s="7" t="s">
        <v>2021</v>
      </c>
      <c r="F225" s="7" t="s">
        <v>13426</v>
      </c>
      <c r="G225" s="7" t="s">
        <v>13427</v>
      </c>
      <c r="H225" s="7" t="s">
        <v>1450</v>
      </c>
      <c r="I225" s="7" t="s">
        <v>13428</v>
      </c>
      <c r="J225" s="7" t="s">
        <v>1452</v>
      </c>
      <c r="K225" s="7" t="s">
        <v>432</v>
      </c>
      <c r="L225" s="7" t="s">
        <v>433</v>
      </c>
      <c r="M225" s="7" t="s">
        <v>1453</v>
      </c>
      <c r="N225" s="7" t="s">
        <v>23</v>
      </c>
      <c r="O225" s="11">
        <v>1</v>
      </c>
      <c r="P225" s="11">
        <v>42</v>
      </c>
      <c r="Q225" s="11">
        <v>1.5</v>
      </c>
      <c r="R225" s="11">
        <v>0</v>
      </c>
      <c r="S225" s="11" t="s">
        <v>1455</v>
      </c>
      <c r="U225" t="str">
        <f t="shared" si="21"/>
        <v>是</v>
      </c>
    </row>
    <row r="226" spans="1:21">
      <c r="A226" s="2" t="str">
        <f>K226&amp;MID(L:L,15,4)</f>
        <v>邓文灿1217</v>
      </c>
      <c r="B226" s="7" t="s">
        <v>2637</v>
      </c>
      <c r="C226" s="7" t="s">
        <v>1457</v>
      </c>
      <c r="D226" s="7">
        <v>51</v>
      </c>
      <c r="E226" s="7" t="s">
        <v>2638</v>
      </c>
      <c r="F226" s="7" t="s">
        <v>13429</v>
      </c>
      <c r="G226" s="7" t="s">
        <v>13430</v>
      </c>
      <c r="H226" s="7" t="s">
        <v>1450</v>
      </c>
      <c r="I226" s="7" t="s">
        <v>13431</v>
      </c>
      <c r="J226" s="7" t="s">
        <v>1452</v>
      </c>
      <c r="K226" s="7" t="s">
        <v>149</v>
      </c>
      <c r="L226" s="7" t="s">
        <v>150</v>
      </c>
      <c r="M226" s="7" t="s">
        <v>1453</v>
      </c>
      <c r="N226" s="7" t="s">
        <v>23</v>
      </c>
      <c r="O226" s="11">
        <v>1</v>
      </c>
      <c r="P226" s="11">
        <v>36</v>
      </c>
      <c r="Q226" s="11">
        <v>1.5</v>
      </c>
      <c r="R226" s="11">
        <v>0</v>
      </c>
      <c r="S226" s="11" t="s">
        <v>1455</v>
      </c>
      <c r="U226" t="str">
        <f t="shared" si="21"/>
        <v>是</v>
      </c>
    </row>
    <row r="227" spans="1:21">
      <c r="A227" s="2" t="str">
        <f>K227&amp;MID(L:L,15,4)</f>
        <v>马金祥5110</v>
      </c>
      <c r="B227" s="7" t="s">
        <v>2164</v>
      </c>
      <c r="C227" s="7" t="s">
        <v>1457</v>
      </c>
      <c r="D227" s="7">
        <v>56</v>
      </c>
      <c r="E227" s="7" t="s">
        <v>2165</v>
      </c>
      <c r="F227" s="7" t="s">
        <v>13432</v>
      </c>
      <c r="G227" s="7" t="s">
        <v>13433</v>
      </c>
      <c r="H227" s="7" t="s">
        <v>1450</v>
      </c>
      <c r="I227" s="7" t="s">
        <v>3220</v>
      </c>
      <c r="J227" s="7" t="s">
        <v>1452</v>
      </c>
      <c r="K227" s="7" t="s">
        <v>482</v>
      </c>
      <c r="L227" s="7" t="s">
        <v>483</v>
      </c>
      <c r="M227" s="7" t="s">
        <v>1461</v>
      </c>
      <c r="N227" s="7" t="s">
        <v>23</v>
      </c>
      <c r="O227" s="11">
        <v>3</v>
      </c>
      <c r="P227" s="11">
        <v>2</v>
      </c>
      <c r="Q227" s="11">
        <v>3</v>
      </c>
      <c r="R227" s="11">
        <f t="shared" ref="R227:R235" si="25">O227-Q227</f>
        <v>0</v>
      </c>
      <c r="S227" s="11" t="s">
        <v>1455</v>
      </c>
      <c r="U227" t="str">
        <f t="shared" si="21"/>
        <v>是</v>
      </c>
    </row>
    <row r="228" spans="1:21">
      <c r="A228" s="2" t="str">
        <f>K228&amp;MID(L:L,15,4)</f>
        <v>陈润甜4521</v>
      </c>
      <c r="B228" s="7" t="s">
        <v>2785</v>
      </c>
      <c r="C228" s="7" t="s">
        <v>1457</v>
      </c>
      <c r="D228" s="7">
        <v>55</v>
      </c>
      <c r="E228" s="7" t="s">
        <v>2786</v>
      </c>
      <c r="F228" s="7" t="s">
        <v>13434</v>
      </c>
      <c r="G228" s="7" t="s">
        <v>13435</v>
      </c>
      <c r="H228" s="7" t="s">
        <v>1450</v>
      </c>
      <c r="I228" s="7" t="s">
        <v>13436</v>
      </c>
      <c r="J228" s="7" t="s">
        <v>1452</v>
      </c>
      <c r="K228" s="7" t="s">
        <v>723</v>
      </c>
      <c r="L228" s="7" t="s">
        <v>724</v>
      </c>
      <c r="M228" s="7" t="s">
        <v>1461</v>
      </c>
      <c r="N228" s="7" t="s">
        <v>1467</v>
      </c>
      <c r="O228" s="11">
        <v>3</v>
      </c>
      <c r="P228" s="11">
        <v>20</v>
      </c>
      <c r="Q228" s="11">
        <v>3</v>
      </c>
      <c r="R228" s="11">
        <f t="shared" si="25"/>
        <v>0</v>
      </c>
      <c r="S228" s="11" t="s">
        <v>1455</v>
      </c>
      <c r="U228" t="str">
        <f t="shared" si="21"/>
        <v>是</v>
      </c>
    </row>
    <row r="229" spans="1:21">
      <c r="A229" s="2" t="str">
        <f>K229&amp;MID(L:L,15,4)</f>
        <v>简惠京3026</v>
      </c>
      <c r="B229" s="7" t="s">
        <v>2785</v>
      </c>
      <c r="C229" s="7" t="s">
        <v>1457</v>
      </c>
      <c r="D229" s="7">
        <v>55</v>
      </c>
      <c r="E229" s="7" t="s">
        <v>2786</v>
      </c>
      <c r="F229" s="7" t="s">
        <v>13437</v>
      </c>
      <c r="G229" s="7" t="s">
        <v>13438</v>
      </c>
      <c r="H229" s="7" t="s">
        <v>1450</v>
      </c>
      <c r="I229" s="7" t="s">
        <v>13439</v>
      </c>
      <c r="J229" s="7" t="s">
        <v>1452</v>
      </c>
      <c r="K229" s="7" t="s">
        <v>251</v>
      </c>
      <c r="L229" s="7" t="s">
        <v>252</v>
      </c>
      <c r="M229" s="7" t="s">
        <v>1461</v>
      </c>
      <c r="N229" s="7" t="s">
        <v>23</v>
      </c>
      <c r="O229" s="11">
        <v>5</v>
      </c>
      <c r="P229" s="11">
        <v>14</v>
      </c>
      <c r="Q229" s="11">
        <v>3</v>
      </c>
      <c r="R229" s="11">
        <f t="shared" si="25"/>
        <v>2</v>
      </c>
      <c r="S229" s="11" t="s">
        <v>1455</v>
      </c>
      <c r="U229" t="str">
        <f t="shared" si="21"/>
        <v>是</v>
      </c>
    </row>
    <row r="230" spans="1:21">
      <c r="A230" s="2" t="str">
        <f>K230&amp;MID(L:L,15,4)</f>
        <v>陈启池2419</v>
      </c>
      <c r="B230" s="7" t="s">
        <v>2652</v>
      </c>
      <c r="C230" s="7" t="s">
        <v>1444</v>
      </c>
      <c r="D230" s="7">
        <v>43</v>
      </c>
      <c r="E230" s="7" t="s">
        <v>2653</v>
      </c>
      <c r="F230" s="7" t="s">
        <v>13440</v>
      </c>
      <c r="G230" s="7" t="s">
        <v>13441</v>
      </c>
      <c r="H230" s="7" t="s">
        <v>1450</v>
      </c>
      <c r="I230" s="7" t="s">
        <v>13442</v>
      </c>
      <c r="J230" s="7" t="s">
        <v>1452</v>
      </c>
      <c r="K230" s="7" t="s">
        <v>591</v>
      </c>
      <c r="L230" s="7" t="s">
        <v>592</v>
      </c>
      <c r="M230" s="7" t="s">
        <v>1461</v>
      </c>
      <c r="N230" s="7" t="s">
        <v>23</v>
      </c>
      <c r="O230" s="11">
        <v>4</v>
      </c>
      <c r="P230" s="11">
        <v>14</v>
      </c>
      <c r="Q230" s="11">
        <v>3</v>
      </c>
      <c r="R230" s="11">
        <f t="shared" si="25"/>
        <v>1</v>
      </c>
      <c r="S230" s="11" t="s">
        <v>1455</v>
      </c>
      <c r="U230" t="str">
        <f t="shared" si="21"/>
        <v>是</v>
      </c>
    </row>
    <row r="231" spans="1:21">
      <c r="A231" s="2" t="str">
        <f>K231&amp;MID(L:L,15,4)</f>
        <v>李玉清2725</v>
      </c>
      <c r="B231" s="7" t="s">
        <v>2652</v>
      </c>
      <c r="C231" s="7" t="s">
        <v>1444</v>
      </c>
      <c r="D231" s="7">
        <v>43</v>
      </c>
      <c r="E231" s="7" t="s">
        <v>2653</v>
      </c>
      <c r="F231" s="7" t="s">
        <v>13443</v>
      </c>
      <c r="G231" s="7" t="s">
        <v>13444</v>
      </c>
      <c r="H231" s="7" t="s">
        <v>1450</v>
      </c>
      <c r="I231" s="7" t="s">
        <v>13445</v>
      </c>
      <c r="J231" s="7" t="s">
        <v>1452</v>
      </c>
      <c r="K231" s="7" t="s">
        <v>702</v>
      </c>
      <c r="L231" s="7" t="s">
        <v>703</v>
      </c>
      <c r="M231" s="7" t="s">
        <v>1461</v>
      </c>
      <c r="N231" s="7" t="s">
        <v>1467</v>
      </c>
      <c r="O231" s="11">
        <v>3</v>
      </c>
      <c r="P231" s="11">
        <v>15</v>
      </c>
      <c r="Q231" s="11">
        <v>3</v>
      </c>
      <c r="R231" s="11">
        <f t="shared" si="25"/>
        <v>0</v>
      </c>
      <c r="S231" s="11" t="s">
        <v>1455</v>
      </c>
      <c r="U231" t="str">
        <f t="shared" si="21"/>
        <v>是</v>
      </c>
    </row>
    <row r="232" spans="1:21">
      <c r="A232" s="2" t="str">
        <f>K232&amp;MID(L:L,15,4)</f>
        <v>彭玉婵2725</v>
      </c>
      <c r="B232" s="7" t="s">
        <v>2652</v>
      </c>
      <c r="C232" s="7" t="s">
        <v>1444</v>
      </c>
      <c r="D232" s="7">
        <v>43</v>
      </c>
      <c r="E232" s="7" t="s">
        <v>2653</v>
      </c>
      <c r="F232" s="7" t="s">
        <v>13446</v>
      </c>
      <c r="G232" s="7" t="s">
        <v>13447</v>
      </c>
      <c r="H232" s="7" t="s">
        <v>1450</v>
      </c>
      <c r="I232" s="7" t="s">
        <v>3885</v>
      </c>
      <c r="J232" s="7" t="s">
        <v>1452</v>
      </c>
      <c r="K232" s="7" t="s">
        <v>1356</v>
      </c>
      <c r="L232" s="7" t="s">
        <v>1357</v>
      </c>
      <c r="M232" s="7" t="s">
        <v>1461</v>
      </c>
      <c r="N232" s="7" t="s">
        <v>1462</v>
      </c>
      <c r="O232" s="11">
        <v>3</v>
      </c>
      <c r="P232" s="11">
        <v>2</v>
      </c>
      <c r="Q232" s="11">
        <v>2.5</v>
      </c>
      <c r="R232" s="11">
        <f t="shared" si="25"/>
        <v>0.5</v>
      </c>
      <c r="S232" s="11" t="s">
        <v>1455</v>
      </c>
      <c r="U232" t="str">
        <f t="shared" si="21"/>
        <v>是</v>
      </c>
    </row>
    <row r="233" spans="1:21">
      <c r="A233" s="2" t="str">
        <f>K233&amp;MID(L:L,15,4)</f>
        <v>江树坚2739</v>
      </c>
      <c r="B233" s="7" t="s">
        <v>2106</v>
      </c>
      <c r="C233" s="7" t="s">
        <v>1446</v>
      </c>
      <c r="D233" s="7">
        <v>42</v>
      </c>
      <c r="E233" s="7" t="s">
        <v>2107</v>
      </c>
      <c r="F233" s="7" t="s">
        <v>13448</v>
      </c>
      <c r="G233" s="7" t="s">
        <v>13449</v>
      </c>
      <c r="H233" s="7" t="s">
        <v>1450</v>
      </c>
      <c r="I233" s="7" t="s">
        <v>3235</v>
      </c>
      <c r="J233" s="7" t="s">
        <v>1452</v>
      </c>
      <c r="K233" s="7" t="s">
        <v>261</v>
      </c>
      <c r="L233" s="7" t="s">
        <v>262</v>
      </c>
      <c r="M233" s="7" t="s">
        <v>1453</v>
      </c>
      <c r="N233" s="7" t="s">
        <v>23</v>
      </c>
      <c r="O233" s="11">
        <v>3</v>
      </c>
      <c r="P233" s="11">
        <v>4</v>
      </c>
      <c r="Q233" s="11">
        <v>1.5</v>
      </c>
      <c r="R233" s="11">
        <f t="shared" si="25"/>
        <v>1.5</v>
      </c>
      <c r="S233" s="11" t="s">
        <v>1455</v>
      </c>
      <c r="U233" t="str">
        <f t="shared" si="21"/>
        <v>是</v>
      </c>
    </row>
    <row r="234" spans="1:21">
      <c r="A234" s="2" t="str">
        <f>K234&amp;MID(L:L,15,4)</f>
        <v>黄达生1215</v>
      </c>
      <c r="B234" s="7" t="s">
        <v>2371</v>
      </c>
      <c r="C234" s="7" t="s">
        <v>1457</v>
      </c>
      <c r="D234" s="7">
        <v>49</v>
      </c>
      <c r="E234" s="7" t="s">
        <v>2372</v>
      </c>
      <c r="F234" s="7" t="s">
        <v>13450</v>
      </c>
      <c r="G234" s="7" t="s">
        <v>13451</v>
      </c>
      <c r="H234" s="7" t="s">
        <v>1450</v>
      </c>
      <c r="I234" s="7" t="s">
        <v>13452</v>
      </c>
      <c r="J234" s="7" t="s">
        <v>1452</v>
      </c>
      <c r="K234" s="7" t="s">
        <v>1035</v>
      </c>
      <c r="L234" s="7" t="s">
        <v>1036</v>
      </c>
      <c r="M234" s="7" t="s">
        <v>1453</v>
      </c>
      <c r="N234" s="7" t="s">
        <v>23</v>
      </c>
      <c r="O234" s="11">
        <v>2</v>
      </c>
      <c r="P234" s="11">
        <v>38</v>
      </c>
      <c r="Q234" s="11">
        <v>1.5</v>
      </c>
      <c r="R234" s="11">
        <f t="shared" si="25"/>
        <v>0.5</v>
      </c>
      <c r="S234" s="11" t="s">
        <v>1455</v>
      </c>
      <c r="U234" t="str">
        <f t="shared" si="21"/>
        <v>是</v>
      </c>
    </row>
    <row r="235" spans="1:21">
      <c r="A235" s="2" t="str">
        <f>K235&amp;MID(L:L,15,4)</f>
        <v>邓润好1263</v>
      </c>
      <c r="B235" s="7" t="s">
        <v>2371</v>
      </c>
      <c r="C235" s="7" t="s">
        <v>1457</v>
      </c>
      <c r="D235" s="7">
        <v>49</v>
      </c>
      <c r="E235" s="7" t="s">
        <v>2372</v>
      </c>
      <c r="F235" s="7" t="s">
        <v>13453</v>
      </c>
      <c r="G235" s="7" t="s">
        <v>13454</v>
      </c>
      <c r="H235" s="7" t="s">
        <v>1450</v>
      </c>
      <c r="I235" s="7" t="s">
        <v>13455</v>
      </c>
      <c r="J235" s="7" t="s">
        <v>1452</v>
      </c>
      <c r="K235" s="7" t="s">
        <v>816</v>
      </c>
      <c r="L235" s="7" t="s">
        <v>817</v>
      </c>
      <c r="M235" s="7" t="s">
        <v>1453</v>
      </c>
      <c r="N235" s="7" t="s">
        <v>23</v>
      </c>
      <c r="O235" s="11">
        <v>2</v>
      </c>
      <c r="P235" s="11">
        <v>29</v>
      </c>
      <c r="Q235" s="11">
        <v>1.5</v>
      </c>
      <c r="R235" s="11">
        <f t="shared" si="25"/>
        <v>0.5</v>
      </c>
      <c r="S235" s="11" t="s">
        <v>1455</v>
      </c>
      <c r="U235" t="str">
        <f t="shared" si="21"/>
        <v>是</v>
      </c>
    </row>
    <row r="236" spans="1:21">
      <c r="A236" s="2" t="str">
        <f>K236&amp;MID(L:L,15,4)</f>
        <v>徐妹0042</v>
      </c>
      <c r="B236" s="7" t="s">
        <v>2324</v>
      </c>
      <c r="C236" s="7" t="s">
        <v>1446</v>
      </c>
      <c r="D236" s="7">
        <v>48</v>
      </c>
      <c r="E236" s="7" t="s">
        <v>966</v>
      </c>
      <c r="F236" s="7" t="s">
        <v>13456</v>
      </c>
      <c r="G236" s="7" t="s">
        <v>13457</v>
      </c>
      <c r="H236" s="7" t="s">
        <v>1450</v>
      </c>
      <c r="I236" s="7" t="s">
        <v>13458</v>
      </c>
      <c r="J236" s="7" t="s">
        <v>1452</v>
      </c>
      <c r="K236" s="7" t="s">
        <v>963</v>
      </c>
      <c r="L236" s="7" t="s">
        <v>964</v>
      </c>
      <c r="M236" s="7" t="s">
        <v>1453</v>
      </c>
      <c r="N236" s="7" t="s">
        <v>23</v>
      </c>
      <c r="O236" s="11">
        <v>1</v>
      </c>
      <c r="P236" s="11">
        <v>36</v>
      </c>
      <c r="Q236" s="11">
        <v>1.5</v>
      </c>
      <c r="R236" s="11">
        <v>0</v>
      </c>
      <c r="S236" s="11" t="s">
        <v>1455</v>
      </c>
      <c r="U236" t="str">
        <f t="shared" si="21"/>
        <v>是</v>
      </c>
    </row>
    <row r="237" spans="1:21">
      <c r="A237" s="2" t="str">
        <f>K237&amp;MID(L:L,15,4)</f>
        <v>胡德恒501X</v>
      </c>
      <c r="B237" s="7" t="s">
        <v>1803</v>
      </c>
      <c r="C237" s="7" t="s">
        <v>1457</v>
      </c>
      <c r="D237" s="7">
        <v>54</v>
      </c>
      <c r="E237" s="7" t="s">
        <v>1804</v>
      </c>
      <c r="F237" s="7" t="s">
        <v>13459</v>
      </c>
      <c r="G237" s="7" t="s">
        <v>13460</v>
      </c>
      <c r="H237" s="7" t="s">
        <v>1450</v>
      </c>
      <c r="I237" s="7" t="s">
        <v>13461</v>
      </c>
      <c r="J237" s="7" t="s">
        <v>1452</v>
      </c>
      <c r="K237" s="7" t="s">
        <v>213</v>
      </c>
      <c r="L237" s="7" t="s">
        <v>214</v>
      </c>
      <c r="M237" s="7" t="s">
        <v>1461</v>
      </c>
      <c r="N237" s="7" t="s">
        <v>23</v>
      </c>
      <c r="O237" s="11">
        <v>3</v>
      </c>
      <c r="P237" s="11">
        <v>14</v>
      </c>
      <c r="Q237" s="11">
        <v>3</v>
      </c>
      <c r="R237" s="11">
        <f t="shared" ref="R237:R243" si="26">O237-Q237</f>
        <v>0</v>
      </c>
      <c r="S237" s="11" t="s">
        <v>1455</v>
      </c>
      <c r="U237" t="str">
        <f t="shared" si="21"/>
        <v>是</v>
      </c>
    </row>
    <row r="238" spans="1:21">
      <c r="A238" s="2" t="str">
        <f>K238&amp;MID(L:L,15,4)</f>
        <v>黎细妹0622</v>
      </c>
      <c r="B238" s="7" t="s">
        <v>2048</v>
      </c>
      <c r="C238" s="7" t="s">
        <v>1446</v>
      </c>
      <c r="D238" s="7">
        <v>47</v>
      </c>
      <c r="E238" s="7" t="s">
        <v>2049</v>
      </c>
      <c r="F238" s="7" t="s">
        <v>13462</v>
      </c>
      <c r="G238" s="7" t="s">
        <v>13463</v>
      </c>
      <c r="H238" s="7" t="s">
        <v>1450</v>
      </c>
      <c r="I238" s="7" t="s">
        <v>13464</v>
      </c>
      <c r="J238" s="7" t="s">
        <v>1452</v>
      </c>
      <c r="K238" s="7" t="s">
        <v>349</v>
      </c>
      <c r="L238" s="7" t="s">
        <v>350</v>
      </c>
      <c r="M238" s="7" t="s">
        <v>1461</v>
      </c>
      <c r="N238" s="7" t="s">
        <v>23</v>
      </c>
      <c r="O238" s="11">
        <v>3</v>
      </c>
      <c r="P238" s="11">
        <v>42</v>
      </c>
      <c r="Q238" s="11">
        <v>3</v>
      </c>
      <c r="R238" s="11">
        <f t="shared" si="26"/>
        <v>0</v>
      </c>
      <c r="S238" s="11" t="s">
        <v>1455</v>
      </c>
      <c r="U238" t="str">
        <f t="shared" si="21"/>
        <v>是</v>
      </c>
    </row>
    <row r="239" spans="1:21">
      <c r="A239" s="2" t="str">
        <f>K239&amp;MID(L:L,15,4)</f>
        <v>孔庆彬0915</v>
      </c>
      <c r="B239" s="7" t="s">
        <v>1882</v>
      </c>
      <c r="C239" s="7" t="s">
        <v>1446</v>
      </c>
      <c r="D239" s="7">
        <v>37</v>
      </c>
      <c r="E239" s="7" t="s">
        <v>1883</v>
      </c>
      <c r="F239" s="7" t="s">
        <v>13465</v>
      </c>
      <c r="G239" s="7" t="s">
        <v>13466</v>
      </c>
      <c r="H239" s="7" t="s">
        <v>1450</v>
      </c>
      <c r="I239" s="7" t="s">
        <v>13467</v>
      </c>
      <c r="J239" s="7" t="s">
        <v>1452</v>
      </c>
      <c r="K239" s="7" t="s">
        <v>322</v>
      </c>
      <c r="L239" s="7" t="s">
        <v>323</v>
      </c>
      <c r="M239" s="7" t="s">
        <v>1453</v>
      </c>
      <c r="N239" s="7" t="s">
        <v>23</v>
      </c>
      <c r="O239" s="11">
        <v>1</v>
      </c>
      <c r="P239" s="11">
        <v>45</v>
      </c>
      <c r="Q239" s="11">
        <v>1.5</v>
      </c>
      <c r="R239" s="11">
        <v>0</v>
      </c>
      <c r="S239" s="11" t="s">
        <v>1455</v>
      </c>
      <c r="U239" t="str">
        <f t="shared" si="21"/>
        <v>是</v>
      </c>
    </row>
    <row r="240" spans="1:21">
      <c r="A240" s="2" t="str">
        <f>K240&amp;MID(L:L,15,4)</f>
        <v>刘伟娟4823</v>
      </c>
      <c r="B240" s="7" t="s">
        <v>2096</v>
      </c>
      <c r="C240" s="7" t="s">
        <v>1457</v>
      </c>
      <c r="D240" s="7">
        <v>50</v>
      </c>
      <c r="E240" s="7" t="s">
        <v>2097</v>
      </c>
      <c r="F240" s="7" t="s">
        <v>13468</v>
      </c>
      <c r="G240" s="7" t="s">
        <v>13469</v>
      </c>
      <c r="H240" s="7" t="s">
        <v>1450</v>
      </c>
      <c r="I240" s="7" t="s">
        <v>13470</v>
      </c>
      <c r="J240" s="7" t="s">
        <v>1452</v>
      </c>
      <c r="K240" s="7" t="s">
        <v>410</v>
      </c>
      <c r="L240" s="7" t="s">
        <v>411</v>
      </c>
      <c r="M240" s="7" t="s">
        <v>1461</v>
      </c>
      <c r="N240" s="7" t="s">
        <v>23</v>
      </c>
      <c r="O240" s="11">
        <v>3</v>
      </c>
      <c r="P240" s="11">
        <v>5</v>
      </c>
      <c r="Q240" s="11">
        <v>3</v>
      </c>
      <c r="R240" s="11">
        <f t="shared" si="26"/>
        <v>0</v>
      </c>
      <c r="S240" s="11" t="s">
        <v>1455</v>
      </c>
      <c r="U240" t="str">
        <f t="shared" si="21"/>
        <v>是</v>
      </c>
    </row>
    <row r="241" spans="1:21">
      <c r="A241" s="2" t="str">
        <f>K241&amp;MID(L:L,15,4)</f>
        <v>卢顺爱1226</v>
      </c>
      <c r="B241" s="7" t="s">
        <v>1604</v>
      </c>
      <c r="C241" s="7" t="s">
        <v>1457</v>
      </c>
      <c r="D241" s="7">
        <v>59</v>
      </c>
      <c r="E241" s="7" t="s">
        <v>1605</v>
      </c>
      <c r="F241" s="7" t="s">
        <v>13471</v>
      </c>
      <c r="G241" s="7" t="s">
        <v>13472</v>
      </c>
      <c r="H241" s="7" t="s">
        <v>1450</v>
      </c>
      <c r="I241" s="7" t="s">
        <v>13473</v>
      </c>
      <c r="J241" s="7" t="s">
        <v>1452</v>
      </c>
      <c r="K241" s="7" t="s">
        <v>458</v>
      </c>
      <c r="L241" s="7" t="s">
        <v>459</v>
      </c>
      <c r="M241" s="7" t="s">
        <v>1453</v>
      </c>
      <c r="N241" s="7" t="s">
        <v>23</v>
      </c>
      <c r="O241" s="11">
        <v>2</v>
      </c>
      <c r="P241" s="11">
        <v>3</v>
      </c>
      <c r="Q241" s="11">
        <v>1.5</v>
      </c>
      <c r="R241" s="11">
        <f t="shared" si="26"/>
        <v>0.5</v>
      </c>
      <c r="S241" s="11" t="s">
        <v>1455</v>
      </c>
      <c r="U241" t="str">
        <f t="shared" si="21"/>
        <v>是</v>
      </c>
    </row>
    <row r="242" spans="1:21">
      <c r="A242" s="2" t="str">
        <f>K242&amp;MID(L:L,15,4)</f>
        <v>谢见兴1243</v>
      </c>
      <c r="B242" s="7" t="s">
        <v>1604</v>
      </c>
      <c r="C242" s="7" t="s">
        <v>1457</v>
      </c>
      <c r="D242" s="7">
        <v>59</v>
      </c>
      <c r="E242" s="7" t="s">
        <v>1605</v>
      </c>
      <c r="F242" s="7" t="s">
        <v>13474</v>
      </c>
      <c r="G242" s="7" t="s">
        <v>13475</v>
      </c>
      <c r="H242" s="7" t="s">
        <v>1450</v>
      </c>
      <c r="I242" s="7" t="s">
        <v>13476</v>
      </c>
      <c r="J242" s="7" t="s">
        <v>1452</v>
      </c>
      <c r="K242" s="7" t="s">
        <v>609</v>
      </c>
      <c r="L242" s="7" t="s">
        <v>610</v>
      </c>
      <c r="M242" s="7" t="s">
        <v>1453</v>
      </c>
      <c r="N242" s="7" t="s">
        <v>23</v>
      </c>
      <c r="O242" s="11">
        <v>4</v>
      </c>
      <c r="P242" s="11">
        <v>26</v>
      </c>
      <c r="Q242" s="11">
        <v>1.5</v>
      </c>
      <c r="R242" s="11">
        <f t="shared" si="26"/>
        <v>2.5</v>
      </c>
      <c r="S242" s="11" t="s">
        <v>1455</v>
      </c>
      <c r="U242" t="str">
        <f t="shared" si="21"/>
        <v>是</v>
      </c>
    </row>
    <row r="243" spans="1:21">
      <c r="A243" s="2" t="str">
        <f>K243&amp;MID(L:L,15,4)</f>
        <v>高格卿5123</v>
      </c>
      <c r="B243" s="7" t="s">
        <v>1655</v>
      </c>
      <c r="C243" s="7" t="s">
        <v>1446</v>
      </c>
      <c r="D243" s="7">
        <v>56</v>
      </c>
      <c r="E243" s="7" t="s">
        <v>1656</v>
      </c>
      <c r="F243" s="7" t="s">
        <v>13477</v>
      </c>
      <c r="G243" s="7" t="s">
        <v>13478</v>
      </c>
      <c r="H243" s="7" t="s">
        <v>1450</v>
      </c>
      <c r="I243" s="7" t="s">
        <v>13479</v>
      </c>
      <c r="J243" s="7" t="s">
        <v>1452</v>
      </c>
      <c r="K243" s="7" t="s">
        <v>162</v>
      </c>
      <c r="L243" s="7" t="s">
        <v>163</v>
      </c>
      <c r="M243" s="7" t="s">
        <v>1453</v>
      </c>
      <c r="N243" s="7" t="s">
        <v>23</v>
      </c>
      <c r="O243" s="11">
        <v>2</v>
      </c>
      <c r="P243" s="11">
        <v>11</v>
      </c>
      <c r="Q243" s="11">
        <v>1.5</v>
      </c>
      <c r="R243" s="11">
        <f t="shared" si="26"/>
        <v>0.5</v>
      </c>
      <c r="S243" s="11" t="s">
        <v>1455</v>
      </c>
      <c r="U243" t="str">
        <f t="shared" si="21"/>
        <v>是</v>
      </c>
    </row>
    <row r="244" spans="1:21">
      <c r="A244" s="2" t="str">
        <f>K244&amp;MID(L:L,15,4)</f>
        <v>高格开5129</v>
      </c>
      <c r="B244" s="7" t="s">
        <v>1655</v>
      </c>
      <c r="C244" s="7" t="s">
        <v>1446</v>
      </c>
      <c r="D244" s="7">
        <v>56</v>
      </c>
      <c r="E244" s="7" t="s">
        <v>1656</v>
      </c>
      <c r="F244" s="7" t="s">
        <v>13480</v>
      </c>
      <c r="G244" s="7" t="s">
        <v>13481</v>
      </c>
      <c r="H244" s="7" t="s">
        <v>1450</v>
      </c>
      <c r="I244" s="7" t="s">
        <v>13482</v>
      </c>
      <c r="J244" s="7" t="s">
        <v>1452</v>
      </c>
      <c r="K244" s="7" t="s">
        <v>159</v>
      </c>
      <c r="L244" s="7" t="s">
        <v>160</v>
      </c>
      <c r="M244" s="7" t="s">
        <v>1453</v>
      </c>
      <c r="N244" s="7" t="s">
        <v>23</v>
      </c>
      <c r="O244" s="11">
        <v>1</v>
      </c>
      <c r="P244" s="11">
        <v>48</v>
      </c>
      <c r="Q244" s="11">
        <v>1.5</v>
      </c>
      <c r="R244" s="11">
        <v>0</v>
      </c>
      <c r="S244" s="11" t="s">
        <v>1455</v>
      </c>
      <c r="U244" t="str">
        <f t="shared" si="21"/>
        <v>是</v>
      </c>
    </row>
    <row r="245" spans="1:21">
      <c r="A245" s="2" t="str">
        <f>K245&amp;MID(L:L,15,4)</f>
        <v>刘光秀1217</v>
      </c>
      <c r="B245" s="7" t="s">
        <v>2610</v>
      </c>
      <c r="C245" s="7" t="s">
        <v>1446</v>
      </c>
      <c r="D245" s="7">
        <v>48</v>
      </c>
      <c r="E245" s="7" t="s">
        <v>2611</v>
      </c>
      <c r="F245" s="7" t="s">
        <v>13483</v>
      </c>
      <c r="G245" s="7" t="s">
        <v>13484</v>
      </c>
      <c r="H245" s="7" t="s">
        <v>1450</v>
      </c>
      <c r="I245" s="7" t="s">
        <v>13485</v>
      </c>
      <c r="J245" s="7" t="s">
        <v>1452</v>
      </c>
      <c r="K245" s="7" t="s">
        <v>1245</v>
      </c>
      <c r="L245" s="7" t="s">
        <v>1246</v>
      </c>
      <c r="M245" s="7" t="s">
        <v>1453</v>
      </c>
      <c r="N245" s="7" t="s">
        <v>1462</v>
      </c>
      <c r="O245" s="11">
        <v>6</v>
      </c>
      <c r="P245" s="11">
        <v>42</v>
      </c>
      <c r="Q245" s="11">
        <v>2.5</v>
      </c>
      <c r="R245" s="11">
        <f t="shared" ref="R245:R271" si="27">O245-Q245</f>
        <v>3.5</v>
      </c>
      <c r="S245" s="11" t="s">
        <v>1455</v>
      </c>
      <c r="U245" t="str">
        <f t="shared" si="21"/>
        <v>是</v>
      </c>
    </row>
    <row r="246" spans="1:21">
      <c r="A246" s="2" t="str">
        <f>K246&amp;MID(L:L,15,4)</f>
        <v>胡润甜1240</v>
      </c>
      <c r="B246" s="7" t="s">
        <v>2610</v>
      </c>
      <c r="C246" s="7" t="s">
        <v>1446</v>
      </c>
      <c r="D246" s="7">
        <v>48</v>
      </c>
      <c r="E246" s="7" t="s">
        <v>2611</v>
      </c>
      <c r="F246" s="7" t="s">
        <v>13486</v>
      </c>
      <c r="G246" s="7" t="s">
        <v>13487</v>
      </c>
      <c r="H246" s="7" t="s">
        <v>1450</v>
      </c>
      <c r="I246" s="7" t="s">
        <v>13488</v>
      </c>
      <c r="J246" s="7" t="s">
        <v>1452</v>
      </c>
      <c r="K246" s="7" t="s">
        <v>225</v>
      </c>
      <c r="L246" s="7" t="s">
        <v>226</v>
      </c>
      <c r="M246" s="7" t="s">
        <v>1453</v>
      </c>
      <c r="N246" s="7" t="s">
        <v>23</v>
      </c>
      <c r="O246" s="11">
        <v>5</v>
      </c>
      <c r="P246" s="11">
        <v>9</v>
      </c>
      <c r="Q246" s="11">
        <v>1.5</v>
      </c>
      <c r="R246" s="11">
        <f t="shared" si="27"/>
        <v>3.5</v>
      </c>
      <c r="S246" s="11" t="s">
        <v>1455</v>
      </c>
      <c r="U246" t="str">
        <f t="shared" si="21"/>
        <v>是</v>
      </c>
    </row>
    <row r="247" spans="1:21">
      <c r="A247" s="2" t="str">
        <f>K247&amp;MID(L:L,15,4)</f>
        <v>谭合容1220</v>
      </c>
      <c r="B247" s="7" t="s">
        <v>1751</v>
      </c>
      <c r="C247" s="7" t="s">
        <v>1446</v>
      </c>
      <c r="D247" s="7">
        <v>55</v>
      </c>
      <c r="E247" s="7" t="s">
        <v>1752</v>
      </c>
      <c r="F247" s="7" t="s">
        <v>13489</v>
      </c>
      <c r="G247" s="7" t="s">
        <v>13490</v>
      </c>
      <c r="H247" s="7" t="s">
        <v>1450</v>
      </c>
      <c r="I247" s="7" t="s">
        <v>13491</v>
      </c>
      <c r="J247" s="7" t="s">
        <v>1452</v>
      </c>
      <c r="K247" s="7" t="s">
        <v>999</v>
      </c>
      <c r="L247" s="7" t="s">
        <v>1000</v>
      </c>
      <c r="M247" s="7" t="s">
        <v>1453</v>
      </c>
      <c r="N247" s="7" t="s">
        <v>23</v>
      </c>
      <c r="O247" s="11">
        <v>2</v>
      </c>
      <c r="P247" s="11">
        <v>57</v>
      </c>
      <c r="Q247" s="11">
        <v>1.5</v>
      </c>
      <c r="R247" s="11">
        <f t="shared" si="27"/>
        <v>0.5</v>
      </c>
      <c r="S247" s="11" t="s">
        <v>1455</v>
      </c>
      <c r="U247" t="str">
        <f t="shared" si="21"/>
        <v>是</v>
      </c>
    </row>
    <row r="248" spans="1:21">
      <c r="A248" s="2" t="str">
        <f>K248&amp;MID(L:L,15,4)</f>
        <v>周仲萍1825</v>
      </c>
      <c r="B248" s="7" t="s">
        <v>2298</v>
      </c>
      <c r="C248" s="7" t="s">
        <v>1446</v>
      </c>
      <c r="D248" s="7">
        <v>58</v>
      </c>
      <c r="E248" s="7" t="s">
        <v>2299</v>
      </c>
      <c r="F248" s="7" t="s">
        <v>13492</v>
      </c>
      <c r="G248" s="7" t="s">
        <v>13493</v>
      </c>
      <c r="H248" s="7" t="s">
        <v>1450</v>
      </c>
      <c r="I248" s="7" t="s">
        <v>13494</v>
      </c>
      <c r="J248" s="7" t="s">
        <v>1452</v>
      </c>
      <c r="K248" s="7" t="s">
        <v>771</v>
      </c>
      <c r="L248" s="7" t="s">
        <v>772</v>
      </c>
      <c r="M248" s="7" t="s">
        <v>1461</v>
      </c>
      <c r="N248" s="7" t="s">
        <v>1454</v>
      </c>
      <c r="O248" s="11">
        <v>3</v>
      </c>
      <c r="P248" s="11">
        <v>11</v>
      </c>
      <c r="Q248" s="11">
        <v>3</v>
      </c>
      <c r="R248" s="11">
        <f t="shared" si="27"/>
        <v>0</v>
      </c>
      <c r="S248" s="11" t="s">
        <v>1455</v>
      </c>
      <c r="U248" t="str">
        <f t="shared" si="21"/>
        <v>是</v>
      </c>
    </row>
    <row r="249" spans="1:21">
      <c r="A249" s="2" t="str">
        <f>K249&amp;MID(L:L,15,4)</f>
        <v>陈詠霓0342</v>
      </c>
      <c r="B249" s="7" t="s">
        <v>2759</v>
      </c>
      <c r="C249" s="7" t="s">
        <v>1446</v>
      </c>
      <c r="D249" s="7">
        <v>57</v>
      </c>
      <c r="E249" s="7" t="s">
        <v>109</v>
      </c>
      <c r="F249" s="7" t="s">
        <v>13495</v>
      </c>
      <c r="G249" s="7" t="s">
        <v>13496</v>
      </c>
      <c r="H249" s="7" t="s">
        <v>1450</v>
      </c>
      <c r="I249" s="7" t="s">
        <v>13497</v>
      </c>
      <c r="J249" s="7" t="s">
        <v>1452</v>
      </c>
      <c r="K249" s="7" t="s">
        <v>105</v>
      </c>
      <c r="L249" s="7" t="s">
        <v>106</v>
      </c>
      <c r="M249" s="7" t="s">
        <v>1461</v>
      </c>
      <c r="N249" s="7" t="s">
        <v>23</v>
      </c>
      <c r="O249" s="11">
        <v>9</v>
      </c>
      <c r="P249" s="11">
        <v>27</v>
      </c>
      <c r="Q249" s="11">
        <v>3</v>
      </c>
      <c r="R249" s="11">
        <f t="shared" si="27"/>
        <v>6</v>
      </c>
      <c r="S249" s="11" t="s">
        <v>1455</v>
      </c>
      <c r="U249" t="str">
        <f t="shared" si="21"/>
        <v>是</v>
      </c>
    </row>
    <row r="250" spans="1:21">
      <c r="A250" s="2" t="str">
        <f>K250&amp;MID(L:L,15,4)</f>
        <v>陈宝娴482X</v>
      </c>
      <c r="B250" s="7" t="s">
        <v>2542</v>
      </c>
      <c r="C250" s="7" t="s">
        <v>1457</v>
      </c>
      <c r="D250" s="7">
        <v>64</v>
      </c>
      <c r="E250" s="7" t="s">
        <v>2543</v>
      </c>
      <c r="F250" s="7" t="s">
        <v>13498</v>
      </c>
      <c r="G250" s="7" t="s">
        <v>13499</v>
      </c>
      <c r="H250" s="7" t="s">
        <v>1450</v>
      </c>
      <c r="I250" s="7" t="s">
        <v>13500</v>
      </c>
      <c r="J250" s="7" t="s">
        <v>1452</v>
      </c>
      <c r="K250" s="7" t="s">
        <v>536</v>
      </c>
      <c r="L250" s="7" t="s">
        <v>537</v>
      </c>
      <c r="M250" s="7" t="s">
        <v>1461</v>
      </c>
      <c r="N250" s="7" t="s">
        <v>23</v>
      </c>
      <c r="O250" s="11">
        <v>4</v>
      </c>
      <c r="P250" s="11">
        <v>2</v>
      </c>
      <c r="Q250" s="11">
        <v>3</v>
      </c>
      <c r="R250" s="11">
        <f t="shared" si="27"/>
        <v>1</v>
      </c>
      <c r="S250" s="11" t="s">
        <v>1455</v>
      </c>
      <c r="U250" t="str">
        <f t="shared" si="21"/>
        <v>是</v>
      </c>
    </row>
    <row r="251" spans="1:21">
      <c r="A251" s="2" t="str">
        <f>K251&amp;MID(L:L,15,4)</f>
        <v>黎晓君0020</v>
      </c>
      <c r="B251" s="7" t="s">
        <v>2830</v>
      </c>
      <c r="C251" s="7" t="s">
        <v>1457</v>
      </c>
      <c r="D251" s="7">
        <v>47</v>
      </c>
      <c r="E251" s="7" t="s">
        <v>2831</v>
      </c>
      <c r="F251" s="7" t="s">
        <v>13501</v>
      </c>
      <c r="G251" s="7" t="s">
        <v>13502</v>
      </c>
      <c r="H251" s="7" t="s">
        <v>1450</v>
      </c>
      <c r="I251" s="7" t="s">
        <v>13503</v>
      </c>
      <c r="J251" s="7" t="s">
        <v>1452</v>
      </c>
      <c r="K251" s="7" t="s">
        <v>353</v>
      </c>
      <c r="L251" s="7" t="s">
        <v>354</v>
      </c>
      <c r="M251" s="7" t="s">
        <v>1453</v>
      </c>
      <c r="N251" s="7" t="s">
        <v>23</v>
      </c>
      <c r="O251" s="11">
        <v>3</v>
      </c>
      <c r="P251" s="11">
        <v>53</v>
      </c>
      <c r="Q251" s="11">
        <v>1.5</v>
      </c>
      <c r="R251" s="11">
        <f t="shared" si="27"/>
        <v>1.5</v>
      </c>
      <c r="S251" s="11" t="s">
        <v>1455</v>
      </c>
      <c r="U251" t="str">
        <f t="shared" si="21"/>
        <v>是</v>
      </c>
    </row>
    <row r="252" spans="1:21">
      <c r="A252" s="2" t="str">
        <f>K252&amp;MID(L:L,15,4)</f>
        <v>肖夏瑛0022</v>
      </c>
      <c r="B252" s="7" t="s">
        <v>1479</v>
      </c>
      <c r="C252" s="7" t="s">
        <v>1457</v>
      </c>
      <c r="D252" s="7">
        <v>41</v>
      </c>
      <c r="E252" s="7" t="s">
        <v>1480</v>
      </c>
      <c r="F252" s="7" t="s">
        <v>13504</v>
      </c>
      <c r="G252" s="7" t="s">
        <v>13505</v>
      </c>
      <c r="H252" s="7" t="s">
        <v>1450</v>
      </c>
      <c r="I252" s="7" t="s">
        <v>13506</v>
      </c>
      <c r="J252" s="7" t="s">
        <v>1452</v>
      </c>
      <c r="K252" s="7" t="s">
        <v>603</v>
      </c>
      <c r="L252" s="7" t="s">
        <v>604</v>
      </c>
      <c r="M252" s="7" t="s">
        <v>1461</v>
      </c>
      <c r="N252" s="7" t="s">
        <v>23</v>
      </c>
      <c r="O252" s="11">
        <v>3</v>
      </c>
      <c r="P252" s="11">
        <v>32</v>
      </c>
      <c r="Q252" s="11">
        <v>3</v>
      </c>
      <c r="R252" s="11">
        <f t="shared" si="27"/>
        <v>0</v>
      </c>
      <c r="S252" s="11" t="s">
        <v>1455</v>
      </c>
      <c r="U252" t="str">
        <f t="shared" si="21"/>
        <v>是</v>
      </c>
    </row>
    <row r="253" spans="1:21">
      <c r="A253" s="2" t="str">
        <f>K253&amp;MID(L:L,15,4)</f>
        <v>江翠媥0643</v>
      </c>
      <c r="B253" s="7" t="s">
        <v>1617</v>
      </c>
      <c r="C253" s="7" t="s">
        <v>1446</v>
      </c>
      <c r="D253" s="7">
        <v>43</v>
      </c>
      <c r="E253" s="7" t="s">
        <v>1618</v>
      </c>
      <c r="F253" s="7" t="s">
        <v>13507</v>
      </c>
      <c r="G253" s="7" t="s">
        <v>13508</v>
      </c>
      <c r="H253" s="7" t="s">
        <v>2514</v>
      </c>
      <c r="I253" s="7" t="s">
        <v>13509</v>
      </c>
      <c r="J253" s="7" t="s">
        <v>1452</v>
      </c>
      <c r="K253" s="7" t="s">
        <v>289</v>
      </c>
      <c r="L253" s="7" t="s">
        <v>290</v>
      </c>
      <c r="M253" s="7" t="s">
        <v>1453</v>
      </c>
      <c r="N253" s="7" t="s">
        <v>23</v>
      </c>
      <c r="O253" s="11">
        <v>4</v>
      </c>
      <c r="P253" s="11">
        <v>0</v>
      </c>
      <c r="Q253" s="11">
        <v>1.5</v>
      </c>
      <c r="R253" s="11">
        <f t="shared" si="27"/>
        <v>2.5</v>
      </c>
      <c r="S253" s="11" t="s">
        <v>1455</v>
      </c>
      <c r="U253" t="str">
        <f t="shared" si="21"/>
        <v>是</v>
      </c>
    </row>
    <row r="254" spans="1:21">
      <c r="A254" s="2" t="str">
        <f>K254&amp;MID(L:L,15,4)</f>
        <v>陈艳金0969</v>
      </c>
      <c r="B254" s="7" t="s">
        <v>2740</v>
      </c>
      <c r="C254" s="7" t="s">
        <v>1457</v>
      </c>
      <c r="D254" s="7">
        <v>52</v>
      </c>
      <c r="E254" s="7" t="s">
        <v>2741</v>
      </c>
      <c r="F254" s="7" t="s">
        <v>13510</v>
      </c>
      <c r="G254" s="7" t="s">
        <v>13511</v>
      </c>
      <c r="H254" s="7" t="s">
        <v>1450</v>
      </c>
      <c r="I254" s="7" t="s">
        <v>5823</v>
      </c>
      <c r="J254" s="7" t="s">
        <v>1452</v>
      </c>
      <c r="K254" s="7" t="s">
        <v>101</v>
      </c>
      <c r="L254" s="7" t="s">
        <v>102</v>
      </c>
      <c r="M254" s="7" t="s">
        <v>1461</v>
      </c>
      <c r="N254" s="7" t="s">
        <v>23</v>
      </c>
      <c r="O254" s="11">
        <v>3</v>
      </c>
      <c r="P254" s="11">
        <v>10</v>
      </c>
      <c r="Q254" s="11">
        <v>3</v>
      </c>
      <c r="R254" s="11">
        <f t="shared" si="27"/>
        <v>0</v>
      </c>
      <c r="S254" s="11" t="s">
        <v>1455</v>
      </c>
      <c r="U254" t="str">
        <f t="shared" si="21"/>
        <v>是</v>
      </c>
    </row>
    <row r="255" spans="1:21">
      <c r="A255" s="2" t="str">
        <f>K255&amp;MID(L:L,15,4)</f>
        <v>周丽银1561</v>
      </c>
      <c r="B255" s="7" t="s">
        <v>1848</v>
      </c>
      <c r="C255" s="7" t="s">
        <v>1457</v>
      </c>
      <c r="D255" s="7">
        <v>38</v>
      </c>
      <c r="E255" s="7" t="s">
        <v>1849</v>
      </c>
      <c r="F255" s="7" t="s">
        <v>13512</v>
      </c>
      <c r="G255" s="7" t="s">
        <v>13513</v>
      </c>
      <c r="H255" s="7" t="s">
        <v>1450</v>
      </c>
      <c r="I255" s="7" t="s">
        <v>13514</v>
      </c>
      <c r="J255" s="7" t="s">
        <v>1452</v>
      </c>
      <c r="K255" s="7" t="s">
        <v>692</v>
      </c>
      <c r="L255" s="7" t="s">
        <v>693</v>
      </c>
      <c r="M255" s="7" t="s">
        <v>1453</v>
      </c>
      <c r="N255" s="7" t="s">
        <v>23</v>
      </c>
      <c r="O255" s="11">
        <v>6</v>
      </c>
      <c r="P255" s="11">
        <v>0</v>
      </c>
      <c r="Q255" s="11">
        <v>1.5</v>
      </c>
      <c r="R255" s="11">
        <f t="shared" si="27"/>
        <v>4.5</v>
      </c>
      <c r="S255" s="11" t="s">
        <v>1455</v>
      </c>
      <c r="U255" t="str">
        <f t="shared" si="21"/>
        <v>是</v>
      </c>
    </row>
    <row r="256" spans="1:21">
      <c r="A256" s="2" t="str">
        <f>K256&amp;MID(L:L,15,4)</f>
        <v>苏桂霞4221</v>
      </c>
      <c r="B256" s="7" t="s">
        <v>2147</v>
      </c>
      <c r="C256" s="7" t="s">
        <v>1444</v>
      </c>
      <c r="D256" s="7">
        <v>34</v>
      </c>
      <c r="E256" s="7" t="s">
        <v>2148</v>
      </c>
      <c r="F256" s="7" t="s">
        <v>13515</v>
      </c>
      <c r="G256" s="7" t="s">
        <v>13516</v>
      </c>
      <c r="H256" s="7" t="s">
        <v>1450</v>
      </c>
      <c r="I256" s="7" t="s">
        <v>13517</v>
      </c>
      <c r="J256" s="7" t="s">
        <v>1452</v>
      </c>
      <c r="K256" s="7" t="s">
        <v>479</v>
      </c>
      <c r="L256" s="7" t="s">
        <v>480</v>
      </c>
      <c r="M256" s="7" t="s">
        <v>1461</v>
      </c>
      <c r="N256" s="7" t="s">
        <v>23</v>
      </c>
      <c r="O256" s="11">
        <v>4</v>
      </c>
      <c r="P256" s="11">
        <v>4</v>
      </c>
      <c r="Q256" s="11">
        <v>3</v>
      </c>
      <c r="R256" s="11">
        <f t="shared" si="27"/>
        <v>1</v>
      </c>
      <c r="S256" s="11" t="s">
        <v>1455</v>
      </c>
      <c r="U256" t="str">
        <f t="shared" si="21"/>
        <v>是</v>
      </c>
    </row>
    <row r="257" spans="1:21">
      <c r="A257" s="2" t="str">
        <f>K257&amp;MID(L:L,15,4)</f>
        <v>洪楚婵482X</v>
      </c>
      <c r="B257" s="7" t="s">
        <v>2147</v>
      </c>
      <c r="C257" s="7" t="s">
        <v>1444</v>
      </c>
      <c r="D257" s="7">
        <v>34</v>
      </c>
      <c r="E257" s="7" t="s">
        <v>2148</v>
      </c>
      <c r="F257" s="7" t="s">
        <v>13518</v>
      </c>
      <c r="G257" s="7" t="s">
        <v>13519</v>
      </c>
      <c r="H257" s="7" t="s">
        <v>1450</v>
      </c>
      <c r="I257" s="7" t="s">
        <v>9811</v>
      </c>
      <c r="J257" s="7" t="s">
        <v>1452</v>
      </c>
      <c r="K257" s="7" t="s">
        <v>1162</v>
      </c>
      <c r="L257" s="7" t="s">
        <v>1163</v>
      </c>
      <c r="M257" s="7" t="s">
        <v>1461</v>
      </c>
      <c r="N257" s="7" t="s">
        <v>1462</v>
      </c>
      <c r="O257" s="11">
        <v>3</v>
      </c>
      <c r="P257" s="11">
        <v>29</v>
      </c>
      <c r="Q257" s="11">
        <v>2.5</v>
      </c>
      <c r="R257" s="11">
        <f t="shared" si="27"/>
        <v>0.5</v>
      </c>
      <c r="S257" s="11" t="s">
        <v>1455</v>
      </c>
      <c r="U257" t="str">
        <f t="shared" si="21"/>
        <v>是</v>
      </c>
    </row>
    <row r="258" spans="1:21">
      <c r="A258" s="2" t="str">
        <f>K258&amp;MID(L:L,15,4)</f>
        <v>黄景昌0619</v>
      </c>
      <c r="B258" s="7" t="s">
        <v>4676</v>
      </c>
      <c r="C258" s="7" t="s">
        <v>1457</v>
      </c>
      <c r="D258" s="7">
        <v>49</v>
      </c>
      <c r="E258" s="7" t="s">
        <v>4677</v>
      </c>
      <c r="F258" s="7" t="s">
        <v>13520</v>
      </c>
      <c r="G258" s="7" t="s">
        <v>13521</v>
      </c>
      <c r="H258" s="7" t="s">
        <v>1450</v>
      </c>
      <c r="I258" s="7" t="s">
        <v>13522</v>
      </c>
      <c r="J258" s="7" t="s">
        <v>1452</v>
      </c>
      <c r="K258" s="7" t="s">
        <v>901</v>
      </c>
      <c r="L258" s="7" t="s">
        <v>902</v>
      </c>
      <c r="M258" s="7" t="s">
        <v>1461</v>
      </c>
      <c r="N258" s="7" t="s">
        <v>23</v>
      </c>
      <c r="O258" s="11">
        <v>4</v>
      </c>
      <c r="P258" s="11">
        <v>1</v>
      </c>
      <c r="Q258" s="11">
        <v>3</v>
      </c>
      <c r="R258" s="11">
        <f t="shared" si="27"/>
        <v>1</v>
      </c>
      <c r="S258" s="11" t="s">
        <v>1455</v>
      </c>
      <c r="U258" t="str">
        <f t="shared" si="21"/>
        <v>是</v>
      </c>
    </row>
    <row r="259" spans="1:21">
      <c r="A259" s="2" t="str">
        <f>K259&amp;MID(L:L,15,4)</f>
        <v>陈桂森0622</v>
      </c>
      <c r="B259" s="7" t="s">
        <v>4676</v>
      </c>
      <c r="C259" s="7" t="s">
        <v>1457</v>
      </c>
      <c r="D259" s="7">
        <v>49</v>
      </c>
      <c r="E259" s="7" t="s">
        <v>4677</v>
      </c>
      <c r="F259" s="7" t="s">
        <v>13523</v>
      </c>
      <c r="G259" s="7" t="s">
        <v>13524</v>
      </c>
      <c r="H259" s="7" t="s">
        <v>1450</v>
      </c>
      <c r="I259" s="7" t="s">
        <v>13525</v>
      </c>
      <c r="J259" s="7" t="s">
        <v>1452</v>
      </c>
      <c r="K259" s="7" t="s">
        <v>1264</v>
      </c>
      <c r="L259" s="7" t="s">
        <v>1265</v>
      </c>
      <c r="M259" s="7" t="s">
        <v>1461</v>
      </c>
      <c r="N259" s="7" t="s">
        <v>1462</v>
      </c>
      <c r="O259" s="11">
        <v>6</v>
      </c>
      <c r="P259" s="11">
        <v>6</v>
      </c>
      <c r="Q259" s="11">
        <v>2.5</v>
      </c>
      <c r="R259" s="11">
        <f t="shared" si="27"/>
        <v>3.5</v>
      </c>
      <c r="S259" s="11" t="s">
        <v>1455</v>
      </c>
      <c r="U259" t="str">
        <f t="shared" ref="U259:U322" si="28">S259</f>
        <v>是</v>
      </c>
    </row>
    <row r="260" spans="1:21">
      <c r="A260" s="2" t="str">
        <f>K260&amp;MID(L:L,15,4)</f>
        <v>潘秀珍1521</v>
      </c>
      <c r="B260" s="7" t="s">
        <v>2255</v>
      </c>
      <c r="C260" s="7" t="s">
        <v>1457</v>
      </c>
      <c r="D260" s="7">
        <v>23</v>
      </c>
      <c r="E260" s="7" t="s">
        <v>2256</v>
      </c>
      <c r="F260" s="7" t="s">
        <v>13526</v>
      </c>
      <c r="G260" s="7" t="s">
        <v>13527</v>
      </c>
      <c r="H260" s="7" t="s">
        <v>1450</v>
      </c>
      <c r="I260" s="7" t="s">
        <v>13528</v>
      </c>
      <c r="J260" s="7" t="s">
        <v>1452</v>
      </c>
      <c r="K260" s="7" t="s">
        <v>847</v>
      </c>
      <c r="L260" s="7" t="s">
        <v>848</v>
      </c>
      <c r="M260" s="7" t="s">
        <v>1461</v>
      </c>
      <c r="N260" s="7" t="s">
        <v>23</v>
      </c>
      <c r="O260" s="11">
        <v>5</v>
      </c>
      <c r="P260" s="11">
        <v>47</v>
      </c>
      <c r="Q260" s="11">
        <v>3</v>
      </c>
      <c r="R260" s="11">
        <f t="shared" si="27"/>
        <v>2</v>
      </c>
      <c r="S260" s="11" t="s">
        <v>1455</v>
      </c>
      <c r="U260" t="str">
        <f t="shared" si="28"/>
        <v>是</v>
      </c>
    </row>
    <row r="261" spans="1:21">
      <c r="A261" s="2" t="str">
        <f>K261&amp;MID(L:L,15,4)</f>
        <v>黎富煊0093</v>
      </c>
      <c r="B261" s="7" t="s">
        <v>2388</v>
      </c>
      <c r="C261" s="7" t="s">
        <v>1446</v>
      </c>
      <c r="D261" s="7">
        <v>58</v>
      </c>
      <c r="E261" s="7" t="s">
        <v>2389</v>
      </c>
      <c r="F261" s="7" t="s">
        <v>13529</v>
      </c>
      <c r="G261" s="7" t="s">
        <v>13530</v>
      </c>
      <c r="H261" s="7" t="s">
        <v>1450</v>
      </c>
      <c r="I261" s="7" t="s">
        <v>13531</v>
      </c>
      <c r="J261" s="7" t="s">
        <v>1452</v>
      </c>
      <c r="K261" s="7" t="s">
        <v>339</v>
      </c>
      <c r="L261" s="7" t="s">
        <v>340</v>
      </c>
      <c r="M261" s="7" t="s">
        <v>1453</v>
      </c>
      <c r="N261" s="7" t="s">
        <v>23</v>
      </c>
      <c r="O261" s="11">
        <v>2</v>
      </c>
      <c r="P261" s="11">
        <v>15</v>
      </c>
      <c r="Q261" s="11">
        <v>1.5</v>
      </c>
      <c r="R261" s="11">
        <f t="shared" si="27"/>
        <v>0.5</v>
      </c>
      <c r="S261" s="11" t="s">
        <v>1455</v>
      </c>
      <c r="U261" t="str">
        <f t="shared" si="28"/>
        <v>是</v>
      </c>
    </row>
    <row r="262" spans="1:21">
      <c r="A262" s="2" t="str">
        <f>K262&amp;MID(L:L,15,4)</f>
        <v>谢顺芝3924</v>
      </c>
      <c r="B262" s="7" t="s">
        <v>1858</v>
      </c>
      <c r="C262" s="7" t="s">
        <v>1446</v>
      </c>
      <c r="D262" s="7">
        <v>51</v>
      </c>
      <c r="E262" s="7" t="s">
        <v>1859</v>
      </c>
      <c r="F262" s="7" t="s">
        <v>13532</v>
      </c>
      <c r="G262" s="7" t="s">
        <v>13533</v>
      </c>
      <c r="H262" s="7" t="s">
        <v>1450</v>
      </c>
      <c r="I262" s="7" t="s">
        <v>13534</v>
      </c>
      <c r="J262" s="7" t="s">
        <v>1452</v>
      </c>
      <c r="K262" s="7" t="s">
        <v>642</v>
      </c>
      <c r="L262" s="7" t="s">
        <v>643</v>
      </c>
      <c r="M262" s="7" t="s">
        <v>1453</v>
      </c>
      <c r="N262" s="7" t="s">
        <v>1467</v>
      </c>
      <c r="O262" s="11">
        <v>2</v>
      </c>
      <c r="P262" s="11">
        <v>4</v>
      </c>
      <c r="Q262" s="11">
        <v>1.5</v>
      </c>
      <c r="R262" s="11">
        <f t="shared" si="27"/>
        <v>0.5</v>
      </c>
      <c r="S262" s="11" t="s">
        <v>1455</v>
      </c>
      <c r="U262" t="str">
        <f t="shared" si="28"/>
        <v>是</v>
      </c>
    </row>
    <row r="263" spans="1:21">
      <c r="A263" s="2" t="str">
        <f>K263&amp;MID(L:L,15,4)</f>
        <v>刘启良5615</v>
      </c>
      <c r="B263" s="7" t="s">
        <v>2642</v>
      </c>
      <c r="C263" s="7" t="s">
        <v>1446</v>
      </c>
      <c r="D263" s="7">
        <v>58</v>
      </c>
      <c r="E263" s="7" t="s">
        <v>2643</v>
      </c>
      <c r="F263" s="7" t="s">
        <v>13535</v>
      </c>
      <c r="G263" s="7" t="s">
        <v>13536</v>
      </c>
      <c r="H263" s="7" t="s">
        <v>1450</v>
      </c>
      <c r="I263" s="7" t="s">
        <v>13537</v>
      </c>
      <c r="J263" s="7" t="s">
        <v>1452</v>
      </c>
      <c r="K263" s="7" t="s">
        <v>407</v>
      </c>
      <c r="L263" s="7" t="s">
        <v>2647</v>
      </c>
      <c r="M263" s="7" t="s">
        <v>1461</v>
      </c>
      <c r="N263" s="7" t="s">
        <v>23</v>
      </c>
      <c r="O263" s="11">
        <v>7</v>
      </c>
      <c r="P263" s="11">
        <v>16</v>
      </c>
      <c r="Q263" s="11">
        <v>3</v>
      </c>
      <c r="R263" s="11">
        <f t="shared" si="27"/>
        <v>4</v>
      </c>
      <c r="S263" s="11" t="s">
        <v>1455</v>
      </c>
      <c r="U263" t="str">
        <f t="shared" si="28"/>
        <v>是</v>
      </c>
    </row>
    <row r="264" spans="1:21">
      <c r="A264" s="2" t="str">
        <f>K264&amp;MID(L:L,15,4)</f>
        <v>冯宪球2431</v>
      </c>
      <c r="B264" s="7" t="s">
        <v>1472</v>
      </c>
      <c r="C264" s="7" t="s">
        <v>1457</v>
      </c>
      <c r="D264" s="7">
        <v>59</v>
      </c>
      <c r="E264" s="7" t="s">
        <v>158</v>
      </c>
      <c r="F264" s="7" t="s">
        <v>13538</v>
      </c>
      <c r="G264" s="7" t="s">
        <v>13539</v>
      </c>
      <c r="H264" s="7" t="s">
        <v>1450</v>
      </c>
      <c r="I264" s="7" t="s">
        <v>13540</v>
      </c>
      <c r="J264" s="7" t="s">
        <v>1452</v>
      </c>
      <c r="K264" s="7" t="s">
        <v>155</v>
      </c>
      <c r="L264" s="7" t="s">
        <v>156</v>
      </c>
      <c r="M264" s="7" t="s">
        <v>1453</v>
      </c>
      <c r="N264" s="7" t="s">
        <v>23</v>
      </c>
      <c r="O264" s="11">
        <v>3</v>
      </c>
      <c r="P264" s="11">
        <v>25</v>
      </c>
      <c r="Q264" s="11">
        <v>1.5</v>
      </c>
      <c r="R264" s="11">
        <f t="shared" si="27"/>
        <v>1.5</v>
      </c>
      <c r="S264" s="11" t="s">
        <v>1455</v>
      </c>
      <c r="U264" t="str">
        <f t="shared" si="28"/>
        <v>是</v>
      </c>
    </row>
    <row r="265" spans="1:21">
      <c r="A265" s="2" t="str">
        <f>K265&amp;MID(L:L,15,4)</f>
        <v>危桂珍0625</v>
      </c>
      <c r="B265" s="7" t="s">
        <v>2265</v>
      </c>
      <c r="C265" s="7" t="s">
        <v>1446</v>
      </c>
      <c r="D265" s="7">
        <v>54</v>
      </c>
      <c r="E265" s="7" t="s">
        <v>2266</v>
      </c>
      <c r="F265" s="7" t="s">
        <v>13541</v>
      </c>
      <c r="G265" s="7" t="s">
        <v>13542</v>
      </c>
      <c r="H265" s="7" t="s">
        <v>1450</v>
      </c>
      <c r="I265" s="7" t="s">
        <v>13543</v>
      </c>
      <c r="J265" s="7" t="s">
        <v>1452</v>
      </c>
      <c r="K265" s="7" t="s">
        <v>563</v>
      </c>
      <c r="L265" s="7" t="s">
        <v>564</v>
      </c>
      <c r="M265" s="7" t="s">
        <v>1453</v>
      </c>
      <c r="N265" s="7" t="s">
        <v>23</v>
      </c>
      <c r="O265" s="11">
        <v>3</v>
      </c>
      <c r="P265" s="11">
        <v>55</v>
      </c>
      <c r="Q265" s="11">
        <v>1.5</v>
      </c>
      <c r="R265" s="11">
        <f t="shared" si="27"/>
        <v>1.5</v>
      </c>
      <c r="S265" s="11" t="s">
        <v>1455</v>
      </c>
      <c r="U265" t="str">
        <f t="shared" si="28"/>
        <v>是</v>
      </c>
    </row>
    <row r="266" spans="1:21">
      <c r="A266" s="2" t="str">
        <f>K266&amp;MID(L:L,15,4)</f>
        <v>朱毅0044</v>
      </c>
      <c r="B266" s="7" t="s">
        <v>1892</v>
      </c>
      <c r="C266" s="7" t="s">
        <v>1446</v>
      </c>
      <c r="D266" s="7">
        <v>48</v>
      </c>
      <c r="E266" s="7" t="s">
        <v>1893</v>
      </c>
      <c r="F266" s="7" t="s">
        <v>13544</v>
      </c>
      <c r="G266" s="7" t="s">
        <v>13545</v>
      </c>
      <c r="H266" s="7" t="s">
        <v>1450</v>
      </c>
      <c r="I266" s="7" t="s">
        <v>13546</v>
      </c>
      <c r="J266" s="7" t="s">
        <v>1452</v>
      </c>
      <c r="K266" s="7" t="s">
        <v>1044</v>
      </c>
      <c r="L266" s="7" t="s">
        <v>1897</v>
      </c>
      <c r="M266" s="7" t="s">
        <v>1461</v>
      </c>
      <c r="N266" s="7" t="s">
        <v>1454</v>
      </c>
      <c r="O266" s="11">
        <v>3</v>
      </c>
      <c r="P266" s="11">
        <v>22</v>
      </c>
      <c r="Q266" s="11">
        <v>3</v>
      </c>
      <c r="R266" s="11">
        <f t="shared" si="27"/>
        <v>0</v>
      </c>
      <c r="S266" s="11" t="s">
        <v>1455</v>
      </c>
      <c r="U266" t="str">
        <f t="shared" si="28"/>
        <v>是</v>
      </c>
    </row>
    <row r="267" spans="1:21">
      <c r="A267" s="2" t="str">
        <f>K267&amp;MID(L:L,15,4)</f>
        <v>叶仙1243</v>
      </c>
      <c r="B267" s="7" t="s">
        <v>1641</v>
      </c>
      <c r="C267" s="7" t="s">
        <v>1444</v>
      </c>
      <c r="D267" s="7">
        <v>47</v>
      </c>
      <c r="E267" s="7" t="s">
        <v>1642</v>
      </c>
      <c r="F267" s="7" t="s">
        <v>13547</v>
      </c>
      <c r="G267" s="7" t="s">
        <v>13548</v>
      </c>
      <c r="H267" s="7" t="s">
        <v>1450</v>
      </c>
      <c r="I267" s="7" t="s">
        <v>13549</v>
      </c>
      <c r="J267" s="7" t="s">
        <v>1452</v>
      </c>
      <c r="K267" s="7" t="s">
        <v>637</v>
      </c>
      <c r="L267" s="7" t="s">
        <v>638</v>
      </c>
      <c r="M267" s="7" t="s">
        <v>1453</v>
      </c>
      <c r="N267" s="7" t="s">
        <v>23</v>
      </c>
      <c r="O267" s="11">
        <v>2</v>
      </c>
      <c r="P267" s="11">
        <v>36</v>
      </c>
      <c r="Q267" s="11">
        <v>1.5</v>
      </c>
      <c r="R267" s="11">
        <f t="shared" si="27"/>
        <v>0.5</v>
      </c>
      <c r="S267" s="11" t="s">
        <v>1455</v>
      </c>
      <c r="U267" t="str">
        <f t="shared" si="28"/>
        <v>是</v>
      </c>
    </row>
    <row r="268" spans="1:21">
      <c r="A268" s="2" t="str">
        <f>K268&amp;MID(L:L,15,4)</f>
        <v>王带娣3633</v>
      </c>
      <c r="B268" s="7" t="s">
        <v>3805</v>
      </c>
      <c r="C268" s="7" t="s">
        <v>1457</v>
      </c>
      <c r="D268" s="7">
        <v>35</v>
      </c>
      <c r="E268" s="7" t="s">
        <v>3806</v>
      </c>
      <c r="F268" s="7" t="s">
        <v>13550</v>
      </c>
      <c r="G268" s="7" t="s">
        <v>13551</v>
      </c>
      <c r="H268" s="7" t="s">
        <v>1450</v>
      </c>
      <c r="I268" s="7" t="s">
        <v>6648</v>
      </c>
      <c r="J268" s="7" t="s">
        <v>1452</v>
      </c>
      <c r="K268" s="7" t="s">
        <v>788</v>
      </c>
      <c r="L268" s="7" t="s">
        <v>789</v>
      </c>
      <c r="M268" s="7" t="s">
        <v>1453</v>
      </c>
      <c r="N268" s="7" t="s">
        <v>1454</v>
      </c>
      <c r="O268" s="11">
        <v>3</v>
      </c>
      <c r="P268" s="11">
        <v>17</v>
      </c>
      <c r="Q268" s="11">
        <v>1.5</v>
      </c>
      <c r="R268" s="11">
        <f t="shared" si="27"/>
        <v>1.5</v>
      </c>
      <c r="S268" s="11" t="s">
        <v>1455</v>
      </c>
      <c r="U268" t="str">
        <f t="shared" si="28"/>
        <v>是</v>
      </c>
    </row>
    <row r="269" spans="1:21">
      <c r="A269" s="2" t="str">
        <f>K269&amp;MID(L:L,15,4)</f>
        <v>李大秀0029</v>
      </c>
      <c r="B269" s="7" t="s">
        <v>2601</v>
      </c>
      <c r="C269" s="7" t="s">
        <v>1446</v>
      </c>
      <c r="D269" s="7">
        <v>53</v>
      </c>
      <c r="E269" s="7" t="s">
        <v>2602</v>
      </c>
      <c r="F269" s="7" t="s">
        <v>13552</v>
      </c>
      <c r="G269" s="7" t="s">
        <v>13553</v>
      </c>
      <c r="H269" s="7" t="s">
        <v>1450</v>
      </c>
      <c r="I269" s="7" t="s">
        <v>13554</v>
      </c>
      <c r="J269" s="7" t="s">
        <v>1452</v>
      </c>
      <c r="K269" s="7" t="s">
        <v>360</v>
      </c>
      <c r="L269" s="7" t="s">
        <v>361</v>
      </c>
      <c r="M269" s="7" t="s">
        <v>1453</v>
      </c>
      <c r="N269" s="7" t="s">
        <v>23</v>
      </c>
      <c r="O269" s="11">
        <v>4</v>
      </c>
      <c r="P269" s="11">
        <v>23</v>
      </c>
      <c r="Q269" s="11">
        <v>1.5</v>
      </c>
      <c r="R269" s="11">
        <f t="shared" si="27"/>
        <v>2.5</v>
      </c>
      <c r="S269" s="11" t="s">
        <v>1455</v>
      </c>
      <c r="U269" t="str">
        <f t="shared" si="28"/>
        <v>是</v>
      </c>
    </row>
    <row r="270" spans="1:21">
      <c r="A270" s="2" t="str">
        <f>K270&amp;MID(L:L,15,4)</f>
        <v>陈志杰0352</v>
      </c>
      <c r="B270" s="7" t="s">
        <v>2871</v>
      </c>
      <c r="C270" s="7" t="s">
        <v>1446</v>
      </c>
      <c r="D270" s="7">
        <v>53</v>
      </c>
      <c r="E270" s="7" t="s">
        <v>2872</v>
      </c>
      <c r="F270" s="7" t="s">
        <v>13555</v>
      </c>
      <c r="G270" s="7" t="s">
        <v>13556</v>
      </c>
      <c r="H270" s="7" t="s">
        <v>1450</v>
      </c>
      <c r="I270" s="7" t="s">
        <v>13557</v>
      </c>
      <c r="J270" s="7" t="s">
        <v>1452</v>
      </c>
      <c r="K270" s="7" t="s">
        <v>114</v>
      </c>
      <c r="L270" s="7" t="s">
        <v>115</v>
      </c>
      <c r="M270" s="7" t="s">
        <v>1561</v>
      </c>
      <c r="N270" s="7" t="s">
        <v>23</v>
      </c>
      <c r="O270" s="11">
        <v>6</v>
      </c>
      <c r="P270" s="11">
        <v>11</v>
      </c>
      <c r="Q270" s="11">
        <v>3</v>
      </c>
      <c r="R270" s="11">
        <f t="shared" si="27"/>
        <v>3</v>
      </c>
      <c r="S270" s="11" t="s">
        <v>1455</v>
      </c>
      <c r="U270" t="str">
        <f t="shared" si="28"/>
        <v>是</v>
      </c>
    </row>
    <row r="271" spans="1:21">
      <c r="A271" s="2" t="str">
        <f>K271&amp;MID(L:L,15,4)</f>
        <v>冯二女5124</v>
      </c>
      <c r="B271" s="7" t="s">
        <v>2477</v>
      </c>
      <c r="C271" s="7" t="s">
        <v>1444</v>
      </c>
      <c r="D271" s="7">
        <v>60</v>
      </c>
      <c r="E271" s="7" t="s">
        <v>2478</v>
      </c>
      <c r="F271" s="7" t="s">
        <v>13558</v>
      </c>
      <c r="G271" s="7" t="s">
        <v>13559</v>
      </c>
      <c r="H271" s="7" t="s">
        <v>1450</v>
      </c>
      <c r="I271" s="7" t="s">
        <v>13560</v>
      </c>
      <c r="J271" s="7" t="s">
        <v>1452</v>
      </c>
      <c r="K271" s="7" t="s">
        <v>717</v>
      </c>
      <c r="L271" s="7" t="s">
        <v>718</v>
      </c>
      <c r="M271" s="7" t="s">
        <v>1461</v>
      </c>
      <c r="N271" s="7" t="s">
        <v>1454</v>
      </c>
      <c r="O271" s="11">
        <v>3</v>
      </c>
      <c r="P271" s="11">
        <v>29</v>
      </c>
      <c r="Q271" s="11">
        <v>3</v>
      </c>
      <c r="R271" s="11">
        <f t="shared" si="27"/>
        <v>0</v>
      </c>
      <c r="S271" s="11" t="s">
        <v>1455</v>
      </c>
      <c r="U271" t="str">
        <f t="shared" si="28"/>
        <v>是</v>
      </c>
    </row>
    <row r="272" spans="1:21">
      <c r="A272" s="2" t="str">
        <f>K272&amp;MID(L:L,15,4)</f>
        <v>江翠好0082</v>
      </c>
      <c r="B272" s="7" t="s">
        <v>5283</v>
      </c>
      <c r="C272" s="7" t="s">
        <v>1457</v>
      </c>
      <c r="D272" s="7">
        <v>49</v>
      </c>
      <c r="E272" s="7" t="s">
        <v>260</v>
      </c>
      <c r="F272" s="7" t="s">
        <v>13561</v>
      </c>
      <c r="G272" s="7" t="s">
        <v>13562</v>
      </c>
      <c r="H272" s="7" t="s">
        <v>1450</v>
      </c>
      <c r="I272" s="7" t="s">
        <v>11634</v>
      </c>
      <c r="J272" s="7" t="s">
        <v>1452</v>
      </c>
      <c r="K272" s="7" t="s">
        <v>257</v>
      </c>
      <c r="L272" s="7" t="s">
        <v>258</v>
      </c>
      <c r="M272" s="7" t="s">
        <v>1453</v>
      </c>
      <c r="N272" s="7" t="s">
        <v>23</v>
      </c>
      <c r="O272" s="11">
        <v>1</v>
      </c>
      <c r="P272" s="11">
        <v>42</v>
      </c>
      <c r="Q272" s="11">
        <v>1.5</v>
      </c>
      <c r="R272" s="11">
        <v>0</v>
      </c>
      <c r="S272" s="11" t="s">
        <v>1455</v>
      </c>
      <c r="U272" t="str">
        <f t="shared" si="28"/>
        <v>是</v>
      </c>
    </row>
    <row r="273" spans="1:21">
      <c r="A273" s="2" t="str">
        <f>K273&amp;MID(L:L,15,4)</f>
        <v>黎焯秦0036</v>
      </c>
      <c r="B273" s="7" t="s">
        <v>5283</v>
      </c>
      <c r="C273" s="7" t="s">
        <v>1457</v>
      </c>
      <c r="D273" s="7">
        <v>49</v>
      </c>
      <c r="E273" s="7" t="s">
        <v>260</v>
      </c>
      <c r="F273" s="7" t="s">
        <v>13563</v>
      </c>
      <c r="G273" s="7" t="s">
        <v>13564</v>
      </c>
      <c r="H273" s="7" t="s">
        <v>13565</v>
      </c>
      <c r="I273" s="7" t="s">
        <v>13566</v>
      </c>
      <c r="J273" s="7" t="s">
        <v>1452</v>
      </c>
      <c r="K273" s="7" t="s">
        <v>273</v>
      </c>
      <c r="L273" s="7" t="s">
        <v>274</v>
      </c>
      <c r="M273" s="7" t="s">
        <v>1461</v>
      </c>
      <c r="N273" s="7" t="s">
        <v>23</v>
      </c>
      <c r="O273" s="11">
        <v>4</v>
      </c>
      <c r="P273" s="11">
        <v>43</v>
      </c>
      <c r="Q273" s="11">
        <v>3</v>
      </c>
      <c r="R273" s="11">
        <f t="shared" ref="R273:R289" si="29">O273-Q273</f>
        <v>1</v>
      </c>
      <c r="S273" s="11" t="s">
        <v>1455</v>
      </c>
      <c r="U273" t="str">
        <f t="shared" si="28"/>
        <v>是</v>
      </c>
    </row>
    <row r="274" spans="1:21">
      <c r="A274" s="2" t="str">
        <f>K274&amp;MID(L:L,15,4)</f>
        <v>潘玉珍274X</v>
      </c>
      <c r="B274" s="7" t="s">
        <v>1445</v>
      </c>
      <c r="C274" s="7" t="s">
        <v>1446</v>
      </c>
      <c r="D274" s="7">
        <v>39</v>
      </c>
      <c r="E274" s="7" t="s">
        <v>1447</v>
      </c>
      <c r="F274" s="7" t="s">
        <v>13567</v>
      </c>
      <c r="G274" s="7" t="s">
        <v>13568</v>
      </c>
      <c r="H274" s="7" t="s">
        <v>1450</v>
      </c>
      <c r="I274" s="7" t="s">
        <v>13569</v>
      </c>
      <c r="J274" s="7" t="s">
        <v>1452</v>
      </c>
      <c r="K274" s="7" t="s">
        <v>954</v>
      </c>
      <c r="L274" s="7" t="s">
        <v>955</v>
      </c>
      <c r="M274" s="7" t="s">
        <v>1453</v>
      </c>
      <c r="N274" s="7" t="s">
        <v>1454</v>
      </c>
      <c r="O274" s="11">
        <v>2</v>
      </c>
      <c r="P274" s="11">
        <v>25</v>
      </c>
      <c r="Q274" s="11">
        <v>1.5</v>
      </c>
      <c r="R274" s="11">
        <f t="shared" si="29"/>
        <v>0.5</v>
      </c>
      <c r="S274" s="11" t="s">
        <v>1455</v>
      </c>
      <c r="U274" t="str">
        <f t="shared" si="28"/>
        <v>是</v>
      </c>
    </row>
    <row r="275" spans="1:21">
      <c r="A275" s="2" t="str">
        <f>K275&amp;MID(L:L,15,4)</f>
        <v>黄广奀1237</v>
      </c>
      <c r="B275" s="7" t="s">
        <v>2576</v>
      </c>
      <c r="C275" s="7" t="s">
        <v>1457</v>
      </c>
      <c r="D275" s="7">
        <v>60</v>
      </c>
      <c r="E275" s="7" t="s">
        <v>2577</v>
      </c>
      <c r="F275" s="7" t="s">
        <v>13570</v>
      </c>
      <c r="G275" s="7" t="s">
        <v>13571</v>
      </c>
      <c r="H275" s="7" t="s">
        <v>1450</v>
      </c>
      <c r="I275" s="7" t="s">
        <v>13572</v>
      </c>
      <c r="J275" s="7" t="s">
        <v>1452</v>
      </c>
      <c r="K275" s="7" t="s">
        <v>242</v>
      </c>
      <c r="L275" s="7" t="s">
        <v>243</v>
      </c>
      <c r="M275" s="7" t="s">
        <v>1453</v>
      </c>
      <c r="N275" s="7" t="s">
        <v>23</v>
      </c>
      <c r="O275" s="11">
        <v>5</v>
      </c>
      <c r="P275" s="11">
        <v>47</v>
      </c>
      <c r="Q275" s="11">
        <v>1.5</v>
      </c>
      <c r="R275" s="11">
        <f t="shared" si="29"/>
        <v>3.5</v>
      </c>
      <c r="S275" s="11" t="s">
        <v>1455</v>
      </c>
      <c r="U275" t="str">
        <f t="shared" si="28"/>
        <v>是</v>
      </c>
    </row>
    <row r="276" spans="1:21">
      <c r="A276" s="2" t="str">
        <f>K276&amp;MID(L:L,15,4)</f>
        <v>黄惠祥1235</v>
      </c>
      <c r="B276" s="7" t="s">
        <v>2576</v>
      </c>
      <c r="C276" s="7" t="s">
        <v>1457</v>
      </c>
      <c r="D276" s="7">
        <v>60</v>
      </c>
      <c r="E276" s="7" t="s">
        <v>2577</v>
      </c>
      <c r="F276" s="7" t="s">
        <v>13573</v>
      </c>
      <c r="G276" s="7" t="s">
        <v>13574</v>
      </c>
      <c r="H276" s="7" t="s">
        <v>1450</v>
      </c>
      <c r="I276" s="7" t="s">
        <v>13575</v>
      </c>
      <c r="J276" s="7" t="s">
        <v>1452</v>
      </c>
      <c r="K276" s="7" t="s">
        <v>1247</v>
      </c>
      <c r="L276" s="7" t="s">
        <v>1248</v>
      </c>
      <c r="M276" s="7" t="s">
        <v>1453</v>
      </c>
      <c r="N276" s="7" t="s">
        <v>1462</v>
      </c>
      <c r="O276" s="11">
        <v>3</v>
      </c>
      <c r="P276" s="11">
        <v>10</v>
      </c>
      <c r="Q276" s="11">
        <v>2.5</v>
      </c>
      <c r="R276" s="11">
        <f t="shared" si="29"/>
        <v>0.5</v>
      </c>
      <c r="S276" s="11" t="s">
        <v>1455</v>
      </c>
      <c r="U276" t="str">
        <f t="shared" si="28"/>
        <v>是</v>
      </c>
    </row>
    <row r="277" spans="1:21">
      <c r="A277" s="2" t="str">
        <f>K277&amp;MID(L:L,15,4)</f>
        <v>郭镜明1275</v>
      </c>
      <c r="B277" s="7" t="s">
        <v>5592</v>
      </c>
      <c r="C277" s="7" t="s">
        <v>1446</v>
      </c>
      <c r="D277" s="7">
        <v>48</v>
      </c>
      <c r="E277" s="7" t="s">
        <v>5593</v>
      </c>
      <c r="F277" s="7" t="s">
        <v>13576</v>
      </c>
      <c r="G277" s="7" t="s">
        <v>13577</v>
      </c>
      <c r="H277" s="7" t="s">
        <v>1450</v>
      </c>
      <c r="I277" s="7" t="s">
        <v>6049</v>
      </c>
      <c r="J277" s="7" t="s">
        <v>1452</v>
      </c>
      <c r="K277" s="7" t="s">
        <v>886</v>
      </c>
      <c r="L277" s="7" t="s">
        <v>887</v>
      </c>
      <c r="M277" s="7" t="s">
        <v>1461</v>
      </c>
      <c r="N277" s="7" t="s">
        <v>1454</v>
      </c>
      <c r="O277" s="11">
        <v>3</v>
      </c>
      <c r="P277" s="11">
        <v>44</v>
      </c>
      <c r="Q277" s="11">
        <v>3</v>
      </c>
      <c r="R277" s="11">
        <f t="shared" si="29"/>
        <v>0</v>
      </c>
      <c r="S277" s="11" t="s">
        <v>1455</v>
      </c>
      <c r="U277" t="str">
        <f t="shared" si="28"/>
        <v>是</v>
      </c>
    </row>
    <row r="278" spans="1:21">
      <c r="A278" s="2" t="str">
        <f>K278&amp;MID(L:L,15,4)</f>
        <v>梁有勤5623</v>
      </c>
      <c r="B278" s="7" t="s">
        <v>4618</v>
      </c>
      <c r="C278" s="7" t="s">
        <v>1446</v>
      </c>
      <c r="D278" s="7">
        <v>40</v>
      </c>
      <c r="E278" s="7" t="s">
        <v>1067</v>
      </c>
      <c r="F278" s="7" t="s">
        <v>13578</v>
      </c>
      <c r="G278" s="7" t="s">
        <v>13579</v>
      </c>
      <c r="H278" s="7" t="s">
        <v>1450</v>
      </c>
      <c r="I278" s="7" t="s">
        <v>7391</v>
      </c>
      <c r="J278" s="7" t="s">
        <v>1452</v>
      </c>
      <c r="K278" s="7" t="s">
        <v>1063</v>
      </c>
      <c r="L278" s="7" t="s">
        <v>1064</v>
      </c>
      <c r="M278" s="7" t="s">
        <v>1461</v>
      </c>
      <c r="N278" s="7" t="s">
        <v>23</v>
      </c>
      <c r="O278" s="11">
        <v>4</v>
      </c>
      <c r="P278" s="11">
        <v>34</v>
      </c>
      <c r="Q278" s="11">
        <v>3</v>
      </c>
      <c r="R278" s="11">
        <f t="shared" si="29"/>
        <v>1</v>
      </c>
      <c r="S278" s="11" t="s">
        <v>1455</v>
      </c>
      <c r="U278" t="str">
        <f t="shared" si="28"/>
        <v>是</v>
      </c>
    </row>
    <row r="279" spans="1:21">
      <c r="A279" s="2" t="str">
        <f>K279&amp;MID(L:L,15,4)</f>
        <v>关光霞274X</v>
      </c>
      <c r="B279" s="7" t="s">
        <v>1557</v>
      </c>
      <c r="C279" s="7" t="s">
        <v>1446</v>
      </c>
      <c r="D279" s="7">
        <v>55</v>
      </c>
      <c r="E279" s="7" t="s">
        <v>1289</v>
      </c>
      <c r="F279" s="7" t="s">
        <v>13580</v>
      </c>
      <c r="G279" s="7" t="s">
        <v>13581</v>
      </c>
      <c r="H279" s="7" t="s">
        <v>1450</v>
      </c>
      <c r="I279" s="7" t="s">
        <v>5733</v>
      </c>
      <c r="J279" s="7" t="s">
        <v>1452</v>
      </c>
      <c r="K279" s="7" t="s">
        <v>1290</v>
      </c>
      <c r="L279" s="7" t="s">
        <v>1291</v>
      </c>
      <c r="M279" s="7" t="s">
        <v>1561</v>
      </c>
      <c r="N279" s="7" t="s">
        <v>1462</v>
      </c>
      <c r="O279" s="11">
        <v>3</v>
      </c>
      <c r="P279" s="11">
        <v>9</v>
      </c>
      <c r="Q279" s="11">
        <v>2.5</v>
      </c>
      <c r="R279" s="11">
        <f t="shared" si="29"/>
        <v>0.5</v>
      </c>
      <c r="S279" s="11" t="s">
        <v>1455</v>
      </c>
      <c r="U279" t="str">
        <f t="shared" si="28"/>
        <v>是</v>
      </c>
    </row>
    <row r="280" spans="1:21">
      <c r="A280" s="2" t="str">
        <f>K280&amp;MID(L:L,15,4)</f>
        <v>陈英俊0319</v>
      </c>
      <c r="B280" s="7" t="s">
        <v>13582</v>
      </c>
      <c r="C280" s="7" t="s">
        <v>1446</v>
      </c>
      <c r="D280" s="7">
        <v>61</v>
      </c>
      <c r="E280" s="7" t="s">
        <v>13583</v>
      </c>
      <c r="F280" s="7" t="s">
        <v>13584</v>
      </c>
      <c r="G280" s="7" t="s">
        <v>13585</v>
      </c>
      <c r="H280" s="7" t="s">
        <v>1450</v>
      </c>
      <c r="I280" s="7" t="s">
        <v>13586</v>
      </c>
      <c r="J280" s="7" t="s">
        <v>1452</v>
      </c>
      <c r="K280" s="7" t="s">
        <v>754</v>
      </c>
      <c r="L280" s="7" t="s">
        <v>755</v>
      </c>
      <c r="M280" s="7" t="s">
        <v>1461</v>
      </c>
      <c r="N280" s="7" t="s">
        <v>1467</v>
      </c>
      <c r="O280" s="11">
        <v>4</v>
      </c>
      <c r="P280" s="11">
        <v>21</v>
      </c>
      <c r="Q280" s="11">
        <v>3</v>
      </c>
      <c r="R280" s="11">
        <f t="shared" si="29"/>
        <v>1</v>
      </c>
      <c r="S280" s="11" t="s">
        <v>1455</v>
      </c>
      <c r="U280" t="str">
        <f t="shared" si="28"/>
        <v>是</v>
      </c>
    </row>
    <row r="281" spans="1:21">
      <c r="A281" s="2" t="str">
        <f>K281&amp;MID(L:L,15,4)</f>
        <v>梁国威2117</v>
      </c>
      <c r="B281" s="7" t="s">
        <v>1679</v>
      </c>
      <c r="C281" s="7" t="s">
        <v>1446</v>
      </c>
      <c r="D281" s="7">
        <v>35</v>
      </c>
      <c r="E281" s="7" t="s">
        <v>1680</v>
      </c>
      <c r="F281" s="7" t="s">
        <v>13587</v>
      </c>
      <c r="G281" s="7" t="s">
        <v>13588</v>
      </c>
      <c r="H281" s="7" t="s">
        <v>1580</v>
      </c>
      <c r="I281" s="7" t="s">
        <v>4215</v>
      </c>
      <c r="J281" s="7" t="s">
        <v>1452</v>
      </c>
      <c r="K281" s="7" t="s">
        <v>1055</v>
      </c>
      <c r="L281" s="7" t="s">
        <v>1056</v>
      </c>
      <c r="M281" s="7" t="s">
        <v>1561</v>
      </c>
      <c r="N281" s="7" t="s">
        <v>23</v>
      </c>
      <c r="O281" s="11">
        <v>3</v>
      </c>
      <c r="P281" s="11">
        <v>5</v>
      </c>
      <c r="Q281" s="11">
        <v>3</v>
      </c>
      <c r="R281" s="11">
        <f t="shared" si="29"/>
        <v>0</v>
      </c>
      <c r="S281" s="11" t="s">
        <v>1455</v>
      </c>
      <c r="U281" t="str">
        <f t="shared" si="28"/>
        <v>是</v>
      </c>
    </row>
    <row r="282" spans="1:21">
      <c r="A282" s="2" t="str">
        <f>K282&amp;MID(L:L,15,4)</f>
        <v>莫锦全4534</v>
      </c>
      <c r="B282" s="7" t="s">
        <v>2419</v>
      </c>
      <c r="C282" s="7" t="s">
        <v>1457</v>
      </c>
      <c r="D282" s="7">
        <v>30</v>
      </c>
      <c r="E282" s="7" t="s">
        <v>2420</v>
      </c>
      <c r="F282" s="7" t="s">
        <v>13589</v>
      </c>
      <c r="G282" s="7" t="s">
        <v>13590</v>
      </c>
      <c r="H282" s="7" t="s">
        <v>1450</v>
      </c>
      <c r="I282" s="7" t="s">
        <v>4435</v>
      </c>
      <c r="J282" s="7" t="s">
        <v>1452</v>
      </c>
      <c r="K282" s="7" t="s">
        <v>77</v>
      </c>
      <c r="L282" s="7" t="s">
        <v>78</v>
      </c>
      <c r="M282" s="7" t="s">
        <v>1461</v>
      </c>
      <c r="N282" s="7" t="s">
        <v>23</v>
      </c>
      <c r="O282" s="11">
        <v>3</v>
      </c>
      <c r="P282" s="11">
        <v>13</v>
      </c>
      <c r="Q282" s="11">
        <v>3</v>
      </c>
      <c r="R282" s="11">
        <f t="shared" si="29"/>
        <v>0</v>
      </c>
      <c r="S282" s="11" t="s">
        <v>1455</v>
      </c>
      <c r="U282" t="str">
        <f t="shared" si="28"/>
        <v>是</v>
      </c>
    </row>
    <row r="283" spans="1:21">
      <c r="A283" s="2" t="str">
        <f>K283&amp;MID(L:L,15,4)</f>
        <v>叶媛笑2122</v>
      </c>
      <c r="B283" s="7" t="s">
        <v>2419</v>
      </c>
      <c r="C283" s="7" t="s">
        <v>1457</v>
      </c>
      <c r="D283" s="7">
        <v>30</v>
      </c>
      <c r="E283" s="7" t="s">
        <v>2420</v>
      </c>
      <c r="F283" s="7" t="s">
        <v>13591</v>
      </c>
      <c r="G283" s="7" t="s">
        <v>13592</v>
      </c>
      <c r="H283" s="7" t="s">
        <v>2042</v>
      </c>
      <c r="I283" s="7" t="s">
        <v>13593</v>
      </c>
      <c r="J283" s="7" t="s">
        <v>1452</v>
      </c>
      <c r="K283" s="7" t="s">
        <v>874</v>
      </c>
      <c r="L283" s="7" t="s">
        <v>875</v>
      </c>
      <c r="M283" s="7" t="s">
        <v>1461</v>
      </c>
      <c r="N283" s="7" t="s">
        <v>1467</v>
      </c>
      <c r="O283" s="11">
        <v>3</v>
      </c>
      <c r="P283" s="11">
        <v>10</v>
      </c>
      <c r="Q283" s="11">
        <v>3</v>
      </c>
      <c r="R283" s="11">
        <f t="shared" si="29"/>
        <v>0</v>
      </c>
      <c r="S283" s="11" t="s">
        <v>1455</v>
      </c>
      <c r="U283" t="str">
        <f t="shared" si="28"/>
        <v>是</v>
      </c>
    </row>
    <row r="284" spans="1:21">
      <c r="A284" s="2" t="str">
        <f>K284&amp;MID(L:L,15,4)</f>
        <v>陈就娣002X</v>
      </c>
      <c r="B284" s="7" t="s">
        <v>2840</v>
      </c>
      <c r="C284" s="7" t="s">
        <v>1446</v>
      </c>
      <c r="D284" s="7">
        <v>48</v>
      </c>
      <c r="E284" s="7" t="s">
        <v>2841</v>
      </c>
      <c r="F284" s="7" t="s">
        <v>13594</v>
      </c>
      <c r="G284" s="7" t="s">
        <v>13595</v>
      </c>
      <c r="H284" s="7" t="s">
        <v>1450</v>
      </c>
      <c r="I284" s="7" t="s">
        <v>13596</v>
      </c>
      <c r="J284" s="7" t="s">
        <v>1452</v>
      </c>
      <c r="K284" s="7" t="s">
        <v>720</v>
      </c>
      <c r="L284" s="7" t="s">
        <v>721</v>
      </c>
      <c r="M284" s="7" t="s">
        <v>1461</v>
      </c>
      <c r="N284" s="7" t="s">
        <v>1467</v>
      </c>
      <c r="O284" s="11">
        <v>3</v>
      </c>
      <c r="P284" s="11">
        <v>6</v>
      </c>
      <c r="Q284" s="11">
        <v>3</v>
      </c>
      <c r="R284" s="11">
        <f t="shared" si="29"/>
        <v>0</v>
      </c>
      <c r="S284" s="11" t="s">
        <v>1455</v>
      </c>
      <c r="U284" t="str">
        <f t="shared" si="28"/>
        <v>是</v>
      </c>
    </row>
    <row r="285" spans="1:21">
      <c r="A285" s="2" t="str">
        <f>K285&amp;MID(L:L,15,4)</f>
        <v>许焕莲3329</v>
      </c>
      <c r="B285" s="7" t="s">
        <v>2586</v>
      </c>
      <c r="C285" s="7" t="s">
        <v>1457</v>
      </c>
      <c r="D285" s="7">
        <v>52</v>
      </c>
      <c r="E285" s="7" t="s">
        <v>2587</v>
      </c>
      <c r="F285" s="7" t="s">
        <v>13597</v>
      </c>
      <c r="G285" s="7" t="s">
        <v>13598</v>
      </c>
      <c r="H285" s="7" t="s">
        <v>1450</v>
      </c>
      <c r="I285" s="7" t="s">
        <v>13599</v>
      </c>
      <c r="J285" s="7" t="s">
        <v>1452</v>
      </c>
      <c r="K285" s="7" t="s">
        <v>622</v>
      </c>
      <c r="L285" s="7" t="s">
        <v>623</v>
      </c>
      <c r="M285" s="7" t="s">
        <v>1453</v>
      </c>
      <c r="N285" s="7" t="s">
        <v>23</v>
      </c>
      <c r="O285" s="11">
        <v>13</v>
      </c>
      <c r="P285" s="11">
        <v>55</v>
      </c>
      <c r="Q285" s="11">
        <v>1.5</v>
      </c>
      <c r="R285" s="11">
        <f t="shared" si="29"/>
        <v>11.5</v>
      </c>
      <c r="S285" s="11" t="s">
        <v>1455</v>
      </c>
      <c r="U285" t="str">
        <f t="shared" si="28"/>
        <v>是</v>
      </c>
    </row>
    <row r="286" spans="1:21">
      <c r="A286" s="2" t="str">
        <f>K286&amp;MID(L:L,15,4)</f>
        <v>卢葵英1245</v>
      </c>
      <c r="B286" s="7" t="s">
        <v>2411</v>
      </c>
      <c r="C286" s="7" t="s">
        <v>1446</v>
      </c>
      <c r="D286" s="7">
        <v>58</v>
      </c>
      <c r="E286" s="7" t="s">
        <v>2412</v>
      </c>
      <c r="F286" s="7" t="s">
        <v>13600</v>
      </c>
      <c r="G286" s="7" t="s">
        <v>13601</v>
      </c>
      <c r="H286" s="7" t="s">
        <v>1450</v>
      </c>
      <c r="I286" s="7" t="s">
        <v>13602</v>
      </c>
      <c r="J286" s="7" t="s">
        <v>1452</v>
      </c>
      <c r="K286" s="7" t="s">
        <v>1017</v>
      </c>
      <c r="L286" s="7" t="s">
        <v>1018</v>
      </c>
      <c r="M286" s="7" t="s">
        <v>1453</v>
      </c>
      <c r="N286" s="7" t="s">
        <v>1467</v>
      </c>
      <c r="O286" s="11">
        <v>2</v>
      </c>
      <c r="P286" s="11">
        <v>35</v>
      </c>
      <c r="Q286" s="11">
        <v>1.5</v>
      </c>
      <c r="R286" s="11">
        <f t="shared" si="29"/>
        <v>0.5</v>
      </c>
      <c r="S286" s="11" t="s">
        <v>1455</v>
      </c>
      <c r="U286" t="str">
        <f t="shared" si="28"/>
        <v>是</v>
      </c>
    </row>
    <row r="287" spans="1:21">
      <c r="A287" s="2" t="str">
        <f>K287&amp;MID(L:L,15,4)</f>
        <v>陈穗婵4129</v>
      </c>
      <c r="B287" s="7" t="s">
        <v>1742</v>
      </c>
      <c r="C287" s="7" t="s">
        <v>1446</v>
      </c>
      <c r="D287" s="7">
        <v>44</v>
      </c>
      <c r="E287" s="7" t="s">
        <v>1743</v>
      </c>
      <c r="F287" s="7" t="s">
        <v>13603</v>
      </c>
      <c r="G287" s="7" t="s">
        <v>13604</v>
      </c>
      <c r="H287" s="7" t="s">
        <v>1450</v>
      </c>
      <c r="I287" s="7" t="s">
        <v>4045</v>
      </c>
      <c r="J287" s="7" t="s">
        <v>1452</v>
      </c>
      <c r="K287" s="7" t="s">
        <v>726</v>
      </c>
      <c r="L287" s="7" t="s">
        <v>727</v>
      </c>
      <c r="M287" s="7" t="s">
        <v>1461</v>
      </c>
      <c r="N287" s="7" t="s">
        <v>1467</v>
      </c>
      <c r="O287" s="11">
        <v>3</v>
      </c>
      <c r="P287" s="11">
        <v>2</v>
      </c>
      <c r="Q287" s="11">
        <v>3</v>
      </c>
      <c r="R287" s="11">
        <f t="shared" si="29"/>
        <v>0</v>
      </c>
      <c r="S287" s="11" t="s">
        <v>1455</v>
      </c>
      <c r="U287" t="str">
        <f t="shared" si="28"/>
        <v>是</v>
      </c>
    </row>
    <row r="288" spans="1:21">
      <c r="A288" s="2" t="str">
        <f>K288&amp;MID(L:L,15,4)</f>
        <v>梁炳垣0672</v>
      </c>
      <c r="B288" s="7" t="s">
        <v>1675</v>
      </c>
      <c r="C288" s="7" t="s">
        <v>1446</v>
      </c>
      <c r="D288" s="7">
        <v>62</v>
      </c>
      <c r="E288" s="7" t="s">
        <v>1238</v>
      </c>
      <c r="F288" s="7" t="s">
        <v>13605</v>
      </c>
      <c r="G288" s="7" t="s">
        <v>13606</v>
      </c>
      <c r="H288" s="7" t="s">
        <v>1450</v>
      </c>
      <c r="I288" s="7" t="s">
        <v>13607</v>
      </c>
      <c r="J288" s="7" t="s">
        <v>1452</v>
      </c>
      <c r="K288" s="7" t="s">
        <v>1383</v>
      </c>
      <c r="L288" s="7" t="s">
        <v>1384</v>
      </c>
      <c r="M288" s="7" t="s">
        <v>1461</v>
      </c>
      <c r="N288" s="7" t="s">
        <v>1462</v>
      </c>
      <c r="O288" s="11">
        <v>3</v>
      </c>
      <c r="P288" s="11">
        <v>4</v>
      </c>
      <c r="Q288" s="11">
        <v>2.5</v>
      </c>
      <c r="R288" s="11">
        <f t="shared" si="29"/>
        <v>0.5</v>
      </c>
      <c r="S288" s="11" t="s">
        <v>1455</v>
      </c>
      <c r="U288" t="str">
        <f t="shared" si="28"/>
        <v>是</v>
      </c>
    </row>
    <row r="289" spans="1:21">
      <c r="A289" s="2" t="str">
        <f>K289&amp;MID(L:L,15,4)</f>
        <v>冯炳威2717</v>
      </c>
      <c r="B289" s="7" t="s">
        <v>1675</v>
      </c>
      <c r="C289" s="7" t="s">
        <v>1446</v>
      </c>
      <c r="D289" s="7">
        <v>62</v>
      </c>
      <c r="E289" s="7" t="s">
        <v>1238</v>
      </c>
      <c r="F289" s="7" t="s">
        <v>13608</v>
      </c>
      <c r="G289" s="7" t="s">
        <v>13609</v>
      </c>
      <c r="H289" s="7" t="s">
        <v>1450</v>
      </c>
      <c r="I289" s="7" t="s">
        <v>13610</v>
      </c>
      <c r="J289" s="7" t="s">
        <v>1452</v>
      </c>
      <c r="K289" s="7" t="s">
        <v>1235</v>
      </c>
      <c r="L289" s="7" t="s">
        <v>1236</v>
      </c>
      <c r="M289" s="7" t="s">
        <v>1461</v>
      </c>
      <c r="N289" s="7" t="s">
        <v>1462</v>
      </c>
      <c r="O289" s="11">
        <v>3</v>
      </c>
      <c r="P289" s="11">
        <v>38</v>
      </c>
      <c r="Q289" s="11">
        <v>2.5</v>
      </c>
      <c r="R289" s="11">
        <f t="shared" si="29"/>
        <v>0.5</v>
      </c>
      <c r="S289" s="11" t="s">
        <v>1455</v>
      </c>
      <c r="U289" t="str">
        <f t="shared" si="28"/>
        <v>是</v>
      </c>
    </row>
    <row r="290" spans="1:21">
      <c r="A290" s="2" t="str">
        <f>K290&amp;MID(L:L,15,4)</f>
        <v>彭友0922</v>
      </c>
      <c r="B290" s="7" t="s">
        <v>1675</v>
      </c>
      <c r="C290" s="7" t="s">
        <v>1446</v>
      </c>
      <c r="D290" s="7">
        <v>62</v>
      </c>
      <c r="E290" s="7" t="s">
        <v>1238</v>
      </c>
      <c r="F290" s="7" t="s">
        <v>13611</v>
      </c>
      <c r="G290" s="7" t="s">
        <v>13612</v>
      </c>
      <c r="H290" s="7" t="s">
        <v>1450</v>
      </c>
      <c r="I290" s="7" t="s">
        <v>13613</v>
      </c>
      <c r="J290" s="7" t="s">
        <v>1452</v>
      </c>
      <c r="K290" s="7" t="s">
        <v>515</v>
      </c>
      <c r="L290" s="7" t="s">
        <v>516</v>
      </c>
      <c r="M290" s="7" t="s">
        <v>1453</v>
      </c>
      <c r="N290" s="7" t="s">
        <v>23</v>
      </c>
      <c r="O290" s="11">
        <v>1</v>
      </c>
      <c r="P290" s="11">
        <v>31</v>
      </c>
      <c r="Q290" s="11">
        <v>1.5</v>
      </c>
      <c r="R290" s="11">
        <v>0</v>
      </c>
      <c r="S290" s="11" t="s">
        <v>1455</v>
      </c>
      <c r="U290" t="str">
        <f t="shared" si="28"/>
        <v>是</v>
      </c>
    </row>
    <row r="291" spans="1:21">
      <c r="A291" s="2" t="str">
        <f>K291&amp;MID(L:L,15,4)</f>
        <v>何桂芳0025</v>
      </c>
      <c r="B291" s="7" t="s">
        <v>8498</v>
      </c>
      <c r="C291" s="7" t="s">
        <v>1446</v>
      </c>
      <c r="D291" s="7">
        <v>60</v>
      </c>
      <c r="E291" s="7" t="s">
        <v>8499</v>
      </c>
      <c r="F291" s="7" t="s">
        <v>13614</v>
      </c>
      <c r="G291" s="7" t="s">
        <v>13615</v>
      </c>
      <c r="H291" s="7" t="s">
        <v>1450</v>
      </c>
      <c r="I291" s="7" t="s">
        <v>13616</v>
      </c>
      <c r="J291" s="7" t="s">
        <v>1452</v>
      </c>
      <c r="K291" s="7" t="s">
        <v>678</v>
      </c>
      <c r="L291" s="7" t="s">
        <v>679</v>
      </c>
      <c r="M291" s="7" t="s">
        <v>1461</v>
      </c>
      <c r="N291" s="7" t="s">
        <v>23</v>
      </c>
      <c r="O291" s="11">
        <v>3</v>
      </c>
      <c r="P291" s="11">
        <v>8</v>
      </c>
      <c r="Q291" s="11">
        <v>3</v>
      </c>
      <c r="R291" s="11">
        <f t="shared" ref="R291:R295" si="30">O291-Q291</f>
        <v>0</v>
      </c>
      <c r="S291" s="11" t="s">
        <v>1455</v>
      </c>
      <c r="U291" t="str">
        <f t="shared" si="28"/>
        <v>是</v>
      </c>
    </row>
    <row r="292" spans="1:21">
      <c r="A292" s="2" t="str">
        <f>K292&amp;MID(L:L,15,4)</f>
        <v>苏剑明0913</v>
      </c>
      <c r="B292" s="7" t="s">
        <v>2729</v>
      </c>
      <c r="C292" s="7" t="s">
        <v>1446</v>
      </c>
      <c r="D292" s="7">
        <v>35</v>
      </c>
      <c r="E292" s="7" t="s">
        <v>2730</v>
      </c>
      <c r="F292" s="7" t="s">
        <v>13617</v>
      </c>
      <c r="G292" s="7" t="s">
        <v>13618</v>
      </c>
      <c r="H292" s="7" t="s">
        <v>1450</v>
      </c>
      <c r="I292" s="7" t="s">
        <v>13619</v>
      </c>
      <c r="J292" s="7" t="s">
        <v>1452</v>
      </c>
      <c r="K292" s="7" t="s">
        <v>529</v>
      </c>
      <c r="L292" s="7" t="s">
        <v>530</v>
      </c>
      <c r="M292" s="7" t="s">
        <v>1453</v>
      </c>
      <c r="N292" s="7" t="s">
        <v>23</v>
      </c>
      <c r="O292" s="11">
        <v>2</v>
      </c>
      <c r="P292" s="11">
        <v>40</v>
      </c>
      <c r="Q292" s="11">
        <v>1.5</v>
      </c>
      <c r="R292" s="11">
        <f t="shared" si="30"/>
        <v>0.5</v>
      </c>
      <c r="S292" s="11" t="s">
        <v>1455</v>
      </c>
      <c r="U292" t="str">
        <f t="shared" si="28"/>
        <v>是</v>
      </c>
    </row>
    <row r="293" spans="1:21">
      <c r="A293" s="2" t="str">
        <f>K293&amp;MID(L:L,15,4)</f>
        <v>周炳雄121X</v>
      </c>
      <c r="B293" s="7" t="s">
        <v>2850</v>
      </c>
      <c r="C293" s="7" t="s">
        <v>1444</v>
      </c>
      <c r="D293" s="7">
        <v>60</v>
      </c>
      <c r="E293" s="7" t="s">
        <v>2851</v>
      </c>
      <c r="F293" s="7" t="s">
        <v>13620</v>
      </c>
      <c r="G293" s="7" t="s">
        <v>13621</v>
      </c>
      <c r="H293" s="7" t="s">
        <v>1450</v>
      </c>
      <c r="I293" s="7" t="s">
        <v>13622</v>
      </c>
      <c r="J293" s="7" t="s">
        <v>1452</v>
      </c>
      <c r="K293" s="7" t="s">
        <v>878</v>
      </c>
      <c r="L293" s="7" t="s">
        <v>879</v>
      </c>
      <c r="M293" s="7" t="s">
        <v>1461</v>
      </c>
      <c r="N293" s="7" t="s">
        <v>23</v>
      </c>
      <c r="O293" s="11">
        <v>5</v>
      </c>
      <c r="P293" s="11">
        <v>26</v>
      </c>
      <c r="Q293" s="11">
        <v>3</v>
      </c>
      <c r="R293" s="11">
        <f t="shared" si="30"/>
        <v>2</v>
      </c>
      <c r="S293" s="11" t="s">
        <v>1455</v>
      </c>
      <c r="U293" t="str">
        <f t="shared" si="28"/>
        <v>是</v>
      </c>
    </row>
    <row r="294" spans="1:21">
      <c r="A294" s="2" t="str">
        <f>K294&amp;MID(L:L,15,4)</f>
        <v>左桂英036X</v>
      </c>
      <c r="B294" s="7" t="s">
        <v>3164</v>
      </c>
      <c r="C294" s="7" t="s">
        <v>1446</v>
      </c>
      <c r="D294" s="7">
        <v>47</v>
      </c>
      <c r="E294" s="7" t="s">
        <v>3165</v>
      </c>
      <c r="F294" s="7" t="s">
        <v>13623</v>
      </c>
      <c r="G294" s="7" t="s">
        <v>13624</v>
      </c>
      <c r="H294" s="7" t="s">
        <v>1450</v>
      </c>
      <c r="I294" s="7" t="s">
        <v>13625</v>
      </c>
      <c r="J294" s="7" t="s">
        <v>1452</v>
      </c>
      <c r="K294" s="7" t="s">
        <v>1239</v>
      </c>
      <c r="L294" s="7" t="s">
        <v>1240</v>
      </c>
      <c r="M294" s="7" t="s">
        <v>1461</v>
      </c>
      <c r="N294" s="7" t="s">
        <v>1462</v>
      </c>
      <c r="O294" s="11">
        <v>7</v>
      </c>
      <c r="P294" s="11">
        <v>12</v>
      </c>
      <c r="Q294" s="11">
        <v>2.5</v>
      </c>
      <c r="R294" s="11">
        <f t="shared" si="30"/>
        <v>4.5</v>
      </c>
      <c r="S294" s="11" t="s">
        <v>1455</v>
      </c>
      <c r="U294" t="str">
        <f t="shared" si="28"/>
        <v>是</v>
      </c>
    </row>
    <row r="295" spans="1:21">
      <c r="A295" s="2" t="str">
        <f>K295&amp;MID(L:L,15,4)</f>
        <v>何群女1029</v>
      </c>
      <c r="B295" s="7" t="s">
        <v>3164</v>
      </c>
      <c r="C295" s="7" t="s">
        <v>1446</v>
      </c>
      <c r="D295" s="7">
        <v>47</v>
      </c>
      <c r="E295" s="7" t="s">
        <v>3165</v>
      </c>
      <c r="F295" s="7" t="s">
        <v>13626</v>
      </c>
      <c r="G295" s="7" t="s">
        <v>13627</v>
      </c>
      <c r="H295" s="7" t="s">
        <v>1450</v>
      </c>
      <c r="I295" s="7" t="s">
        <v>6766</v>
      </c>
      <c r="J295" s="7" t="s">
        <v>1452</v>
      </c>
      <c r="K295" s="7" t="s">
        <v>1243</v>
      </c>
      <c r="L295" s="7" t="s">
        <v>1244</v>
      </c>
      <c r="M295" s="7" t="s">
        <v>1461</v>
      </c>
      <c r="N295" s="7" t="s">
        <v>1462</v>
      </c>
      <c r="O295" s="11">
        <v>3</v>
      </c>
      <c r="P295" s="11">
        <v>14</v>
      </c>
      <c r="Q295" s="11">
        <v>2.5</v>
      </c>
      <c r="R295" s="11">
        <f t="shared" si="30"/>
        <v>0.5</v>
      </c>
      <c r="S295" s="11" t="s">
        <v>1455</v>
      </c>
      <c r="U295" t="str">
        <f t="shared" si="28"/>
        <v>是</v>
      </c>
    </row>
    <row r="296" spans="1:21">
      <c r="A296" s="2" t="str">
        <f>K296&amp;MID(L:L,15,4)</f>
        <v>黄锦才1219</v>
      </c>
      <c r="B296" s="7" t="s">
        <v>2123</v>
      </c>
      <c r="C296" s="7" t="s">
        <v>1457</v>
      </c>
      <c r="D296" s="7">
        <v>34</v>
      </c>
      <c r="E296" s="7" t="s">
        <v>2124</v>
      </c>
      <c r="F296" s="7" t="s">
        <v>13628</v>
      </c>
      <c r="G296" s="7" t="s">
        <v>13629</v>
      </c>
      <c r="H296" s="7" t="s">
        <v>1450</v>
      </c>
      <c r="I296" s="7" t="s">
        <v>13630</v>
      </c>
      <c r="J296" s="7" t="s">
        <v>1452</v>
      </c>
      <c r="K296" s="7" t="s">
        <v>1013</v>
      </c>
      <c r="L296" s="7" t="s">
        <v>1014</v>
      </c>
      <c r="M296" s="7" t="s">
        <v>1453</v>
      </c>
      <c r="N296" s="7" t="s">
        <v>1454</v>
      </c>
      <c r="O296" s="11">
        <v>1</v>
      </c>
      <c r="P296" s="11">
        <v>39</v>
      </c>
      <c r="Q296" s="11">
        <v>1.5</v>
      </c>
      <c r="R296" s="11">
        <v>0</v>
      </c>
      <c r="S296" s="11" t="s">
        <v>1455</v>
      </c>
      <c r="U296" t="str">
        <f t="shared" si="28"/>
        <v>是</v>
      </c>
    </row>
    <row r="297" spans="1:21">
      <c r="A297" s="2" t="str">
        <f>K297&amp;MID(L:L,15,4)</f>
        <v>苏盛江2111</v>
      </c>
      <c r="B297" s="7" t="s">
        <v>2038</v>
      </c>
      <c r="C297" s="7" t="s">
        <v>1446</v>
      </c>
      <c r="D297" s="7">
        <v>42</v>
      </c>
      <c r="E297" s="7" t="s">
        <v>2039</v>
      </c>
      <c r="F297" s="7" t="s">
        <v>13631</v>
      </c>
      <c r="G297" s="7" t="s">
        <v>13632</v>
      </c>
      <c r="H297" s="7" t="s">
        <v>2042</v>
      </c>
      <c r="I297" s="7" t="s">
        <v>10892</v>
      </c>
      <c r="J297" s="7" t="s">
        <v>1452</v>
      </c>
      <c r="K297" s="7" t="s">
        <v>712</v>
      </c>
      <c r="L297" s="7" t="s">
        <v>713</v>
      </c>
      <c r="M297" s="7" t="s">
        <v>1461</v>
      </c>
      <c r="N297" s="7" t="s">
        <v>1454</v>
      </c>
      <c r="O297" s="11">
        <v>3</v>
      </c>
      <c r="P297" s="11">
        <v>53</v>
      </c>
      <c r="Q297" s="11">
        <v>3</v>
      </c>
      <c r="R297" s="11">
        <f t="shared" ref="R297:R323" si="31">O297-Q297</f>
        <v>0</v>
      </c>
      <c r="S297" s="11" t="s">
        <v>1455</v>
      </c>
      <c r="U297" t="str">
        <f t="shared" si="28"/>
        <v>是</v>
      </c>
    </row>
    <row r="298" spans="1:21">
      <c r="A298" s="2" t="str">
        <f>K298&amp;MID(L:L,15,4)</f>
        <v>刘汉棉185X</v>
      </c>
      <c r="B298" s="7" t="s">
        <v>2810</v>
      </c>
      <c r="C298" s="7" t="s">
        <v>1457</v>
      </c>
      <c r="D298" s="7">
        <v>50</v>
      </c>
      <c r="E298" s="7" t="s">
        <v>2811</v>
      </c>
      <c r="F298" s="7" t="s">
        <v>13633</v>
      </c>
      <c r="G298" s="7" t="s">
        <v>13634</v>
      </c>
      <c r="H298" s="7" t="s">
        <v>1450</v>
      </c>
      <c r="I298" s="7" t="s">
        <v>13635</v>
      </c>
      <c r="J298" s="7" t="s">
        <v>1452</v>
      </c>
      <c r="K298" s="7" t="s">
        <v>436</v>
      </c>
      <c r="L298" s="7" t="s">
        <v>2815</v>
      </c>
      <c r="M298" s="7" t="s">
        <v>1772</v>
      </c>
      <c r="N298" s="7" t="s">
        <v>23</v>
      </c>
      <c r="O298" s="11">
        <v>3</v>
      </c>
      <c r="P298" s="11">
        <v>49</v>
      </c>
      <c r="Q298" s="11">
        <v>3</v>
      </c>
      <c r="R298" s="11">
        <f t="shared" si="31"/>
        <v>0</v>
      </c>
      <c r="S298" s="11" t="s">
        <v>1455</v>
      </c>
      <c r="U298" t="str">
        <f t="shared" si="28"/>
        <v>是</v>
      </c>
    </row>
    <row r="299" spans="1:21">
      <c r="A299" s="2" t="str">
        <f>K299&amp;MID(L:L,15,4)</f>
        <v>刘日香1224</v>
      </c>
      <c r="B299" s="7" t="s">
        <v>1813</v>
      </c>
      <c r="C299" s="7" t="s">
        <v>1446</v>
      </c>
      <c r="D299" s="7">
        <v>43</v>
      </c>
      <c r="E299" s="7" t="s">
        <v>1814</v>
      </c>
      <c r="F299" s="7" t="s">
        <v>13636</v>
      </c>
      <c r="G299" s="7" t="s">
        <v>13637</v>
      </c>
      <c r="H299" s="7" t="s">
        <v>1450</v>
      </c>
      <c r="I299" s="7" t="s">
        <v>13638</v>
      </c>
      <c r="J299" s="7" t="s">
        <v>1452</v>
      </c>
      <c r="K299" s="7" t="s">
        <v>986</v>
      </c>
      <c r="L299" s="7" t="s">
        <v>987</v>
      </c>
      <c r="M299" s="7" t="s">
        <v>1453</v>
      </c>
      <c r="N299" s="7" t="s">
        <v>23</v>
      </c>
      <c r="O299" s="11">
        <v>1</v>
      </c>
      <c r="P299" s="11">
        <v>48</v>
      </c>
      <c r="Q299" s="11">
        <v>1.5</v>
      </c>
      <c r="R299" s="11">
        <v>0</v>
      </c>
      <c r="S299" s="11" t="s">
        <v>1455</v>
      </c>
      <c r="U299" t="str">
        <f t="shared" si="28"/>
        <v>是</v>
      </c>
    </row>
    <row r="300" spans="1:21">
      <c r="A300" s="2" t="str">
        <f>K300&amp;MID(L:L,15,4)</f>
        <v>李锦棠411X</v>
      </c>
      <c r="B300" s="7" t="s">
        <v>6335</v>
      </c>
      <c r="C300" s="7" t="s">
        <v>1446</v>
      </c>
      <c r="D300" s="7">
        <v>52</v>
      </c>
      <c r="E300" s="7" t="s">
        <v>6336</v>
      </c>
      <c r="F300" s="7" t="s">
        <v>13639</v>
      </c>
      <c r="G300" s="7" t="s">
        <v>13394</v>
      </c>
      <c r="H300" s="7" t="s">
        <v>1450</v>
      </c>
      <c r="I300" s="7" t="s">
        <v>13640</v>
      </c>
      <c r="J300" s="7" t="s">
        <v>1452</v>
      </c>
      <c r="K300" s="7" t="s">
        <v>1231</v>
      </c>
      <c r="L300" s="7" t="s">
        <v>1232</v>
      </c>
      <c r="M300" s="7" t="s">
        <v>1461</v>
      </c>
      <c r="N300" s="7" t="s">
        <v>1462</v>
      </c>
      <c r="O300" s="11">
        <v>4</v>
      </c>
      <c r="P300" s="11">
        <v>2</v>
      </c>
      <c r="Q300" s="11">
        <v>2.5</v>
      </c>
      <c r="R300" s="11">
        <f t="shared" si="31"/>
        <v>1.5</v>
      </c>
      <c r="S300" s="11" t="s">
        <v>1455</v>
      </c>
      <c r="U300" t="str">
        <f t="shared" si="28"/>
        <v>是</v>
      </c>
    </row>
    <row r="301" spans="1:21">
      <c r="A301" s="2" t="str">
        <f>K301&amp;MID(L:L,15,4)</f>
        <v>杨清葵2728</v>
      </c>
      <c r="B301" s="7" t="s">
        <v>1958</v>
      </c>
      <c r="C301" s="7" t="s">
        <v>1446</v>
      </c>
      <c r="D301" s="7">
        <v>34</v>
      </c>
      <c r="E301" s="7" t="s">
        <v>962</v>
      </c>
      <c r="F301" s="7" t="s">
        <v>13641</v>
      </c>
      <c r="G301" s="7" t="s">
        <v>13642</v>
      </c>
      <c r="H301" s="7" t="s">
        <v>1450</v>
      </c>
      <c r="I301" s="7" t="s">
        <v>13643</v>
      </c>
      <c r="J301" s="7" t="s">
        <v>1452</v>
      </c>
      <c r="K301" s="7" t="s">
        <v>957</v>
      </c>
      <c r="L301" s="7" t="s">
        <v>958</v>
      </c>
      <c r="M301" s="7" t="s">
        <v>1453</v>
      </c>
      <c r="N301" s="7" t="s">
        <v>1467</v>
      </c>
      <c r="O301" s="11">
        <v>2</v>
      </c>
      <c r="P301" s="11">
        <v>6</v>
      </c>
      <c r="Q301" s="11">
        <v>1.5</v>
      </c>
      <c r="R301" s="11">
        <f t="shared" si="31"/>
        <v>0.5</v>
      </c>
      <c r="S301" s="11" t="s">
        <v>1455</v>
      </c>
      <c r="U301" t="str">
        <f t="shared" si="28"/>
        <v>是</v>
      </c>
    </row>
    <row r="302" spans="1:21">
      <c r="A302" s="2" t="str">
        <f>K302&amp;MID(L:L,15,4)</f>
        <v>余焕基1014</v>
      </c>
      <c r="B302" s="7" t="s">
        <v>2591</v>
      </c>
      <c r="C302" s="7" t="s">
        <v>1446</v>
      </c>
      <c r="D302" s="7">
        <v>50</v>
      </c>
      <c r="E302" s="7" t="s">
        <v>2592</v>
      </c>
      <c r="F302" s="7" t="s">
        <v>13644</v>
      </c>
      <c r="G302" s="7" t="s">
        <v>13645</v>
      </c>
      <c r="H302" s="7" t="s">
        <v>1450</v>
      </c>
      <c r="I302" s="7" t="s">
        <v>6002</v>
      </c>
      <c r="J302" s="7" t="s">
        <v>1452</v>
      </c>
      <c r="K302" s="7" t="s">
        <v>597</v>
      </c>
      <c r="L302" s="7" t="s">
        <v>598</v>
      </c>
      <c r="M302" s="7" t="s">
        <v>1461</v>
      </c>
      <c r="N302" s="7" t="s">
        <v>23</v>
      </c>
      <c r="O302" s="11">
        <v>3</v>
      </c>
      <c r="P302" s="11">
        <v>3</v>
      </c>
      <c r="Q302" s="11">
        <v>3</v>
      </c>
      <c r="R302" s="11">
        <f t="shared" si="31"/>
        <v>0</v>
      </c>
      <c r="S302" s="11" t="s">
        <v>1455</v>
      </c>
      <c r="U302" t="str">
        <f t="shared" si="28"/>
        <v>是</v>
      </c>
    </row>
    <row r="303" spans="1:21">
      <c r="A303" s="2" t="str">
        <f>K303&amp;MID(L:L,15,4)</f>
        <v>李观妹2441</v>
      </c>
      <c r="B303" s="7" t="s">
        <v>1497</v>
      </c>
      <c r="C303" s="7" t="s">
        <v>1457</v>
      </c>
      <c r="D303" s="7">
        <v>54</v>
      </c>
      <c r="E303" s="7" t="s">
        <v>1273</v>
      </c>
      <c r="F303" s="7" t="s">
        <v>13646</v>
      </c>
      <c r="G303" s="7" t="s">
        <v>13647</v>
      </c>
      <c r="H303" s="7" t="s">
        <v>2253</v>
      </c>
      <c r="I303" s="7" t="s">
        <v>13648</v>
      </c>
      <c r="J303" s="7" t="s">
        <v>1452</v>
      </c>
      <c r="K303" s="7" t="s">
        <v>750</v>
      </c>
      <c r="L303" s="7" t="s">
        <v>751</v>
      </c>
      <c r="M303" s="7" t="s">
        <v>1461</v>
      </c>
      <c r="N303" s="7" t="s">
        <v>1467</v>
      </c>
      <c r="O303" s="11">
        <v>5</v>
      </c>
      <c r="P303" s="11">
        <v>8</v>
      </c>
      <c r="Q303" s="11">
        <v>3</v>
      </c>
      <c r="R303" s="11">
        <f t="shared" si="31"/>
        <v>2</v>
      </c>
      <c r="S303" s="11" t="s">
        <v>1455</v>
      </c>
      <c r="U303" t="str">
        <f t="shared" si="28"/>
        <v>是</v>
      </c>
    </row>
    <row r="304" spans="1:21">
      <c r="A304" s="2" t="str">
        <f>K304&amp;MID(L:L,15,4)</f>
        <v>姚善存6910</v>
      </c>
      <c r="B304" s="7" t="s">
        <v>1509</v>
      </c>
      <c r="C304" s="7" t="s">
        <v>1446</v>
      </c>
      <c r="D304" s="7">
        <v>53</v>
      </c>
      <c r="E304" s="7" t="s">
        <v>1510</v>
      </c>
      <c r="F304" s="7" t="s">
        <v>13649</v>
      </c>
      <c r="G304" s="7" t="s">
        <v>13650</v>
      </c>
      <c r="H304" s="7" t="s">
        <v>1450</v>
      </c>
      <c r="I304" s="7" t="s">
        <v>13651</v>
      </c>
      <c r="J304" s="7" t="s">
        <v>1452</v>
      </c>
      <c r="K304" s="7" t="s">
        <v>1075</v>
      </c>
      <c r="L304" s="7" t="s">
        <v>1076</v>
      </c>
      <c r="M304" s="7" t="s">
        <v>1461</v>
      </c>
      <c r="N304" s="7" t="s">
        <v>23</v>
      </c>
      <c r="O304" s="11">
        <v>3</v>
      </c>
      <c r="P304" s="11">
        <v>7</v>
      </c>
      <c r="Q304" s="11">
        <v>3</v>
      </c>
      <c r="R304" s="11">
        <f t="shared" si="31"/>
        <v>0</v>
      </c>
      <c r="S304" s="11" t="s">
        <v>1455</v>
      </c>
      <c r="U304" t="str">
        <f t="shared" si="28"/>
        <v>是</v>
      </c>
    </row>
    <row r="305" spans="1:21">
      <c r="A305" s="2" t="str">
        <f>K305&amp;MID(L:L,15,4)</f>
        <v>梁瑞兴5722</v>
      </c>
      <c r="B305" s="7" t="s">
        <v>1747</v>
      </c>
      <c r="C305" s="7" t="s">
        <v>1446</v>
      </c>
      <c r="D305" s="7">
        <v>52</v>
      </c>
      <c r="E305" s="7" t="s">
        <v>1197</v>
      </c>
      <c r="F305" s="7" t="s">
        <v>13652</v>
      </c>
      <c r="G305" s="7" t="s">
        <v>13653</v>
      </c>
      <c r="H305" s="7" t="s">
        <v>1450</v>
      </c>
      <c r="I305" s="7" t="s">
        <v>10445</v>
      </c>
      <c r="J305" s="7" t="s">
        <v>1452</v>
      </c>
      <c r="K305" s="7" t="s">
        <v>1195</v>
      </c>
      <c r="L305" s="7" t="s">
        <v>1196</v>
      </c>
      <c r="M305" s="7" t="s">
        <v>1461</v>
      </c>
      <c r="N305" s="7" t="s">
        <v>1462</v>
      </c>
      <c r="O305" s="11">
        <v>3</v>
      </c>
      <c r="P305" s="11">
        <v>5</v>
      </c>
      <c r="Q305" s="11">
        <v>2.5</v>
      </c>
      <c r="R305" s="11">
        <f t="shared" si="31"/>
        <v>0.5</v>
      </c>
      <c r="S305" s="11" t="s">
        <v>1455</v>
      </c>
      <c r="U305" t="str">
        <f t="shared" si="28"/>
        <v>是</v>
      </c>
    </row>
    <row r="306" spans="1:21">
      <c r="A306" s="2" t="str">
        <f>K306&amp;MID(L:L,15,4)</f>
        <v>陈建辉1018</v>
      </c>
      <c r="B306" s="7" t="s">
        <v>2657</v>
      </c>
      <c r="C306" s="7" t="s">
        <v>1446</v>
      </c>
      <c r="D306" s="7">
        <v>45</v>
      </c>
      <c r="E306" s="7" t="s">
        <v>2658</v>
      </c>
      <c r="F306" s="7" t="s">
        <v>13654</v>
      </c>
      <c r="G306" s="7" t="s">
        <v>13655</v>
      </c>
      <c r="H306" s="7" t="s">
        <v>2042</v>
      </c>
      <c r="I306" s="7" t="s">
        <v>7854</v>
      </c>
      <c r="J306" s="7" t="s">
        <v>1452</v>
      </c>
      <c r="K306" s="7" t="s">
        <v>733</v>
      </c>
      <c r="L306" s="7" t="s">
        <v>734</v>
      </c>
      <c r="M306" s="7" t="s">
        <v>1461</v>
      </c>
      <c r="N306" s="7" t="s">
        <v>1467</v>
      </c>
      <c r="O306" s="11">
        <v>3</v>
      </c>
      <c r="P306" s="11">
        <v>45</v>
      </c>
      <c r="Q306" s="11">
        <v>3</v>
      </c>
      <c r="R306" s="11">
        <f t="shared" si="31"/>
        <v>0</v>
      </c>
      <c r="S306" s="11" t="s">
        <v>1455</v>
      </c>
      <c r="U306" t="str">
        <f t="shared" si="28"/>
        <v>是</v>
      </c>
    </row>
    <row r="307" spans="1:21">
      <c r="A307" s="2" t="str">
        <f>K307&amp;MID(L:L,15,4)</f>
        <v>何丽芬5129</v>
      </c>
      <c r="B307" s="7" t="s">
        <v>2169</v>
      </c>
      <c r="C307" s="7" t="s">
        <v>1446</v>
      </c>
      <c r="D307" s="7">
        <v>30</v>
      </c>
      <c r="E307" s="7" t="s">
        <v>1071</v>
      </c>
      <c r="F307" s="7" t="s">
        <v>13656</v>
      </c>
      <c r="G307" s="7" t="s">
        <v>13657</v>
      </c>
      <c r="H307" s="7" t="s">
        <v>1450</v>
      </c>
      <c r="I307" s="7" t="s">
        <v>12842</v>
      </c>
      <c r="J307" s="7" t="s">
        <v>1452</v>
      </c>
      <c r="K307" s="7" t="s">
        <v>1068</v>
      </c>
      <c r="L307" s="7" t="s">
        <v>1069</v>
      </c>
      <c r="M307" s="7" t="s">
        <v>1461</v>
      </c>
      <c r="N307" s="7" t="s">
        <v>23</v>
      </c>
      <c r="O307" s="11">
        <v>3</v>
      </c>
      <c r="P307" s="11">
        <v>58</v>
      </c>
      <c r="Q307" s="11">
        <v>3</v>
      </c>
      <c r="R307" s="11">
        <f t="shared" si="31"/>
        <v>0</v>
      </c>
      <c r="S307" s="11" t="s">
        <v>1455</v>
      </c>
      <c r="U307" t="str">
        <f t="shared" si="28"/>
        <v>是</v>
      </c>
    </row>
    <row r="308" spans="1:21">
      <c r="A308" s="2" t="str">
        <f>K308&amp;MID(L:L,15,4)</f>
        <v>刘家鑫5136</v>
      </c>
      <c r="B308" s="7" t="s">
        <v>2169</v>
      </c>
      <c r="C308" s="7" t="s">
        <v>1446</v>
      </c>
      <c r="D308" s="7">
        <v>30</v>
      </c>
      <c r="E308" s="7" t="s">
        <v>1071</v>
      </c>
      <c r="F308" s="7" t="s">
        <v>13658</v>
      </c>
      <c r="G308" s="7" t="s">
        <v>13659</v>
      </c>
      <c r="H308" s="7" t="s">
        <v>1450</v>
      </c>
      <c r="I308" s="7" t="s">
        <v>13660</v>
      </c>
      <c r="J308" s="7" t="s">
        <v>1452</v>
      </c>
      <c r="K308" s="7" t="s">
        <v>1073</v>
      </c>
      <c r="L308" s="7" t="s">
        <v>1074</v>
      </c>
      <c r="M308" s="7" t="s">
        <v>1461</v>
      </c>
      <c r="N308" s="7" t="s">
        <v>23</v>
      </c>
      <c r="O308" s="11">
        <v>4</v>
      </c>
      <c r="P308" s="11">
        <v>41</v>
      </c>
      <c r="Q308" s="11">
        <v>3</v>
      </c>
      <c r="R308" s="11">
        <f t="shared" si="31"/>
        <v>1</v>
      </c>
      <c r="S308" s="11" t="s">
        <v>1455</v>
      </c>
      <c r="U308" t="str">
        <f t="shared" si="28"/>
        <v>是</v>
      </c>
    </row>
    <row r="309" spans="1:21">
      <c r="A309" s="2" t="str">
        <f>K309&amp;MID(L:L,15,4)</f>
        <v>陈伯荣2149</v>
      </c>
      <c r="B309" s="7" t="s">
        <v>8052</v>
      </c>
      <c r="C309" s="7" t="s">
        <v>1446</v>
      </c>
      <c r="D309" s="7">
        <v>57</v>
      </c>
      <c r="E309" s="7" t="s">
        <v>8053</v>
      </c>
      <c r="F309" s="7" t="s">
        <v>13661</v>
      </c>
      <c r="G309" s="7" t="s">
        <v>13662</v>
      </c>
      <c r="H309" s="7" t="s">
        <v>1450</v>
      </c>
      <c r="I309" s="7" t="s">
        <v>13663</v>
      </c>
      <c r="J309" s="7" t="s">
        <v>1452</v>
      </c>
      <c r="K309" s="7" t="s">
        <v>1112</v>
      </c>
      <c r="L309" s="7" t="s">
        <v>1113</v>
      </c>
      <c r="M309" s="7" t="s">
        <v>1461</v>
      </c>
      <c r="N309" s="7" t="s">
        <v>23</v>
      </c>
      <c r="O309" s="11">
        <v>3</v>
      </c>
      <c r="P309" s="11">
        <v>7</v>
      </c>
      <c r="Q309" s="11">
        <v>3</v>
      </c>
      <c r="R309" s="11">
        <f t="shared" si="31"/>
        <v>0</v>
      </c>
      <c r="S309" s="11" t="s">
        <v>1455</v>
      </c>
      <c r="U309" t="str">
        <f t="shared" si="28"/>
        <v>是</v>
      </c>
    </row>
    <row r="310" spans="1:21">
      <c r="A310" s="2" t="str">
        <f>K310&amp;MID(L:L,15,4)</f>
        <v>伍颂熹0315</v>
      </c>
      <c r="B310" s="7" t="s">
        <v>1967</v>
      </c>
      <c r="C310" s="7" t="s">
        <v>1446</v>
      </c>
      <c r="D310" s="7">
        <v>49</v>
      </c>
      <c r="E310" s="7" t="s">
        <v>1108</v>
      </c>
      <c r="F310" s="7" t="s">
        <v>13664</v>
      </c>
      <c r="G310" s="7" t="s">
        <v>13665</v>
      </c>
      <c r="H310" s="7" t="s">
        <v>1450</v>
      </c>
      <c r="I310" s="7" t="s">
        <v>13666</v>
      </c>
      <c r="J310" s="7" t="s">
        <v>1452</v>
      </c>
      <c r="K310" s="7" t="s">
        <v>1103</v>
      </c>
      <c r="L310" s="7" t="s">
        <v>1104</v>
      </c>
      <c r="M310" s="7" t="s">
        <v>1453</v>
      </c>
      <c r="N310" s="7" t="s">
        <v>23</v>
      </c>
      <c r="O310" s="11">
        <v>2</v>
      </c>
      <c r="P310" s="11">
        <v>16</v>
      </c>
      <c r="Q310" s="11">
        <v>1.5</v>
      </c>
      <c r="R310" s="11">
        <f t="shared" si="31"/>
        <v>0.5</v>
      </c>
      <c r="S310" s="11" t="s">
        <v>1455</v>
      </c>
      <c r="U310" t="str">
        <f t="shared" si="28"/>
        <v>是</v>
      </c>
    </row>
    <row r="311" spans="1:21">
      <c r="A311" s="2" t="str">
        <f>K311&amp;MID(L:L,15,4)</f>
        <v>陈丽华3928</v>
      </c>
      <c r="B311" s="7" t="s">
        <v>1967</v>
      </c>
      <c r="C311" s="7" t="s">
        <v>1446</v>
      </c>
      <c r="D311" s="7">
        <v>49</v>
      </c>
      <c r="E311" s="7" t="s">
        <v>1108</v>
      </c>
      <c r="F311" s="7" t="s">
        <v>13667</v>
      </c>
      <c r="G311" s="7" t="s">
        <v>13668</v>
      </c>
      <c r="H311" s="7" t="s">
        <v>1450</v>
      </c>
      <c r="I311" s="7" t="s">
        <v>13669</v>
      </c>
      <c r="J311" s="7" t="s">
        <v>1452</v>
      </c>
      <c r="K311" s="7" t="s">
        <v>1109</v>
      </c>
      <c r="L311" s="7" t="s">
        <v>1110</v>
      </c>
      <c r="M311" s="7" t="s">
        <v>1461</v>
      </c>
      <c r="N311" s="7" t="s">
        <v>1467</v>
      </c>
      <c r="O311" s="11">
        <v>3</v>
      </c>
      <c r="P311" s="11">
        <v>55</v>
      </c>
      <c r="Q311" s="11">
        <v>3</v>
      </c>
      <c r="R311" s="11">
        <f t="shared" si="31"/>
        <v>0</v>
      </c>
      <c r="S311" s="11" t="s">
        <v>1455</v>
      </c>
      <c r="U311" t="str">
        <f t="shared" si="28"/>
        <v>是</v>
      </c>
    </row>
    <row r="312" spans="1:21">
      <c r="A312" s="2" t="str">
        <f>K312&amp;MID(L:L,15,4)</f>
        <v>王务贞0023</v>
      </c>
      <c r="B312" s="7" t="s">
        <v>2666</v>
      </c>
      <c r="C312" s="7" t="s">
        <v>1446</v>
      </c>
      <c r="D312" s="7">
        <v>61</v>
      </c>
      <c r="E312" s="7" t="s">
        <v>2667</v>
      </c>
      <c r="F312" s="7" t="s">
        <v>13670</v>
      </c>
      <c r="G312" s="7" t="s">
        <v>13671</v>
      </c>
      <c r="H312" s="7" t="s">
        <v>1450</v>
      </c>
      <c r="I312" s="7" t="s">
        <v>13672</v>
      </c>
      <c r="J312" s="7" t="s">
        <v>1452</v>
      </c>
      <c r="K312" s="7" t="s">
        <v>1250</v>
      </c>
      <c r="L312" s="7" t="s">
        <v>1251</v>
      </c>
      <c r="M312" s="7" t="s">
        <v>1461</v>
      </c>
      <c r="N312" s="7" t="s">
        <v>1462</v>
      </c>
      <c r="O312" s="11">
        <v>4</v>
      </c>
      <c r="P312" s="11">
        <v>27</v>
      </c>
      <c r="Q312" s="11">
        <v>2.5</v>
      </c>
      <c r="R312" s="11">
        <f t="shared" si="31"/>
        <v>1.5</v>
      </c>
      <c r="S312" s="11" t="s">
        <v>1455</v>
      </c>
      <c r="U312" t="str">
        <f t="shared" si="28"/>
        <v>是</v>
      </c>
    </row>
    <row r="313" spans="1:21">
      <c r="A313" s="2" t="str">
        <f>K313&amp;MID(L:L,15,4)</f>
        <v>杜飞翔1210</v>
      </c>
      <c r="B313" s="7" t="s">
        <v>1778</v>
      </c>
      <c r="C313" s="7" t="s">
        <v>1446</v>
      </c>
      <c r="D313" s="7">
        <v>58</v>
      </c>
      <c r="E313" s="7" t="s">
        <v>1779</v>
      </c>
      <c r="F313" s="7" t="s">
        <v>13673</v>
      </c>
      <c r="G313" s="7" t="s">
        <v>13674</v>
      </c>
      <c r="H313" s="7" t="s">
        <v>1450</v>
      </c>
      <c r="I313" s="7" t="s">
        <v>1970</v>
      </c>
      <c r="J313" s="7" t="s">
        <v>1452</v>
      </c>
      <c r="K313" s="7" t="s">
        <v>121</v>
      </c>
      <c r="L313" s="7" t="s">
        <v>122</v>
      </c>
      <c r="M313" s="7" t="s">
        <v>1461</v>
      </c>
      <c r="N313" s="7" t="s">
        <v>23</v>
      </c>
      <c r="O313" s="11">
        <v>3</v>
      </c>
      <c r="P313" s="11">
        <v>13</v>
      </c>
      <c r="Q313" s="11">
        <v>3</v>
      </c>
      <c r="R313" s="11">
        <f t="shared" si="31"/>
        <v>0</v>
      </c>
      <c r="S313" s="11" t="s">
        <v>1455</v>
      </c>
      <c r="U313" t="str">
        <f t="shared" si="28"/>
        <v>是</v>
      </c>
    </row>
    <row r="314" spans="1:21">
      <c r="A314" s="2" t="str">
        <f>K314&amp;MID(L:L,15,4)</f>
        <v>胡汝银0042</v>
      </c>
      <c r="B314" s="7" t="s">
        <v>2221</v>
      </c>
      <c r="C314" s="7" t="s">
        <v>1446</v>
      </c>
      <c r="D314" s="7">
        <v>54</v>
      </c>
      <c r="E314" s="7" t="s">
        <v>2222</v>
      </c>
      <c r="F314" s="7" t="s">
        <v>13675</v>
      </c>
      <c r="G314" s="7" t="s">
        <v>13676</v>
      </c>
      <c r="H314" s="7" t="s">
        <v>1450</v>
      </c>
      <c r="I314" s="7" t="s">
        <v>13677</v>
      </c>
      <c r="J314" s="7" t="s">
        <v>1452</v>
      </c>
      <c r="K314" s="7" t="s">
        <v>221</v>
      </c>
      <c r="L314" s="7" t="s">
        <v>222</v>
      </c>
      <c r="M314" s="7" t="s">
        <v>1453</v>
      </c>
      <c r="N314" s="7" t="s">
        <v>23</v>
      </c>
      <c r="O314" s="11">
        <v>2</v>
      </c>
      <c r="P314" s="11">
        <v>7</v>
      </c>
      <c r="Q314" s="11">
        <v>1.5</v>
      </c>
      <c r="R314" s="11">
        <f t="shared" si="31"/>
        <v>0.5</v>
      </c>
      <c r="S314" s="11" t="s">
        <v>1455</v>
      </c>
      <c r="U314" t="str">
        <f t="shared" si="28"/>
        <v>是</v>
      </c>
    </row>
    <row r="315" spans="1:21">
      <c r="A315" s="2" t="str">
        <f>K315&amp;MID(L:L,15,4)</f>
        <v>何国栋5417</v>
      </c>
      <c r="B315" s="7" t="s">
        <v>1612</v>
      </c>
      <c r="C315" s="7" t="s">
        <v>1446</v>
      </c>
      <c r="D315" s="7">
        <v>59</v>
      </c>
      <c r="E315" s="7" t="s">
        <v>1613</v>
      </c>
      <c r="F315" s="7" t="s">
        <v>13678</v>
      </c>
      <c r="G315" s="7" t="s">
        <v>13679</v>
      </c>
      <c r="H315" s="7" t="s">
        <v>1450</v>
      </c>
      <c r="I315" s="7" t="s">
        <v>13680</v>
      </c>
      <c r="J315" s="7" t="s">
        <v>1452</v>
      </c>
      <c r="K315" s="7" t="s">
        <v>1277</v>
      </c>
      <c r="L315" s="7" t="s">
        <v>1278</v>
      </c>
      <c r="M315" s="7" t="s">
        <v>1461</v>
      </c>
      <c r="N315" s="7" t="s">
        <v>1462</v>
      </c>
      <c r="O315" s="11">
        <v>3</v>
      </c>
      <c r="P315" s="11">
        <v>29</v>
      </c>
      <c r="Q315" s="11">
        <v>2.5</v>
      </c>
      <c r="R315" s="11">
        <f t="shared" si="31"/>
        <v>0.5</v>
      </c>
      <c r="S315" s="11" t="s">
        <v>1455</v>
      </c>
      <c r="U315" t="str">
        <f t="shared" si="28"/>
        <v>是</v>
      </c>
    </row>
    <row r="316" spans="1:21">
      <c r="A316" s="2" t="str">
        <f>K316&amp;MID(L:L,15,4)</f>
        <v>邓根女0624</v>
      </c>
      <c r="B316" s="7" t="s">
        <v>1612</v>
      </c>
      <c r="C316" s="7" t="s">
        <v>1446</v>
      </c>
      <c r="D316" s="7">
        <v>59</v>
      </c>
      <c r="E316" s="7" t="s">
        <v>1613</v>
      </c>
      <c r="F316" s="7" t="s">
        <v>13681</v>
      </c>
      <c r="G316" s="7" t="s">
        <v>13682</v>
      </c>
      <c r="H316" s="7" t="s">
        <v>1450</v>
      </c>
      <c r="I316" s="7" t="s">
        <v>13683</v>
      </c>
      <c r="J316" s="7" t="s">
        <v>1452</v>
      </c>
      <c r="K316" s="7" t="s">
        <v>1274</v>
      </c>
      <c r="L316" s="7" t="s">
        <v>1275</v>
      </c>
      <c r="M316" s="7" t="s">
        <v>1461</v>
      </c>
      <c r="N316" s="7" t="s">
        <v>1462</v>
      </c>
      <c r="O316" s="11">
        <v>5</v>
      </c>
      <c r="P316" s="11">
        <v>2</v>
      </c>
      <c r="Q316" s="11">
        <v>2.5</v>
      </c>
      <c r="R316" s="11">
        <f t="shared" si="31"/>
        <v>2.5</v>
      </c>
      <c r="S316" s="11" t="s">
        <v>1455</v>
      </c>
      <c r="U316" t="str">
        <f t="shared" si="28"/>
        <v>是</v>
      </c>
    </row>
    <row r="317" spans="1:21">
      <c r="A317" s="2" t="str">
        <f>K317&amp;MID(L:L,15,4)</f>
        <v>王玉珍0723</v>
      </c>
      <c r="B317" s="7" t="s">
        <v>5236</v>
      </c>
      <c r="C317" s="7" t="s">
        <v>1457</v>
      </c>
      <c r="D317" s="7">
        <v>58</v>
      </c>
      <c r="E317" s="7" t="s">
        <v>1102</v>
      </c>
      <c r="F317" s="7" t="s">
        <v>13684</v>
      </c>
      <c r="G317" s="7" t="s">
        <v>13685</v>
      </c>
      <c r="H317" s="7" t="s">
        <v>1450</v>
      </c>
      <c r="I317" s="7" t="s">
        <v>13686</v>
      </c>
      <c r="J317" s="7" t="s">
        <v>1452</v>
      </c>
      <c r="K317" s="7" t="s">
        <v>1294</v>
      </c>
      <c r="L317" s="7" t="s">
        <v>1295</v>
      </c>
      <c r="M317" s="7" t="s">
        <v>1461</v>
      </c>
      <c r="N317" s="7" t="s">
        <v>1650</v>
      </c>
      <c r="O317" s="11">
        <v>4</v>
      </c>
      <c r="P317" s="11">
        <v>31</v>
      </c>
      <c r="Q317" s="11">
        <v>2</v>
      </c>
      <c r="R317" s="11">
        <f t="shared" si="31"/>
        <v>2</v>
      </c>
      <c r="S317" s="11" t="s">
        <v>1455</v>
      </c>
      <c r="U317" t="str">
        <f t="shared" si="28"/>
        <v>是</v>
      </c>
    </row>
    <row r="318" spans="1:21">
      <c r="A318" s="2" t="str">
        <f>K318&amp;MID(L:L,15,4)</f>
        <v>陈有妹142X</v>
      </c>
      <c r="B318" s="7" t="s">
        <v>5236</v>
      </c>
      <c r="C318" s="7" t="s">
        <v>1457</v>
      </c>
      <c r="D318" s="7">
        <v>58</v>
      </c>
      <c r="E318" s="7" t="s">
        <v>1102</v>
      </c>
      <c r="F318" s="7" t="s">
        <v>13687</v>
      </c>
      <c r="G318" s="7" t="s">
        <v>13688</v>
      </c>
      <c r="H318" s="7" t="s">
        <v>1450</v>
      </c>
      <c r="I318" s="7" t="s">
        <v>13689</v>
      </c>
      <c r="J318" s="7" t="s">
        <v>1452</v>
      </c>
      <c r="K318" s="7" t="s">
        <v>1097</v>
      </c>
      <c r="L318" s="7" t="s">
        <v>1098</v>
      </c>
      <c r="M318" s="7" t="s">
        <v>1461</v>
      </c>
      <c r="N318" s="7" t="s">
        <v>1454</v>
      </c>
      <c r="O318" s="11">
        <v>5</v>
      </c>
      <c r="P318" s="11">
        <v>14</v>
      </c>
      <c r="Q318" s="11">
        <v>3</v>
      </c>
      <c r="R318" s="11">
        <f t="shared" si="31"/>
        <v>2</v>
      </c>
      <c r="S318" s="11" t="s">
        <v>1455</v>
      </c>
      <c r="U318" t="str">
        <f t="shared" si="28"/>
        <v>是</v>
      </c>
    </row>
    <row r="319" spans="1:21">
      <c r="A319" s="2" t="str">
        <f>K319&amp;MID(L:L,15,4)</f>
        <v>苏耀波5317</v>
      </c>
      <c r="B319" s="7" t="s">
        <v>1463</v>
      </c>
      <c r="C319" s="7" t="s">
        <v>1446</v>
      </c>
      <c r="D319" s="7">
        <v>52</v>
      </c>
      <c r="E319" s="7" t="s">
        <v>687</v>
      </c>
      <c r="F319" s="7" t="s">
        <v>13690</v>
      </c>
      <c r="G319" s="7" t="s">
        <v>13691</v>
      </c>
      <c r="H319" s="7" t="s">
        <v>1450</v>
      </c>
      <c r="I319" s="7" t="s">
        <v>13692</v>
      </c>
      <c r="J319" s="7" t="s">
        <v>1452</v>
      </c>
      <c r="K319" s="7" t="s">
        <v>1347</v>
      </c>
      <c r="L319" s="7" t="s">
        <v>1348</v>
      </c>
      <c r="M319" s="7" t="s">
        <v>1461</v>
      </c>
      <c r="N319" s="7" t="s">
        <v>1462</v>
      </c>
      <c r="O319" s="11">
        <v>3</v>
      </c>
      <c r="P319" s="11">
        <v>14</v>
      </c>
      <c r="Q319" s="11">
        <v>2.5</v>
      </c>
      <c r="R319" s="11">
        <f t="shared" si="31"/>
        <v>0.5</v>
      </c>
      <c r="S319" s="11" t="s">
        <v>1455</v>
      </c>
      <c r="U319" t="str">
        <f t="shared" si="28"/>
        <v>是</v>
      </c>
    </row>
    <row r="320" spans="1:21">
      <c r="A320" s="2" t="str">
        <f>K320&amp;MID(L:L,15,4)</f>
        <v>张国萍5329</v>
      </c>
      <c r="B320" s="7" t="s">
        <v>1463</v>
      </c>
      <c r="C320" s="7" t="s">
        <v>1446</v>
      </c>
      <c r="D320" s="7">
        <v>52</v>
      </c>
      <c r="E320" s="7" t="s">
        <v>687</v>
      </c>
      <c r="F320" s="7" t="s">
        <v>13693</v>
      </c>
      <c r="G320" s="7" t="s">
        <v>13694</v>
      </c>
      <c r="H320" s="7" t="s">
        <v>1450</v>
      </c>
      <c r="I320" s="7" t="s">
        <v>6910</v>
      </c>
      <c r="J320" s="7" t="s">
        <v>1452</v>
      </c>
      <c r="K320" s="7" t="s">
        <v>1387</v>
      </c>
      <c r="L320" s="7" t="s">
        <v>1388</v>
      </c>
      <c r="M320" s="7" t="s">
        <v>1461</v>
      </c>
      <c r="N320" s="7" t="s">
        <v>1462</v>
      </c>
      <c r="O320" s="11">
        <v>3</v>
      </c>
      <c r="P320" s="11">
        <v>15</v>
      </c>
      <c r="Q320" s="11">
        <v>2.5</v>
      </c>
      <c r="R320" s="11">
        <f t="shared" si="31"/>
        <v>0.5</v>
      </c>
      <c r="S320" s="11" t="s">
        <v>1455</v>
      </c>
      <c r="U320" t="str">
        <f t="shared" si="28"/>
        <v>是</v>
      </c>
    </row>
    <row r="321" spans="1:21">
      <c r="A321" s="2" t="str">
        <f>K321&amp;MID(L:L,15,4)</f>
        <v>刘伟5312</v>
      </c>
      <c r="B321" s="7" t="s">
        <v>1463</v>
      </c>
      <c r="C321" s="7" t="s">
        <v>1446</v>
      </c>
      <c r="D321" s="7">
        <v>52</v>
      </c>
      <c r="E321" s="7" t="s">
        <v>687</v>
      </c>
      <c r="F321" s="7" t="s">
        <v>13695</v>
      </c>
      <c r="G321" s="7" t="s">
        <v>13696</v>
      </c>
      <c r="H321" s="7" t="s">
        <v>1450</v>
      </c>
      <c r="I321" s="7" t="s">
        <v>4504</v>
      </c>
      <c r="J321" s="7" t="s">
        <v>1452</v>
      </c>
      <c r="K321" s="7" t="s">
        <v>681</v>
      </c>
      <c r="L321" s="7" t="s">
        <v>682</v>
      </c>
      <c r="M321" s="7" t="s">
        <v>1461</v>
      </c>
      <c r="N321" s="7" t="s">
        <v>1467</v>
      </c>
      <c r="O321" s="11">
        <v>3</v>
      </c>
      <c r="P321" s="11">
        <v>13</v>
      </c>
      <c r="Q321" s="11">
        <v>3</v>
      </c>
      <c r="R321" s="11">
        <f t="shared" si="31"/>
        <v>0</v>
      </c>
      <c r="S321" s="11" t="s">
        <v>1455</v>
      </c>
      <c r="U321" t="str">
        <f t="shared" si="28"/>
        <v>是</v>
      </c>
    </row>
    <row r="322" spans="1:21">
      <c r="A322" s="2" t="str">
        <f>K322&amp;MID(L:L,15,4)</f>
        <v>马元璋1235</v>
      </c>
      <c r="B322" s="7" t="s">
        <v>2391</v>
      </c>
      <c r="C322" s="7" t="s">
        <v>1446</v>
      </c>
      <c r="D322" s="7">
        <v>54</v>
      </c>
      <c r="E322" s="7" t="s">
        <v>1377</v>
      </c>
      <c r="F322" s="7" t="s">
        <v>13697</v>
      </c>
      <c r="G322" s="7" t="s">
        <v>13698</v>
      </c>
      <c r="H322" s="7" t="s">
        <v>1450</v>
      </c>
      <c r="I322" s="7" t="s">
        <v>13699</v>
      </c>
      <c r="J322" s="7" t="s">
        <v>1452</v>
      </c>
      <c r="K322" s="7" t="s">
        <v>1372</v>
      </c>
      <c r="L322" s="7" t="s">
        <v>1373</v>
      </c>
      <c r="M322" s="7" t="s">
        <v>1772</v>
      </c>
      <c r="N322" s="7" t="s">
        <v>1462</v>
      </c>
      <c r="O322" s="11">
        <v>6</v>
      </c>
      <c r="P322" s="11">
        <v>26</v>
      </c>
      <c r="Q322" s="11">
        <v>2.5</v>
      </c>
      <c r="R322" s="11">
        <f t="shared" si="31"/>
        <v>3.5</v>
      </c>
      <c r="S322" s="11" t="s">
        <v>1455</v>
      </c>
      <c r="U322" t="str">
        <f t="shared" si="28"/>
        <v>是</v>
      </c>
    </row>
    <row r="323" spans="1:21">
      <c r="A323" s="2" t="str">
        <f>K323&amp;MID(L:L,15,4)</f>
        <v>谢锦榴2429</v>
      </c>
      <c r="B323" s="7" t="s">
        <v>2401</v>
      </c>
      <c r="C323" s="7" t="s">
        <v>1457</v>
      </c>
      <c r="D323" s="7">
        <v>53</v>
      </c>
      <c r="E323" s="7" t="s">
        <v>1133</v>
      </c>
      <c r="F323" s="7" t="s">
        <v>13700</v>
      </c>
      <c r="G323" s="7" t="s">
        <v>13701</v>
      </c>
      <c r="H323" s="7" t="s">
        <v>1450</v>
      </c>
      <c r="I323" s="7" t="s">
        <v>13702</v>
      </c>
      <c r="J323" s="7" t="s">
        <v>1452</v>
      </c>
      <c r="K323" s="7" t="s">
        <v>1130</v>
      </c>
      <c r="L323" s="7" t="s">
        <v>1131</v>
      </c>
      <c r="M323" s="7" t="s">
        <v>1461</v>
      </c>
      <c r="N323" s="7" t="s">
        <v>1467</v>
      </c>
      <c r="O323" s="11">
        <v>4</v>
      </c>
      <c r="P323" s="11">
        <v>30</v>
      </c>
      <c r="Q323" s="11">
        <v>3</v>
      </c>
      <c r="R323" s="11">
        <f t="shared" si="31"/>
        <v>1</v>
      </c>
      <c r="S323" s="11" t="s">
        <v>1455</v>
      </c>
      <c r="U323" t="str">
        <f t="shared" ref="U323:U332" si="32">S323</f>
        <v>是</v>
      </c>
    </row>
    <row r="324" spans="1:21">
      <c r="A324" s="2" t="str">
        <f>K324&amp;MID(L:L,15,4)</f>
        <v>罗丽秀162X</v>
      </c>
      <c r="B324" s="7" t="s">
        <v>1501</v>
      </c>
      <c r="C324" s="7" t="s">
        <v>1446</v>
      </c>
      <c r="D324" s="7">
        <v>53</v>
      </c>
      <c r="E324" s="7" t="s">
        <v>1120</v>
      </c>
      <c r="F324" s="7" t="s">
        <v>13703</v>
      </c>
      <c r="G324" s="7" t="s">
        <v>13704</v>
      </c>
      <c r="H324" s="7" t="s">
        <v>1580</v>
      </c>
      <c r="I324" s="7" t="s">
        <v>13705</v>
      </c>
      <c r="J324" s="7" t="s">
        <v>1452</v>
      </c>
      <c r="K324" s="7" t="s">
        <v>1304</v>
      </c>
      <c r="L324" s="7" t="s">
        <v>1305</v>
      </c>
      <c r="M324" s="7" t="s">
        <v>1461</v>
      </c>
      <c r="N324" s="7" t="s">
        <v>1462</v>
      </c>
      <c r="O324" s="11">
        <v>2</v>
      </c>
      <c r="P324" s="11">
        <v>40</v>
      </c>
      <c r="Q324" s="11">
        <v>2.5</v>
      </c>
      <c r="R324" s="11">
        <v>0</v>
      </c>
      <c r="S324" s="11" t="s">
        <v>1455</v>
      </c>
      <c r="U324" t="str">
        <f t="shared" si="32"/>
        <v>是</v>
      </c>
    </row>
    <row r="325" spans="1:21">
      <c r="A325" s="2" t="str">
        <f>K325&amp;MID(L:L,15,4)</f>
        <v>廖官金0437</v>
      </c>
      <c r="B325" s="7" t="s">
        <v>1501</v>
      </c>
      <c r="C325" s="7" t="s">
        <v>1446</v>
      </c>
      <c r="D325" s="7">
        <v>53</v>
      </c>
      <c r="E325" s="7" t="s">
        <v>1120</v>
      </c>
      <c r="F325" s="7" t="s">
        <v>13706</v>
      </c>
      <c r="G325" s="7" t="s">
        <v>13707</v>
      </c>
      <c r="H325" s="7" t="s">
        <v>1450</v>
      </c>
      <c r="I325" s="7" t="s">
        <v>13708</v>
      </c>
      <c r="J325" s="7" t="s">
        <v>1452</v>
      </c>
      <c r="K325" s="7" t="s">
        <v>1308</v>
      </c>
      <c r="L325" s="7" t="s">
        <v>1309</v>
      </c>
      <c r="M325" s="7" t="s">
        <v>1461</v>
      </c>
      <c r="N325" s="7" t="s">
        <v>1462</v>
      </c>
      <c r="O325" s="11">
        <v>8</v>
      </c>
      <c r="P325" s="11">
        <v>42</v>
      </c>
      <c r="Q325" s="11">
        <v>2.5</v>
      </c>
      <c r="R325" s="11">
        <f t="shared" ref="R325:R331" si="33">O325-Q325</f>
        <v>5.5</v>
      </c>
      <c r="S325" s="11" t="s">
        <v>1455</v>
      </c>
      <c r="U325" t="str">
        <f t="shared" si="32"/>
        <v>是</v>
      </c>
    </row>
    <row r="326" spans="1:21">
      <c r="A326" s="2" t="str">
        <f>K326&amp;MID(L:L,15,4)</f>
        <v>黄伟松5034</v>
      </c>
      <c r="B326" s="7" t="s">
        <v>1501</v>
      </c>
      <c r="C326" s="7" t="s">
        <v>1446</v>
      </c>
      <c r="D326" s="7">
        <v>53</v>
      </c>
      <c r="E326" s="7" t="s">
        <v>1120</v>
      </c>
      <c r="F326" s="7" t="s">
        <v>13709</v>
      </c>
      <c r="G326" s="7" t="s">
        <v>13710</v>
      </c>
      <c r="H326" s="7" t="s">
        <v>1450</v>
      </c>
      <c r="I326" s="7" t="s">
        <v>13711</v>
      </c>
      <c r="J326" s="7" t="s">
        <v>1452</v>
      </c>
      <c r="K326" s="7" t="s">
        <v>1117</v>
      </c>
      <c r="L326" s="7" t="s">
        <v>1118</v>
      </c>
      <c r="M326" s="7" t="s">
        <v>1461</v>
      </c>
      <c r="N326" s="7" t="s">
        <v>1454</v>
      </c>
      <c r="O326" s="11">
        <v>3</v>
      </c>
      <c r="P326" s="11">
        <v>34</v>
      </c>
      <c r="Q326" s="11">
        <v>3</v>
      </c>
      <c r="R326" s="11">
        <f t="shared" si="33"/>
        <v>0</v>
      </c>
      <c r="S326" s="11" t="s">
        <v>1455</v>
      </c>
      <c r="U326" t="str">
        <f t="shared" si="32"/>
        <v>是</v>
      </c>
    </row>
    <row r="327" spans="1:21">
      <c r="A327" s="2" t="str">
        <f>K327&amp;MID(L:L,15,4)</f>
        <v>罗妹3625</v>
      </c>
      <c r="B327" s="7" t="s">
        <v>1877</v>
      </c>
      <c r="C327" s="7" t="s">
        <v>1446</v>
      </c>
      <c r="D327" s="7">
        <v>23</v>
      </c>
      <c r="E327" s="7" t="s">
        <v>1878</v>
      </c>
      <c r="F327" s="7" t="s">
        <v>13712</v>
      </c>
      <c r="G327" s="7" t="s">
        <v>13713</v>
      </c>
      <c r="H327" s="7" t="s">
        <v>1450</v>
      </c>
      <c r="I327" s="7" t="s">
        <v>13714</v>
      </c>
      <c r="J327" s="7" t="s">
        <v>1452</v>
      </c>
      <c r="K327" s="7" t="s">
        <v>1334</v>
      </c>
      <c r="L327" s="7" t="s">
        <v>1335</v>
      </c>
      <c r="M327" s="7" t="s">
        <v>1461</v>
      </c>
      <c r="N327" s="7" t="s">
        <v>1462</v>
      </c>
      <c r="O327" s="11">
        <v>2</v>
      </c>
      <c r="P327" s="11">
        <v>31</v>
      </c>
      <c r="Q327" s="11">
        <v>2.5</v>
      </c>
      <c r="R327" s="11">
        <v>0</v>
      </c>
      <c r="S327" s="11" t="s">
        <v>1455</v>
      </c>
      <c r="U327" t="str">
        <f t="shared" si="32"/>
        <v>是</v>
      </c>
    </row>
    <row r="328" spans="1:21">
      <c r="A328" s="2" t="str">
        <f>K328&amp;MID(L:L,15,4)</f>
        <v>杨金铭3128</v>
      </c>
      <c r="B328" s="7" t="s">
        <v>1646</v>
      </c>
      <c r="C328" s="7" t="s">
        <v>1446</v>
      </c>
      <c r="D328" s="7">
        <v>58</v>
      </c>
      <c r="E328" s="7" t="s">
        <v>1341</v>
      </c>
      <c r="F328" s="7" t="s">
        <v>13715</v>
      </c>
      <c r="G328" s="7" t="s">
        <v>13716</v>
      </c>
      <c r="H328" s="7" t="s">
        <v>1450</v>
      </c>
      <c r="I328" s="7" t="s">
        <v>13717</v>
      </c>
      <c r="J328" s="7" t="s">
        <v>1452</v>
      </c>
      <c r="K328" s="7" t="s">
        <v>1338</v>
      </c>
      <c r="L328" s="7" t="s">
        <v>1339</v>
      </c>
      <c r="M328" s="7" t="s">
        <v>1561</v>
      </c>
      <c r="N328" s="7" t="s">
        <v>1650</v>
      </c>
      <c r="O328" s="11">
        <v>3</v>
      </c>
      <c r="P328" s="11">
        <v>52</v>
      </c>
      <c r="Q328" s="11">
        <v>2</v>
      </c>
      <c r="R328" s="11">
        <f t="shared" si="33"/>
        <v>1</v>
      </c>
      <c r="S328" s="11" t="s">
        <v>1455</v>
      </c>
      <c r="U328" t="str">
        <f t="shared" si="32"/>
        <v>是</v>
      </c>
    </row>
    <row r="329" spans="1:21">
      <c r="A329" s="2" t="str">
        <f>K329&amp;MID(L:L,15,4)</f>
        <v>练涂寿3338</v>
      </c>
      <c r="B329" s="7" t="s">
        <v>1468</v>
      </c>
      <c r="C329" s="7" t="s">
        <v>1446</v>
      </c>
      <c r="D329" s="7">
        <v>41</v>
      </c>
      <c r="E329" s="7" t="s">
        <v>1096</v>
      </c>
      <c r="F329" s="7" t="s">
        <v>13718</v>
      </c>
      <c r="G329" s="7" t="s">
        <v>13719</v>
      </c>
      <c r="H329" s="7" t="s">
        <v>1450</v>
      </c>
      <c r="I329" s="7" t="s">
        <v>13720</v>
      </c>
      <c r="J329" s="7" t="s">
        <v>1452</v>
      </c>
      <c r="K329" s="7" t="s">
        <v>1093</v>
      </c>
      <c r="L329" s="7" t="s">
        <v>1094</v>
      </c>
      <c r="M329" s="7" t="s">
        <v>1461</v>
      </c>
      <c r="N329" s="7" t="s">
        <v>1467</v>
      </c>
      <c r="O329" s="11">
        <v>25</v>
      </c>
      <c r="P329" s="11">
        <v>5</v>
      </c>
      <c r="Q329" s="11">
        <v>3</v>
      </c>
      <c r="R329" s="11">
        <f t="shared" si="33"/>
        <v>22</v>
      </c>
      <c r="S329" s="11" t="s">
        <v>1520</v>
      </c>
      <c r="U329" t="str">
        <f t="shared" si="32"/>
        <v>否</v>
      </c>
    </row>
    <row r="330" spans="1:21">
      <c r="A330" s="2" t="str">
        <f>K330&amp;MID(L:L,15,4)</f>
        <v>梁秋婵3621</v>
      </c>
      <c r="B330" s="7" t="s">
        <v>9049</v>
      </c>
      <c r="C330" s="7" t="s">
        <v>1446</v>
      </c>
      <c r="D330" s="7">
        <v>59</v>
      </c>
      <c r="E330" s="7" t="s">
        <v>1138</v>
      </c>
      <c r="F330" s="7" t="s">
        <v>13721</v>
      </c>
      <c r="G330" s="7" t="s">
        <v>13722</v>
      </c>
      <c r="H330" s="7" t="s">
        <v>1450</v>
      </c>
      <c r="I330" s="7" t="s">
        <v>13723</v>
      </c>
      <c r="J330" s="7" t="s">
        <v>1452</v>
      </c>
      <c r="K330" s="7" t="s">
        <v>1354</v>
      </c>
      <c r="L330" s="7" t="s">
        <v>1355</v>
      </c>
      <c r="M330" s="7" t="s">
        <v>1461</v>
      </c>
      <c r="N330" s="7" t="s">
        <v>1650</v>
      </c>
      <c r="O330" s="11">
        <v>6</v>
      </c>
      <c r="P330" s="11">
        <v>42</v>
      </c>
      <c r="Q330" s="11">
        <v>2</v>
      </c>
      <c r="R330" s="11">
        <f t="shared" si="33"/>
        <v>4</v>
      </c>
      <c r="S330" s="11" t="s">
        <v>1455</v>
      </c>
      <c r="U330" t="str">
        <f t="shared" si="32"/>
        <v>是</v>
      </c>
    </row>
    <row r="331" spans="1:21">
      <c r="A331" s="2" t="str">
        <f>K331&amp;MID(L:L,15,4)</f>
        <v>阳乐0042</v>
      </c>
      <c r="B331" s="7" t="s">
        <v>1828</v>
      </c>
      <c r="C331" s="7" t="s">
        <v>1446</v>
      </c>
      <c r="D331" s="7">
        <v>35</v>
      </c>
      <c r="E331" s="7" t="s">
        <v>1128</v>
      </c>
      <c r="F331" s="7" t="s">
        <v>13724</v>
      </c>
      <c r="G331" s="7" t="s">
        <v>13725</v>
      </c>
      <c r="H331" s="7" t="s">
        <v>1450</v>
      </c>
      <c r="I331" s="7" t="s">
        <v>2087</v>
      </c>
      <c r="J331" s="7" t="s">
        <v>1452</v>
      </c>
      <c r="K331" s="7" t="s">
        <v>1125</v>
      </c>
      <c r="L331" s="7" t="s">
        <v>1126</v>
      </c>
      <c r="M331" s="7" t="s">
        <v>1461</v>
      </c>
      <c r="N331" s="7" t="s">
        <v>1454</v>
      </c>
      <c r="O331" s="11">
        <v>4</v>
      </c>
      <c r="P331" s="11">
        <v>12</v>
      </c>
      <c r="Q331" s="11">
        <v>3</v>
      </c>
      <c r="R331" s="11">
        <f t="shared" si="33"/>
        <v>1</v>
      </c>
      <c r="S331" s="11" t="s">
        <v>1455</v>
      </c>
      <c r="U331" t="str">
        <f t="shared" si="32"/>
        <v>是</v>
      </c>
    </row>
    <row r="332" spans="1:21">
      <c r="A332" s="2" t="str">
        <f>K332&amp;MID(L:L,15,4)</f>
        <v>郑鉴之241X</v>
      </c>
      <c r="B332" s="7" t="s">
        <v>9114</v>
      </c>
      <c r="C332" s="7" t="s">
        <v>1446</v>
      </c>
      <c r="D332" s="7">
        <v>37</v>
      </c>
      <c r="E332" s="7" t="s">
        <v>1318</v>
      </c>
      <c r="F332" s="7" t="s">
        <v>13726</v>
      </c>
      <c r="G332" s="7" t="s">
        <v>13727</v>
      </c>
      <c r="H332" s="7" t="s">
        <v>1450</v>
      </c>
      <c r="I332" s="7" t="s">
        <v>13728</v>
      </c>
      <c r="J332" s="7" t="s">
        <v>1452</v>
      </c>
      <c r="K332" s="7" t="s">
        <v>1320</v>
      </c>
      <c r="L332" s="7" t="s">
        <v>1321</v>
      </c>
      <c r="M332" s="7" t="s">
        <v>1772</v>
      </c>
      <c r="N332" s="7" t="s">
        <v>1462</v>
      </c>
      <c r="O332" s="11">
        <v>2</v>
      </c>
      <c r="P332" s="11">
        <v>37</v>
      </c>
      <c r="Q332" s="11">
        <v>2.5</v>
      </c>
      <c r="R332" s="11">
        <v>0</v>
      </c>
      <c r="S332" s="11" t="s">
        <v>1455</v>
      </c>
      <c r="U332" t="str">
        <f t="shared" si="32"/>
        <v>是</v>
      </c>
    </row>
    <row r="333" spans="1:21">
      <c r="A333" s="2" t="str">
        <f>K333&amp;MID(L:L,15,4)</f>
        <v>关家强3917</v>
      </c>
      <c r="B333" s="7" t="s">
        <v>9114</v>
      </c>
      <c r="C333" s="7" t="s">
        <v>1446</v>
      </c>
      <c r="D333" s="7">
        <v>37</v>
      </c>
      <c r="E333" s="7" t="s">
        <v>1318</v>
      </c>
      <c r="F333" s="7" t="s">
        <v>13729</v>
      </c>
      <c r="G333" s="7" t="s">
        <v>13730</v>
      </c>
      <c r="H333" s="7" t="s">
        <v>13731</v>
      </c>
      <c r="I333" s="7" t="s">
        <v>12942</v>
      </c>
      <c r="J333" s="7" t="s">
        <v>1452</v>
      </c>
      <c r="K333" s="7" t="s">
        <v>1315</v>
      </c>
      <c r="L333" s="7" t="s">
        <v>1316</v>
      </c>
      <c r="M333" s="7" t="s">
        <v>1461</v>
      </c>
      <c r="N333" s="7" t="s">
        <v>1462</v>
      </c>
      <c r="O333" s="11">
        <v>2</v>
      </c>
      <c r="P333" s="11">
        <v>31</v>
      </c>
      <c r="Q333" s="11">
        <v>2.5</v>
      </c>
      <c r="R333" s="11">
        <v>0</v>
      </c>
      <c r="S333" s="11" t="s">
        <v>1455</v>
      </c>
      <c r="U333" t="str">
        <f t="shared" ref="U333:U347" si="34">S333</f>
        <v>是</v>
      </c>
    </row>
    <row r="334" spans="1:21">
      <c r="A334" s="2" t="str">
        <f>K334&amp;MID(L:L,15,4)</f>
        <v>黄笑英3045</v>
      </c>
      <c r="B334" s="7" t="s">
        <v>1840</v>
      </c>
      <c r="C334" s="7" t="s">
        <v>1457</v>
      </c>
      <c r="D334" s="7">
        <v>50</v>
      </c>
      <c r="E334" s="7" t="s">
        <v>1841</v>
      </c>
      <c r="F334" s="7" t="s">
        <v>13732</v>
      </c>
      <c r="G334" s="7" t="s">
        <v>13733</v>
      </c>
      <c r="H334" s="7" t="s">
        <v>1450</v>
      </c>
      <c r="I334" s="7" t="s">
        <v>10132</v>
      </c>
      <c r="J334" s="7" t="s">
        <v>1452</v>
      </c>
      <c r="K334" s="7" t="s">
        <v>425</v>
      </c>
      <c r="L334" s="7" t="s">
        <v>426</v>
      </c>
      <c r="M334" s="7" t="s">
        <v>1461</v>
      </c>
      <c r="N334" s="7" t="s">
        <v>23</v>
      </c>
      <c r="O334" s="11">
        <v>3</v>
      </c>
      <c r="P334" s="11">
        <v>48</v>
      </c>
      <c r="Q334" s="11">
        <v>3</v>
      </c>
      <c r="R334" s="11">
        <f t="shared" ref="R334:R346" si="35">O334-Q334</f>
        <v>0</v>
      </c>
      <c r="S334" s="11" t="s">
        <v>1455</v>
      </c>
      <c r="U334" t="str">
        <f t="shared" si="34"/>
        <v>是</v>
      </c>
    </row>
    <row r="335" spans="1:21">
      <c r="A335" s="2" t="str">
        <f>K335&amp;MID(L:L,15,4)</f>
        <v>谢伟红4822</v>
      </c>
      <c r="B335" s="7" t="s">
        <v>1840</v>
      </c>
      <c r="C335" s="7" t="s">
        <v>1457</v>
      </c>
      <c r="D335" s="7">
        <v>50</v>
      </c>
      <c r="E335" s="7" t="s">
        <v>1841</v>
      </c>
      <c r="F335" s="7" t="s">
        <v>13734</v>
      </c>
      <c r="G335" s="7" t="s">
        <v>13735</v>
      </c>
      <c r="H335" s="7" t="s">
        <v>1450</v>
      </c>
      <c r="I335" s="7" t="s">
        <v>13736</v>
      </c>
      <c r="J335" s="7" t="s">
        <v>1452</v>
      </c>
      <c r="K335" s="7" t="s">
        <v>1155</v>
      </c>
      <c r="L335" s="7" t="s">
        <v>1156</v>
      </c>
      <c r="M335" s="7" t="s">
        <v>1461</v>
      </c>
      <c r="N335" s="7" t="s">
        <v>1462</v>
      </c>
      <c r="O335" s="11">
        <v>4</v>
      </c>
      <c r="P335" s="11">
        <v>10</v>
      </c>
      <c r="Q335" s="11">
        <v>2.5</v>
      </c>
      <c r="R335" s="11">
        <f t="shared" si="35"/>
        <v>1.5</v>
      </c>
      <c r="S335" s="11" t="s">
        <v>1455</v>
      </c>
      <c r="U335" t="str">
        <f t="shared" si="34"/>
        <v>是</v>
      </c>
    </row>
    <row r="336" spans="1:21">
      <c r="A336" s="2" t="str">
        <f>K336&amp;MID(L:L,15,4)</f>
        <v>陆永深3315</v>
      </c>
      <c r="B336" s="7" t="s">
        <v>2908</v>
      </c>
      <c r="C336" s="7" t="s">
        <v>1446</v>
      </c>
      <c r="D336" s="7">
        <v>52</v>
      </c>
      <c r="E336" s="7" t="s">
        <v>2909</v>
      </c>
      <c r="F336" s="7" t="s">
        <v>13737</v>
      </c>
      <c r="G336" s="7" t="s">
        <v>13738</v>
      </c>
      <c r="H336" s="7" t="s">
        <v>1450</v>
      </c>
      <c r="I336" s="7" t="s">
        <v>8526</v>
      </c>
      <c r="J336" s="7" t="s">
        <v>1452</v>
      </c>
      <c r="K336" s="7" t="s">
        <v>1394</v>
      </c>
      <c r="L336" s="7" t="s">
        <v>1395</v>
      </c>
      <c r="M336" s="7" t="s">
        <v>1461</v>
      </c>
      <c r="N336" s="7" t="s">
        <v>1462</v>
      </c>
      <c r="O336" s="11">
        <v>3</v>
      </c>
      <c r="P336" s="11">
        <v>12</v>
      </c>
      <c r="Q336" s="11">
        <v>2.5</v>
      </c>
      <c r="R336" s="11">
        <f t="shared" si="35"/>
        <v>0.5</v>
      </c>
      <c r="S336" s="11" t="s">
        <v>1455</v>
      </c>
      <c r="U336" t="str">
        <f t="shared" si="34"/>
        <v>是</v>
      </c>
    </row>
    <row r="337" spans="1:21">
      <c r="A337" s="2" t="str">
        <f>K337&amp;MID(L:L,15,4)</f>
        <v>罗惠芬3927</v>
      </c>
      <c r="B337" s="7" t="s">
        <v>2908</v>
      </c>
      <c r="C337" s="7" t="s">
        <v>1446</v>
      </c>
      <c r="D337" s="7">
        <v>52</v>
      </c>
      <c r="E337" s="7" t="s">
        <v>2909</v>
      </c>
      <c r="F337" s="7" t="s">
        <v>13739</v>
      </c>
      <c r="G337" s="7" t="s">
        <v>13740</v>
      </c>
      <c r="H337" s="7" t="s">
        <v>1450</v>
      </c>
      <c r="I337" s="7" t="s">
        <v>13741</v>
      </c>
      <c r="J337" s="7" t="s">
        <v>1452</v>
      </c>
      <c r="K337" s="7" t="s">
        <v>1399</v>
      </c>
      <c r="L337" s="7" t="s">
        <v>1400</v>
      </c>
      <c r="M337" s="7" t="s">
        <v>1461</v>
      </c>
      <c r="N337" s="7" t="s">
        <v>1462</v>
      </c>
      <c r="O337" s="11">
        <v>4</v>
      </c>
      <c r="P337" s="11">
        <v>37</v>
      </c>
      <c r="Q337" s="11">
        <v>2.5</v>
      </c>
      <c r="R337" s="11">
        <f t="shared" si="35"/>
        <v>1.5</v>
      </c>
      <c r="S337" s="11" t="s">
        <v>1455</v>
      </c>
      <c r="U337" t="str">
        <f t="shared" si="34"/>
        <v>是</v>
      </c>
    </row>
    <row r="338" spans="1:21">
      <c r="A338" s="2" t="str">
        <f>K338&amp;MID(L:L,15,4)</f>
        <v>李棣华4091</v>
      </c>
      <c r="B338" s="7" t="s">
        <v>2684</v>
      </c>
      <c r="C338" s="7" t="s">
        <v>1446</v>
      </c>
      <c r="D338" s="7">
        <v>55</v>
      </c>
      <c r="E338" s="7" t="s">
        <v>2685</v>
      </c>
      <c r="F338" s="7" t="s">
        <v>13742</v>
      </c>
      <c r="G338" s="7" t="s">
        <v>13743</v>
      </c>
      <c r="H338" s="7" t="s">
        <v>1450</v>
      </c>
      <c r="I338" s="7" t="s">
        <v>2289</v>
      </c>
      <c r="J338" s="7" t="s">
        <v>1452</v>
      </c>
      <c r="K338" s="7" t="s">
        <v>363</v>
      </c>
      <c r="L338" s="7" t="s">
        <v>364</v>
      </c>
      <c r="M338" s="7" t="s">
        <v>1461</v>
      </c>
      <c r="N338" s="7" t="s">
        <v>23</v>
      </c>
      <c r="O338" s="11">
        <v>3</v>
      </c>
      <c r="P338" s="11">
        <v>0</v>
      </c>
      <c r="Q338" s="11">
        <v>3</v>
      </c>
      <c r="R338" s="11">
        <f t="shared" si="35"/>
        <v>0</v>
      </c>
      <c r="S338" s="11" t="s">
        <v>1455</v>
      </c>
      <c r="U338" t="str">
        <f t="shared" si="34"/>
        <v>是</v>
      </c>
    </row>
    <row r="339" spans="1:21">
      <c r="A339" s="2" t="str">
        <f>K339&amp;MID(L:L,15,4)</f>
        <v>郑炳权5110</v>
      </c>
      <c r="B339" s="7" t="s">
        <v>10305</v>
      </c>
      <c r="C339" s="7" t="s">
        <v>1446</v>
      </c>
      <c r="D339" s="7">
        <v>57</v>
      </c>
      <c r="E339" s="7" t="s">
        <v>10306</v>
      </c>
      <c r="F339" s="7" t="s">
        <v>13744</v>
      </c>
      <c r="G339" s="7" t="s">
        <v>13745</v>
      </c>
      <c r="H339" s="7" t="s">
        <v>1450</v>
      </c>
      <c r="I339" s="7" t="s">
        <v>13746</v>
      </c>
      <c r="J339" s="7" t="s">
        <v>1452</v>
      </c>
      <c r="K339" s="7" t="s">
        <v>662</v>
      </c>
      <c r="L339" s="7" t="s">
        <v>663</v>
      </c>
      <c r="M339" s="7" t="s">
        <v>1461</v>
      </c>
      <c r="N339" s="7" t="s">
        <v>23</v>
      </c>
      <c r="O339" s="11">
        <v>3</v>
      </c>
      <c r="P339" s="11">
        <v>16</v>
      </c>
      <c r="Q339" s="11">
        <v>3</v>
      </c>
      <c r="R339" s="11">
        <f t="shared" si="35"/>
        <v>0</v>
      </c>
      <c r="S339" s="11" t="s">
        <v>1455</v>
      </c>
      <c r="U339" t="str">
        <f t="shared" si="34"/>
        <v>是</v>
      </c>
    </row>
    <row r="340" spans="1:21">
      <c r="A340" s="2" t="str">
        <f>K340&amp;MID(L:L,15,4)</f>
        <v>麦积南5138</v>
      </c>
      <c r="B340" s="7" t="s">
        <v>2492</v>
      </c>
      <c r="C340" s="7" t="s">
        <v>1446</v>
      </c>
      <c r="D340" s="7">
        <v>51</v>
      </c>
      <c r="E340" s="7" t="s">
        <v>2493</v>
      </c>
      <c r="F340" s="7" t="s">
        <v>13747</v>
      </c>
      <c r="G340" s="7" t="s">
        <v>13748</v>
      </c>
      <c r="H340" s="7" t="s">
        <v>1450</v>
      </c>
      <c r="I340" s="7" t="s">
        <v>13749</v>
      </c>
      <c r="J340" s="7" t="s">
        <v>1452</v>
      </c>
      <c r="K340" s="7" t="s">
        <v>1080</v>
      </c>
      <c r="L340" s="7" t="s">
        <v>1081</v>
      </c>
      <c r="M340" s="7" t="s">
        <v>1461</v>
      </c>
      <c r="N340" s="7" t="s">
        <v>23</v>
      </c>
      <c r="O340" s="11">
        <v>3</v>
      </c>
      <c r="P340" s="11">
        <v>16</v>
      </c>
      <c r="Q340" s="11">
        <v>3</v>
      </c>
      <c r="R340" s="11">
        <f t="shared" si="35"/>
        <v>0</v>
      </c>
      <c r="S340" s="11" t="s">
        <v>1455</v>
      </c>
      <c r="U340" t="str">
        <f t="shared" si="34"/>
        <v>是</v>
      </c>
    </row>
    <row r="341" spans="1:21">
      <c r="A341" s="2" t="str">
        <f>K341&amp;MID(L:L,15,4)</f>
        <v>刘世莲0044</v>
      </c>
      <c r="B341" s="7" t="s">
        <v>2492</v>
      </c>
      <c r="C341" s="7" t="s">
        <v>1446</v>
      </c>
      <c r="D341" s="7">
        <v>51</v>
      </c>
      <c r="E341" s="7" t="s">
        <v>2493</v>
      </c>
      <c r="F341" s="7" t="s">
        <v>13750</v>
      </c>
      <c r="G341" s="7" t="s">
        <v>13751</v>
      </c>
      <c r="H341" s="7" t="s">
        <v>1450</v>
      </c>
      <c r="I341" s="7" t="s">
        <v>13752</v>
      </c>
      <c r="J341" s="7" t="s">
        <v>1452</v>
      </c>
      <c r="K341" s="7" t="s">
        <v>1085</v>
      </c>
      <c r="L341" s="7" t="s">
        <v>1086</v>
      </c>
      <c r="M341" s="7" t="s">
        <v>1461</v>
      </c>
      <c r="N341" s="7" t="s">
        <v>23</v>
      </c>
      <c r="O341" s="11">
        <v>3</v>
      </c>
      <c r="P341" s="11">
        <v>48</v>
      </c>
      <c r="Q341" s="11">
        <v>3</v>
      </c>
      <c r="R341" s="11">
        <f t="shared" si="35"/>
        <v>0</v>
      </c>
      <c r="S341" s="11" t="s">
        <v>1455</v>
      </c>
      <c r="U341" t="str">
        <f t="shared" si="34"/>
        <v>是</v>
      </c>
    </row>
    <row r="342" spans="1:21">
      <c r="A342" s="2" t="str">
        <f>K342&amp;MID(L:L,15,4)</f>
        <v>梁国荣5118</v>
      </c>
      <c r="B342" s="7" t="s">
        <v>9001</v>
      </c>
      <c r="C342" s="7" t="s">
        <v>1446</v>
      </c>
      <c r="D342" s="7">
        <v>50</v>
      </c>
      <c r="E342" s="7" t="s">
        <v>1365</v>
      </c>
      <c r="F342" s="7" t="s">
        <v>13753</v>
      </c>
      <c r="G342" s="7" t="s">
        <v>13754</v>
      </c>
      <c r="H342" s="7" t="s">
        <v>1450</v>
      </c>
      <c r="I342" s="7" t="s">
        <v>7565</v>
      </c>
      <c r="J342" s="7" t="s">
        <v>1452</v>
      </c>
      <c r="K342" s="7" t="s">
        <v>1367</v>
      </c>
      <c r="L342" s="7" t="s">
        <v>1368</v>
      </c>
      <c r="M342" s="7" t="s">
        <v>1461</v>
      </c>
      <c r="N342" s="7" t="s">
        <v>1462</v>
      </c>
      <c r="O342" s="11">
        <v>3</v>
      </c>
      <c r="P342" s="11">
        <v>30</v>
      </c>
      <c r="Q342" s="11">
        <v>2.5</v>
      </c>
      <c r="R342" s="11">
        <f t="shared" si="35"/>
        <v>0.5</v>
      </c>
      <c r="S342" s="11" t="s">
        <v>1455</v>
      </c>
      <c r="U342" t="str">
        <f t="shared" si="34"/>
        <v>是</v>
      </c>
    </row>
    <row r="343" spans="1:21">
      <c r="A343" s="2" t="str">
        <f>K343&amp;MID(L:L,15,4)</f>
        <v>佟炳城4811</v>
      </c>
      <c r="B343" s="7" t="s">
        <v>9001</v>
      </c>
      <c r="C343" s="7" t="s">
        <v>1446</v>
      </c>
      <c r="D343" s="7">
        <v>50</v>
      </c>
      <c r="E343" s="7" t="s">
        <v>1365</v>
      </c>
      <c r="F343" s="7" t="s">
        <v>13755</v>
      </c>
      <c r="G343" s="7" t="s">
        <v>13756</v>
      </c>
      <c r="H343" s="7" t="s">
        <v>1450</v>
      </c>
      <c r="I343" s="7" t="s">
        <v>13757</v>
      </c>
      <c r="J343" s="7" t="s">
        <v>1452</v>
      </c>
      <c r="K343" s="7" t="s">
        <v>1362</v>
      </c>
      <c r="L343" s="7" t="s">
        <v>1363</v>
      </c>
      <c r="M343" s="7" t="s">
        <v>1461</v>
      </c>
      <c r="N343" s="7" t="s">
        <v>1462</v>
      </c>
      <c r="O343" s="11">
        <v>3</v>
      </c>
      <c r="P343" s="11">
        <v>25</v>
      </c>
      <c r="Q343" s="11">
        <v>2.5</v>
      </c>
      <c r="R343" s="11">
        <f t="shared" si="35"/>
        <v>0.5</v>
      </c>
      <c r="S343" s="11" t="s">
        <v>1455</v>
      </c>
      <c r="U343" t="str">
        <f t="shared" si="34"/>
        <v>是</v>
      </c>
    </row>
    <row r="344" spans="1:21">
      <c r="A344" s="2" t="str">
        <f>K344&amp;MID(L:L,15,4)</f>
        <v>王少鸾0325</v>
      </c>
      <c r="B344" s="7" t="s">
        <v>1514</v>
      </c>
      <c r="C344" s="7" t="s">
        <v>1446</v>
      </c>
      <c r="D344" s="7">
        <v>51</v>
      </c>
      <c r="E344" s="7" t="s">
        <v>1515</v>
      </c>
      <c r="F344" s="7" t="s">
        <v>13758</v>
      </c>
      <c r="G344" s="7" t="s">
        <v>13759</v>
      </c>
      <c r="H344" s="7" t="s">
        <v>1450</v>
      </c>
      <c r="I344" s="7" t="s">
        <v>4383</v>
      </c>
      <c r="J344" s="7" t="s">
        <v>1452</v>
      </c>
      <c r="K344" s="7" t="s">
        <v>1053</v>
      </c>
      <c r="L344" s="7" t="s">
        <v>1054</v>
      </c>
      <c r="M344" s="7" t="s">
        <v>1461</v>
      </c>
      <c r="N344" s="7" t="s">
        <v>23</v>
      </c>
      <c r="O344" s="11">
        <v>3</v>
      </c>
      <c r="P344" s="11">
        <v>19</v>
      </c>
      <c r="Q344" s="11">
        <v>3</v>
      </c>
      <c r="R344" s="11">
        <f t="shared" si="35"/>
        <v>0</v>
      </c>
      <c r="S344" s="11" t="s">
        <v>1455</v>
      </c>
      <c r="U344" t="str">
        <f t="shared" si="34"/>
        <v>是</v>
      </c>
    </row>
    <row r="345" spans="1:21">
      <c r="A345" s="2" t="str">
        <f>K345&amp;MID(L:L,15,4)</f>
        <v>刘能忠0315</v>
      </c>
      <c r="B345" s="7" t="s">
        <v>1514</v>
      </c>
      <c r="C345" s="7" t="s">
        <v>1446</v>
      </c>
      <c r="D345" s="7">
        <v>51</v>
      </c>
      <c r="E345" s="7" t="s">
        <v>1515</v>
      </c>
      <c r="F345" s="7" t="s">
        <v>13760</v>
      </c>
      <c r="G345" s="7" t="s">
        <v>13761</v>
      </c>
      <c r="H345" s="7" t="s">
        <v>1518</v>
      </c>
      <c r="I345" s="7" t="s">
        <v>6919</v>
      </c>
      <c r="J345" s="7" t="s">
        <v>1452</v>
      </c>
      <c r="K345" s="7" t="s">
        <v>1049</v>
      </c>
      <c r="L345" s="7" t="s">
        <v>1050</v>
      </c>
      <c r="M345" s="7" t="s">
        <v>1461</v>
      </c>
      <c r="N345" s="7" t="s">
        <v>23</v>
      </c>
      <c r="O345" s="11">
        <v>3</v>
      </c>
      <c r="P345" s="11">
        <v>20</v>
      </c>
      <c r="Q345" s="11">
        <v>3</v>
      </c>
      <c r="R345" s="11">
        <f t="shared" si="35"/>
        <v>0</v>
      </c>
      <c r="S345" s="11" t="s">
        <v>1455</v>
      </c>
      <c r="U345" t="str">
        <f t="shared" si="34"/>
        <v>是</v>
      </c>
    </row>
    <row r="346" spans="1:21">
      <c r="A346" s="2" t="str">
        <f>K346&amp;MID(L:L,15,4)</f>
        <v>赵冠真0018</v>
      </c>
      <c r="B346" s="7" t="s">
        <v>8527</v>
      </c>
      <c r="C346" s="7" t="s">
        <v>1446</v>
      </c>
      <c r="D346" s="7">
        <v>45</v>
      </c>
      <c r="E346" s="7" t="s">
        <v>1148</v>
      </c>
      <c r="F346" s="7" t="s">
        <v>13762</v>
      </c>
      <c r="G346" s="7" t="s">
        <v>13763</v>
      </c>
      <c r="H346" s="7" t="s">
        <v>1450</v>
      </c>
      <c r="I346" s="7" t="s">
        <v>13137</v>
      </c>
      <c r="J346" s="7" t="s">
        <v>1452</v>
      </c>
      <c r="K346" s="7" t="s">
        <v>1419</v>
      </c>
      <c r="L346" s="7" t="s">
        <v>1420</v>
      </c>
      <c r="M346" s="7" t="s">
        <v>1461</v>
      </c>
      <c r="N346" s="7" t="s">
        <v>1462</v>
      </c>
      <c r="O346" s="11">
        <v>3</v>
      </c>
      <c r="P346" s="11">
        <v>5</v>
      </c>
      <c r="Q346" s="11">
        <v>2.5</v>
      </c>
      <c r="R346" s="11">
        <f t="shared" si="35"/>
        <v>0.5</v>
      </c>
      <c r="S346" s="11" t="s">
        <v>1455</v>
      </c>
      <c r="U346" t="str">
        <f t="shared" si="34"/>
        <v>是</v>
      </c>
    </row>
    <row r="347" spans="1:21">
      <c r="A347" s="2" t="str">
        <f>K347&amp;MID(L:L,15,4)</f>
        <v>李大穗4038</v>
      </c>
      <c r="B347" s="7" t="s">
        <v>8527</v>
      </c>
      <c r="C347" s="7" t="s">
        <v>1446</v>
      </c>
      <c r="D347" s="7">
        <v>45</v>
      </c>
      <c r="E347" s="7" t="s">
        <v>1148</v>
      </c>
      <c r="F347" s="7" t="s">
        <v>13764</v>
      </c>
      <c r="G347" s="7" t="s">
        <v>13765</v>
      </c>
      <c r="H347" s="7" t="s">
        <v>1450</v>
      </c>
      <c r="I347" s="7" t="s">
        <v>13766</v>
      </c>
      <c r="J347" s="7" t="s">
        <v>1452</v>
      </c>
      <c r="K347" s="7" t="s">
        <v>1145</v>
      </c>
      <c r="L347" s="7" t="s">
        <v>1146</v>
      </c>
      <c r="M347" s="7" t="s">
        <v>1461</v>
      </c>
      <c r="N347" s="7" t="s">
        <v>1462</v>
      </c>
      <c r="O347" s="11">
        <v>2</v>
      </c>
      <c r="P347" s="11">
        <v>46</v>
      </c>
      <c r="Q347" s="11">
        <v>2.5</v>
      </c>
      <c r="R347" s="11">
        <v>0</v>
      </c>
      <c r="S347" s="11" t="s">
        <v>1455</v>
      </c>
      <c r="U347" t="str">
        <f t="shared" si="34"/>
        <v>是</v>
      </c>
    </row>
    <row r="348" spans="1:1">
      <c r="A348" s="2" t="str">
        <f>K348&amp;MID(L:L,15,4)</f>
        <v/>
      </c>
    </row>
    <row r="349" spans="1:1">
      <c r="A349" s="2" t="str">
        <f>K349&amp;MID(L:L,15,4)</f>
        <v/>
      </c>
    </row>
    <row r="350" spans="1:1">
      <c r="A350" s="2" t="str">
        <f>K350&amp;MID(L:L,15,4)</f>
        <v/>
      </c>
    </row>
    <row r="351" spans="1:1">
      <c r="A351" s="2" t="str">
        <f>K351&amp;MID(L:L,15,4)</f>
        <v/>
      </c>
    </row>
    <row r="352" spans="1:1">
      <c r="A352" s="2" t="str">
        <f>K352&amp;MID(L:L,15,4)</f>
        <v/>
      </c>
    </row>
    <row r="353" spans="1:1">
      <c r="A353" s="2" t="str">
        <f>K353&amp;MID(L:L,15,4)</f>
        <v/>
      </c>
    </row>
    <row r="354" spans="1:1">
      <c r="A354" s="2" t="str">
        <f>K354&amp;MID(L:L,15,4)</f>
        <v/>
      </c>
    </row>
    <row r="355" spans="1:1">
      <c r="A355" s="2" t="str">
        <f>K355&amp;MID(L:L,15,4)</f>
        <v/>
      </c>
    </row>
    <row r="356" spans="1:1">
      <c r="A356" s="2" t="str">
        <f>K356&amp;MID(L:L,15,4)</f>
        <v/>
      </c>
    </row>
    <row r="357" spans="1:1">
      <c r="A357" s="2" t="str">
        <f>K357&amp;MID(L:L,15,4)</f>
        <v/>
      </c>
    </row>
    <row r="358" spans="1:1">
      <c r="A358" s="2" t="str">
        <f>K358&amp;MID(L:L,15,4)</f>
        <v/>
      </c>
    </row>
    <row r="359" spans="1:1">
      <c r="A359" s="2" t="str">
        <f>K359&amp;MID(L:L,15,4)</f>
        <v/>
      </c>
    </row>
    <row r="360" spans="1:1">
      <c r="A360" s="2" t="str">
        <f>K360&amp;MID(L:L,15,4)</f>
        <v/>
      </c>
    </row>
    <row r="361" spans="1:1">
      <c r="A361" s="2" t="str">
        <f>K361&amp;MID(L:L,15,4)</f>
        <v/>
      </c>
    </row>
    <row r="362" spans="1:1">
      <c r="A362" s="2" t="str">
        <f>K362&amp;MID(L:L,15,4)</f>
        <v/>
      </c>
    </row>
    <row r="363" spans="1:1">
      <c r="A363" s="2" t="str">
        <f>K363&amp;MID(L:L,15,4)</f>
        <v/>
      </c>
    </row>
    <row r="364" spans="1:1">
      <c r="A364" s="2" t="str">
        <f>K364&amp;MID(L:L,15,4)</f>
        <v/>
      </c>
    </row>
    <row r="365" spans="1:1">
      <c r="A365" s="2" t="str">
        <f>K365&amp;MID(L:L,15,4)</f>
        <v/>
      </c>
    </row>
    <row r="366" spans="1:1">
      <c r="A366" s="2" t="str">
        <f>K366&amp;MID(L:L,15,4)</f>
        <v/>
      </c>
    </row>
    <row r="367" spans="1:1">
      <c r="A367" s="2" t="str">
        <f>K367&amp;MID(L:L,15,4)</f>
        <v/>
      </c>
    </row>
    <row r="368" spans="1:1">
      <c r="A368" s="2" t="str">
        <f>K368&amp;MID(L:L,15,4)</f>
        <v/>
      </c>
    </row>
    <row r="369" spans="1:1">
      <c r="A369" s="2" t="str">
        <f>K369&amp;MID(L:L,15,4)</f>
        <v/>
      </c>
    </row>
    <row r="370" spans="1:1">
      <c r="A370" s="2" t="str">
        <f>K370&amp;MID(L:L,15,4)</f>
        <v/>
      </c>
    </row>
    <row r="371" spans="1:1">
      <c r="A371" s="2" t="str">
        <f>K371&amp;MID(L:L,15,4)</f>
        <v/>
      </c>
    </row>
    <row r="372" spans="1:1">
      <c r="A372" s="2" t="str">
        <f>K372&amp;MID(L:L,15,4)</f>
        <v/>
      </c>
    </row>
    <row r="373" spans="1:1">
      <c r="A373" s="2" t="str">
        <f>K373&amp;MID(L:L,15,4)</f>
        <v/>
      </c>
    </row>
    <row r="374" spans="1:1">
      <c r="A374" s="2" t="str">
        <f>K374&amp;MID(L:L,15,4)</f>
        <v/>
      </c>
    </row>
    <row r="375" spans="1:1">
      <c r="A375" s="2" t="str">
        <f>K375&amp;MID(L:L,15,4)</f>
        <v/>
      </c>
    </row>
    <row r="376" spans="1:1">
      <c r="A376" s="2" t="str">
        <f>K376&amp;MID(L:L,15,4)</f>
        <v/>
      </c>
    </row>
    <row r="377" spans="1:1">
      <c r="A377" s="2" t="str">
        <f>K377&amp;MID(L:L,15,4)</f>
        <v/>
      </c>
    </row>
    <row r="378" spans="1:1">
      <c r="A378" s="2" t="str">
        <f>K378&amp;MID(L:L,15,4)</f>
        <v/>
      </c>
    </row>
    <row r="379" spans="1:1">
      <c r="A379" s="2" t="str">
        <f>K379&amp;MID(L:L,15,4)</f>
        <v/>
      </c>
    </row>
    <row r="380" spans="1:1">
      <c r="A380" s="2" t="str">
        <f>K380&amp;MID(L:L,15,4)</f>
        <v/>
      </c>
    </row>
    <row r="381" spans="1:1">
      <c r="A381" s="2" t="str">
        <f>K381&amp;MID(L:L,15,4)</f>
        <v/>
      </c>
    </row>
    <row r="382" spans="1:1">
      <c r="A382" s="2" t="str">
        <f>K382&amp;MID(L:L,15,4)</f>
        <v/>
      </c>
    </row>
    <row r="383" spans="1:1">
      <c r="A383" s="2" t="str">
        <f>K383&amp;MID(L:L,15,4)</f>
        <v/>
      </c>
    </row>
    <row r="384" spans="1:1">
      <c r="A384" s="2" t="str">
        <f>K384&amp;MID(L:L,15,4)</f>
        <v/>
      </c>
    </row>
    <row r="385" spans="1:1">
      <c r="A385" s="2" t="str">
        <f>K385&amp;MID(L:L,15,4)</f>
        <v/>
      </c>
    </row>
    <row r="386" spans="1:1">
      <c r="A386" s="2" t="str">
        <f>K386&amp;MID(L:L,15,4)</f>
        <v/>
      </c>
    </row>
    <row r="387" spans="1:1">
      <c r="A387" s="2" t="str">
        <f>K387&amp;MID(L:L,15,4)</f>
        <v/>
      </c>
    </row>
    <row r="388" spans="1:1">
      <c r="A388" s="2" t="str">
        <f>K388&amp;MID(L:L,15,4)</f>
        <v/>
      </c>
    </row>
    <row r="389" spans="1:1">
      <c r="A389" s="2" t="str">
        <f>K389&amp;MID(L:L,15,4)</f>
        <v/>
      </c>
    </row>
    <row r="390" spans="1:1">
      <c r="A390" s="2" t="str">
        <f>K390&amp;MID(L:L,15,4)</f>
        <v/>
      </c>
    </row>
    <row r="391" spans="1:1">
      <c r="A391" s="2" t="str">
        <f>K391&amp;MID(L:L,15,4)</f>
        <v/>
      </c>
    </row>
    <row r="392" spans="1:1">
      <c r="A392" s="2" t="str">
        <f>K392&amp;MID(L:L,15,4)</f>
        <v/>
      </c>
    </row>
    <row r="393" spans="1:1">
      <c r="A393" s="2" t="str">
        <f>K393&amp;MID(L:L,15,4)</f>
        <v/>
      </c>
    </row>
    <row r="394" spans="1:1">
      <c r="A394" s="2" t="str">
        <f>K394&amp;MID(L:L,15,4)</f>
        <v/>
      </c>
    </row>
    <row r="395" spans="1:1">
      <c r="A395" s="2" t="str">
        <f>K395&amp;MID(L:L,15,4)</f>
        <v/>
      </c>
    </row>
    <row r="396" spans="1:1">
      <c r="A396" s="2" t="str">
        <f>K396&amp;MID(L:L,15,4)</f>
        <v/>
      </c>
    </row>
    <row r="397" spans="1:1">
      <c r="A397" s="2" t="str">
        <f>K397&amp;MID(L:L,15,4)</f>
        <v/>
      </c>
    </row>
    <row r="398" spans="1:1">
      <c r="A398" s="2" t="str">
        <f>K398&amp;MID(L:L,15,4)</f>
        <v/>
      </c>
    </row>
    <row r="399" spans="1:1">
      <c r="A399" s="2" t="str">
        <f>K399&amp;MID(L:L,15,4)</f>
        <v/>
      </c>
    </row>
    <row r="400" spans="1:1">
      <c r="A400" s="2" t="str">
        <f>K400&amp;MID(L:L,15,4)</f>
        <v/>
      </c>
    </row>
    <row r="401" spans="1:1">
      <c r="A401" s="2" t="str">
        <f>K401&amp;MID(L:L,15,4)</f>
        <v/>
      </c>
    </row>
    <row r="402" spans="1:1">
      <c r="A402" s="2" t="str">
        <f>K402&amp;MID(L:L,15,4)</f>
        <v/>
      </c>
    </row>
    <row r="403" spans="1:1">
      <c r="A403" s="2" t="str">
        <f>K403&amp;MID(L:L,15,4)</f>
        <v/>
      </c>
    </row>
    <row r="404" spans="1:1">
      <c r="A404" s="2" t="str">
        <f>K404&amp;MID(L:L,15,4)</f>
        <v/>
      </c>
    </row>
    <row r="405" spans="1:1">
      <c r="A405" s="2" t="str">
        <f>K405&amp;MID(L:L,15,4)</f>
        <v/>
      </c>
    </row>
    <row r="406" spans="1:1">
      <c r="A406" s="2" t="str">
        <f>K406&amp;MID(L:L,15,4)</f>
        <v/>
      </c>
    </row>
    <row r="407" spans="1:1">
      <c r="A407" s="2" t="str">
        <f>K407&amp;MID(L:L,15,4)</f>
        <v/>
      </c>
    </row>
    <row r="408" spans="1:1">
      <c r="A408" s="2" t="str">
        <f>K408&amp;MID(L:L,15,4)</f>
        <v/>
      </c>
    </row>
    <row r="409" spans="1:1">
      <c r="A409" s="2" t="str">
        <f>K409&amp;MID(L:L,15,4)</f>
        <v/>
      </c>
    </row>
    <row r="410" spans="1:1">
      <c r="A410" s="2" t="str">
        <f>K410&amp;MID(L:L,15,4)</f>
        <v/>
      </c>
    </row>
    <row r="411" spans="1:1">
      <c r="A411" s="2" t="str">
        <f>K411&amp;MID(L:L,15,4)</f>
        <v/>
      </c>
    </row>
    <row r="412" spans="1:1">
      <c r="A412" s="2" t="str">
        <f>K412&amp;MID(L:L,15,4)</f>
        <v/>
      </c>
    </row>
    <row r="413" spans="1:1">
      <c r="A413" s="2" t="str">
        <f>K413&amp;MID(L:L,15,4)</f>
        <v/>
      </c>
    </row>
    <row r="414" spans="1:1">
      <c r="A414" s="2" t="str">
        <f>K414&amp;MID(L:L,15,4)</f>
        <v/>
      </c>
    </row>
    <row r="415" spans="1:1">
      <c r="A415" s="2" t="str">
        <f>K415&amp;MID(L:L,15,4)</f>
        <v/>
      </c>
    </row>
    <row r="416" spans="1:1">
      <c r="A416" s="2" t="str">
        <f>K416&amp;MID(L:L,15,4)</f>
        <v/>
      </c>
    </row>
    <row r="417" spans="1:1">
      <c r="A417" s="2" t="str">
        <f>K417&amp;MID(L:L,15,4)</f>
        <v/>
      </c>
    </row>
  </sheetData>
  <autoFilter ref="A1:X41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N15" sqref="N15"/>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13767</v>
      </c>
      <c r="G2" s="7" t="s">
        <v>13768</v>
      </c>
      <c r="H2" s="7" t="s">
        <v>1450</v>
      </c>
      <c r="I2" s="7" t="s">
        <v>7273</v>
      </c>
      <c r="J2" s="7" t="s">
        <v>1452</v>
      </c>
      <c r="K2" s="7" t="s">
        <v>954</v>
      </c>
      <c r="L2" s="7" t="s">
        <v>955</v>
      </c>
      <c r="M2" s="7" t="s">
        <v>1453</v>
      </c>
      <c r="N2" s="7" t="s">
        <v>1454</v>
      </c>
      <c r="O2" s="11">
        <v>3</v>
      </c>
      <c r="P2" s="11">
        <v>7</v>
      </c>
      <c r="Q2" s="11">
        <v>1.5</v>
      </c>
      <c r="R2" s="11">
        <f t="shared" ref="R2:R17" si="0">O2-Q2</f>
        <v>1.5</v>
      </c>
      <c r="S2" s="11" t="s">
        <v>1455</v>
      </c>
      <c r="U2" t="str">
        <f>S2</f>
        <v>是</v>
      </c>
    </row>
    <row r="3" spans="1:21">
      <c r="A3" s="2" t="str">
        <f>K3&amp;MID(L:L,15,4)</f>
        <v>刘伟5312</v>
      </c>
      <c r="B3" s="7" t="s">
        <v>1463</v>
      </c>
      <c r="C3" s="7" t="s">
        <v>1446</v>
      </c>
      <c r="D3" s="7">
        <v>52</v>
      </c>
      <c r="E3" s="7" t="s">
        <v>687</v>
      </c>
      <c r="F3" s="7" t="s">
        <v>13769</v>
      </c>
      <c r="G3" s="7" t="s">
        <v>13770</v>
      </c>
      <c r="H3" s="7" t="s">
        <v>1450</v>
      </c>
      <c r="I3" s="7" t="s">
        <v>13771</v>
      </c>
      <c r="J3" s="7" t="s">
        <v>1452</v>
      </c>
      <c r="K3" s="7" t="s">
        <v>681</v>
      </c>
      <c r="L3" s="7" t="s">
        <v>682</v>
      </c>
      <c r="M3" s="7" t="s">
        <v>1461</v>
      </c>
      <c r="N3" s="7" t="s">
        <v>1467</v>
      </c>
      <c r="O3" s="11">
        <v>4</v>
      </c>
      <c r="P3" s="11">
        <v>3</v>
      </c>
      <c r="Q3" s="11">
        <v>3</v>
      </c>
      <c r="R3" s="11">
        <f t="shared" si="0"/>
        <v>1</v>
      </c>
      <c r="S3" s="11" t="s">
        <v>1455</v>
      </c>
      <c r="U3" t="str">
        <f t="shared" ref="U3:U66" si="1">S3</f>
        <v>是</v>
      </c>
    </row>
    <row r="4" spans="1:21">
      <c r="A4" s="2" t="str">
        <f>K4&amp;MID(L:L,15,4)</f>
        <v>练涂寿3338</v>
      </c>
      <c r="B4" s="7" t="s">
        <v>1468</v>
      </c>
      <c r="C4" s="7" t="s">
        <v>1446</v>
      </c>
      <c r="D4" s="7">
        <v>41</v>
      </c>
      <c r="E4" s="7" t="s">
        <v>1096</v>
      </c>
      <c r="F4" s="7" t="s">
        <v>13772</v>
      </c>
      <c r="G4" s="7" t="s">
        <v>13773</v>
      </c>
      <c r="H4" s="7" t="s">
        <v>1450</v>
      </c>
      <c r="I4" s="7" t="s">
        <v>13774</v>
      </c>
      <c r="J4" s="7" t="s">
        <v>1452</v>
      </c>
      <c r="K4" s="7" t="s">
        <v>1093</v>
      </c>
      <c r="L4" s="7" t="s">
        <v>1094</v>
      </c>
      <c r="M4" s="7" t="s">
        <v>1461</v>
      </c>
      <c r="N4" s="7" t="s">
        <v>1467</v>
      </c>
      <c r="O4" s="11">
        <v>3</v>
      </c>
      <c r="P4" s="11">
        <v>57</v>
      </c>
      <c r="Q4" s="11">
        <v>3</v>
      </c>
      <c r="R4" s="11">
        <f t="shared" si="0"/>
        <v>0</v>
      </c>
      <c r="S4" s="11" t="s">
        <v>1455</v>
      </c>
      <c r="U4" t="str">
        <f t="shared" si="1"/>
        <v>是</v>
      </c>
    </row>
    <row r="5" spans="1:21">
      <c r="A5" s="2" t="str">
        <f>K5&amp;MID(L:L,15,4)</f>
        <v>罗惠芬3927</v>
      </c>
      <c r="B5" s="7" t="s">
        <v>2908</v>
      </c>
      <c r="C5" s="7" t="s">
        <v>1446</v>
      </c>
      <c r="D5" s="7">
        <v>52</v>
      </c>
      <c r="E5" s="7" t="s">
        <v>2909</v>
      </c>
      <c r="F5" s="7" t="s">
        <v>13775</v>
      </c>
      <c r="G5" s="7" t="s">
        <v>13776</v>
      </c>
      <c r="H5" s="7" t="s">
        <v>1450</v>
      </c>
      <c r="I5" s="7" t="s">
        <v>13777</v>
      </c>
      <c r="J5" s="7" t="s">
        <v>1452</v>
      </c>
      <c r="K5" s="7" t="s">
        <v>1399</v>
      </c>
      <c r="L5" s="7" t="s">
        <v>1400</v>
      </c>
      <c r="M5" s="7" t="s">
        <v>1461</v>
      </c>
      <c r="N5" s="7" t="s">
        <v>1462</v>
      </c>
      <c r="O5" s="11">
        <v>4</v>
      </c>
      <c r="P5" s="11">
        <v>18</v>
      </c>
      <c r="Q5" s="11">
        <v>2.5</v>
      </c>
      <c r="R5" s="11">
        <f t="shared" si="0"/>
        <v>1.5</v>
      </c>
      <c r="S5" s="11" t="s">
        <v>1455</v>
      </c>
      <c r="U5" t="str">
        <f t="shared" si="1"/>
        <v>是</v>
      </c>
    </row>
    <row r="6" spans="1:21">
      <c r="A6" s="2" t="str">
        <f>K6&amp;MID(L:L,15,4)</f>
        <v>冯宪球2431</v>
      </c>
      <c r="B6" s="7" t="s">
        <v>1472</v>
      </c>
      <c r="C6" s="7" t="s">
        <v>1457</v>
      </c>
      <c r="D6" s="7">
        <v>59</v>
      </c>
      <c r="E6" s="7" t="s">
        <v>158</v>
      </c>
      <c r="F6" s="7" t="s">
        <v>13778</v>
      </c>
      <c r="G6" s="7" t="s">
        <v>13779</v>
      </c>
      <c r="H6" s="7" t="s">
        <v>1450</v>
      </c>
      <c r="I6" s="7" t="s">
        <v>9533</v>
      </c>
      <c r="J6" s="7" t="s">
        <v>1452</v>
      </c>
      <c r="K6" s="7" t="s">
        <v>155</v>
      </c>
      <c r="L6" s="7" t="s">
        <v>156</v>
      </c>
      <c r="M6" s="7" t="s">
        <v>1453</v>
      </c>
      <c r="N6" s="7" t="s">
        <v>23</v>
      </c>
      <c r="O6" s="11">
        <v>3</v>
      </c>
      <c r="P6" s="11">
        <v>19</v>
      </c>
      <c r="Q6" s="11">
        <v>1.5</v>
      </c>
      <c r="R6" s="11">
        <f t="shared" si="0"/>
        <v>1.5</v>
      </c>
      <c r="S6" s="11" t="s">
        <v>1455</v>
      </c>
      <c r="U6" t="str">
        <f t="shared" si="1"/>
        <v>是</v>
      </c>
    </row>
    <row r="7" spans="1:21">
      <c r="A7" s="2" t="str">
        <f>K7&amp;MID(L:L,15,4)</f>
        <v>苏耀波5317</v>
      </c>
      <c r="B7" s="7" t="s">
        <v>1463</v>
      </c>
      <c r="C7" s="7" t="s">
        <v>1446</v>
      </c>
      <c r="D7" s="7">
        <v>52</v>
      </c>
      <c r="E7" s="7" t="s">
        <v>687</v>
      </c>
      <c r="F7" s="7" t="s">
        <v>13780</v>
      </c>
      <c r="G7" s="7" t="s">
        <v>13781</v>
      </c>
      <c r="H7" s="7" t="s">
        <v>1450</v>
      </c>
      <c r="I7" s="7" t="s">
        <v>7409</v>
      </c>
      <c r="J7" s="7" t="s">
        <v>1452</v>
      </c>
      <c r="K7" s="7" t="s">
        <v>1347</v>
      </c>
      <c r="L7" s="7" t="s">
        <v>1348</v>
      </c>
      <c r="M7" s="7" t="s">
        <v>1461</v>
      </c>
      <c r="N7" s="7" t="s">
        <v>1462</v>
      </c>
      <c r="O7" s="11">
        <v>3</v>
      </c>
      <c r="P7" s="11">
        <v>8</v>
      </c>
      <c r="Q7" s="11">
        <v>2.5</v>
      </c>
      <c r="R7" s="11">
        <f t="shared" si="0"/>
        <v>0.5</v>
      </c>
      <c r="S7" s="11" t="s">
        <v>1455</v>
      </c>
      <c r="U7" t="str">
        <f t="shared" si="1"/>
        <v>是</v>
      </c>
    </row>
    <row r="8" spans="1:21">
      <c r="A8" s="2" t="str">
        <f>K8&amp;MID(L:L,15,4)</f>
        <v>伍碧霞0048</v>
      </c>
      <c r="B8" s="7" t="s">
        <v>3921</v>
      </c>
      <c r="C8" s="7" t="s">
        <v>1446</v>
      </c>
      <c r="D8" s="7">
        <v>51</v>
      </c>
      <c r="E8" s="7" t="s">
        <v>3922</v>
      </c>
      <c r="F8" s="7" t="s">
        <v>13782</v>
      </c>
      <c r="G8" s="7" t="s">
        <v>13783</v>
      </c>
      <c r="H8" s="7" t="s">
        <v>1450</v>
      </c>
      <c r="I8" s="7" t="s">
        <v>13784</v>
      </c>
      <c r="J8" s="7" t="s">
        <v>1452</v>
      </c>
      <c r="K8" s="7" t="s">
        <v>1266</v>
      </c>
      <c r="L8" s="7" t="s">
        <v>1267</v>
      </c>
      <c r="M8" s="7" t="s">
        <v>1461</v>
      </c>
      <c r="N8" s="7" t="s">
        <v>1462</v>
      </c>
      <c r="O8" s="11">
        <v>4</v>
      </c>
      <c r="P8" s="11">
        <v>42</v>
      </c>
      <c r="Q8" s="11">
        <v>2.5</v>
      </c>
      <c r="R8" s="11">
        <f t="shared" si="0"/>
        <v>1.5</v>
      </c>
      <c r="S8" s="11" t="s">
        <v>1455</v>
      </c>
      <c r="U8" t="str">
        <f t="shared" si="1"/>
        <v>是</v>
      </c>
    </row>
    <row r="9" spans="1:21">
      <c r="A9" s="2" t="str">
        <f>K9&amp;MID(L:L,15,4)</f>
        <v>肖夏瑛0022</v>
      </c>
      <c r="B9" s="7" t="s">
        <v>1479</v>
      </c>
      <c r="C9" s="7" t="s">
        <v>1457</v>
      </c>
      <c r="D9" s="7">
        <v>41</v>
      </c>
      <c r="E9" s="7" t="s">
        <v>1480</v>
      </c>
      <c r="F9" s="7" t="s">
        <v>13785</v>
      </c>
      <c r="G9" s="7" t="s">
        <v>13786</v>
      </c>
      <c r="H9" s="7" t="s">
        <v>1450</v>
      </c>
      <c r="I9" s="7" t="s">
        <v>4154</v>
      </c>
      <c r="J9" s="7" t="s">
        <v>1452</v>
      </c>
      <c r="K9" s="7" t="s">
        <v>603</v>
      </c>
      <c r="L9" s="7" t="s">
        <v>604</v>
      </c>
      <c r="M9" s="7" t="s">
        <v>1461</v>
      </c>
      <c r="N9" s="7" t="s">
        <v>23</v>
      </c>
      <c r="O9" s="11">
        <v>3</v>
      </c>
      <c r="P9" s="11">
        <v>9</v>
      </c>
      <c r="Q9" s="11">
        <v>3</v>
      </c>
      <c r="R9" s="11">
        <f t="shared" si="0"/>
        <v>0</v>
      </c>
      <c r="S9" s="11" t="s">
        <v>1455</v>
      </c>
      <c r="U9" t="str">
        <f t="shared" si="1"/>
        <v>是</v>
      </c>
    </row>
    <row r="10" spans="1:21">
      <c r="A10" s="2" t="str">
        <f>K10&amp;MID(L:L,15,4)</f>
        <v>陈柏焯0012</v>
      </c>
      <c r="B10" s="7" t="s">
        <v>1484</v>
      </c>
      <c r="C10" s="7" t="s">
        <v>1457</v>
      </c>
      <c r="D10" s="7">
        <v>46</v>
      </c>
      <c r="E10" s="7" t="s">
        <v>1485</v>
      </c>
      <c r="F10" s="7" t="s">
        <v>13787</v>
      </c>
      <c r="G10" s="7" t="s">
        <v>13788</v>
      </c>
      <c r="H10" s="7" t="s">
        <v>1450</v>
      </c>
      <c r="I10" s="7" t="s">
        <v>13789</v>
      </c>
      <c r="J10" s="7" t="s">
        <v>1452</v>
      </c>
      <c r="K10" s="7" t="s">
        <v>31</v>
      </c>
      <c r="L10" s="7" t="s">
        <v>32</v>
      </c>
      <c r="M10" s="7" t="s">
        <v>1453</v>
      </c>
      <c r="N10" s="7" t="s">
        <v>23</v>
      </c>
      <c r="O10" s="11">
        <v>2</v>
      </c>
      <c r="P10" s="11">
        <v>52</v>
      </c>
      <c r="Q10" s="11">
        <v>1.5</v>
      </c>
      <c r="R10" s="11">
        <f t="shared" si="0"/>
        <v>0.5</v>
      </c>
      <c r="S10" s="11" t="s">
        <v>1455</v>
      </c>
      <c r="U10" t="str">
        <f t="shared" si="1"/>
        <v>是</v>
      </c>
    </row>
    <row r="11" spans="1:21">
      <c r="A11" s="2" t="str">
        <f>K11&amp;MID(L:L,15,4)</f>
        <v>陈连意5326</v>
      </c>
      <c r="B11" s="7" t="s">
        <v>1489</v>
      </c>
      <c r="C11" s="7" t="s">
        <v>1446</v>
      </c>
      <c r="D11" s="7">
        <v>64</v>
      </c>
      <c r="E11" s="7" t="s">
        <v>1490</v>
      </c>
      <c r="F11" s="7" t="s">
        <v>13790</v>
      </c>
      <c r="G11" s="7" t="s">
        <v>13791</v>
      </c>
      <c r="H11" s="7" t="s">
        <v>1450</v>
      </c>
      <c r="I11" s="7" t="s">
        <v>13792</v>
      </c>
      <c r="J11" s="7" t="s">
        <v>1452</v>
      </c>
      <c r="K11" s="7" t="s">
        <v>69</v>
      </c>
      <c r="L11" s="7" t="s">
        <v>70</v>
      </c>
      <c r="M11" s="7" t="s">
        <v>1461</v>
      </c>
      <c r="N11" s="7" t="s">
        <v>23</v>
      </c>
      <c r="O11" s="11">
        <v>3</v>
      </c>
      <c r="P11" s="11">
        <v>26</v>
      </c>
      <c r="Q11" s="11">
        <v>3</v>
      </c>
      <c r="R11" s="11">
        <f t="shared" si="0"/>
        <v>0</v>
      </c>
      <c r="S11" s="11" t="s">
        <v>1455</v>
      </c>
      <c r="U11" t="str">
        <f t="shared" si="1"/>
        <v>是</v>
      </c>
    </row>
    <row r="12" spans="1:21">
      <c r="A12" s="2" t="str">
        <f>K12&amp;MID(L:L,15,4)</f>
        <v>廖官金0437</v>
      </c>
      <c r="B12" s="7" t="s">
        <v>1501</v>
      </c>
      <c r="C12" s="7" t="s">
        <v>1446</v>
      </c>
      <c r="D12" s="7">
        <v>53</v>
      </c>
      <c r="E12" s="7" t="s">
        <v>1120</v>
      </c>
      <c r="F12" s="7" t="s">
        <v>13793</v>
      </c>
      <c r="G12" s="7" t="s">
        <v>13794</v>
      </c>
      <c r="H12" s="7" t="s">
        <v>1450</v>
      </c>
      <c r="I12" s="7" t="s">
        <v>13795</v>
      </c>
      <c r="J12" s="7" t="s">
        <v>1452</v>
      </c>
      <c r="K12" s="7" t="s">
        <v>1308</v>
      </c>
      <c r="L12" s="7" t="s">
        <v>1309</v>
      </c>
      <c r="M12" s="7" t="s">
        <v>1461</v>
      </c>
      <c r="N12" s="7" t="s">
        <v>1462</v>
      </c>
      <c r="O12" s="11">
        <v>2</v>
      </c>
      <c r="P12" s="11">
        <v>23</v>
      </c>
      <c r="Q12" s="11">
        <v>2.5</v>
      </c>
      <c r="R12" s="11">
        <f t="shared" si="0"/>
        <v>-0.5</v>
      </c>
      <c r="S12" s="11" t="s">
        <v>1520</v>
      </c>
      <c r="U12" t="str">
        <f t="shared" si="1"/>
        <v>否</v>
      </c>
    </row>
    <row r="13" spans="1:21">
      <c r="A13" s="2" t="str">
        <f>K13&amp;MID(L:L,15,4)</f>
        <v>胡翠容128X</v>
      </c>
      <c r="B13" s="7" t="s">
        <v>1505</v>
      </c>
      <c r="C13" s="7" t="s">
        <v>1446</v>
      </c>
      <c r="D13" s="7">
        <v>42</v>
      </c>
      <c r="E13" s="7" t="s">
        <v>1030</v>
      </c>
      <c r="F13" s="7" t="s">
        <v>13796</v>
      </c>
      <c r="G13" s="7" t="s">
        <v>13797</v>
      </c>
      <c r="H13" s="7" t="s">
        <v>1450</v>
      </c>
      <c r="I13" s="7" t="s">
        <v>13798</v>
      </c>
      <c r="J13" s="7" t="s">
        <v>1452</v>
      </c>
      <c r="K13" s="7" t="s">
        <v>1027</v>
      </c>
      <c r="L13" s="7" t="s">
        <v>1028</v>
      </c>
      <c r="M13" s="7" t="s">
        <v>1453</v>
      </c>
      <c r="N13" s="7" t="s">
        <v>23</v>
      </c>
      <c r="O13" s="11">
        <v>9</v>
      </c>
      <c r="P13" s="11">
        <v>52</v>
      </c>
      <c r="Q13" s="11">
        <v>1.5</v>
      </c>
      <c r="R13" s="11">
        <f t="shared" si="0"/>
        <v>7.5</v>
      </c>
      <c r="S13" s="11" t="s">
        <v>1455</v>
      </c>
      <c r="U13" t="str">
        <f t="shared" si="1"/>
        <v>是</v>
      </c>
    </row>
    <row r="14" spans="1:21">
      <c r="A14" s="2" t="str">
        <f>K14&amp;MID(L:L,15,4)</f>
        <v>姚善存6910</v>
      </c>
      <c r="B14" s="7" t="s">
        <v>1509</v>
      </c>
      <c r="C14" s="7" t="s">
        <v>1446</v>
      </c>
      <c r="D14" s="7">
        <v>53</v>
      </c>
      <c r="E14" s="7" t="s">
        <v>1510</v>
      </c>
      <c r="F14" s="7" t="s">
        <v>13799</v>
      </c>
      <c r="G14" s="7" t="s">
        <v>13800</v>
      </c>
      <c r="H14" s="7" t="s">
        <v>1450</v>
      </c>
      <c r="I14" s="7" t="s">
        <v>7993</v>
      </c>
      <c r="J14" s="7" t="s">
        <v>1452</v>
      </c>
      <c r="K14" s="7" t="s">
        <v>1075</v>
      </c>
      <c r="L14" s="7" t="s">
        <v>1076</v>
      </c>
      <c r="M14" s="7" t="s">
        <v>1461</v>
      </c>
      <c r="N14" s="7" t="s">
        <v>23</v>
      </c>
      <c r="O14" s="11">
        <v>3</v>
      </c>
      <c r="P14" s="11">
        <v>0</v>
      </c>
      <c r="Q14" s="11">
        <v>3</v>
      </c>
      <c r="R14" s="11">
        <f t="shared" si="0"/>
        <v>0</v>
      </c>
      <c r="S14" s="11" t="s">
        <v>1455</v>
      </c>
      <c r="U14" t="str">
        <f t="shared" si="1"/>
        <v>是</v>
      </c>
    </row>
    <row r="15" spans="1:21">
      <c r="A15" s="2" t="str">
        <f>K15&amp;MID(L:L,15,4)</f>
        <v>刘能忠0315</v>
      </c>
      <c r="B15" s="7" t="s">
        <v>1514</v>
      </c>
      <c r="C15" s="7" t="s">
        <v>1446</v>
      </c>
      <c r="D15" s="7">
        <v>51</v>
      </c>
      <c r="E15" s="7" t="s">
        <v>1515</v>
      </c>
      <c r="F15" s="7" t="s">
        <v>13801</v>
      </c>
      <c r="G15" s="7" t="s">
        <v>13802</v>
      </c>
      <c r="H15" s="7" t="s">
        <v>1518</v>
      </c>
      <c r="I15" s="7" t="s">
        <v>13803</v>
      </c>
      <c r="J15" s="7" t="s">
        <v>1452</v>
      </c>
      <c r="K15" s="7" t="s">
        <v>1049</v>
      </c>
      <c r="L15" s="7" t="s">
        <v>1050</v>
      </c>
      <c r="M15" s="7" t="s">
        <v>1461</v>
      </c>
      <c r="N15" s="7" t="s">
        <v>23</v>
      </c>
      <c r="O15" s="11">
        <v>4</v>
      </c>
      <c r="P15" s="11">
        <v>1</v>
      </c>
      <c r="Q15" s="11">
        <v>3</v>
      </c>
      <c r="R15" s="11">
        <f t="shared" si="0"/>
        <v>1</v>
      </c>
      <c r="S15" s="11" t="s">
        <v>1455</v>
      </c>
      <c r="U15" t="str">
        <f t="shared" si="1"/>
        <v>是</v>
      </c>
    </row>
    <row r="16" spans="1:21">
      <c r="A16" s="2" t="str">
        <f>K16&amp;MID(L:L,15,4)</f>
        <v>麦志华3619</v>
      </c>
      <c r="B16" s="7" t="s">
        <v>1527</v>
      </c>
      <c r="C16" s="7" t="s">
        <v>1446</v>
      </c>
      <c r="D16" s="7">
        <v>51</v>
      </c>
      <c r="E16" s="7" t="s">
        <v>1528</v>
      </c>
      <c r="F16" s="7" t="s">
        <v>13804</v>
      </c>
      <c r="G16" s="7" t="s">
        <v>13805</v>
      </c>
      <c r="H16" s="7" t="s">
        <v>1450</v>
      </c>
      <c r="I16" s="7" t="s">
        <v>5311</v>
      </c>
      <c r="J16" s="7" t="s">
        <v>1452</v>
      </c>
      <c r="K16" s="7" t="s">
        <v>836</v>
      </c>
      <c r="L16" s="7" t="s">
        <v>837</v>
      </c>
      <c r="M16" s="7" t="s">
        <v>1461</v>
      </c>
      <c r="N16" s="7" t="s">
        <v>23</v>
      </c>
      <c r="O16" s="11">
        <v>3</v>
      </c>
      <c r="P16" s="11">
        <v>0</v>
      </c>
      <c r="Q16" s="11">
        <v>3</v>
      </c>
      <c r="R16" s="11">
        <f t="shared" si="0"/>
        <v>0</v>
      </c>
      <c r="S16" s="11" t="s">
        <v>1455</v>
      </c>
      <c r="U16" t="str">
        <f t="shared" si="1"/>
        <v>是</v>
      </c>
    </row>
    <row r="17" spans="1:21">
      <c r="A17" s="2" t="str">
        <f>K17&amp;MID(L:L,15,4)</f>
        <v>陈达兴0614</v>
      </c>
      <c r="B17" s="7" t="s">
        <v>1532</v>
      </c>
      <c r="C17" s="7" t="s">
        <v>1457</v>
      </c>
      <c r="D17" s="7">
        <v>57</v>
      </c>
      <c r="E17" s="7" t="s">
        <v>1533</v>
      </c>
      <c r="F17" s="7" t="s">
        <v>13806</v>
      </c>
      <c r="G17" s="7" t="s">
        <v>13807</v>
      </c>
      <c r="H17" s="7" t="s">
        <v>1450</v>
      </c>
      <c r="I17" s="7" t="s">
        <v>13808</v>
      </c>
      <c r="J17" s="7" t="s">
        <v>1452</v>
      </c>
      <c r="K17" s="7" t="s">
        <v>594</v>
      </c>
      <c r="L17" s="7" t="s">
        <v>595</v>
      </c>
      <c r="M17" s="7" t="s">
        <v>1461</v>
      </c>
      <c r="N17" s="7" t="s">
        <v>23</v>
      </c>
      <c r="O17" s="11">
        <v>3</v>
      </c>
      <c r="P17" s="11">
        <v>31</v>
      </c>
      <c r="Q17" s="11">
        <v>3</v>
      </c>
      <c r="R17" s="11">
        <f t="shared" si="0"/>
        <v>0</v>
      </c>
      <c r="S17" s="11" t="s">
        <v>1455</v>
      </c>
      <c r="U17" t="str">
        <f t="shared" si="1"/>
        <v>是</v>
      </c>
    </row>
    <row r="18" spans="1:21">
      <c r="A18" s="2" t="str">
        <f>K18&amp;MID(L:L,15,4)</f>
        <v>陈金带1521</v>
      </c>
      <c r="B18" s="7" t="s">
        <v>1537</v>
      </c>
      <c r="C18" s="7" t="s">
        <v>1444</v>
      </c>
      <c r="D18" s="7">
        <v>56</v>
      </c>
      <c r="E18" s="7" t="s">
        <v>1538</v>
      </c>
      <c r="F18" s="7" t="s">
        <v>13809</v>
      </c>
      <c r="G18" s="7" t="s">
        <v>13810</v>
      </c>
      <c r="H18" s="7" t="s">
        <v>1450</v>
      </c>
      <c r="I18" s="7" t="s">
        <v>13811</v>
      </c>
      <c r="J18" s="7" t="s">
        <v>1452</v>
      </c>
      <c r="K18" s="7" t="s">
        <v>763</v>
      </c>
      <c r="L18" s="7" t="s">
        <v>764</v>
      </c>
      <c r="M18" s="7" t="s">
        <v>1453</v>
      </c>
      <c r="N18" s="7" t="s">
        <v>23</v>
      </c>
      <c r="O18" s="11">
        <v>1</v>
      </c>
      <c r="P18" s="11">
        <v>55</v>
      </c>
      <c r="Q18" s="11">
        <v>1.5</v>
      </c>
      <c r="R18" s="11">
        <v>0</v>
      </c>
      <c r="S18" s="11" t="s">
        <v>1455</v>
      </c>
      <c r="U18" t="str">
        <f t="shared" si="1"/>
        <v>是</v>
      </c>
    </row>
    <row r="19" spans="1:21">
      <c r="A19" s="2" t="str">
        <f>K19&amp;MID(L:L,15,4)</f>
        <v>冯启平2454</v>
      </c>
      <c r="B19" s="7" t="s">
        <v>1543</v>
      </c>
      <c r="C19" s="7" t="s">
        <v>1446</v>
      </c>
      <c r="D19" s="7">
        <v>40</v>
      </c>
      <c r="E19" s="7" t="s">
        <v>1544</v>
      </c>
      <c r="F19" s="7" t="s">
        <v>13812</v>
      </c>
      <c r="G19" s="7" t="s">
        <v>13813</v>
      </c>
      <c r="H19" s="7" t="s">
        <v>1450</v>
      </c>
      <c r="I19" s="7" t="s">
        <v>13814</v>
      </c>
      <c r="J19" s="7" t="s">
        <v>1452</v>
      </c>
      <c r="K19" s="7" t="s">
        <v>169</v>
      </c>
      <c r="L19" s="7" t="s">
        <v>170</v>
      </c>
      <c r="M19" s="7" t="s">
        <v>1453</v>
      </c>
      <c r="N19" s="7" t="s">
        <v>23</v>
      </c>
      <c r="O19" s="11">
        <v>1</v>
      </c>
      <c r="P19" s="11">
        <v>34</v>
      </c>
      <c r="Q19" s="11">
        <v>1.5</v>
      </c>
      <c r="R19" s="11">
        <v>0</v>
      </c>
      <c r="S19" s="11" t="s">
        <v>1455</v>
      </c>
      <c r="U19" t="str">
        <f t="shared" si="1"/>
        <v>是</v>
      </c>
    </row>
    <row r="20" spans="1:21">
      <c r="A20" s="2" t="str">
        <f>K20&amp;MID(L:L,15,4)</f>
        <v>饶海燕3744</v>
      </c>
      <c r="B20" s="7" t="s">
        <v>1548</v>
      </c>
      <c r="C20" s="7" t="s">
        <v>1446</v>
      </c>
      <c r="D20" s="7">
        <v>56</v>
      </c>
      <c r="E20" s="7" t="s">
        <v>1549</v>
      </c>
      <c r="F20" s="7" t="s">
        <v>13815</v>
      </c>
      <c r="G20" s="7" t="s">
        <v>13816</v>
      </c>
      <c r="H20" s="7" t="s">
        <v>1450</v>
      </c>
      <c r="I20" s="7" t="s">
        <v>11774</v>
      </c>
      <c r="J20" s="7" t="s">
        <v>1452</v>
      </c>
      <c r="K20" s="7" t="s">
        <v>795</v>
      </c>
      <c r="L20" s="7" t="s">
        <v>796</v>
      </c>
      <c r="M20" s="7" t="s">
        <v>1461</v>
      </c>
      <c r="N20" s="7" t="s">
        <v>1454</v>
      </c>
      <c r="O20" s="11">
        <v>3</v>
      </c>
      <c r="P20" s="11">
        <v>3</v>
      </c>
      <c r="Q20" s="11">
        <v>3</v>
      </c>
      <c r="R20" s="11">
        <f t="shared" ref="R20:R37" si="2">O20-Q20</f>
        <v>0</v>
      </c>
      <c r="S20" s="11" t="s">
        <v>1455</v>
      </c>
      <c r="U20" t="str">
        <f t="shared" si="1"/>
        <v>是</v>
      </c>
    </row>
    <row r="21" spans="1:21">
      <c r="A21" s="2" t="str">
        <f>K21&amp;MID(L:L,15,4)</f>
        <v>佟炳城4811</v>
      </c>
      <c r="B21" s="7" t="s">
        <v>9001</v>
      </c>
      <c r="C21" s="7" t="s">
        <v>1446</v>
      </c>
      <c r="D21" s="7">
        <v>50</v>
      </c>
      <c r="E21" s="7" t="s">
        <v>1365</v>
      </c>
      <c r="F21" s="7" t="s">
        <v>13817</v>
      </c>
      <c r="G21" s="7" t="s">
        <v>13818</v>
      </c>
      <c r="H21" s="7" t="s">
        <v>1450</v>
      </c>
      <c r="I21" s="7" t="s">
        <v>13819</v>
      </c>
      <c r="J21" s="7" t="s">
        <v>1452</v>
      </c>
      <c r="K21" s="7" t="s">
        <v>1362</v>
      </c>
      <c r="L21" s="7" t="s">
        <v>1363</v>
      </c>
      <c r="M21" s="7" t="s">
        <v>1461</v>
      </c>
      <c r="N21" s="7" t="s">
        <v>1462</v>
      </c>
      <c r="O21" s="11">
        <v>5</v>
      </c>
      <c r="P21" s="11">
        <v>4</v>
      </c>
      <c r="Q21" s="11">
        <v>2.5</v>
      </c>
      <c r="R21" s="11">
        <f t="shared" si="2"/>
        <v>2.5</v>
      </c>
      <c r="S21" s="11" t="s">
        <v>1455</v>
      </c>
      <c r="U21" t="str">
        <f t="shared" si="1"/>
        <v>是</v>
      </c>
    </row>
    <row r="22" spans="1:21">
      <c r="A22" s="2" t="str">
        <f>K22&amp;MID(L:L,15,4)</f>
        <v>陈桂梅1224</v>
      </c>
      <c r="B22" s="7" t="s">
        <v>1562</v>
      </c>
      <c r="C22" s="7" t="s">
        <v>1446</v>
      </c>
      <c r="D22" s="7">
        <v>45</v>
      </c>
      <c r="E22" s="7" t="s">
        <v>1563</v>
      </c>
      <c r="F22" s="7" t="s">
        <v>13820</v>
      </c>
      <c r="G22" s="7" t="s">
        <v>13821</v>
      </c>
      <c r="H22" s="7" t="s">
        <v>1450</v>
      </c>
      <c r="I22" s="7" t="s">
        <v>13822</v>
      </c>
      <c r="J22" s="7" t="s">
        <v>1452</v>
      </c>
      <c r="K22" s="7" t="s">
        <v>54</v>
      </c>
      <c r="L22" s="7" t="s">
        <v>55</v>
      </c>
      <c r="M22" s="7" t="s">
        <v>1453</v>
      </c>
      <c r="N22" s="7" t="s">
        <v>23</v>
      </c>
      <c r="O22" s="11">
        <v>1</v>
      </c>
      <c r="P22" s="11">
        <v>49</v>
      </c>
      <c r="Q22" s="11">
        <v>1.5</v>
      </c>
      <c r="R22" s="11">
        <v>0</v>
      </c>
      <c r="S22" s="11" t="s">
        <v>1455</v>
      </c>
      <c r="U22" t="str">
        <f t="shared" si="1"/>
        <v>是</v>
      </c>
    </row>
    <row r="23" spans="1:21">
      <c r="A23" s="2" t="str">
        <f>K23&amp;MID(L:L,15,4)</f>
        <v>陈少好1223</v>
      </c>
      <c r="B23" s="7" t="s">
        <v>1567</v>
      </c>
      <c r="C23" s="7" t="s">
        <v>1446</v>
      </c>
      <c r="D23" s="7">
        <v>58</v>
      </c>
      <c r="E23" s="7" t="s">
        <v>1568</v>
      </c>
      <c r="F23" s="7" t="s">
        <v>13823</v>
      </c>
      <c r="G23" s="7" t="s">
        <v>13824</v>
      </c>
      <c r="H23" s="7" t="s">
        <v>1450</v>
      </c>
      <c r="I23" s="7" t="s">
        <v>13825</v>
      </c>
      <c r="J23" s="7" t="s">
        <v>1452</v>
      </c>
      <c r="K23" s="7" t="s">
        <v>86</v>
      </c>
      <c r="L23" s="7" t="s">
        <v>87</v>
      </c>
      <c r="M23" s="7" t="s">
        <v>1453</v>
      </c>
      <c r="N23" s="7" t="s">
        <v>23</v>
      </c>
      <c r="O23" s="11">
        <v>1</v>
      </c>
      <c r="P23" s="11">
        <v>39</v>
      </c>
      <c r="Q23" s="11">
        <v>1.5</v>
      </c>
      <c r="R23" s="11">
        <v>0</v>
      </c>
      <c r="S23" s="11" t="s">
        <v>1455</v>
      </c>
      <c r="U23" t="str">
        <f t="shared" si="1"/>
        <v>是</v>
      </c>
    </row>
    <row r="24" spans="1:21">
      <c r="A24" s="2" t="str">
        <f>K24&amp;MID(L:L,15,4)</f>
        <v>朱珍珠1622</v>
      </c>
      <c r="B24" s="7" t="s">
        <v>1572</v>
      </c>
      <c r="C24" s="7" t="s">
        <v>1446</v>
      </c>
      <c r="D24" s="7">
        <v>63</v>
      </c>
      <c r="E24" s="7" t="s">
        <v>1573</v>
      </c>
      <c r="F24" s="7" t="s">
        <v>13826</v>
      </c>
      <c r="G24" s="7" t="s">
        <v>13827</v>
      </c>
      <c r="H24" s="7" t="s">
        <v>1450</v>
      </c>
      <c r="I24" s="7" t="s">
        <v>13648</v>
      </c>
      <c r="J24" s="7" t="s">
        <v>1452</v>
      </c>
      <c r="K24" s="7" t="s">
        <v>765</v>
      </c>
      <c r="L24" s="7" t="s">
        <v>766</v>
      </c>
      <c r="M24" s="7" t="s">
        <v>1461</v>
      </c>
      <c r="N24" s="7" t="s">
        <v>23</v>
      </c>
      <c r="O24" s="11">
        <v>5</v>
      </c>
      <c r="P24" s="11">
        <v>8</v>
      </c>
      <c r="Q24" s="11">
        <v>3</v>
      </c>
      <c r="R24" s="11">
        <f t="shared" si="2"/>
        <v>2</v>
      </c>
      <c r="S24" s="11" t="s">
        <v>1455</v>
      </c>
      <c r="U24" t="str">
        <f t="shared" si="1"/>
        <v>是</v>
      </c>
    </row>
    <row r="25" spans="1:21">
      <c r="A25" s="2" t="str">
        <f>K25&amp;MID(L:L,15,4)</f>
        <v>江海清1733</v>
      </c>
      <c r="B25" s="7" t="s">
        <v>1577</v>
      </c>
      <c r="C25" s="7" t="s">
        <v>1446</v>
      </c>
      <c r="D25" s="7">
        <v>57</v>
      </c>
      <c r="E25" s="7" t="s">
        <v>502</v>
      </c>
      <c r="F25" s="7" t="s">
        <v>13828</v>
      </c>
      <c r="G25" s="7" t="s">
        <v>13829</v>
      </c>
      <c r="H25" s="7" t="s">
        <v>1450</v>
      </c>
      <c r="I25" s="7" t="s">
        <v>13830</v>
      </c>
      <c r="J25" s="7" t="s">
        <v>1452</v>
      </c>
      <c r="K25" s="7" t="s">
        <v>292</v>
      </c>
      <c r="L25" s="7" t="s">
        <v>293</v>
      </c>
      <c r="M25" s="7" t="s">
        <v>1453</v>
      </c>
      <c r="N25" s="7" t="s">
        <v>23</v>
      </c>
      <c r="O25" s="11">
        <v>7</v>
      </c>
      <c r="P25" s="11">
        <v>18</v>
      </c>
      <c r="Q25" s="11">
        <v>1.5</v>
      </c>
      <c r="R25" s="11">
        <f t="shared" si="2"/>
        <v>5.5</v>
      </c>
      <c r="S25" s="11" t="s">
        <v>1455</v>
      </c>
      <c r="U25" t="str">
        <f t="shared" si="1"/>
        <v>是</v>
      </c>
    </row>
    <row r="26" spans="1:21">
      <c r="A26" s="2" t="str">
        <f>K26&amp;MID(L:L,15,4)</f>
        <v>何丽珍1421</v>
      </c>
      <c r="B26" s="7" t="s">
        <v>4981</v>
      </c>
      <c r="C26" s="7" t="s">
        <v>1446</v>
      </c>
      <c r="D26" s="7">
        <v>57</v>
      </c>
      <c r="E26" s="7" t="s">
        <v>896</v>
      </c>
      <c r="F26" s="7" t="s">
        <v>13831</v>
      </c>
      <c r="G26" s="7" t="s">
        <v>13832</v>
      </c>
      <c r="H26" s="7" t="s">
        <v>1450</v>
      </c>
      <c r="I26" s="7" t="s">
        <v>13833</v>
      </c>
      <c r="J26" s="7" t="s">
        <v>1452</v>
      </c>
      <c r="K26" s="7" t="s">
        <v>893</v>
      </c>
      <c r="L26" s="7" t="s">
        <v>894</v>
      </c>
      <c r="M26" s="7" t="s">
        <v>1461</v>
      </c>
      <c r="N26" s="7" t="s">
        <v>23</v>
      </c>
      <c r="O26" s="11">
        <v>3</v>
      </c>
      <c r="P26" s="11">
        <v>5</v>
      </c>
      <c r="Q26" s="11">
        <v>3</v>
      </c>
      <c r="R26" s="11">
        <f t="shared" si="2"/>
        <v>0</v>
      </c>
      <c r="S26" s="11" t="s">
        <v>1455</v>
      </c>
      <c r="U26" t="str">
        <f t="shared" si="1"/>
        <v>是</v>
      </c>
    </row>
    <row r="27" spans="1:21">
      <c r="A27" s="2" t="str">
        <f>K27&amp;MID(L:L,15,4)</f>
        <v>孔碧霞3027</v>
      </c>
      <c r="B27" s="7" t="s">
        <v>1582</v>
      </c>
      <c r="C27" s="7" t="s">
        <v>1446</v>
      </c>
      <c r="D27" s="7">
        <v>52</v>
      </c>
      <c r="E27" s="7" t="s">
        <v>1583</v>
      </c>
      <c r="F27" s="7" t="s">
        <v>13834</v>
      </c>
      <c r="G27" s="7" t="s">
        <v>13835</v>
      </c>
      <c r="H27" s="7" t="s">
        <v>1450</v>
      </c>
      <c r="I27" s="7" t="s">
        <v>13836</v>
      </c>
      <c r="J27" s="7" t="s">
        <v>1452</v>
      </c>
      <c r="K27" s="7" t="s">
        <v>318</v>
      </c>
      <c r="L27" s="7" t="s">
        <v>319</v>
      </c>
      <c r="M27" s="7" t="s">
        <v>1461</v>
      </c>
      <c r="N27" s="7" t="s">
        <v>23</v>
      </c>
      <c r="O27" s="11">
        <v>3</v>
      </c>
      <c r="P27" s="11">
        <v>0</v>
      </c>
      <c r="Q27" s="11">
        <v>3</v>
      </c>
      <c r="R27" s="11">
        <f t="shared" si="2"/>
        <v>0</v>
      </c>
      <c r="S27" s="11" t="s">
        <v>1455</v>
      </c>
      <c r="U27" t="str">
        <f t="shared" si="1"/>
        <v>是</v>
      </c>
    </row>
    <row r="28" spans="1:21">
      <c r="A28" s="2" t="str">
        <f>K28&amp;MID(L:L,15,4)</f>
        <v>温金水5434</v>
      </c>
      <c r="B28" s="7" t="s">
        <v>1587</v>
      </c>
      <c r="C28" s="7" t="s">
        <v>1446</v>
      </c>
      <c r="D28" s="7">
        <v>52</v>
      </c>
      <c r="E28" s="7" t="s">
        <v>1588</v>
      </c>
      <c r="F28" s="7" t="s">
        <v>13837</v>
      </c>
      <c r="G28" s="7" t="s">
        <v>13838</v>
      </c>
      <c r="H28" s="7" t="s">
        <v>1450</v>
      </c>
      <c r="I28" s="7" t="s">
        <v>13839</v>
      </c>
      <c r="J28" s="7" t="s">
        <v>1452</v>
      </c>
      <c r="K28" s="7" t="s">
        <v>566</v>
      </c>
      <c r="L28" s="7" t="s">
        <v>567</v>
      </c>
      <c r="M28" s="7" t="s">
        <v>1461</v>
      </c>
      <c r="N28" s="7" t="s">
        <v>23</v>
      </c>
      <c r="O28" s="11">
        <v>13</v>
      </c>
      <c r="P28" s="11">
        <v>9</v>
      </c>
      <c r="Q28" s="11">
        <v>3</v>
      </c>
      <c r="R28" s="11">
        <f t="shared" si="2"/>
        <v>10</v>
      </c>
      <c r="S28" s="11" t="s">
        <v>1455</v>
      </c>
      <c r="U28" t="str">
        <f t="shared" si="1"/>
        <v>是</v>
      </c>
    </row>
    <row r="29" spans="1:21">
      <c r="A29" s="2" t="str">
        <f>K29&amp;MID(L:L,15,4)</f>
        <v>苏金莲6022</v>
      </c>
      <c r="B29" s="7" t="s">
        <v>1595</v>
      </c>
      <c r="C29" s="7" t="s">
        <v>1446</v>
      </c>
      <c r="D29" s="7">
        <v>51</v>
      </c>
      <c r="E29" s="7" t="s">
        <v>1596</v>
      </c>
      <c r="F29" s="7" t="s">
        <v>13840</v>
      </c>
      <c r="G29" s="7" t="s">
        <v>13841</v>
      </c>
      <c r="H29" s="7" t="s">
        <v>1450</v>
      </c>
      <c r="I29" s="7" t="s">
        <v>13842</v>
      </c>
      <c r="J29" s="7" t="s">
        <v>1452</v>
      </c>
      <c r="K29" s="7" t="s">
        <v>228</v>
      </c>
      <c r="L29" s="7" t="s">
        <v>229</v>
      </c>
      <c r="M29" s="7" t="s">
        <v>1461</v>
      </c>
      <c r="N29" s="7" t="s">
        <v>23</v>
      </c>
      <c r="O29" s="11">
        <v>4</v>
      </c>
      <c r="P29" s="11">
        <v>55</v>
      </c>
      <c r="Q29" s="11">
        <v>3</v>
      </c>
      <c r="R29" s="11">
        <f t="shared" si="2"/>
        <v>1</v>
      </c>
      <c r="S29" s="11" t="s">
        <v>1455</v>
      </c>
      <c r="U29" t="str">
        <f t="shared" si="1"/>
        <v>是</v>
      </c>
    </row>
    <row r="30" spans="1:21">
      <c r="A30" s="2" t="str">
        <f>K30&amp;MID(L:L,15,4)</f>
        <v>梁国荣5118</v>
      </c>
      <c r="B30" s="7" t="s">
        <v>9001</v>
      </c>
      <c r="C30" s="7" t="s">
        <v>1446</v>
      </c>
      <c r="D30" s="7">
        <v>50</v>
      </c>
      <c r="E30" s="7" t="s">
        <v>1365</v>
      </c>
      <c r="F30" s="7" t="s">
        <v>13843</v>
      </c>
      <c r="G30" s="7" t="s">
        <v>13844</v>
      </c>
      <c r="H30" s="7" t="s">
        <v>1450</v>
      </c>
      <c r="I30" s="7" t="s">
        <v>13845</v>
      </c>
      <c r="J30" s="7" t="s">
        <v>1452</v>
      </c>
      <c r="K30" s="7" t="s">
        <v>1367</v>
      </c>
      <c r="L30" s="7" t="s">
        <v>1368</v>
      </c>
      <c r="M30" s="7" t="s">
        <v>1461</v>
      </c>
      <c r="N30" s="7" t="s">
        <v>1462</v>
      </c>
      <c r="O30" s="11">
        <v>3</v>
      </c>
      <c r="P30" s="11">
        <v>21</v>
      </c>
      <c r="Q30" s="11">
        <v>2.5</v>
      </c>
      <c r="R30" s="11">
        <f t="shared" si="2"/>
        <v>0.5</v>
      </c>
      <c r="S30" s="11" t="s">
        <v>1455</v>
      </c>
      <c r="U30" t="str">
        <f t="shared" si="1"/>
        <v>是</v>
      </c>
    </row>
    <row r="31" spans="1:21">
      <c r="A31" s="2" t="str">
        <f>K31&amp;MID(L:L,15,4)</f>
        <v>谢见兴1243</v>
      </c>
      <c r="B31" s="7" t="s">
        <v>1604</v>
      </c>
      <c r="C31" s="7" t="s">
        <v>1457</v>
      </c>
      <c r="D31" s="7">
        <v>59</v>
      </c>
      <c r="E31" s="7" t="s">
        <v>1605</v>
      </c>
      <c r="F31" s="7" t="s">
        <v>13846</v>
      </c>
      <c r="G31" s="7" t="s">
        <v>13847</v>
      </c>
      <c r="H31" s="7" t="s">
        <v>1450</v>
      </c>
      <c r="I31" s="7" t="s">
        <v>13848</v>
      </c>
      <c r="J31" s="7" t="s">
        <v>1452</v>
      </c>
      <c r="K31" s="7" t="s">
        <v>609</v>
      </c>
      <c r="L31" s="7" t="s">
        <v>610</v>
      </c>
      <c r="M31" s="7" t="s">
        <v>1453</v>
      </c>
      <c r="N31" s="7" t="s">
        <v>23</v>
      </c>
      <c r="O31" s="11">
        <v>4</v>
      </c>
      <c r="P31" s="11">
        <v>39</v>
      </c>
      <c r="Q31" s="11">
        <v>1.5</v>
      </c>
      <c r="R31" s="11">
        <f t="shared" si="2"/>
        <v>2.5</v>
      </c>
      <c r="S31" s="11" t="s">
        <v>1455</v>
      </c>
      <c r="U31" t="str">
        <f t="shared" si="1"/>
        <v>是</v>
      </c>
    </row>
    <row r="32" spans="1:21">
      <c r="A32" s="2" t="str">
        <f>K32&amp;MID(L:L,15,4)</f>
        <v>陈英俊0319</v>
      </c>
      <c r="B32" s="7" t="s">
        <v>13582</v>
      </c>
      <c r="C32" s="7" t="s">
        <v>1446</v>
      </c>
      <c r="D32" s="7">
        <v>61</v>
      </c>
      <c r="E32" s="7" t="s">
        <v>13583</v>
      </c>
      <c r="F32" s="7" t="s">
        <v>13849</v>
      </c>
      <c r="G32" s="7" t="s">
        <v>13850</v>
      </c>
      <c r="H32" s="7" t="s">
        <v>1450</v>
      </c>
      <c r="I32" s="7" t="s">
        <v>13851</v>
      </c>
      <c r="J32" s="7" t="s">
        <v>1452</v>
      </c>
      <c r="K32" s="7" t="s">
        <v>754</v>
      </c>
      <c r="L32" s="7" t="s">
        <v>755</v>
      </c>
      <c r="M32" s="7" t="s">
        <v>1461</v>
      </c>
      <c r="N32" s="7" t="s">
        <v>1467</v>
      </c>
      <c r="O32" s="11">
        <v>4</v>
      </c>
      <c r="P32" s="11">
        <v>10</v>
      </c>
      <c r="Q32" s="11">
        <v>3</v>
      </c>
      <c r="R32" s="11">
        <f t="shared" si="2"/>
        <v>1</v>
      </c>
      <c r="S32" s="11" t="s">
        <v>1455</v>
      </c>
      <c r="U32" t="str">
        <f t="shared" si="1"/>
        <v>是</v>
      </c>
    </row>
    <row r="33" spans="1:21">
      <c r="A33" s="2" t="str">
        <f>K33&amp;MID(L:L,15,4)</f>
        <v>王少鸾0325</v>
      </c>
      <c r="B33" s="7" t="s">
        <v>1514</v>
      </c>
      <c r="C33" s="7" t="s">
        <v>1446</v>
      </c>
      <c r="D33" s="7">
        <v>51</v>
      </c>
      <c r="E33" s="7" t="s">
        <v>1515</v>
      </c>
      <c r="F33" s="7" t="s">
        <v>13852</v>
      </c>
      <c r="G33" s="7" t="s">
        <v>13853</v>
      </c>
      <c r="H33" s="7" t="s">
        <v>1450</v>
      </c>
      <c r="I33" s="7" t="s">
        <v>3537</v>
      </c>
      <c r="J33" s="7" t="s">
        <v>1452</v>
      </c>
      <c r="K33" s="7" t="s">
        <v>1053</v>
      </c>
      <c r="L33" s="7" t="s">
        <v>1054</v>
      </c>
      <c r="M33" s="7" t="s">
        <v>1461</v>
      </c>
      <c r="N33" s="7" t="s">
        <v>23</v>
      </c>
      <c r="O33" s="11">
        <v>3</v>
      </c>
      <c r="P33" s="11">
        <v>1</v>
      </c>
      <c r="Q33" s="11">
        <v>3</v>
      </c>
      <c r="R33" s="11">
        <f t="shared" si="2"/>
        <v>0</v>
      </c>
      <c r="S33" s="11" t="s">
        <v>1455</v>
      </c>
      <c r="U33" t="str">
        <f t="shared" si="1"/>
        <v>是</v>
      </c>
    </row>
    <row r="34" spans="1:21">
      <c r="A34" s="2" t="str">
        <f>K34&amp;MID(L:L,15,4)</f>
        <v>陈伯荣2149</v>
      </c>
      <c r="B34" s="7" t="s">
        <v>8052</v>
      </c>
      <c r="C34" s="7" t="s">
        <v>1446</v>
      </c>
      <c r="D34" s="7">
        <v>57</v>
      </c>
      <c r="E34" s="7" t="s">
        <v>8053</v>
      </c>
      <c r="F34" s="7" t="s">
        <v>13854</v>
      </c>
      <c r="G34" s="7" t="s">
        <v>13855</v>
      </c>
      <c r="H34" s="7" t="s">
        <v>1450</v>
      </c>
      <c r="I34" s="7" t="s">
        <v>2292</v>
      </c>
      <c r="J34" s="7" t="s">
        <v>1452</v>
      </c>
      <c r="K34" s="7" t="s">
        <v>1112</v>
      </c>
      <c r="L34" s="7" t="s">
        <v>1113</v>
      </c>
      <c r="M34" s="7" t="s">
        <v>1461</v>
      </c>
      <c r="N34" s="7" t="s">
        <v>23</v>
      </c>
      <c r="O34" s="11">
        <v>3</v>
      </c>
      <c r="P34" s="11">
        <v>6</v>
      </c>
      <c r="Q34" s="11">
        <v>3</v>
      </c>
      <c r="R34" s="11">
        <f t="shared" si="2"/>
        <v>0</v>
      </c>
      <c r="S34" s="11" t="s">
        <v>1455</v>
      </c>
      <c r="U34" t="str">
        <f t="shared" si="1"/>
        <v>是</v>
      </c>
    </row>
    <row r="35" spans="1:21">
      <c r="A35" s="2" t="str">
        <f>K35&amp;MID(L:L,15,4)</f>
        <v>王衍明1212</v>
      </c>
      <c r="B35" s="7" t="s">
        <v>1627</v>
      </c>
      <c r="C35" s="7" t="s">
        <v>1457</v>
      </c>
      <c r="D35" s="7">
        <v>49</v>
      </c>
      <c r="E35" s="7" t="s">
        <v>562</v>
      </c>
      <c r="F35" s="7" t="s">
        <v>13856</v>
      </c>
      <c r="G35" s="7" t="s">
        <v>13857</v>
      </c>
      <c r="H35" s="7" t="s">
        <v>1450</v>
      </c>
      <c r="I35" s="7" t="s">
        <v>11620</v>
      </c>
      <c r="J35" s="7" t="s">
        <v>1452</v>
      </c>
      <c r="K35" s="7" t="s">
        <v>559</v>
      </c>
      <c r="L35" s="7" t="s">
        <v>560</v>
      </c>
      <c r="M35" s="7" t="s">
        <v>1461</v>
      </c>
      <c r="N35" s="7" t="s">
        <v>23</v>
      </c>
      <c r="O35" s="11">
        <v>3</v>
      </c>
      <c r="P35" s="11">
        <v>13</v>
      </c>
      <c r="Q35" s="11">
        <v>3</v>
      </c>
      <c r="R35" s="11">
        <f t="shared" si="2"/>
        <v>0</v>
      </c>
      <c r="S35" s="11" t="s">
        <v>1455</v>
      </c>
      <c r="U35" t="str">
        <f t="shared" si="1"/>
        <v>是</v>
      </c>
    </row>
    <row r="36" spans="1:21">
      <c r="A36" s="2" t="str">
        <f>K36&amp;MID(L:L,15,4)</f>
        <v>黎再钊0058</v>
      </c>
      <c r="B36" s="7" t="s">
        <v>1631</v>
      </c>
      <c r="C36" s="7" t="s">
        <v>1446</v>
      </c>
      <c r="D36" s="7">
        <v>34</v>
      </c>
      <c r="E36" s="7" t="s">
        <v>1632</v>
      </c>
      <c r="F36" s="7" t="s">
        <v>13858</v>
      </c>
      <c r="G36" s="7" t="s">
        <v>13859</v>
      </c>
      <c r="H36" s="7" t="s">
        <v>1450</v>
      </c>
      <c r="I36" s="7" t="s">
        <v>13860</v>
      </c>
      <c r="J36" s="7" t="s">
        <v>1452</v>
      </c>
      <c r="K36" s="7" t="s">
        <v>357</v>
      </c>
      <c r="L36" s="7" t="s">
        <v>358</v>
      </c>
      <c r="M36" s="7" t="s">
        <v>1453</v>
      </c>
      <c r="N36" s="7" t="s">
        <v>23</v>
      </c>
      <c r="O36" s="11">
        <v>2</v>
      </c>
      <c r="P36" s="11">
        <v>15</v>
      </c>
      <c r="Q36" s="11">
        <v>1.5</v>
      </c>
      <c r="R36" s="11">
        <f t="shared" si="2"/>
        <v>0.5</v>
      </c>
      <c r="S36" s="11" t="s">
        <v>1455</v>
      </c>
      <c r="U36" t="str">
        <f t="shared" si="1"/>
        <v>是</v>
      </c>
    </row>
    <row r="37" spans="1:21">
      <c r="A37" s="2" t="str">
        <f>K37&amp;MID(L:L,15,4)</f>
        <v>周绍辉0019</v>
      </c>
      <c r="B37" s="7" t="s">
        <v>1636</v>
      </c>
      <c r="C37" s="7" t="s">
        <v>1446</v>
      </c>
      <c r="D37" s="7">
        <v>43</v>
      </c>
      <c r="E37" s="7" t="s">
        <v>1637</v>
      </c>
      <c r="F37" s="7" t="s">
        <v>13861</v>
      </c>
      <c r="G37" s="7" t="s">
        <v>13862</v>
      </c>
      <c r="H37" s="7" t="s">
        <v>1450</v>
      </c>
      <c r="I37" s="7" t="s">
        <v>4719</v>
      </c>
      <c r="J37" s="7" t="s">
        <v>1452</v>
      </c>
      <c r="K37" s="7" t="s">
        <v>699</v>
      </c>
      <c r="L37" s="7" t="s">
        <v>700</v>
      </c>
      <c r="M37" s="7" t="s">
        <v>1453</v>
      </c>
      <c r="N37" s="7" t="s">
        <v>23</v>
      </c>
      <c r="O37" s="11">
        <v>3</v>
      </c>
      <c r="P37" s="11">
        <v>4</v>
      </c>
      <c r="Q37" s="11">
        <v>1.5</v>
      </c>
      <c r="R37" s="11">
        <f t="shared" si="2"/>
        <v>1.5</v>
      </c>
      <c r="S37" s="11" t="s">
        <v>1455</v>
      </c>
      <c r="U37" t="str">
        <f t="shared" si="1"/>
        <v>是</v>
      </c>
    </row>
    <row r="38" spans="1:21">
      <c r="A38" s="2" t="str">
        <f>K38&amp;MID(L:L,15,4)</f>
        <v>叶仙1243</v>
      </c>
      <c r="B38" s="7" t="s">
        <v>1641</v>
      </c>
      <c r="C38" s="7" t="s">
        <v>1444</v>
      </c>
      <c r="D38" s="7">
        <v>47</v>
      </c>
      <c r="E38" s="7" t="s">
        <v>1642</v>
      </c>
      <c r="F38" s="7" t="s">
        <v>13863</v>
      </c>
      <c r="G38" s="7" t="s">
        <v>13864</v>
      </c>
      <c r="H38" s="7" t="s">
        <v>1450</v>
      </c>
      <c r="I38" s="7" t="s">
        <v>13865</v>
      </c>
      <c r="J38" s="7" t="s">
        <v>1452</v>
      </c>
      <c r="K38" s="7" t="s">
        <v>637</v>
      </c>
      <c r="L38" s="7" t="s">
        <v>638</v>
      </c>
      <c r="M38" s="7" t="s">
        <v>1453</v>
      </c>
      <c r="N38" s="7" t="s">
        <v>23</v>
      </c>
      <c r="O38" s="11">
        <v>1</v>
      </c>
      <c r="P38" s="11">
        <v>51</v>
      </c>
      <c r="Q38" s="11">
        <v>1.5</v>
      </c>
      <c r="R38" s="11">
        <v>0</v>
      </c>
      <c r="S38" s="11" t="s">
        <v>1455</v>
      </c>
      <c r="U38" t="str">
        <f t="shared" si="1"/>
        <v>是</v>
      </c>
    </row>
    <row r="39" spans="1:21">
      <c r="A39" s="2" t="str">
        <f>K39&amp;MID(L:L,15,4)</f>
        <v>麦金妹1228</v>
      </c>
      <c r="B39" s="7" t="s">
        <v>13866</v>
      </c>
      <c r="C39" s="7" t="s">
        <v>1444</v>
      </c>
      <c r="D39" s="7">
        <v>55</v>
      </c>
      <c r="E39" s="7" t="s">
        <v>13867</v>
      </c>
      <c r="F39" s="7" t="s">
        <v>13868</v>
      </c>
      <c r="G39" s="7" t="s">
        <v>13869</v>
      </c>
      <c r="H39" s="7" t="s">
        <v>1450</v>
      </c>
      <c r="I39" s="7" t="s">
        <v>13870</v>
      </c>
      <c r="J39" s="7" t="s">
        <v>1452</v>
      </c>
      <c r="K39" s="7" t="s">
        <v>1312</v>
      </c>
      <c r="L39" s="7" t="s">
        <v>1313</v>
      </c>
      <c r="M39" s="7" t="s">
        <v>1461</v>
      </c>
      <c r="N39" s="7" t="s">
        <v>1462</v>
      </c>
      <c r="O39" s="11">
        <v>3</v>
      </c>
      <c r="P39" s="11">
        <v>19</v>
      </c>
      <c r="Q39" s="11">
        <v>2.5</v>
      </c>
      <c r="R39" s="11">
        <f t="shared" ref="R39:R48" si="3">O39-Q39</f>
        <v>0.5</v>
      </c>
      <c r="S39" s="11" t="s">
        <v>1455</v>
      </c>
      <c r="U39" t="str">
        <f t="shared" si="1"/>
        <v>是</v>
      </c>
    </row>
    <row r="40" spans="1:21">
      <c r="A40" s="2" t="str">
        <f>K40&amp;MID(L:L,15,4)</f>
        <v>黄炳宽0978</v>
      </c>
      <c r="B40" s="7" t="s">
        <v>1651</v>
      </c>
      <c r="C40" s="7" t="s">
        <v>1446</v>
      </c>
      <c r="D40" s="7">
        <v>49</v>
      </c>
      <c r="E40" s="7" t="s">
        <v>234</v>
      </c>
      <c r="F40" s="7" t="s">
        <v>13871</v>
      </c>
      <c r="G40" s="7" t="s">
        <v>13872</v>
      </c>
      <c r="H40" s="7" t="s">
        <v>1450</v>
      </c>
      <c r="I40" s="7" t="s">
        <v>13873</v>
      </c>
      <c r="J40" s="7" t="s">
        <v>1452</v>
      </c>
      <c r="K40" s="7" t="s">
        <v>231</v>
      </c>
      <c r="L40" s="7" t="s">
        <v>232</v>
      </c>
      <c r="M40" s="7" t="s">
        <v>1453</v>
      </c>
      <c r="N40" s="7" t="s">
        <v>23</v>
      </c>
      <c r="O40" s="11">
        <v>1</v>
      </c>
      <c r="P40" s="11">
        <v>53</v>
      </c>
      <c r="Q40" s="11">
        <v>1.5</v>
      </c>
      <c r="R40" s="11">
        <v>0</v>
      </c>
      <c r="S40" s="11" t="s">
        <v>1455</v>
      </c>
      <c r="U40" t="str">
        <f t="shared" si="1"/>
        <v>是</v>
      </c>
    </row>
    <row r="41" spans="1:21">
      <c r="A41" s="2" t="str">
        <f>K41&amp;MID(L:L,15,4)</f>
        <v>高格卿5123</v>
      </c>
      <c r="B41" s="7" t="s">
        <v>1655</v>
      </c>
      <c r="C41" s="7" t="s">
        <v>1446</v>
      </c>
      <c r="D41" s="7">
        <v>56</v>
      </c>
      <c r="E41" s="7" t="s">
        <v>1656</v>
      </c>
      <c r="F41" s="7" t="s">
        <v>13874</v>
      </c>
      <c r="G41" s="7" t="s">
        <v>13875</v>
      </c>
      <c r="H41" s="7" t="s">
        <v>1450</v>
      </c>
      <c r="I41" s="7" t="s">
        <v>13397</v>
      </c>
      <c r="J41" s="7" t="s">
        <v>1452</v>
      </c>
      <c r="K41" s="7" t="s">
        <v>162</v>
      </c>
      <c r="L41" s="7" t="s">
        <v>163</v>
      </c>
      <c r="M41" s="7" t="s">
        <v>1453</v>
      </c>
      <c r="N41" s="7" t="s">
        <v>23</v>
      </c>
      <c r="O41" s="11">
        <v>3</v>
      </c>
      <c r="P41" s="11">
        <v>23</v>
      </c>
      <c r="Q41" s="11">
        <v>1.5</v>
      </c>
      <c r="R41" s="11">
        <f t="shared" si="3"/>
        <v>1.5</v>
      </c>
      <c r="S41" s="11" t="s">
        <v>1455</v>
      </c>
      <c r="U41" t="str">
        <f t="shared" si="1"/>
        <v>是</v>
      </c>
    </row>
    <row r="42" spans="1:21">
      <c r="A42" s="2" t="str">
        <f>K42&amp;MID(L:L,15,4)</f>
        <v>何耀灿0650</v>
      </c>
      <c r="B42" s="7" t="s">
        <v>1660</v>
      </c>
      <c r="C42" s="7" t="s">
        <v>1444</v>
      </c>
      <c r="D42" s="7">
        <v>56</v>
      </c>
      <c r="E42" s="7" t="s">
        <v>1661</v>
      </c>
      <c r="F42" s="7" t="s">
        <v>13876</v>
      </c>
      <c r="G42" s="7" t="s">
        <v>13877</v>
      </c>
      <c r="H42" s="7" t="s">
        <v>1450</v>
      </c>
      <c r="I42" s="7" t="s">
        <v>13878</v>
      </c>
      <c r="J42" s="7" t="s">
        <v>1452</v>
      </c>
      <c r="K42" s="7" t="s">
        <v>730</v>
      </c>
      <c r="L42" s="7" t="s">
        <v>731</v>
      </c>
      <c r="M42" s="7" t="s">
        <v>1461</v>
      </c>
      <c r="N42" s="7" t="s">
        <v>1454</v>
      </c>
      <c r="O42" s="11">
        <v>4</v>
      </c>
      <c r="P42" s="11">
        <v>5</v>
      </c>
      <c r="Q42" s="11">
        <v>3</v>
      </c>
      <c r="R42" s="11">
        <f t="shared" si="3"/>
        <v>1</v>
      </c>
      <c r="S42" s="11" t="s">
        <v>1455</v>
      </c>
      <c r="U42" t="str">
        <f t="shared" si="1"/>
        <v>是</v>
      </c>
    </row>
    <row r="43" spans="1:21">
      <c r="A43" s="2" t="str">
        <f>K43&amp;MID(L:L,15,4)</f>
        <v>黎剑强0033</v>
      </c>
      <c r="B43" s="7" t="s">
        <v>1665</v>
      </c>
      <c r="C43" s="7" t="s">
        <v>1457</v>
      </c>
      <c r="D43" s="7">
        <v>47</v>
      </c>
      <c r="E43" s="7" t="s">
        <v>1666</v>
      </c>
      <c r="F43" s="7" t="s">
        <v>13879</v>
      </c>
      <c r="G43" s="7" t="s">
        <v>13880</v>
      </c>
      <c r="H43" s="7" t="s">
        <v>1450</v>
      </c>
      <c r="I43" s="7" t="s">
        <v>13881</v>
      </c>
      <c r="J43" s="7" t="s">
        <v>1452</v>
      </c>
      <c r="K43" s="7" t="s">
        <v>345</v>
      </c>
      <c r="L43" s="7" t="s">
        <v>346</v>
      </c>
      <c r="M43" s="7" t="s">
        <v>1461</v>
      </c>
      <c r="N43" s="7" t="s">
        <v>23</v>
      </c>
      <c r="O43" s="11">
        <v>5</v>
      </c>
      <c r="P43" s="11">
        <v>11</v>
      </c>
      <c r="Q43" s="11">
        <v>3</v>
      </c>
      <c r="R43" s="11">
        <f t="shared" si="3"/>
        <v>2</v>
      </c>
      <c r="S43" s="11" t="s">
        <v>1455</v>
      </c>
      <c r="U43" t="str">
        <f t="shared" si="1"/>
        <v>是</v>
      </c>
    </row>
    <row r="44" spans="1:21">
      <c r="A44" s="2" t="str">
        <f>K44&amp;MID(L:L,15,4)</f>
        <v>冯玉桂1005</v>
      </c>
      <c r="B44" s="7" t="s">
        <v>1670</v>
      </c>
      <c r="C44" s="7" t="s">
        <v>1446</v>
      </c>
      <c r="D44" s="7">
        <v>41</v>
      </c>
      <c r="E44" s="7" t="s">
        <v>1671</v>
      </c>
      <c r="F44" s="7" t="s">
        <v>13882</v>
      </c>
      <c r="G44" s="7" t="s">
        <v>13883</v>
      </c>
      <c r="H44" s="7" t="s">
        <v>1450</v>
      </c>
      <c r="I44" s="7" t="s">
        <v>13884</v>
      </c>
      <c r="J44" s="7" t="s">
        <v>1452</v>
      </c>
      <c r="K44" s="7" t="s">
        <v>180</v>
      </c>
      <c r="L44" s="7" t="s">
        <v>181</v>
      </c>
      <c r="M44" s="7" t="s">
        <v>1453</v>
      </c>
      <c r="N44" s="7" t="s">
        <v>23</v>
      </c>
      <c r="O44" s="11">
        <v>6</v>
      </c>
      <c r="P44" s="11">
        <v>9</v>
      </c>
      <c r="Q44" s="11">
        <v>1.5</v>
      </c>
      <c r="R44" s="11">
        <f t="shared" si="3"/>
        <v>4.5</v>
      </c>
      <c r="S44" s="11" t="s">
        <v>1455</v>
      </c>
      <c r="U44" t="str">
        <f t="shared" si="1"/>
        <v>是</v>
      </c>
    </row>
    <row r="45" spans="1:21">
      <c r="A45" s="2" t="str">
        <f>K45&amp;MID(L:L,15,4)</f>
        <v>冯炳威2717</v>
      </c>
      <c r="B45" s="7" t="s">
        <v>1675</v>
      </c>
      <c r="C45" s="7" t="s">
        <v>1446</v>
      </c>
      <c r="D45" s="7">
        <v>62</v>
      </c>
      <c r="E45" s="7" t="s">
        <v>1238</v>
      </c>
      <c r="F45" s="7" t="s">
        <v>13885</v>
      </c>
      <c r="G45" s="7" t="s">
        <v>13886</v>
      </c>
      <c r="H45" s="7" t="s">
        <v>1450</v>
      </c>
      <c r="I45" s="7" t="s">
        <v>10907</v>
      </c>
      <c r="J45" s="7" t="s">
        <v>1452</v>
      </c>
      <c r="K45" s="7" t="s">
        <v>1235</v>
      </c>
      <c r="L45" s="7" t="s">
        <v>1236</v>
      </c>
      <c r="M45" s="7" t="s">
        <v>1461</v>
      </c>
      <c r="N45" s="7" t="s">
        <v>1462</v>
      </c>
      <c r="O45" s="11">
        <v>3</v>
      </c>
      <c r="P45" s="11">
        <v>12</v>
      </c>
      <c r="Q45" s="11">
        <v>2.5</v>
      </c>
      <c r="R45" s="11">
        <f t="shared" si="3"/>
        <v>0.5</v>
      </c>
      <c r="S45" s="11" t="s">
        <v>1455</v>
      </c>
      <c r="U45" t="str">
        <f t="shared" si="1"/>
        <v>是</v>
      </c>
    </row>
    <row r="46" spans="1:21">
      <c r="A46" s="2" t="str">
        <f>K46&amp;MID(L:L,15,4)</f>
        <v>蔡少英0622</v>
      </c>
      <c r="B46" s="7" t="s">
        <v>1684</v>
      </c>
      <c r="C46" s="7" t="s">
        <v>1444</v>
      </c>
      <c r="D46" s="7">
        <v>47</v>
      </c>
      <c r="E46" s="7" t="s">
        <v>787</v>
      </c>
      <c r="F46" s="7" t="s">
        <v>13887</v>
      </c>
      <c r="G46" s="7" t="s">
        <v>13888</v>
      </c>
      <c r="H46" s="7" t="s">
        <v>1450</v>
      </c>
      <c r="I46" s="7" t="s">
        <v>13889</v>
      </c>
      <c r="J46" s="7" t="s">
        <v>1452</v>
      </c>
      <c r="K46" s="7" t="s">
        <v>784</v>
      </c>
      <c r="L46" s="7" t="s">
        <v>785</v>
      </c>
      <c r="M46" s="7" t="s">
        <v>1461</v>
      </c>
      <c r="N46" s="7" t="s">
        <v>23</v>
      </c>
      <c r="O46" s="11">
        <v>13</v>
      </c>
      <c r="P46" s="11">
        <v>54</v>
      </c>
      <c r="Q46" s="11">
        <v>3</v>
      </c>
      <c r="R46" s="11">
        <f t="shared" si="3"/>
        <v>10</v>
      </c>
      <c r="S46" s="11" t="s">
        <v>1520</v>
      </c>
      <c r="U46" t="str">
        <f t="shared" si="1"/>
        <v>否</v>
      </c>
    </row>
    <row r="47" spans="1:21">
      <c r="A47" s="2" t="str">
        <f>K47&amp;MID(L:L,15,4)</f>
        <v>彭玉婵2725</v>
      </c>
      <c r="B47" s="7" t="s">
        <v>2652</v>
      </c>
      <c r="C47" s="7" t="s">
        <v>1444</v>
      </c>
      <c r="D47" s="7">
        <v>43</v>
      </c>
      <c r="E47" s="7" t="s">
        <v>2653</v>
      </c>
      <c r="F47" s="7" t="s">
        <v>13890</v>
      </c>
      <c r="G47" s="7" t="s">
        <v>13891</v>
      </c>
      <c r="H47" s="7" t="s">
        <v>1450</v>
      </c>
      <c r="I47" s="7" t="s">
        <v>3250</v>
      </c>
      <c r="J47" s="7" t="s">
        <v>1452</v>
      </c>
      <c r="K47" s="7" t="s">
        <v>1356</v>
      </c>
      <c r="L47" s="7" t="s">
        <v>1357</v>
      </c>
      <c r="M47" s="7" t="s">
        <v>1461</v>
      </c>
      <c r="N47" s="7" t="s">
        <v>1462</v>
      </c>
      <c r="O47" s="11">
        <v>3</v>
      </c>
      <c r="P47" s="11">
        <v>1</v>
      </c>
      <c r="Q47" s="11">
        <v>2.5</v>
      </c>
      <c r="R47" s="11">
        <f t="shared" si="3"/>
        <v>0.5</v>
      </c>
      <c r="S47" s="11" t="s">
        <v>1455</v>
      </c>
      <c r="U47" t="str">
        <f t="shared" si="1"/>
        <v>是</v>
      </c>
    </row>
    <row r="48" spans="1:21">
      <c r="A48" s="2" t="str">
        <f>K48&amp;MID(L:L,15,4)</f>
        <v>马淑琼4828</v>
      </c>
      <c r="B48" s="7" t="s">
        <v>1689</v>
      </c>
      <c r="C48" s="7" t="s">
        <v>1457</v>
      </c>
      <c r="D48" s="7">
        <v>33</v>
      </c>
      <c r="E48" s="7" t="s">
        <v>1690</v>
      </c>
      <c r="F48" s="7" t="s">
        <v>13892</v>
      </c>
      <c r="G48" s="7" t="s">
        <v>13893</v>
      </c>
      <c r="H48" s="7" t="s">
        <v>1450</v>
      </c>
      <c r="I48" s="7" t="s">
        <v>13894</v>
      </c>
      <c r="J48" s="7" t="s">
        <v>1452</v>
      </c>
      <c r="K48" s="7" t="s">
        <v>844</v>
      </c>
      <c r="L48" s="7" t="s">
        <v>845</v>
      </c>
      <c r="M48" s="7" t="s">
        <v>1461</v>
      </c>
      <c r="N48" s="7" t="s">
        <v>1467</v>
      </c>
      <c r="O48" s="11">
        <v>11</v>
      </c>
      <c r="P48" s="11">
        <v>38</v>
      </c>
      <c r="Q48" s="11">
        <v>3</v>
      </c>
      <c r="R48" s="11">
        <f t="shared" si="3"/>
        <v>8</v>
      </c>
      <c r="S48" s="11" t="s">
        <v>1520</v>
      </c>
      <c r="U48" t="str">
        <f t="shared" si="1"/>
        <v>否</v>
      </c>
    </row>
    <row r="49" spans="1:21">
      <c r="A49" s="2" t="str">
        <f>K49&amp;MID(L:L,15,4)</f>
        <v>黄美操3326</v>
      </c>
      <c r="B49" s="7" t="s">
        <v>1694</v>
      </c>
      <c r="C49" s="7" t="s">
        <v>1457</v>
      </c>
      <c r="D49" s="7">
        <v>49</v>
      </c>
      <c r="E49" s="7" t="s">
        <v>1695</v>
      </c>
      <c r="F49" s="7" t="s">
        <v>13895</v>
      </c>
      <c r="G49" s="7" t="s">
        <v>13896</v>
      </c>
      <c r="H49" s="7" t="s">
        <v>1450</v>
      </c>
      <c r="I49" s="7" t="s">
        <v>13897</v>
      </c>
      <c r="J49" s="7" t="s">
        <v>1452</v>
      </c>
      <c r="K49" s="7" t="s">
        <v>1202</v>
      </c>
      <c r="L49" s="7" t="s">
        <v>1203</v>
      </c>
      <c r="M49" s="7" t="s">
        <v>1461</v>
      </c>
      <c r="N49" s="7" t="s">
        <v>1462</v>
      </c>
      <c r="O49" s="11">
        <v>2</v>
      </c>
      <c r="P49" s="11">
        <v>39</v>
      </c>
      <c r="Q49" s="11">
        <v>2.5</v>
      </c>
      <c r="R49" s="11">
        <v>0</v>
      </c>
      <c r="S49" s="11" t="s">
        <v>1455</v>
      </c>
      <c r="U49" t="str">
        <f t="shared" si="1"/>
        <v>是</v>
      </c>
    </row>
    <row r="50" spans="1:21">
      <c r="A50" s="2" t="str">
        <f>K50&amp;MID(L:L,15,4)</f>
        <v>邝顺容1224</v>
      </c>
      <c r="B50" s="7" t="s">
        <v>1699</v>
      </c>
      <c r="C50" s="7" t="s">
        <v>1444</v>
      </c>
      <c r="D50" s="7">
        <v>57</v>
      </c>
      <c r="E50" s="7" t="s">
        <v>1700</v>
      </c>
      <c r="F50" s="7" t="s">
        <v>13898</v>
      </c>
      <c r="G50" s="7" t="s">
        <v>13899</v>
      </c>
      <c r="H50" s="7" t="s">
        <v>1450</v>
      </c>
      <c r="I50" s="7" t="s">
        <v>13900</v>
      </c>
      <c r="J50" s="7" t="s">
        <v>1452</v>
      </c>
      <c r="K50" s="7" t="s">
        <v>1025</v>
      </c>
      <c r="L50" s="7" t="s">
        <v>1026</v>
      </c>
      <c r="M50" s="7" t="s">
        <v>1453</v>
      </c>
      <c r="N50" s="7" t="s">
        <v>23</v>
      </c>
      <c r="O50" s="11">
        <v>18</v>
      </c>
      <c r="P50" s="11">
        <v>28</v>
      </c>
      <c r="Q50" s="11">
        <v>1.5</v>
      </c>
      <c r="R50" s="11">
        <f t="shared" ref="R50:R55" si="4">O50-Q50</f>
        <v>16.5</v>
      </c>
      <c r="S50" s="11" t="s">
        <v>1520</v>
      </c>
      <c r="U50" t="str">
        <f t="shared" si="1"/>
        <v>否</v>
      </c>
    </row>
    <row r="51" spans="1:21">
      <c r="A51" s="2" t="str">
        <f>K51&amp;MID(L:L,15,4)</f>
        <v>张家麟3232</v>
      </c>
      <c r="B51" s="7" t="s">
        <v>10083</v>
      </c>
      <c r="C51" s="7" t="s">
        <v>1446</v>
      </c>
      <c r="D51" s="7">
        <v>58</v>
      </c>
      <c r="E51" s="7" t="s">
        <v>585</v>
      </c>
      <c r="F51" s="7" t="s">
        <v>13901</v>
      </c>
      <c r="G51" s="7" t="s">
        <v>13902</v>
      </c>
      <c r="H51" s="7" t="s">
        <v>1450</v>
      </c>
      <c r="I51" s="7" t="s">
        <v>13903</v>
      </c>
      <c r="J51" s="7" t="s">
        <v>1452</v>
      </c>
      <c r="K51" s="7" t="s">
        <v>582</v>
      </c>
      <c r="L51" s="7" t="s">
        <v>583</v>
      </c>
      <c r="M51" s="7" t="s">
        <v>1461</v>
      </c>
      <c r="N51" s="7" t="s">
        <v>23</v>
      </c>
      <c r="O51" s="11">
        <v>3</v>
      </c>
      <c r="P51" s="11">
        <v>2</v>
      </c>
      <c r="Q51" s="11">
        <v>3</v>
      </c>
      <c r="R51" s="11">
        <f t="shared" si="4"/>
        <v>0</v>
      </c>
      <c r="S51" s="11" t="s">
        <v>1455</v>
      </c>
      <c r="U51" t="str">
        <f t="shared" si="1"/>
        <v>是</v>
      </c>
    </row>
    <row r="52" spans="1:21">
      <c r="A52" s="2" t="str">
        <f>K52&amp;MID(L:L,15,4)</f>
        <v>郭彦镜0637</v>
      </c>
      <c r="B52" s="7" t="s">
        <v>1709</v>
      </c>
      <c r="C52" s="7" t="s">
        <v>1446</v>
      </c>
      <c r="D52" s="7">
        <v>41</v>
      </c>
      <c r="E52" s="7" t="s">
        <v>1710</v>
      </c>
      <c r="F52" s="7" t="s">
        <v>13904</v>
      </c>
      <c r="G52" s="7" t="s">
        <v>13905</v>
      </c>
      <c r="H52" s="7" t="s">
        <v>1450</v>
      </c>
      <c r="I52" s="7" t="s">
        <v>13906</v>
      </c>
      <c r="J52" s="7" t="s">
        <v>1452</v>
      </c>
      <c r="K52" s="7" t="s">
        <v>172</v>
      </c>
      <c r="L52" s="7" t="s">
        <v>173</v>
      </c>
      <c r="M52" s="7" t="s">
        <v>1453</v>
      </c>
      <c r="N52" s="7" t="s">
        <v>23</v>
      </c>
      <c r="O52" s="11">
        <v>4</v>
      </c>
      <c r="P52" s="11">
        <v>32</v>
      </c>
      <c r="Q52" s="11">
        <v>1.5</v>
      </c>
      <c r="R52" s="11">
        <f t="shared" si="4"/>
        <v>2.5</v>
      </c>
      <c r="S52" s="11" t="s">
        <v>1455</v>
      </c>
      <c r="U52" t="str">
        <f t="shared" si="1"/>
        <v>是</v>
      </c>
    </row>
    <row r="53" spans="1:21">
      <c r="A53" s="2" t="str">
        <f>K53&amp;MID(L:L,15,4)</f>
        <v>李环1227</v>
      </c>
      <c r="B53" s="7" t="s">
        <v>1719</v>
      </c>
      <c r="C53" s="7" t="s">
        <v>1457</v>
      </c>
      <c r="D53" s="7">
        <v>57</v>
      </c>
      <c r="E53" s="7" t="s">
        <v>1720</v>
      </c>
      <c r="F53" s="7" t="s">
        <v>13907</v>
      </c>
      <c r="G53" s="7" t="s">
        <v>13908</v>
      </c>
      <c r="H53" s="7" t="s">
        <v>1450</v>
      </c>
      <c r="I53" s="7" t="s">
        <v>13909</v>
      </c>
      <c r="J53" s="7" t="s">
        <v>1452</v>
      </c>
      <c r="K53" s="7" t="s">
        <v>977</v>
      </c>
      <c r="L53" s="7" t="s">
        <v>978</v>
      </c>
      <c r="M53" s="7" t="s">
        <v>1453</v>
      </c>
      <c r="N53" s="7" t="s">
        <v>23</v>
      </c>
      <c r="O53" s="11">
        <v>2</v>
      </c>
      <c r="P53" s="11">
        <v>57</v>
      </c>
      <c r="Q53" s="11">
        <v>1.5</v>
      </c>
      <c r="R53" s="11">
        <f t="shared" si="4"/>
        <v>0.5</v>
      </c>
      <c r="S53" s="11" t="s">
        <v>1455</v>
      </c>
      <c r="U53" t="str">
        <f t="shared" si="1"/>
        <v>是</v>
      </c>
    </row>
    <row r="54" spans="1:21">
      <c r="A54" s="2" t="str">
        <f>K54&amp;MID(L:L,15,4)</f>
        <v>梁翠仪212X</v>
      </c>
      <c r="B54" s="7" t="s">
        <v>1724</v>
      </c>
      <c r="C54" s="7" t="s">
        <v>1446</v>
      </c>
      <c r="D54" s="7">
        <v>55</v>
      </c>
      <c r="E54" s="7" t="s">
        <v>1725</v>
      </c>
      <c r="F54" s="7" t="s">
        <v>13910</v>
      </c>
      <c r="G54" s="7" t="s">
        <v>13911</v>
      </c>
      <c r="H54" s="7" t="s">
        <v>1450</v>
      </c>
      <c r="I54" s="7" t="s">
        <v>7965</v>
      </c>
      <c r="J54" s="7" t="s">
        <v>1452</v>
      </c>
      <c r="K54" s="7" t="s">
        <v>282</v>
      </c>
      <c r="L54" s="7" t="s">
        <v>283</v>
      </c>
      <c r="M54" s="7" t="s">
        <v>1461</v>
      </c>
      <c r="N54" s="7" t="s">
        <v>23</v>
      </c>
      <c r="O54" s="11">
        <v>3</v>
      </c>
      <c r="P54" s="11">
        <v>8</v>
      </c>
      <c r="Q54" s="11">
        <v>3</v>
      </c>
      <c r="R54" s="11">
        <f t="shared" si="4"/>
        <v>0</v>
      </c>
      <c r="S54" s="11" t="s">
        <v>1455</v>
      </c>
      <c r="U54" t="str">
        <f t="shared" si="1"/>
        <v>是</v>
      </c>
    </row>
    <row r="55" spans="1:21">
      <c r="A55" s="2" t="str">
        <f>K55&amp;MID(L:L,15,4)</f>
        <v>陈苏4424</v>
      </c>
      <c r="B55" s="7" t="s">
        <v>1489</v>
      </c>
      <c r="C55" s="7" t="s">
        <v>1446</v>
      </c>
      <c r="D55" s="7">
        <v>64</v>
      </c>
      <c r="E55" s="7" t="s">
        <v>1490</v>
      </c>
      <c r="F55" s="7" t="s">
        <v>13912</v>
      </c>
      <c r="G55" s="7" t="s">
        <v>13913</v>
      </c>
      <c r="H55" s="7" t="s">
        <v>1450</v>
      </c>
      <c r="I55" s="7" t="s">
        <v>10453</v>
      </c>
      <c r="J55" s="7" t="s">
        <v>1452</v>
      </c>
      <c r="K55" s="7" t="s">
        <v>695</v>
      </c>
      <c r="L55" s="7" t="s">
        <v>696</v>
      </c>
      <c r="M55" s="7" t="s">
        <v>1461</v>
      </c>
      <c r="N55" s="7" t="s">
        <v>1454</v>
      </c>
      <c r="O55" s="11">
        <v>5</v>
      </c>
      <c r="P55" s="11">
        <v>51</v>
      </c>
      <c r="Q55" s="11">
        <v>3</v>
      </c>
      <c r="R55" s="11">
        <f t="shared" si="4"/>
        <v>2</v>
      </c>
      <c r="S55" s="11" t="s">
        <v>1455</v>
      </c>
      <c r="U55" t="str">
        <f t="shared" si="1"/>
        <v>是</v>
      </c>
    </row>
    <row r="56" spans="1:21">
      <c r="A56" s="2" t="str">
        <f>K56&amp;MID(L:L,15,4)</f>
        <v>关家强3917</v>
      </c>
      <c r="B56" s="7" t="s">
        <v>9114</v>
      </c>
      <c r="C56" s="7" t="s">
        <v>1446</v>
      </c>
      <c r="D56" s="7">
        <v>37</v>
      </c>
      <c r="E56" s="7" t="s">
        <v>1318</v>
      </c>
      <c r="F56" s="7" t="s">
        <v>13914</v>
      </c>
      <c r="G56" s="7" t="s">
        <v>13915</v>
      </c>
      <c r="H56" s="7" t="s">
        <v>1450</v>
      </c>
      <c r="I56" s="7" t="s">
        <v>13916</v>
      </c>
      <c r="J56" s="7" t="s">
        <v>1452</v>
      </c>
      <c r="K56" s="7" t="s">
        <v>1315</v>
      </c>
      <c r="L56" s="7" t="s">
        <v>1316</v>
      </c>
      <c r="M56" s="7" t="s">
        <v>1461</v>
      </c>
      <c r="N56" s="7" t="s">
        <v>1462</v>
      </c>
      <c r="O56" s="11">
        <v>2</v>
      </c>
      <c r="P56" s="11">
        <v>38</v>
      </c>
      <c r="Q56" s="11">
        <v>2.5</v>
      </c>
      <c r="R56" s="11">
        <v>0</v>
      </c>
      <c r="S56" s="11" t="s">
        <v>1455</v>
      </c>
      <c r="U56" t="str">
        <f t="shared" si="1"/>
        <v>是</v>
      </c>
    </row>
    <row r="57" spans="1:21">
      <c r="A57" s="2" t="str">
        <f>K57&amp;MID(L:L,15,4)</f>
        <v>沈达演7211</v>
      </c>
      <c r="B57" s="7" t="s">
        <v>1736</v>
      </c>
      <c r="C57" s="7" t="s">
        <v>1446</v>
      </c>
      <c r="D57" s="7">
        <v>48</v>
      </c>
      <c r="E57" s="7" t="s">
        <v>1737</v>
      </c>
      <c r="F57" s="7" t="s">
        <v>13917</v>
      </c>
      <c r="G57" s="7" t="s">
        <v>13918</v>
      </c>
      <c r="H57" s="7" t="s">
        <v>1740</v>
      </c>
      <c r="I57" s="7" t="s">
        <v>13919</v>
      </c>
      <c r="J57" s="7" t="s">
        <v>1452</v>
      </c>
      <c r="K57" s="7" t="s">
        <v>468</v>
      </c>
      <c r="L57" s="7" t="s">
        <v>469</v>
      </c>
      <c r="M57" s="7" t="s">
        <v>1453</v>
      </c>
      <c r="N57" s="7" t="s">
        <v>23</v>
      </c>
      <c r="O57" s="11">
        <v>2</v>
      </c>
      <c r="P57" s="11">
        <v>31</v>
      </c>
      <c r="Q57" s="11">
        <v>1.5</v>
      </c>
      <c r="R57" s="11">
        <f t="shared" ref="R57:R76" si="5">O57-Q57</f>
        <v>0.5</v>
      </c>
      <c r="S57" s="11" t="s">
        <v>1455</v>
      </c>
      <c r="U57" t="str">
        <f t="shared" si="1"/>
        <v>是</v>
      </c>
    </row>
    <row r="58" spans="1:21">
      <c r="A58" s="2" t="str">
        <f>K58&amp;MID(L:L,15,4)</f>
        <v>陈穗婵4129</v>
      </c>
      <c r="B58" s="7" t="s">
        <v>1742</v>
      </c>
      <c r="C58" s="7" t="s">
        <v>1446</v>
      </c>
      <c r="D58" s="7">
        <v>44</v>
      </c>
      <c r="E58" s="7" t="s">
        <v>1743</v>
      </c>
      <c r="F58" s="7" t="s">
        <v>13920</v>
      </c>
      <c r="G58" s="7" t="s">
        <v>13921</v>
      </c>
      <c r="H58" s="7" t="s">
        <v>1450</v>
      </c>
      <c r="I58" s="7" t="s">
        <v>7114</v>
      </c>
      <c r="J58" s="7" t="s">
        <v>1452</v>
      </c>
      <c r="K58" s="7" t="s">
        <v>726</v>
      </c>
      <c r="L58" s="7" t="s">
        <v>727</v>
      </c>
      <c r="M58" s="7" t="s">
        <v>1461</v>
      </c>
      <c r="N58" s="7" t="s">
        <v>1467</v>
      </c>
      <c r="O58" s="11">
        <v>3</v>
      </c>
      <c r="P58" s="11">
        <v>7</v>
      </c>
      <c r="Q58" s="11">
        <v>3</v>
      </c>
      <c r="R58" s="11">
        <f t="shared" si="5"/>
        <v>0</v>
      </c>
      <c r="S58" s="11" t="s">
        <v>1455</v>
      </c>
      <c r="U58" t="str">
        <f t="shared" si="1"/>
        <v>是</v>
      </c>
    </row>
    <row r="59" spans="1:21">
      <c r="A59" s="2" t="str">
        <f>K59&amp;MID(L:L,15,4)</f>
        <v>梁伟雄3612</v>
      </c>
      <c r="B59" s="7" t="s">
        <v>5092</v>
      </c>
      <c r="C59" s="7" t="s">
        <v>1446</v>
      </c>
      <c r="D59" s="7">
        <v>52</v>
      </c>
      <c r="E59" s="7" t="s">
        <v>5093</v>
      </c>
      <c r="F59" s="7" t="s">
        <v>13922</v>
      </c>
      <c r="G59" s="7" t="s">
        <v>13923</v>
      </c>
      <c r="H59" s="7" t="s">
        <v>1450</v>
      </c>
      <c r="I59" s="7" t="s">
        <v>7011</v>
      </c>
      <c r="J59" s="7" t="s">
        <v>1452</v>
      </c>
      <c r="K59" s="7" t="s">
        <v>385</v>
      </c>
      <c r="L59" s="7" t="s">
        <v>386</v>
      </c>
      <c r="M59" s="7" t="s">
        <v>1461</v>
      </c>
      <c r="N59" s="7" t="s">
        <v>23</v>
      </c>
      <c r="O59" s="11">
        <v>3</v>
      </c>
      <c r="P59" s="11">
        <v>11</v>
      </c>
      <c r="Q59" s="11">
        <v>3</v>
      </c>
      <c r="R59" s="11">
        <f t="shared" si="5"/>
        <v>0</v>
      </c>
      <c r="S59" s="11" t="s">
        <v>1455</v>
      </c>
      <c r="U59" t="str">
        <f t="shared" si="1"/>
        <v>是</v>
      </c>
    </row>
    <row r="60" spans="1:21">
      <c r="A60" s="2" t="str">
        <f>K60&amp;MID(L:L,15,4)</f>
        <v>谭合容1220</v>
      </c>
      <c r="B60" s="7" t="s">
        <v>1751</v>
      </c>
      <c r="C60" s="7" t="s">
        <v>1446</v>
      </c>
      <c r="D60" s="7">
        <v>55</v>
      </c>
      <c r="E60" s="7" t="s">
        <v>1752</v>
      </c>
      <c r="F60" s="7" t="s">
        <v>13924</v>
      </c>
      <c r="G60" s="7" t="s">
        <v>13925</v>
      </c>
      <c r="H60" s="7" t="s">
        <v>1450</v>
      </c>
      <c r="I60" s="7" t="s">
        <v>13926</v>
      </c>
      <c r="J60" s="7" t="s">
        <v>1452</v>
      </c>
      <c r="K60" s="7" t="s">
        <v>999</v>
      </c>
      <c r="L60" s="7" t="s">
        <v>1000</v>
      </c>
      <c r="M60" s="7" t="s">
        <v>1453</v>
      </c>
      <c r="N60" s="7" t="s">
        <v>23</v>
      </c>
      <c r="O60" s="11">
        <v>2</v>
      </c>
      <c r="P60" s="11">
        <v>25</v>
      </c>
      <c r="Q60" s="11">
        <v>1.5</v>
      </c>
      <c r="R60" s="11">
        <f t="shared" si="5"/>
        <v>0.5</v>
      </c>
      <c r="S60" s="11" t="s">
        <v>1455</v>
      </c>
      <c r="U60" t="str">
        <f t="shared" si="1"/>
        <v>是</v>
      </c>
    </row>
    <row r="61" spans="1:21">
      <c r="A61" s="2" t="str">
        <f>K61&amp;MID(L:L,15,4)</f>
        <v>胡旺崧1222</v>
      </c>
      <c r="B61" s="7" t="s">
        <v>1756</v>
      </c>
      <c r="C61" s="7" t="s">
        <v>1457</v>
      </c>
      <c r="D61" s="7">
        <v>49</v>
      </c>
      <c r="E61" s="7" t="s">
        <v>1757</v>
      </c>
      <c r="F61" s="7" t="s">
        <v>13927</v>
      </c>
      <c r="G61" s="7" t="s">
        <v>13928</v>
      </c>
      <c r="H61" s="7" t="s">
        <v>1450</v>
      </c>
      <c r="I61" s="7" t="s">
        <v>13929</v>
      </c>
      <c r="J61" s="7" t="s">
        <v>1452</v>
      </c>
      <c r="K61" s="7" t="s">
        <v>967</v>
      </c>
      <c r="L61" s="7" t="s">
        <v>968</v>
      </c>
      <c r="M61" s="7" t="s">
        <v>1453</v>
      </c>
      <c r="N61" s="7" t="s">
        <v>23</v>
      </c>
      <c r="O61" s="11">
        <v>2</v>
      </c>
      <c r="P61" s="11">
        <v>54</v>
      </c>
      <c r="Q61" s="11">
        <v>1.5</v>
      </c>
      <c r="R61" s="11">
        <f t="shared" si="5"/>
        <v>0.5</v>
      </c>
      <c r="S61" s="11" t="s">
        <v>1455</v>
      </c>
      <c r="U61" t="str">
        <f t="shared" si="1"/>
        <v>是</v>
      </c>
    </row>
    <row r="62" spans="1:21">
      <c r="A62" s="2" t="str">
        <f>K62&amp;MID(L:L,15,4)</f>
        <v>唐汝田3020</v>
      </c>
      <c r="B62" s="7" t="s">
        <v>1761</v>
      </c>
      <c r="C62" s="7" t="s">
        <v>1446</v>
      </c>
      <c r="D62" s="7">
        <v>57</v>
      </c>
      <c r="E62" s="7" t="s">
        <v>1762</v>
      </c>
      <c r="F62" s="7" t="s">
        <v>13930</v>
      </c>
      <c r="G62" s="7" t="s">
        <v>13931</v>
      </c>
      <c r="H62" s="7" t="s">
        <v>1765</v>
      </c>
      <c r="I62" s="7" t="s">
        <v>13932</v>
      </c>
      <c r="J62" s="7" t="s">
        <v>1452</v>
      </c>
      <c r="K62" s="7" t="s">
        <v>497</v>
      </c>
      <c r="L62" s="7" t="s">
        <v>498</v>
      </c>
      <c r="M62" s="7" t="s">
        <v>1453</v>
      </c>
      <c r="N62" s="7" t="s">
        <v>23</v>
      </c>
      <c r="O62" s="11">
        <v>4</v>
      </c>
      <c r="P62" s="11">
        <v>12</v>
      </c>
      <c r="Q62" s="11">
        <v>1.5</v>
      </c>
      <c r="R62" s="11">
        <f t="shared" si="5"/>
        <v>2.5</v>
      </c>
      <c r="S62" s="11" t="s">
        <v>1455</v>
      </c>
      <c r="U62" t="str">
        <f t="shared" si="1"/>
        <v>是</v>
      </c>
    </row>
    <row r="63" spans="1:21">
      <c r="A63" s="2" t="str">
        <f>K63&amp;MID(L:L,15,4)</f>
        <v>李人琪1828</v>
      </c>
      <c r="B63" s="7" t="s">
        <v>1767</v>
      </c>
      <c r="C63" s="7" t="s">
        <v>1446</v>
      </c>
      <c r="D63" s="7">
        <v>57</v>
      </c>
      <c r="E63" s="7" t="s">
        <v>1768</v>
      </c>
      <c r="F63" s="7" t="s">
        <v>13933</v>
      </c>
      <c r="G63" s="7" t="s">
        <v>13934</v>
      </c>
      <c r="H63" s="7" t="s">
        <v>1450</v>
      </c>
      <c r="I63" s="7" t="s">
        <v>13935</v>
      </c>
      <c r="J63" s="7" t="s">
        <v>1452</v>
      </c>
      <c r="K63" s="7" t="s">
        <v>897</v>
      </c>
      <c r="L63" s="7" t="s">
        <v>898</v>
      </c>
      <c r="M63" s="7" t="s">
        <v>1772</v>
      </c>
      <c r="N63" s="7" t="s">
        <v>1467</v>
      </c>
      <c r="O63" s="11">
        <v>3</v>
      </c>
      <c r="P63" s="11">
        <v>22</v>
      </c>
      <c r="Q63" s="11">
        <v>3</v>
      </c>
      <c r="R63" s="11">
        <f t="shared" si="5"/>
        <v>0</v>
      </c>
      <c r="S63" s="11" t="s">
        <v>1455</v>
      </c>
      <c r="U63" t="str">
        <f t="shared" si="1"/>
        <v>是</v>
      </c>
    </row>
    <row r="64" spans="1:21">
      <c r="A64" s="2" t="str">
        <f>K64&amp;MID(L:L,15,4)</f>
        <v>黄良从1013</v>
      </c>
      <c r="B64" s="7" t="s">
        <v>1773</v>
      </c>
      <c r="C64" s="7" t="s">
        <v>1446</v>
      </c>
      <c r="D64" s="7">
        <v>52</v>
      </c>
      <c r="E64" s="7" t="s">
        <v>1774</v>
      </c>
      <c r="F64" s="7" t="s">
        <v>13936</v>
      </c>
      <c r="G64" s="7" t="s">
        <v>13937</v>
      </c>
      <c r="H64" s="7" t="s">
        <v>1450</v>
      </c>
      <c r="I64" s="7" t="s">
        <v>5500</v>
      </c>
      <c r="J64" s="7" t="s">
        <v>1452</v>
      </c>
      <c r="K64" s="7" t="s">
        <v>207</v>
      </c>
      <c r="L64" s="7" t="s">
        <v>208</v>
      </c>
      <c r="M64" s="7" t="s">
        <v>1461</v>
      </c>
      <c r="N64" s="7" t="s">
        <v>23</v>
      </c>
      <c r="O64" s="11">
        <v>3</v>
      </c>
      <c r="P64" s="11">
        <v>32</v>
      </c>
      <c r="Q64" s="11">
        <v>3</v>
      </c>
      <c r="R64" s="11">
        <f t="shared" si="5"/>
        <v>0</v>
      </c>
      <c r="S64" s="11" t="s">
        <v>1455</v>
      </c>
      <c r="U64" t="str">
        <f t="shared" si="1"/>
        <v>是</v>
      </c>
    </row>
    <row r="65" spans="1:21">
      <c r="A65" s="2" t="str">
        <f>K65&amp;MID(L:L,15,4)</f>
        <v>杜飞翔1210</v>
      </c>
      <c r="B65" s="7" t="s">
        <v>1778</v>
      </c>
      <c r="C65" s="7" t="s">
        <v>1446</v>
      </c>
      <c r="D65" s="7">
        <v>58</v>
      </c>
      <c r="E65" s="7" t="s">
        <v>1779</v>
      </c>
      <c r="F65" s="7" t="s">
        <v>13938</v>
      </c>
      <c r="G65" s="7" t="s">
        <v>13939</v>
      </c>
      <c r="H65" s="7" t="s">
        <v>1450</v>
      </c>
      <c r="I65" s="7" t="s">
        <v>8301</v>
      </c>
      <c r="J65" s="7" t="s">
        <v>1452</v>
      </c>
      <c r="K65" s="7" t="s">
        <v>121</v>
      </c>
      <c r="L65" s="7" t="s">
        <v>122</v>
      </c>
      <c r="M65" s="7" t="s">
        <v>1461</v>
      </c>
      <c r="N65" s="7" t="s">
        <v>23</v>
      </c>
      <c r="O65" s="11">
        <v>3</v>
      </c>
      <c r="P65" s="11">
        <v>4</v>
      </c>
      <c r="Q65" s="11">
        <v>3</v>
      </c>
      <c r="R65" s="11">
        <f t="shared" si="5"/>
        <v>0</v>
      </c>
      <c r="S65" s="11" t="s">
        <v>1455</v>
      </c>
      <c r="U65" t="str">
        <f t="shared" si="1"/>
        <v>是</v>
      </c>
    </row>
    <row r="66" spans="1:21">
      <c r="A66" s="2" t="str">
        <f>K66&amp;MID(L:L,15,4)</f>
        <v>何凤喜6626</v>
      </c>
      <c r="B66" s="7" t="s">
        <v>1783</v>
      </c>
      <c r="C66" s="7" t="s">
        <v>1446</v>
      </c>
      <c r="D66" s="7">
        <v>59</v>
      </c>
      <c r="E66" s="7" t="s">
        <v>1784</v>
      </c>
      <c r="F66" s="7" t="s">
        <v>13940</v>
      </c>
      <c r="G66" s="7" t="s">
        <v>13941</v>
      </c>
      <c r="H66" s="7" t="s">
        <v>1450</v>
      </c>
      <c r="I66" s="7" t="s">
        <v>13942</v>
      </c>
      <c r="J66" s="7" t="s">
        <v>1452</v>
      </c>
      <c r="K66" s="7" t="s">
        <v>175</v>
      </c>
      <c r="L66" s="7" t="s">
        <v>176</v>
      </c>
      <c r="M66" s="7" t="s">
        <v>1461</v>
      </c>
      <c r="N66" s="7" t="s">
        <v>23</v>
      </c>
      <c r="O66" s="11">
        <v>4</v>
      </c>
      <c r="P66" s="11">
        <v>36</v>
      </c>
      <c r="Q66" s="11">
        <v>3</v>
      </c>
      <c r="R66" s="11">
        <f t="shared" si="5"/>
        <v>1</v>
      </c>
      <c r="S66" s="11" t="s">
        <v>1455</v>
      </c>
      <c r="U66" t="str">
        <f t="shared" si="1"/>
        <v>是</v>
      </c>
    </row>
    <row r="67" spans="1:21">
      <c r="A67" s="2" t="str">
        <f>K67&amp;MID(L:L,15,4)</f>
        <v>梁惠生5133</v>
      </c>
      <c r="B67" s="7" t="s">
        <v>1788</v>
      </c>
      <c r="C67" s="7" t="s">
        <v>1446</v>
      </c>
      <c r="D67" s="7">
        <v>58</v>
      </c>
      <c r="E67" s="7" t="s">
        <v>1789</v>
      </c>
      <c r="F67" s="7" t="s">
        <v>13943</v>
      </c>
      <c r="G67" s="7" t="s">
        <v>13944</v>
      </c>
      <c r="H67" s="7" t="s">
        <v>1450</v>
      </c>
      <c r="I67" s="7" t="s">
        <v>10682</v>
      </c>
      <c r="J67" s="7" t="s">
        <v>1452</v>
      </c>
      <c r="K67" s="7" t="s">
        <v>935</v>
      </c>
      <c r="L67" s="7" t="s">
        <v>936</v>
      </c>
      <c r="M67" s="7" t="s">
        <v>1461</v>
      </c>
      <c r="N67" s="7" t="s">
        <v>23</v>
      </c>
      <c r="O67" s="11">
        <v>3</v>
      </c>
      <c r="P67" s="11">
        <v>4</v>
      </c>
      <c r="Q67" s="11">
        <v>3</v>
      </c>
      <c r="R67" s="11">
        <f t="shared" si="5"/>
        <v>0</v>
      </c>
      <c r="S67" s="11" t="s">
        <v>1455</v>
      </c>
      <c r="U67" t="str">
        <f t="shared" ref="U67:U130" si="6">S67</f>
        <v>是</v>
      </c>
    </row>
    <row r="68" spans="1:21">
      <c r="A68" s="2" t="str">
        <f>K68&amp;MID(L:L,15,4)</f>
        <v>钟月清0026</v>
      </c>
      <c r="B68" s="7" t="s">
        <v>1793</v>
      </c>
      <c r="C68" s="7" t="s">
        <v>1446</v>
      </c>
      <c r="D68" s="7">
        <v>63</v>
      </c>
      <c r="E68" s="7" t="s">
        <v>1794</v>
      </c>
      <c r="F68" s="7" t="s">
        <v>13945</v>
      </c>
      <c r="G68" s="7" t="s">
        <v>13946</v>
      </c>
      <c r="H68" s="7" t="s">
        <v>1450</v>
      </c>
      <c r="I68" s="7" t="s">
        <v>13947</v>
      </c>
      <c r="J68" s="7" t="s">
        <v>1452</v>
      </c>
      <c r="K68" s="7" t="s">
        <v>400</v>
      </c>
      <c r="L68" s="7" t="s">
        <v>401</v>
      </c>
      <c r="M68" s="7" t="s">
        <v>1772</v>
      </c>
      <c r="N68" s="7" t="s">
        <v>23</v>
      </c>
      <c r="O68" s="11">
        <v>4</v>
      </c>
      <c r="P68" s="11">
        <v>13</v>
      </c>
      <c r="Q68" s="11">
        <v>3</v>
      </c>
      <c r="R68" s="11">
        <f t="shared" si="5"/>
        <v>1</v>
      </c>
      <c r="S68" s="11" t="s">
        <v>1455</v>
      </c>
      <c r="U68" t="str">
        <f t="shared" si="6"/>
        <v>是</v>
      </c>
    </row>
    <row r="69" spans="1:21">
      <c r="A69" s="2" t="str">
        <f>K69&amp;MID(L:L,15,4)</f>
        <v>李杏初3622</v>
      </c>
      <c r="B69" s="7" t="s">
        <v>1798</v>
      </c>
      <c r="C69" s="7" t="s">
        <v>1457</v>
      </c>
      <c r="D69" s="7">
        <v>42</v>
      </c>
      <c r="E69" s="7" t="s">
        <v>1799</v>
      </c>
      <c r="F69" s="7" t="s">
        <v>13948</v>
      </c>
      <c r="G69" s="7" t="s">
        <v>13949</v>
      </c>
      <c r="H69" s="7" t="s">
        <v>1450</v>
      </c>
      <c r="I69" s="7" t="s">
        <v>13950</v>
      </c>
      <c r="J69" s="7" t="s">
        <v>1452</v>
      </c>
      <c r="K69" s="7" t="s">
        <v>791</v>
      </c>
      <c r="L69" s="7" t="s">
        <v>792</v>
      </c>
      <c r="M69" s="7" t="s">
        <v>1453</v>
      </c>
      <c r="N69" s="7" t="s">
        <v>1454</v>
      </c>
      <c r="O69" s="11">
        <v>7</v>
      </c>
      <c r="P69" s="11">
        <v>12</v>
      </c>
      <c r="Q69" s="11">
        <v>1.5</v>
      </c>
      <c r="R69" s="11">
        <f t="shared" si="5"/>
        <v>5.5</v>
      </c>
      <c r="S69" s="11" t="s">
        <v>1455</v>
      </c>
      <c r="U69" t="str">
        <f t="shared" si="6"/>
        <v>是</v>
      </c>
    </row>
    <row r="70" spans="1:21">
      <c r="A70" s="2" t="str">
        <f>K70&amp;MID(L:L,15,4)</f>
        <v>胡德恒501X</v>
      </c>
      <c r="B70" s="7" t="s">
        <v>1803</v>
      </c>
      <c r="C70" s="7" t="s">
        <v>1457</v>
      </c>
      <c r="D70" s="7">
        <v>54</v>
      </c>
      <c r="E70" s="7" t="s">
        <v>1804</v>
      </c>
      <c r="F70" s="7" t="s">
        <v>13951</v>
      </c>
      <c r="G70" s="7" t="s">
        <v>13952</v>
      </c>
      <c r="H70" s="7" t="s">
        <v>1450</v>
      </c>
      <c r="I70" s="7" t="s">
        <v>13953</v>
      </c>
      <c r="J70" s="7" t="s">
        <v>1452</v>
      </c>
      <c r="K70" s="7" t="s">
        <v>213</v>
      </c>
      <c r="L70" s="7" t="s">
        <v>214</v>
      </c>
      <c r="M70" s="7" t="s">
        <v>1461</v>
      </c>
      <c r="N70" s="7" t="s">
        <v>23</v>
      </c>
      <c r="O70" s="11">
        <v>12</v>
      </c>
      <c r="P70" s="11">
        <v>19</v>
      </c>
      <c r="Q70" s="11">
        <v>3</v>
      </c>
      <c r="R70" s="11">
        <f t="shared" si="5"/>
        <v>9</v>
      </c>
      <c r="S70" s="11" t="s">
        <v>1455</v>
      </c>
      <c r="U70" t="str">
        <f t="shared" si="6"/>
        <v>是</v>
      </c>
    </row>
    <row r="71" spans="1:21">
      <c r="A71" s="2" t="str">
        <f>K71&amp;MID(L:L,15,4)</f>
        <v>黄伟友0936</v>
      </c>
      <c r="B71" s="7" t="s">
        <v>1808</v>
      </c>
      <c r="C71" s="7" t="s">
        <v>1446</v>
      </c>
      <c r="D71" s="7">
        <v>43</v>
      </c>
      <c r="E71" s="7" t="s">
        <v>1809</v>
      </c>
      <c r="F71" s="7" t="s">
        <v>13954</v>
      </c>
      <c r="G71" s="7" t="s">
        <v>13955</v>
      </c>
      <c r="H71" s="7" t="s">
        <v>1450</v>
      </c>
      <c r="I71" s="7" t="s">
        <v>12451</v>
      </c>
      <c r="J71" s="7" t="s">
        <v>1452</v>
      </c>
      <c r="K71" s="7" t="s">
        <v>1020</v>
      </c>
      <c r="L71" s="7" t="s">
        <v>1021</v>
      </c>
      <c r="M71" s="7" t="s">
        <v>1453</v>
      </c>
      <c r="N71" s="7" t="s">
        <v>23</v>
      </c>
      <c r="O71" s="11">
        <v>2</v>
      </c>
      <c r="P71" s="11">
        <v>3</v>
      </c>
      <c r="Q71" s="11">
        <v>1.5</v>
      </c>
      <c r="R71" s="11">
        <f t="shared" si="5"/>
        <v>0.5</v>
      </c>
      <c r="S71" s="11" t="s">
        <v>1455</v>
      </c>
      <c r="U71" t="str">
        <f t="shared" si="6"/>
        <v>是</v>
      </c>
    </row>
    <row r="72" spans="1:21">
      <c r="A72" s="2" t="str">
        <f>K72&amp;MID(L:L,15,4)</f>
        <v>刘日香1224</v>
      </c>
      <c r="B72" s="7" t="s">
        <v>1813</v>
      </c>
      <c r="C72" s="7" t="s">
        <v>1446</v>
      </c>
      <c r="D72" s="7">
        <v>43</v>
      </c>
      <c r="E72" s="7" t="s">
        <v>1814</v>
      </c>
      <c r="F72" s="7" t="s">
        <v>13956</v>
      </c>
      <c r="G72" s="7" t="s">
        <v>13957</v>
      </c>
      <c r="H72" s="7" t="s">
        <v>1450</v>
      </c>
      <c r="I72" s="7" t="s">
        <v>13958</v>
      </c>
      <c r="J72" s="7" t="s">
        <v>1452</v>
      </c>
      <c r="K72" s="7" t="s">
        <v>986</v>
      </c>
      <c r="L72" s="7" t="s">
        <v>987</v>
      </c>
      <c r="M72" s="7" t="s">
        <v>1453</v>
      </c>
      <c r="N72" s="7" t="s">
        <v>23</v>
      </c>
      <c r="O72" s="11">
        <v>2</v>
      </c>
      <c r="P72" s="11">
        <v>57</v>
      </c>
      <c r="Q72" s="11">
        <v>1.5</v>
      </c>
      <c r="R72" s="11">
        <f t="shared" si="5"/>
        <v>0.5</v>
      </c>
      <c r="S72" s="11" t="s">
        <v>1455</v>
      </c>
      <c r="U72" t="str">
        <f t="shared" si="6"/>
        <v>是</v>
      </c>
    </row>
    <row r="73" spans="1:21">
      <c r="A73" s="2" t="str">
        <f>K73&amp;MID(L:L,15,4)</f>
        <v>卢悦群122X</v>
      </c>
      <c r="B73" s="7" t="s">
        <v>1818</v>
      </c>
      <c r="C73" s="7" t="s">
        <v>1446</v>
      </c>
      <c r="D73" s="7">
        <v>47</v>
      </c>
      <c r="E73" s="7" t="s">
        <v>1819</v>
      </c>
      <c r="F73" s="7" t="s">
        <v>13959</v>
      </c>
      <c r="G73" s="7" t="s">
        <v>13960</v>
      </c>
      <c r="H73" s="7" t="s">
        <v>1450</v>
      </c>
      <c r="I73" s="7" t="s">
        <v>13961</v>
      </c>
      <c r="J73" s="7" t="s">
        <v>1452</v>
      </c>
      <c r="K73" s="7" t="s">
        <v>993</v>
      </c>
      <c r="L73" s="7" t="s">
        <v>994</v>
      </c>
      <c r="M73" s="7" t="s">
        <v>1453</v>
      </c>
      <c r="N73" s="7" t="s">
        <v>23</v>
      </c>
      <c r="O73" s="11">
        <v>2</v>
      </c>
      <c r="P73" s="11">
        <v>25</v>
      </c>
      <c r="Q73" s="11">
        <v>1.5</v>
      </c>
      <c r="R73" s="11">
        <f t="shared" si="5"/>
        <v>0.5</v>
      </c>
      <c r="S73" s="11" t="s">
        <v>1455</v>
      </c>
      <c r="U73" t="str">
        <f t="shared" si="6"/>
        <v>是</v>
      </c>
    </row>
    <row r="74" spans="1:21">
      <c r="A74" s="2" t="str">
        <f>K74&amp;MID(L:L,15,4)</f>
        <v>黄文辉1238</v>
      </c>
      <c r="B74" s="7" t="s">
        <v>1823</v>
      </c>
      <c r="C74" s="7" t="s">
        <v>1446</v>
      </c>
      <c r="D74" s="7">
        <v>58</v>
      </c>
      <c r="E74" s="7" t="s">
        <v>1824</v>
      </c>
      <c r="F74" s="7" t="s">
        <v>13962</v>
      </c>
      <c r="G74" s="7" t="s">
        <v>13963</v>
      </c>
      <c r="H74" s="7" t="s">
        <v>1450</v>
      </c>
      <c r="I74" s="7" t="s">
        <v>13964</v>
      </c>
      <c r="J74" s="7" t="s">
        <v>1452</v>
      </c>
      <c r="K74" s="7" t="s">
        <v>1059</v>
      </c>
      <c r="L74" s="7" t="s">
        <v>1060</v>
      </c>
      <c r="M74" s="7" t="s">
        <v>1453</v>
      </c>
      <c r="N74" s="7" t="s">
        <v>23</v>
      </c>
      <c r="O74" s="11">
        <v>2</v>
      </c>
      <c r="P74" s="11">
        <v>4</v>
      </c>
      <c r="Q74" s="11">
        <v>1.5</v>
      </c>
      <c r="R74" s="11">
        <f t="shared" si="5"/>
        <v>0.5</v>
      </c>
      <c r="S74" s="11" t="s">
        <v>1455</v>
      </c>
      <c r="U74" t="str">
        <f t="shared" si="6"/>
        <v>是</v>
      </c>
    </row>
    <row r="75" spans="1:21">
      <c r="A75" s="2" t="str">
        <f>K75&amp;MID(L:L,15,4)</f>
        <v>阳乐0042</v>
      </c>
      <c r="B75" s="7" t="s">
        <v>1828</v>
      </c>
      <c r="C75" s="7" t="s">
        <v>1446</v>
      </c>
      <c r="D75" s="7">
        <v>35</v>
      </c>
      <c r="E75" s="7" t="s">
        <v>1128</v>
      </c>
      <c r="F75" s="7" t="s">
        <v>13965</v>
      </c>
      <c r="G75" s="7" t="s">
        <v>13966</v>
      </c>
      <c r="H75" s="7" t="s">
        <v>1450</v>
      </c>
      <c r="I75" s="7" t="s">
        <v>13967</v>
      </c>
      <c r="J75" s="7" t="s">
        <v>1452</v>
      </c>
      <c r="K75" s="7" t="s">
        <v>1125</v>
      </c>
      <c r="L75" s="7" t="s">
        <v>1126</v>
      </c>
      <c r="M75" s="7" t="s">
        <v>1461</v>
      </c>
      <c r="N75" s="7" t="s">
        <v>1454</v>
      </c>
      <c r="O75" s="11">
        <v>3</v>
      </c>
      <c r="P75" s="11">
        <v>16</v>
      </c>
      <c r="Q75" s="11">
        <v>3</v>
      </c>
      <c r="R75" s="11">
        <f t="shared" si="5"/>
        <v>0</v>
      </c>
      <c r="S75" s="11" t="s">
        <v>1455</v>
      </c>
      <c r="U75" t="str">
        <f t="shared" si="6"/>
        <v>是</v>
      </c>
    </row>
    <row r="76" spans="1:21">
      <c r="A76" s="2" t="str">
        <f>K76&amp;MID(L:L,15,4)</f>
        <v>侯金有062X</v>
      </c>
      <c r="B76" s="7" t="s">
        <v>1832</v>
      </c>
      <c r="C76" s="7" t="s">
        <v>1457</v>
      </c>
      <c r="D76" s="7">
        <v>37</v>
      </c>
      <c r="E76" s="7" t="s">
        <v>1833</v>
      </c>
      <c r="F76" s="7" t="s">
        <v>13968</v>
      </c>
      <c r="G76" s="7" t="s">
        <v>13969</v>
      </c>
      <c r="H76" s="7" t="s">
        <v>1450</v>
      </c>
      <c r="I76" s="7" t="s">
        <v>13970</v>
      </c>
      <c r="J76" s="7" t="s">
        <v>1452</v>
      </c>
      <c r="K76" s="7" t="s">
        <v>210</v>
      </c>
      <c r="L76" s="7" t="s">
        <v>211</v>
      </c>
      <c r="M76" s="7" t="s">
        <v>1453</v>
      </c>
      <c r="N76" s="7" t="s">
        <v>23</v>
      </c>
      <c r="O76" s="11">
        <v>4</v>
      </c>
      <c r="P76" s="11">
        <v>10</v>
      </c>
      <c r="Q76" s="11">
        <v>1.5</v>
      </c>
      <c r="R76" s="11">
        <f t="shared" si="5"/>
        <v>2.5</v>
      </c>
      <c r="S76" s="11" t="s">
        <v>1455</v>
      </c>
      <c r="U76" t="str">
        <f t="shared" si="6"/>
        <v>是</v>
      </c>
    </row>
    <row r="77" spans="1:21">
      <c r="A77" s="2" t="str">
        <f>K77&amp;MID(L:L,15,4)</f>
        <v>陈伟安0076</v>
      </c>
      <c r="B77" s="7" t="s">
        <v>3150</v>
      </c>
      <c r="C77" s="7" t="s">
        <v>1446</v>
      </c>
      <c r="D77" s="7">
        <v>42</v>
      </c>
      <c r="E77" s="7" t="s">
        <v>3151</v>
      </c>
      <c r="F77" s="7" t="s">
        <v>13971</v>
      </c>
      <c r="G77" s="7" t="s">
        <v>13972</v>
      </c>
      <c r="H77" s="7" t="s">
        <v>1450</v>
      </c>
      <c r="I77" s="7" t="s">
        <v>13973</v>
      </c>
      <c r="J77" s="7" t="s">
        <v>1452</v>
      </c>
      <c r="K77" s="7" t="s">
        <v>89</v>
      </c>
      <c r="L77" s="7" t="s">
        <v>90</v>
      </c>
      <c r="M77" s="7" t="s">
        <v>1453</v>
      </c>
      <c r="N77" s="7" t="s">
        <v>23</v>
      </c>
      <c r="O77" s="11">
        <v>1</v>
      </c>
      <c r="P77" s="11">
        <v>37</v>
      </c>
      <c r="Q77" s="11">
        <v>1.5</v>
      </c>
      <c r="R77" s="11">
        <v>0</v>
      </c>
      <c r="S77" s="11" t="s">
        <v>1455</v>
      </c>
      <c r="U77" t="str">
        <f t="shared" si="6"/>
        <v>是</v>
      </c>
    </row>
    <row r="78" spans="1:21">
      <c r="A78" s="2" t="str">
        <f>K78&amp;MID(L:L,15,4)</f>
        <v>梁国威2117</v>
      </c>
      <c r="B78" s="7" t="s">
        <v>1679</v>
      </c>
      <c r="C78" s="7" t="s">
        <v>1446</v>
      </c>
      <c r="D78" s="7">
        <v>35</v>
      </c>
      <c r="E78" s="7" t="s">
        <v>1680</v>
      </c>
      <c r="F78" s="7" t="s">
        <v>13974</v>
      </c>
      <c r="G78" s="7" t="s">
        <v>13975</v>
      </c>
      <c r="H78" s="7" t="s">
        <v>1450</v>
      </c>
      <c r="I78" s="7" t="s">
        <v>7329</v>
      </c>
      <c r="J78" s="7" t="s">
        <v>1452</v>
      </c>
      <c r="K78" s="7" t="s">
        <v>1055</v>
      </c>
      <c r="L78" s="7" t="s">
        <v>1056</v>
      </c>
      <c r="M78" s="7" t="s">
        <v>1561</v>
      </c>
      <c r="N78" s="7" t="s">
        <v>23</v>
      </c>
      <c r="O78" s="11">
        <v>4</v>
      </c>
      <c r="P78" s="11">
        <v>2</v>
      </c>
      <c r="Q78" s="11">
        <v>3</v>
      </c>
      <c r="R78" s="11">
        <f t="shared" ref="R78:R83" si="7">O78-Q78</f>
        <v>1</v>
      </c>
      <c r="S78" s="11" t="s">
        <v>1455</v>
      </c>
      <c r="U78" t="str">
        <f t="shared" si="6"/>
        <v>是</v>
      </c>
    </row>
    <row r="79" spans="1:21">
      <c r="A79" s="2" t="str">
        <f>K79&amp;MID(L:L,15,4)</f>
        <v>谢伟红4822</v>
      </c>
      <c r="B79" s="7" t="s">
        <v>1840</v>
      </c>
      <c r="C79" s="7" t="s">
        <v>1457</v>
      </c>
      <c r="D79" s="7">
        <v>50</v>
      </c>
      <c r="E79" s="7" t="s">
        <v>1841</v>
      </c>
      <c r="F79" s="7" t="s">
        <v>13976</v>
      </c>
      <c r="G79" s="7" t="s">
        <v>13977</v>
      </c>
      <c r="H79" s="7" t="s">
        <v>1450</v>
      </c>
      <c r="I79" s="7" t="s">
        <v>13978</v>
      </c>
      <c r="J79" s="7" t="s">
        <v>1452</v>
      </c>
      <c r="K79" s="7" t="s">
        <v>1155</v>
      </c>
      <c r="L79" s="7" t="s">
        <v>1156</v>
      </c>
      <c r="M79" s="7" t="s">
        <v>1461</v>
      </c>
      <c r="N79" s="7" t="s">
        <v>1462</v>
      </c>
      <c r="O79" s="11">
        <v>5</v>
      </c>
      <c r="P79" s="11">
        <v>6</v>
      </c>
      <c r="Q79" s="11">
        <v>2.5</v>
      </c>
      <c r="R79" s="11">
        <f t="shared" si="7"/>
        <v>2.5</v>
      </c>
      <c r="S79" s="11" t="s">
        <v>1455</v>
      </c>
      <c r="U79" t="str">
        <f t="shared" si="6"/>
        <v>是</v>
      </c>
    </row>
    <row r="80" spans="1:21">
      <c r="A80" s="2" t="str">
        <f>K80&amp;MID(L:L,15,4)</f>
        <v>黄惠祥1235</v>
      </c>
      <c r="B80" s="7" t="s">
        <v>2576</v>
      </c>
      <c r="C80" s="7" t="s">
        <v>1457</v>
      </c>
      <c r="D80" s="7">
        <v>60</v>
      </c>
      <c r="E80" s="7" t="s">
        <v>2577</v>
      </c>
      <c r="F80" s="7" t="s">
        <v>13979</v>
      </c>
      <c r="G80" s="7" t="s">
        <v>13980</v>
      </c>
      <c r="H80" s="7" t="s">
        <v>1450</v>
      </c>
      <c r="I80" s="7" t="s">
        <v>13981</v>
      </c>
      <c r="J80" s="7" t="s">
        <v>1452</v>
      </c>
      <c r="K80" s="7" t="s">
        <v>1247</v>
      </c>
      <c r="L80" s="7" t="s">
        <v>1248</v>
      </c>
      <c r="M80" s="7" t="s">
        <v>1453</v>
      </c>
      <c r="N80" s="7" t="s">
        <v>1462</v>
      </c>
      <c r="O80" s="11">
        <v>3</v>
      </c>
      <c r="P80" s="11">
        <v>15</v>
      </c>
      <c r="Q80" s="11">
        <v>2.5</v>
      </c>
      <c r="R80" s="11">
        <f t="shared" si="7"/>
        <v>0.5</v>
      </c>
      <c r="S80" s="11" t="s">
        <v>1455</v>
      </c>
      <c r="U80" t="str">
        <f t="shared" si="6"/>
        <v>是</v>
      </c>
    </row>
    <row r="81" spans="1:21">
      <c r="A81" s="2" t="str">
        <f>K81&amp;MID(L:L,15,4)</f>
        <v>张金就3326</v>
      </c>
      <c r="B81" s="7" t="s">
        <v>1468</v>
      </c>
      <c r="C81" s="7" t="s">
        <v>1446</v>
      </c>
      <c r="D81" s="7">
        <v>41</v>
      </c>
      <c r="E81" s="7" t="s">
        <v>1096</v>
      </c>
      <c r="F81" s="7" t="s">
        <v>13982</v>
      </c>
      <c r="G81" s="7" t="s">
        <v>13983</v>
      </c>
      <c r="H81" s="7" t="s">
        <v>1450</v>
      </c>
      <c r="I81" s="7" t="s">
        <v>13984</v>
      </c>
      <c r="J81" s="7" t="s">
        <v>1452</v>
      </c>
      <c r="K81" s="7" t="s">
        <v>1292</v>
      </c>
      <c r="L81" s="7" t="s">
        <v>1293</v>
      </c>
      <c r="M81" s="7" t="s">
        <v>1461</v>
      </c>
      <c r="N81" s="7" t="s">
        <v>1462</v>
      </c>
      <c r="O81" s="11">
        <v>4</v>
      </c>
      <c r="P81" s="11">
        <v>26</v>
      </c>
      <c r="Q81" s="11">
        <v>2.5</v>
      </c>
      <c r="R81" s="11">
        <f t="shared" si="7"/>
        <v>1.5</v>
      </c>
      <c r="S81" s="11" t="s">
        <v>1520</v>
      </c>
      <c r="U81" t="str">
        <f t="shared" si="6"/>
        <v>否</v>
      </c>
    </row>
    <row r="82" spans="1:21">
      <c r="A82" s="2" t="str">
        <f>K82&amp;MID(L:L,15,4)</f>
        <v>周丽银1561</v>
      </c>
      <c r="B82" s="7" t="s">
        <v>1848</v>
      </c>
      <c r="C82" s="7" t="s">
        <v>1457</v>
      </c>
      <c r="D82" s="7">
        <v>38</v>
      </c>
      <c r="E82" s="7" t="s">
        <v>1849</v>
      </c>
      <c r="F82" s="7" t="s">
        <v>13985</v>
      </c>
      <c r="G82" s="7" t="s">
        <v>13986</v>
      </c>
      <c r="H82" s="7" t="s">
        <v>1450</v>
      </c>
      <c r="I82" s="7" t="s">
        <v>8045</v>
      </c>
      <c r="J82" s="7" t="s">
        <v>1452</v>
      </c>
      <c r="K82" s="7" t="s">
        <v>692</v>
      </c>
      <c r="L82" s="7" t="s">
        <v>693</v>
      </c>
      <c r="M82" s="7" t="s">
        <v>1453</v>
      </c>
      <c r="N82" s="7" t="s">
        <v>23</v>
      </c>
      <c r="O82" s="11">
        <v>3</v>
      </c>
      <c r="P82" s="11">
        <v>32</v>
      </c>
      <c r="Q82" s="11">
        <v>1.5</v>
      </c>
      <c r="R82" s="11">
        <f t="shared" si="7"/>
        <v>1.5</v>
      </c>
      <c r="S82" s="11" t="s">
        <v>1455</v>
      </c>
      <c r="U82" t="str">
        <f t="shared" si="6"/>
        <v>是</v>
      </c>
    </row>
    <row r="83" spans="1:21">
      <c r="A83" s="2" t="str">
        <f>K83&amp;MID(L:L,15,4)</f>
        <v>蓝银杏5166</v>
      </c>
      <c r="B83" s="7" t="s">
        <v>1853</v>
      </c>
      <c r="C83" s="7" t="s">
        <v>1457</v>
      </c>
      <c r="D83" s="7">
        <v>62</v>
      </c>
      <c r="E83" s="7" t="s">
        <v>1854</v>
      </c>
      <c r="F83" s="7" t="s">
        <v>13987</v>
      </c>
      <c r="G83" s="7" t="s">
        <v>13988</v>
      </c>
      <c r="H83" s="7" t="s">
        <v>1450</v>
      </c>
      <c r="I83" s="7" t="s">
        <v>13989</v>
      </c>
      <c r="J83" s="7" t="s">
        <v>1452</v>
      </c>
      <c r="K83" s="7" t="s">
        <v>204</v>
      </c>
      <c r="L83" s="7" t="s">
        <v>205</v>
      </c>
      <c r="M83" s="7" t="s">
        <v>1461</v>
      </c>
      <c r="N83" s="7" t="s">
        <v>23</v>
      </c>
      <c r="O83" s="11">
        <v>3</v>
      </c>
      <c r="P83" s="11">
        <v>0</v>
      </c>
      <c r="Q83" s="11">
        <v>3</v>
      </c>
      <c r="R83" s="11">
        <f t="shared" si="7"/>
        <v>0</v>
      </c>
      <c r="S83" s="11" t="s">
        <v>1455</v>
      </c>
      <c r="U83" t="str">
        <f t="shared" si="6"/>
        <v>是</v>
      </c>
    </row>
    <row r="84" spans="1:21">
      <c r="A84" s="2" t="str">
        <f>K84&amp;MID(L:L,15,4)</f>
        <v>谢顺芝3924</v>
      </c>
      <c r="B84" s="7" t="s">
        <v>1858</v>
      </c>
      <c r="C84" s="7" t="s">
        <v>1446</v>
      </c>
      <c r="D84" s="7">
        <v>51</v>
      </c>
      <c r="E84" s="7" t="s">
        <v>1859</v>
      </c>
      <c r="F84" s="7" t="s">
        <v>13990</v>
      </c>
      <c r="G84" s="7" t="s">
        <v>13991</v>
      </c>
      <c r="H84" s="7" t="s">
        <v>1450</v>
      </c>
      <c r="I84" s="7" t="s">
        <v>13992</v>
      </c>
      <c r="J84" s="7" t="s">
        <v>1452</v>
      </c>
      <c r="K84" s="7" t="s">
        <v>642</v>
      </c>
      <c r="L84" s="7" t="s">
        <v>643</v>
      </c>
      <c r="M84" s="7" t="s">
        <v>1453</v>
      </c>
      <c r="N84" s="7" t="s">
        <v>1467</v>
      </c>
      <c r="O84" s="11">
        <v>1</v>
      </c>
      <c r="P84" s="11">
        <v>55</v>
      </c>
      <c r="Q84" s="11">
        <v>1.5</v>
      </c>
      <c r="R84" s="11">
        <v>0</v>
      </c>
      <c r="S84" s="11" t="s">
        <v>1455</v>
      </c>
      <c r="U84" t="str">
        <f t="shared" si="6"/>
        <v>是</v>
      </c>
    </row>
    <row r="85" spans="1:21">
      <c r="A85" s="2" t="str">
        <f>K85&amp;MID(L:L,15,4)</f>
        <v>胡继淑0947</v>
      </c>
      <c r="B85" s="7" t="s">
        <v>1595</v>
      </c>
      <c r="C85" s="7" t="s">
        <v>1446</v>
      </c>
      <c r="D85" s="7">
        <v>51</v>
      </c>
      <c r="E85" s="7" t="s">
        <v>1596</v>
      </c>
      <c r="F85" s="7" t="s">
        <v>13993</v>
      </c>
      <c r="G85" s="7" t="s">
        <v>13994</v>
      </c>
      <c r="H85" s="7" t="s">
        <v>1450</v>
      </c>
      <c r="I85" s="7" t="s">
        <v>13995</v>
      </c>
      <c r="J85" s="7" t="s">
        <v>1452</v>
      </c>
      <c r="K85" s="7" t="s">
        <v>188</v>
      </c>
      <c r="L85" s="7" t="s">
        <v>189</v>
      </c>
      <c r="M85" s="7" t="s">
        <v>1461</v>
      </c>
      <c r="N85" s="7" t="s">
        <v>23</v>
      </c>
      <c r="O85" s="11">
        <v>3</v>
      </c>
      <c r="P85" s="11">
        <v>24</v>
      </c>
      <c r="Q85" s="11">
        <v>3</v>
      </c>
      <c r="R85" s="11">
        <f t="shared" ref="R85:R87" si="8">O85-Q85</f>
        <v>0</v>
      </c>
      <c r="S85" s="11" t="s">
        <v>1455</v>
      </c>
      <c r="U85" t="str">
        <f t="shared" si="6"/>
        <v>是</v>
      </c>
    </row>
    <row r="86" spans="1:21">
      <c r="A86" s="2" t="str">
        <f>K86&amp;MID(L:L,15,4)</f>
        <v>黄细妹3927</v>
      </c>
      <c r="B86" s="7" t="s">
        <v>1866</v>
      </c>
      <c r="C86" s="7" t="s">
        <v>1446</v>
      </c>
      <c r="D86" s="7">
        <v>27</v>
      </c>
      <c r="E86" s="7" t="s">
        <v>1867</v>
      </c>
      <c r="F86" s="7" t="s">
        <v>13996</v>
      </c>
      <c r="G86" s="7" t="s">
        <v>13997</v>
      </c>
      <c r="H86" s="7" t="s">
        <v>1450</v>
      </c>
      <c r="I86" s="7" t="s">
        <v>13998</v>
      </c>
      <c r="J86" s="7" t="s">
        <v>1452</v>
      </c>
      <c r="K86" s="7" t="s">
        <v>654</v>
      </c>
      <c r="L86" s="7" t="s">
        <v>655</v>
      </c>
      <c r="M86" s="7" t="s">
        <v>1453</v>
      </c>
      <c r="N86" s="7" t="s">
        <v>1467</v>
      </c>
      <c r="O86" s="11">
        <v>11</v>
      </c>
      <c r="P86" s="11">
        <v>39</v>
      </c>
      <c r="Q86" s="11">
        <v>1.5</v>
      </c>
      <c r="R86" s="11">
        <f t="shared" si="8"/>
        <v>9.5</v>
      </c>
      <c r="S86" s="11" t="s">
        <v>1520</v>
      </c>
      <c r="U86" t="str">
        <f t="shared" si="6"/>
        <v>否</v>
      </c>
    </row>
    <row r="87" spans="1:21">
      <c r="A87" s="2" t="str">
        <f>K87&amp;MID(L:L,15,4)</f>
        <v>周群9567</v>
      </c>
      <c r="B87" s="7" t="s">
        <v>1871</v>
      </c>
      <c r="C87" s="7" t="s">
        <v>1457</v>
      </c>
      <c r="D87" s="7">
        <v>48</v>
      </c>
      <c r="E87" s="7" t="s">
        <v>1872</v>
      </c>
      <c r="F87" s="7" t="s">
        <v>13999</v>
      </c>
      <c r="G87" s="7" t="s">
        <v>14000</v>
      </c>
      <c r="H87" s="7" t="s">
        <v>1450</v>
      </c>
      <c r="I87" s="7" t="s">
        <v>4169</v>
      </c>
      <c r="J87" s="7" t="s">
        <v>1452</v>
      </c>
      <c r="K87" s="7" t="s">
        <v>619</v>
      </c>
      <c r="L87" s="7" t="s">
        <v>620</v>
      </c>
      <c r="M87" s="7" t="s">
        <v>1461</v>
      </c>
      <c r="N87" s="7" t="s">
        <v>23</v>
      </c>
      <c r="O87" s="11">
        <v>3</v>
      </c>
      <c r="P87" s="11">
        <v>7</v>
      </c>
      <c r="Q87" s="11">
        <v>3</v>
      </c>
      <c r="R87" s="11">
        <f t="shared" si="8"/>
        <v>0</v>
      </c>
      <c r="S87" s="11" t="s">
        <v>1455</v>
      </c>
      <c r="U87" t="str">
        <f t="shared" si="6"/>
        <v>是</v>
      </c>
    </row>
    <row r="88" spans="1:21">
      <c r="A88" s="2" t="str">
        <f>K88&amp;MID(L:L,15,4)</f>
        <v>孔庆彬0915</v>
      </c>
      <c r="B88" s="7" t="s">
        <v>1882</v>
      </c>
      <c r="C88" s="7" t="s">
        <v>1446</v>
      </c>
      <c r="D88" s="7">
        <v>37</v>
      </c>
      <c r="E88" s="7" t="s">
        <v>1883</v>
      </c>
      <c r="F88" s="7" t="s">
        <v>14001</v>
      </c>
      <c r="G88" s="7" t="s">
        <v>14002</v>
      </c>
      <c r="H88" s="7" t="s">
        <v>1450</v>
      </c>
      <c r="I88" s="7" t="s">
        <v>14003</v>
      </c>
      <c r="J88" s="7" t="s">
        <v>1452</v>
      </c>
      <c r="K88" s="7" t="s">
        <v>322</v>
      </c>
      <c r="L88" s="7" t="s">
        <v>323</v>
      </c>
      <c r="M88" s="7" t="s">
        <v>1453</v>
      </c>
      <c r="N88" s="7" t="s">
        <v>23</v>
      </c>
      <c r="O88" s="11">
        <v>1</v>
      </c>
      <c r="P88" s="11">
        <v>36</v>
      </c>
      <c r="Q88" s="11">
        <v>1.5</v>
      </c>
      <c r="R88" s="11">
        <v>0</v>
      </c>
      <c r="S88" s="11" t="s">
        <v>1455</v>
      </c>
      <c r="U88" t="str">
        <f t="shared" si="6"/>
        <v>是</v>
      </c>
    </row>
    <row r="89" spans="1:21">
      <c r="A89" s="2" t="str">
        <f>K89&amp;MID(L:L,15,4)</f>
        <v>叶满0046</v>
      </c>
      <c r="B89" s="7" t="s">
        <v>1887</v>
      </c>
      <c r="C89" s="7" t="s">
        <v>1446</v>
      </c>
      <c r="D89" s="7">
        <v>51</v>
      </c>
      <c r="E89" s="7" t="s">
        <v>1888</v>
      </c>
      <c r="F89" s="7" t="s">
        <v>14004</v>
      </c>
      <c r="G89" s="7" t="s">
        <v>14005</v>
      </c>
      <c r="H89" s="7" t="s">
        <v>1450</v>
      </c>
      <c r="I89" s="7" t="s">
        <v>9981</v>
      </c>
      <c r="J89" s="7" t="s">
        <v>1452</v>
      </c>
      <c r="K89" s="7" t="s">
        <v>909</v>
      </c>
      <c r="L89" s="7" t="s">
        <v>910</v>
      </c>
      <c r="M89" s="7" t="s">
        <v>1453</v>
      </c>
      <c r="N89" s="7" t="s">
        <v>1454</v>
      </c>
      <c r="O89" s="11">
        <v>1</v>
      </c>
      <c r="P89" s="11">
        <v>44</v>
      </c>
      <c r="Q89" s="11">
        <v>1.5</v>
      </c>
      <c r="R89" s="11">
        <v>0</v>
      </c>
      <c r="S89" s="11" t="s">
        <v>1455</v>
      </c>
      <c r="U89" t="str">
        <f t="shared" si="6"/>
        <v>是</v>
      </c>
    </row>
    <row r="90" spans="1:21">
      <c r="A90" s="2" t="str">
        <f>K90&amp;MID(L:L,15,4)</f>
        <v>朱毅0044</v>
      </c>
      <c r="B90" s="7" t="s">
        <v>1892</v>
      </c>
      <c r="C90" s="7" t="s">
        <v>1446</v>
      </c>
      <c r="D90" s="7">
        <v>48</v>
      </c>
      <c r="E90" s="7" t="s">
        <v>1893</v>
      </c>
      <c r="F90" s="7" t="s">
        <v>14006</v>
      </c>
      <c r="G90" s="7" t="s">
        <v>14007</v>
      </c>
      <c r="H90" s="7" t="s">
        <v>1450</v>
      </c>
      <c r="I90" s="7" t="s">
        <v>8630</v>
      </c>
      <c r="J90" s="7" t="s">
        <v>1452</v>
      </c>
      <c r="K90" s="7" t="s">
        <v>1044</v>
      </c>
      <c r="L90" s="7" t="s">
        <v>1897</v>
      </c>
      <c r="M90" s="7" t="s">
        <v>1461</v>
      </c>
      <c r="N90" s="7" t="s">
        <v>1454</v>
      </c>
      <c r="O90" s="11">
        <v>4</v>
      </c>
      <c r="P90" s="11">
        <v>13</v>
      </c>
      <c r="Q90" s="11">
        <v>3</v>
      </c>
      <c r="R90" s="11">
        <f t="shared" ref="R90:R98" si="9">O90-Q90</f>
        <v>1</v>
      </c>
      <c r="S90" s="11" t="s">
        <v>1455</v>
      </c>
      <c r="U90" t="str">
        <f t="shared" si="6"/>
        <v>是</v>
      </c>
    </row>
    <row r="91" spans="1:21">
      <c r="A91" s="2" t="str">
        <f>K91&amp;MID(L:L,15,4)</f>
        <v>彭次光5430</v>
      </c>
      <c r="B91" s="7" t="s">
        <v>1898</v>
      </c>
      <c r="C91" s="7" t="s">
        <v>1446</v>
      </c>
      <c r="D91" s="7">
        <v>56</v>
      </c>
      <c r="E91" s="7" t="s">
        <v>1899</v>
      </c>
      <c r="F91" s="7" t="s">
        <v>14008</v>
      </c>
      <c r="G91" s="7" t="s">
        <v>14009</v>
      </c>
      <c r="H91" s="7" t="s">
        <v>1450</v>
      </c>
      <c r="I91" s="7" t="s">
        <v>14010</v>
      </c>
      <c r="J91" s="7" t="s">
        <v>1452</v>
      </c>
      <c r="K91" s="7" t="s">
        <v>512</v>
      </c>
      <c r="L91" s="7" t="s">
        <v>513</v>
      </c>
      <c r="M91" s="7" t="s">
        <v>1453</v>
      </c>
      <c r="N91" s="7" t="s">
        <v>23</v>
      </c>
      <c r="O91" s="11">
        <v>1</v>
      </c>
      <c r="P91" s="11">
        <v>57</v>
      </c>
      <c r="Q91" s="11">
        <v>1.5</v>
      </c>
      <c r="R91" s="11">
        <v>0</v>
      </c>
      <c r="S91" s="11" t="s">
        <v>1455</v>
      </c>
      <c r="U91" t="str">
        <f t="shared" si="6"/>
        <v>是</v>
      </c>
    </row>
    <row r="92" spans="1:21">
      <c r="A92" s="2" t="str">
        <f>K92&amp;MID(L:L,15,4)</f>
        <v>苏雪珍0680</v>
      </c>
      <c r="B92" s="7" t="s">
        <v>1903</v>
      </c>
      <c r="C92" s="7" t="s">
        <v>1446</v>
      </c>
      <c r="D92" s="7">
        <v>53</v>
      </c>
      <c r="E92" s="7" t="s">
        <v>1904</v>
      </c>
      <c r="F92" s="7" t="s">
        <v>14011</v>
      </c>
      <c r="G92" s="7" t="s">
        <v>14012</v>
      </c>
      <c r="H92" s="7" t="s">
        <v>1450</v>
      </c>
      <c r="I92" s="7" t="s">
        <v>14013</v>
      </c>
      <c r="J92" s="7" t="s">
        <v>1452</v>
      </c>
      <c r="K92" s="7" t="s">
        <v>490</v>
      </c>
      <c r="L92" s="7" t="s">
        <v>491</v>
      </c>
      <c r="M92" s="7" t="s">
        <v>1453</v>
      </c>
      <c r="N92" s="7" t="s">
        <v>23</v>
      </c>
      <c r="O92" s="11">
        <v>5</v>
      </c>
      <c r="P92" s="11">
        <v>59</v>
      </c>
      <c r="Q92" s="11">
        <v>1.5</v>
      </c>
      <c r="R92" s="11">
        <f t="shared" si="9"/>
        <v>3.5</v>
      </c>
      <c r="S92" s="11" t="s">
        <v>1455</v>
      </c>
      <c r="U92" t="str">
        <f t="shared" si="6"/>
        <v>是</v>
      </c>
    </row>
    <row r="93" spans="1:21">
      <c r="A93" s="2" t="str">
        <f>K93&amp;MID(L:L,15,4)</f>
        <v>江和好0024</v>
      </c>
      <c r="B93" s="7" t="s">
        <v>2537</v>
      </c>
      <c r="C93" s="7" t="s">
        <v>1446</v>
      </c>
      <c r="D93" s="7">
        <v>53</v>
      </c>
      <c r="E93" s="7" t="s">
        <v>2538</v>
      </c>
      <c r="F93" s="7" t="s">
        <v>14014</v>
      </c>
      <c r="G93" s="7" t="s">
        <v>14015</v>
      </c>
      <c r="H93" s="7" t="s">
        <v>1450</v>
      </c>
      <c r="I93" s="7" t="s">
        <v>5993</v>
      </c>
      <c r="J93" s="7" t="s">
        <v>1452</v>
      </c>
      <c r="K93" s="7" t="s">
        <v>297</v>
      </c>
      <c r="L93" s="7" t="s">
        <v>298</v>
      </c>
      <c r="M93" s="7" t="s">
        <v>1453</v>
      </c>
      <c r="N93" s="7" t="s">
        <v>23</v>
      </c>
      <c r="O93" s="11">
        <v>1</v>
      </c>
      <c r="P93" s="11">
        <v>42</v>
      </c>
      <c r="Q93" s="11">
        <v>1.5</v>
      </c>
      <c r="R93" s="11">
        <v>0</v>
      </c>
      <c r="S93" s="11" t="s">
        <v>1455</v>
      </c>
      <c r="U93" t="str">
        <f t="shared" si="6"/>
        <v>是</v>
      </c>
    </row>
    <row r="94" spans="1:21">
      <c r="A94" s="2" t="str">
        <f>K94&amp;MID(L:L,15,4)</f>
        <v>卢宜才0035</v>
      </c>
      <c r="B94" s="7" t="s">
        <v>1914</v>
      </c>
      <c r="C94" s="7" t="s">
        <v>1446</v>
      </c>
      <c r="D94" s="7">
        <v>51</v>
      </c>
      <c r="E94" s="7" t="s">
        <v>1915</v>
      </c>
      <c r="F94" s="7" t="s">
        <v>14016</v>
      </c>
      <c r="G94" s="7" t="s">
        <v>14017</v>
      </c>
      <c r="H94" s="7" t="s">
        <v>1450</v>
      </c>
      <c r="I94" s="7" t="s">
        <v>14018</v>
      </c>
      <c r="J94" s="7" t="s">
        <v>1452</v>
      </c>
      <c r="K94" s="7" t="s">
        <v>461</v>
      </c>
      <c r="L94" s="7" t="s">
        <v>462</v>
      </c>
      <c r="M94" s="7" t="s">
        <v>1461</v>
      </c>
      <c r="N94" s="7" t="s">
        <v>23</v>
      </c>
      <c r="O94" s="11">
        <v>24</v>
      </c>
      <c r="P94" s="11">
        <v>15</v>
      </c>
      <c r="Q94" s="11">
        <v>3</v>
      </c>
      <c r="R94" s="11">
        <f t="shared" si="9"/>
        <v>21</v>
      </c>
      <c r="S94" s="11" t="s">
        <v>1520</v>
      </c>
      <c r="U94" t="str">
        <f t="shared" si="6"/>
        <v>否</v>
      </c>
    </row>
    <row r="95" spans="1:21">
      <c r="A95" s="2" t="str">
        <f>K95&amp;MID(L:L,15,4)</f>
        <v>卢二妹1225</v>
      </c>
      <c r="B95" s="7" t="s">
        <v>1919</v>
      </c>
      <c r="C95" s="7" t="s">
        <v>1446</v>
      </c>
      <c r="D95" s="7">
        <v>63</v>
      </c>
      <c r="E95" s="7" t="s">
        <v>1920</v>
      </c>
      <c r="F95" s="7" t="s">
        <v>14019</v>
      </c>
      <c r="G95" s="7" t="s">
        <v>14020</v>
      </c>
      <c r="H95" s="7" t="s">
        <v>1450</v>
      </c>
      <c r="I95" s="7" t="s">
        <v>14021</v>
      </c>
      <c r="J95" s="7" t="s">
        <v>1452</v>
      </c>
      <c r="K95" s="7" t="s">
        <v>450</v>
      </c>
      <c r="L95" s="7" t="s">
        <v>451</v>
      </c>
      <c r="M95" s="7" t="s">
        <v>1453</v>
      </c>
      <c r="N95" s="7" t="s">
        <v>23</v>
      </c>
      <c r="O95" s="11">
        <v>4</v>
      </c>
      <c r="P95" s="11">
        <v>52</v>
      </c>
      <c r="Q95" s="11">
        <v>1.5</v>
      </c>
      <c r="R95" s="11">
        <f t="shared" si="9"/>
        <v>2.5</v>
      </c>
      <c r="S95" s="11" t="s">
        <v>1455</v>
      </c>
      <c r="U95" t="str">
        <f t="shared" si="6"/>
        <v>是</v>
      </c>
    </row>
    <row r="96" spans="1:21">
      <c r="A96" s="2" t="str">
        <f>K96&amp;MID(L:L,15,4)</f>
        <v>李光远3619</v>
      </c>
      <c r="B96" s="7" t="s">
        <v>1924</v>
      </c>
      <c r="C96" s="7" t="s">
        <v>1446</v>
      </c>
      <c r="D96" s="7">
        <v>51</v>
      </c>
      <c r="E96" s="7" t="s">
        <v>1925</v>
      </c>
      <c r="F96" s="7" t="s">
        <v>14022</v>
      </c>
      <c r="G96" s="7" t="s">
        <v>14023</v>
      </c>
      <c r="H96" s="7" t="s">
        <v>1450</v>
      </c>
      <c r="I96" s="7" t="s">
        <v>14024</v>
      </c>
      <c r="J96" s="7" t="s">
        <v>1452</v>
      </c>
      <c r="K96" s="7" t="s">
        <v>370</v>
      </c>
      <c r="L96" s="7" t="s">
        <v>371</v>
      </c>
      <c r="M96" s="7" t="s">
        <v>1461</v>
      </c>
      <c r="N96" s="7" t="s">
        <v>23</v>
      </c>
      <c r="O96" s="11">
        <v>3</v>
      </c>
      <c r="P96" s="11">
        <v>45</v>
      </c>
      <c r="Q96" s="11">
        <v>3</v>
      </c>
      <c r="R96" s="11">
        <f t="shared" si="9"/>
        <v>0</v>
      </c>
      <c r="S96" s="11" t="s">
        <v>1455</v>
      </c>
      <c r="U96" t="str">
        <f t="shared" si="6"/>
        <v>是</v>
      </c>
    </row>
    <row r="97" spans="1:21">
      <c r="A97" s="2" t="str">
        <f>K97&amp;MID(L:L,15,4)</f>
        <v>刘景昌4518</v>
      </c>
      <c r="B97" s="7" t="s">
        <v>1929</v>
      </c>
      <c r="C97" s="7" t="s">
        <v>1446</v>
      </c>
      <c r="D97" s="7">
        <v>58</v>
      </c>
      <c r="E97" s="7" t="s">
        <v>1930</v>
      </c>
      <c r="F97" s="7" t="s">
        <v>14025</v>
      </c>
      <c r="G97" s="7" t="s">
        <v>14026</v>
      </c>
      <c r="H97" s="7" t="s">
        <v>1450</v>
      </c>
      <c r="I97" s="7" t="s">
        <v>14027</v>
      </c>
      <c r="J97" s="7" t="s">
        <v>1452</v>
      </c>
      <c r="K97" s="7" t="s">
        <v>404</v>
      </c>
      <c r="L97" s="7" t="s">
        <v>405</v>
      </c>
      <c r="M97" s="7" t="s">
        <v>1461</v>
      </c>
      <c r="N97" s="7" t="s">
        <v>23</v>
      </c>
      <c r="O97" s="11">
        <v>6</v>
      </c>
      <c r="P97" s="11">
        <v>43</v>
      </c>
      <c r="Q97" s="11">
        <v>3</v>
      </c>
      <c r="R97" s="11">
        <f t="shared" si="9"/>
        <v>3</v>
      </c>
      <c r="S97" s="11" t="s">
        <v>1455</v>
      </c>
      <c r="U97" t="str">
        <f t="shared" si="6"/>
        <v>是</v>
      </c>
    </row>
    <row r="98" spans="1:21">
      <c r="A98" s="2" t="str">
        <f>K98&amp;MID(L:L,15,4)</f>
        <v>伍炳基3938</v>
      </c>
      <c r="B98" s="7" t="s">
        <v>1934</v>
      </c>
      <c r="C98" s="7" t="s">
        <v>1446</v>
      </c>
      <c r="D98" s="7">
        <v>47</v>
      </c>
      <c r="E98" s="7" t="s">
        <v>1935</v>
      </c>
      <c r="F98" s="7" t="s">
        <v>14028</v>
      </c>
      <c r="G98" s="7" t="s">
        <v>14029</v>
      </c>
      <c r="H98" s="7" t="s">
        <v>1450</v>
      </c>
      <c r="I98" s="7" t="s">
        <v>14030</v>
      </c>
      <c r="J98" s="7" t="s">
        <v>1452</v>
      </c>
      <c r="K98" s="7" t="s">
        <v>275</v>
      </c>
      <c r="L98" s="7" t="s">
        <v>276</v>
      </c>
      <c r="M98" s="7" t="s">
        <v>1461</v>
      </c>
      <c r="N98" s="7" t="s">
        <v>23</v>
      </c>
      <c r="O98" s="11">
        <v>3</v>
      </c>
      <c r="P98" s="11">
        <v>39</v>
      </c>
      <c r="Q98" s="11">
        <v>3</v>
      </c>
      <c r="R98" s="11">
        <f t="shared" si="9"/>
        <v>0</v>
      </c>
      <c r="S98" s="11" t="s">
        <v>1455</v>
      </c>
      <c r="U98" t="str">
        <f t="shared" si="6"/>
        <v>是</v>
      </c>
    </row>
    <row r="99" spans="1:21">
      <c r="A99" s="2" t="str">
        <f>K99&amp;MID(L:L,15,4)</f>
        <v>徐金汉1238</v>
      </c>
      <c r="B99" s="7" t="s">
        <v>1939</v>
      </c>
      <c r="C99" s="7" t="s">
        <v>1446</v>
      </c>
      <c r="D99" s="7">
        <v>52</v>
      </c>
      <c r="E99" s="7" t="s">
        <v>1940</v>
      </c>
      <c r="F99" s="7" t="s">
        <v>14031</v>
      </c>
      <c r="G99" s="7" t="s">
        <v>14032</v>
      </c>
      <c r="H99" s="7" t="s">
        <v>1450</v>
      </c>
      <c r="I99" s="7" t="s">
        <v>14033</v>
      </c>
      <c r="J99" s="7" t="s">
        <v>1452</v>
      </c>
      <c r="K99" s="7" t="s">
        <v>616</v>
      </c>
      <c r="L99" s="7" t="s">
        <v>617</v>
      </c>
      <c r="M99" s="7" t="s">
        <v>1453</v>
      </c>
      <c r="N99" s="7" t="s">
        <v>23</v>
      </c>
      <c r="O99" s="11">
        <v>1</v>
      </c>
      <c r="P99" s="11">
        <v>51</v>
      </c>
      <c r="Q99" s="11">
        <v>1.5</v>
      </c>
      <c r="R99" s="11">
        <v>0</v>
      </c>
      <c r="S99" s="11" t="s">
        <v>1455</v>
      </c>
      <c r="U99" t="str">
        <f t="shared" si="6"/>
        <v>是</v>
      </c>
    </row>
    <row r="100" spans="1:21">
      <c r="A100" s="2" t="str">
        <f>K100&amp;MID(L:L,15,4)</f>
        <v>袁有美4227</v>
      </c>
      <c r="B100" s="7" t="s">
        <v>1944</v>
      </c>
      <c r="C100" s="7" t="s">
        <v>1457</v>
      </c>
      <c r="D100" s="7">
        <v>48</v>
      </c>
      <c r="E100" s="7" t="s">
        <v>1945</v>
      </c>
      <c r="F100" s="7" t="s">
        <v>14034</v>
      </c>
      <c r="G100" s="7" t="s">
        <v>14035</v>
      </c>
      <c r="H100" s="7" t="s">
        <v>1450</v>
      </c>
      <c r="I100" s="7" t="s">
        <v>14036</v>
      </c>
      <c r="J100" s="7" t="s">
        <v>1452</v>
      </c>
      <c r="K100" s="7" t="s">
        <v>913</v>
      </c>
      <c r="L100" s="7" t="s">
        <v>914</v>
      </c>
      <c r="M100" s="7" t="s">
        <v>1461</v>
      </c>
      <c r="N100" s="7" t="s">
        <v>1467</v>
      </c>
      <c r="O100" s="11">
        <v>3</v>
      </c>
      <c r="P100" s="11">
        <v>55</v>
      </c>
      <c r="Q100" s="11">
        <v>3</v>
      </c>
      <c r="R100" s="11">
        <f t="shared" ref="R100:R103" si="10">O100-Q100</f>
        <v>0</v>
      </c>
      <c r="S100" s="11" t="s">
        <v>1455</v>
      </c>
      <c r="U100" t="str">
        <f t="shared" si="6"/>
        <v>是</v>
      </c>
    </row>
    <row r="101" spans="1:21">
      <c r="A101" s="2" t="str">
        <f>K101&amp;MID(L:L,15,4)</f>
        <v>何达铿331X</v>
      </c>
      <c r="B101" s="7" t="s">
        <v>4208</v>
      </c>
      <c r="C101" s="7" t="s">
        <v>1446</v>
      </c>
      <c r="D101" s="7">
        <v>53</v>
      </c>
      <c r="E101" s="7" t="s">
        <v>4209</v>
      </c>
      <c r="F101" s="7" t="s">
        <v>14037</v>
      </c>
      <c r="G101" s="7" t="s">
        <v>14038</v>
      </c>
      <c r="H101" s="7" t="s">
        <v>1450</v>
      </c>
      <c r="I101" s="7" t="s">
        <v>14039</v>
      </c>
      <c r="J101" s="7" t="s">
        <v>1452</v>
      </c>
      <c r="K101" s="7" t="s">
        <v>1225</v>
      </c>
      <c r="L101" s="7" t="s">
        <v>1226</v>
      </c>
      <c r="M101" s="7" t="s">
        <v>1461</v>
      </c>
      <c r="N101" s="7" t="s">
        <v>1462</v>
      </c>
      <c r="O101" s="11">
        <v>2</v>
      </c>
      <c r="P101" s="11">
        <v>45</v>
      </c>
      <c r="Q101" s="11">
        <v>2.5</v>
      </c>
      <c r="R101" s="11">
        <v>0</v>
      </c>
      <c r="S101" s="11" t="s">
        <v>1455</v>
      </c>
      <c r="U101" t="str">
        <f t="shared" si="6"/>
        <v>是</v>
      </c>
    </row>
    <row r="102" spans="1:21">
      <c r="A102" s="2" t="str">
        <f>K102&amp;MID(L:L,15,4)</f>
        <v>梁伟标3610</v>
      </c>
      <c r="B102" s="7" t="s">
        <v>1954</v>
      </c>
      <c r="C102" s="7" t="s">
        <v>1446</v>
      </c>
      <c r="D102" s="7">
        <v>50</v>
      </c>
      <c r="E102" s="7" t="s">
        <v>1168</v>
      </c>
      <c r="F102" s="7" t="s">
        <v>14040</v>
      </c>
      <c r="G102" s="7" t="s">
        <v>14041</v>
      </c>
      <c r="H102" s="7" t="s">
        <v>1450</v>
      </c>
      <c r="I102" s="7" t="s">
        <v>8301</v>
      </c>
      <c r="J102" s="7" t="s">
        <v>1452</v>
      </c>
      <c r="K102" s="7" t="s">
        <v>1165</v>
      </c>
      <c r="L102" s="7" t="s">
        <v>1166</v>
      </c>
      <c r="M102" s="7" t="s">
        <v>1461</v>
      </c>
      <c r="N102" s="7" t="s">
        <v>1462</v>
      </c>
      <c r="O102" s="11">
        <v>3</v>
      </c>
      <c r="P102" s="11">
        <v>4</v>
      </c>
      <c r="Q102" s="11">
        <v>2.5</v>
      </c>
      <c r="R102" s="11">
        <f t="shared" si="10"/>
        <v>0.5</v>
      </c>
      <c r="S102" s="11" t="s">
        <v>1455</v>
      </c>
      <c r="U102" t="str">
        <f t="shared" si="6"/>
        <v>是</v>
      </c>
    </row>
    <row r="103" spans="1:21">
      <c r="A103" s="2" t="str">
        <f>K103&amp;MID(L:L,15,4)</f>
        <v>杨清葵2728</v>
      </c>
      <c r="B103" s="7" t="s">
        <v>1958</v>
      </c>
      <c r="C103" s="7" t="s">
        <v>1446</v>
      </c>
      <c r="D103" s="7">
        <v>34</v>
      </c>
      <c r="E103" s="7" t="s">
        <v>962</v>
      </c>
      <c r="F103" s="7" t="s">
        <v>14042</v>
      </c>
      <c r="G103" s="7" t="s">
        <v>14043</v>
      </c>
      <c r="H103" s="7" t="s">
        <v>1450</v>
      </c>
      <c r="I103" s="7" t="s">
        <v>14044</v>
      </c>
      <c r="J103" s="7" t="s">
        <v>1452</v>
      </c>
      <c r="K103" s="7" t="s">
        <v>957</v>
      </c>
      <c r="L103" s="7" t="s">
        <v>958</v>
      </c>
      <c r="M103" s="7" t="s">
        <v>1453</v>
      </c>
      <c r="N103" s="7" t="s">
        <v>1467</v>
      </c>
      <c r="O103" s="11">
        <v>3</v>
      </c>
      <c r="P103" s="11">
        <v>56</v>
      </c>
      <c r="Q103" s="11">
        <v>1.5</v>
      </c>
      <c r="R103" s="11">
        <f t="shared" si="10"/>
        <v>1.5</v>
      </c>
      <c r="S103" s="11" t="s">
        <v>1455</v>
      </c>
      <c r="U103" t="str">
        <f t="shared" si="6"/>
        <v>是</v>
      </c>
    </row>
    <row r="104" spans="1:21">
      <c r="A104" s="2" t="str">
        <f>K104&amp;MID(L:L,15,4)</f>
        <v>张翠维0624</v>
      </c>
      <c r="B104" s="7" t="s">
        <v>1962</v>
      </c>
      <c r="C104" s="7" t="s">
        <v>1446</v>
      </c>
      <c r="D104" s="7">
        <v>49</v>
      </c>
      <c r="E104" s="7" t="s">
        <v>1963</v>
      </c>
      <c r="F104" s="7" t="s">
        <v>14045</v>
      </c>
      <c r="G104" s="7" t="s">
        <v>14046</v>
      </c>
      <c r="H104" s="7" t="s">
        <v>1450</v>
      </c>
      <c r="I104" s="7" t="s">
        <v>14047</v>
      </c>
      <c r="J104" s="7" t="s">
        <v>1452</v>
      </c>
      <c r="K104" s="7" t="s">
        <v>334</v>
      </c>
      <c r="L104" s="7" t="s">
        <v>335</v>
      </c>
      <c r="M104" s="7" t="s">
        <v>1453</v>
      </c>
      <c r="N104" s="7" t="s">
        <v>23</v>
      </c>
      <c r="O104" s="11">
        <v>1</v>
      </c>
      <c r="P104" s="11">
        <v>35</v>
      </c>
      <c r="Q104" s="11">
        <v>1.5</v>
      </c>
      <c r="R104" s="11">
        <v>0</v>
      </c>
      <c r="S104" s="11" t="s">
        <v>1455</v>
      </c>
      <c r="U104" t="str">
        <f t="shared" si="6"/>
        <v>是</v>
      </c>
    </row>
    <row r="105" spans="1:21">
      <c r="A105" s="2" t="str">
        <f>K105&amp;MID(L:L,15,4)</f>
        <v>陈丽华3928</v>
      </c>
      <c r="B105" s="7" t="s">
        <v>1967</v>
      </c>
      <c r="C105" s="7" t="s">
        <v>1446</v>
      </c>
      <c r="D105" s="7">
        <v>49</v>
      </c>
      <c r="E105" s="7" t="s">
        <v>1108</v>
      </c>
      <c r="F105" s="7" t="s">
        <v>14048</v>
      </c>
      <c r="G105" s="7" t="s">
        <v>14049</v>
      </c>
      <c r="H105" s="7" t="s">
        <v>1450</v>
      </c>
      <c r="I105" s="7" t="s">
        <v>14050</v>
      </c>
      <c r="J105" s="7" t="s">
        <v>1452</v>
      </c>
      <c r="K105" s="7" t="s">
        <v>1109</v>
      </c>
      <c r="L105" s="7" t="s">
        <v>1110</v>
      </c>
      <c r="M105" s="7" t="s">
        <v>1461</v>
      </c>
      <c r="N105" s="7" t="s">
        <v>1467</v>
      </c>
      <c r="O105" s="11">
        <v>4</v>
      </c>
      <c r="P105" s="11">
        <v>57</v>
      </c>
      <c r="Q105" s="11">
        <v>3</v>
      </c>
      <c r="R105" s="11">
        <f t="shared" ref="R105:R116" si="11">O105-Q105</f>
        <v>1</v>
      </c>
      <c r="S105" s="11" t="s">
        <v>1455</v>
      </c>
      <c r="U105" t="str">
        <f t="shared" si="6"/>
        <v>是</v>
      </c>
    </row>
    <row r="106" spans="1:21">
      <c r="A106" s="2" t="str">
        <f>K106&amp;MID(L:L,15,4)</f>
        <v>陈有妹142X</v>
      </c>
      <c r="B106" s="7" t="s">
        <v>5236</v>
      </c>
      <c r="C106" s="7" t="s">
        <v>1457</v>
      </c>
      <c r="D106" s="7">
        <v>58</v>
      </c>
      <c r="E106" s="7" t="s">
        <v>1102</v>
      </c>
      <c r="F106" s="7" t="s">
        <v>14051</v>
      </c>
      <c r="G106" s="7" t="s">
        <v>14052</v>
      </c>
      <c r="H106" s="7" t="s">
        <v>1450</v>
      </c>
      <c r="I106" s="7" t="s">
        <v>14053</v>
      </c>
      <c r="J106" s="7" t="s">
        <v>1452</v>
      </c>
      <c r="K106" s="7" t="s">
        <v>1097</v>
      </c>
      <c r="L106" s="7" t="s">
        <v>1098</v>
      </c>
      <c r="M106" s="7" t="s">
        <v>1461</v>
      </c>
      <c r="N106" s="7" t="s">
        <v>1454</v>
      </c>
      <c r="O106" s="11">
        <v>11</v>
      </c>
      <c r="P106" s="11">
        <v>47</v>
      </c>
      <c r="Q106" s="11">
        <v>3</v>
      </c>
      <c r="R106" s="11">
        <f t="shared" si="11"/>
        <v>8</v>
      </c>
      <c r="S106" s="11" t="s">
        <v>1455</v>
      </c>
      <c r="U106" t="str">
        <f t="shared" si="6"/>
        <v>是</v>
      </c>
    </row>
    <row r="107" spans="1:21">
      <c r="A107" s="2" t="str">
        <f>K107&amp;MID(L:L,15,4)</f>
        <v>黄笑英3045</v>
      </c>
      <c r="B107" s="7" t="s">
        <v>1840</v>
      </c>
      <c r="C107" s="7" t="s">
        <v>1457</v>
      </c>
      <c r="D107" s="7">
        <v>50</v>
      </c>
      <c r="E107" s="7" t="s">
        <v>1841</v>
      </c>
      <c r="F107" s="7" t="s">
        <v>14054</v>
      </c>
      <c r="G107" s="7" t="s">
        <v>14055</v>
      </c>
      <c r="H107" s="7" t="s">
        <v>1450</v>
      </c>
      <c r="I107" s="7" t="s">
        <v>14056</v>
      </c>
      <c r="J107" s="7" t="s">
        <v>1452</v>
      </c>
      <c r="K107" s="7" t="s">
        <v>425</v>
      </c>
      <c r="L107" s="7" t="s">
        <v>426</v>
      </c>
      <c r="M107" s="7" t="s">
        <v>1461</v>
      </c>
      <c r="N107" s="7" t="s">
        <v>23</v>
      </c>
      <c r="O107" s="11">
        <v>6</v>
      </c>
      <c r="P107" s="11">
        <v>17</v>
      </c>
      <c r="Q107" s="11">
        <v>3</v>
      </c>
      <c r="R107" s="11">
        <f t="shared" si="11"/>
        <v>3</v>
      </c>
      <c r="S107" s="11" t="s">
        <v>1455</v>
      </c>
      <c r="U107" t="str">
        <f t="shared" si="6"/>
        <v>是</v>
      </c>
    </row>
    <row r="108" spans="1:21">
      <c r="A108" s="2" t="str">
        <f>K108&amp;MID(L:L,15,4)</f>
        <v>王彩珍1227</v>
      </c>
      <c r="B108" s="7" t="s">
        <v>1974</v>
      </c>
      <c r="C108" s="7" t="s">
        <v>1446</v>
      </c>
      <c r="D108" s="7">
        <v>44</v>
      </c>
      <c r="E108" s="7" t="s">
        <v>1043</v>
      </c>
      <c r="F108" s="7" t="s">
        <v>14057</v>
      </c>
      <c r="G108" s="7" t="s">
        <v>14058</v>
      </c>
      <c r="H108" s="7" t="s">
        <v>1450</v>
      </c>
      <c r="I108" s="7" t="s">
        <v>14059</v>
      </c>
      <c r="J108" s="7" t="s">
        <v>1452</v>
      </c>
      <c r="K108" s="7" t="s">
        <v>554</v>
      </c>
      <c r="L108" s="7" t="s">
        <v>555</v>
      </c>
      <c r="M108" s="7" t="s">
        <v>1461</v>
      </c>
      <c r="N108" s="7" t="s">
        <v>23</v>
      </c>
      <c r="O108" s="11">
        <v>4</v>
      </c>
      <c r="P108" s="11">
        <v>18</v>
      </c>
      <c r="Q108" s="11">
        <v>3</v>
      </c>
      <c r="R108" s="11">
        <f t="shared" si="11"/>
        <v>1</v>
      </c>
      <c r="S108" s="11" t="s">
        <v>1455</v>
      </c>
      <c r="U108" t="str">
        <f t="shared" si="6"/>
        <v>是</v>
      </c>
    </row>
    <row r="109" spans="1:21">
      <c r="A109" s="2" t="str">
        <f>K109&amp;MID(L:L,15,4)</f>
        <v>吴翠薇2742</v>
      </c>
      <c r="B109" s="7" t="s">
        <v>1978</v>
      </c>
      <c r="C109" s="7" t="s">
        <v>1457</v>
      </c>
      <c r="D109" s="7">
        <v>53</v>
      </c>
      <c r="E109" s="7" t="s">
        <v>1979</v>
      </c>
      <c r="F109" s="7" t="s">
        <v>14060</v>
      </c>
      <c r="G109" s="7" t="s">
        <v>14061</v>
      </c>
      <c r="H109" s="7" t="s">
        <v>1982</v>
      </c>
      <c r="I109" s="7" t="s">
        <v>9652</v>
      </c>
      <c r="J109" s="7" t="s">
        <v>1452</v>
      </c>
      <c r="K109" s="7" t="s">
        <v>672</v>
      </c>
      <c r="L109" s="7" t="s">
        <v>673</v>
      </c>
      <c r="M109" s="7" t="s">
        <v>1461</v>
      </c>
      <c r="N109" s="7" t="s">
        <v>23</v>
      </c>
      <c r="O109" s="11">
        <v>3</v>
      </c>
      <c r="P109" s="11">
        <v>1</v>
      </c>
      <c r="Q109" s="11">
        <v>3</v>
      </c>
      <c r="R109" s="11">
        <f t="shared" si="11"/>
        <v>0</v>
      </c>
      <c r="S109" s="11" t="s">
        <v>1455</v>
      </c>
      <c r="U109" t="str">
        <f t="shared" si="6"/>
        <v>是</v>
      </c>
    </row>
    <row r="110" spans="1:21">
      <c r="A110" s="2" t="str">
        <f>K110&amp;MID(L:L,15,4)</f>
        <v>卢顺爱1226</v>
      </c>
      <c r="B110" s="7" t="s">
        <v>1604</v>
      </c>
      <c r="C110" s="7" t="s">
        <v>1457</v>
      </c>
      <c r="D110" s="7">
        <v>59</v>
      </c>
      <c r="E110" s="7" t="s">
        <v>1605</v>
      </c>
      <c r="F110" s="7" t="s">
        <v>14062</v>
      </c>
      <c r="G110" s="7" t="s">
        <v>14063</v>
      </c>
      <c r="H110" s="7" t="s">
        <v>1450</v>
      </c>
      <c r="I110" s="7" t="s">
        <v>14064</v>
      </c>
      <c r="J110" s="7" t="s">
        <v>1452</v>
      </c>
      <c r="K110" s="7" t="s">
        <v>458</v>
      </c>
      <c r="L110" s="7" t="s">
        <v>459</v>
      </c>
      <c r="M110" s="7" t="s">
        <v>1453</v>
      </c>
      <c r="N110" s="7" t="s">
        <v>23</v>
      </c>
      <c r="O110" s="11">
        <v>7</v>
      </c>
      <c r="P110" s="11">
        <v>25</v>
      </c>
      <c r="Q110" s="11">
        <v>1.5</v>
      </c>
      <c r="R110" s="11">
        <f t="shared" si="11"/>
        <v>5.5</v>
      </c>
      <c r="S110" s="11" t="s">
        <v>1455</v>
      </c>
      <c r="U110" t="str">
        <f t="shared" si="6"/>
        <v>是</v>
      </c>
    </row>
    <row r="111" spans="1:21">
      <c r="A111" s="2" t="str">
        <f>K111&amp;MID(L:L,15,4)</f>
        <v>陈蝶娇5424</v>
      </c>
      <c r="B111" s="7" t="s">
        <v>1996</v>
      </c>
      <c r="C111" s="7" t="s">
        <v>1446</v>
      </c>
      <c r="D111" s="7">
        <v>63</v>
      </c>
      <c r="E111" s="7" t="s">
        <v>1997</v>
      </c>
      <c r="F111" s="7" t="s">
        <v>14065</v>
      </c>
      <c r="G111" s="7" t="s">
        <v>14066</v>
      </c>
      <c r="H111" s="7" t="s">
        <v>1450</v>
      </c>
      <c r="I111" s="7" t="s">
        <v>8292</v>
      </c>
      <c r="J111" s="7" t="s">
        <v>1452</v>
      </c>
      <c r="K111" s="7" t="s">
        <v>51</v>
      </c>
      <c r="L111" s="7" t="s">
        <v>52</v>
      </c>
      <c r="M111" s="7" t="s">
        <v>1453</v>
      </c>
      <c r="N111" s="7" t="s">
        <v>23</v>
      </c>
      <c r="O111" s="11">
        <v>2</v>
      </c>
      <c r="P111" s="11">
        <v>26</v>
      </c>
      <c r="Q111" s="11">
        <v>1.5</v>
      </c>
      <c r="R111" s="11">
        <f t="shared" si="11"/>
        <v>0.5</v>
      </c>
      <c r="S111" s="11" t="s">
        <v>1455</v>
      </c>
      <c r="U111" t="str">
        <f t="shared" si="6"/>
        <v>是</v>
      </c>
    </row>
    <row r="112" spans="1:21">
      <c r="A112" s="2" t="str">
        <f>K112&amp;MID(L:L,15,4)</f>
        <v>周彩燕0045</v>
      </c>
      <c r="B112" s="7" t="s">
        <v>2001</v>
      </c>
      <c r="C112" s="7" t="s">
        <v>1446</v>
      </c>
      <c r="D112" s="7">
        <v>55</v>
      </c>
      <c r="E112" s="7" t="s">
        <v>2002</v>
      </c>
      <c r="F112" s="7" t="s">
        <v>14067</v>
      </c>
      <c r="G112" s="7" t="s">
        <v>14068</v>
      </c>
      <c r="H112" s="7" t="s">
        <v>1450</v>
      </c>
      <c r="I112" s="7" t="s">
        <v>14069</v>
      </c>
      <c r="J112" s="7" t="s">
        <v>1452</v>
      </c>
      <c r="K112" s="7" t="s">
        <v>810</v>
      </c>
      <c r="L112" s="7" t="s">
        <v>811</v>
      </c>
      <c r="M112" s="7" t="s">
        <v>1453</v>
      </c>
      <c r="N112" s="7" t="s">
        <v>23</v>
      </c>
      <c r="O112" s="11">
        <v>2</v>
      </c>
      <c r="P112" s="11">
        <v>38</v>
      </c>
      <c r="Q112" s="11">
        <v>1.5</v>
      </c>
      <c r="R112" s="11">
        <f t="shared" si="11"/>
        <v>0.5</v>
      </c>
      <c r="S112" s="11" t="s">
        <v>1455</v>
      </c>
      <c r="U112" t="str">
        <f t="shared" si="6"/>
        <v>是</v>
      </c>
    </row>
    <row r="113" spans="1:21">
      <c r="A113" s="2" t="str">
        <f>K113&amp;MID(L:L,15,4)</f>
        <v>邓锦文0633</v>
      </c>
      <c r="B113" s="7" t="s">
        <v>2006</v>
      </c>
      <c r="C113" s="7" t="s">
        <v>1446</v>
      </c>
      <c r="D113" s="7">
        <v>41</v>
      </c>
      <c r="E113" s="7" t="s">
        <v>1833</v>
      </c>
      <c r="F113" s="7" t="s">
        <v>14070</v>
      </c>
      <c r="G113" s="7" t="s">
        <v>14071</v>
      </c>
      <c r="H113" s="7" t="s">
        <v>1450</v>
      </c>
      <c r="I113" s="7" t="s">
        <v>14072</v>
      </c>
      <c r="J113" s="7" t="s">
        <v>1452</v>
      </c>
      <c r="K113" s="7" t="s">
        <v>131</v>
      </c>
      <c r="L113" s="7" t="s">
        <v>132</v>
      </c>
      <c r="M113" s="7" t="s">
        <v>1453</v>
      </c>
      <c r="N113" s="7" t="s">
        <v>23</v>
      </c>
      <c r="O113" s="11">
        <v>2</v>
      </c>
      <c r="P113" s="11">
        <v>49</v>
      </c>
      <c r="Q113" s="11">
        <v>1.5</v>
      </c>
      <c r="R113" s="11">
        <f t="shared" si="11"/>
        <v>0.5</v>
      </c>
      <c r="S113" s="11" t="s">
        <v>1455</v>
      </c>
      <c r="U113" t="str">
        <f t="shared" si="6"/>
        <v>是</v>
      </c>
    </row>
    <row r="114" spans="1:21">
      <c r="A114" s="2" t="str">
        <f>K114&amp;MID(L:L,15,4)</f>
        <v>苏洁贞5626</v>
      </c>
      <c r="B114" s="7" t="s">
        <v>2015</v>
      </c>
      <c r="C114" s="7" t="s">
        <v>1446</v>
      </c>
      <c r="D114" s="7">
        <v>59</v>
      </c>
      <c r="E114" s="7" t="s">
        <v>2016</v>
      </c>
      <c r="F114" s="7" t="s">
        <v>14073</v>
      </c>
      <c r="G114" s="7" t="s">
        <v>14074</v>
      </c>
      <c r="H114" s="7" t="s">
        <v>1450</v>
      </c>
      <c r="I114" s="7" t="s">
        <v>14075</v>
      </c>
      <c r="J114" s="7" t="s">
        <v>1452</v>
      </c>
      <c r="K114" s="7" t="s">
        <v>533</v>
      </c>
      <c r="L114" s="7" t="s">
        <v>534</v>
      </c>
      <c r="M114" s="7" t="s">
        <v>1461</v>
      </c>
      <c r="N114" s="7" t="s">
        <v>23</v>
      </c>
      <c r="O114" s="11">
        <v>3</v>
      </c>
      <c r="P114" s="11">
        <v>59</v>
      </c>
      <c r="Q114" s="11">
        <v>3</v>
      </c>
      <c r="R114" s="11">
        <f t="shared" si="11"/>
        <v>0</v>
      </c>
      <c r="S114" s="11" t="s">
        <v>1455</v>
      </c>
      <c r="U114" t="str">
        <f t="shared" si="6"/>
        <v>是</v>
      </c>
    </row>
    <row r="115" spans="1:21">
      <c r="A115" s="2" t="str">
        <f>K115&amp;MID(L:L,15,4)</f>
        <v>欧赛娥1241</v>
      </c>
      <c r="B115" s="7" t="s">
        <v>2020</v>
      </c>
      <c r="C115" s="7" t="s">
        <v>1446</v>
      </c>
      <c r="D115" s="7">
        <v>60</v>
      </c>
      <c r="E115" s="7" t="s">
        <v>2021</v>
      </c>
      <c r="F115" s="7" t="s">
        <v>14076</v>
      </c>
      <c r="G115" s="7" t="s">
        <v>14077</v>
      </c>
      <c r="H115" s="7" t="s">
        <v>1450</v>
      </c>
      <c r="I115" s="7" t="s">
        <v>14078</v>
      </c>
      <c r="J115" s="7" t="s">
        <v>1452</v>
      </c>
      <c r="K115" s="7" t="s">
        <v>432</v>
      </c>
      <c r="L115" s="7" t="s">
        <v>433</v>
      </c>
      <c r="M115" s="7" t="s">
        <v>1453</v>
      </c>
      <c r="N115" s="7" t="s">
        <v>23</v>
      </c>
      <c r="O115" s="11">
        <v>4</v>
      </c>
      <c r="P115" s="11">
        <v>33</v>
      </c>
      <c r="Q115" s="11">
        <v>1.5</v>
      </c>
      <c r="R115" s="11">
        <f t="shared" si="11"/>
        <v>2.5</v>
      </c>
      <c r="S115" s="11" t="s">
        <v>1455</v>
      </c>
      <c r="U115" t="str">
        <f t="shared" si="6"/>
        <v>是</v>
      </c>
    </row>
    <row r="116" spans="1:21">
      <c r="A116" s="2" t="str">
        <f>K116&amp;MID(L:L,15,4)</f>
        <v>罗丽秀162X</v>
      </c>
      <c r="B116" s="7" t="s">
        <v>1501</v>
      </c>
      <c r="C116" s="7" t="s">
        <v>1446</v>
      </c>
      <c r="D116" s="7">
        <v>53</v>
      </c>
      <c r="E116" s="7" t="s">
        <v>1120</v>
      </c>
      <c r="F116" s="7" t="s">
        <v>14079</v>
      </c>
      <c r="G116" s="7" t="s">
        <v>14080</v>
      </c>
      <c r="H116" s="7" t="s">
        <v>1450</v>
      </c>
      <c r="I116" s="7" t="s">
        <v>14081</v>
      </c>
      <c r="J116" s="7" t="s">
        <v>1452</v>
      </c>
      <c r="K116" s="7" t="s">
        <v>1304</v>
      </c>
      <c r="L116" s="7" t="s">
        <v>1305</v>
      </c>
      <c r="M116" s="7" t="s">
        <v>1461</v>
      </c>
      <c r="N116" s="7" t="s">
        <v>1462</v>
      </c>
      <c r="O116" s="11">
        <v>6</v>
      </c>
      <c r="P116" s="11">
        <v>13</v>
      </c>
      <c r="Q116" s="11">
        <v>2.5</v>
      </c>
      <c r="R116" s="11">
        <f t="shared" si="11"/>
        <v>3.5</v>
      </c>
      <c r="S116" s="11" t="s">
        <v>1455</v>
      </c>
      <c r="U116" t="str">
        <f t="shared" si="6"/>
        <v>是</v>
      </c>
    </row>
    <row r="117" spans="1:21">
      <c r="A117" s="2" t="str">
        <f>K117&amp;MID(L:L,15,4)</f>
        <v>陈汤兰1521</v>
      </c>
      <c r="B117" s="7" t="s">
        <v>1537</v>
      </c>
      <c r="C117" s="7" t="s">
        <v>1444</v>
      </c>
      <c r="D117" s="7">
        <v>56</v>
      </c>
      <c r="E117" s="7" t="s">
        <v>1538</v>
      </c>
      <c r="F117" s="7" t="s">
        <v>14082</v>
      </c>
      <c r="G117" s="7" t="s">
        <v>14083</v>
      </c>
      <c r="H117" s="7" t="s">
        <v>1450</v>
      </c>
      <c r="I117" s="7" t="s">
        <v>14084</v>
      </c>
      <c r="J117" s="7" t="s">
        <v>1452</v>
      </c>
      <c r="K117" s="7" t="s">
        <v>758</v>
      </c>
      <c r="L117" s="7" t="s">
        <v>759</v>
      </c>
      <c r="M117" s="7" t="s">
        <v>1453</v>
      </c>
      <c r="N117" s="7" t="s">
        <v>23</v>
      </c>
      <c r="O117" s="11">
        <v>1</v>
      </c>
      <c r="P117" s="11">
        <v>39</v>
      </c>
      <c r="Q117" s="11">
        <v>1.5</v>
      </c>
      <c r="R117" s="11">
        <v>0</v>
      </c>
      <c r="S117" s="11" t="s">
        <v>1455</v>
      </c>
      <c r="U117" t="str">
        <f t="shared" si="6"/>
        <v>是</v>
      </c>
    </row>
    <row r="118" spans="1:21">
      <c r="A118" s="2" t="str">
        <f>K118&amp;MID(L:L,15,4)</f>
        <v>黄炳泉1253</v>
      </c>
      <c r="B118" s="7" t="s">
        <v>2025</v>
      </c>
      <c r="C118" s="7" t="s">
        <v>1446</v>
      </c>
      <c r="D118" s="7">
        <v>56</v>
      </c>
      <c r="E118" s="7" t="s">
        <v>2026</v>
      </c>
      <c r="F118" s="7" t="s">
        <v>14085</v>
      </c>
      <c r="G118" s="7" t="s">
        <v>14086</v>
      </c>
      <c r="H118" s="7" t="s">
        <v>1450</v>
      </c>
      <c r="I118" s="7" t="s">
        <v>9530</v>
      </c>
      <c r="J118" s="7" t="s">
        <v>1452</v>
      </c>
      <c r="K118" s="7" t="s">
        <v>235</v>
      </c>
      <c r="L118" s="7" t="s">
        <v>236</v>
      </c>
      <c r="M118" s="7" t="s">
        <v>1453</v>
      </c>
      <c r="N118" s="7" t="s">
        <v>23</v>
      </c>
      <c r="O118" s="11">
        <v>3</v>
      </c>
      <c r="P118" s="11">
        <v>23</v>
      </c>
      <c r="Q118" s="11">
        <v>1.5</v>
      </c>
      <c r="R118" s="11">
        <f t="shared" ref="R118:R121" si="12">O118-Q118</f>
        <v>1.5</v>
      </c>
      <c r="S118" s="11" t="s">
        <v>1455</v>
      </c>
      <c r="U118" t="str">
        <f t="shared" si="6"/>
        <v>是</v>
      </c>
    </row>
    <row r="119" spans="1:21">
      <c r="A119" s="2" t="str">
        <f>K119&amp;MID(L:L,15,4)</f>
        <v>江翠好0082</v>
      </c>
      <c r="B119" s="7" t="s">
        <v>5283</v>
      </c>
      <c r="C119" s="7" t="s">
        <v>1457</v>
      </c>
      <c r="D119" s="7">
        <v>49</v>
      </c>
      <c r="E119" s="7" t="s">
        <v>260</v>
      </c>
      <c r="F119" s="7" t="s">
        <v>14087</v>
      </c>
      <c r="G119" s="7" t="s">
        <v>14088</v>
      </c>
      <c r="H119" s="7" t="s">
        <v>1450</v>
      </c>
      <c r="I119" s="7" t="s">
        <v>14089</v>
      </c>
      <c r="J119" s="7" t="s">
        <v>1452</v>
      </c>
      <c r="K119" s="7" t="s">
        <v>257</v>
      </c>
      <c r="L119" s="7" t="s">
        <v>258</v>
      </c>
      <c r="M119" s="7" t="s">
        <v>1453</v>
      </c>
      <c r="N119" s="7" t="s">
        <v>23</v>
      </c>
      <c r="O119" s="11">
        <v>1</v>
      </c>
      <c r="P119" s="11">
        <v>32</v>
      </c>
      <c r="Q119" s="11">
        <v>1.5</v>
      </c>
      <c r="R119" s="11">
        <v>0</v>
      </c>
      <c r="S119" s="11" t="s">
        <v>1455</v>
      </c>
      <c r="U119" t="str">
        <f t="shared" si="6"/>
        <v>是</v>
      </c>
    </row>
    <row r="120" spans="1:21">
      <c r="A120" s="2" t="str">
        <f>K120&amp;MID(L:L,15,4)</f>
        <v>陈志雄1555</v>
      </c>
      <c r="B120" s="7" t="s">
        <v>2030</v>
      </c>
      <c r="C120" s="7" t="s">
        <v>1446</v>
      </c>
      <c r="D120" s="7">
        <v>29</v>
      </c>
      <c r="E120" s="7" t="s">
        <v>2031</v>
      </c>
      <c r="F120" s="7" t="s">
        <v>14090</v>
      </c>
      <c r="G120" s="7" t="s">
        <v>14091</v>
      </c>
      <c r="H120" s="7" t="s">
        <v>1450</v>
      </c>
      <c r="I120" s="7" t="s">
        <v>9687</v>
      </c>
      <c r="J120" s="7" t="s">
        <v>1452</v>
      </c>
      <c r="K120" s="7" t="s">
        <v>813</v>
      </c>
      <c r="L120" s="7" t="s">
        <v>814</v>
      </c>
      <c r="M120" s="7" t="s">
        <v>1461</v>
      </c>
      <c r="N120" s="7" t="s">
        <v>23</v>
      </c>
      <c r="O120" s="11">
        <v>5</v>
      </c>
      <c r="P120" s="11">
        <v>52</v>
      </c>
      <c r="Q120" s="11">
        <v>3</v>
      </c>
      <c r="R120" s="11">
        <f t="shared" si="12"/>
        <v>2</v>
      </c>
      <c r="S120" s="11" t="s">
        <v>1455</v>
      </c>
      <c r="U120" t="str">
        <f t="shared" si="6"/>
        <v>是</v>
      </c>
    </row>
    <row r="121" spans="1:21">
      <c r="A121" s="2" t="str">
        <f>K121&amp;MID(L:L,15,4)</f>
        <v>黄镜波1515</v>
      </c>
      <c r="B121" s="7" t="s">
        <v>1553</v>
      </c>
      <c r="C121" s="7" t="s">
        <v>1457</v>
      </c>
      <c r="D121" s="7">
        <v>49</v>
      </c>
      <c r="E121" s="7" t="s">
        <v>572</v>
      </c>
      <c r="F121" s="7" t="s">
        <v>14092</v>
      </c>
      <c r="G121" s="7" t="s">
        <v>14093</v>
      </c>
      <c r="H121" s="7" t="s">
        <v>1450</v>
      </c>
      <c r="I121" s="7" t="s">
        <v>7267</v>
      </c>
      <c r="J121" s="7" t="s">
        <v>1452</v>
      </c>
      <c r="K121" s="7" t="s">
        <v>1183</v>
      </c>
      <c r="L121" s="7" t="s">
        <v>1184</v>
      </c>
      <c r="M121" s="7" t="s">
        <v>1461</v>
      </c>
      <c r="N121" s="7" t="s">
        <v>1462</v>
      </c>
      <c r="O121" s="11">
        <v>3</v>
      </c>
      <c r="P121" s="11">
        <v>1</v>
      </c>
      <c r="Q121" s="11">
        <v>2.5</v>
      </c>
      <c r="R121" s="11">
        <f t="shared" si="12"/>
        <v>0.5</v>
      </c>
      <c r="S121" s="11" t="s">
        <v>1455</v>
      </c>
      <c r="U121" t="str">
        <f t="shared" si="6"/>
        <v>是</v>
      </c>
    </row>
    <row r="122" spans="1:21">
      <c r="A122" s="2" t="str">
        <f>K122&amp;MID(L:L,15,4)</f>
        <v>郑鉴之241X</v>
      </c>
      <c r="B122" s="7" t="s">
        <v>9114</v>
      </c>
      <c r="C122" s="7" t="s">
        <v>1446</v>
      </c>
      <c r="D122" s="7">
        <v>37</v>
      </c>
      <c r="E122" s="7" t="s">
        <v>1318</v>
      </c>
      <c r="F122" s="7" t="s">
        <v>14094</v>
      </c>
      <c r="G122" s="7" t="s">
        <v>14095</v>
      </c>
      <c r="H122" s="7" t="s">
        <v>1450</v>
      </c>
      <c r="I122" s="7" t="s">
        <v>14096</v>
      </c>
      <c r="J122" s="7" t="s">
        <v>1452</v>
      </c>
      <c r="K122" s="7" t="s">
        <v>1320</v>
      </c>
      <c r="L122" s="7" t="s">
        <v>1321</v>
      </c>
      <c r="M122" s="7" t="s">
        <v>1772</v>
      </c>
      <c r="N122" s="7" t="s">
        <v>1462</v>
      </c>
      <c r="O122" s="11">
        <v>2</v>
      </c>
      <c r="P122" s="11">
        <v>32</v>
      </c>
      <c r="Q122" s="11">
        <v>2.5</v>
      </c>
      <c r="R122" s="11">
        <v>0</v>
      </c>
      <c r="S122" s="11" t="s">
        <v>1455</v>
      </c>
      <c r="U122" t="str">
        <f t="shared" si="6"/>
        <v>是</v>
      </c>
    </row>
    <row r="123" spans="1:21">
      <c r="A123" s="2" t="str">
        <f>K123&amp;MID(L:L,15,4)</f>
        <v>苏盛江2111</v>
      </c>
      <c r="B123" s="7" t="s">
        <v>2038</v>
      </c>
      <c r="C123" s="7" t="s">
        <v>1446</v>
      </c>
      <c r="D123" s="7">
        <v>42</v>
      </c>
      <c r="E123" s="7" t="s">
        <v>2039</v>
      </c>
      <c r="F123" s="7" t="s">
        <v>14097</v>
      </c>
      <c r="G123" s="7" t="s">
        <v>14098</v>
      </c>
      <c r="H123" s="7" t="s">
        <v>2042</v>
      </c>
      <c r="I123" s="7" t="s">
        <v>7123</v>
      </c>
      <c r="J123" s="7" t="s">
        <v>1452</v>
      </c>
      <c r="K123" s="7" t="s">
        <v>712</v>
      </c>
      <c r="L123" s="7" t="s">
        <v>713</v>
      </c>
      <c r="M123" s="7" t="s">
        <v>1461</v>
      </c>
      <c r="N123" s="7" t="s">
        <v>1454</v>
      </c>
      <c r="O123" s="11">
        <v>3</v>
      </c>
      <c r="P123" s="11">
        <v>10</v>
      </c>
      <c r="Q123" s="11">
        <v>3</v>
      </c>
      <c r="R123" s="11">
        <f t="shared" ref="R123:R126" si="13">O123-Q123</f>
        <v>0</v>
      </c>
      <c r="S123" s="11" t="s">
        <v>1455</v>
      </c>
      <c r="U123" t="str">
        <f t="shared" si="6"/>
        <v>是</v>
      </c>
    </row>
    <row r="124" spans="1:21">
      <c r="A124" s="2" t="str">
        <f>K124&amp;MID(L:L,15,4)</f>
        <v>邝间1240</v>
      </c>
      <c r="B124" s="7" t="s">
        <v>2044</v>
      </c>
      <c r="C124" s="7" t="s">
        <v>1446</v>
      </c>
      <c r="D124" s="7">
        <v>35</v>
      </c>
      <c r="E124" s="7" t="s">
        <v>1034</v>
      </c>
      <c r="F124" s="7" t="s">
        <v>14099</v>
      </c>
      <c r="G124" s="7" t="s">
        <v>14100</v>
      </c>
      <c r="H124" s="7" t="s">
        <v>1450</v>
      </c>
      <c r="I124" s="7" t="s">
        <v>14101</v>
      </c>
      <c r="J124" s="7" t="s">
        <v>1452</v>
      </c>
      <c r="K124" s="7" t="s">
        <v>1031</v>
      </c>
      <c r="L124" s="7" t="s">
        <v>1032</v>
      </c>
      <c r="M124" s="7" t="s">
        <v>1453</v>
      </c>
      <c r="N124" s="7" t="s">
        <v>23</v>
      </c>
      <c r="O124" s="11">
        <v>2</v>
      </c>
      <c r="P124" s="11">
        <v>0</v>
      </c>
      <c r="Q124" s="11">
        <v>1.5</v>
      </c>
      <c r="R124" s="11">
        <f t="shared" si="13"/>
        <v>0.5</v>
      </c>
      <c r="S124" s="11" t="s">
        <v>1455</v>
      </c>
      <c r="U124" t="str">
        <f t="shared" si="6"/>
        <v>是</v>
      </c>
    </row>
    <row r="125" spans="1:21">
      <c r="A125" s="2" t="str">
        <f>K125&amp;MID(L:L,15,4)</f>
        <v>黎细妹0622</v>
      </c>
      <c r="B125" s="7" t="s">
        <v>2048</v>
      </c>
      <c r="C125" s="7" t="s">
        <v>1446</v>
      </c>
      <c r="D125" s="7">
        <v>47</v>
      </c>
      <c r="E125" s="7" t="s">
        <v>2049</v>
      </c>
      <c r="F125" s="7" t="s">
        <v>14102</v>
      </c>
      <c r="G125" s="7" t="s">
        <v>14103</v>
      </c>
      <c r="H125" s="7" t="s">
        <v>1450</v>
      </c>
      <c r="I125" s="7" t="s">
        <v>2867</v>
      </c>
      <c r="J125" s="7" t="s">
        <v>1452</v>
      </c>
      <c r="K125" s="7" t="s">
        <v>349</v>
      </c>
      <c r="L125" s="7" t="s">
        <v>350</v>
      </c>
      <c r="M125" s="7" t="s">
        <v>1461</v>
      </c>
      <c r="N125" s="7" t="s">
        <v>23</v>
      </c>
      <c r="O125" s="11">
        <v>3</v>
      </c>
      <c r="P125" s="11">
        <v>16</v>
      </c>
      <c r="Q125" s="11">
        <v>3</v>
      </c>
      <c r="R125" s="11">
        <f t="shared" si="13"/>
        <v>0</v>
      </c>
      <c r="S125" s="11" t="s">
        <v>1455</v>
      </c>
      <c r="U125" t="str">
        <f t="shared" si="6"/>
        <v>是</v>
      </c>
    </row>
    <row r="126" spans="1:21">
      <c r="A126" s="2" t="str">
        <f>K126&amp;MID(L:L,15,4)</f>
        <v>江锐华0972</v>
      </c>
      <c r="B126" s="7" t="s">
        <v>2053</v>
      </c>
      <c r="C126" s="7" t="s">
        <v>1446</v>
      </c>
      <c r="D126" s="7">
        <v>50</v>
      </c>
      <c r="E126" s="7" t="s">
        <v>2054</v>
      </c>
      <c r="F126" s="7" t="s">
        <v>14104</v>
      </c>
      <c r="G126" s="7" t="s">
        <v>14105</v>
      </c>
      <c r="H126" s="7" t="s">
        <v>1450</v>
      </c>
      <c r="I126" s="7" t="s">
        <v>14106</v>
      </c>
      <c r="J126" s="7" t="s">
        <v>1452</v>
      </c>
      <c r="K126" s="7" t="s">
        <v>301</v>
      </c>
      <c r="L126" s="7" t="s">
        <v>302</v>
      </c>
      <c r="M126" s="7" t="s">
        <v>1461</v>
      </c>
      <c r="N126" s="7" t="s">
        <v>23</v>
      </c>
      <c r="O126" s="11">
        <v>3</v>
      </c>
      <c r="P126" s="11">
        <v>43</v>
      </c>
      <c r="Q126" s="11">
        <v>3</v>
      </c>
      <c r="R126" s="11">
        <f t="shared" si="13"/>
        <v>0</v>
      </c>
      <c r="S126" s="11" t="s">
        <v>1455</v>
      </c>
      <c r="U126" t="str">
        <f t="shared" si="6"/>
        <v>是</v>
      </c>
    </row>
    <row r="127" spans="1:21">
      <c r="A127" s="2" t="str">
        <f>K127&amp;MID(L:L,15,4)</f>
        <v>杨福如2734</v>
      </c>
      <c r="B127" s="7" t="s">
        <v>2058</v>
      </c>
      <c r="C127" s="7" t="s">
        <v>1457</v>
      </c>
      <c r="D127" s="7">
        <v>57</v>
      </c>
      <c r="E127" s="7" t="s">
        <v>2059</v>
      </c>
      <c r="F127" s="7" t="s">
        <v>14107</v>
      </c>
      <c r="G127" s="7" t="s">
        <v>14108</v>
      </c>
      <c r="H127" s="7" t="s">
        <v>1450</v>
      </c>
      <c r="I127" s="7" t="s">
        <v>14109</v>
      </c>
      <c r="J127" s="7" t="s">
        <v>1452</v>
      </c>
      <c r="K127" s="7" t="s">
        <v>629</v>
      </c>
      <c r="L127" s="7" t="s">
        <v>630</v>
      </c>
      <c r="M127" s="7" t="s">
        <v>1453</v>
      </c>
      <c r="N127" s="7" t="s">
        <v>23</v>
      </c>
      <c r="O127" s="11">
        <v>1</v>
      </c>
      <c r="P127" s="11">
        <v>39</v>
      </c>
      <c r="Q127" s="11">
        <v>1.5</v>
      </c>
      <c r="R127" s="11">
        <v>0</v>
      </c>
      <c r="S127" s="11" t="s">
        <v>1455</v>
      </c>
      <c r="U127" t="str">
        <f t="shared" si="6"/>
        <v>是</v>
      </c>
    </row>
    <row r="128" spans="1:21">
      <c r="A128" s="2" t="str">
        <f>K128&amp;MID(L:L,15,4)</f>
        <v>冯伟2110</v>
      </c>
      <c r="B128" s="7" t="s">
        <v>2063</v>
      </c>
      <c r="C128" s="7" t="s">
        <v>1457</v>
      </c>
      <c r="D128" s="7">
        <v>55</v>
      </c>
      <c r="E128" s="7" t="s">
        <v>2064</v>
      </c>
      <c r="F128" s="7" t="s">
        <v>14110</v>
      </c>
      <c r="G128" s="7" t="s">
        <v>14111</v>
      </c>
      <c r="H128" s="7" t="s">
        <v>1450</v>
      </c>
      <c r="I128" s="7" t="s">
        <v>2404</v>
      </c>
      <c r="J128" s="7" t="s">
        <v>1452</v>
      </c>
      <c r="K128" s="7" t="s">
        <v>140</v>
      </c>
      <c r="L128" s="7" t="s">
        <v>141</v>
      </c>
      <c r="M128" s="7" t="s">
        <v>1461</v>
      </c>
      <c r="N128" s="7" t="s">
        <v>23</v>
      </c>
      <c r="O128" s="11">
        <v>3</v>
      </c>
      <c r="P128" s="11">
        <v>3</v>
      </c>
      <c r="Q128" s="11">
        <v>3</v>
      </c>
      <c r="R128" s="11">
        <f t="shared" ref="R128:R141" si="14">O128-Q128</f>
        <v>0</v>
      </c>
      <c r="S128" s="11" t="s">
        <v>1455</v>
      </c>
      <c r="U128" t="str">
        <f t="shared" si="6"/>
        <v>是</v>
      </c>
    </row>
    <row r="129" spans="1:21">
      <c r="A129" s="2" t="str">
        <f>K129&amp;MID(L:L,15,4)</f>
        <v>钟杏容4827</v>
      </c>
      <c r="B129" s="7" t="s">
        <v>2068</v>
      </c>
      <c r="C129" s="7" t="s">
        <v>1446</v>
      </c>
      <c r="D129" s="7">
        <v>26</v>
      </c>
      <c r="E129" s="7" t="s">
        <v>2069</v>
      </c>
      <c r="F129" s="7" t="s">
        <v>14112</v>
      </c>
      <c r="G129" s="7" t="s">
        <v>14113</v>
      </c>
      <c r="H129" s="7" t="s">
        <v>1450</v>
      </c>
      <c r="I129" s="7" t="s">
        <v>5311</v>
      </c>
      <c r="J129" s="7" t="s">
        <v>1452</v>
      </c>
      <c r="K129" s="7" t="s">
        <v>440</v>
      </c>
      <c r="L129" s="7" t="s">
        <v>441</v>
      </c>
      <c r="M129" s="7" t="s">
        <v>1461</v>
      </c>
      <c r="N129" s="7" t="s">
        <v>23</v>
      </c>
      <c r="O129" s="11">
        <v>3</v>
      </c>
      <c r="P129" s="11">
        <v>0</v>
      </c>
      <c r="Q129" s="11">
        <v>3</v>
      </c>
      <c r="R129" s="11">
        <f t="shared" si="14"/>
        <v>0</v>
      </c>
      <c r="S129" s="11" t="s">
        <v>1455</v>
      </c>
      <c r="U129" t="str">
        <f t="shared" si="6"/>
        <v>是</v>
      </c>
    </row>
    <row r="130" spans="1:21">
      <c r="A130" s="2" t="str">
        <f>K130&amp;MID(L:L,15,4)</f>
        <v>李锦棠411X</v>
      </c>
      <c r="B130" s="7" t="s">
        <v>6335</v>
      </c>
      <c r="C130" s="7" t="s">
        <v>1446</v>
      </c>
      <c r="D130" s="7">
        <v>52</v>
      </c>
      <c r="E130" s="7" t="s">
        <v>6336</v>
      </c>
      <c r="F130" s="7" t="s">
        <v>14114</v>
      </c>
      <c r="G130" s="7" t="s">
        <v>14115</v>
      </c>
      <c r="H130" s="7" t="s">
        <v>1450</v>
      </c>
      <c r="I130" s="7" t="s">
        <v>14116</v>
      </c>
      <c r="J130" s="7" t="s">
        <v>1452</v>
      </c>
      <c r="K130" s="7" t="s">
        <v>1231</v>
      </c>
      <c r="L130" s="7" t="s">
        <v>1232</v>
      </c>
      <c r="M130" s="7" t="s">
        <v>1461</v>
      </c>
      <c r="N130" s="7" t="s">
        <v>1462</v>
      </c>
      <c r="O130" s="11">
        <v>5</v>
      </c>
      <c r="P130" s="11">
        <v>27</v>
      </c>
      <c r="Q130" s="11">
        <v>2.5</v>
      </c>
      <c r="R130" s="11">
        <f t="shared" si="14"/>
        <v>2.5</v>
      </c>
      <c r="S130" s="11" t="s">
        <v>1455</v>
      </c>
      <c r="U130" t="str">
        <f t="shared" si="6"/>
        <v>是</v>
      </c>
    </row>
    <row r="131" spans="1:21">
      <c r="A131" s="2" t="str">
        <f>K131&amp;MID(L:L,15,4)</f>
        <v>周伟基2714</v>
      </c>
      <c r="B131" s="7" t="s">
        <v>6340</v>
      </c>
      <c r="C131" s="7" t="s">
        <v>1446</v>
      </c>
      <c r="D131" s="7">
        <v>43</v>
      </c>
      <c r="E131" s="7" t="s">
        <v>6341</v>
      </c>
      <c r="F131" s="7" t="s">
        <v>14117</v>
      </c>
      <c r="G131" s="7" t="s">
        <v>14118</v>
      </c>
      <c r="H131" s="7" t="s">
        <v>1450</v>
      </c>
      <c r="I131" s="7" t="s">
        <v>14119</v>
      </c>
      <c r="J131" s="7" t="s">
        <v>1452</v>
      </c>
      <c r="K131" s="7" t="s">
        <v>709</v>
      </c>
      <c r="L131" s="7" t="s">
        <v>710</v>
      </c>
      <c r="M131" s="7" t="s">
        <v>1453</v>
      </c>
      <c r="N131" s="7" t="s">
        <v>1467</v>
      </c>
      <c r="O131" s="11">
        <v>8</v>
      </c>
      <c r="P131" s="11">
        <v>6</v>
      </c>
      <c r="Q131" s="11">
        <v>1.5</v>
      </c>
      <c r="R131" s="11">
        <f t="shared" si="14"/>
        <v>6.5</v>
      </c>
      <c r="S131" s="11" t="s">
        <v>1520</v>
      </c>
      <c r="U131" t="str">
        <f t="shared" ref="U131:U194" si="15">S131</f>
        <v>否</v>
      </c>
    </row>
    <row r="132" spans="1:21">
      <c r="A132" s="2" t="str">
        <f>K132&amp;MID(L:L,15,4)</f>
        <v>汤文俊3011</v>
      </c>
      <c r="B132" s="7" t="s">
        <v>2073</v>
      </c>
      <c r="C132" s="7" t="s">
        <v>1446</v>
      </c>
      <c r="D132" s="7">
        <v>53</v>
      </c>
      <c r="E132" s="7" t="s">
        <v>2074</v>
      </c>
      <c r="F132" s="7" t="s">
        <v>14120</v>
      </c>
      <c r="G132" s="7" t="s">
        <v>14121</v>
      </c>
      <c r="H132" s="7" t="s">
        <v>1450</v>
      </c>
      <c r="I132" s="7" t="s">
        <v>14122</v>
      </c>
      <c r="J132" s="7" t="s">
        <v>1452</v>
      </c>
      <c r="K132" s="7" t="s">
        <v>177</v>
      </c>
      <c r="L132" s="7" t="s">
        <v>178</v>
      </c>
      <c r="M132" s="7" t="s">
        <v>1461</v>
      </c>
      <c r="N132" s="7" t="s">
        <v>23</v>
      </c>
      <c r="O132" s="11">
        <v>3</v>
      </c>
      <c r="P132" s="11">
        <v>8</v>
      </c>
      <c r="Q132" s="11">
        <v>3</v>
      </c>
      <c r="R132" s="11">
        <f t="shared" si="14"/>
        <v>0</v>
      </c>
      <c r="S132" s="11" t="s">
        <v>1455</v>
      </c>
      <c r="U132" t="str">
        <f t="shared" si="15"/>
        <v>是</v>
      </c>
    </row>
    <row r="133" spans="1:21">
      <c r="A133" s="2" t="str">
        <f>K133&amp;MID(L:L,15,4)</f>
        <v>李凤珍0028</v>
      </c>
      <c r="B133" s="7" t="s">
        <v>2078</v>
      </c>
      <c r="C133" s="7" t="s">
        <v>1457</v>
      </c>
      <c r="D133" s="7">
        <v>54</v>
      </c>
      <c r="E133" s="7" t="s">
        <v>2079</v>
      </c>
      <c r="F133" s="7" t="s">
        <v>14123</v>
      </c>
      <c r="G133" s="7" t="s">
        <v>14124</v>
      </c>
      <c r="H133" s="7" t="s">
        <v>1450</v>
      </c>
      <c r="I133" s="7" t="s">
        <v>14125</v>
      </c>
      <c r="J133" s="7" t="s">
        <v>1452</v>
      </c>
      <c r="K133" s="7" t="s">
        <v>367</v>
      </c>
      <c r="L133" s="7" t="s">
        <v>368</v>
      </c>
      <c r="M133" s="7" t="s">
        <v>1453</v>
      </c>
      <c r="N133" s="7" t="s">
        <v>23</v>
      </c>
      <c r="O133" s="11">
        <v>4</v>
      </c>
      <c r="P133" s="11">
        <v>29</v>
      </c>
      <c r="Q133" s="11">
        <v>1.5</v>
      </c>
      <c r="R133" s="11">
        <f t="shared" si="14"/>
        <v>2.5</v>
      </c>
      <c r="S133" s="11" t="s">
        <v>1455</v>
      </c>
      <c r="U133" t="str">
        <f t="shared" si="15"/>
        <v>是</v>
      </c>
    </row>
    <row r="134" spans="1:21">
      <c r="A134" s="2" t="str">
        <f>K134&amp;MID(L:L,15,4)</f>
        <v>郑炳权5110</v>
      </c>
      <c r="B134" s="7" t="s">
        <v>10305</v>
      </c>
      <c r="C134" s="7" t="s">
        <v>1446</v>
      </c>
      <c r="D134" s="7">
        <v>57</v>
      </c>
      <c r="E134" s="7" t="s">
        <v>10306</v>
      </c>
      <c r="F134" s="7" t="s">
        <v>14126</v>
      </c>
      <c r="G134" s="7" t="s">
        <v>14127</v>
      </c>
      <c r="H134" s="7" t="s">
        <v>1450</v>
      </c>
      <c r="I134" s="7" t="s">
        <v>8848</v>
      </c>
      <c r="J134" s="7" t="s">
        <v>1452</v>
      </c>
      <c r="K134" s="7" t="s">
        <v>662</v>
      </c>
      <c r="L134" s="7" t="s">
        <v>663</v>
      </c>
      <c r="M134" s="7" t="s">
        <v>1461</v>
      </c>
      <c r="N134" s="7" t="s">
        <v>23</v>
      </c>
      <c r="O134" s="11">
        <v>3</v>
      </c>
      <c r="P134" s="11">
        <v>18</v>
      </c>
      <c r="Q134" s="11">
        <v>3</v>
      </c>
      <c r="R134" s="11">
        <f t="shared" si="14"/>
        <v>0</v>
      </c>
      <c r="S134" s="11" t="s">
        <v>1455</v>
      </c>
      <c r="U134" t="str">
        <f t="shared" si="15"/>
        <v>是</v>
      </c>
    </row>
    <row r="135" spans="1:21">
      <c r="A135" s="2" t="str">
        <f>K135&amp;MID(L:L,15,4)</f>
        <v>李诗鑑1217</v>
      </c>
      <c r="B135" s="7" t="s">
        <v>1719</v>
      </c>
      <c r="C135" s="7" t="s">
        <v>1457</v>
      </c>
      <c r="D135" s="7">
        <v>57</v>
      </c>
      <c r="E135" s="7" t="s">
        <v>1720</v>
      </c>
      <c r="F135" s="7" t="s">
        <v>14128</v>
      </c>
      <c r="G135" s="7" t="s">
        <v>14129</v>
      </c>
      <c r="H135" s="7" t="s">
        <v>1450</v>
      </c>
      <c r="I135" s="7" t="s">
        <v>14130</v>
      </c>
      <c r="J135" s="7" t="s">
        <v>1452</v>
      </c>
      <c r="K135" s="7" t="s">
        <v>980</v>
      </c>
      <c r="L135" s="7" t="s">
        <v>981</v>
      </c>
      <c r="M135" s="7" t="s">
        <v>1453</v>
      </c>
      <c r="N135" s="7" t="s">
        <v>23</v>
      </c>
      <c r="O135" s="11">
        <v>3</v>
      </c>
      <c r="P135" s="11">
        <v>52</v>
      </c>
      <c r="Q135" s="11">
        <v>1.5</v>
      </c>
      <c r="R135" s="11">
        <f t="shared" si="14"/>
        <v>1.5</v>
      </c>
      <c r="S135" s="11" t="s">
        <v>1455</v>
      </c>
      <c r="U135" t="str">
        <f t="shared" si="15"/>
        <v>是</v>
      </c>
    </row>
    <row r="136" spans="1:21">
      <c r="A136" s="2" t="str">
        <f>K136&amp;MID(L:L,15,4)</f>
        <v>周床0923</v>
      </c>
      <c r="B136" s="7" t="s">
        <v>2091</v>
      </c>
      <c r="C136" s="7" t="s">
        <v>1446</v>
      </c>
      <c r="D136" s="7">
        <v>58</v>
      </c>
      <c r="E136" s="7" t="s">
        <v>2092</v>
      </c>
      <c r="F136" s="7" t="s">
        <v>14131</v>
      </c>
      <c r="G136" s="7" t="s">
        <v>14132</v>
      </c>
      <c r="H136" s="7" t="s">
        <v>1450</v>
      </c>
      <c r="I136" s="7" t="s">
        <v>14133</v>
      </c>
      <c r="J136" s="7" t="s">
        <v>1452</v>
      </c>
      <c r="K136" s="7" t="s">
        <v>600</v>
      </c>
      <c r="L136" s="7" t="s">
        <v>601</v>
      </c>
      <c r="M136" s="7" t="s">
        <v>1453</v>
      </c>
      <c r="N136" s="7" t="s">
        <v>23</v>
      </c>
      <c r="O136" s="11">
        <v>2</v>
      </c>
      <c r="P136" s="11">
        <v>51</v>
      </c>
      <c r="Q136" s="11">
        <v>1.5</v>
      </c>
      <c r="R136" s="11">
        <f t="shared" si="14"/>
        <v>0.5</v>
      </c>
      <c r="S136" s="11" t="s">
        <v>1455</v>
      </c>
      <c r="U136" t="str">
        <f t="shared" si="15"/>
        <v>是</v>
      </c>
    </row>
    <row r="137" spans="1:21">
      <c r="A137" s="2" t="str">
        <f>K137&amp;MID(L:L,15,4)</f>
        <v>刘伟娟4823</v>
      </c>
      <c r="B137" s="7" t="s">
        <v>2096</v>
      </c>
      <c r="C137" s="7" t="s">
        <v>1457</v>
      </c>
      <c r="D137" s="7">
        <v>50</v>
      </c>
      <c r="E137" s="7" t="s">
        <v>2097</v>
      </c>
      <c r="F137" s="7" t="s">
        <v>14134</v>
      </c>
      <c r="G137" s="7" t="s">
        <v>14135</v>
      </c>
      <c r="H137" s="7" t="s">
        <v>1450</v>
      </c>
      <c r="I137" s="7" t="s">
        <v>14136</v>
      </c>
      <c r="J137" s="7" t="s">
        <v>1452</v>
      </c>
      <c r="K137" s="7" t="s">
        <v>410</v>
      </c>
      <c r="L137" s="7" t="s">
        <v>411</v>
      </c>
      <c r="M137" s="7" t="s">
        <v>1461</v>
      </c>
      <c r="N137" s="7" t="s">
        <v>23</v>
      </c>
      <c r="O137" s="11">
        <v>3</v>
      </c>
      <c r="P137" s="11">
        <v>14</v>
      </c>
      <c r="Q137" s="11">
        <v>3</v>
      </c>
      <c r="R137" s="11">
        <f t="shared" si="14"/>
        <v>0</v>
      </c>
      <c r="S137" s="11" t="s">
        <v>1455</v>
      </c>
      <c r="U137" t="str">
        <f t="shared" si="15"/>
        <v>是</v>
      </c>
    </row>
    <row r="138" spans="1:21">
      <c r="A138" s="2" t="str">
        <f>K138&amp;MID(L:L,15,4)</f>
        <v>王有根1226</v>
      </c>
      <c r="B138" s="7" t="s">
        <v>2101</v>
      </c>
      <c r="C138" s="7" t="s">
        <v>1446</v>
      </c>
      <c r="D138" s="7">
        <v>41</v>
      </c>
      <c r="E138" s="7" t="s">
        <v>1006</v>
      </c>
      <c r="F138" s="7" t="s">
        <v>14137</v>
      </c>
      <c r="G138" s="7" t="s">
        <v>14138</v>
      </c>
      <c r="H138" s="7" t="s">
        <v>1765</v>
      </c>
      <c r="I138" s="7" t="s">
        <v>14139</v>
      </c>
      <c r="J138" s="7" t="s">
        <v>1452</v>
      </c>
      <c r="K138" s="7" t="s">
        <v>1003</v>
      </c>
      <c r="L138" s="7" t="s">
        <v>1004</v>
      </c>
      <c r="M138" s="7" t="s">
        <v>1453</v>
      </c>
      <c r="N138" s="7" t="s">
        <v>23</v>
      </c>
      <c r="O138" s="11">
        <v>2</v>
      </c>
      <c r="P138" s="11">
        <v>36</v>
      </c>
      <c r="Q138" s="11">
        <v>1.5</v>
      </c>
      <c r="R138" s="11">
        <f t="shared" si="14"/>
        <v>0.5</v>
      </c>
      <c r="S138" s="11" t="s">
        <v>1455</v>
      </c>
      <c r="U138" t="str">
        <f t="shared" si="15"/>
        <v>是</v>
      </c>
    </row>
    <row r="139" spans="1:21">
      <c r="A139" s="2" t="str">
        <f>K139&amp;MID(L:L,15,4)</f>
        <v>江树坚2739</v>
      </c>
      <c r="B139" s="7" t="s">
        <v>2106</v>
      </c>
      <c r="C139" s="7" t="s">
        <v>1446</v>
      </c>
      <c r="D139" s="7">
        <v>42</v>
      </c>
      <c r="E139" s="7" t="s">
        <v>2107</v>
      </c>
      <c r="F139" s="7" t="s">
        <v>14140</v>
      </c>
      <c r="G139" s="7" t="s">
        <v>14141</v>
      </c>
      <c r="H139" s="7" t="s">
        <v>1450</v>
      </c>
      <c r="I139" s="7" t="s">
        <v>6485</v>
      </c>
      <c r="J139" s="7" t="s">
        <v>1452</v>
      </c>
      <c r="K139" s="7" t="s">
        <v>261</v>
      </c>
      <c r="L139" s="7" t="s">
        <v>262</v>
      </c>
      <c r="M139" s="7" t="s">
        <v>1453</v>
      </c>
      <c r="N139" s="7" t="s">
        <v>23</v>
      </c>
      <c r="O139" s="11">
        <v>3</v>
      </c>
      <c r="P139" s="11">
        <v>47</v>
      </c>
      <c r="Q139" s="11">
        <v>1.5</v>
      </c>
      <c r="R139" s="11">
        <f t="shared" si="14"/>
        <v>1.5</v>
      </c>
      <c r="S139" s="11" t="s">
        <v>1455</v>
      </c>
      <c r="U139" t="str">
        <f t="shared" si="15"/>
        <v>是</v>
      </c>
    </row>
    <row r="140" spans="1:21">
      <c r="A140" s="2" t="str">
        <f>K140&amp;MID(L:L,15,4)</f>
        <v>黎炽光0055</v>
      </c>
      <c r="B140" s="7" t="s">
        <v>2383</v>
      </c>
      <c r="C140" s="7" t="s">
        <v>1446</v>
      </c>
      <c r="D140" s="7">
        <v>38</v>
      </c>
      <c r="E140" s="7" t="s">
        <v>2384</v>
      </c>
      <c r="F140" s="7" t="s">
        <v>14142</v>
      </c>
      <c r="G140" s="7" t="s">
        <v>14143</v>
      </c>
      <c r="H140" s="7" t="s">
        <v>1912</v>
      </c>
      <c r="I140" s="7" t="s">
        <v>14144</v>
      </c>
      <c r="J140" s="7" t="s">
        <v>1452</v>
      </c>
      <c r="K140" s="7" t="s">
        <v>974</v>
      </c>
      <c r="L140" s="7" t="s">
        <v>975</v>
      </c>
      <c r="M140" s="7" t="s">
        <v>1453</v>
      </c>
      <c r="N140" s="7" t="s">
        <v>23</v>
      </c>
      <c r="O140" s="11">
        <v>2</v>
      </c>
      <c r="P140" s="11">
        <v>26</v>
      </c>
      <c r="Q140" s="11">
        <v>1.5</v>
      </c>
      <c r="R140" s="11">
        <f t="shared" si="14"/>
        <v>0.5</v>
      </c>
      <c r="S140" s="11" t="s">
        <v>1455</v>
      </c>
      <c r="U140" t="str">
        <f t="shared" si="15"/>
        <v>是</v>
      </c>
    </row>
    <row r="141" spans="1:21">
      <c r="A141" s="2" t="str">
        <f>K141&amp;MID(L:L,15,4)</f>
        <v>区玉珍3320</v>
      </c>
      <c r="B141" s="7" t="s">
        <v>2111</v>
      </c>
      <c r="C141" s="7" t="s">
        <v>1446</v>
      </c>
      <c r="D141" s="7">
        <v>48</v>
      </c>
      <c r="E141" s="7" t="s">
        <v>1124</v>
      </c>
      <c r="F141" s="7" t="s">
        <v>14145</v>
      </c>
      <c r="G141" s="7" t="s">
        <v>14146</v>
      </c>
      <c r="H141" s="7" t="s">
        <v>1450</v>
      </c>
      <c r="I141" s="7" t="s">
        <v>14147</v>
      </c>
      <c r="J141" s="7" t="s">
        <v>1452</v>
      </c>
      <c r="K141" s="7" t="s">
        <v>1122</v>
      </c>
      <c r="L141" s="7" t="s">
        <v>1123</v>
      </c>
      <c r="M141" s="7" t="s">
        <v>1461</v>
      </c>
      <c r="N141" s="7" t="s">
        <v>1454</v>
      </c>
      <c r="O141" s="11">
        <v>3</v>
      </c>
      <c r="P141" s="11">
        <v>57</v>
      </c>
      <c r="Q141" s="11">
        <v>3</v>
      </c>
      <c r="R141" s="11">
        <f t="shared" si="14"/>
        <v>0</v>
      </c>
      <c r="S141" s="11" t="s">
        <v>1455</v>
      </c>
      <c r="U141" t="str">
        <f t="shared" si="15"/>
        <v>是</v>
      </c>
    </row>
    <row r="142" spans="1:21">
      <c r="A142" s="2" t="str">
        <f>K142&amp;MID(L:L,15,4)</f>
        <v>孙伟新2116</v>
      </c>
      <c r="B142" s="7" t="s">
        <v>2114</v>
      </c>
      <c r="C142" s="7" t="s">
        <v>1446</v>
      </c>
      <c r="D142" s="7">
        <v>61</v>
      </c>
      <c r="E142" s="7" t="s">
        <v>2115</v>
      </c>
      <c r="F142" s="7" t="s">
        <v>14148</v>
      </c>
      <c r="G142" s="7" t="s">
        <v>14149</v>
      </c>
      <c r="H142" s="7" t="s">
        <v>1765</v>
      </c>
      <c r="I142" s="7" t="s">
        <v>14150</v>
      </c>
      <c r="J142" s="7" t="s">
        <v>1452</v>
      </c>
      <c r="K142" s="7" t="s">
        <v>1262</v>
      </c>
      <c r="L142" s="7" t="s">
        <v>1263</v>
      </c>
      <c r="M142" s="7" t="s">
        <v>1461</v>
      </c>
      <c r="N142" s="7" t="s">
        <v>1462</v>
      </c>
      <c r="O142" s="11">
        <v>2</v>
      </c>
      <c r="P142" s="11">
        <v>30</v>
      </c>
      <c r="Q142" s="11">
        <v>2.5</v>
      </c>
      <c r="R142" s="11">
        <v>0</v>
      </c>
      <c r="S142" s="11" t="s">
        <v>1455</v>
      </c>
      <c r="U142" t="str">
        <f t="shared" si="15"/>
        <v>是</v>
      </c>
    </row>
    <row r="143" spans="1:21">
      <c r="A143" s="2" t="str">
        <f>K143&amp;MID(L:L,15,4)</f>
        <v>陈儒林3613</v>
      </c>
      <c r="B143" s="7" t="s">
        <v>2283</v>
      </c>
      <c r="C143" s="7" t="s">
        <v>1446</v>
      </c>
      <c r="D143" s="7">
        <v>55</v>
      </c>
      <c r="E143" s="7" t="s">
        <v>2284</v>
      </c>
      <c r="F143" s="7" t="s">
        <v>14151</v>
      </c>
      <c r="G143" s="7" t="s">
        <v>14152</v>
      </c>
      <c r="H143" s="7" t="s">
        <v>1450</v>
      </c>
      <c r="I143" s="7" t="s">
        <v>13989</v>
      </c>
      <c r="J143" s="7" t="s">
        <v>1452</v>
      </c>
      <c r="K143" s="7" t="s">
        <v>81</v>
      </c>
      <c r="L143" s="7" t="s">
        <v>82</v>
      </c>
      <c r="M143" s="7" t="s">
        <v>1461</v>
      </c>
      <c r="N143" s="7" t="s">
        <v>23</v>
      </c>
      <c r="O143" s="11">
        <v>3</v>
      </c>
      <c r="P143" s="11">
        <v>0</v>
      </c>
      <c r="Q143" s="11">
        <v>3</v>
      </c>
      <c r="R143" s="11">
        <f t="shared" ref="R143:R154" si="16">O143-Q143</f>
        <v>0</v>
      </c>
      <c r="S143" s="11" t="s">
        <v>1455</v>
      </c>
      <c r="U143" t="str">
        <f t="shared" si="15"/>
        <v>是</v>
      </c>
    </row>
    <row r="144" spans="1:21">
      <c r="A144" s="2" t="str">
        <f>K144&amp;MID(L:L,15,4)</f>
        <v>黄世友002X</v>
      </c>
      <c r="B144" s="7" t="s">
        <v>2119</v>
      </c>
      <c r="C144" s="7" t="s">
        <v>1446</v>
      </c>
      <c r="D144" s="7">
        <v>58</v>
      </c>
      <c r="E144" s="7" t="s">
        <v>924</v>
      </c>
      <c r="F144" s="7" t="s">
        <v>14153</v>
      </c>
      <c r="G144" s="7" t="s">
        <v>14154</v>
      </c>
      <c r="H144" s="7" t="s">
        <v>1450</v>
      </c>
      <c r="I144" s="7" t="s">
        <v>14155</v>
      </c>
      <c r="J144" s="7" t="s">
        <v>1452</v>
      </c>
      <c r="K144" s="7" t="s">
        <v>1205</v>
      </c>
      <c r="L144" s="7" t="s">
        <v>1206</v>
      </c>
      <c r="M144" s="7" t="s">
        <v>1453</v>
      </c>
      <c r="N144" s="7" t="s">
        <v>1462</v>
      </c>
      <c r="O144" s="11">
        <v>4</v>
      </c>
      <c r="P144" s="11">
        <v>22</v>
      </c>
      <c r="Q144" s="11">
        <v>2.5</v>
      </c>
      <c r="R144" s="11">
        <f t="shared" si="16"/>
        <v>1.5</v>
      </c>
      <c r="S144" s="11" t="s">
        <v>1455</v>
      </c>
      <c r="U144" t="str">
        <f t="shared" si="15"/>
        <v>是</v>
      </c>
    </row>
    <row r="145" spans="1:21">
      <c r="A145" s="2" t="str">
        <f>K145&amp;MID(L:L,15,4)</f>
        <v>颜忠户001X</v>
      </c>
      <c r="B145" s="7" t="s">
        <v>2119</v>
      </c>
      <c r="C145" s="7" t="s">
        <v>1446</v>
      </c>
      <c r="D145" s="7">
        <v>58</v>
      </c>
      <c r="E145" s="7" t="s">
        <v>924</v>
      </c>
      <c r="F145" s="7" t="s">
        <v>14156</v>
      </c>
      <c r="G145" s="7" t="s">
        <v>14157</v>
      </c>
      <c r="H145" s="7" t="s">
        <v>1450</v>
      </c>
      <c r="I145" s="7" t="s">
        <v>14158</v>
      </c>
      <c r="J145" s="7" t="s">
        <v>1452</v>
      </c>
      <c r="K145" s="7" t="s">
        <v>921</v>
      </c>
      <c r="L145" s="7" t="s">
        <v>922</v>
      </c>
      <c r="M145" s="7" t="s">
        <v>1453</v>
      </c>
      <c r="N145" s="7" t="s">
        <v>1467</v>
      </c>
      <c r="O145" s="11">
        <v>3</v>
      </c>
      <c r="P145" s="11">
        <v>57</v>
      </c>
      <c r="Q145" s="11">
        <v>1.5</v>
      </c>
      <c r="R145" s="11">
        <f t="shared" si="16"/>
        <v>1.5</v>
      </c>
      <c r="S145" s="11" t="s">
        <v>1455</v>
      </c>
      <c r="U145" t="str">
        <f t="shared" si="15"/>
        <v>是</v>
      </c>
    </row>
    <row r="146" spans="1:21">
      <c r="A146" s="2" t="str">
        <f>K146&amp;MID(L:L,15,4)</f>
        <v>黄锦才1219</v>
      </c>
      <c r="B146" s="7" t="s">
        <v>2123</v>
      </c>
      <c r="C146" s="7" t="s">
        <v>1457</v>
      </c>
      <c r="D146" s="7">
        <v>34</v>
      </c>
      <c r="E146" s="7" t="s">
        <v>2124</v>
      </c>
      <c r="F146" s="7" t="s">
        <v>13796</v>
      </c>
      <c r="G146" s="7" t="s">
        <v>14159</v>
      </c>
      <c r="H146" s="7" t="s">
        <v>1450</v>
      </c>
      <c r="I146" s="7" t="s">
        <v>14160</v>
      </c>
      <c r="J146" s="7" t="s">
        <v>1452</v>
      </c>
      <c r="K146" s="7" t="s">
        <v>1013</v>
      </c>
      <c r="L146" s="7" t="s">
        <v>1014</v>
      </c>
      <c r="M146" s="7" t="s">
        <v>1453</v>
      </c>
      <c r="N146" s="7" t="s">
        <v>1454</v>
      </c>
      <c r="O146" s="11">
        <v>5</v>
      </c>
      <c r="P146" s="11">
        <v>18</v>
      </c>
      <c r="Q146" s="11">
        <v>1.5</v>
      </c>
      <c r="R146" s="11">
        <f t="shared" si="16"/>
        <v>3.5</v>
      </c>
      <c r="S146" s="11" t="s">
        <v>1455</v>
      </c>
      <c r="U146" t="str">
        <f t="shared" si="15"/>
        <v>是</v>
      </c>
    </row>
    <row r="147" spans="1:21">
      <c r="A147" s="2" t="str">
        <f>K147&amp;MID(L:L,15,4)</f>
        <v>李新尚1629</v>
      </c>
      <c r="B147" s="7" t="s">
        <v>2128</v>
      </c>
      <c r="C147" s="7" t="s">
        <v>1446</v>
      </c>
      <c r="D147" s="7">
        <v>59</v>
      </c>
      <c r="E147" s="7" t="s">
        <v>2129</v>
      </c>
      <c r="F147" s="7" t="s">
        <v>14161</v>
      </c>
      <c r="G147" s="7" t="s">
        <v>14162</v>
      </c>
      <c r="H147" s="7" t="s">
        <v>2132</v>
      </c>
      <c r="I147" s="7" t="s">
        <v>12903</v>
      </c>
      <c r="J147" s="7" t="s">
        <v>1452</v>
      </c>
      <c r="K147" s="7" t="s">
        <v>279</v>
      </c>
      <c r="L147" s="7" t="s">
        <v>280</v>
      </c>
      <c r="M147" s="7" t="s">
        <v>1453</v>
      </c>
      <c r="N147" s="7" t="s">
        <v>23</v>
      </c>
      <c r="O147" s="11">
        <v>3</v>
      </c>
      <c r="P147" s="11">
        <v>29</v>
      </c>
      <c r="Q147" s="11">
        <v>1.5</v>
      </c>
      <c r="R147" s="11">
        <f t="shared" si="16"/>
        <v>1.5</v>
      </c>
      <c r="S147" s="11" t="s">
        <v>1455</v>
      </c>
      <c r="U147" t="str">
        <f t="shared" si="15"/>
        <v>是</v>
      </c>
    </row>
    <row r="148" spans="1:21">
      <c r="A148" s="2" t="str">
        <f>K148&amp;MID(L:L,15,4)</f>
        <v>谭晓忠1241</v>
      </c>
      <c r="B148" s="7" t="s">
        <v>2134</v>
      </c>
      <c r="C148" s="7" t="s">
        <v>1446</v>
      </c>
      <c r="D148" s="7">
        <v>61</v>
      </c>
      <c r="E148" s="7" t="s">
        <v>907</v>
      </c>
      <c r="F148" s="7" t="s">
        <v>14163</v>
      </c>
      <c r="G148" s="7" t="s">
        <v>14164</v>
      </c>
      <c r="H148" s="7" t="s">
        <v>1450</v>
      </c>
      <c r="I148" s="7" t="s">
        <v>14165</v>
      </c>
      <c r="J148" s="7" t="s">
        <v>1452</v>
      </c>
      <c r="K148" s="7" t="s">
        <v>904</v>
      </c>
      <c r="L148" s="7" t="s">
        <v>905</v>
      </c>
      <c r="M148" s="7" t="s">
        <v>1461</v>
      </c>
      <c r="N148" s="7" t="s">
        <v>1454</v>
      </c>
      <c r="O148" s="11">
        <v>3</v>
      </c>
      <c r="P148" s="11">
        <v>36</v>
      </c>
      <c r="Q148" s="11">
        <v>3</v>
      </c>
      <c r="R148" s="11">
        <f t="shared" si="16"/>
        <v>0</v>
      </c>
      <c r="S148" s="11" t="s">
        <v>1455</v>
      </c>
      <c r="U148" t="str">
        <f t="shared" si="15"/>
        <v>是</v>
      </c>
    </row>
    <row r="149" spans="1:21">
      <c r="A149" s="2" t="str">
        <f>K149&amp;MID(L:L,15,4)</f>
        <v>廖志坚3334</v>
      </c>
      <c r="B149" s="7" t="s">
        <v>2138</v>
      </c>
      <c r="C149" s="7" t="s">
        <v>1446</v>
      </c>
      <c r="D149" s="7">
        <v>63</v>
      </c>
      <c r="E149" s="7" t="s">
        <v>2139</v>
      </c>
      <c r="F149" s="7" t="s">
        <v>14166</v>
      </c>
      <c r="G149" s="7" t="s">
        <v>14167</v>
      </c>
      <c r="H149" s="7" t="s">
        <v>1450</v>
      </c>
      <c r="I149" s="7" t="s">
        <v>7436</v>
      </c>
      <c r="J149" s="7" t="s">
        <v>1452</v>
      </c>
      <c r="K149" s="7" t="s">
        <v>393</v>
      </c>
      <c r="L149" s="7" t="s">
        <v>394</v>
      </c>
      <c r="M149" s="7" t="s">
        <v>1461</v>
      </c>
      <c r="N149" s="7" t="s">
        <v>23</v>
      </c>
      <c r="O149" s="11">
        <v>3</v>
      </c>
      <c r="P149" s="11">
        <v>1</v>
      </c>
      <c r="Q149" s="11">
        <v>3</v>
      </c>
      <c r="R149" s="11">
        <f t="shared" si="16"/>
        <v>0</v>
      </c>
      <c r="S149" s="11" t="s">
        <v>1455</v>
      </c>
      <c r="U149" t="str">
        <f t="shared" si="15"/>
        <v>是</v>
      </c>
    </row>
    <row r="150" spans="1:21">
      <c r="A150" s="2" t="str">
        <f>K150&amp;MID(L:L,15,4)</f>
        <v>苏桂霞4221</v>
      </c>
      <c r="B150" s="7" t="s">
        <v>2147</v>
      </c>
      <c r="C150" s="7" t="s">
        <v>1444</v>
      </c>
      <c r="D150" s="7">
        <v>34</v>
      </c>
      <c r="E150" s="7" t="s">
        <v>2148</v>
      </c>
      <c r="F150" s="7" t="s">
        <v>14168</v>
      </c>
      <c r="G150" s="7" t="s">
        <v>14169</v>
      </c>
      <c r="H150" s="7" t="s">
        <v>1450</v>
      </c>
      <c r="I150" s="7" t="s">
        <v>3411</v>
      </c>
      <c r="J150" s="7" t="s">
        <v>1452</v>
      </c>
      <c r="K150" s="7" t="s">
        <v>479</v>
      </c>
      <c r="L150" s="7" t="s">
        <v>480</v>
      </c>
      <c r="M150" s="7" t="s">
        <v>1461</v>
      </c>
      <c r="N150" s="7" t="s">
        <v>23</v>
      </c>
      <c r="O150" s="11">
        <v>3</v>
      </c>
      <c r="P150" s="11">
        <v>0</v>
      </c>
      <c r="Q150" s="11">
        <v>3</v>
      </c>
      <c r="R150" s="11">
        <f t="shared" si="16"/>
        <v>0</v>
      </c>
      <c r="S150" s="11" t="s">
        <v>1455</v>
      </c>
      <c r="U150" t="str">
        <f t="shared" si="15"/>
        <v>是</v>
      </c>
    </row>
    <row r="151" spans="1:21">
      <c r="A151" s="2" t="str">
        <f>K151&amp;MID(L:L,15,4)</f>
        <v>周素玲2746</v>
      </c>
      <c r="B151" s="7" t="s">
        <v>2152</v>
      </c>
      <c r="C151" s="7" t="s">
        <v>1457</v>
      </c>
      <c r="D151" s="7">
        <v>59</v>
      </c>
      <c r="E151" s="7" t="s">
        <v>2153</v>
      </c>
      <c r="F151" s="7" t="s">
        <v>14170</v>
      </c>
      <c r="G151" s="7" t="s">
        <v>14171</v>
      </c>
      <c r="H151" s="7" t="s">
        <v>1450</v>
      </c>
      <c r="I151" s="7" t="s">
        <v>14172</v>
      </c>
      <c r="J151" s="7" t="s">
        <v>1452</v>
      </c>
      <c r="K151" s="7" t="s">
        <v>859</v>
      </c>
      <c r="L151" s="7" t="s">
        <v>860</v>
      </c>
      <c r="M151" s="7" t="s">
        <v>1453</v>
      </c>
      <c r="N151" s="7" t="s">
        <v>23</v>
      </c>
      <c r="O151" s="11">
        <v>3</v>
      </c>
      <c r="P151" s="11">
        <v>55</v>
      </c>
      <c r="Q151" s="11">
        <v>1.5</v>
      </c>
      <c r="R151" s="11">
        <f t="shared" si="16"/>
        <v>1.5</v>
      </c>
      <c r="S151" s="11" t="s">
        <v>1455</v>
      </c>
      <c r="U151" t="str">
        <f t="shared" si="15"/>
        <v>是</v>
      </c>
    </row>
    <row r="152" spans="1:21">
      <c r="A152" s="2" t="str">
        <f>K152&amp;MID(L:L,15,4)</f>
        <v>利间开1266</v>
      </c>
      <c r="B152" s="7" t="s">
        <v>2157</v>
      </c>
      <c r="C152" s="7" t="s">
        <v>1457</v>
      </c>
      <c r="D152" s="7">
        <v>48</v>
      </c>
      <c r="E152" s="7" t="s">
        <v>392</v>
      </c>
      <c r="F152" s="7" t="s">
        <v>14173</v>
      </c>
      <c r="G152" s="7" t="s">
        <v>14174</v>
      </c>
      <c r="H152" s="7" t="s">
        <v>1450</v>
      </c>
      <c r="I152" s="7" t="s">
        <v>14175</v>
      </c>
      <c r="J152" s="7" t="s">
        <v>1452</v>
      </c>
      <c r="K152" s="7" t="s">
        <v>389</v>
      </c>
      <c r="L152" s="7" t="s">
        <v>390</v>
      </c>
      <c r="M152" s="7" t="s">
        <v>1453</v>
      </c>
      <c r="N152" s="7" t="s">
        <v>23</v>
      </c>
      <c r="O152" s="11">
        <v>6</v>
      </c>
      <c r="P152" s="11">
        <v>8</v>
      </c>
      <c r="Q152" s="11">
        <v>1.5</v>
      </c>
      <c r="R152" s="11">
        <f t="shared" si="16"/>
        <v>4.5</v>
      </c>
      <c r="S152" s="11" t="s">
        <v>1455</v>
      </c>
      <c r="U152" t="str">
        <f t="shared" si="15"/>
        <v>是</v>
      </c>
    </row>
    <row r="153" spans="1:21">
      <c r="A153" s="2" t="str">
        <f>K153&amp;MID(L:L,15,4)</f>
        <v>吕世良0012</v>
      </c>
      <c r="B153" s="7" t="s">
        <v>10083</v>
      </c>
      <c r="C153" s="7" t="s">
        <v>1446</v>
      </c>
      <c r="D153" s="7">
        <v>58</v>
      </c>
      <c r="E153" s="7" t="s">
        <v>585</v>
      </c>
      <c r="F153" s="7" t="s">
        <v>14176</v>
      </c>
      <c r="G153" s="7" t="s">
        <v>14177</v>
      </c>
      <c r="H153" s="7" t="s">
        <v>1450</v>
      </c>
      <c r="I153" s="7" t="s">
        <v>10883</v>
      </c>
      <c r="J153" s="7" t="s">
        <v>1452</v>
      </c>
      <c r="K153" s="7" t="s">
        <v>429</v>
      </c>
      <c r="L153" s="7" t="s">
        <v>430</v>
      </c>
      <c r="M153" s="7" t="s">
        <v>1461</v>
      </c>
      <c r="N153" s="7" t="s">
        <v>23</v>
      </c>
      <c r="O153" s="11">
        <v>3</v>
      </c>
      <c r="P153" s="11">
        <v>7</v>
      </c>
      <c r="Q153" s="11">
        <v>3</v>
      </c>
      <c r="R153" s="11">
        <f t="shared" si="16"/>
        <v>0</v>
      </c>
      <c r="S153" s="11" t="s">
        <v>1455</v>
      </c>
      <c r="U153" t="str">
        <f t="shared" si="15"/>
        <v>是</v>
      </c>
    </row>
    <row r="154" spans="1:21">
      <c r="A154" s="2" t="str">
        <f>K154&amp;MID(L:L,15,4)</f>
        <v>马金祥5110</v>
      </c>
      <c r="B154" s="7" t="s">
        <v>2164</v>
      </c>
      <c r="C154" s="7" t="s">
        <v>1457</v>
      </c>
      <c r="D154" s="7">
        <v>56</v>
      </c>
      <c r="E154" s="7" t="s">
        <v>2165</v>
      </c>
      <c r="F154" s="7" t="s">
        <v>14178</v>
      </c>
      <c r="G154" s="7" t="s">
        <v>14179</v>
      </c>
      <c r="H154" s="7" t="s">
        <v>1450</v>
      </c>
      <c r="I154" s="7" t="s">
        <v>5996</v>
      </c>
      <c r="J154" s="7" t="s">
        <v>1452</v>
      </c>
      <c r="K154" s="7" t="s">
        <v>482</v>
      </c>
      <c r="L154" s="7" t="s">
        <v>483</v>
      </c>
      <c r="M154" s="7" t="s">
        <v>1461</v>
      </c>
      <c r="N154" s="7" t="s">
        <v>23</v>
      </c>
      <c r="O154" s="11">
        <v>3</v>
      </c>
      <c r="P154" s="11">
        <v>5</v>
      </c>
      <c r="Q154" s="11">
        <v>3</v>
      </c>
      <c r="R154" s="11">
        <f t="shared" si="16"/>
        <v>0</v>
      </c>
      <c r="S154" s="11" t="s">
        <v>1455</v>
      </c>
      <c r="U154" t="str">
        <f t="shared" si="15"/>
        <v>是</v>
      </c>
    </row>
    <row r="155" spans="1:21">
      <c r="A155" s="2" t="str">
        <f>K155&amp;MID(L:L,15,4)</f>
        <v>何广明3259</v>
      </c>
      <c r="B155" s="7" t="s">
        <v>14180</v>
      </c>
      <c r="C155" s="7" t="s">
        <v>1446</v>
      </c>
      <c r="D155" s="7">
        <v>62</v>
      </c>
      <c r="E155" s="7" t="s">
        <v>14181</v>
      </c>
      <c r="F155" s="7" t="s">
        <v>14182</v>
      </c>
      <c r="G155" s="7" t="s">
        <v>14183</v>
      </c>
      <c r="H155" s="7" t="s">
        <v>1450</v>
      </c>
      <c r="I155" s="7" t="s">
        <v>14184</v>
      </c>
      <c r="J155" s="7" t="s">
        <v>1452</v>
      </c>
      <c r="K155" s="7" t="s">
        <v>14185</v>
      </c>
      <c r="L155" s="7" t="s">
        <v>14186</v>
      </c>
      <c r="M155" s="7" t="s">
        <v>1461</v>
      </c>
      <c r="N155" s="7" t="s">
        <v>1462</v>
      </c>
      <c r="O155" s="11">
        <v>2</v>
      </c>
      <c r="P155" s="11">
        <v>32</v>
      </c>
      <c r="Q155" s="11">
        <v>2.5</v>
      </c>
      <c r="R155" s="11">
        <v>0</v>
      </c>
      <c r="S155" s="11" t="s">
        <v>1455</v>
      </c>
      <c r="U155" t="str">
        <f t="shared" si="15"/>
        <v>是</v>
      </c>
    </row>
    <row r="156" spans="1:21">
      <c r="A156" s="2" t="str">
        <f>K156&amp;MID(L:L,15,4)</f>
        <v>刘家鑫5136</v>
      </c>
      <c r="B156" s="7" t="s">
        <v>2169</v>
      </c>
      <c r="C156" s="7" t="s">
        <v>1446</v>
      </c>
      <c r="D156" s="7">
        <v>30</v>
      </c>
      <c r="E156" s="7" t="s">
        <v>1071</v>
      </c>
      <c r="F156" s="7" t="s">
        <v>14187</v>
      </c>
      <c r="G156" s="7" t="s">
        <v>14188</v>
      </c>
      <c r="H156" s="7" t="s">
        <v>1450</v>
      </c>
      <c r="I156" s="7" t="s">
        <v>14189</v>
      </c>
      <c r="J156" s="7" t="s">
        <v>1452</v>
      </c>
      <c r="K156" s="7" t="s">
        <v>1073</v>
      </c>
      <c r="L156" s="7" t="s">
        <v>1074</v>
      </c>
      <c r="M156" s="7" t="s">
        <v>1461</v>
      </c>
      <c r="N156" s="7" t="s">
        <v>23</v>
      </c>
      <c r="O156" s="11">
        <v>6</v>
      </c>
      <c r="P156" s="11">
        <v>21</v>
      </c>
      <c r="Q156" s="11">
        <v>3</v>
      </c>
      <c r="R156" s="11">
        <f t="shared" ref="R156:R170" si="17">O156-Q156</f>
        <v>3</v>
      </c>
      <c r="S156" s="11" t="s">
        <v>1455</v>
      </c>
      <c r="U156" t="str">
        <f t="shared" si="15"/>
        <v>是</v>
      </c>
    </row>
    <row r="157" spans="1:21">
      <c r="A157" s="2" t="str">
        <f>K157&amp;MID(L:L,15,4)</f>
        <v>陈执喜2120</v>
      </c>
      <c r="B157" s="7" t="s">
        <v>4362</v>
      </c>
      <c r="C157" s="7" t="s">
        <v>1457</v>
      </c>
      <c r="D157" s="7">
        <v>35</v>
      </c>
      <c r="E157" s="7" t="s">
        <v>4363</v>
      </c>
      <c r="F157" s="7" t="s">
        <v>14190</v>
      </c>
      <c r="G157" s="7" t="s">
        <v>14191</v>
      </c>
      <c r="H157" s="7" t="s">
        <v>1450</v>
      </c>
      <c r="I157" s="7" t="s">
        <v>3250</v>
      </c>
      <c r="J157" s="7" t="s">
        <v>1452</v>
      </c>
      <c r="K157" s="7" t="s">
        <v>807</v>
      </c>
      <c r="L157" s="7" t="s">
        <v>808</v>
      </c>
      <c r="M157" s="7" t="s">
        <v>1453</v>
      </c>
      <c r="N157" s="7" t="s">
        <v>23</v>
      </c>
      <c r="O157" s="11">
        <v>3</v>
      </c>
      <c r="P157" s="11">
        <v>1</v>
      </c>
      <c r="Q157" s="11">
        <v>1.5</v>
      </c>
      <c r="R157" s="11">
        <f t="shared" si="17"/>
        <v>1.5</v>
      </c>
      <c r="S157" s="11" t="s">
        <v>1455</v>
      </c>
      <c r="U157" t="str">
        <f t="shared" si="15"/>
        <v>是</v>
      </c>
    </row>
    <row r="158" spans="1:21">
      <c r="A158" s="2" t="str">
        <f>K158&amp;MID(L:L,15,4)</f>
        <v>陈生波0638</v>
      </c>
      <c r="B158" s="7" t="s">
        <v>2173</v>
      </c>
      <c r="C158" s="7" t="s">
        <v>1446</v>
      </c>
      <c r="D158" s="7">
        <v>48</v>
      </c>
      <c r="E158" s="7" t="s">
        <v>2174</v>
      </c>
      <c r="F158" s="7" t="s">
        <v>14192</v>
      </c>
      <c r="G158" s="7" t="s">
        <v>14193</v>
      </c>
      <c r="H158" s="7" t="s">
        <v>1450</v>
      </c>
      <c r="I158" s="7" t="s">
        <v>10728</v>
      </c>
      <c r="J158" s="7" t="s">
        <v>1452</v>
      </c>
      <c r="K158" s="7" t="s">
        <v>883</v>
      </c>
      <c r="L158" s="7" t="s">
        <v>884</v>
      </c>
      <c r="M158" s="7" t="s">
        <v>1461</v>
      </c>
      <c r="N158" s="7" t="s">
        <v>1467</v>
      </c>
      <c r="O158" s="11">
        <v>3</v>
      </c>
      <c r="P158" s="11">
        <v>58</v>
      </c>
      <c r="Q158" s="11">
        <v>3</v>
      </c>
      <c r="R158" s="11">
        <f t="shared" si="17"/>
        <v>0</v>
      </c>
      <c r="S158" s="11" t="s">
        <v>1455</v>
      </c>
      <c r="U158" t="str">
        <f t="shared" si="15"/>
        <v>是</v>
      </c>
    </row>
    <row r="159" spans="1:21">
      <c r="A159" s="2" t="str">
        <f>K159&amp;MID(L:L,15,4)</f>
        <v>陈莹4829</v>
      </c>
      <c r="B159" s="7" t="s">
        <v>2178</v>
      </c>
      <c r="C159" s="7" t="s">
        <v>1444</v>
      </c>
      <c r="D159" s="7">
        <v>52</v>
      </c>
      <c r="E159" s="7" t="s">
        <v>2179</v>
      </c>
      <c r="F159" s="7" t="s">
        <v>14194</v>
      </c>
      <c r="G159" s="7" t="s">
        <v>14195</v>
      </c>
      <c r="H159" s="7" t="s">
        <v>1450</v>
      </c>
      <c r="I159" s="7" t="s">
        <v>10068</v>
      </c>
      <c r="J159" s="7" t="s">
        <v>1452</v>
      </c>
      <c r="K159" s="7" t="s">
        <v>925</v>
      </c>
      <c r="L159" s="7" t="s">
        <v>926</v>
      </c>
      <c r="M159" s="7" t="s">
        <v>1461</v>
      </c>
      <c r="N159" s="7" t="s">
        <v>23</v>
      </c>
      <c r="O159" s="11">
        <v>3</v>
      </c>
      <c r="P159" s="11">
        <v>58</v>
      </c>
      <c r="Q159" s="11">
        <v>3</v>
      </c>
      <c r="R159" s="11">
        <f t="shared" si="17"/>
        <v>0</v>
      </c>
      <c r="S159" s="11" t="s">
        <v>1455</v>
      </c>
      <c r="U159" t="str">
        <f t="shared" si="15"/>
        <v>是</v>
      </c>
    </row>
    <row r="160" spans="1:21">
      <c r="A160" s="2" t="str">
        <f>K160&amp;MID(L:L,15,4)</f>
        <v>李笑银0029</v>
      </c>
      <c r="B160" s="7" t="s">
        <v>1887</v>
      </c>
      <c r="C160" s="7" t="s">
        <v>1446</v>
      </c>
      <c r="D160" s="7">
        <v>51</v>
      </c>
      <c r="E160" s="7" t="s">
        <v>1888</v>
      </c>
      <c r="F160" s="7" t="s">
        <v>14196</v>
      </c>
      <c r="G160" s="7" t="s">
        <v>14197</v>
      </c>
      <c r="H160" s="7" t="s">
        <v>1450</v>
      </c>
      <c r="I160" s="7" t="s">
        <v>5465</v>
      </c>
      <c r="J160" s="7" t="s">
        <v>1452</v>
      </c>
      <c r="K160" s="7" t="s">
        <v>918</v>
      </c>
      <c r="L160" s="7" t="s">
        <v>919</v>
      </c>
      <c r="M160" s="7" t="s">
        <v>1461</v>
      </c>
      <c r="N160" s="7" t="s">
        <v>23</v>
      </c>
      <c r="O160" s="11">
        <v>3</v>
      </c>
      <c r="P160" s="11">
        <v>2</v>
      </c>
      <c r="Q160" s="11">
        <v>3</v>
      </c>
      <c r="R160" s="11">
        <f t="shared" si="17"/>
        <v>0</v>
      </c>
      <c r="S160" s="11" t="s">
        <v>1455</v>
      </c>
      <c r="U160" t="str">
        <f t="shared" si="15"/>
        <v>是</v>
      </c>
    </row>
    <row r="161" spans="1:21">
      <c r="A161" s="2" t="str">
        <f>K161&amp;MID(L:L,15,4)</f>
        <v>黄满生5439</v>
      </c>
      <c r="B161" s="7" t="s">
        <v>2186</v>
      </c>
      <c r="C161" s="7" t="s">
        <v>1446</v>
      </c>
      <c r="D161" s="7">
        <v>40</v>
      </c>
      <c r="E161" s="7" t="s">
        <v>2187</v>
      </c>
      <c r="F161" s="7" t="s">
        <v>14198</v>
      </c>
      <c r="G161" s="7" t="s">
        <v>14199</v>
      </c>
      <c r="H161" s="7" t="s">
        <v>1450</v>
      </c>
      <c r="I161" s="7" t="s">
        <v>14200</v>
      </c>
      <c r="J161" s="7" t="s">
        <v>1452</v>
      </c>
      <c r="K161" s="7" t="s">
        <v>828</v>
      </c>
      <c r="L161" s="7" t="s">
        <v>829</v>
      </c>
      <c r="M161" s="7" t="s">
        <v>1453</v>
      </c>
      <c r="N161" s="7" t="s">
        <v>23</v>
      </c>
      <c r="O161" s="11">
        <v>2</v>
      </c>
      <c r="P161" s="11">
        <v>7</v>
      </c>
      <c r="Q161" s="11">
        <v>1.5</v>
      </c>
      <c r="R161" s="11">
        <f t="shared" si="17"/>
        <v>0.5</v>
      </c>
      <c r="S161" s="11" t="s">
        <v>1455</v>
      </c>
      <c r="U161" t="str">
        <f t="shared" si="15"/>
        <v>是</v>
      </c>
    </row>
    <row r="162" spans="1:21">
      <c r="A162" s="2" t="str">
        <f>K162&amp;MID(L:L,15,4)</f>
        <v>朱杏连0928</v>
      </c>
      <c r="B162" s="7" t="s">
        <v>2191</v>
      </c>
      <c r="C162" s="7" t="s">
        <v>1446</v>
      </c>
      <c r="D162" s="7">
        <v>56</v>
      </c>
      <c r="E162" s="7" t="s">
        <v>708</v>
      </c>
      <c r="F162" s="7" t="s">
        <v>14201</v>
      </c>
      <c r="G162" s="7" t="s">
        <v>14202</v>
      </c>
      <c r="H162" s="7" t="s">
        <v>1450</v>
      </c>
      <c r="I162" s="7" t="s">
        <v>14203</v>
      </c>
      <c r="J162" s="7" t="s">
        <v>1452</v>
      </c>
      <c r="K162" s="7" t="s">
        <v>705</v>
      </c>
      <c r="L162" s="7" t="s">
        <v>706</v>
      </c>
      <c r="M162" s="7" t="s">
        <v>1453</v>
      </c>
      <c r="N162" s="7" t="s">
        <v>23</v>
      </c>
      <c r="O162" s="11">
        <v>2</v>
      </c>
      <c r="P162" s="11">
        <v>38</v>
      </c>
      <c r="Q162" s="11">
        <v>1.5</v>
      </c>
      <c r="R162" s="11">
        <f t="shared" si="17"/>
        <v>0.5</v>
      </c>
      <c r="S162" s="11" t="s">
        <v>1455</v>
      </c>
      <c r="U162" t="str">
        <f t="shared" si="15"/>
        <v>是</v>
      </c>
    </row>
    <row r="163" spans="1:21">
      <c r="A163" s="2" t="str">
        <f>K163&amp;MID(L:L,15,4)</f>
        <v>陈炳有6612</v>
      </c>
      <c r="B163" s="7" t="s">
        <v>1783</v>
      </c>
      <c r="C163" s="7" t="s">
        <v>1446</v>
      </c>
      <c r="D163" s="7">
        <v>59</v>
      </c>
      <c r="E163" s="7" t="s">
        <v>1784</v>
      </c>
      <c r="F163" s="7" t="s">
        <v>14204</v>
      </c>
      <c r="G163" s="7" t="s">
        <v>14205</v>
      </c>
      <c r="H163" s="7" t="s">
        <v>1450</v>
      </c>
      <c r="I163" s="7" t="s">
        <v>7465</v>
      </c>
      <c r="J163" s="7" t="s">
        <v>1452</v>
      </c>
      <c r="K163" s="7" t="s">
        <v>41</v>
      </c>
      <c r="L163" s="7" t="s">
        <v>42</v>
      </c>
      <c r="M163" s="7" t="s">
        <v>1461</v>
      </c>
      <c r="N163" s="7" t="s">
        <v>23</v>
      </c>
      <c r="O163" s="11">
        <v>3</v>
      </c>
      <c r="P163" s="11">
        <v>18</v>
      </c>
      <c r="Q163" s="11">
        <v>3</v>
      </c>
      <c r="R163" s="11">
        <f t="shared" si="17"/>
        <v>0</v>
      </c>
      <c r="S163" s="11" t="s">
        <v>1455</v>
      </c>
      <c r="U163" t="str">
        <f t="shared" si="15"/>
        <v>是</v>
      </c>
    </row>
    <row r="164" spans="1:21">
      <c r="A164" s="2" t="str">
        <f>K164&amp;MID(L:L,15,4)</f>
        <v>黄大珠3223</v>
      </c>
      <c r="B164" s="7" t="s">
        <v>2198</v>
      </c>
      <c r="C164" s="7" t="s">
        <v>1446</v>
      </c>
      <c r="D164" s="7">
        <v>56</v>
      </c>
      <c r="E164" s="7" t="s">
        <v>2199</v>
      </c>
      <c r="F164" s="7" t="s">
        <v>14206</v>
      </c>
      <c r="G164" s="7" t="s">
        <v>14207</v>
      </c>
      <c r="H164" s="7" t="s">
        <v>1450</v>
      </c>
      <c r="I164" s="7" t="s">
        <v>14208</v>
      </c>
      <c r="J164" s="7" t="s">
        <v>1452</v>
      </c>
      <c r="K164" s="7" t="s">
        <v>191</v>
      </c>
      <c r="L164" s="7" t="s">
        <v>192</v>
      </c>
      <c r="M164" s="7" t="s">
        <v>1461</v>
      </c>
      <c r="N164" s="7" t="s">
        <v>23</v>
      </c>
      <c r="O164" s="11">
        <v>3</v>
      </c>
      <c r="P164" s="11">
        <v>13</v>
      </c>
      <c r="Q164" s="11">
        <v>3</v>
      </c>
      <c r="R164" s="11">
        <f t="shared" si="17"/>
        <v>0</v>
      </c>
      <c r="S164" s="11" t="s">
        <v>1455</v>
      </c>
      <c r="U164" t="str">
        <f t="shared" si="15"/>
        <v>是</v>
      </c>
    </row>
    <row r="165" spans="1:21">
      <c r="A165" s="2" t="str">
        <f>K165&amp;MID(L:L,15,4)</f>
        <v>袁颖儿0081</v>
      </c>
      <c r="B165" s="7" t="s">
        <v>2203</v>
      </c>
      <c r="C165" s="7" t="s">
        <v>1446</v>
      </c>
      <c r="D165" s="7">
        <v>61</v>
      </c>
      <c r="E165" s="7" t="s">
        <v>2204</v>
      </c>
      <c r="F165" s="7" t="s">
        <v>14209</v>
      </c>
      <c r="G165" s="7" t="s">
        <v>14210</v>
      </c>
      <c r="H165" s="7" t="s">
        <v>1450</v>
      </c>
      <c r="I165" s="7" t="s">
        <v>14211</v>
      </c>
      <c r="J165" s="7" t="s">
        <v>1452</v>
      </c>
      <c r="K165" s="7" t="s">
        <v>645</v>
      </c>
      <c r="L165" s="7" t="s">
        <v>646</v>
      </c>
      <c r="M165" s="7" t="s">
        <v>1461</v>
      </c>
      <c r="N165" s="7" t="s">
        <v>23</v>
      </c>
      <c r="O165" s="11">
        <v>5</v>
      </c>
      <c r="P165" s="11">
        <v>43</v>
      </c>
      <c r="Q165" s="11">
        <v>3</v>
      </c>
      <c r="R165" s="11">
        <f t="shared" si="17"/>
        <v>2</v>
      </c>
      <c r="S165" s="11" t="s">
        <v>1455</v>
      </c>
      <c r="U165" t="str">
        <f t="shared" si="15"/>
        <v>是</v>
      </c>
    </row>
    <row r="166" spans="1:21">
      <c r="A166" s="2" t="str">
        <f>K166&amp;MID(L:L,15,4)</f>
        <v>陆艳英332X</v>
      </c>
      <c r="B166" s="7" t="s">
        <v>2111</v>
      </c>
      <c r="C166" s="7" t="s">
        <v>1446</v>
      </c>
      <c r="D166" s="7">
        <v>48</v>
      </c>
      <c r="E166" s="7" t="s">
        <v>1124</v>
      </c>
      <c r="F166" s="7" t="s">
        <v>14212</v>
      </c>
      <c r="G166" s="7" t="s">
        <v>14213</v>
      </c>
      <c r="H166" s="7" t="s">
        <v>1450</v>
      </c>
      <c r="I166" s="7" t="s">
        <v>14214</v>
      </c>
      <c r="J166" s="7" t="s">
        <v>1452</v>
      </c>
      <c r="K166" s="7" t="s">
        <v>737</v>
      </c>
      <c r="L166" s="7" t="s">
        <v>738</v>
      </c>
      <c r="M166" s="7" t="s">
        <v>1461</v>
      </c>
      <c r="N166" s="7" t="s">
        <v>1467</v>
      </c>
      <c r="O166" s="11">
        <v>4</v>
      </c>
      <c r="P166" s="11">
        <v>20</v>
      </c>
      <c r="Q166" s="11">
        <v>3</v>
      </c>
      <c r="R166" s="11">
        <f t="shared" si="17"/>
        <v>1</v>
      </c>
      <c r="S166" s="11" t="s">
        <v>1455</v>
      </c>
      <c r="U166" t="str">
        <f t="shared" si="15"/>
        <v>是</v>
      </c>
    </row>
    <row r="167" spans="1:21">
      <c r="A167" s="2" t="str">
        <f>K167&amp;MID(L:L,15,4)</f>
        <v>卢少英0345</v>
      </c>
      <c r="B167" s="7" t="s">
        <v>2211</v>
      </c>
      <c r="C167" s="7" t="s">
        <v>1457</v>
      </c>
      <c r="D167" s="7">
        <v>44</v>
      </c>
      <c r="E167" s="7" t="s">
        <v>2212</v>
      </c>
      <c r="F167" s="7" t="s">
        <v>14215</v>
      </c>
      <c r="G167" s="7" t="s">
        <v>14216</v>
      </c>
      <c r="H167" s="7" t="s">
        <v>1450</v>
      </c>
      <c r="I167" s="7" t="s">
        <v>14217</v>
      </c>
      <c r="J167" s="7" t="s">
        <v>1452</v>
      </c>
      <c r="K167" s="7" t="s">
        <v>419</v>
      </c>
      <c r="L167" s="7" t="s">
        <v>420</v>
      </c>
      <c r="M167" s="7" t="s">
        <v>1461</v>
      </c>
      <c r="N167" s="7" t="s">
        <v>23</v>
      </c>
      <c r="O167" s="11">
        <v>5</v>
      </c>
      <c r="P167" s="11">
        <v>59</v>
      </c>
      <c r="Q167" s="11">
        <v>3</v>
      </c>
      <c r="R167" s="11">
        <f t="shared" si="17"/>
        <v>2</v>
      </c>
      <c r="S167" s="11" t="s">
        <v>1455</v>
      </c>
      <c r="U167" t="str">
        <f t="shared" si="15"/>
        <v>是</v>
      </c>
    </row>
    <row r="168" spans="1:21">
      <c r="A168" s="2" t="str">
        <f>K168&amp;MID(L:L,15,4)</f>
        <v>梁作仪5412</v>
      </c>
      <c r="B168" s="7" t="s">
        <v>2216</v>
      </c>
      <c r="C168" s="7" t="s">
        <v>1446</v>
      </c>
      <c r="D168" s="7">
        <v>51</v>
      </c>
      <c r="E168" s="7" t="s">
        <v>2217</v>
      </c>
      <c r="F168" s="7" t="s">
        <v>14218</v>
      </c>
      <c r="G168" s="7" t="s">
        <v>14219</v>
      </c>
      <c r="H168" s="7" t="s">
        <v>1450</v>
      </c>
      <c r="I168" s="7" t="s">
        <v>4987</v>
      </c>
      <c r="J168" s="7" t="s">
        <v>1452</v>
      </c>
      <c r="K168" s="7" t="s">
        <v>951</v>
      </c>
      <c r="L168" s="7" t="s">
        <v>952</v>
      </c>
      <c r="M168" s="7" t="s">
        <v>1461</v>
      </c>
      <c r="N168" s="7" t="s">
        <v>23</v>
      </c>
      <c r="O168" s="11">
        <v>3</v>
      </c>
      <c r="P168" s="11">
        <v>3</v>
      </c>
      <c r="Q168" s="11">
        <v>3</v>
      </c>
      <c r="R168" s="11">
        <f t="shared" si="17"/>
        <v>0</v>
      </c>
      <c r="S168" s="11" t="s">
        <v>1455</v>
      </c>
      <c r="U168" t="str">
        <f t="shared" si="15"/>
        <v>是</v>
      </c>
    </row>
    <row r="169" spans="1:21">
      <c r="A169" s="2" t="str">
        <f>K169&amp;MID(L:L,15,4)</f>
        <v>胡汝银0042</v>
      </c>
      <c r="B169" s="7" t="s">
        <v>2221</v>
      </c>
      <c r="C169" s="7" t="s">
        <v>1446</v>
      </c>
      <c r="D169" s="7">
        <v>54</v>
      </c>
      <c r="E169" s="7" t="s">
        <v>2222</v>
      </c>
      <c r="F169" s="7" t="s">
        <v>14220</v>
      </c>
      <c r="G169" s="7" t="s">
        <v>14221</v>
      </c>
      <c r="H169" s="7" t="s">
        <v>1450</v>
      </c>
      <c r="I169" s="7" t="s">
        <v>14222</v>
      </c>
      <c r="J169" s="7" t="s">
        <v>1452</v>
      </c>
      <c r="K169" s="7" t="s">
        <v>221</v>
      </c>
      <c r="L169" s="7" t="s">
        <v>222</v>
      </c>
      <c r="M169" s="7" t="s">
        <v>1453</v>
      </c>
      <c r="N169" s="7" t="s">
        <v>23</v>
      </c>
      <c r="O169" s="11">
        <v>2</v>
      </c>
      <c r="P169" s="11">
        <v>19</v>
      </c>
      <c r="Q169" s="11">
        <v>1.5</v>
      </c>
      <c r="R169" s="11">
        <f t="shared" si="17"/>
        <v>0.5</v>
      </c>
      <c r="S169" s="11" t="s">
        <v>1455</v>
      </c>
      <c r="U169" t="str">
        <f t="shared" si="15"/>
        <v>是</v>
      </c>
    </row>
    <row r="170" spans="1:21">
      <c r="A170" s="2" t="str">
        <f>K170&amp;MID(L:L,15,4)</f>
        <v>卢霓4828</v>
      </c>
      <c r="B170" s="7" t="s">
        <v>2226</v>
      </c>
      <c r="C170" s="7" t="s">
        <v>1446</v>
      </c>
      <c r="D170" s="7">
        <v>45</v>
      </c>
      <c r="E170" s="7" t="s">
        <v>2227</v>
      </c>
      <c r="F170" s="7" t="s">
        <v>14223</v>
      </c>
      <c r="G170" s="7" t="s">
        <v>14224</v>
      </c>
      <c r="H170" s="7" t="s">
        <v>1450</v>
      </c>
      <c r="I170" s="7" t="s">
        <v>13836</v>
      </c>
      <c r="J170" s="7" t="s">
        <v>1452</v>
      </c>
      <c r="K170" s="7" t="s">
        <v>866</v>
      </c>
      <c r="L170" s="7" t="s">
        <v>867</v>
      </c>
      <c r="M170" s="7" t="s">
        <v>1461</v>
      </c>
      <c r="N170" s="7" t="s">
        <v>1454</v>
      </c>
      <c r="O170" s="11">
        <v>3</v>
      </c>
      <c r="P170" s="11">
        <v>0</v>
      </c>
      <c r="Q170" s="11">
        <v>3</v>
      </c>
      <c r="R170" s="11">
        <f t="shared" si="17"/>
        <v>0</v>
      </c>
      <c r="S170" s="11" t="s">
        <v>1455</v>
      </c>
      <c r="U170" t="str">
        <f t="shared" si="15"/>
        <v>是</v>
      </c>
    </row>
    <row r="171" spans="1:21">
      <c r="A171" s="2" t="str">
        <f>K171&amp;MID(L:L,15,4)</f>
        <v>梁润可5124</v>
      </c>
      <c r="B171" s="7" t="s">
        <v>2231</v>
      </c>
      <c r="C171" s="7" t="s">
        <v>1446</v>
      </c>
      <c r="D171" s="7">
        <v>52</v>
      </c>
      <c r="E171" s="7" t="s">
        <v>2232</v>
      </c>
      <c r="F171" s="7" t="s">
        <v>14225</v>
      </c>
      <c r="G171" s="7" t="s">
        <v>14226</v>
      </c>
      <c r="H171" s="7" t="s">
        <v>1450</v>
      </c>
      <c r="I171" s="7" t="s">
        <v>14227</v>
      </c>
      <c r="J171" s="7" t="s">
        <v>1452</v>
      </c>
      <c r="K171" s="7" t="s">
        <v>337</v>
      </c>
      <c r="L171" s="7" t="s">
        <v>338</v>
      </c>
      <c r="M171" s="7" t="s">
        <v>1453</v>
      </c>
      <c r="N171" s="7" t="s">
        <v>23</v>
      </c>
      <c r="O171" s="11">
        <v>1</v>
      </c>
      <c r="P171" s="11">
        <v>51</v>
      </c>
      <c r="Q171" s="11">
        <v>1.5</v>
      </c>
      <c r="R171" s="11">
        <v>0</v>
      </c>
      <c r="S171" s="11" t="s">
        <v>1455</v>
      </c>
      <c r="U171" t="str">
        <f t="shared" si="15"/>
        <v>是</v>
      </c>
    </row>
    <row r="172" spans="1:21">
      <c r="A172" s="2" t="str">
        <f>K172&amp;MID(L:L,15,4)</f>
        <v>许娇0929</v>
      </c>
      <c r="B172" s="7" t="s">
        <v>2236</v>
      </c>
      <c r="C172" s="7" t="s">
        <v>1446</v>
      </c>
      <c r="D172" s="7">
        <v>57</v>
      </c>
      <c r="E172" s="7" t="s">
        <v>2237</v>
      </c>
      <c r="F172" s="7" t="s">
        <v>14228</v>
      </c>
      <c r="G172" s="7" t="s">
        <v>14229</v>
      </c>
      <c r="H172" s="7" t="s">
        <v>1450</v>
      </c>
      <c r="I172" s="7" t="s">
        <v>14230</v>
      </c>
      <c r="J172" s="7" t="s">
        <v>1452</v>
      </c>
      <c r="K172" s="7" t="s">
        <v>1010</v>
      </c>
      <c r="L172" s="7" t="s">
        <v>1011</v>
      </c>
      <c r="M172" s="7" t="s">
        <v>1453</v>
      </c>
      <c r="N172" s="7" t="s">
        <v>23</v>
      </c>
      <c r="O172" s="11">
        <v>4</v>
      </c>
      <c r="P172" s="11">
        <v>32</v>
      </c>
      <c r="Q172" s="11">
        <v>1.5</v>
      </c>
      <c r="R172" s="11">
        <f t="shared" ref="R172:R178" si="18">O172-Q172</f>
        <v>2.5</v>
      </c>
      <c r="S172" s="11" t="s">
        <v>1455</v>
      </c>
      <c r="U172" t="str">
        <f t="shared" si="15"/>
        <v>是</v>
      </c>
    </row>
    <row r="173" spans="1:21">
      <c r="A173" s="2" t="str">
        <f>K173&amp;MID(L:L,15,4)</f>
        <v>邓苏1225</v>
      </c>
      <c r="B173" s="7" t="s">
        <v>2241</v>
      </c>
      <c r="C173" s="7" t="s">
        <v>1457</v>
      </c>
      <c r="D173" s="7">
        <v>59</v>
      </c>
      <c r="E173" s="7" t="s">
        <v>2242</v>
      </c>
      <c r="F173" s="7" t="s">
        <v>14231</v>
      </c>
      <c r="G173" s="7" t="s">
        <v>14232</v>
      </c>
      <c r="H173" s="7" t="s">
        <v>1450</v>
      </c>
      <c r="I173" s="7" t="s">
        <v>14233</v>
      </c>
      <c r="J173" s="7" t="s">
        <v>1452</v>
      </c>
      <c r="K173" s="7" t="s">
        <v>143</v>
      </c>
      <c r="L173" s="7" t="s">
        <v>144</v>
      </c>
      <c r="M173" s="7" t="s">
        <v>1453</v>
      </c>
      <c r="N173" s="7" t="s">
        <v>23</v>
      </c>
      <c r="O173" s="11">
        <v>2</v>
      </c>
      <c r="P173" s="11">
        <v>28</v>
      </c>
      <c r="Q173" s="11">
        <v>1.5</v>
      </c>
      <c r="R173" s="11">
        <f t="shared" si="18"/>
        <v>0.5</v>
      </c>
      <c r="S173" s="11" t="s">
        <v>1455</v>
      </c>
      <c r="U173" t="str">
        <f t="shared" si="15"/>
        <v>是</v>
      </c>
    </row>
    <row r="174" spans="1:21">
      <c r="A174" s="2" t="str">
        <f>K174&amp;MID(L:L,15,4)</f>
        <v>吴宝婵5347</v>
      </c>
      <c r="B174" s="7" t="s">
        <v>2246</v>
      </c>
      <c r="C174" s="7" t="s">
        <v>1446</v>
      </c>
      <c r="D174" s="7">
        <v>52</v>
      </c>
      <c r="E174" s="7" t="s">
        <v>2247</v>
      </c>
      <c r="F174" s="7" t="s">
        <v>14234</v>
      </c>
      <c r="G174" s="7" t="s">
        <v>14235</v>
      </c>
      <c r="H174" s="7" t="s">
        <v>1450</v>
      </c>
      <c r="I174" s="7" t="s">
        <v>14236</v>
      </c>
      <c r="J174" s="7" t="s">
        <v>1452</v>
      </c>
      <c r="K174" s="7" t="s">
        <v>747</v>
      </c>
      <c r="L174" s="7" t="s">
        <v>748</v>
      </c>
      <c r="M174" s="7" t="s">
        <v>1461</v>
      </c>
      <c r="N174" s="7" t="s">
        <v>1467</v>
      </c>
      <c r="O174" s="11">
        <v>3</v>
      </c>
      <c r="P174" s="11">
        <v>21</v>
      </c>
      <c r="Q174" s="11">
        <v>3</v>
      </c>
      <c r="R174" s="11">
        <f t="shared" si="18"/>
        <v>0</v>
      </c>
      <c r="S174" s="11" t="s">
        <v>1455</v>
      </c>
      <c r="U174" t="str">
        <f t="shared" si="15"/>
        <v>是</v>
      </c>
    </row>
    <row r="175" spans="1:21">
      <c r="A175" s="2" t="str">
        <f>K175&amp;MID(L:L,15,4)</f>
        <v>李观妹2441</v>
      </c>
      <c r="B175" s="7" t="s">
        <v>1497</v>
      </c>
      <c r="C175" s="7" t="s">
        <v>1457</v>
      </c>
      <c r="D175" s="7">
        <v>54</v>
      </c>
      <c r="E175" s="7" t="s">
        <v>1273</v>
      </c>
      <c r="F175" s="7" t="s">
        <v>14237</v>
      </c>
      <c r="G175" s="7" t="s">
        <v>14238</v>
      </c>
      <c r="H175" s="7" t="s">
        <v>2253</v>
      </c>
      <c r="I175" s="7" t="s">
        <v>14239</v>
      </c>
      <c r="J175" s="7" t="s">
        <v>1452</v>
      </c>
      <c r="K175" s="7" t="s">
        <v>750</v>
      </c>
      <c r="L175" s="7" t="s">
        <v>751</v>
      </c>
      <c r="M175" s="7" t="s">
        <v>1461</v>
      </c>
      <c r="N175" s="7" t="s">
        <v>1467</v>
      </c>
      <c r="O175" s="11">
        <v>5</v>
      </c>
      <c r="P175" s="11">
        <v>35</v>
      </c>
      <c r="Q175" s="11">
        <v>3</v>
      </c>
      <c r="R175" s="11">
        <f t="shared" si="18"/>
        <v>2</v>
      </c>
      <c r="S175" s="11" t="s">
        <v>1455</v>
      </c>
      <c r="U175" t="str">
        <f t="shared" si="15"/>
        <v>是</v>
      </c>
    </row>
    <row r="176" spans="1:21">
      <c r="A176" s="2" t="str">
        <f>K176&amp;MID(L:L,15,4)</f>
        <v>潘秀珍1521</v>
      </c>
      <c r="B176" s="7" t="s">
        <v>2255</v>
      </c>
      <c r="C176" s="7" t="s">
        <v>1457</v>
      </c>
      <c r="D176" s="7">
        <v>23</v>
      </c>
      <c r="E176" s="7" t="s">
        <v>2256</v>
      </c>
      <c r="F176" s="7" t="s">
        <v>14240</v>
      </c>
      <c r="G176" s="7" t="s">
        <v>14241</v>
      </c>
      <c r="H176" s="7" t="s">
        <v>1450</v>
      </c>
      <c r="I176" s="7" t="s">
        <v>14242</v>
      </c>
      <c r="J176" s="7" t="s">
        <v>1452</v>
      </c>
      <c r="K176" s="7" t="s">
        <v>847</v>
      </c>
      <c r="L176" s="7" t="s">
        <v>848</v>
      </c>
      <c r="M176" s="7" t="s">
        <v>1461</v>
      </c>
      <c r="N176" s="7" t="s">
        <v>23</v>
      </c>
      <c r="O176" s="11">
        <v>3</v>
      </c>
      <c r="P176" s="11">
        <v>25</v>
      </c>
      <c r="Q176" s="11">
        <v>3</v>
      </c>
      <c r="R176" s="11">
        <f t="shared" si="18"/>
        <v>0</v>
      </c>
      <c r="S176" s="11" t="s">
        <v>1455</v>
      </c>
      <c r="U176" t="str">
        <f t="shared" si="15"/>
        <v>是</v>
      </c>
    </row>
    <row r="177" spans="1:21">
      <c r="A177" s="2" t="str">
        <f>K177&amp;MID(L:L,15,4)</f>
        <v>邓仁爱0913</v>
      </c>
      <c r="B177" s="7" t="s">
        <v>2260</v>
      </c>
      <c r="C177" s="7" t="s">
        <v>1446</v>
      </c>
      <c r="D177" s="7">
        <v>43</v>
      </c>
      <c r="E177" s="7" t="s">
        <v>2261</v>
      </c>
      <c r="F177" s="7" t="s">
        <v>14243</v>
      </c>
      <c r="G177" s="7" t="s">
        <v>14244</v>
      </c>
      <c r="H177" s="7" t="s">
        <v>1450</v>
      </c>
      <c r="I177" s="7" t="s">
        <v>5932</v>
      </c>
      <c r="J177" s="7" t="s">
        <v>1452</v>
      </c>
      <c r="K177" s="7" t="s">
        <v>136</v>
      </c>
      <c r="L177" s="7" t="s">
        <v>137</v>
      </c>
      <c r="M177" s="7" t="s">
        <v>1461</v>
      </c>
      <c r="N177" s="7" t="s">
        <v>23</v>
      </c>
      <c r="O177" s="11">
        <v>3</v>
      </c>
      <c r="P177" s="11">
        <v>3</v>
      </c>
      <c r="Q177" s="11">
        <v>3</v>
      </c>
      <c r="R177" s="11">
        <f t="shared" si="18"/>
        <v>0</v>
      </c>
      <c r="S177" s="11" t="s">
        <v>1455</v>
      </c>
      <c r="U177" t="str">
        <f t="shared" si="15"/>
        <v>是</v>
      </c>
    </row>
    <row r="178" spans="1:21">
      <c r="A178" s="2" t="str">
        <f>K178&amp;MID(L:L,15,4)</f>
        <v>危桂珍0625</v>
      </c>
      <c r="B178" s="7" t="s">
        <v>2265</v>
      </c>
      <c r="C178" s="7" t="s">
        <v>1446</v>
      </c>
      <c r="D178" s="7">
        <v>54</v>
      </c>
      <c r="E178" s="7" t="s">
        <v>2266</v>
      </c>
      <c r="F178" s="7" t="s">
        <v>14245</v>
      </c>
      <c r="G178" s="7" t="s">
        <v>14246</v>
      </c>
      <c r="H178" s="7" t="s">
        <v>1450</v>
      </c>
      <c r="I178" s="7" t="s">
        <v>14247</v>
      </c>
      <c r="J178" s="7" t="s">
        <v>1452</v>
      </c>
      <c r="K178" s="7" t="s">
        <v>563</v>
      </c>
      <c r="L178" s="7" t="s">
        <v>564</v>
      </c>
      <c r="M178" s="7" t="s">
        <v>1453</v>
      </c>
      <c r="N178" s="7" t="s">
        <v>23</v>
      </c>
      <c r="O178" s="11">
        <v>2</v>
      </c>
      <c r="P178" s="11">
        <v>20</v>
      </c>
      <c r="Q178" s="11">
        <v>1.5</v>
      </c>
      <c r="R178" s="11">
        <f t="shared" si="18"/>
        <v>0.5</v>
      </c>
      <c r="S178" s="11" t="s">
        <v>1455</v>
      </c>
      <c r="U178" t="str">
        <f t="shared" si="15"/>
        <v>是</v>
      </c>
    </row>
    <row r="179" spans="1:21">
      <c r="A179" s="2" t="str">
        <f>K179&amp;MID(L:L,15,4)</f>
        <v>林杏贤0425</v>
      </c>
      <c r="B179" s="7" t="s">
        <v>1567</v>
      </c>
      <c r="C179" s="7" t="s">
        <v>1446</v>
      </c>
      <c r="D179" s="7">
        <v>58</v>
      </c>
      <c r="E179" s="7" t="s">
        <v>1568</v>
      </c>
      <c r="F179" s="7" t="s">
        <v>14248</v>
      </c>
      <c r="G179" s="7" t="s">
        <v>14249</v>
      </c>
      <c r="H179" s="7" t="s">
        <v>1450</v>
      </c>
      <c r="I179" s="7" t="s">
        <v>14250</v>
      </c>
      <c r="J179" s="7" t="s">
        <v>1452</v>
      </c>
      <c r="K179" s="7" t="s">
        <v>422</v>
      </c>
      <c r="L179" s="7" t="s">
        <v>423</v>
      </c>
      <c r="M179" s="7" t="s">
        <v>1453</v>
      </c>
      <c r="N179" s="7" t="s">
        <v>23</v>
      </c>
      <c r="O179" s="11">
        <v>1</v>
      </c>
      <c r="P179" s="11">
        <v>44</v>
      </c>
      <c r="Q179" s="11">
        <v>1.5</v>
      </c>
      <c r="R179" s="11">
        <v>0</v>
      </c>
      <c r="S179" s="11" t="s">
        <v>1455</v>
      </c>
      <c r="U179" t="str">
        <f t="shared" si="15"/>
        <v>是</v>
      </c>
    </row>
    <row r="180" spans="1:21">
      <c r="A180" s="2" t="str">
        <f>K180&amp;MID(L:L,15,4)</f>
        <v>彭友0922</v>
      </c>
      <c r="B180" s="7" t="s">
        <v>1675</v>
      </c>
      <c r="C180" s="7" t="s">
        <v>1446</v>
      </c>
      <c r="D180" s="7">
        <v>62</v>
      </c>
      <c r="E180" s="7" t="s">
        <v>1238</v>
      </c>
      <c r="F180" s="7" t="s">
        <v>14251</v>
      </c>
      <c r="G180" s="7" t="s">
        <v>14252</v>
      </c>
      <c r="H180" s="7" t="s">
        <v>1450</v>
      </c>
      <c r="I180" s="7" t="s">
        <v>8549</v>
      </c>
      <c r="J180" s="7" t="s">
        <v>1452</v>
      </c>
      <c r="K180" s="7" t="s">
        <v>515</v>
      </c>
      <c r="L180" s="7" t="s">
        <v>516</v>
      </c>
      <c r="M180" s="7" t="s">
        <v>1453</v>
      </c>
      <c r="N180" s="7" t="s">
        <v>23</v>
      </c>
      <c r="O180" s="11">
        <v>1</v>
      </c>
      <c r="P180" s="11">
        <v>36</v>
      </c>
      <c r="Q180" s="11">
        <v>1.5</v>
      </c>
      <c r="R180" s="11">
        <v>0</v>
      </c>
      <c r="S180" s="11" t="s">
        <v>1455</v>
      </c>
      <c r="U180" t="str">
        <f t="shared" si="15"/>
        <v>是</v>
      </c>
    </row>
    <row r="181" spans="1:21">
      <c r="A181" s="2" t="str">
        <f>K181&amp;MID(L:L,15,4)</f>
        <v>伍颂熹0315</v>
      </c>
      <c r="B181" s="7" t="s">
        <v>1967</v>
      </c>
      <c r="C181" s="7" t="s">
        <v>1446</v>
      </c>
      <c r="D181" s="7">
        <v>49</v>
      </c>
      <c r="E181" s="7" t="s">
        <v>1108</v>
      </c>
      <c r="F181" s="7" t="s">
        <v>14253</v>
      </c>
      <c r="G181" s="7" t="s">
        <v>14254</v>
      </c>
      <c r="H181" s="7" t="s">
        <v>1450</v>
      </c>
      <c r="I181" s="7" t="s">
        <v>14255</v>
      </c>
      <c r="J181" s="7" t="s">
        <v>1452</v>
      </c>
      <c r="K181" s="7" t="s">
        <v>1103</v>
      </c>
      <c r="L181" s="7" t="s">
        <v>1104</v>
      </c>
      <c r="M181" s="7" t="s">
        <v>1453</v>
      </c>
      <c r="N181" s="7" t="s">
        <v>23</v>
      </c>
      <c r="O181" s="11">
        <v>3</v>
      </c>
      <c r="P181" s="11">
        <v>10</v>
      </c>
      <c r="Q181" s="11">
        <v>1.5</v>
      </c>
      <c r="R181" s="11">
        <f t="shared" ref="R181:R189" si="19">O181-Q181</f>
        <v>1.5</v>
      </c>
      <c r="S181" s="11" t="s">
        <v>1455</v>
      </c>
      <c r="U181" t="str">
        <f t="shared" si="15"/>
        <v>是</v>
      </c>
    </row>
    <row r="182" spans="1:21">
      <c r="A182" s="2" t="str">
        <f>K182&amp;MID(L:L,15,4)</f>
        <v>邓佩慧1820</v>
      </c>
      <c r="B182" s="7" t="s">
        <v>2283</v>
      </c>
      <c r="C182" s="7" t="s">
        <v>1446</v>
      </c>
      <c r="D182" s="7">
        <v>55</v>
      </c>
      <c r="E182" s="7" t="s">
        <v>2284</v>
      </c>
      <c r="F182" s="7" t="s">
        <v>14256</v>
      </c>
      <c r="G182" s="7" t="s">
        <v>14257</v>
      </c>
      <c r="H182" s="7" t="s">
        <v>1450</v>
      </c>
      <c r="I182" s="7" t="s">
        <v>2595</v>
      </c>
      <c r="J182" s="7" t="s">
        <v>1452</v>
      </c>
      <c r="K182" s="7" t="s">
        <v>134</v>
      </c>
      <c r="L182" s="7" t="s">
        <v>135</v>
      </c>
      <c r="M182" s="7" t="s">
        <v>1461</v>
      </c>
      <c r="N182" s="7" t="s">
        <v>23</v>
      </c>
      <c r="O182" s="11">
        <v>3</v>
      </c>
      <c r="P182" s="11">
        <v>3</v>
      </c>
      <c r="Q182" s="11">
        <v>3</v>
      </c>
      <c r="R182" s="11">
        <f t="shared" si="19"/>
        <v>0</v>
      </c>
      <c r="S182" s="11" t="s">
        <v>1455</v>
      </c>
      <c r="U182" t="str">
        <f t="shared" si="15"/>
        <v>是</v>
      </c>
    </row>
    <row r="183" spans="1:21">
      <c r="A183" s="2" t="str">
        <f>K183&amp;MID(L:L,15,4)</f>
        <v>宋情国5113</v>
      </c>
      <c r="B183" s="7" t="s">
        <v>1949</v>
      </c>
      <c r="C183" s="7" t="s">
        <v>1457</v>
      </c>
      <c r="D183" s="7">
        <v>53</v>
      </c>
      <c r="E183" s="7" t="s">
        <v>1950</v>
      </c>
      <c r="F183" s="7" t="s">
        <v>14258</v>
      </c>
      <c r="G183" s="7" t="s">
        <v>14259</v>
      </c>
      <c r="H183" s="7" t="s">
        <v>2042</v>
      </c>
      <c r="I183" s="7" t="s">
        <v>14260</v>
      </c>
      <c r="J183" s="7" t="s">
        <v>1452</v>
      </c>
      <c r="K183" s="7" t="s">
        <v>474</v>
      </c>
      <c r="L183" s="7" t="s">
        <v>475</v>
      </c>
      <c r="M183" s="7" t="s">
        <v>1461</v>
      </c>
      <c r="N183" s="7" t="s">
        <v>23</v>
      </c>
      <c r="O183" s="11">
        <v>3</v>
      </c>
      <c r="P183" s="11">
        <v>9</v>
      </c>
      <c r="Q183" s="11">
        <v>3</v>
      </c>
      <c r="R183" s="11">
        <f t="shared" si="19"/>
        <v>0</v>
      </c>
      <c r="S183" s="11" t="s">
        <v>1455</v>
      </c>
      <c r="U183" t="str">
        <f t="shared" si="15"/>
        <v>是</v>
      </c>
    </row>
    <row r="184" spans="1:21">
      <c r="A184" s="2" t="str">
        <f>K184&amp;MID(L:L,15,4)</f>
        <v>邓英财0914</v>
      </c>
      <c r="B184" s="7" t="s">
        <v>2293</v>
      </c>
      <c r="C184" s="7" t="s">
        <v>1457</v>
      </c>
      <c r="D184" s="7">
        <v>44</v>
      </c>
      <c r="E184" s="7" t="s">
        <v>2294</v>
      </c>
      <c r="F184" s="7" t="s">
        <v>14261</v>
      </c>
      <c r="G184" s="7" t="s">
        <v>14262</v>
      </c>
      <c r="H184" s="7" t="s">
        <v>1450</v>
      </c>
      <c r="I184" s="7" t="s">
        <v>14263</v>
      </c>
      <c r="J184" s="7" t="s">
        <v>1452</v>
      </c>
      <c r="K184" s="7" t="s">
        <v>152</v>
      </c>
      <c r="L184" s="7" t="s">
        <v>153</v>
      </c>
      <c r="M184" s="7" t="s">
        <v>1453</v>
      </c>
      <c r="N184" s="7" t="s">
        <v>23</v>
      </c>
      <c r="O184" s="11">
        <v>2</v>
      </c>
      <c r="P184" s="11">
        <v>53</v>
      </c>
      <c r="Q184" s="11">
        <v>1.5</v>
      </c>
      <c r="R184" s="11">
        <f t="shared" si="19"/>
        <v>0.5</v>
      </c>
      <c r="S184" s="11" t="s">
        <v>1455</v>
      </c>
      <c r="U184" t="str">
        <f t="shared" si="15"/>
        <v>是</v>
      </c>
    </row>
    <row r="185" spans="1:21">
      <c r="A185" s="2" t="str">
        <f>K185&amp;MID(L:L,15,4)</f>
        <v>周仲萍1825</v>
      </c>
      <c r="B185" s="7" t="s">
        <v>2298</v>
      </c>
      <c r="C185" s="7" t="s">
        <v>1446</v>
      </c>
      <c r="D185" s="7">
        <v>58</v>
      </c>
      <c r="E185" s="7" t="s">
        <v>2299</v>
      </c>
      <c r="F185" s="7" t="s">
        <v>14264</v>
      </c>
      <c r="G185" s="7" t="s">
        <v>14265</v>
      </c>
      <c r="H185" s="7" t="s">
        <v>1450</v>
      </c>
      <c r="I185" s="7" t="s">
        <v>14266</v>
      </c>
      <c r="J185" s="7" t="s">
        <v>1452</v>
      </c>
      <c r="K185" s="7" t="s">
        <v>771</v>
      </c>
      <c r="L185" s="7" t="s">
        <v>772</v>
      </c>
      <c r="M185" s="7" t="s">
        <v>1461</v>
      </c>
      <c r="N185" s="7" t="s">
        <v>1454</v>
      </c>
      <c r="O185" s="11">
        <v>3</v>
      </c>
      <c r="P185" s="11">
        <v>50</v>
      </c>
      <c r="Q185" s="11">
        <v>3</v>
      </c>
      <c r="R185" s="11">
        <f t="shared" si="19"/>
        <v>0</v>
      </c>
      <c r="S185" s="11" t="s">
        <v>1455</v>
      </c>
      <c r="U185" t="str">
        <f t="shared" si="15"/>
        <v>是</v>
      </c>
    </row>
    <row r="186" spans="1:21">
      <c r="A186" s="2" t="str">
        <f>K186&amp;MID(L:L,15,4)</f>
        <v>梁金好4822</v>
      </c>
      <c r="B186" s="7" t="s">
        <v>2303</v>
      </c>
      <c r="C186" s="7" t="s">
        <v>1446</v>
      </c>
      <c r="D186" s="7">
        <v>34</v>
      </c>
      <c r="E186" s="7" t="s">
        <v>2304</v>
      </c>
      <c r="F186" s="7" t="s">
        <v>14267</v>
      </c>
      <c r="G186" s="7" t="s">
        <v>14268</v>
      </c>
      <c r="H186" s="7" t="s">
        <v>1450</v>
      </c>
      <c r="I186" s="7" t="s">
        <v>14269</v>
      </c>
      <c r="J186" s="7" t="s">
        <v>1452</v>
      </c>
      <c r="K186" s="7" t="s">
        <v>634</v>
      </c>
      <c r="L186" s="7" t="s">
        <v>635</v>
      </c>
      <c r="M186" s="7" t="s">
        <v>1461</v>
      </c>
      <c r="N186" s="7" t="s">
        <v>1467</v>
      </c>
      <c r="O186" s="11">
        <v>9</v>
      </c>
      <c r="P186" s="11">
        <v>51</v>
      </c>
      <c r="Q186" s="11">
        <v>3</v>
      </c>
      <c r="R186" s="11">
        <f t="shared" si="19"/>
        <v>6</v>
      </c>
      <c r="S186" s="11" t="s">
        <v>1455</v>
      </c>
      <c r="U186" t="str">
        <f t="shared" si="15"/>
        <v>是</v>
      </c>
    </row>
    <row r="187" spans="1:21">
      <c r="A187" s="2" t="str">
        <f>K187&amp;MID(L:L,15,4)</f>
        <v>何桂芳0025</v>
      </c>
      <c r="B187" s="7" t="s">
        <v>8498</v>
      </c>
      <c r="C187" s="7" t="s">
        <v>1446</v>
      </c>
      <c r="D187" s="7">
        <v>60</v>
      </c>
      <c r="E187" s="7" t="s">
        <v>8499</v>
      </c>
      <c r="F187" s="7" t="s">
        <v>14270</v>
      </c>
      <c r="G187" s="7" t="s">
        <v>13817</v>
      </c>
      <c r="H187" s="7" t="s">
        <v>1450</v>
      </c>
      <c r="I187" s="7" t="s">
        <v>14271</v>
      </c>
      <c r="J187" s="7" t="s">
        <v>1452</v>
      </c>
      <c r="K187" s="7" t="s">
        <v>678</v>
      </c>
      <c r="L187" s="7" t="s">
        <v>679</v>
      </c>
      <c r="M187" s="7" t="s">
        <v>1461</v>
      </c>
      <c r="N187" s="7" t="s">
        <v>23</v>
      </c>
      <c r="O187" s="11">
        <v>3</v>
      </c>
      <c r="P187" s="11">
        <v>12</v>
      </c>
      <c r="Q187" s="11">
        <v>3</v>
      </c>
      <c r="R187" s="11">
        <f t="shared" si="19"/>
        <v>0</v>
      </c>
      <c r="S187" s="11" t="s">
        <v>1455</v>
      </c>
      <c r="U187" t="str">
        <f t="shared" si="15"/>
        <v>是</v>
      </c>
    </row>
    <row r="188" spans="1:21">
      <c r="A188" s="2" t="str">
        <f>K188&amp;MID(L:L,15,4)</f>
        <v>黄惠克1210</v>
      </c>
      <c r="B188" s="7" t="s">
        <v>2313</v>
      </c>
      <c r="C188" s="7" t="s">
        <v>1446</v>
      </c>
      <c r="D188" s="7">
        <v>48</v>
      </c>
      <c r="E188" s="7" t="s">
        <v>2314</v>
      </c>
      <c r="F188" s="7" t="s">
        <v>13882</v>
      </c>
      <c r="G188" s="7" t="s">
        <v>14272</v>
      </c>
      <c r="H188" s="7" t="s">
        <v>1450</v>
      </c>
      <c r="I188" s="7" t="s">
        <v>14273</v>
      </c>
      <c r="J188" s="7" t="s">
        <v>1452</v>
      </c>
      <c r="K188" s="7" t="s">
        <v>245</v>
      </c>
      <c r="L188" s="7" t="s">
        <v>2318</v>
      </c>
      <c r="M188" s="7" t="s">
        <v>1453</v>
      </c>
      <c r="N188" s="7" t="s">
        <v>23</v>
      </c>
      <c r="O188" s="11">
        <v>9</v>
      </c>
      <c r="P188" s="11">
        <v>11</v>
      </c>
      <c r="Q188" s="11">
        <v>1.5</v>
      </c>
      <c r="R188" s="11">
        <f t="shared" si="19"/>
        <v>7.5</v>
      </c>
      <c r="S188" s="11" t="s">
        <v>1455</v>
      </c>
      <c r="U188" t="str">
        <f t="shared" si="15"/>
        <v>是</v>
      </c>
    </row>
    <row r="189" spans="1:21">
      <c r="A189" s="2" t="str">
        <f>K189&amp;MID(L:L,15,4)</f>
        <v>陆永深3315</v>
      </c>
      <c r="B189" s="7" t="s">
        <v>2908</v>
      </c>
      <c r="C189" s="7" t="s">
        <v>1446</v>
      </c>
      <c r="D189" s="7">
        <v>52</v>
      </c>
      <c r="E189" s="7" t="s">
        <v>2909</v>
      </c>
      <c r="F189" s="7" t="s">
        <v>14274</v>
      </c>
      <c r="G189" s="7" t="s">
        <v>14275</v>
      </c>
      <c r="H189" s="7" t="s">
        <v>1450</v>
      </c>
      <c r="I189" s="7" t="s">
        <v>14276</v>
      </c>
      <c r="J189" s="7" t="s">
        <v>1452</v>
      </c>
      <c r="K189" s="7" t="s">
        <v>1394</v>
      </c>
      <c r="L189" s="7" t="s">
        <v>1395</v>
      </c>
      <c r="M189" s="7" t="s">
        <v>1461</v>
      </c>
      <c r="N189" s="7" t="s">
        <v>1462</v>
      </c>
      <c r="O189" s="11">
        <v>3</v>
      </c>
      <c r="P189" s="11">
        <v>18</v>
      </c>
      <c r="Q189" s="11">
        <v>2.5</v>
      </c>
      <c r="R189" s="11">
        <f t="shared" si="19"/>
        <v>0.5</v>
      </c>
      <c r="S189" s="11" t="s">
        <v>1455</v>
      </c>
      <c r="U189" t="str">
        <f t="shared" si="15"/>
        <v>是</v>
      </c>
    </row>
    <row r="190" spans="1:21">
      <c r="A190" s="2" t="str">
        <f>K190&amp;MID(L:L,15,4)</f>
        <v>吴容根6016</v>
      </c>
      <c r="B190" s="7" t="s">
        <v>2319</v>
      </c>
      <c r="C190" s="7" t="s">
        <v>1457</v>
      </c>
      <c r="D190" s="7">
        <v>51</v>
      </c>
      <c r="E190" s="7" t="s">
        <v>2320</v>
      </c>
      <c r="F190" s="7" t="s">
        <v>14277</v>
      </c>
      <c r="G190" s="7" t="s">
        <v>14278</v>
      </c>
      <c r="H190" s="7" t="s">
        <v>1450</v>
      </c>
      <c r="I190" s="7" t="s">
        <v>14279</v>
      </c>
      <c r="J190" s="7" t="s">
        <v>1452</v>
      </c>
      <c r="K190" s="7" t="s">
        <v>521</v>
      </c>
      <c r="L190" s="7" t="s">
        <v>522</v>
      </c>
      <c r="M190" s="7" t="s">
        <v>1453</v>
      </c>
      <c r="N190" s="7" t="s">
        <v>23</v>
      </c>
      <c r="O190" s="11">
        <v>1</v>
      </c>
      <c r="P190" s="11">
        <v>48</v>
      </c>
      <c r="Q190" s="11">
        <v>1.5</v>
      </c>
      <c r="R190" s="11">
        <v>0</v>
      </c>
      <c r="S190" s="11" t="s">
        <v>1455</v>
      </c>
      <c r="U190" t="str">
        <f t="shared" si="15"/>
        <v>是</v>
      </c>
    </row>
    <row r="191" spans="1:21">
      <c r="A191" s="2" t="str">
        <f>K191&amp;MID(L:L,15,4)</f>
        <v>越灼炎0011</v>
      </c>
      <c r="B191" s="7" t="s">
        <v>2328</v>
      </c>
      <c r="C191" s="7" t="s">
        <v>1446</v>
      </c>
      <c r="D191" s="7">
        <v>46</v>
      </c>
      <c r="E191" s="7" t="s">
        <v>2329</v>
      </c>
      <c r="F191" s="7" t="s">
        <v>14280</v>
      </c>
      <c r="G191" s="7" t="s">
        <v>14281</v>
      </c>
      <c r="H191" s="7" t="s">
        <v>1450</v>
      </c>
      <c r="I191" s="7" t="s">
        <v>4750</v>
      </c>
      <c r="J191" s="7" t="s">
        <v>1452</v>
      </c>
      <c r="K191" s="7" t="s">
        <v>648</v>
      </c>
      <c r="L191" s="7" t="s">
        <v>649</v>
      </c>
      <c r="M191" s="7" t="s">
        <v>1453</v>
      </c>
      <c r="N191" s="7" t="s">
        <v>23</v>
      </c>
      <c r="O191" s="11">
        <v>1</v>
      </c>
      <c r="P191" s="11">
        <v>37</v>
      </c>
      <c r="Q191" s="11">
        <v>1.5</v>
      </c>
      <c r="R191" s="11">
        <v>0</v>
      </c>
      <c r="S191" s="11" t="s">
        <v>1455</v>
      </c>
      <c r="U191" t="str">
        <f t="shared" si="15"/>
        <v>是</v>
      </c>
    </row>
    <row r="192" spans="1:21">
      <c r="A192" s="2" t="str">
        <f>K192&amp;MID(L:L,15,4)</f>
        <v>龙佩霜0944</v>
      </c>
      <c r="B192" s="7" t="s">
        <v>2333</v>
      </c>
      <c r="C192" s="7" t="s">
        <v>1457</v>
      </c>
      <c r="D192" s="7">
        <v>36</v>
      </c>
      <c r="E192" s="7" t="s">
        <v>2334</v>
      </c>
      <c r="F192" s="7" t="s">
        <v>14282</v>
      </c>
      <c r="G192" s="7" t="s">
        <v>14283</v>
      </c>
      <c r="H192" s="7" t="s">
        <v>1450</v>
      </c>
      <c r="I192" s="7" t="s">
        <v>14284</v>
      </c>
      <c r="J192" s="7" t="s">
        <v>1452</v>
      </c>
      <c r="K192" s="7" t="s">
        <v>445</v>
      </c>
      <c r="L192" s="7" t="s">
        <v>446</v>
      </c>
      <c r="M192" s="7" t="s">
        <v>1461</v>
      </c>
      <c r="N192" s="7" t="s">
        <v>23</v>
      </c>
      <c r="O192" s="11">
        <v>6</v>
      </c>
      <c r="P192" s="11">
        <v>52</v>
      </c>
      <c r="Q192" s="11">
        <v>3</v>
      </c>
      <c r="R192" s="11">
        <f t="shared" ref="R192:R197" si="20">O192-Q192</f>
        <v>3</v>
      </c>
      <c r="S192" s="11" t="s">
        <v>1455</v>
      </c>
      <c r="U192" t="str">
        <f t="shared" si="15"/>
        <v>是</v>
      </c>
    </row>
    <row r="193" spans="1:21">
      <c r="A193" s="2" t="str">
        <f>K193&amp;MID(L:L,15,4)</f>
        <v>王秀兰182X</v>
      </c>
      <c r="B193" s="7" t="s">
        <v>1924</v>
      </c>
      <c r="C193" s="7" t="s">
        <v>1446</v>
      </c>
      <c r="D193" s="7">
        <v>51</v>
      </c>
      <c r="E193" s="7" t="s">
        <v>1925</v>
      </c>
      <c r="F193" s="7" t="s">
        <v>14285</v>
      </c>
      <c r="G193" s="7" t="s">
        <v>14286</v>
      </c>
      <c r="H193" s="7" t="s">
        <v>1450</v>
      </c>
      <c r="I193" s="7" t="s">
        <v>14287</v>
      </c>
      <c r="J193" s="7" t="s">
        <v>1452</v>
      </c>
      <c r="K193" s="7" t="s">
        <v>557</v>
      </c>
      <c r="L193" s="7" t="s">
        <v>558</v>
      </c>
      <c r="M193" s="7" t="s">
        <v>1461</v>
      </c>
      <c r="N193" s="7" t="s">
        <v>23</v>
      </c>
      <c r="O193" s="11">
        <v>3</v>
      </c>
      <c r="P193" s="11">
        <v>18</v>
      </c>
      <c r="Q193" s="11">
        <v>3</v>
      </c>
      <c r="R193" s="11">
        <f t="shared" si="20"/>
        <v>0</v>
      </c>
      <c r="S193" s="11" t="s">
        <v>1455</v>
      </c>
      <c r="U193" t="str">
        <f t="shared" si="15"/>
        <v>是</v>
      </c>
    </row>
    <row r="194" spans="1:21">
      <c r="A194" s="2" t="str">
        <f>K194&amp;MID(L:L,15,4)</f>
        <v>彭江秀0014</v>
      </c>
      <c r="B194" s="7" t="s">
        <v>2246</v>
      </c>
      <c r="C194" s="7" t="s">
        <v>1446</v>
      </c>
      <c r="D194" s="7">
        <v>52</v>
      </c>
      <c r="E194" s="7" t="s">
        <v>2247</v>
      </c>
      <c r="F194" s="7" t="s">
        <v>14288</v>
      </c>
      <c r="G194" s="7" t="s">
        <v>14289</v>
      </c>
      <c r="H194" s="7" t="s">
        <v>1450</v>
      </c>
      <c r="I194" s="7" t="s">
        <v>14290</v>
      </c>
      <c r="J194" s="7" t="s">
        <v>1452</v>
      </c>
      <c r="K194" s="7" t="s">
        <v>743</v>
      </c>
      <c r="L194" s="7" t="s">
        <v>744</v>
      </c>
      <c r="M194" s="7" t="s">
        <v>1453</v>
      </c>
      <c r="N194" s="7" t="s">
        <v>1467</v>
      </c>
      <c r="O194" s="11">
        <v>2</v>
      </c>
      <c r="P194" s="11">
        <v>12</v>
      </c>
      <c r="Q194" s="11">
        <v>1.5</v>
      </c>
      <c r="R194" s="11">
        <f t="shared" si="20"/>
        <v>0.5</v>
      </c>
      <c r="S194" s="11" t="s">
        <v>1455</v>
      </c>
      <c r="U194" t="str">
        <f t="shared" si="15"/>
        <v>是</v>
      </c>
    </row>
    <row r="195" spans="1:21">
      <c r="A195" s="2" t="str">
        <f>K195&amp;MID(L:L,15,4)</f>
        <v>洪楚婵482X</v>
      </c>
      <c r="B195" s="7" t="s">
        <v>2147</v>
      </c>
      <c r="C195" s="7" t="s">
        <v>1444</v>
      </c>
      <c r="D195" s="7">
        <v>34</v>
      </c>
      <c r="E195" s="7" t="s">
        <v>2148</v>
      </c>
      <c r="F195" s="7" t="s">
        <v>14291</v>
      </c>
      <c r="G195" s="7" t="s">
        <v>14292</v>
      </c>
      <c r="H195" s="7" t="s">
        <v>1450</v>
      </c>
      <c r="I195" s="7" t="s">
        <v>14293</v>
      </c>
      <c r="J195" s="7" t="s">
        <v>1452</v>
      </c>
      <c r="K195" s="7" t="s">
        <v>1162</v>
      </c>
      <c r="L195" s="7" t="s">
        <v>1163</v>
      </c>
      <c r="M195" s="7" t="s">
        <v>1461</v>
      </c>
      <c r="N195" s="7" t="s">
        <v>1462</v>
      </c>
      <c r="O195" s="11">
        <v>4</v>
      </c>
      <c r="P195" s="11">
        <v>37</v>
      </c>
      <c r="Q195" s="11">
        <v>2.5</v>
      </c>
      <c r="R195" s="11">
        <f t="shared" si="20"/>
        <v>1.5</v>
      </c>
      <c r="S195" s="11" t="s">
        <v>1455</v>
      </c>
      <c r="U195" t="str">
        <f t="shared" ref="U195:U258" si="21">S195</f>
        <v>是</v>
      </c>
    </row>
    <row r="196" spans="1:21">
      <c r="A196" s="2" t="str">
        <f>K196&amp;MID(L:L,15,4)</f>
        <v>梁贵霏0623</v>
      </c>
      <c r="B196" s="7" t="s">
        <v>2835</v>
      </c>
      <c r="C196" s="7" t="s">
        <v>1446</v>
      </c>
      <c r="D196" s="7">
        <v>53</v>
      </c>
      <c r="E196" s="7" t="s">
        <v>2836</v>
      </c>
      <c r="F196" s="7" t="s">
        <v>14294</v>
      </c>
      <c r="G196" s="7" t="s">
        <v>14295</v>
      </c>
      <c r="H196" s="7" t="s">
        <v>1450</v>
      </c>
      <c r="I196" s="7" t="s">
        <v>14296</v>
      </c>
      <c r="J196" s="7" t="s">
        <v>1452</v>
      </c>
      <c r="K196" s="7" t="s">
        <v>1181</v>
      </c>
      <c r="L196" s="7" t="s">
        <v>1182</v>
      </c>
      <c r="M196" s="7" t="s">
        <v>1461</v>
      </c>
      <c r="N196" s="7" t="s">
        <v>1462</v>
      </c>
      <c r="O196" s="11">
        <v>4</v>
      </c>
      <c r="P196" s="11">
        <v>5</v>
      </c>
      <c r="Q196" s="11">
        <v>2.5</v>
      </c>
      <c r="R196" s="11">
        <f t="shared" si="20"/>
        <v>1.5</v>
      </c>
      <c r="S196" s="11" t="s">
        <v>1455</v>
      </c>
      <c r="U196" t="str">
        <f t="shared" si="21"/>
        <v>是</v>
      </c>
    </row>
    <row r="197" spans="1:21">
      <c r="A197" s="2" t="str">
        <f>K197&amp;MID(L:L,15,4)</f>
        <v>何炳耀0034</v>
      </c>
      <c r="B197" s="7" t="s">
        <v>2351</v>
      </c>
      <c r="C197" s="7" t="s">
        <v>1446</v>
      </c>
      <c r="D197" s="7">
        <v>54</v>
      </c>
      <c r="E197" s="7" t="s">
        <v>2352</v>
      </c>
      <c r="F197" s="7" t="s">
        <v>14297</v>
      </c>
      <c r="G197" s="7" t="s">
        <v>14298</v>
      </c>
      <c r="H197" s="7" t="s">
        <v>1450</v>
      </c>
      <c r="I197" s="7" t="s">
        <v>14299</v>
      </c>
      <c r="J197" s="7" t="s">
        <v>1452</v>
      </c>
      <c r="K197" s="7" t="s">
        <v>198</v>
      </c>
      <c r="L197" s="7" t="s">
        <v>199</v>
      </c>
      <c r="M197" s="7" t="s">
        <v>1461</v>
      </c>
      <c r="N197" s="7" t="s">
        <v>23</v>
      </c>
      <c r="O197" s="11">
        <v>3</v>
      </c>
      <c r="P197" s="11">
        <v>34</v>
      </c>
      <c r="Q197" s="11">
        <v>3</v>
      </c>
      <c r="R197" s="11">
        <f t="shared" si="20"/>
        <v>0</v>
      </c>
      <c r="S197" s="11" t="s">
        <v>1455</v>
      </c>
      <c r="U197" t="str">
        <f t="shared" si="21"/>
        <v>是</v>
      </c>
    </row>
    <row r="198" spans="1:21">
      <c r="A198" s="2" t="str">
        <f>K198&amp;MID(L:L,15,4)</f>
        <v>欧阳可昌0916</v>
      </c>
      <c r="B198" s="7" t="s">
        <v>2356</v>
      </c>
      <c r="C198" s="7" t="s">
        <v>1457</v>
      </c>
      <c r="D198" s="7">
        <v>43</v>
      </c>
      <c r="E198" s="7" t="s">
        <v>384</v>
      </c>
      <c r="F198" s="7" t="s">
        <v>14300</v>
      </c>
      <c r="G198" s="7" t="s">
        <v>14301</v>
      </c>
      <c r="H198" s="7" t="s">
        <v>1450</v>
      </c>
      <c r="I198" s="7" t="s">
        <v>14302</v>
      </c>
      <c r="J198" s="7" t="s">
        <v>1452</v>
      </c>
      <c r="K198" s="7" t="s">
        <v>381</v>
      </c>
      <c r="L198" s="7" t="s">
        <v>382</v>
      </c>
      <c r="M198" s="7" t="s">
        <v>1453</v>
      </c>
      <c r="N198" s="7" t="s">
        <v>23</v>
      </c>
      <c r="O198" s="11">
        <v>1</v>
      </c>
      <c r="P198" s="11">
        <v>51</v>
      </c>
      <c r="Q198" s="11">
        <v>1.5</v>
      </c>
      <c r="R198" s="11">
        <v>0</v>
      </c>
      <c r="S198" s="11" t="s">
        <v>1455</v>
      </c>
      <c r="U198" t="str">
        <f t="shared" si="21"/>
        <v>是</v>
      </c>
    </row>
    <row r="199" spans="1:21">
      <c r="A199" s="2" t="str">
        <f>K199&amp;MID(L:L,15,4)</f>
        <v>陈惠群282X</v>
      </c>
      <c r="B199" s="7" t="s">
        <v>1929</v>
      </c>
      <c r="C199" s="7" t="s">
        <v>1446</v>
      </c>
      <c r="D199" s="7">
        <v>58</v>
      </c>
      <c r="E199" s="7" t="s">
        <v>1930</v>
      </c>
      <c r="F199" s="7" t="s">
        <v>14303</v>
      </c>
      <c r="G199" s="7" t="s">
        <v>14304</v>
      </c>
      <c r="H199" s="7" t="s">
        <v>1450</v>
      </c>
      <c r="I199" s="7" t="s">
        <v>14305</v>
      </c>
      <c r="J199" s="7" t="s">
        <v>1452</v>
      </c>
      <c r="K199" s="7" t="s">
        <v>65</v>
      </c>
      <c r="L199" s="7" t="s">
        <v>66</v>
      </c>
      <c r="M199" s="7" t="s">
        <v>1461</v>
      </c>
      <c r="N199" s="7" t="s">
        <v>23</v>
      </c>
      <c r="O199" s="11">
        <v>3</v>
      </c>
      <c r="P199" s="11">
        <v>21</v>
      </c>
      <c r="Q199" s="11">
        <v>3</v>
      </c>
      <c r="R199" s="11">
        <f t="shared" ref="R199:R214" si="22">O199-Q199</f>
        <v>0</v>
      </c>
      <c r="S199" s="11" t="s">
        <v>1455</v>
      </c>
      <c r="U199" t="str">
        <f t="shared" si="21"/>
        <v>是</v>
      </c>
    </row>
    <row r="200" spans="1:21">
      <c r="A200" s="2" t="str">
        <f>K200&amp;MID(L:L,15,4)</f>
        <v>周浩冲0255</v>
      </c>
      <c r="B200" s="7" t="s">
        <v>2363</v>
      </c>
      <c r="C200" s="7" t="s">
        <v>1446</v>
      </c>
      <c r="D200" s="7">
        <v>54</v>
      </c>
      <c r="E200" s="7" t="s">
        <v>50</v>
      </c>
      <c r="F200" s="7" t="s">
        <v>14306</v>
      </c>
      <c r="G200" s="7" t="s">
        <v>14307</v>
      </c>
      <c r="H200" s="7" t="s">
        <v>2366</v>
      </c>
      <c r="I200" s="7" t="s">
        <v>14308</v>
      </c>
      <c r="J200" s="7" t="s">
        <v>1452</v>
      </c>
      <c r="K200" s="7" t="s">
        <v>46</v>
      </c>
      <c r="L200" s="7" t="s">
        <v>47</v>
      </c>
      <c r="M200" s="7" t="s">
        <v>1772</v>
      </c>
      <c r="N200" s="7" t="s">
        <v>23</v>
      </c>
      <c r="O200" s="11">
        <v>4</v>
      </c>
      <c r="P200" s="11">
        <v>3</v>
      </c>
      <c r="Q200" s="11">
        <v>3</v>
      </c>
      <c r="R200" s="11">
        <f t="shared" si="22"/>
        <v>1</v>
      </c>
      <c r="S200" s="11" t="s">
        <v>1455</v>
      </c>
      <c r="U200" t="str">
        <f t="shared" si="21"/>
        <v>是</v>
      </c>
    </row>
    <row r="201" spans="1:21">
      <c r="A201" s="2" t="str">
        <f>K201&amp;MID(L:L,15,4)</f>
        <v>陈兴妹3927</v>
      </c>
      <c r="B201" s="7" t="s">
        <v>5527</v>
      </c>
      <c r="C201" s="7" t="s">
        <v>1444</v>
      </c>
      <c r="D201" s="7">
        <v>40</v>
      </c>
      <c r="E201" s="7" t="s">
        <v>5528</v>
      </c>
      <c r="F201" s="7" t="s">
        <v>14309</v>
      </c>
      <c r="G201" s="7" t="s">
        <v>14310</v>
      </c>
      <c r="H201" s="7" t="s">
        <v>1450</v>
      </c>
      <c r="I201" s="7" t="s">
        <v>14311</v>
      </c>
      <c r="J201" s="7" t="s">
        <v>1452</v>
      </c>
      <c r="K201" s="7" t="s">
        <v>95</v>
      </c>
      <c r="L201" s="7" t="s">
        <v>96</v>
      </c>
      <c r="M201" s="7" t="s">
        <v>1453</v>
      </c>
      <c r="N201" s="7" t="s">
        <v>23</v>
      </c>
      <c r="O201" s="11">
        <v>1</v>
      </c>
      <c r="P201" s="11">
        <v>59</v>
      </c>
      <c r="Q201" s="11">
        <v>1.5</v>
      </c>
      <c r="R201" s="11">
        <v>0</v>
      </c>
      <c r="S201" s="11" t="s">
        <v>1455</v>
      </c>
      <c r="U201" t="str">
        <f t="shared" si="21"/>
        <v>是</v>
      </c>
    </row>
    <row r="202" spans="1:21">
      <c r="A202" s="2" t="str">
        <f>K202&amp;MID(L:L,15,4)</f>
        <v>黄允祥5110</v>
      </c>
      <c r="B202" s="7" t="s">
        <v>2231</v>
      </c>
      <c r="C202" s="7" t="s">
        <v>1446</v>
      </c>
      <c r="D202" s="7">
        <v>52</v>
      </c>
      <c r="E202" s="7" t="s">
        <v>2232</v>
      </c>
      <c r="F202" s="7" t="s">
        <v>14312</v>
      </c>
      <c r="G202" s="7" t="s">
        <v>14313</v>
      </c>
      <c r="H202" s="7" t="s">
        <v>1450</v>
      </c>
      <c r="I202" s="7" t="s">
        <v>14314</v>
      </c>
      <c r="J202" s="7" t="s">
        <v>1452</v>
      </c>
      <c r="K202" s="7" t="s">
        <v>238</v>
      </c>
      <c r="L202" s="7" t="s">
        <v>239</v>
      </c>
      <c r="M202" s="7" t="s">
        <v>1453</v>
      </c>
      <c r="N202" s="7" t="s">
        <v>23</v>
      </c>
      <c r="O202" s="11">
        <v>1</v>
      </c>
      <c r="P202" s="11">
        <v>43</v>
      </c>
      <c r="Q202" s="11">
        <v>1.5</v>
      </c>
      <c r="R202" s="11">
        <v>0</v>
      </c>
      <c r="S202" s="11" t="s">
        <v>1455</v>
      </c>
      <c r="U202" t="str">
        <f t="shared" si="21"/>
        <v>是</v>
      </c>
    </row>
    <row r="203" spans="1:21">
      <c r="A203" s="2" t="str">
        <f>K203&amp;MID(L:L,15,4)</f>
        <v>黄达生1215</v>
      </c>
      <c r="B203" s="7" t="s">
        <v>2371</v>
      </c>
      <c r="C203" s="7" t="s">
        <v>1457</v>
      </c>
      <c r="D203" s="7">
        <v>49</v>
      </c>
      <c r="E203" s="7" t="s">
        <v>2372</v>
      </c>
      <c r="F203" s="7" t="s">
        <v>14315</v>
      </c>
      <c r="G203" s="7" t="s">
        <v>14316</v>
      </c>
      <c r="H203" s="7" t="s">
        <v>1450</v>
      </c>
      <c r="I203" s="7" t="s">
        <v>14317</v>
      </c>
      <c r="J203" s="7" t="s">
        <v>1452</v>
      </c>
      <c r="K203" s="7" t="s">
        <v>1035</v>
      </c>
      <c r="L203" s="7" t="s">
        <v>1036</v>
      </c>
      <c r="M203" s="7" t="s">
        <v>1453</v>
      </c>
      <c r="N203" s="7" t="s">
        <v>23</v>
      </c>
      <c r="O203" s="11">
        <v>5</v>
      </c>
      <c r="P203" s="11">
        <v>10</v>
      </c>
      <c r="Q203" s="11">
        <v>1.5</v>
      </c>
      <c r="R203" s="11">
        <f t="shared" si="22"/>
        <v>3.5</v>
      </c>
      <c r="S203" s="11" t="s">
        <v>1455</v>
      </c>
      <c r="U203" t="str">
        <f t="shared" si="21"/>
        <v>是</v>
      </c>
    </row>
    <row r="204" spans="1:21">
      <c r="A204" s="2" t="str">
        <f>K204&amp;MID(L:L,15,4)</f>
        <v>梁炳垣0672</v>
      </c>
      <c r="B204" s="7" t="s">
        <v>1675</v>
      </c>
      <c r="C204" s="7" t="s">
        <v>1446</v>
      </c>
      <c r="D204" s="7">
        <v>62</v>
      </c>
      <c r="E204" s="7" t="s">
        <v>1238</v>
      </c>
      <c r="F204" s="7" t="s">
        <v>14318</v>
      </c>
      <c r="G204" s="7" t="s">
        <v>14319</v>
      </c>
      <c r="H204" s="7" t="s">
        <v>1450</v>
      </c>
      <c r="I204" s="7" t="s">
        <v>14320</v>
      </c>
      <c r="J204" s="7" t="s">
        <v>1452</v>
      </c>
      <c r="K204" s="7" t="s">
        <v>1383</v>
      </c>
      <c r="L204" s="7" t="s">
        <v>1384</v>
      </c>
      <c r="M204" s="7" t="s">
        <v>1461</v>
      </c>
      <c r="N204" s="7" t="s">
        <v>1462</v>
      </c>
      <c r="O204" s="11">
        <v>3</v>
      </c>
      <c r="P204" s="11">
        <v>24</v>
      </c>
      <c r="Q204" s="11">
        <v>2.5</v>
      </c>
      <c r="R204" s="11">
        <f t="shared" si="22"/>
        <v>0.5</v>
      </c>
      <c r="S204" s="11" t="s">
        <v>1455</v>
      </c>
      <c r="U204" t="str">
        <f t="shared" si="21"/>
        <v>是</v>
      </c>
    </row>
    <row r="205" spans="1:21">
      <c r="A205" s="2" t="str">
        <f>K205&amp;MID(L:L,15,4)</f>
        <v>吴沛莲4223</v>
      </c>
      <c r="B205" s="7" t="s">
        <v>2376</v>
      </c>
      <c r="C205" s="7" t="s">
        <v>1457</v>
      </c>
      <c r="D205" s="7">
        <v>40</v>
      </c>
      <c r="E205" s="7" t="s">
        <v>843</v>
      </c>
      <c r="F205" s="7" t="s">
        <v>14321</v>
      </c>
      <c r="G205" s="7" t="s">
        <v>13923</v>
      </c>
      <c r="H205" s="7" t="s">
        <v>1450</v>
      </c>
      <c r="I205" s="7" t="s">
        <v>6780</v>
      </c>
      <c r="J205" s="7" t="s">
        <v>1452</v>
      </c>
      <c r="K205" s="7" t="s">
        <v>840</v>
      </c>
      <c r="L205" s="7" t="s">
        <v>841</v>
      </c>
      <c r="M205" s="7" t="s">
        <v>1461</v>
      </c>
      <c r="N205" s="7" t="s">
        <v>23</v>
      </c>
      <c r="O205" s="11">
        <v>3</v>
      </c>
      <c r="P205" s="11">
        <v>2</v>
      </c>
      <c r="Q205" s="11">
        <v>3</v>
      </c>
      <c r="R205" s="11">
        <f t="shared" si="22"/>
        <v>0</v>
      </c>
      <c r="S205" s="11" t="s">
        <v>1455</v>
      </c>
      <c r="U205" t="str">
        <f t="shared" si="21"/>
        <v>是</v>
      </c>
    </row>
    <row r="206" spans="1:21">
      <c r="A206" s="2" t="str">
        <f>K206&amp;MID(L:L,15,4)</f>
        <v>高金桥6021</v>
      </c>
      <c r="B206" s="7" t="s">
        <v>2319</v>
      </c>
      <c r="C206" s="7" t="s">
        <v>1457</v>
      </c>
      <c r="D206" s="7">
        <v>51</v>
      </c>
      <c r="E206" s="7" t="s">
        <v>2320</v>
      </c>
      <c r="F206" s="7" t="s">
        <v>14322</v>
      </c>
      <c r="G206" s="7" t="s">
        <v>14323</v>
      </c>
      <c r="H206" s="7" t="s">
        <v>1450</v>
      </c>
      <c r="I206" s="7" t="s">
        <v>14324</v>
      </c>
      <c r="J206" s="7" t="s">
        <v>1452</v>
      </c>
      <c r="K206" s="7" t="s">
        <v>164</v>
      </c>
      <c r="L206" s="7" t="s">
        <v>165</v>
      </c>
      <c r="M206" s="7" t="s">
        <v>1453</v>
      </c>
      <c r="N206" s="7" t="s">
        <v>23</v>
      </c>
      <c r="O206" s="11">
        <v>2</v>
      </c>
      <c r="P206" s="11">
        <v>13</v>
      </c>
      <c r="Q206" s="11">
        <v>1.5</v>
      </c>
      <c r="R206" s="11">
        <f t="shared" si="22"/>
        <v>0.5</v>
      </c>
      <c r="S206" s="11" t="s">
        <v>1455</v>
      </c>
      <c r="U206" t="str">
        <f t="shared" si="21"/>
        <v>是</v>
      </c>
    </row>
    <row r="207" spans="1:21">
      <c r="A207" s="2" t="str">
        <f>K207&amp;MID(L:L,15,4)</f>
        <v>罗少群0024</v>
      </c>
      <c r="B207" s="7" t="s">
        <v>2383</v>
      </c>
      <c r="C207" s="7" t="s">
        <v>1446</v>
      </c>
      <c r="D207" s="7">
        <v>38</v>
      </c>
      <c r="E207" s="7" t="s">
        <v>2384</v>
      </c>
      <c r="F207" s="7" t="s">
        <v>14325</v>
      </c>
      <c r="G207" s="7" t="s">
        <v>14326</v>
      </c>
      <c r="H207" s="7" t="s">
        <v>1450</v>
      </c>
      <c r="I207" s="7" t="s">
        <v>14327</v>
      </c>
      <c r="J207" s="7" t="s">
        <v>1452</v>
      </c>
      <c r="K207" s="7" t="s">
        <v>996</v>
      </c>
      <c r="L207" s="7" t="s">
        <v>997</v>
      </c>
      <c r="M207" s="7" t="s">
        <v>1453</v>
      </c>
      <c r="N207" s="7" t="s">
        <v>23</v>
      </c>
      <c r="O207" s="11">
        <v>3</v>
      </c>
      <c r="P207" s="11">
        <v>18</v>
      </c>
      <c r="Q207" s="11">
        <v>1.5</v>
      </c>
      <c r="R207" s="11">
        <f t="shared" si="22"/>
        <v>1.5</v>
      </c>
      <c r="S207" s="11" t="s">
        <v>1455</v>
      </c>
      <c r="U207" t="str">
        <f t="shared" si="21"/>
        <v>是</v>
      </c>
    </row>
    <row r="208" spans="1:21">
      <c r="A208" s="2" t="str">
        <f>K208&amp;MID(L:L,15,4)</f>
        <v>黎富煊0093</v>
      </c>
      <c r="B208" s="7" t="s">
        <v>2388</v>
      </c>
      <c r="C208" s="7" t="s">
        <v>1446</v>
      </c>
      <c r="D208" s="7">
        <v>58</v>
      </c>
      <c r="E208" s="7" t="s">
        <v>2389</v>
      </c>
      <c r="F208" s="7" t="s">
        <v>14328</v>
      </c>
      <c r="G208" s="7" t="s">
        <v>14329</v>
      </c>
      <c r="H208" s="7" t="s">
        <v>1450</v>
      </c>
      <c r="I208" s="7" t="s">
        <v>14330</v>
      </c>
      <c r="J208" s="7" t="s">
        <v>1452</v>
      </c>
      <c r="K208" s="7" t="s">
        <v>339</v>
      </c>
      <c r="L208" s="7" t="s">
        <v>340</v>
      </c>
      <c r="M208" s="7" t="s">
        <v>1453</v>
      </c>
      <c r="N208" s="7" t="s">
        <v>23</v>
      </c>
      <c r="O208" s="11">
        <v>2</v>
      </c>
      <c r="P208" s="11">
        <v>55</v>
      </c>
      <c r="Q208" s="11">
        <v>1.5</v>
      </c>
      <c r="R208" s="11">
        <f t="shared" si="22"/>
        <v>0.5</v>
      </c>
      <c r="S208" s="11" t="s">
        <v>1455</v>
      </c>
      <c r="U208" t="str">
        <f t="shared" si="21"/>
        <v>是</v>
      </c>
    </row>
    <row r="209" spans="1:21">
      <c r="A209" s="2" t="str">
        <f>K209&amp;MID(L:L,15,4)</f>
        <v>方玉珍3928</v>
      </c>
      <c r="B209" s="7" t="s">
        <v>10527</v>
      </c>
      <c r="C209" s="7" t="s">
        <v>1457</v>
      </c>
      <c r="D209" s="7">
        <v>23</v>
      </c>
      <c r="E209" s="7" t="s">
        <v>823</v>
      </c>
      <c r="F209" s="7" t="s">
        <v>14331</v>
      </c>
      <c r="G209" s="7" t="s">
        <v>14332</v>
      </c>
      <c r="H209" s="7" t="s">
        <v>1450</v>
      </c>
      <c r="I209" s="7" t="s">
        <v>14333</v>
      </c>
      <c r="J209" s="7" t="s">
        <v>1452</v>
      </c>
      <c r="K209" s="7" t="s">
        <v>820</v>
      </c>
      <c r="L209" s="7" t="s">
        <v>821</v>
      </c>
      <c r="M209" s="7" t="s">
        <v>1461</v>
      </c>
      <c r="N209" s="7" t="s">
        <v>23</v>
      </c>
      <c r="O209" s="11">
        <v>3</v>
      </c>
      <c r="P209" s="11">
        <v>31</v>
      </c>
      <c r="Q209" s="11">
        <v>3</v>
      </c>
      <c r="R209" s="11">
        <f t="shared" si="22"/>
        <v>0</v>
      </c>
      <c r="S209" s="11" t="s">
        <v>1455</v>
      </c>
      <c r="U209" t="str">
        <f t="shared" si="21"/>
        <v>是</v>
      </c>
    </row>
    <row r="210" spans="1:21">
      <c r="A210" s="2" t="str">
        <f>K210&amp;MID(L:L,15,4)</f>
        <v>张学凤062X</v>
      </c>
      <c r="B210" s="7" t="s">
        <v>1709</v>
      </c>
      <c r="C210" s="7" t="s">
        <v>1446</v>
      </c>
      <c r="D210" s="7">
        <v>41</v>
      </c>
      <c r="E210" s="7" t="s">
        <v>1710</v>
      </c>
      <c r="F210" s="7" t="s">
        <v>14334</v>
      </c>
      <c r="G210" s="7" t="s">
        <v>14335</v>
      </c>
      <c r="H210" s="7" t="s">
        <v>1450</v>
      </c>
      <c r="I210" s="7" t="s">
        <v>3035</v>
      </c>
      <c r="J210" s="7" t="s">
        <v>1452</v>
      </c>
      <c r="K210" s="7" t="s">
        <v>589</v>
      </c>
      <c r="L210" s="7" t="s">
        <v>590</v>
      </c>
      <c r="M210" s="7" t="s">
        <v>1461</v>
      </c>
      <c r="N210" s="7" t="s">
        <v>23</v>
      </c>
      <c r="O210" s="11">
        <v>3</v>
      </c>
      <c r="P210" s="11">
        <v>8</v>
      </c>
      <c r="Q210" s="11">
        <v>3</v>
      </c>
      <c r="R210" s="11">
        <f t="shared" si="22"/>
        <v>0</v>
      </c>
      <c r="S210" s="11" t="s">
        <v>1455</v>
      </c>
      <c r="U210" t="str">
        <f t="shared" si="21"/>
        <v>是</v>
      </c>
    </row>
    <row r="211" spans="1:21">
      <c r="A211" s="2" t="str">
        <f>K211&amp;MID(L:L,15,4)</f>
        <v>卢桂通1223</v>
      </c>
      <c r="B211" s="7" t="s">
        <v>2396</v>
      </c>
      <c r="C211" s="7" t="s">
        <v>1457</v>
      </c>
      <c r="D211" s="7">
        <v>57</v>
      </c>
      <c r="E211" s="7" t="s">
        <v>2397</v>
      </c>
      <c r="F211" s="7" t="s">
        <v>14336</v>
      </c>
      <c r="G211" s="7" t="s">
        <v>14337</v>
      </c>
      <c r="H211" s="7" t="s">
        <v>2253</v>
      </c>
      <c r="I211" s="7" t="s">
        <v>14338</v>
      </c>
      <c r="J211" s="7" t="s">
        <v>1452</v>
      </c>
      <c r="K211" s="7" t="s">
        <v>990</v>
      </c>
      <c r="L211" s="7" t="s">
        <v>991</v>
      </c>
      <c r="M211" s="7" t="s">
        <v>1453</v>
      </c>
      <c r="N211" s="7" t="s">
        <v>23</v>
      </c>
      <c r="O211" s="11">
        <v>2</v>
      </c>
      <c r="P211" s="11">
        <v>42</v>
      </c>
      <c r="Q211" s="11">
        <v>1.5</v>
      </c>
      <c r="R211" s="11">
        <f t="shared" si="22"/>
        <v>0.5</v>
      </c>
      <c r="S211" s="11" t="s">
        <v>1455</v>
      </c>
      <c r="U211" t="str">
        <f t="shared" si="21"/>
        <v>是</v>
      </c>
    </row>
    <row r="212" spans="1:21">
      <c r="A212" s="2" t="str">
        <f>K212&amp;MID(L:L,15,4)</f>
        <v>谢锦榴2429</v>
      </c>
      <c r="B212" s="7" t="s">
        <v>2401</v>
      </c>
      <c r="C212" s="7" t="s">
        <v>1457</v>
      </c>
      <c r="D212" s="7">
        <v>53</v>
      </c>
      <c r="E212" s="7" t="s">
        <v>1133</v>
      </c>
      <c r="F212" s="7" t="s">
        <v>14339</v>
      </c>
      <c r="G212" s="7" t="s">
        <v>14340</v>
      </c>
      <c r="H212" s="7" t="s">
        <v>1450</v>
      </c>
      <c r="I212" s="7" t="s">
        <v>14341</v>
      </c>
      <c r="J212" s="7" t="s">
        <v>1452</v>
      </c>
      <c r="K212" s="7" t="s">
        <v>1130</v>
      </c>
      <c r="L212" s="7" t="s">
        <v>1131</v>
      </c>
      <c r="M212" s="7" t="s">
        <v>1461</v>
      </c>
      <c r="N212" s="7" t="s">
        <v>1467</v>
      </c>
      <c r="O212" s="11">
        <v>5</v>
      </c>
      <c r="P212" s="11">
        <v>55</v>
      </c>
      <c r="Q212" s="11">
        <v>3</v>
      </c>
      <c r="R212" s="11">
        <f t="shared" si="22"/>
        <v>2</v>
      </c>
      <c r="S212" s="11" t="s">
        <v>1455</v>
      </c>
      <c r="U212" t="str">
        <f t="shared" si="21"/>
        <v>是</v>
      </c>
    </row>
    <row r="213" spans="1:21">
      <c r="A213" s="2" t="str">
        <f>K213&amp;MID(L:L,15,4)</f>
        <v>伍少英0927</v>
      </c>
      <c r="B213" s="7" t="s">
        <v>2236</v>
      </c>
      <c r="C213" s="7" t="s">
        <v>1446</v>
      </c>
      <c r="D213" s="7">
        <v>57</v>
      </c>
      <c r="E213" s="7" t="s">
        <v>2237</v>
      </c>
      <c r="F213" s="7" t="s">
        <v>14342</v>
      </c>
      <c r="G213" s="7" t="s">
        <v>14343</v>
      </c>
      <c r="H213" s="7" t="s">
        <v>1450</v>
      </c>
      <c r="I213" s="7" t="s">
        <v>14344</v>
      </c>
      <c r="J213" s="7" t="s">
        <v>1452</v>
      </c>
      <c r="K213" s="7" t="s">
        <v>1007</v>
      </c>
      <c r="L213" s="7" t="s">
        <v>1008</v>
      </c>
      <c r="M213" s="7" t="s">
        <v>1453</v>
      </c>
      <c r="N213" s="7" t="s">
        <v>23</v>
      </c>
      <c r="O213" s="11">
        <v>4</v>
      </c>
      <c r="P213" s="11">
        <v>37</v>
      </c>
      <c r="Q213" s="11">
        <v>1.5</v>
      </c>
      <c r="R213" s="11">
        <f t="shared" si="22"/>
        <v>2.5</v>
      </c>
      <c r="S213" s="11" t="s">
        <v>1455</v>
      </c>
      <c r="U213" t="str">
        <f t="shared" si="21"/>
        <v>是</v>
      </c>
    </row>
    <row r="214" spans="1:21">
      <c r="A214" s="2" t="str">
        <f>K214&amp;MID(L:L,15,4)</f>
        <v>卢葵英1245</v>
      </c>
      <c r="B214" s="7" t="s">
        <v>2411</v>
      </c>
      <c r="C214" s="7" t="s">
        <v>1446</v>
      </c>
      <c r="D214" s="7">
        <v>58</v>
      </c>
      <c r="E214" s="7" t="s">
        <v>2412</v>
      </c>
      <c r="F214" s="7" t="s">
        <v>14345</v>
      </c>
      <c r="G214" s="7" t="s">
        <v>14346</v>
      </c>
      <c r="H214" s="7" t="s">
        <v>1450</v>
      </c>
      <c r="I214" s="7" t="s">
        <v>14347</v>
      </c>
      <c r="J214" s="7" t="s">
        <v>1452</v>
      </c>
      <c r="K214" s="7" t="s">
        <v>1017</v>
      </c>
      <c r="L214" s="7" t="s">
        <v>1018</v>
      </c>
      <c r="M214" s="7" t="s">
        <v>1453</v>
      </c>
      <c r="N214" s="7" t="s">
        <v>1467</v>
      </c>
      <c r="O214" s="11">
        <v>1</v>
      </c>
      <c r="P214" s="11">
        <v>19</v>
      </c>
      <c r="Q214" s="11">
        <v>1.5</v>
      </c>
      <c r="R214" s="11">
        <f t="shared" si="22"/>
        <v>-0.5</v>
      </c>
      <c r="S214" s="11" t="s">
        <v>1520</v>
      </c>
      <c r="U214" t="str">
        <f t="shared" si="21"/>
        <v>否</v>
      </c>
    </row>
    <row r="215" spans="1:21">
      <c r="A215" s="2" t="str">
        <f>K215&amp;MID(L:L,15,4)</f>
        <v>潘锐坚3633</v>
      </c>
      <c r="B215" s="7" t="s">
        <v>1694</v>
      </c>
      <c r="C215" s="7" t="s">
        <v>1457</v>
      </c>
      <c r="D215" s="7">
        <v>49</v>
      </c>
      <c r="E215" s="7" t="s">
        <v>1695</v>
      </c>
      <c r="F215" s="7" t="s">
        <v>14348</v>
      </c>
      <c r="G215" s="7" t="s">
        <v>14349</v>
      </c>
      <c r="H215" s="7" t="s">
        <v>1450</v>
      </c>
      <c r="I215" s="7" t="s">
        <v>14350</v>
      </c>
      <c r="J215" s="7" t="s">
        <v>1452</v>
      </c>
      <c r="K215" s="7" t="s">
        <v>1199</v>
      </c>
      <c r="L215" s="7" t="s">
        <v>1200</v>
      </c>
      <c r="M215" s="7" t="s">
        <v>1461</v>
      </c>
      <c r="N215" s="7" t="s">
        <v>1462</v>
      </c>
      <c r="O215" s="11">
        <v>2</v>
      </c>
      <c r="P215" s="11">
        <v>37</v>
      </c>
      <c r="Q215" s="11">
        <v>2.5</v>
      </c>
      <c r="R215" s="11">
        <v>0</v>
      </c>
      <c r="S215" s="11" t="s">
        <v>1455</v>
      </c>
      <c r="U215" t="str">
        <f t="shared" si="21"/>
        <v>是</v>
      </c>
    </row>
    <row r="216" spans="1:21">
      <c r="A216" s="2" t="str">
        <f>K216&amp;MID(L:L,15,4)</f>
        <v>莫锦全4534</v>
      </c>
      <c r="B216" s="7" t="s">
        <v>2419</v>
      </c>
      <c r="C216" s="7" t="s">
        <v>1457</v>
      </c>
      <c r="D216" s="7">
        <v>30</v>
      </c>
      <c r="E216" s="7" t="s">
        <v>2420</v>
      </c>
      <c r="F216" s="7" t="s">
        <v>14351</v>
      </c>
      <c r="G216" s="7" t="s">
        <v>14352</v>
      </c>
      <c r="H216" s="7" t="s">
        <v>1450</v>
      </c>
      <c r="I216" s="7" t="s">
        <v>10638</v>
      </c>
      <c r="J216" s="7" t="s">
        <v>1452</v>
      </c>
      <c r="K216" s="7" t="s">
        <v>77</v>
      </c>
      <c r="L216" s="7" t="s">
        <v>78</v>
      </c>
      <c r="M216" s="7" t="s">
        <v>1461</v>
      </c>
      <c r="N216" s="7" t="s">
        <v>23</v>
      </c>
      <c r="O216" s="11">
        <v>3</v>
      </c>
      <c r="P216" s="11">
        <v>28</v>
      </c>
      <c r="Q216" s="11">
        <v>3</v>
      </c>
      <c r="R216" s="11">
        <f t="shared" ref="R216:R233" si="23">O216-Q216</f>
        <v>0</v>
      </c>
      <c r="S216" s="11" t="s">
        <v>1455</v>
      </c>
      <c r="U216" t="str">
        <f t="shared" si="21"/>
        <v>是</v>
      </c>
    </row>
    <row r="217" spans="1:21">
      <c r="A217" s="2" t="str">
        <f>K217&amp;MID(L:L,15,4)</f>
        <v>曹玉兰1522</v>
      </c>
      <c r="B217" s="7" t="s">
        <v>2424</v>
      </c>
      <c r="C217" s="7" t="s">
        <v>1457</v>
      </c>
      <c r="D217" s="7">
        <v>48</v>
      </c>
      <c r="E217" s="7" t="s">
        <v>2425</v>
      </c>
      <c r="F217" s="7" t="s">
        <v>14353</v>
      </c>
      <c r="G217" s="7" t="s">
        <v>14354</v>
      </c>
      <c r="H217" s="7" t="s">
        <v>1450</v>
      </c>
      <c r="I217" s="7" t="s">
        <v>14355</v>
      </c>
      <c r="J217" s="7" t="s">
        <v>1452</v>
      </c>
      <c r="K217" s="7" t="s">
        <v>20</v>
      </c>
      <c r="L217" s="7" t="s">
        <v>21</v>
      </c>
      <c r="M217" s="7" t="s">
        <v>1453</v>
      </c>
      <c r="N217" s="7" t="s">
        <v>23</v>
      </c>
      <c r="O217" s="11">
        <v>2</v>
      </c>
      <c r="P217" s="11">
        <v>2</v>
      </c>
      <c r="Q217" s="11">
        <v>1.5</v>
      </c>
      <c r="R217" s="11">
        <f t="shared" si="23"/>
        <v>0.5</v>
      </c>
      <c r="S217" s="11" t="s">
        <v>1455</v>
      </c>
      <c r="U217" t="str">
        <f t="shared" si="21"/>
        <v>是</v>
      </c>
    </row>
    <row r="218" spans="1:21">
      <c r="A218" s="2" t="str">
        <f>K218&amp;MID(L:L,15,4)</f>
        <v>饶棉粦1416</v>
      </c>
      <c r="B218" s="7" t="s">
        <v>2429</v>
      </c>
      <c r="C218" s="7" t="s">
        <v>1457</v>
      </c>
      <c r="D218" s="7">
        <v>56</v>
      </c>
      <c r="E218" s="7" t="s">
        <v>2430</v>
      </c>
      <c r="F218" s="7" t="s">
        <v>14356</v>
      </c>
      <c r="G218" s="7" t="s">
        <v>14357</v>
      </c>
      <c r="H218" s="7" t="s">
        <v>1450</v>
      </c>
      <c r="I218" s="7" t="s">
        <v>14358</v>
      </c>
      <c r="J218" s="7" t="s">
        <v>1452</v>
      </c>
      <c r="K218" s="7" t="s">
        <v>378</v>
      </c>
      <c r="L218" s="7" t="s">
        <v>379</v>
      </c>
      <c r="M218" s="7" t="s">
        <v>1461</v>
      </c>
      <c r="N218" s="7" t="s">
        <v>23</v>
      </c>
      <c r="O218" s="11">
        <v>3</v>
      </c>
      <c r="P218" s="11">
        <v>0</v>
      </c>
      <c r="Q218" s="11">
        <v>3</v>
      </c>
      <c r="R218" s="11">
        <f t="shared" si="23"/>
        <v>0</v>
      </c>
      <c r="S218" s="11" t="s">
        <v>1455</v>
      </c>
      <c r="U218" t="str">
        <f t="shared" si="21"/>
        <v>是</v>
      </c>
    </row>
    <row r="219" spans="1:21">
      <c r="A219" s="2" t="str">
        <f>K219&amp;MID(L:L,15,4)</f>
        <v>谭维1243</v>
      </c>
      <c r="B219" s="7" t="s">
        <v>2434</v>
      </c>
      <c r="C219" s="7" t="s">
        <v>1446</v>
      </c>
      <c r="D219" s="7">
        <v>60</v>
      </c>
      <c r="E219" s="7" t="s">
        <v>2435</v>
      </c>
      <c r="F219" s="7" t="s">
        <v>14359</v>
      </c>
      <c r="G219" s="7" t="s">
        <v>14360</v>
      </c>
      <c r="H219" s="7" t="s">
        <v>1450</v>
      </c>
      <c r="I219" s="7" t="s">
        <v>14361</v>
      </c>
      <c r="J219" s="7" t="s">
        <v>1452</v>
      </c>
      <c r="K219" s="7" t="s">
        <v>542</v>
      </c>
      <c r="L219" s="7" t="s">
        <v>543</v>
      </c>
      <c r="M219" s="7" t="s">
        <v>1453</v>
      </c>
      <c r="N219" s="7" t="s">
        <v>23</v>
      </c>
      <c r="O219" s="11">
        <v>2</v>
      </c>
      <c r="P219" s="11">
        <v>4</v>
      </c>
      <c r="Q219" s="11">
        <v>1.5</v>
      </c>
      <c r="R219" s="11">
        <f t="shared" si="23"/>
        <v>0.5</v>
      </c>
      <c r="S219" s="11" t="s">
        <v>1455</v>
      </c>
      <c r="U219" t="str">
        <f t="shared" si="21"/>
        <v>是</v>
      </c>
    </row>
    <row r="220" spans="1:21">
      <c r="A220" s="2" t="str">
        <f>K220&amp;MID(L:L,15,4)</f>
        <v>卢宜务1236</v>
      </c>
      <c r="B220" s="7" t="s">
        <v>2439</v>
      </c>
      <c r="C220" s="7" t="s">
        <v>1457</v>
      </c>
      <c r="D220" s="7">
        <v>55</v>
      </c>
      <c r="E220" s="7" t="s">
        <v>2440</v>
      </c>
      <c r="F220" s="7" t="s">
        <v>14362</v>
      </c>
      <c r="G220" s="7" t="s">
        <v>14363</v>
      </c>
      <c r="H220" s="7" t="s">
        <v>1450</v>
      </c>
      <c r="I220" s="7" t="s">
        <v>14364</v>
      </c>
      <c r="J220" s="7" t="s">
        <v>1452</v>
      </c>
      <c r="K220" s="7" t="s">
        <v>465</v>
      </c>
      <c r="L220" s="7" t="s">
        <v>466</v>
      </c>
      <c r="M220" s="7" t="s">
        <v>1453</v>
      </c>
      <c r="N220" s="7" t="s">
        <v>23</v>
      </c>
      <c r="O220" s="11">
        <v>2</v>
      </c>
      <c r="P220" s="11">
        <v>22</v>
      </c>
      <c r="Q220" s="11">
        <v>1.5</v>
      </c>
      <c r="R220" s="11">
        <f t="shared" si="23"/>
        <v>0.5</v>
      </c>
      <c r="S220" s="11" t="s">
        <v>1455</v>
      </c>
      <c r="U220" t="str">
        <f t="shared" si="21"/>
        <v>是</v>
      </c>
    </row>
    <row r="221" spans="1:21">
      <c r="A221" s="2" t="str">
        <f>K221&amp;MID(L:L,15,4)</f>
        <v>周惠卿5024</v>
      </c>
      <c r="B221" s="7" t="s">
        <v>2444</v>
      </c>
      <c r="C221" s="7" t="s">
        <v>1446</v>
      </c>
      <c r="D221" s="7">
        <v>52</v>
      </c>
      <c r="E221" s="7" t="s">
        <v>691</v>
      </c>
      <c r="F221" s="7" t="s">
        <v>14365</v>
      </c>
      <c r="G221" s="7" t="s">
        <v>14366</v>
      </c>
      <c r="H221" s="7" t="s">
        <v>1450</v>
      </c>
      <c r="I221" s="7" t="s">
        <v>14367</v>
      </c>
      <c r="J221" s="7" t="s">
        <v>1452</v>
      </c>
      <c r="K221" s="7" t="s">
        <v>688</v>
      </c>
      <c r="L221" s="7" t="s">
        <v>689</v>
      </c>
      <c r="M221" s="7" t="s">
        <v>1461</v>
      </c>
      <c r="N221" s="7" t="s">
        <v>23</v>
      </c>
      <c r="O221" s="11">
        <v>7</v>
      </c>
      <c r="P221" s="11">
        <v>43</v>
      </c>
      <c r="Q221" s="11">
        <v>3</v>
      </c>
      <c r="R221" s="11">
        <f t="shared" si="23"/>
        <v>4</v>
      </c>
      <c r="S221" s="11" t="s">
        <v>1455</v>
      </c>
      <c r="U221" t="str">
        <f t="shared" si="21"/>
        <v>是</v>
      </c>
    </row>
    <row r="222" spans="1:21">
      <c r="A222" s="2" t="str">
        <f>K222&amp;MID(L:L,15,4)</f>
        <v>孔雪芳0928</v>
      </c>
      <c r="B222" s="7" t="s">
        <v>2216</v>
      </c>
      <c r="C222" s="7" t="s">
        <v>1446</v>
      </c>
      <c r="D222" s="7">
        <v>51</v>
      </c>
      <c r="E222" s="7" t="s">
        <v>2217</v>
      </c>
      <c r="F222" s="7" t="s">
        <v>14368</v>
      </c>
      <c r="G222" s="7" t="s">
        <v>14369</v>
      </c>
      <c r="H222" s="7" t="s">
        <v>1450</v>
      </c>
      <c r="I222" s="7" t="s">
        <v>12559</v>
      </c>
      <c r="J222" s="7" t="s">
        <v>1452</v>
      </c>
      <c r="K222" s="7" t="s">
        <v>947</v>
      </c>
      <c r="L222" s="7" t="s">
        <v>948</v>
      </c>
      <c r="M222" s="7" t="s">
        <v>1461</v>
      </c>
      <c r="N222" s="7" t="s">
        <v>23</v>
      </c>
      <c r="O222" s="11">
        <v>3</v>
      </c>
      <c r="P222" s="11">
        <v>4</v>
      </c>
      <c r="Q222" s="11">
        <v>3</v>
      </c>
      <c r="R222" s="11">
        <f t="shared" si="23"/>
        <v>0</v>
      </c>
      <c r="S222" s="11" t="s">
        <v>1455</v>
      </c>
      <c r="U222" t="str">
        <f t="shared" si="21"/>
        <v>是</v>
      </c>
    </row>
    <row r="223" spans="1:21">
      <c r="A223" s="2" t="str">
        <f>K223&amp;MID(L:L,15,4)</f>
        <v>郭镜明1275</v>
      </c>
      <c r="B223" s="7" t="s">
        <v>5592</v>
      </c>
      <c r="C223" s="7" t="s">
        <v>1446</v>
      </c>
      <c r="D223" s="7">
        <v>48</v>
      </c>
      <c r="E223" s="7" t="s">
        <v>5593</v>
      </c>
      <c r="F223" s="7" t="s">
        <v>14370</v>
      </c>
      <c r="G223" s="7" t="s">
        <v>14371</v>
      </c>
      <c r="H223" s="7" t="s">
        <v>1450</v>
      </c>
      <c r="I223" s="7" t="s">
        <v>6275</v>
      </c>
      <c r="J223" s="7" t="s">
        <v>1452</v>
      </c>
      <c r="K223" s="7" t="s">
        <v>886</v>
      </c>
      <c r="L223" s="7" t="s">
        <v>887</v>
      </c>
      <c r="M223" s="7" t="s">
        <v>1461</v>
      </c>
      <c r="N223" s="7" t="s">
        <v>1454</v>
      </c>
      <c r="O223" s="11">
        <v>3</v>
      </c>
      <c r="P223" s="11">
        <v>1</v>
      </c>
      <c r="Q223" s="11">
        <v>3</v>
      </c>
      <c r="R223" s="11">
        <f t="shared" si="23"/>
        <v>0</v>
      </c>
      <c r="S223" s="11" t="s">
        <v>1455</v>
      </c>
      <c r="U223" t="str">
        <f t="shared" si="21"/>
        <v>是</v>
      </c>
    </row>
    <row r="224" spans="1:21">
      <c r="A224" s="2" t="str">
        <f>K224&amp;MID(L:L,15,4)</f>
        <v>刘亚美0629</v>
      </c>
      <c r="B224" s="7" t="s">
        <v>2452</v>
      </c>
      <c r="C224" s="7" t="s">
        <v>1444</v>
      </c>
      <c r="D224" s="7">
        <v>64</v>
      </c>
      <c r="E224" s="7" t="s">
        <v>509</v>
      </c>
      <c r="F224" s="7" t="s">
        <v>14372</v>
      </c>
      <c r="G224" s="7" t="s">
        <v>14373</v>
      </c>
      <c r="H224" s="7" t="s">
        <v>1450</v>
      </c>
      <c r="I224" s="7" t="s">
        <v>8275</v>
      </c>
      <c r="J224" s="7" t="s">
        <v>1452</v>
      </c>
      <c r="K224" s="7" t="s">
        <v>506</v>
      </c>
      <c r="L224" s="7" t="s">
        <v>507</v>
      </c>
      <c r="M224" s="7" t="s">
        <v>1461</v>
      </c>
      <c r="N224" s="7" t="s">
        <v>23</v>
      </c>
      <c r="O224" s="11">
        <v>3</v>
      </c>
      <c r="P224" s="11">
        <v>21</v>
      </c>
      <c r="Q224" s="11">
        <v>3</v>
      </c>
      <c r="R224" s="11">
        <f t="shared" si="23"/>
        <v>0</v>
      </c>
      <c r="S224" s="11" t="s">
        <v>1455</v>
      </c>
      <c r="U224" t="str">
        <f t="shared" si="21"/>
        <v>是</v>
      </c>
    </row>
    <row r="225" spans="1:21">
      <c r="A225" s="2" t="str">
        <f>K225&amp;MID(L:L,15,4)</f>
        <v>钟月珍2443</v>
      </c>
      <c r="B225" s="7" t="s">
        <v>1582</v>
      </c>
      <c r="C225" s="7" t="s">
        <v>1446</v>
      </c>
      <c r="D225" s="7">
        <v>52</v>
      </c>
      <c r="E225" s="7" t="s">
        <v>1583</v>
      </c>
      <c r="F225" s="7" t="s">
        <v>14374</v>
      </c>
      <c r="G225" s="7" t="s">
        <v>14375</v>
      </c>
      <c r="H225" s="7" t="s">
        <v>1450</v>
      </c>
      <c r="I225" s="7" t="s">
        <v>14376</v>
      </c>
      <c r="J225" s="7" t="s">
        <v>1452</v>
      </c>
      <c r="K225" s="7" t="s">
        <v>675</v>
      </c>
      <c r="L225" s="7" t="s">
        <v>676</v>
      </c>
      <c r="M225" s="7" t="s">
        <v>1461</v>
      </c>
      <c r="N225" s="7" t="s">
        <v>23</v>
      </c>
      <c r="O225" s="11">
        <v>8</v>
      </c>
      <c r="P225" s="11">
        <v>41</v>
      </c>
      <c r="Q225" s="11">
        <v>3</v>
      </c>
      <c r="R225" s="11">
        <f t="shared" si="23"/>
        <v>5</v>
      </c>
      <c r="S225" s="11" t="s">
        <v>1455</v>
      </c>
      <c r="U225" t="str">
        <f t="shared" si="21"/>
        <v>是</v>
      </c>
    </row>
    <row r="226" spans="1:21">
      <c r="A226" s="2" t="str">
        <f>K226&amp;MID(L:L,15,4)</f>
        <v>卢长枝1227</v>
      </c>
      <c r="B226" s="7" t="s">
        <v>2241</v>
      </c>
      <c r="C226" s="7" t="s">
        <v>1457</v>
      </c>
      <c r="D226" s="7">
        <v>59</v>
      </c>
      <c r="E226" s="7" t="s">
        <v>2242</v>
      </c>
      <c r="F226" s="7" t="s">
        <v>14377</v>
      </c>
      <c r="G226" s="7" t="s">
        <v>14378</v>
      </c>
      <c r="H226" s="7" t="s">
        <v>1450</v>
      </c>
      <c r="I226" s="7" t="s">
        <v>14379</v>
      </c>
      <c r="J226" s="7" t="s">
        <v>1452</v>
      </c>
      <c r="K226" s="7" t="s">
        <v>471</v>
      </c>
      <c r="L226" s="7" t="s">
        <v>472</v>
      </c>
      <c r="M226" s="7" t="s">
        <v>1453</v>
      </c>
      <c r="N226" s="7" t="s">
        <v>23</v>
      </c>
      <c r="O226" s="11">
        <v>2</v>
      </c>
      <c r="P226" s="11">
        <v>29</v>
      </c>
      <c r="Q226" s="11">
        <v>1.5</v>
      </c>
      <c r="R226" s="11">
        <f t="shared" si="23"/>
        <v>0.5</v>
      </c>
      <c r="S226" s="11" t="s">
        <v>1455</v>
      </c>
      <c r="U226" t="str">
        <f t="shared" si="21"/>
        <v>是</v>
      </c>
    </row>
    <row r="227" spans="1:21">
      <c r="A227" s="2" t="str">
        <f>K227&amp;MID(L:L,15,4)</f>
        <v>谢雪兴1241</v>
      </c>
      <c r="B227" s="7" t="s">
        <v>2462</v>
      </c>
      <c r="C227" s="7" t="s">
        <v>1446</v>
      </c>
      <c r="D227" s="7">
        <v>48</v>
      </c>
      <c r="E227" s="7" t="s">
        <v>2463</v>
      </c>
      <c r="F227" s="7" t="s">
        <v>14380</v>
      </c>
      <c r="G227" s="7" t="s">
        <v>14381</v>
      </c>
      <c r="H227" s="7" t="s">
        <v>1450</v>
      </c>
      <c r="I227" s="7" t="s">
        <v>14382</v>
      </c>
      <c r="J227" s="7" t="s">
        <v>1452</v>
      </c>
      <c r="K227" s="7" t="s">
        <v>613</v>
      </c>
      <c r="L227" s="7" t="s">
        <v>614</v>
      </c>
      <c r="M227" s="7" t="s">
        <v>1453</v>
      </c>
      <c r="N227" s="7" t="s">
        <v>23</v>
      </c>
      <c r="O227" s="11">
        <v>2</v>
      </c>
      <c r="P227" s="11">
        <v>2</v>
      </c>
      <c r="Q227" s="11">
        <v>1.5</v>
      </c>
      <c r="R227" s="11">
        <f t="shared" si="23"/>
        <v>0.5</v>
      </c>
      <c r="S227" s="11" t="s">
        <v>1455</v>
      </c>
      <c r="U227" t="str">
        <f t="shared" si="21"/>
        <v>是</v>
      </c>
    </row>
    <row r="228" spans="1:21">
      <c r="A228" s="2" t="str">
        <f>K228&amp;MID(L:L,15,4)</f>
        <v>叶媛笑2122</v>
      </c>
      <c r="B228" s="7" t="s">
        <v>2419</v>
      </c>
      <c r="C228" s="7" t="s">
        <v>1457</v>
      </c>
      <c r="D228" s="7">
        <v>30</v>
      </c>
      <c r="E228" s="7" t="s">
        <v>2420</v>
      </c>
      <c r="F228" s="7" t="s">
        <v>14383</v>
      </c>
      <c r="G228" s="7" t="s">
        <v>14384</v>
      </c>
      <c r="H228" s="7" t="s">
        <v>2042</v>
      </c>
      <c r="I228" s="7" t="s">
        <v>4101</v>
      </c>
      <c r="J228" s="7" t="s">
        <v>1452</v>
      </c>
      <c r="K228" s="7" t="s">
        <v>874</v>
      </c>
      <c r="L228" s="7" t="s">
        <v>875</v>
      </c>
      <c r="M228" s="7" t="s">
        <v>1461</v>
      </c>
      <c r="N228" s="7" t="s">
        <v>1467</v>
      </c>
      <c r="O228" s="11">
        <v>3</v>
      </c>
      <c r="P228" s="11">
        <v>16</v>
      </c>
      <c r="Q228" s="11">
        <v>3</v>
      </c>
      <c r="R228" s="11">
        <f t="shared" si="23"/>
        <v>0</v>
      </c>
      <c r="S228" s="11" t="s">
        <v>1455</v>
      </c>
      <c r="U228" t="str">
        <f t="shared" si="21"/>
        <v>是</v>
      </c>
    </row>
    <row r="229" spans="1:21">
      <c r="A229" s="2" t="str">
        <f>K229&amp;MID(L:L,15,4)</f>
        <v>黄惠格1252</v>
      </c>
      <c r="B229" s="7" t="s">
        <v>2470</v>
      </c>
      <c r="C229" s="7" t="s">
        <v>1446</v>
      </c>
      <c r="D229" s="7">
        <v>47</v>
      </c>
      <c r="E229" s="7" t="s">
        <v>1092</v>
      </c>
      <c r="F229" s="7" t="s">
        <v>14385</v>
      </c>
      <c r="G229" s="7" t="s">
        <v>14386</v>
      </c>
      <c r="H229" s="7" t="s">
        <v>1450</v>
      </c>
      <c r="I229" s="7" t="s">
        <v>14387</v>
      </c>
      <c r="J229" s="7" t="s">
        <v>1452</v>
      </c>
      <c r="K229" s="7" t="s">
        <v>1087</v>
      </c>
      <c r="L229" s="7" t="s">
        <v>1088</v>
      </c>
      <c r="M229" s="7" t="s">
        <v>1453</v>
      </c>
      <c r="N229" s="7" t="s">
        <v>23</v>
      </c>
      <c r="O229" s="11">
        <v>2</v>
      </c>
      <c r="P229" s="11">
        <v>19</v>
      </c>
      <c r="Q229" s="11">
        <v>1.5</v>
      </c>
      <c r="R229" s="11">
        <f t="shared" si="23"/>
        <v>0.5</v>
      </c>
      <c r="S229" s="11" t="s">
        <v>1455</v>
      </c>
      <c r="U229" t="str">
        <f t="shared" si="21"/>
        <v>是</v>
      </c>
    </row>
    <row r="230" spans="1:21">
      <c r="A230" s="2" t="str">
        <f>K230&amp;MID(L:L,15,4)</f>
        <v>冯二女5124</v>
      </c>
      <c r="B230" s="7" t="s">
        <v>2477</v>
      </c>
      <c r="C230" s="7" t="s">
        <v>1444</v>
      </c>
      <c r="D230" s="7">
        <v>60</v>
      </c>
      <c r="E230" s="7" t="s">
        <v>2478</v>
      </c>
      <c r="F230" s="7" t="s">
        <v>14388</v>
      </c>
      <c r="G230" s="7" t="s">
        <v>14389</v>
      </c>
      <c r="H230" s="7" t="s">
        <v>1450</v>
      </c>
      <c r="I230" s="7" t="s">
        <v>13546</v>
      </c>
      <c r="J230" s="7" t="s">
        <v>1452</v>
      </c>
      <c r="K230" s="7" t="s">
        <v>717</v>
      </c>
      <c r="L230" s="7" t="s">
        <v>718</v>
      </c>
      <c r="M230" s="7" t="s">
        <v>1461</v>
      </c>
      <c r="N230" s="7" t="s">
        <v>1454</v>
      </c>
      <c r="O230" s="11">
        <v>3</v>
      </c>
      <c r="P230" s="11">
        <v>22</v>
      </c>
      <c r="Q230" s="11">
        <v>3</v>
      </c>
      <c r="R230" s="11">
        <f t="shared" si="23"/>
        <v>0</v>
      </c>
      <c r="S230" s="11" t="s">
        <v>1455</v>
      </c>
      <c r="U230" t="str">
        <f t="shared" si="21"/>
        <v>是</v>
      </c>
    </row>
    <row r="231" spans="1:21">
      <c r="A231" s="2" t="str">
        <f>K231&amp;MID(L:L,15,4)</f>
        <v>梁丽珍5129</v>
      </c>
      <c r="B231" s="7" t="s">
        <v>2482</v>
      </c>
      <c r="C231" s="7" t="s">
        <v>1446</v>
      </c>
      <c r="D231" s="7">
        <v>38</v>
      </c>
      <c r="E231" s="7" t="s">
        <v>2483</v>
      </c>
      <c r="F231" s="7" t="s">
        <v>14390</v>
      </c>
      <c r="G231" s="7" t="s">
        <v>14391</v>
      </c>
      <c r="H231" s="7" t="s">
        <v>1450</v>
      </c>
      <c r="I231" s="7" t="s">
        <v>3969</v>
      </c>
      <c r="J231" s="7" t="s">
        <v>1452</v>
      </c>
      <c r="K231" s="7" t="s">
        <v>397</v>
      </c>
      <c r="L231" s="7" t="s">
        <v>398</v>
      </c>
      <c r="M231" s="7" t="s">
        <v>1453</v>
      </c>
      <c r="N231" s="7" t="s">
        <v>23</v>
      </c>
      <c r="O231" s="11">
        <v>2</v>
      </c>
      <c r="P231" s="11">
        <v>12</v>
      </c>
      <c r="Q231" s="11">
        <v>1.5</v>
      </c>
      <c r="R231" s="11">
        <f t="shared" si="23"/>
        <v>0.5</v>
      </c>
      <c r="S231" s="11" t="s">
        <v>1455</v>
      </c>
      <c r="U231" t="str">
        <f t="shared" si="21"/>
        <v>是</v>
      </c>
    </row>
    <row r="232" spans="1:21">
      <c r="A232" s="2" t="str">
        <f>K232&amp;MID(L:L,15,4)</f>
        <v>刘桂容1225</v>
      </c>
      <c r="B232" s="7" t="s">
        <v>2487</v>
      </c>
      <c r="C232" s="7" t="s">
        <v>1446</v>
      </c>
      <c r="D232" s="7">
        <v>34</v>
      </c>
      <c r="E232" s="7" t="s">
        <v>2488</v>
      </c>
      <c r="F232" s="7" t="s">
        <v>14392</v>
      </c>
      <c r="G232" s="7" t="s">
        <v>14393</v>
      </c>
      <c r="H232" s="7" t="s">
        <v>1450</v>
      </c>
      <c r="I232" s="7" t="s">
        <v>14394</v>
      </c>
      <c r="J232" s="7" t="s">
        <v>1452</v>
      </c>
      <c r="K232" s="7" t="s">
        <v>983</v>
      </c>
      <c r="L232" s="7" t="s">
        <v>984</v>
      </c>
      <c r="M232" s="7" t="s">
        <v>1453</v>
      </c>
      <c r="N232" s="7" t="s">
        <v>23</v>
      </c>
      <c r="O232" s="11">
        <v>2</v>
      </c>
      <c r="P232" s="11">
        <v>43</v>
      </c>
      <c r="Q232" s="11">
        <v>1.5</v>
      </c>
      <c r="R232" s="11">
        <f t="shared" si="23"/>
        <v>0.5</v>
      </c>
      <c r="S232" s="11" t="s">
        <v>1455</v>
      </c>
      <c r="U232" t="str">
        <f t="shared" si="21"/>
        <v>是</v>
      </c>
    </row>
    <row r="233" spans="1:21">
      <c r="A233" s="2" t="str">
        <f>K233&amp;MID(L:L,15,4)</f>
        <v>刘世莲0044</v>
      </c>
      <c r="B233" s="7" t="s">
        <v>2492</v>
      </c>
      <c r="C233" s="7" t="s">
        <v>1446</v>
      </c>
      <c r="D233" s="7">
        <v>51</v>
      </c>
      <c r="E233" s="7" t="s">
        <v>2493</v>
      </c>
      <c r="F233" s="7" t="s">
        <v>14395</v>
      </c>
      <c r="G233" s="7" t="s">
        <v>14396</v>
      </c>
      <c r="H233" s="7" t="s">
        <v>1450</v>
      </c>
      <c r="I233" s="7" t="s">
        <v>14397</v>
      </c>
      <c r="J233" s="7" t="s">
        <v>1452</v>
      </c>
      <c r="K233" s="7" t="s">
        <v>1085</v>
      </c>
      <c r="L233" s="7" t="s">
        <v>1086</v>
      </c>
      <c r="M233" s="7" t="s">
        <v>1461</v>
      </c>
      <c r="N233" s="7" t="s">
        <v>23</v>
      </c>
      <c r="O233" s="11">
        <v>3</v>
      </c>
      <c r="P233" s="11">
        <v>56</v>
      </c>
      <c r="Q233" s="11">
        <v>3</v>
      </c>
      <c r="R233" s="11">
        <f t="shared" si="23"/>
        <v>0</v>
      </c>
      <c r="S233" s="11" t="s">
        <v>1455</v>
      </c>
      <c r="U233" t="str">
        <f t="shared" si="21"/>
        <v>是</v>
      </c>
    </row>
    <row r="234" spans="1:21">
      <c r="A234" s="2" t="str">
        <f>K234&amp;MID(L:L,15,4)</f>
        <v>罗妹3625</v>
      </c>
      <c r="B234" s="7" t="s">
        <v>1877</v>
      </c>
      <c r="C234" s="7" t="s">
        <v>1446</v>
      </c>
      <c r="D234" s="7">
        <v>23</v>
      </c>
      <c r="E234" s="7" t="s">
        <v>1878</v>
      </c>
      <c r="F234" s="7" t="s">
        <v>14398</v>
      </c>
      <c r="G234" s="7" t="s">
        <v>14399</v>
      </c>
      <c r="H234" s="7" t="s">
        <v>1450</v>
      </c>
      <c r="I234" s="7" t="s">
        <v>14400</v>
      </c>
      <c r="J234" s="7" t="s">
        <v>1452</v>
      </c>
      <c r="K234" s="7" t="s">
        <v>1334</v>
      </c>
      <c r="L234" s="7" t="s">
        <v>1335</v>
      </c>
      <c r="M234" s="7" t="s">
        <v>1461</v>
      </c>
      <c r="N234" s="7" t="s">
        <v>1462</v>
      </c>
      <c r="O234" s="11">
        <v>2</v>
      </c>
      <c r="P234" s="11">
        <v>30</v>
      </c>
      <c r="Q234" s="11">
        <v>2.5</v>
      </c>
      <c r="R234" s="11">
        <v>0</v>
      </c>
      <c r="S234" s="11" t="s">
        <v>1455</v>
      </c>
      <c r="U234" t="str">
        <f t="shared" si="21"/>
        <v>是</v>
      </c>
    </row>
    <row r="235" spans="1:21">
      <c r="A235" s="2" t="str">
        <f>K235&amp;MID(L:L,15,4)</f>
        <v>黄伟松5034</v>
      </c>
      <c r="B235" s="7" t="s">
        <v>1501</v>
      </c>
      <c r="C235" s="7" t="s">
        <v>1446</v>
      </c>
      <c r="D235" s="7">
        <v>53</v>
      </c>
      <c r="E235" s="7" t="s">
        <v>1120</v>
      </c>
      <c r="F235" s="7" t="s">
        <v>14401</v>
      </c>
      <c r="G235" s="7" t="s">
        <v>14402</v>
      </c>
      <c r="H235" s="7" t="s">
        <v>1450</v>
      </c>
      <c r="I235" s="7" t="s">
        <v>14403</v>
      </c>
      <c r="J235" s="7" t="s">
        <v>1452</v>
      </c>
      <c r="K235" s="7" t="s">
        <v>1117</v>
      </c>
      <c r="L235" s="7" t="s">
        <v>1118</v>
      </c>
      <c r="M235" s="7" t="s">
        <v>1461</v>
      </c>
      <c r="N235" s="7" t="s">
        <v>1454</v>
      </c>
      <c r="O235" s="11">
        <v>5</v>
      </c>
      <c r="P235" s="11">
        <v>10</v>
      </c>
      <c r="Q235" s="11">
        <v>3</v>
      </c>
      <c r="R235" s="11">
        <f t="shared" ref="R235:R238" si="24">O235-Q235</f>
        <v>2</v>
      </c>
      <c r="S235" s="11" t="s">
        <v>1455</v>
      </c>
      <c r="U235" t="str">
        <f t="shared" si="21"/>
        <v>是</v>
      </c>
    </row>
    <row r="236" spans="1:21">
      <c r="A236" s="2" t="str">
        <f>K236&amp;MID(L:L,15,4)</f>
        <v>梁宝婵1827</v>
      </c>
      <c r="B236" s="7" t="s">
        <v>10603</v>
      </c>
      <c r="C236" s="7" t="s">
        <v>1446</v>
      </c>
      <c r="D236" s="7">
        <v>58</v>
      </c>
      <c r="E236" s="7" t="s">
        <v>803</v>
      </c>
      <c r="F236" s="7" t="s">
        <v>14404</v>
      </c>
      <c r="G236" s="7" t="s">
        <v>14405</v>
      </c>
      <c r="H236" s="7" t="s">
        <v>1450</v>
      </c>
      <c r="I236" s="7" t="s">
        <v>14406</v>
      </c>
      <c r="J236" s="7" t="s">
        <v>1452</v>
      </c>
      <c r="K236" s="7" t="s">
        <v>800</v>
      </c>
      <c r="L236" s="7" t="s">
        <v>801</v>
      </c>
      <c r="M236" s="7" t="s">
        <v>1561</v>
      </c>
      <c r="N236" s="7" t="s">
        <v>1467</v>
      </c>
      <c r="O236" s="11">
        <v>6</v>
      </c>
      <c r="P236" s="11">
        <v>25</v>
      </c>
      <c r="Q236" s="11">
        <v>3</v>
      </c>
      <c r="R236" s="11">
        <f t="shared" si="24"/>
        <v>3</v>
      </c>
      <c r="S236" s="11" t="s">
        <v>1455</v>
      </c>
      <c r="U236" t="str">
        <f t="shared" si="21"/>
        <v>是</v>
      </c>
    </row>
    <row r="237" spans="1:21">
      <c r="A237" s="2" t="str">
        <f>K237&amp;MID(L:L,15,4)</f>
        <v>陈妹女5426</v>
      </c>
      <c r="B237" s="7" t="s">
        <v>2502</v>
      </c>
      <c r="C237" s="7" t="s">
        <v>1446</v>
      </c>
      <c r="D237" s="7">
        <v>41</v>
      </c>
      <c r="E237" s="7" t="s">
        <v>2503</v>
      </c>
      <c r="F237" s="7" t="s">
        <v>14407</v>
      </c>
      <c r="G237" s="7" t="s">
        <v>14408</v>
      </c>
      <c r="H237" s="7" t="s">
        <v>1450</v>
      </c>
      <c r="I237" s="7" t="s">
        <v>14409</v>
      </c>
      <c r="J237" s="7" t="s">
        <v>1452</v>
      </c>
      <c r="K237" s="7" t="s">
        <v>73</v>
      </c>
      <c r="L237" s="7" t="s">
        <v>74</v>
      </c>
      <c r="M237" s="7" t="s">
        <v>1453</v>
      </c>
      <c r="N237" s="7" t="s">
        <v>23</v>
      </c>
      <c r="O237" s="11">
        <v>1</v>
      </c>
      <c r="P237" s="11">
        <v>53</v>
      </c>
      <c r="Q237" s="11">
        <v>1.5</v>
      </c>
      <c r="R237" s="11">
        <v>0</v>
      </c>
      <c r="S237" s="11" t="s">
        <v>1455</v>
      </c>
      <c r="U237" t="str">
        <f t="shared" si="21"/>
        <v>是</v>
      </c>
    </row>
    <row r="238" spans="1:21">
      <c r="A238" s="2" t="str">
        <f>K238&amp;MID(L:L,15,4)</f>
        <v>黄见崧1247</v>
      </c>
      <c r="B238" s="7" t="s">
        <v>2648</v>
      </c>
      <c r="C238" s="7" t="s">
        <v>1457</v>
      </c>
      <c r="D238" s="7">
        <v>51</v>
      </c>
      <c r="E238" s="7" t="s">
        <v>917</v>
      </c>
      <c r="F238" s="7" t="s">
        <v>14410</v>
      </c>
      <c r="G238" s="7" t="s">
        <v>14411</v>
      </c>
      <c r="H238" s="7" t="s">
        <v>2366</v>
      </c>
      <c r="I238" s="7" t="s">
        <v>14412</v>
      </c>
      <c r="J238" s="7" t="s">
        <v>1452</v>
      </c>
      <c r="K238" s="7" t="s">
        <v>248</v>
      </c>
      <c r="L238" s="7" t="s">
        <v>249</v>
      </c>
      <c r="M238" s="7" t="s">
        <v>1453</v>
      </c>
      <c r="N238" s="7" t="s">
        <v>23</v>
      </c>
      <c r="O238" s="11">
        <v>2</v>
      </c>
      <c r="P238" s="11">
        <v>24</v>
      </c>
      <c r="Q238" s="11">
        <v>1.5</v>
      </c>
      <c r="R238" s="11">
        <f t="shared" si="24"/>
        <v>0.5</v>
      </c>
      <c r="S238" s="11" t="s">
        <v>1455</v>
      </c>
      <c r="U238" t="str">
        <f t="shared" si="21"/>
        <v>是</v>
      </c>
    </row>
    <row r="239" spans="1:21">
      <c r="A239" s="2" t="str">
        <f>K239&amp;MID(L:L,15,4)</f>
        <v>邓伟兰1526</v>
      </c>
      <c r="B239" s="7" t="s">
        <v>2507</v>
      </c>
      <c r="C239" s="7" t="s">
        <v>1457</v>
      </c>
      <c r="D239" s="7">
        <v>55</v>
      </c>
      <c r="E239" s="7" t="s">
        <v>2508</v>
      </c>
      <c r="F239" s="7" t="s">
        <v>14413</v>
      </c>
      <c r="G239" s="7" t="s">
        <v>14414</v>
      </c>
      <c r="H239" s="7" t="s">
        <v>1450</v>
      </c>
      <c r="I239" s="7" t="s">
        <v>14415</v>
      </c>
      <c r="J239" s="7" t="s">
        <v>1452</v>
      </c>
      <c r="K239" s="7" t="s">
        <v>146</v>
      </c>
      <c r="L239" s="7" t="s">
        <v>147</v>
      </c>
      <c r="M239" s="7" t="s">
        <v>1453</v>
      </c>
      <c r="N239" s="7" t="s">
        <v>23</v>
      </c>
      <c r="O239" s="11">
        <v>1</v>
      </c>
      <c r="P239" s="11">
        <v>46</v>
      </c>
      <c r="Q239" s="11">
        <v>1.5</v>
      </c>
      <c r="R239" s="11">
        <v>0</v>
      </c>
      <c r="S239" s="11" t="s">
        <v>1455</v>
      </c>
      <c r="U239" t="str">
        <f t="shared" si="21"/>
        <v>是</v>
      </c>
    </row>
    <row r="240" spans="1:21">
      <c r="A240" s="2" t="str">
        <f>K240&amp;MID(L:L,15,4)</f>
        <v>许晓佟0346</v>
      </c>
      <c r="B240" s="7" t="s">
        <v>1553</v>
      </c>
      <c r="C240" s="7" t="s">
        <v>1457</v>
      </c>
      <c r="D240" s="7">
        <v>49</v>
      </c>
      <c r="E240" s="7" t="s">
        <v>572</v>
      </c>
      <c r="F240" s="7" t="s">
        <v>14416</v>
      </c>
      <c r="G240" s="7" t="s">
        <v>14417</v>
      </c>
      <c r="H240" s="7" t="s">
        <v>1450</v>
      </c>
      <c r="I240" s="7" t="s">
        <v>14418</v>
      </c>
      <c r="J240" s="7" t="s">
        <v>1452</v>
      </c>
      <c r="K240" s="7" t="s">
        <v>569</v>
      </c>
      <c r="L240" s="7" t="s">
        <v>570</v>
      </c>
      <c r="M240" s="7" t="s">
        <v>1461</v>
      </c>
      <c r="N240" s="7" t="s">
        <v>23</v>
      </c>
      <c r="O240" s="11">
        <v>3</v>
      </c>
      <c r="P240" s="11">
        <v>54</v>
      </c>
      <c r="Q240" s="11">
        <v>3</v>
      </c>
      <c r="R240" s="11">
        <f t="shared" ref="R240:R255" si="25">O240-Q240</f>
        <v>0</v>
      </c>
      <c r="S240" s="11" t="s">
        <v>1455</v>
      </c>
      <c r="U240" t="str">
        <f t="shared" si="21"/>
        <v>是</v>
      </c>
    </row>
    <row r="241" spans="1:21">
      <c r="A241" s="2" t="str">
        <f>K241&amp;MID(L:L,15,4)</f>
        <v>王雪萍182X</v>
      </c>
      <c r="B241" s="7" t="s">
        <v>8664</v>
      </c>
      <c r="C241" s="7" t="s">
        <v>1446</v>
      </c>
      <c r="D241" s="7">
        <v>42</v>
      </c>
      <c r="E241" s="7" t="s">
        <v>1573</v>
      </c>
      <c r="F241" s="7" t="s">
        <v>14419</v>
      </c>
      <c r="G241" s="7" t="s">
        <v>14420</v>
      </c>
      <c r="H241" s="7" t="s">
        <v>1450</v>
      </c>
      <c r="I241" s="7" t="s">
        <v>14421</v>
      </c>
      <c r="J241" s="7" t="s">
        <v>1452</v>
      </c>
      <c r="K241" s="7" t="s">
        <v>1350</v>
      </c>
      <c r="L241" s="7" t="s">
        <v>1351</v>
      </c>
      <c r="M241" s="7" t="s">
        <v>1461</v>
      </c>
      <c r="N241" s="7" t="s">
        <v>1157</v>
      </c>
      <c r="O241" s="11">
        <v>3</v>
      </c>
      <c r="P241" s="11">
        <v>9</v>
      </c>
      <c r="Q241" s="11">
        <v>2.5</v>
      </c>
      <c r="R241" s="11">
        <f t="shared" si="25"/>
        <v>0.5</v>
      </c>
      <c r="S241" s="11" t="s">
        <v>1455</v>
      </c>
      <c r="U241" t="str">
        <f t="shared" si="21"/>
        <v>是</v>
      </c>
    </row>
    <row r="242" spans="1:21">
      <c r="A242" s="2" t="str">
        <f>K242&amp;MID(L:L,15,4)</f>
        <v>江翠媥0643</v>
      </c>
      <c r="B242" s="7" t="s">
        <v>1617</v>
      </c>
      <c r="C242" s="7" t="s">
        <v>1446</v>
      </c>
      <c r="D242" s="7">
        <v>43</v>
      </c>
      <c r="E242" s="7" t="s">
        <v>1618</v>
      </c>
      <c r="F242" s="7" t="s">
        <v>14422</v>
      </c>
      <c r="G242" s="7" t="s">
        <v>14423</v>
      </c>
      <c r="H242" s="7" t="s">
        <v>2514</v>
      </c>
      <c r="I242" s="7" t="s">
        <v>14424</v>
      </c>
      <c r="J242" s="7" t="s">
        <v>1452</v>
      </c>
      <c r="K242" s="7" t="s">
        <v>289</v>
      </c>
      <c r="L242" s="7" t="s">
        <v>290</v>
      </c>
      <c r="M242" s="7" t="s">
        <v>1453</v>
      </c>
      <c r="N242" s="7" t="s">
        <v>23</v>
      </c>
      <c r="O242" s="11">
        <v>10</v>
      </c>
      <c r="P242" s="11">
        <v>52</v>
      </c>
      <c r="Q242" s="11">
        <v>1.5</v>
      </c>
      <c r="R242" s="11">
        <f t="shared" si="25"/>
        <v>8.5</v>
      </c>
      <c r="S242" s="11" t="s">
        <v>1455</v>
      </c>
      <c r="U242" t="str">
        <f t="shared" si="21"/>
        <v>是</v>
      </c>
    </row>
    <row r="243" spans="1:21">
      <c r="A243" s="2" t="str">
        <f>K243&amp;MID(L:L,15,4)</f>
        <v>潘金逢1532</v>
      </c>
      <c r="B243" s="7" t="s">
        <v>2519</v>
      </c>
      <c r="C243" s="7" t="s">
        <v>1457</v>
      </c>
      <c r="D243" s="7">
        <v>49</v>
      </c>
      <c r="E243" s="7" t="s">
        <v>2520</v>
      </c>
      <c r="F243" s="7" t="s">
        <v>14067</v>
      </c>
      <c r="G243" s="7" t="s">
        <v>14425</v>
      </c>
      <c r="H243" s="7" t="s">
        <v>1450</v>
      </c>
      <c r="I243" s="7" t="s">
        <v>14426</v>
      </c>
      <c r="J243" s="7" t="s">
        <v>1452</v>
      </c>
      <c r="K243" s="7" t="s">
        <v>503</v>
      </c>
      <c r="L243" s="7" t="s">
        <v>504</v>
      </c>
      <c r="M243" s="7" t="s">
        <v>1461</v>
      </c>
      <c r="N243" s="7" t="s">
        <v>23</v>
      </c>
      <c r="O243" s="11">
        <v>3</v>
      </c>
      <c r="P243" s="11">
        <v>17</v>
      </c>
      <c r="Q243" s="11">
        <v>3</v>
      </c>
      <c r="R243" s="11">
        <f t="shared" si="25"/>
        <v>0</v>
      </c>
      <c r="S243" s="11" t="s">
        <v>1455</v>
      </c>
      <c r="U243" t="str">
        <f t="shared" si="21"/>
        <v>是</v>
      </c>
    </row>
    <row r="244" spans="1:21">
      <c r="A244" s="2" t="str">
        <f>K244&amp;MID(L:L,15,4)</f>
        <v>梁有勤5623</v>
      </c>
      <c r="B244" s="7" t="s">
        <v>4618</v>
      </c>
      <c r="C244" s="7" t="s">
        <v>1446</v>
      </c>
      <c r="D244" s="7">
        <v>40</v>
      </c>
      <c r="E244" s="7" t="s">
        <v>1067</v>
      </c>
      <c r="F244" s="7" t="s">
        <v>14427</v>
      </c>
      <c r="G244" s="7" t="s">
        <v>14428</v>
      </c>
      <c r="H244" s="7" t="s">
        <v>1450</v>
      </c>
      <c r="I244" s="7" t="s">
        <v>14429</v>
      </c>
      <c r="J244" s="7" t="s">
        <v>1452</v>
      </c>
      <c r="K244" s="7" t="s">
        <v>1063</v>
      </c>
      <c r="L244" s="7" t="s">
        <v>1064</v>
      </c>
      <c r="M244" s="7" t="s">
        <v>1461</v>
      </c>
      <c r="N244" s="7" t="s">
        <v>23</v>
      </c>
      <c r="O244" s="11">
        <v>4</v>
      </c>
      <c r="P244" s="11">
        <v>38</v>
      </c>
      <c r="Q244" s="11">
        <v>3</v>
      </c>
      <c r="R244" s="11">
        <f t="shared" si="25"/>
        <v>1</v>
      </c>
      <c r="S244" s="11" t="s">
        <v>1455</v>
      </c>
      <c r="U244" t="str">
        <f t="shared" si="21"/>
        <v>是</v>
      </c>
    </row>
    <row r="245" spans="1:21">
      <c r="A245" s="2" t="str">
        <f>K245&amp;MID(L:L,15,4)</f>
        <v>潘记滔0635</v>
      </c>
      <c r="B245" s="7" t="s">
        <v>1577</v>
      </c>
      <c r="C245" s="7" t="s">
        <v>1446</v>
      </c>
      <c r="D245" s="7">
        <v>57</v>
      </c>
      <c r="E245" s="7" t="s">
        <v>502</v>
      </c>
      <c r="F245" s="7" t="s">
        <v>14430</v>
      </c>
      <c r="G245" s="7" t="s">
        <v>14431</v>
      </c>
      <c r="H245" s="7" t="s">
        <v>1450</v>
      </c>
      <c r="I245" s="7" t="s">
        <v>14432</v>
      </c>
      <c r="J245" s="7" t="s">
        <v>1452</v>
      </c>
      <c r="K245" s="7" t="s">
        <v>500</v>
      </c>
      <c r="L245" s="7" t="s">
        <v>501</v>
      </c>
      <c r="M245" s="7" t="s">
        <v>1453</v>
      </c>
      <c r="N245" s="7" t="s">
        <v>23</v>
      </c>
      <c r="O245" s="11">
        <v>2</v>
      </c>
      <c r="P245" s="11">
        <v>43</v>
      </c>
      <c r="Q245" s="11">
        <v>1.5</v>
      </c>
      <c r="R245" s="11">
        <f t="shared" si="25"/>
        <v>0.5</v>
      </c>
      <c r="S245" s="11" t="s">
        <v>1455</v>
      </c>
      <c r="U245" t="str">
        <f t="shared" si="21"/>
        <v>是</v>
      </c>
    </row>
    <row r="246" spans="1:21">
      <c r="A246" s="2" t="str">
        <f>K246&amp;MID(L:L,15,4)</f>
        <v>何英3029</v>
      </c>
      <c r="B246" s="7" t="s">
        <v>2527</v>
      </c>
      <c r="C246" s="7" t="s">
        <v>1446</v>
      </c>
      <c r="D246" s="7">
        <v>39</v>
      </c>
      <c r="E246" s="7" t="s">
        <v>2528</v>
      </c>
      <c r="F246" s="7" t="s">
        <v>14433</v>
      </c>
      <c r="G246" s="7" t="s">
        <v>14434</v>
      </c>
      <c r="H246" s="7" t="s">
        <v>1450</v>
      </c>
      <c r="I246" s="7" t="s">
        <v>14435</v>
      </c>
      <c r="J246" s="7" t="s">
        <v>1452</v>
      </c>
      <c r="K246" s="7" t="s">
        <v>579</v>
      </c>
      <c r="L246" s="7" t="s">
        <v>580</v>
      </c>
      <c r="M246" s="7" t="s">
        <v>1461</v>
      </c>
      <c r="N246" s="7" t="s">
        <v>23</v>
      </c>
      <c r="O246" s="11">
        <v>3</v>
      </c>
      <c r="P246" s="11">
        <v>30</v>
      </c>
      <c r="Q246" s="11">
        <v>3</v>
      </c>
      <c r="R246" s="11">
        <f t="shared" si="25"/>
        <v>0</v>
      </c>
      <c r="S246" s="11" t="s">
        <v>1455</v>
      </c>
      <c r="U246" t="str">
        <f t="shared" si="21"/>
        <v>是</v>
      </c>
    </row>
    <row r="247" spans="1:21">
      <c r="A247" s="2" t="str">
        <f>K247&amp;MID(L:L,15,4)</f>
        <v>徐玉莦3621</v>
      </c>
      <c r="B247" s="7" t="s">
        <v>2532</v>
      </c>
      <c r="C247" s="7" t="s">
        <v>1457</v>
      </c>
      <c r="D247" s="7">
        <v>48</v>
      </c>
      <c r="E247" s="7" t="s">
        <v>2533</v>
      </c>
      <c r="F247" s="7" t="s">
        <v>14436</v>
      </c>
      <c r="G247" s="7" t="s">
        <v>14437</v>
      </c>
      <c r="H247" s="7" t="s">
        <v>1450</v>
      </c>
      <c r="I247" s="7" t="s">
        <v>14438</v>
      </c>
      <c r="J247" s="7" t="s">
        <v>1452</v>
      </c>
      <c r="K247" s="7" t="s">
        <v>552</v>
      </c>
      <c r="L247" s="7" t="s">
        <v>553</v>
      </c>
      <c r="M247" s="7" t="s">
        <v>1461</v>
      </c>
      <c r="N247" s="7" t="s">
        <v>23</v>
      </c>
      <c r="O247" s="11">
        <v>3</v>
      </c>
      <c r="P247" s="11">
        <v>40</v>
      </c>
      <c r="Q247" s="11">
        <v>3</v>
      </c>
      <c r="R247" s="11">
        <f t="shared" si="25"/>
        <v>0</v>
      </c>
      <c r="S247" s="11" t="s">
        <v>1455</v>
      </c>
      <c r="U247" t="str">
        <f t="shared" si="21"/>
        <v>是</v>
      </c>
    </row>
    <row r="248" spans="1:21">
      <c r="A248" s="2" t="str">
        <f>K248&amp;MID(L:L,15,4)</f>
        <v>黄金枝0126</v>
      </c>
      <c r="B248" s="7" t="s">
        <v>2537</v>
      </c>
      <c r="C248" s="7" t="s">
        <v>1446</v>
      </c>
      <c r="D248" s="7">
        <v>53</v>
      </c>
      <c r="E248" s="7" t="s">
        <v>2538</v>
      </c>
      <c r="F248" s="7" t="s">
        <v>14439</v>
      </c>
      <c r="G248" s="7" t="s">
        <v>14440</v>
      </c>
      <c r="H248" s="7" t="s">
        <v>1450</v>
      </c>
      <c r="I248" s="7" t="s">
        <v>14441</v>
      </c>
      <c r="J248" s="7" t="s">
        <v>1452</v>
      </c>
      <c r="K248" s="7" t="s">
        <v>254</v>
      </c>
      <c r="L248" s="7" t="s">
        <v>255</v>
      </c>
      <c r="M248" s="7" t="s">
        <v>1453</v>
      </c>
      <c r="N248" s="7" t="s">
        <v>23</v>
      </c>
      <c r="O248" s="11">
        <v>3</v>
      </c>
      <c r="P248" s="11">
        <v>22</v>
      </c>
      <c r="Q248" s="11">
        <v>1.5</v>
      </c>
      <c r="R248" s="11">
        <f t="shared" si="25"/>
        <v>1.5</v>
      </c>
      <c r="S248" s="11" t="s">
        <v>1455</v>
      </c>
      <c r="U248" t="str">
        <f t="shared" si="21"/>
        <v>是</v>
      </c>
    </row>
    <row r="249" spans="1:21">
      <c r="A249" s="2" t="str">
        <f>K249&amp;MID(L:L,15,4)</f>
        <v>陈宝娴482X</v>
      </c>
      <c r="B249" s="7" t="s">
        <v>2542</v>
      </c>
      <c r="C249" s="7" t="s">
        <v>1457</v>
      </c>
      <c r="D249" s="7">
        <v>64</v>
      </c>
      <c r="E249" s="7" t="s">
        <v>2543</v>
      </c>
      <c r="F249" s="7" t="s">
        <v>14442</v>
      </c>
      <c r="G249" s="7" t="s">
        <v>14443</v>
      </c>
      <c r="H249" s="7" t="s">
        <v>1450</v>
      </c>
      <c r="I249" s="7" t="s">
        <v>14444</v>
      </c>
      <c r="J249" s="7" t="s">
        <v>1452</v>
      </c>
      <c r="K249" s="7" t="s">
        <v>536</v>
      </c>
      <c r="L249" s="7" t="s">
        <v>537</v>
      </c>
      <c r="M249" s="7" t="s">
        <v>1461</v>
      </c>
      <c r="N249" s="7" t="s">
        <v>23</v>
      </c>
      <c r="O249" s="11">
        <v>4</v>
      </c>
      <c r="P249" s="11">
        <v>17</v>
      </c>
      <c r="Q249" s="11">
        <v>3</v>
      </c>
      <c r="R249" s="11">
        <f t="shared" si="25"/>
        <v>1</v>
      </c>
      <c r="S249" s="11" t="s">
        <v>1455</v>
      </c>
      <c r="U249" t="str">
        <f t="shared" si="21"/>
        <v>是</v>
      </c>
    </row>
    <row r="250" spans="1:21">
      <c r="A250" s="2" t="str">
        <f>K250&amp;MID(L:L,15,4)</f>
        <v>高格开5129</v>
      </c>
      <c r="B250" s="7" t="s">
        <v>1655</v>
      </c>
      <c r="C250" s="7" t="s">
        <v>1446</v>
      </c>
      <c r="D250" s="7">
        <v>56</v>
      </c>
      <c r="E250" s="7" t="s">
        <v>1656</v>
      </c>
      <c r="F250" s="7" t="s">
        <v>14445</v>
      </c>
      <c r="G250" s="7" t="s">
        <v>14446</v>
      </c>
      <c r="H250" s="7" t="s">
        <v>1450</v>
      </c>
      <c r="I250" s="7" t="s">
        <v>14447</v>
      </c>
      <c r="J250" s="7" t="s">
        <v>1452</v>
      </c>
      <c r="K250" s="7" t="s">
        <v>159</v>
      </c>
      <c r="L250" s="7" t="s">
        <v>160</v>
      </c>
      <c r="M250" s="7" t="s">
        <v>1453</v>
      </c>
      <c r="N250" s="7" t="s">
        <v>23</v>
      </c>
      <c r="O250" s="11">
        <v>2</v>
      </c>
      <c r="P250" s="11">
        <v>30</v>
      </c>
      <c r="Q250" s="11">
        <v>1.5</v>
      </c>
      <c r="R250" s="11">
        <f t="shared" si="25"/>
        <v>0.5</v>
      </c>
      <c r="S250" s="11" t="s">
        <v>1455</v>
      </c>
      <c r="U250" t="str">
        <f t="shared" si="21"/>
        <v>是</v>
      </c>
    </row>
    <row r="251" spans="1:21">
      <c r="A251" s="2" t="str">
        <f>K251&amp;MID(L:L,15,4)</f>
        <v>廖连晓4841</v>
      </c>
      <c r="B251" s="7" t="s">
        <v>2550</v>
      </c>
      <c r="C251" s="7" t="s">
        <v>1457</v>
      </c>
      <c r="D251" s="7">
        <v>61</v>
      </c>
      <c r="E251" s="7" t="s">
        <v>2551</v>
      </c>
      <c r="F251" s="7" t="s">
        <v>14448</v>
      </c>
      <c r="G251" s="7" t="s">
        <v>14449</v>
      </c>
      <c r="H251" s="7" t="s">
        <v>1450</v>
      </c>
      <c r="I251" s="7" t="s">
        <v>7668</v>
      </c>
      <c r="J251" s="7" t="s">
        <v>1452</v>
      </c>
      <c r="K251" s="7" t="s">
        <v>804</v>
      </c>
      <c r="L251" s="7" t="s">
        <v>805</v>
      </c>
      <c r="M251" s="7" t="s">
        <v>1461</v>
      </c>
      <c r="N251" s="7" t="s">
        <v>23</v>
      </c>
      <c r="O251" s="11">
        <v>3</v>
      </c>
      <c r="P251" s="11">
        <v>6</v>
      </c>
      <c r="Q251" s="11">
        <v>3</v>
      </c>
      <c r="R251" s="11">
        <f t="shared" si="25"/>
        <v>0</v>
      </c>
      <c r="S251" s="11" t="s">
        <v>1455</v>
      </c>
      <c r="U251" t="str">
        <f t="shared" si="21"/>
        <v>是</v>
      </c>
    </row>
    <row r="252" spans="1:21">
      <c r="A252" s="2" t="str">
        <f>K252&amp;MID(L:L,15,4)</f>
        <v>梁润洪3937</v>
      </c>
      <c r="B252" s="7" t="s">
        <v>5527</v>
      </c>
      <c r="C252" s="7" t="s">
        <v>1444</v>
      </c>
      <c r="D252" s="7">
        <v>40</v>
      </c>
      <c r="E252" s="7" t="s">
        <v>5528</v>
      </c>
      <c r="F252" s="7" t="s">
        <v>14450</v>
      </c>
      <c r="G252" s="7" t="s">
        <v>14451</v>
      </c>
      <c r="H252" s="7" t="s">
        <v>1450</v>
      </c>
      <c r="I252" s="7" t="s">
        <v>3065</v>
      </c>
      <c r="J252" s="7" t="s">
        <v>1452</v>
      </c>
      <c r="K252" s="7" t="s">
        <v>312</v>
      </c>
      <c r="L252" s="7" t="s">
        <v>313</v>
      </c>
      <c r="M252" s="7" t="s">
        <v>1453</v>
      </c>
      <c r="N252" s="7" t="s">
        <v>23</v>
      </c>
      <c r="O252" s="11">
        <v>2</v>
      </c>
      <c r="P252" s="11">
        <v>2</v>
      </c>
      <c r="Q252" s="11">
        <v>1.5</v>
      </c>
      <c r="R252" s="11">
        <f t="shared" si="25"/>
        <v>0.5</v>
      </c>
      <c r="S252" s="11" t="s">
        <v>1455</v>
      </c>
      <c r="U252" t="str">
        <f t="shared" si="21"/>
        <v>是</v>
      </c>
    </row>
    <row r="253" spans="1:21">
      <c r="A253" s="2" t="str">
        <f>K253&amp;MID(L:L,15,4)</f>
        <v>邝就甜1227</v>
      </c>
      <c r="B253" s="7" t="s">
        <v>2555</v>
      </c>
      <c r="C253" s="7" t="s">
        <v>1446</v>
      </c>
      <c r="D253" s="7">
        <v>47</v>
      </c>
      <c r="E253" s="7" t="s">
        <v>2556</v>
      </c>
      <c r="F253" s="7" t="s">
        <v>14452</v>
      </c>
      <c r="G253" s="7" t="s">
        <v>14453</v>
      </c>
      <c r="H253" s="7" t="s">
        <v>1450</v>
      </c>
      <c r="I253" s="7" t="s">
        <v>14454</v>
      </c>
      <c r="J253" s="7" t="s">
        <v>1452</v>
      </c>
      <c r="K253" s="7" t="s">
        <v>932</v>
      </c>
      <c r="L253" s="7" t="s">
        <v>933</v>
      </c>
      <c r="M253" s="7" t="s">
        <v>1453</v>
      </c>
      <c r="N253" s="7" t="s">
        <v>23</v>
      </c>
      <c r="O253" s="11">
        <v>8</v>
      </c>
      <c r="P253" s="11">
        <v>42</v>
      </c>
      <c r="Q253" s="11">
        <v>1.5</v>
      </c>
      <c r="R253" s="11">
        <f t="shared" si="25"/>
        <v>6.5</v>
      </c>
      <c r="S253" s="11" t="s">
        <v>1455</v>
      </c>
      <c r="U253" t="str">
        <f t="shared" si="21"/>
        <v>是</v>
      </c>
    </row>
    <row r="254" spans="1:21">
      <c r="A254" s="2" t="str">
        <f>K254&amp;MID(L:L,15,4)</f>
        <v>林有志2135</v>
      </c>
      <c r="B254" s="7" t="s">
        <v>1724</v>
      </c>
      <c r="C254" s="7" t="s">
        <v>1446</v>
      </c>
      <c r="D254" s="7">
        <v>55</v>
      </c>
      <c r="E254" s="7" t="s">
        <v>1725</v>
      </c>
      <c r="F254" s="7" t="s">
        <v>14455</v>
      </c>
      <c r="G254" s="7" t="s">
        <v>14456</v>
      </c>
      <c r="H254" s="7" t="s">
        <v>1982</v>
      </c>
      <c r="I254" s="7" t="s">
        <v>14457</v>
      </c>
      <c r="J254" s="7" t="s">
        <v>1452</v>
      </c>
      <c r="K254" s="7" t="s">
        <v>395</v>
      </c>
      <c r="L254" s="7" t="s">
        <v>396</v>
      </c>
      <c r="M254" s="7" t="s">
        <v>1461</v>
      </c>
      <c r="N254" s="7" t="s">
        <v>23</v>
      </c>
      <c r="O254" s="11">
        <v>9</v>
      </c>
      <c r="P254" s="11">
        <v>35</v>
      </c>
      <c r="Q254" s="11">
        <v>3</v>
      </c>
      <c r="R254" s="11">
        <f t="shared" si="25"/>
        <v>6</v>
      </c>
      <c r="S254" s="11" t="s">
        <v>1455</v>
      </c>
      <c r="U254" t="str">
        <f t="shared" si="21"/>
        <v>是</v>
      </c>
    </row>
    <row r="255" spans="1:21">
      <c r="A255" s="2" t="str">
        <f>K255&amp;MID(L:L,15,4)</f>
        <v>黄志涛0318</v>
      </c>
      <c r="B255" s="7" t="s">
        <v>2563</v>
      </c>
      <c r="C255" s="7" t="s">
        <v>1446</v>
      </c>
      <c r="D255" s="7">
        <v>63</v>
      </c>
      <c r="E255" s="7" t="s">
        <v>457</v>
      </c>
      <c r="F255" s="7" t="s">
        <v>14458</v>
      </c>
      <c r="G255" s="7" t="s">
        <v>14459</v>
      </c>
      <c r="H255" s="7" t="s">
        <v>1450</v>
      </c>
      <c r="I255" s="7" t="s">
        <v>14460</v>
      </c>
      <c r="J255" s="7" t="s">
        <v>1452</v>
      </c>
      <c r="K255" s="7" t="s">
        <v>454</v>
      </c>
      <c r="L255" s="7" t="s">
        <v>455</v>
      </c>
      <c r="M255" s="7" t="s">
        <v>1461</v>
      </c>
      <c r="N255" s="7" t="s">
        <v>23</v>
      </c>
      <c r="O255" s="11">
        <v>3</v>
      </c>
      <c r="P255" s="11">
        <v>47</v>
      </c>
      <c r="Q255" s="11">
        <v>3</v>
      </c>
      <c r="R255" s="11">
        <f t="shared" si="25"/>
        <v>0</v>
      </c>
      <c r="S255" s="11" t="s">
        <v>1455</v>
      </c>
      <c r="U255" t="str">
        <f t="shared" si="21"/>
        <v>是</v>
      </c>
    </row>
    <row r="256" spans="1:21">
      <c r="A256" s="2" t="str">
        <f>K256&amp;MID(L:L,15,4)</f>
        <v>梁容5140</v>
      </c>
      <c r="B256" s="7" t="s">
        <v>3664</v>
      </c>
      <c r="C256" s="7" t="s">
        <v>1446</v>
      </c>
      <c r="D256" s="7">
        <v>60</v>
      </c>
      <c r="E256" s="7" t="s">
        <v>3665</v>
      </c>
      <c r="F256" s="7" t="s">
        <v>14461</v>
      </c>
      <c r="G256" s="7" t="s">
        <v>14462</v>
      </c>
      <c r="H256" s="7" t="s">
        <v>1450</v>
      </c>
      <c r="I256" s="7" t="s">
        <v>14463</v>
      </c>
      <c r="J256" s="7" t="s">
        <v>1452</v>
      </c>
      <c r="K256" s="7" t="s">
        <v>308</v>
      </c>
      <c r="L256" s="7" t="s">
        <v>309</v>
      </c>
      <c r="M256" s="7" t="s">
        <v>1453</v>
      </c>
      <c r="N256" s="7" t="s">
        <v>23</v>
      </c>
      <c r="O256" s="11">
        <v>1</v>
      </c>
      <c r="P256" s="11">
        <v>30</v>
      </c>
      <c r="Q256" s="11">
        <v>1.5</v>
      </c>
      <c r="R256" s="11">
        <v>0</v>
      </c>
      <c r="S256" s="11" t="s">
        <v>1455</v>
      </c>
      <c r="U256" t="str">
        <f t="shared" si="21"/>
        <v>是</v>
      </c>
    </row>
    <row r="257" spans="1:21">
      <c r="A257" s="2" t="str">
        <f>K257&amp;MID(L:L,15,4)</f>
        <v>徐玉平0921</v>
      </c>
      <c r="B257" s="7" t="s">
        <v>2572</v>
      </c>
      <c r="C257" s="7" t="s">
        <v>1457</v>
      </c>
      <c r="D257" s="7">
        <v>49</v>
      </c>
      <c r="E257" s="7" t="s">
        <v>1040</v>
      </c>
      <c r="F257" s="7" t="s">
        <v>14464</v>
      </c>
      <c r="G257" s="7" t="s">
        <v>14465</v>
      </c>
      <c r="H257" s="7" t="s">
        <v>1450</v>
      </c>
      <c r="I257" s="7" t="s">
        <v>4950</v>
      </c>
      <c r="J257" s="7" t="s">
        <v>1452</v>
      </c>
      <c r="K257" s="7" t="s">
        <v>1037</v>
      </c>
      <c r="L257" s="7" t="s">
        <v>1038</v>
      </c>
      <c r="M257" s="7" t="s">
        <v>1453</v>
      </c>
      <c r="N257" s="7" t="s">
        <v>1467</v>
      </c>
      <c r="O257" s="11">
        <v>2</v>
      </c>
      <c r="P257" s="11">
        <v>15</v>
      </c>
      <c r="Q257" s="11">
        <v>1.5</v>
      </c>
      <c r="R257" s="11">
        <f t="shared" ref="R257:R277" si="26">O257-Q257</f>
        <v>0.5</v>
      </c>
      <c r="S257" s="11" t="s">
        <v>1455</v>
      </c>
      <c r="U257" t="str">
        <f t="shared" si="21"/>
        <v>是</v>
      </c>
    </row>
    <row r="258" spans="1:21">
      <c r="A258" s="2" t="str">
        <f>K258&amp;MID(L:L,15,4)</f>
        <v>黄广奀1237</v>
      </c>
      <c r="B258" s="7" t="s">
        <v>2576</v>
      </c>
      <c r="C258" s="7" t="s">
        <v>1457</v>
      </c>
      <c r="D258" s="7">
        <v>60</v>
      </c>
      <c r="E258" s="7" t="s">
        <v>2577</v>
      </c>
      <c r="F258" s="7" t="s">
        <v>14466</v>
      </c>
      <c r="G258" s="7" t="s">
        <v>14467</v>
      </c>
      <c r="H258" s="7" t="s">
        <v>1450</v>
      </c>
      <c r="I258" s="7" t="s">
        <v>14468</v>
      </c>
      <c r="J258" s="7" t="s">
        <v>1452</v>
      </c>
      <c r="K258" s="7" t="s">
        <v>242</v>
      </c>
      <c r="L258" s="7" t="s">
        <v>243</v>
      </c>
      <c r="M258" s="7" t="s">
        <v>1453</v>
      </c>
      <c r="N258" s="7" t="s">
        <v>23</v>
      </c>
      <c r="O258" s="11">
        <v>6</v>
      </c>
      <c r="P258" s="11">
        <v>33</v>
      </c>
      <c r="Q258" s="11">
        <v>1.5</v>
      </c>
      <c r="R258" s="11">
        <f t="shared" si="26"/>
        <v>4.5</v>
      </c>
      <c r="S258" s="11" t="s">
        <v>1455</v>
      </c>
      <c r="U258" t="str">
        <f t="shared" si="21"/>
        <v>是</v>
      </c>
    </row>
    <row r="259" spans="1:21">
      <c r="A259" s="2" t="str">
        <f>K259&amp;MID(L:L,15,4)</f>
        <v>黄弟6021</v>
      </c>
      <c r="B259" s="7" t="s">
        <v>2581</v>
      </c>
      <c r="C259" s="7" t="s">
        <v>1457</v>
      </c>
      <c r="D259" s="7">
        <v>53</v>
      </c>
      <c r="E259" s="7" t="s">
        <v>2582</v>
      </c>
      <c r="F259" s="7" t="s">
        <v>14469</v>
      </c>
      <c r="G259" s="7" t="s">
        <v>14470</v>
      </c>
      <c r="H259" s="7" t="s">
        <v>1450</v>
      </c>
      <c r="I259" s="7" t="s">
        <v>6729</v>
      </c>
      <c r="J259" s="7" t="s">
        <v>1452</v>
      </c>
      <c r="K259" s="7" t="s">
        <v>194</v>
      </c>
      <c r="L259" s="7" t="s">
        <v>195</v>
      </c>
      <c r="M259" s="7" t="s">
        <v>1453</v>
      </c>
      <c r="N259" s="7" t="s">
        <v>23</v>
      </c>
      <c r="O259" s="11">
        <v>3</v>
      </c>
      <c r="P259" s="11">
        <v>47</v>
      </c>
      <c r="Q259" s="11">
        <v>1.5</v>
      </c>
      <c r="R259" s="11">
        <f t="shared" si="26"/>
        <v>1.5</v>
      </c>
      <c r="S259" s="11" t="s">
        <v>1455</v>
      </c>
      <c r="U259" t="str">
        <f t="shared" ref="U259:U322" si="27">S259</f>
        <v>是</v>
      </c>
    </row>
    <row r="260" spans="1:21">
      <c r="A260" s="2" t="str">
        <f>K260&amp;MID(L:L,15,4)</f>
        <v>许焕莲3329</v>
      </c>
      <c r="B260" s="7" t="s">
        <v>2586</v>
      </c>
      <c r="C260" s="7" t="s">
        <v>1457</v>
      </c>
      <c r="D260" s="7">
        <v>52</v>
      </c>
      <c r="E260" s="7" t="s">
        <v>2587</v>
      </c>
      <c r="F260" s="7" t="s">
        <v>14471</v>
      </c>
      <c r="G260" s="7" t="s">
        <v>14472</v>
      </c>
      <c r="H260" s="7" t="s">
        <v>1450</v>
      </c>
      <c r="I260" s="7" t="s">
        <v>14473</v>
      </c>
      <c r="J260" s="7" t="s">
        <v>1452</v>
      </c>
      <c r="K260" s="7" t="s">
        <v>622</v>
      </c>
      <c r="L260" s="7" t="s">
        <v>623</v>
      </c>
      <c r="M260" s="7" t="s">
        <v>1453</v>
      </c>
      <c r="N260" s="7" t="s">
        <v>23</v>
      </c>
      <c r="O260" s="11">
        <v>6</v>
      </c>
      <c r="P260" s="11">
        <v>2</v>
      </c>
      <c r="Q260" s="11">
        <v>1.5</v>
      </c>
      <c r="R260" s="11">
        <f t="shared" si="26"/>
        <v>4.5</v>
      </c>
      <c r="S260" s="11" t="s">
        <v>1455</v>
      </c>
      <c r="U260" t="str">
        <f t="shared" si="27"/>
        <v>是</v>
      </c>
    </row>
    <row r="261" spans="1:21">
      <c r="A261" s="2" t="str">
        <f>K261&amp;MID(L:L,15,4)</f>
        <v>余焕基1014</v>
      </c>
      <c r="B261" s="7" t="s">
        <v>2591</v>
      </c>
      <c r="C261" s="7" t="s">
        <v>1446</v>
      </c>
      <c r="D261" s="7">
        <v>50</v>
      </c>
      <c r="E261" s="7" t="s">
        <v>2592</v>
      </c>
      <c r="F261" s="7" t="s">
        <v>14474</v>
      </c>
      <c r="G261" s="7" t="s">
        <v>14475</v>
      </c>
      <c r="H261" s="7" t="s">
        <v>1450</v>
      </c>
      <c r="I261" s="7" t="s">
        <v>14476</v>
      </c>
      <c r="J261" s="7" t="s">
        <v>1452</v>
      </c>
      <c r="K261" s="7" t="s">
        <v>597</v>
      </c>
      <c r="L261" s="7" t="s">
        <v>598</v>
      </c>
      <c r="M261" s="7" t="s">
        <v>1461</v>
      </c>
      <c r="N261" s="7" t="s">
        <v>23</v>
      </c>
      <c r="O261" s="11">
        <v>3</v>
      </c>
      <c r="P261" s="11">
        <v>14</v>
      </c>
      <c r="Q261" s="11">
        <v>3</v>
      </c>
      <c r="R261" s="11">
        <f t="shared" si="26"/>
        <v>0</v>
      </c>
      <c r="S261" s="11" t="s">
        <v>1455</v>
      </c>
      <c r="U261" t="str">
        <f t="shared" si="27"/>
        <v>是</v>
      </c>
    </row>
    <row r="262" spans="1:21">
      <c r="A262" s="2" t="str">
        <f>K262&amp;MID(L:L,15,4)</f>
        <v>陈和272X</v>
      </c>
      <c r="B262" s="7" t="s">
        <v>2596</v>
      </c>
      <c r="C262" s="7" t="s">
        <v>1446</v>
      </c>
      <c r="D262" s="7">
        <v>59</v>
      </c>
      <c r="E262" s="7" t="s">
        <v>2597</v>
      </c>
      <c r="F262" s="7" t="s">
        <v>14477</v>
      </c>
      <c r="G262" s="7" t="s">
        <v>14478</v>
      </c>
      <c r="H262" s="7" t="s">
        <v>1450</v>
      </c>
      <c r="I262" s="7" t="s">
        <v>14479</v>
      </c>
      <c r="J262" s="7" t="s">
        <v>1452</v>
      </c>
      <c r="K262" s="7" t="s">
        <v>58</v>
      </c>
      <c r="L262" s="7" t="s">
        <v>59</v>
      </c>
      <c r="M262" s="7" t="s">
        <v>1453</v>
      </c>
      <c r="N262" s="7" t="s">
        <v>23</v>
      </c>
      <c r="O262" s="11">
        <v>2</v>
      </c>
      <c r="P262" s="11">
        <v>5</v>
      </c>
      <c r="Q262" s="11">
        <v>1.5</v>
      </c>
      <c r="R262" s="11">
        <f t="shared" si="26"/>
        <v>0.5</v>
      </c>
      <c r="S262" s="11" t="s">
        <v>1455</v>
      </c>
      <c r="U262" t="str">
        <f t="shared" si="27"/>
        <v>是</v>
      </c>
    </row>
    <row r="263" spans="1:21">
      <c r="A263" s="2" t="str">
        <f>K263&amp;MID(L:L,15,4)</f>
        <v>李大秀0029</v>
      </c>
      <c r="B263" s="7" t="s">
        <v>2601</v>
      </c>
      <c r="C263" s="7" t="s">
        <v>1446</v>
      </c>
      <c r="D263" s="7">
        <v>53</v>
      </c>
      <c r="E263" s="7" t="s">
        <v>2602</v>
      </c>
      <c r="F263" s="7" t="s">
        <v>14480</v>
      </c>
      <c r="G263" s="7" t="s">
        <v>14481</v>
      </c>
      <c r="H263" s="7" t="s">
        <v>1450</v>
      </c>
      <c r="I263" s="7" t="s">
        <v>14482</v>
      </c>
      <c r="J263" s="7" t="s">
        <v>1452</v>
      </c>
      <c r="K263" s="7" t="s">
        <v>360</v>
      </c>
      <c r="L263" s="7" t="s">
        <v>361</v>
      </c>
      <c r="M263" s="7" t="s">
        <v>1453</v>
      </c>
      <c r="N263" s="7" t="s">
        <v>23</v>
      </c>
      <c r="O263" s="11">
        <v>6</v>
      </c>
      <c r="P263" s="11">
        <v>20</v>
      </c>
      <c r="Q263" s="11">
        <v>1.5</v>
      </c>
      <c r="R263" s="11">
        <f t="shared" si="26"/>
        <v>4.5</v>
      </c>
      <c r="S263" s="11" t="s">
        <v>1455</v>
      </c>
      <c r="U263" t="str">
        <f t="shared" si="27"/>
        <v>是</v>
      </c>
    </row>
    <row r="264" spans="1:21">
      <c r="A264" s="2" t="str">
        <f>K264&amp;MID(L:L,15,4)</f>
        <v>黄景昌0619</v>
      </c>
      <c r="B264" s="7" t="s">
        <v>4676</v>
      </c>
      <c r="C264" s="7" t="s">
        <v>1457</v>
      </c>
      <c r="D264" s="7">
        <v>49</v>
      </c>
      <c r="E264" s="7" t="s">
        <v>4677</v>
      </c>
      <c r="F264" s="7" t="s">
        <v>14483</v>
      </c>
      <c r="G264" s="7" t="s">
        <v>14484</v>
      </c>
      <c r="H264" s="7" t="s">
        <v>1450</v>
      </c>
      <c r="I264" s="7" t="s">
        <v>14485</v>
      </c>
      <c r="J264" s="7" t="s">
        <v>1452</v>
      </c>
      <c r="K264" s="7" t="s">
        <v>901</v>
      </c>
      <c r="L264" s="7" t="s">
        <v>902</v>
      </c>
      <c r="M264" s="7" t="s">
        <v>1461</v>
      </c>
      <c r="N264" s="7" t="s">
        <v>23</v>
      </c>
      <c r="O264" s="11">
        <v>4</v>
      </c>
      <c r="P264" s="11">
        <v>26</v>
      </c>
      <c r="Q264" s="11">
        <v>3</v>
      </c>
      <c r="R264" s="11">
        <f t="shared" si="26"/>
        <v>1</v>
      </c>
      <c r="S264" s="11" t="s">
        <v>1455</v>
      </c>
      <c r="U264" t="str">
        <f t="shared" si="27"/>
        <v>是</v>
      </c>
    </row>
    <row r="265" spans="1:21">
      <c r="A265" s="2" t="str">
        <f>K265&amp;MID(L:L,15,4)</f>
        <v>曹永坚0911</v>
      </c>
      <c r="B265" s="7" t="s">
        <v>2606</v>
      </c>
      <c r="C265" s="7" t="s">
        <v>1457</v>
      </c>
      <c r="D265" s="7">
        <v>41</v>
      </c>
      <c r="E265" s="7" t="s">
        <v>892</v>
      </c>
      <c r="F265" s="7" t="s">
        <v>14486</v>
      </c>
      <c r="G265" s="7" t="s">
        <v>14487</v>
      </c>
      <c r="H265" s="7" t="s">
        <v>1450</v>
      </c>
      <c r="I265" s="7" t="s">
        <v>14488</v>
      </c>
      <c r="J265" s="7" t="s">
        <v>1452</v>
      </c>
      <c r="K265" s="7" t="s">
        <v>889</v>
      </c>
      <c r="L265" s="7" t="s">
        <v>890</v>
      </c>
      <c r="M265" s="7" t="s">
        <v>1461</v>
      </c>
      <c r="N265" s="7" t="s">
        <v>23</v>
      </c>
      <c r="O265" s="11">
        <v>9</v>
      </c>
      <c r="P265" s="11">
        <v>24</v>
      </c>
      <c r="Q265" s="11">
        <v>3</v>
      </c>
      <c r="R265" s="11">
        <f t="shared" si="26"/>
        <v>6</v>
      </c>
      <c r="S265" s="11" t="s">
        <v>1455</v>
      </c>
      <c r="U265" t="str">
        <f t="shared" si="27"/>
        <v>是</v>
      </c>
    </row>
    <row r="266" spans="1:21">
      <c r="A266" s="2" t="str">
        <f>K266&amp;MID(L:L,15,4)</f>
        <v>胡润甜1240</v>
      </c>
      <c r="B266" s="7" t="s">
        <v>2610</v>
      </c>
      <c r="C266" s="7" t="s">
        <v>1446</v>
      </c>
      <c r="D266" s="7">
        <v>48</v>
      </c>
      <c r="E266" s="7" t="s">
        <v>2611</v>
      </c>
      <c r="F266" s="7" t="s">
        <v>14489</v>
      </c>
      <c r="G266" s="7" t="s">
        <v>14490</v>
      </c>
      <c r="H266" s="7" t="s">
        <v>1450</v>
      </c>
      <c r="I266" s="7" t="s">
        <v>14491</v>
      </c>
      <c r="J266" s="7" t="s">
        <v>1452</v>
      </c>
      <c r="K266" s="7" t="s">
        <v>225</v>
      </c>
      <c r="L266" s="7" t="s">
        <v>226</v>
      </c>
      <c r="M266" s="7" t="s">
        <v>1453</v>
      </c>
      <c r="N266" s="7" t="s">
        <v>23</v>
      </c>
      <c r="O266" s="11">
        <v>2</v>
      </c>
      <c r="P266" s="11">
        <v>45</v>
      </c>
      <c r="Q266" s="11">
        <v>1.5</v>
      </c>
      <c r="R266" s="11">
        <f t="shared" si="26"/>
        <v>0.5</v>
      </c>
      <c r="S266" s="11" t="s">
        <v>1455</v>
      </c>
      <c r="U266" t="str">
        <f t="shared" si="27"/>
        <v>是</v>
      </c>
    </row>
    <row r="267" spans="1:21">
      <c r="A267" s="2" t="str">
        <f>K267&amp;MID(L:L,15,4)</f>
        <v>江业祥061X</v>
      </c>
      <c r="B267" s="7" t="s">
        <v>1903</v>
      </c>
      <c r="C267" s="7" t="s">
        <v>1446</v>
      </c>
      <c r="D267" s="7">
        <v>53</v>
      </c>
      <c r="E267" s="7" t="s">
        <v>1904</v>
      </c>
      <c r="F267" s="7" t="s">
        <v>14492</v>
      </c>
      <c r="G267" s="7" t="s">
        <v>14493</v>
      </c>
      <c r="H267" s="7" t="s">
        <v>1450</v>
      </c>
      <c r="I267" s="7" t="s">
        <v>14494</v>
      </c>
      <c r="J267" s="7" t="s">
        <v>1452</v>
      </c>
      <c r="K267" s="7" t="s">
        <v>264</v>
      </c>
      <c r="L267" s="7" t="s">
        <v>265</v>
      </c>
      <c r="M267" s="7" t="s">
        <v>1461</v>
      </c>
      <c r="N267" s="7" t="s">
        <v>23</v>
      </c>
      <c r="O267" s="11">
        <v>6</v>
      </c>
      <c r="P267" s="11">
        <v>23</v>
      </c>
      <c r="Q267" s="11">
        <v>3</v>
      </c>
      <c r="R267" s="11">
        <f t="shared" si="26"/>
        <v>3</v>
      </c>
      <c r="S267" s="11" t="s">
        <v>1455</v>
      </c>
      <c r="U267" t="str">
        <f t="shared" si="27"/>
        <v>是</v>
      </c>
    </row>
    <row r="268" spans="1:21">
      <c r="A268" s="2" t="str">
        <f>K268&amp;MID(L:L,15,4)</f>
        <v>刘炳彩4723</v>
      </c>
      <c r="B268" s="7" t="s">
        <v>2618</v>
      </c>
      <c r="C268" s="7" t="s">
        <v>1446</v>
      </c>
      <c r="D268" s="7">
        <v>57</v>
      </c>
      <c r="E268" s="7" t="s">
        <v>2619</v>
      </c>
      <c r="F268" s="7" t="s">
        <v>14495</v>
      </c>
      <c r="G268" s="7" t="s">
        <v>14496</v>
      </c>
      <c r="H268" s="7" t="s">
        <v>1450</v>
      </c>
      <c r="I268" s="7" t="s">
        <v>14497</v>
      </c>
      <c r="J268" s="7" t="s">
        <v>1452</v>
      </c>
      <c r="K268" s="7" t="s">
        <v>855</v>
      </c>
      <c r="L268" s="7" t="s">
        <v>856</v>
      </c>
      <c r="M268" s="7" t="s">
        <v>1453</v>
      </c>
      <c r="N268" s="7" t="s">
        <v>23</v>
      </c>
      <c r="O268" s="11">
        <v>3</v>
      </c>
      <c r="P268" s="11">
        <v>31</v>
      </c>
      <c r="Q268" s="11">
        <v>1.5</v>
      </c>
      <c r="R268" s="11">
        <f t="shared" si="26"/>
        <v>1.5</v>
      </c>
      <c r="S268" s="11" t="s">
        <v>1455</v>
      </c>
      <c r="U268" t="str">
        <f t="shared" si="27"/>
        <v>是</v>
      </c>
    </row>
    <row r="269" spans="1:21">
      <c r="A269" s="2" t="str">
        <f>K269&amp;MID(L:L,15,4)</f>
        <v>冼意芬3944</v>
      </c>
      <c r="B269" s="7" t="s">
        <v>2626</v>
      </c>
      <c r="C269" s="7" t="s">
        <v>1457</v>
      </c>
      <c r="D269" s="7">
        <v>62</v>
      </c>
      <c r="E269" s="7" t="s">
        <v>2627</v>
      </c>
      <c r="F269" s="7" t="s">
        <v>14498</v>
      </c>
      <c r="G269" s="7" t="s">
        <v>14499</v>
      </c>
      <c r="H269" s="7" t="s">
        <v>1450</v>
      </c>
      <c r="I269" s="7" t="s">
        <v>14500</v>
      </c>
      <c r="J269" s="7" t="s">
        <v>1452</v>
      </c>
      <c r="K269" s="7" t="s">
        <v>36</v>
      </c>
      <c r="L269" s="7" t="s">
        <v>37</v>
      </c>
      <c r="M269" s="7" t="s">
        <v>1461</v>
      </c>
      <c r="N269" s="7" t="s">
        <v>23</v>
      </c>
      <c r="O269" s="11">
        <v>4</v>
      </c>
      <c r="P269" s="11">
        <v>30</v>
      </c>
      <c r="Q269" s="11">
        <v>3</v>
      </c>
      <c r="R269" s="11">
        <f t="shared" si="26"/>
        <v>1</v>
      </c>
      <c r="S269" s="11" t="s">
        <v>1455</v>
      </c>
      <c r="U269" t="str">
        <f t="shared" si="27"/>
        <v>是</v>
      </c>
    </row>
    <row r="270" spans="1:21">
      <c r="A270" s="2" t="str">
        <f>K270&amp;MID(L:L,15,4)</f>
        <v>麦积南5138</v>
      </c>
      <c r="B270" s="7" t="s">
        <v>2492</v>
      </c>
      <c r="C270" s="7" t="s">
        <v>1446</v>
      </c>
      <c r="D270" s="7">
        <v>51</v>
      </c>
      <c r="E270" s="7" t="s">
        <v>2493</v>
      </c>
      <c r="F270" s="7" t="s">
        <v>14501</v>
      </c>
      <c r="G270" s="7" t="s">
        <v>14502</v>
      </c>
      <c r="H270" s="7" t="s">
        <v>1450</v>
      </c>
      <c r="I270" s="7" t="s">
        <v>7111</v>
      </c>
      <c r="J270" s="7" t="s">
        <v>1452</v>
      </c>
      <c r="K270" s="7" t="s">
        <v>1080</v>
      </c>
      <c r="L270" s="7" t="s">
        <v>1081</v>
      </c>
      <c r="M270" s="7" t="s">
        <v>1461</v>
      </c>
      <c r="N270" s="7" t="s">
        <v>23</v>
      </c>
      <c r="O270" s="11">
        <v>3</v>
      </c>
      <c r="P270" s="11">
        <v>0</v>
      </c>
      <c r="Q270" s="11">
        <v>3</v>
      </c>
      <c r="R270" s="11">
        <f t="shared" si="26"/>
        <v>0</v>
      </c>
      <c r="S270" s="11" t="s">
        <v>1455</v>
      </c>
      <c r="U270" t="str">
        <f t="shared" si="27"/>
        <v>是</v>
      </c>
    </row>
    <row r="271" spans="1:21">
      <c r="A271" s="2" t="str">
        <f>K271&amp;MID(L:L,15,4)</f>
        <v>张国萍5329</v>
      </c>
      <c r="B271" s="7" t="s">
        <v>1463</v>
      </c>
      <c r="C271" s="7" t="s">
        <v>1446</v>
      </c>
      <c r="D271" s="7">
        <v>52</v>
      </c>
      <c r="E271" s="7" t="s">
        <v>687</v>
      </c>
      <c r="F271" s="7" t="s">
        <v>14503</v>
      </c>
      <c r="G271" s="7" t="s">
        <v>14504</v>
      </c>
      <c r="H271" s="7" t="s">
        <v>1450</v>
      </c>
      <c r="I271" s="7" t="s">
        <v>14505</v>
      </c>
      <c r="J271" s="7" t="s">
        <v>1452</v>
      </c>
      <c r="K271" s="7" t="s">
        <v>1387</v>
      </c>
      <c r="L271" s="7" t="s">
        <v>1388</v>
      </c>
      <c r="M271" s="7" t="s">
        <v>1461</v>
      </c>
      <c r="N271" s="7" t="s">
        <v>1462</v>
      </c>
      <c r="O271" s="11">
        <v>3</v>
      </c>
      <c r="P271" s="11">
        <v>15</v>
      </c>
      <c r="Q271" s="11">
        <v>2.5</v>
      </c>
      <c r="R271" s="11">
        <f t="shared" si="26"/>
        <v>0.5</v>
      </c>
      <c r="S271" s="11" t="s">
        <v>1455</v>
      </c>
      <c r="U271" t="str">
        <f t="shared" si="27"/>
        <v>是</v>
      </c>
    </row>
    <row r="272" spans="1:21">
      <c r="A272" s="2" t="str">
        <f>K272&amp;MID(L:L,15,4)</f>
        <v>钟耀坤3314</v>
      </c>
      <c r="B272" s="7" t="s">
        <v>2111</v>
      </c>
      <c r="C272" s="7" t="s">
        <v>1446</v>
      </c>
      <c r="D272" s="7">
        <v>48</v>
      </c>
      <c r="E272" s="7" t="s">
        <v>1124</v>
      </c>
      <c r="F272" s="7" t="s">
        <v>14506</v>
      </c>
      <c r="G272" s="7" t="s">
        <v>14507</v>
      </c>
      <c r="H272" s="7" t="s">
        <v>1450</v>
      </c>
      <c r="I272" s="7" t="s">
        <v>11723</v>
      </c>
      <c r="J272" s="7" t="s">
        <v>1452</v>
      </c>
      <c r="K272" s="7" t="s">
        <v>741</v>
      </c>
      <c r="L272" s="7" t="s">
        <v>742</v>
      </c>
      <c r="M272" s="7" t="s">
        <v>1461</v>
      </c>
      <c r="N272" s="7" t="s">
        <v>1467</v>
      </c>
      <c r="O272" s="11">
        <v>3</v>
      </c>
      <c r="P272" s="11">
        <v>25</v>
      </c>
      <c r="Q272" s="11">
        <v>3</v>
      </c>
      <c r="R272" s="11">
        <f t="shared" si="26"/>
        <v>0</v>
      </c>
      <c r="S272" s="11" t="s">
        <v>1455</v>
      </c>
      <c r="U272" t="str">
        <f t="shared" si="27"/>
        <v>是</v>
      </c>
    </row>
    <row r="273" spans="1:21">
      <c r="A273" s="2" t="str">
        <f>K273&amp;MID(L:L,15,4)</f>
        <v>邓文灿1217</v>
      </c>
      <c r="B273" s="7" t="s">
        <v>2637</v>
      </c>
      <c r="C273" s="7" t="s">
        <v>1457</v>
      </c>
      <c r="D273" s="7">
        <v>51</v>
      </c>
      <c r="E273" s="7" t="s">
        <v>2638</v>
      </c>
      <c r="F273" s="7" t="s">
        <v>14508</v>
      </c>
      <c r="G273" s="7" t="s">
        <v>14509</v>
      </c>
      <c r="H273" s="7" t="s">
        <v>1450</v>
      </c>
      <c r="I273" s="7" t="s">
        <v>14510</v>
      </c>
      <c r="J273" s="7" t="s">
        <v>1452</v>
      </c>
      <c r="K273" s="7" t="s">
        <v>149</v>
      </c>
      <c r="L273" s="7" t="s">
        <v>150</v>
      </c>
      <c r="M273" s="7" t="s">
        <v>1453</v>
      </c>
      <c r="N273" s="7" t="s">
        <v>23</v>
      </c>
      <c r="O273" s="11">
        <v>2</v>
      </c>
      <c r="P273" s="11">
        <v>39</v>
      </c>
      <c r="Q273" s="11">
        <v>1.5</v>
      </c>
      <c r="R273" s="11">
        <f t="shared" si="26"/>
        <v>0.5</v>
      </c>
      <c r="S273" s="11" t="s">
        <v>1455</v>
      </c>
      <c r="U273" t="str">
        <f t="shared" si="27"/>
        <v>是</v>
      </c>
    </row>
    <row r="274" spans="1:21">
      <c r="A274" s="2" t="str">
        <f>K274&amp;MID(L:L,15,4)</f>
        <v>刘启良5615</v>
      </c>
      <c r="B274" s="7" t="s">
        <v>2642</v>
      </c>
      <c r="C274" s="7" t="s">
        <v>1446</v>
      </c>
      <c r="D274" s="7">
        <v>58</v>
      </c>
      <c r="E274" s="7" t="s">
        <v>2643</v>
      </c>
      <c r="F274" s="7" t="s">
        <v>14511</v>
      </c>
      <c r="G274" s="7" t="s">
        <v>14512</v>
      </c>
      <c r="H274" s="7" t="s">
        <v>1450</v>
      </c>
      <c r="I274" s="7" t="s">
        <v>8261</v>
      </c>
      <c r="J274" s="7" t="s">
        <v>1452</v>
      </c>
      <c r="K274" s="7" t="s">
        <v>407</v>
      </c>
      <c r="L274" s="7" t="s">
        <v>2647</v>
      </c>
      <c r="M274" s="7" t="s">
        <v>1461</v>
      </c>
      <c r="N274" s="7" t="s">
        <v>23</v>
      </c>
      <c r="O274" s="11">
        <v>5</v>
      </c>
      <c r="P274" s="11">
        <v>22</v>
      </c>
      <c r="Q274" s="11">
        <v>3</v>
      </c>
      <c r="R274" s="11">
        <f t="shared" si="26"/>
        <v>2</v>
      </c>
      <c r="S274" s="11" t="s">
        <v>1455</v>
      </c>
      <c r="U274" t="str">
        <f t="shared" si="27"/>
        <v>是</v>
      </c>
    </row>
    <row r="275" spans="1:21">
      <c r="A275" s="2" t="str">
        <f>K275&amp;MID(L:L,15,4)</f>
        <v>王颖欣1243</v>
      </c>
      <c r="B275" s="7" t="s">
        <v>2648</v>
      </c>
      <c r="C275" s="7" t="s">
        <v>1457</v>
      </c>
      <c r="D275" s="7">
        <v>51</v>
      </c>
      <c r="E275" s="7" t="s">
        <v>917</v>
      </c>
      <c r="F275" s="7" t="s">
        <v>14513</v>
      </c>
      <c r="G275" s="7" t="s">
        <v>14514</v>
      </c>
      <c r="H275" s="7" t="s">
        <v>1450</v>
      </c>
      <c r="I275" s="7" t="s">
        <v>14515</v>
      </c>
      <c r="J275" s="7" t="s">
        <v>1452</v>
      </c>
      <c r="K275" s="7" t="s">
        <v>915</v>
      </c>
      <c r="L275" s="7" t="s">
        <v>916</v>
      </c>
      <c r="M275" s="7" t="s">
        <v>1461</v>
      </c>
      <c r="N275" s="7" t="s">
        <v>23</v>
      </c>
      <c r="O275" s="11">
        <v>4</v>
      </c>
      <c r="P275" s="11">
        <v>57</v>
      </c>
      <c r="Q275" s="11">
        <v>3</v>
      </c>
      <c r="R275" s="11">
        <f t="shared" si="26"/>
        <v>1</v>
      </c>
      <c r="S275" s="11" t="s">
        <v>1455</v>
      </c>
      <c r="U275" t="str">
        <f t="shared" si="27"/>
        <v>是</v>
      </c>
    </row>
    <row r="276" spans="1:21">
      <c r="A276" s="2" t="str">
        <f>K276&amp;MID(L:L,15,4)</f>
        <v>李玉清2725</v>
      </c>
      <c r="B276" s="7" t="s">
        <v>2652</v>
      </c>
      <c r="C276" s="7" t="s">
        <v>1444</v>
      </c>
      <c r="D276" s="7">
        <v>43</v>
      </c>
      <c r="E276" s="7" t="s">
        <v>2653</v>
      </c>
      <c r="F276" s="7" t="s">
        <v>14516</v>
      </c>
      <c r="G276" s="7" t="s">
        <v>14517</v>
      </c>
      <c r="H276" s="7" t="s">
        <v>1450</v>
      </c>
      <c r="I276" s="7" t="s">
        <v>4891</v>
      </c>
      <c r="J276" s="7" t="s">
        <v>1452</v>
      </c>
      <c r="K276" s="7" t="s">
        <v>702</v>
      </c>
      <c r="L276" s="7" t="s">
        <v>703</v>
      </c>
      <c r="M276" s="7" t="s">
        <v>1461</v>
      </c>
      <c r="N276" s="7" t="s">
        <v>1467</v>
      </c>
      <c r="O276" s="11">
        <v>3</v>
      </c>
      <c r="P276" s="11">
        <v>12</v>
      </c>
      <c r="Q276" s="11">
        <v>3</v>
      </c>
      <c r="R276" s="11">
        <f t="shared" si="26"/>
        <v>0</v>
      </c>
      <c r="S276" s="11" t="s">
        <v>1455</v>
      </c>
      <c r="U276" t="str">
        <f t="shared" si="27"/>
        <v>是</v>
      </c>
    </row>
    <row r="277" spans="1:21">
      <c r="A277" s="2" t="str">
        <f>K277&amp;MID(L:L,15,4)</f>
        <v>陈建辉1018</v>
      </c>
      <c r="B277" s="7" t="s">
        <v>2657</v>
      </c>
      <c r="C277" s="7" t="s">
        <v>1446</v>
      </c>
      <c r="D277" s="7">
        <v>45</v>
      </c>
      <c r="E277" s="7" t="s">
        <v>2658</v>
      </c>
      <c r="F277" s="7" t="s">
        <v>14518</v>
      </c>
      <c r="G277" s="7" t="s">
        <v>14519</v>
      </c>
      <c r="H277" s="7" t="s">
        <v>2042</v>
      </c>
      <c r="I277" s="7" t="s">
        <v>14520</v>
      </c>
      <c r="J277" s="7" t="s">
        <v>1452</v>
      </c>
      <c r="K277" s="7" t="s">
        <v>733</v>
      </c>
      <c r="L277" s="7" t="s">
        <v>734</v>
      </c>
      <c r="M277" s="7" t="s">
        <v>1461</v>
      </c>
      <c r="N277" s="7" t="s">
        <v>1467</v>
      </c>
      <c r="O277" s="11">
        <v>3</v>
      </c>
      <c r="P277" s="11">
        <v>53</v>
      </c>
      <c r="Q277" s="11">
        <v>3</v>
      </c>
      <c r="R277" s="11">
        <f t="shared" si="26"/>
        <v>0</v>
      </c>
      <c r="S277" s="11" t="s">
        <v>1455</v>
      </c>
      <c r="U277" t="str">
        <f t="shared" si="27"/>
        <v>是</v>
      </c>
    </row>
    <row r="278" spans="1:21">
      <c r="A278" s="2" t="str">
        <f>K278&amp;MID(L:L,15,4)</f>
        <v>陈德胜0910</v>
      </c>
      <c r="B278" s="7" t="s">
        <v>2662</v>
      </c>
      <c r="C278" s="7" t="s">
        <v>1446</v>
      </c>
      <c r="D278" s="7">
        <v>38</v>
      </c>
      <c r="E278" s="7" t="s">
        <v>2663</v>
      </c>
      <c r="F278" s="7" t="s">
        <v>14521</v>
      </c>
      <c r="G278" s="7" t="s">
        <v>14522</v>
      </c>
      <c r="H278" s="7" t="s">
        <v>1450</v>
      </c>
      <c r="I278" s="7" t="s">
        <v>14523</v>
      </c>
      <c r="J278" s="7" t="s">
        <v>1452</v>
      </c>
      <c r="K278" s="7" t="s">
        <v>658</v>
      </c>
      <c r="L278" s="7" t="s">
        <v>659</v>
      </c>
      <c r="M278" s="7" t="s">
        <v>1453</v>
      </c>
      <c r="N278" s="7" t="s">
        <v>23</v>
      </c>
      <c r="O278" s="11">
        <v>1</v>
      </c>
      <c r="P278" s="11">
        <v>58</v>
      </c>
      <c r="Q278" s="11">
        <v>1.5</v>
      </c>
      <c r="R278" s="11">
        <v>0</v>
      </c>
      <c r="S278" s="11" t="s">
        <v>1455</v>
      </c>
      <c r="U278" t="str">
        <f t="shared" si="27"/>
        <v>是</v>
      </c>
    </row>
    <row r="279" spans="1:21">
      <c r="A279" s="2" t="str">
        <f>K279&amp;MID(L:L,15,4)</f>
        <v>何国英4825</v>
      </c>
      <c r="B279" s="7" t="s">
        <v>2198</v>
      </c>
      <c r="C279" s="7" t="s">
        <v>1446</v>
      </c>
      <c r="D279" s="7">
        <v>56</v>
      </c>
      <c r="E279" s="7" t="s">
        <v>2199</v>
      </c>
      <c r="F279" s="7" t="s">
        <v>14524</v>
      </c>
      <c r="G279" s="7" t="s">
        <v>14525</v>
      </c>
      <c r="H279" s="7" t="s">
        <v>1450</v>
      </c>
      <c r="I279" s="7" t="s">
        <v>14526</v>
      </c>
      <c r="J279" s="7" t="s">
        <v>1452</v>
      </c>
      <c r="K279" s="7" t="s">
        <v>183</v>
      </c>
      <c r="L279" s="7" t="s">
        <v>184</v>
      </c>
      <c r="M279" s="7" t="s">
        <v>1461</v>
      </c>
      <c r="N279" s="7" t="s">
        <v>23</v>
      </c>
      <c r="O279" s="11">
        <v>4</v>
      </c>
      <c r="P279" s="11">
        <v>11</v>
      </c>
      <c r="Q279" s="11">
        <v>3</v>
      </c>
      <c r="R279" s="11">
        <f t="shared" ref="R279:R283" si="28">O279-Q279</f>
        <v>1</v>
      </c>
      <c r="S279" s="11" t="s">
        <v>1455</v>
      </c>
      <c r="U279" t="str">
        <f t="shared" si="27"/>
        <v>是</v>
      </c>
    </row>
    <row r="280" spans="1:21">
      <c r="A280" s="2" t="str">
        <f>K280&amp;MID(L:L,15,4)</f>
        <v>温新群2747</v>
      </c>
      <c r="B280" s="7" t="s">
        <v>2675</v>
      </c>
      <c r="C280" s="7" t="s">
        <v>1446</v>
      </c>
      <c r="D280" s="7">
        <v>54</v>
      </c>
      <c r="E280" s="7" t="s">
        <v>2676</v>
      </c>
      <c r="F280" s="7" t="s">
        <v>14527</v>
      </c>
      <c r="G280" s="7" t="s">
        <v>14528</v>
      </c>
      <c r="H280" s="7" t="s">
        <v>1450</v>
      </c>
      <c r="I280" s="7" t="s">
        <v>14529</v>
      </c>
      <c r="J280" s="7" t="s">
        <v>1452</v>
      </c>
      <c r="K280" s="7" t="s">
        <v>573</v>
      </c>
      <c r="L280" s="7" t="s">
        <v>574</v>
      </c>
      <c r="M280" s="7" t="s">
        <v>1453</v>
      </c>
      <c r="N280" s="7" t="s">
        <v>23</v>
      </c>
      <c r="O280" s="11">
        <v>2</v>
      </c>
      <c r="P280" s="11">
        <v>56</v>
      </c>
      <c r="Q280" s="11">
        <v>1.5</v>
      </c>
      <c r="R280" s="11">
        <f t="shared" si="28"/>
        <v>0.5</v>
      </c>
      <c r="S280" s="11" t="s">
        <v>1455</v>
      </c>
      <c r="U280" t="str">
        <f t="shared" si="27"/>
        <v>是</v>
      </c>
    </row>
    <row r="281" spans="1:21">
      <c r="A281" s="2" t="str">
        <f>K281&amp;MID(L:L,15,4)</f>
        <v>蒋金荣4817</v>
      </c>
      <c r="B281" s="7" t="s">
        <v>2680</v>
      </c>
      <c r="C281" s="7" t="s">
        <v>1446</v>
      </c>
      <c r="D281" s="7">
        <v>34</v>
      </c>
      <c r="E281" s="7" t="s">
        <v>317</v>
      </c>
      <c r="F281" s="7" t="s">
        <v>14530</v>
      </c>
      <c r="G281" s="7" t="s">
        <v>14531</v>
      </c>
      <c r="H281" s="7" t="s">
        <v>1450</v>
      </c>
      <c r="I281" s="7" t="s">
        <v>14532</v>
      </c>
      <c r="J281" s="7" t="s">
        <v>1452</v>
      </c>
      <c r="K281" s="7" t="s">
        <v>314</v>
      </c>
      <c r="L281" s="7" t="s">
        <v>315</v>
      </c>
      <c r="M281" s="7" t="s">
        <v>1461</v>
      </c>
      <c r="N281" s="7" t="s">
        <v>23</v>
      </c>
      <c r="O281" s="11">
        <v>4</v>
      </c>
      <c r="P281" s="11">
        <v>13</v>
      </c>
      <c r="Q281" s="11">
        <v>3</v>
      </c>
      <c r="R281" s="11">
        <f t="shared" si="28"/>
        <v>1</v>
      </c>
      <c r="S281" s="11" t="s">
        <v>1455</v>
      </c>
      <c r="U281" t="str">
        <f t="shared" si="27"/>
        <v>是</v>
      </c>
    </row>
    <row r="282" spans="1:21">
      <c r="A282" s="2" t="str">
        <f>K282&amp;MID(L:L,15,4)</f>
        <v>李棣华4091</v>
      </c>
      <c r="B282" s="7" t="s">
        <v>2684</v>
      </c>
      <c r="C282" s="7" t="s">
        <v>1446</v>
      </c>
      <c r="D282" s="7">
        <v>55</v>
      </c>
      <c r="E282" s="7" t="s">
        <v>2685</v>
      </c>
      <c r="F282" s="7" t="s">
        <v>14533</v>
      </c>
      <c r="G282" s="7" t="s">
        <v>14534</v>
      </c>
      <c r="H282" s="7" t="s">
        <v>1450</v>
      </c>
      <c r="I282" s="7" t="s">
        <v>5080</v>
      </c>
      <c r="J282" s="7" t="s">
        <v>1452</v>
      </c>
      <c r="K282" s="7" t="s">
        <v>363</v>
      </c>
      <c r="L282" s="7" t="s">
        <v>364</v>
      </c>
      <c r="M282" s="7" t="s">
        <v>1461</v>
      </c>
      <c r="N282" s="7" t="s">
        <v>23</v>
      </c>
      <c r="O282" s="11">
        <v>3</v>
      </c>
      <c r="P282" s="11">
        <v>0</v>
      </c>
      <c r="Q282" s="11">
        <v>3</v>
      </c>
      <c r="R282" s="11">
        <f t="shared" si="28"/>
        <v>0</v>
      </c>
      <c r="S282" s="11" t="s">
        <v>1455</v>
      </c>
      <c r="U282" t="str">
        <f t="shared" si="27"/>
        <v>是</v>
      </c>
    </row>
    <row r="283" spans="1:21">
      <c r="A283" s="2" t="str">
        <f>K283&amp;MID(L:L,15,4)</f>
        <v>吴丽珍1525</v>
      </c>
      <c r="B283" s="7" t="s">
        <v>2114</v>
      </c>
      <c r="C283" s="7" t="s">
        <v>1446</v>
      </c>
      <c r="D283" s="7">
        <v>61</v>
      </c>
      <c r="E283" s="7" t="s">
        <v>2115</v>
      </c>
      <c r="F283" s="7" t="s">
        <v>14535</v>
      </c>
      <c r="G283" s="7" t="s">
        <v>14536</v>
      </c>
      <c r="H283" s="7" t="s">
        <v>1450</v>
      </c>
      <c r="I283" s="7" t="s">
        <v>9776</v>
      </c>
      <c r="J283" s="7" t="s">
        <v>1452</v>
      </c>
      <c r="K283" s="7" t="s">
        <v>869</v>
      </c>
      <c r="L283" s="7" t="s">
        <v>870</v>
      </c>
      <c r="M283" s="7" t="s">
        <v>1461</v>
      </c>
      <c r="N283" s="7" t="s">
        <v>1454</v>
      </c>
      <c r="O283" s="11">
        <v>3</v>
      </c>
      <c r="P283" s="11">
        <v>0</v>
      </c>
      <c r="Q283" s="11">
        <v>3</v>
      </c>
      <c r="R283" s="11">
        <f t="shared" si="28"/>
        <v>0</v>
      </c>
      <c r="S283" s="11" t="s">
        <v>1455</v>
      </c>
      <c r="U283" t="str">
        <f t="shared" si="27"/>
        <v>是</v>
      </c>
    </row>
    <row r="284" spans="1:21">
      <c r="A284" s="2" t="str">
        <f>K284&amp;MID(L:L,15,4)</f>
        <v>崔玉娥4261</v>
      </c>
      <c r="B284" s="7" t="s">
        <v>1736</v>
      </c>
      <c r="C284" s="7" t="s">
        <v>1446</v>
      </c>
      <c r="D284" s="7">
        <v>48</v>
      </c>
      <c r="E284" s="7" t="s">
        <v>1737</v>
      </c>
      <c r="F284" s="7" t="s">
        <v>14537</v>
      </c>
      <c r="G284" s="7" t="s">
        <v>14538</v>
      </c>
      <c r="H284" s="7" t="s">
        <v>1450</v>
      </c>
      <c r="I284" s="7" t="s">
        <v>14539</v>
      </c>
      <c r="J284" s="7" t="s">
        <v>1452</v>
      </c>
      <c r="K284" s="7" t="s">
        <v>110</v>
      </c>
      <c r="L284" s="7" t="s">
        <v>111</v>
      </c>
      <c r="M284" s="7" t="s">
        <v>1453</v>
      </c>
      <c r="N284" s="7" t="s">
        <v>23</v>
      </c>
      <c r="O284" s="11">
        <v>1</v>
      </c>
      <c r="P284" s="11">
        <v>38</v>
      </c>
      <c r="Q284" s="11">
        <v>1.5</v>
      </c>
      <c r="R284" s="11">
        <v>0</v>
      </c>
      <c r="S284" s="11" t="s">
        <v>1455</v>
      </c>
      <c r="U284" t="str">
        <f t="shared" si="27"/>
        <v>是</v>
      </c>
    </row>
    <row r="285" spans="1:21">
      <c r="A285" s="2" t="str">
        <f>K285&amp;MID(L:L,15,4)</f>
        <v>梁国英1528</v>
      </c>
      <c r="B285" s="7" t="s">
        <v>2695</v>
      </c>
      <c r="C285" s="7" t="s">
        <v>1446</v>
      </c>
      <c r="D285" s="7">
        <v>44</v>
      </c>
      <c r="E285" s="7" t="s">
        <v>288</v>
      </c>
      <c r="F285" s="7" t="s">
        <v>14540</v>
      </c>
      <c r="G285" s="7" t="s">
        <v>14541</v>
      </c>
      <c r="H285" s="7" t="s">
        <v>1450</v>
      </c>
      <c r="I285" s="7" t="s">
        <v>14542</v>
      </c>
      <c r="J285" s="7" t="s">
        <v>1452</v>
      </c>
      <c r="K285" s="7" t="s">
        <v>285</v>
      </c>
      <c r="L285" s="7" t="s">
        <v>286</v>
      </c>
      <c r="M285" s="7" t="s">
        <v>1461</v>
      </c>
      <c r="N285" s="7" t="s">
        <v>23</v>
      </c>
      <c r="O285" s="11">
        <v>4</v>
      </c>
      <c r="P285" s="11">
        <v>34</v>
      </c>
      <c r="Q285" s="11">
        <v>3</v>
      </c>
      <c r="R285" s="11">
        <f t="shared" ref="R285:R293" si="29">O285-Q285</f>
        <v>1</v>
      </c>
      <c r="S285" s="11" t="s">
        <v>1455</v>
      </c>
      <c r="U285" t="str">
        <f t="shared" si="27"/>
        <v>是</v>
      </c>
    </row>
    <row r="286" spans="1:21">
      <c r="A286" s="2" t="str">
        <f>K286&amp;MID(L:L,15,4)</f>
        <v>杜观2121</v>
      </c>
      <c r="B286" s="7" t="s">
        <v>2699</v>
      </c>
      <c r="C286" s="7" t="s">
        <v>1457</v>
      </c>
      <c r="D286" s="7">
        <v>55</v>
      </c>
      <c r="E286" s="7" t="s">
        <v>2700</v>
      </c>
      <c r="F286" s="7" t="s">
        <v>14543</v>
      </c>
      <c r="G286" s="7" t="s">
        <v>14544</v>
      </c>
      <c r="H286" s="7" t="s">
        <v>1450</v>
      </c>
      <c r="I286" s="7" t="s">
        <v>14545</v>
      </c>
      <c r="J286" s="7" t="s">
        <v>1452</v>
      </c>
      <c r="K286" s="7" t="s">
        <v>128</v>
      </c>
      <c r="L286" s="7" t="s">
        <v>129</v>
      </c>
      <c r="M286" s="7" t="s">
        <v>1453</v>
      </c>
      <c r="N286" s="7" t="s">
        <v>23</v>
      </c>
      <c r="O286" s="11">
        <v>2</v>
      </c>
      <c r="P286" s="11">
        <v>33</v>
      </c>
      <c r="Q286" s="11">
        <v>1.5</v>
      </c>
      <c r="R286" s="11">
        <f t="shared" si="29"/>
        <v>0.5</v>
      </c>
      <c r="S286" s="11" t="s">
        <v>1455</v>
      </c>
      <c r="U286" t="str">
        <f t="shared" si="27"/>
        <v>是</v>
      </c>
    </row>
    <row r="287" spans="1:21">
      <c r="A287" s="2" t="str">
        <f>K287&amp;MID(L:L,15,4)</f>
        <v>胡少明1813</v>
      </c>
      <c r="B287" s="7" t="s">
        <v>2704</v>
      </c>
      <c r="C287" s="7" t="s">
        <v>1446</v>
      </c>
      <c r="D287" s="7">
        <v>45</v>
      </c>
      <c r="E287" s="7" t="s">
        <v>2705</v>
      </c>
      <c r="F287" s="7" t="s">
        <v>14546</v>
      </c>
      <c r="G287" s="7" t="s">
        <v>14547</v>
      </c>
      <c r="H287" s="7" t="s">
        <v>1450</v>
      </c>
      <c r="I287" s="7" t="s">
        <v>14548</v>
      </c>
      <c r="J287" s="7" t="s">
        <v>1452</v>
      </c>
      <c r="K287" s="7" t="s">
        <v>825</v>
      </c>
      <c r="L287" s="7" t="s">
        <v>826</v>
      </c>
      <c r="M287" s="7" t="s">
        <v>1453</v>
      </c>
      <c r="N287" s="7" t="s">
        <v>23</v>
      </c>
      <c r="O287" s="11">
        <v>1</v>
      </c>
      <c r="P287" s="11">
        <v>38</v>
      </c>
      <c r="Q287" s="11">
        <v>1.5</v>
      </c>
      <c r="R287" s="11">
        <v>0</v>
      </c>
      <c r="S287" s="11" t="s">
        <v>1455</v>
      </c>
      <c r="U287" t="str">
        <f t="shared" si="27"/>
        <v>是</v>
      </c>
    </row>
    <row r="288" spans="1:21">
      <c r="A288" s="2" t="str">
        <f>K288&amp;MID(L:L,15,4)</f>
        <v>陈启池2419</v>
      </c>
      <c r="B288" s="7" t="s">
        <v>2652</v>
      </c>
      <c r="C288" s="7" t="s">
        <v>1444</v>
      </c>
      <c r="D288" s="7">
        <v>43</v>
      </c>
      <c r="E288" s="7" t="s">
        <v>2653</v>
      </c>
      <c r="F288" s="7" t="s">
        <v>14549</v>
      </c>
      <c r="G288" s="7" t="s">
        <v>14550</v>
      </c>
      <c r="H288" s="7" t="s">
        <v>1450</v>
      </c>
      <c r="I288" s="7" t="s">
        <v>2250</v>
      </c>
      <c r="J288" s="7" t="s">
        <v>1452</v>
      </c>
      <c r="K288" s="7" t="s">
        <v>591</v>
      </c>
      <c r="L288" s="7" t="s">
        <v>592</v>
      </c>
      <c r="M288" s="7" t="s">
        <v>1461</v>
      </c>
      <c r="N288" s="7" t="s">
        <v>23</v>
      </c>
      <c r="O288" s="11">
        <v>3</v>
      </c>
      <c r="P288" s="11">
        <v>11</v>
      </c>
      <c r="Q288" s="11">
        <v>3</v>
      </c>
      <c r="R288" s="11">
        <f t="shared" si="29"/>
        <v>0</v>
      </c>
      <c r="S288" s="11" t="s">
        <v>1455</v>
      </c>
      <c r="U288" t="str">
        <f t="shared" si="27"/>
        <v>是</v>
      </c>
    </row>
    <row r="289" spans="1:21">
      <c r="A289" s="2" t="str">
        <f>K289&amp;MID(L:L,15,4)</f>
        <v>吴华妹6028</v>
      </c>
      <c r="B289" s="7" t="s">
        <v>2581</v>
      </c>
      <c r="C289" s="7" t="s">
        <v>1457</v>
      </c>
      <c r="D289" s="7">
        <v>53</v>
      </c>
      <c r="E289" s="7" t="s">
        <v>2582</v>
      </c>
      <c r="F289" s="7" t="s">
        <v>14551</v>
      </c>
      <c r="G289" s="7" t="s">
        <v>14552</v>
      </c>
      <c r="H289" s="7" t="s">
        <v>1450</v>
      </c>
      <c r="I289" s="7" t="s">
        <v>14553</v>
      </c>
      <c r="J289" s="7" t="s">
        <v>1452</v>
      </c>
      <c r="K289" s="7" t="s">
        <v>510</v>
      </c>
      <c r="L289" s="7" t="s">
        <v>511</v>
      </c>
      <c r="M289" s="7" t="s">
        <v>1453</v>
      </c>
      <c r="N289" s="7" t="s">
        <v>23</v>
      </c>
      <c r="O289" s="11">
        <v>2</v>
      </c>
      <c r="P289" s="11">
        <v>51</v>
      </c>
      <c r="Q289" s="11">
        <v>1.5</v>
      </c>
      <c r="R289" s="11">
        <f t="shared" si="29"/>
        <v>0.5</v>
      </c>
      <c r="S289" s="11" t="s">
        <v>1455</v>
      </c>
      <c r="U289" t="str">
        <f t="shared" si="27"/>
        <v>是</v>
      </c>
    </row>
    <row r="290" spans="1:21">
      <c r="A290" s="2" t="str">
        <f>K290&amp;MID(L:L,15,4)</f>
        <v>刘义昌1615</v>
      </c>
      <c r="B290" s="7" t="s">
        <v>2128</v>
      </c>
      <c r="C290" s="7" t="s">
        <v>1446</v>
      </c>
      <c r="D290" s="7">
        <v>59</v>
      </c>
      <c r="E290" s="7" t="s">
        <v>2129</v>
      </c>
      <c r="F290" s="7" t="s">
        <v>14554</v>
      </c>
      <c r="G290" s="7" t="s">
        <v>14555</v>
      </c>
      <c r="H290" s="7" t="s">
        <v>1450</v>
      </c>
      <c r="I290" s="7" t="s">
        <v>14556</v>
      </c>
      <c r="J290" s="7" t="s">
        <v>1452</v>
      </c>
      <c r="K290" s="7" t="s">
        <v>414</v>
      </c>
      <c r="L290" s="7" t="s">
        <v>415</v>
      </c>
      <c r="M290" s="7" t="s">
        <v>1461</v>
      </c>
      <c r="N290" s="7" t="s">
        <v>23</v>
      </c>
      <c r="O290" s="11">
        <v>4</v>
      </c>
      <c r="P290" s="11">
        <v>50</v>
      </c>
      <c r="Q290" s="11">
        <v>3</v>
      </c>
      <c r="R290" s="11">
        <f t="shared" si="29"/>
        <v>1</v>
      </c>
      <c r="S290" s="11" t="s">
        <v>1455</v>
      </c>
      <c r="U290" t="str">
        <f t="shared" si="27"/>
        <v>是</v>
      </c>
    </row>
    <row r="291" spans="1:21">
      <c r="A291" s="2" t="str">
        <f>K291&amp;MID(L:L,15,4)</f>
        <v>吴卓成0013</v>
      </c>
      <c r="B291" s="7" t="s">
        <v>1761</v>
      </c>
      <c r="C291" s="7" t="s">
        <v>1446</v>
      </c>
      <c r="D291" s="7">
        <v>57</v>
      </c>
      <c r="E291" s="7" t="s">
        <v>1762</v>
      </c>
      <c r="F291" s="7" t="s">
        <v>14557</v>
      </c>
      <c r="G291" s="7" t="s">
        <v>14558</v>
      </c>
      <c r="H291" s="7" t="s">
        <v>1450</v>
      </c>
      <c r="I291" s="7" t="s">
        <v>9756</v>
      </c>
      <c r="J291" s="7" t="s">
        <v>1452</v>
      </c>
      <c r="K291" s="7" t="s">
        <v>523</v>
      </c>
      <c r="L291" s="7" t="s">
        <v>524</v>
      </c>
      <c r="M291" s="7" t="s">
        <v>1461</v>
      </c>
      <c r="N291" s="7" t="s">
        <v>23</v>
      </c>
      <c r="O291" s="11">
        <v>3</v>
      </c>
      <c r="P291" s="11">
        <v>17</v>
      </c>
      <c r="Q291" s="11">
        <v>3</v>
      </c>
      <c r="R291" s="11">
        <f t="shared" si="29"/>
        <v>0</v>
      </c>
      <c r="S291" s="11" t="s">
        <v>1455</v>
      </c>
      <c r="U291" t="str">
        <f t="shared" si="27"/>
        <v>是</v>
      </c>
    </row>
    <row r="292" spans="1:21">
      <c r="A292" s="2" t="str">
        <f>K292&amp;MID(L:L,15,4)</f>
        <v>胡少群1649</v>
      </c>
      <c r="B292" s="7" t="s">
        <v>1689</v>
      </c>
      <c r="C292" s="7" t="s">
        <v>1457</v>
      </c>
      <c r="D292" s="7">
        <v>33</v>
      </c>
      <c r="E292" s="7" t="s">
        <v>1690</v>
      </c>
      <c r="F292" s="7" t="s">
        <v>14559</v>
      </c>
      <c r="G292" s="7" t="s">
        <v>14560</v>
      </c>
      <c r="H292" s="7" t="s">
        <v>1450</v>
      </c>
      <c r="I292" s="7" t="s">
        <v>14561</v>
      </c>
      <c r="J292" s="7" t="s">
        <v>1452</v>
      </c>
      <c r="K292" s="7" t="s">
        <v>862</v>
      </c>
      <c r="L292" s="7" t="s">
        <v>863</v>
      </c>
      <c r="M292" s="7" t="s">
        <v>1461</v>
      </c>
      <c r="N292" s="7" t="s">
        <v>1454</v>
      </c>
      <c r="O292" s="11">
        <v>6</v>
      </c>
      <c r="P292" s="11">
        <v>22</v>
      </c>
      <c r="Q292" s="11">
        <v>3</v>
      </c>
      <c r="R292" s="11">
        <f t="shared" si="29"/>
        <v>3</v>
      </c>
      <c r="S292" s="11" t="s">
        <v>1455</v>
      </c>
      <c r="U292" t="str">
        <f t="shared" si="27"/>
        <v>是</v>
      </c>
    </row>
    <row r="293" spans="1:21">
      <c r="A293" s="2" t="str">
        <f>K293&amp;MID(L:L,15,4)</f>
        <v>肖转娣182X</v>
      </c>
      <c r="B293" s="7" t="s">
        <v>2724</v>
      </c>
      <c r="C293" s="7" t="s">
        <v>1446</v>
      </c>
      <c r="D293" s="7">
        <v>35</v>
      </c>
      <c r="E293" s="7" t="s">
        <v>2725</v>
      </c>
      <c r="F293" s="7" t="s">
        <v>14562</v>
      </c>
      <c r="G293" s="7" t="s">
        <v>14563</v>
      </c>
      <c r="H293" s="7" t="s">
        <v>1450</v>
      </c>
      <c r="I293" s="7" t="s">
        <v>14564</v>
      </c>
      <c r="J293" s="7" t="s">
        <v>1452</v>
      </c>
      <c r="K293" s="7" t="s">
        <v>851</v>
      </c>
      <c r="L293" s="7" t="s">
        <v>852</v>
      </c>
      <c r="M293" s="7" t="s">
        <v>1461</v>
      </c>
      <c r="N293" s="7" t="s">
        <v>23</v>
      </c>
      <c r="O293" s="11">
        <v>3</v>
      </c>
      <c r="P293" s="11">
        <v>4</v>
      </c>
      <c r="Q293" s="11">
        <v>3</v>
      </c>
      <c r="R293" s="11">
        <f t="shared" si="29"/>
        <v>0</v>
      </c>
      <c r="S293" s="11" t="s">
        <v>1455</v>
      </c>
      <c r="U293" t="str">
        <f t="shared" si="27"/>
        <v>是</v>
      </c>
    </row>
    <row r="294" spans="1:21">
      <c r="A294" s="2" t="str">
        <f>K294&amp;MID(L:L,15,4)</f>
        <v>区平仙514X</v>
      </c>
      <c r="B294" s="7" t="s">
        <v>3664</v>
      </c>
      <c r="C294" s="7" t="s">
        <v>1446</v>
      </c>
      <c r="D294" s="7">
        <v>60</v>
      </c>
      <c r="E294" s="7" t="s">
        <v>3665</v>
      </c>
      <c r="F294" s="7" t="s">
        <v>14565</v>
      </c>
      <c r="G294" s="7" t="s">
        <v>14566</v>
      </c>
      <c r="H294" s="7" t="s">
        <v>1450</v>
      </c>
      <c r="I294" s="7" t="s">
        <v>14567</v>
      </c>
      <c r="J294" s="7" t="s">
        <v>1452</v>
      </c>
      <c r="K294" s="7" t="s">
        <v>443</v>
      </c>
      <c r="L294" s="7" t="s">
        <v>444</v>
      </c>
      <c r="M294" s="7" t="s">
        <v>1453</v>
      </c>
      <c r="N294" s="7" t="s">
        <v>23</v>
      </c>
      <c r="O294" s="11">
        <v>1</v>
      </c>
      <c r="P294" s="11">
        <v>53</v>
      </c>
      <c r="Q294" s="11">
        <v>1.5</v>
      </c>
      <c r="R294" s="11">
        <v>0</v>
      </c>
      <c r="S294" s="11" t="s">
        <v>1455</v>
      </c>
      <c r="U294" t="str">
        <f t="shared" si="27"/>
        <v>是</v>
      </c>
    </row>
    <row r="295" spans="1:21">
      <c r="A295" s="2" t="str">
        <f>K295&amp;MID(L:L,15,4)</f>
        <v>苏剑明0913</v>
      </c>
      <c r="B295" s="7" t="s">
        <v>2729</v>
      </c>
      <c r="C295" s="7" t="s">
        <v>1446</v>
      </c>
      <c r="D295" s="7">
        <v>35</v>
      </c>
      <c r="E295" s="7" t="s">
        <v>2730</v>
      </c>
      <c r="F295" s="7" t="s">
        <v>14568</v>
      </c>
      <c r="G295" s="7" t="s">
        <v>14569</v>
      </c>
      <c r="H295" s="7" t="s">
        <v>1450</v>
      </c>
      <c r="I295" s="7" t="s">
        <v>14570</v>
      </c>
      <c r="J295" s="7" t="s">
        <v>1452</v>
      </c>
      <c r="K295" s="7" t="s">
        <v>529</v>
      </c>
      <c r="L295" s="7" t="s">
        <v>530</v>
      </c>
      <c r="M295" s="7" t="s">
        <v>1453</v>
      </c>
      <c r="N295" s="7" t="s">
        <v>23</v>
      </c>
      <c r="O295" s="11">
        <v>1</v>
      </c>
      <c r="P295" s="11">
        <v>45</v>
      </c>
      <c r="Q295" s="11">
        <v>1.5</v>
      </c>
      <c r="R295" s="11">
        <v>0</v>
      </c>
      <c r="S295" s="11" t="s">
        <v>1455</v>
      </c>
      <c r="U295" t="str">
        <f t="shared" si="27"/>
        <v>是</v>
      </c>
    </row>
    <row r="296" spans="1:21">
      <c r="A296" s="2" t="str">
        <f>K296&amp;MID(L:L,15,4)</f>
        <v>李琼1920</v>
      </c>
      <c r="B296" s="7" t="s">
        <v>2735</v>
      </c>
      <c r="C296" s="7" t="s">
        <v>1444</v>
      </c>
      <c r="D296" s="7">
        <v>64</v>
      </c>
      <c r="E296" s="7" t="s">
        <v>2736</v>
      </c>
      <c r="F296" s="7" t="s">
        <v>14571</v>
      </c>
      <c r="G296" s="7" t="s">
        <v>14572</v>
      </c>
      <c r="H296" s="7" t="s">
        <v>1450</v>
      </c>
      <c r="I296" s="7" t="s">
        <v>10402</v>
      </c>
      <c r="J296" s="7" t="s">
        <v>1452</v>
      </c>
      <c r="K296" s="7" t="s">
        <v>374</v>
      </c>
      <c r="L296" s="7" t="s">
        <v>375</v>
      </c>
      <c r="M296" s="7" t="s">
        <v>1461</v>
      </c>
      <c r="N296" s="7" t="s">
        <v>23</v>
      </c>
      <c r="O296" s="11">
        <v>3</v>
      </c>
      <c r="P296" s="11">
        <v>1</v>
      </c>
      <c r="Q296" s="11">
        <v>3</v>
      </c>
      <c r="R296" s="11">
        <f t="shared" ref="R296:R306" si="30">O296-Q296</f>
        <v>0</v>
      </c>
      <c r="S296" s="11" t="s">
        <v>1455</v>
      </c>
      <c r="U296" t="str">
        <f t="shared" si="27"/>
        <v>是</v>
      </c>
    </row>
    <row r="297" spans="1:21">
      <c r="A297" s="2" t="str">
        <f>K297&amp;MID(L:L,15,4)</f>
        <v>伍焕棠2432</v>
      </c>
      <c r="B297" s="7" t="s">
        <v>6824</v>
      </c>
      <c r="C297" s="7" t="s">
        <v>1457</v>
      </c>
      <c r="D297" s="7">
        <v>52</v>
      </c>
      <c r="E297" s="7" t="s">
        <v>6825</v>
      </c>
      <c r="F297" s="7" t="s">
        <v>14573</v>
      </c>
      <c r="G297" s="7" t="s">
        <v>14574</v>
      </c>
      <c r="H297" s="7" t="s">
        <v>1450</v>
      </c>
      <c r="I297" s="7" t="s">
        <v>3882</v>
      </c>
      <c r="J297" s="7" t="s">
        <v>1452</v>
      </c>
      <c r="K297" s="7" t="s">
        <v>831</v>
      </c>
      <c r="L297" s="7" t="s">
        <v>832</v>
      </c>
      <c r="M297" s="7" t="s">
        <v>1461</v>
      </c>
      <c r="N297" s="7" t="s">
        <v>1467</v>
      </c>
      <c r="O297" s="11">
        <v>5</v>
      </c>
      <c r="P297" s="11">
        <v>24</v>
      </c>
      <c r="Q297" s="11">
        <v>3</v>
      </c>
      <c r="R297" s="11">
        <f t="shared" si="30"/>
        <v>2</v>
      </c>
      <c r="S297" s="11" t="s">
        <v>1455</v>
      </c>
      <c r="U297" t="str">
        <f t="shared" si="27"/>
        <v>是</v>
      </c>
    </row>
    <row r="298" spans="1:21">
      <c r="A298" s="2" t="str">
        <f>K298&amp;MID(L:L,15,4)</f>
        <v>陈艳金0969</v>
      </c>
      <c r="B298" s="7" t="s">
        <v>2740</v>
      </c>
      <c r="C298" s="7" t="s">
        <v>1457</v>
      </c>
      <c r="D298" s="7">
        <v>52</v>
      </c>
      <c r="E298" s="7" t="s">
        <v>2741</v>
      </c>
      <c r="F298" s="7" t="s">
        <v>14575</v>
      </c>
      <c r="G298" s="7" t="s">
        <v>14576</v>
      </c>
      <c r="H298" s="7" t="s">
        <v>1450</v>
      </c>
      <c r="I298" s="7" t="s">
        <v>1782</v>
      </c>
      <c r="J298" s="7" t="s">
        <v>1452</v>
      </c>
      <c r="K298" s="7" t="s">
        <v>101</v>
      </c>
      <c r="L298" s="7" t="s">
        <v>102</v>
      </c>
      <c r="M298" s="7" t="s">
        <v>1461</v>
      </c>
      <c r="N298" s="7" t="s">
        <v>23</v>
      </c>
      <c r="O298" s="11">
        <v>3</v>
      </c>
      <c r="P298" s="11">
        <v>4</v>
      </c>
      <c r="Q298" s="11">
        <v>3</v>
      </c>
      <c r="R298" s="11">
        <f t="shared" si="30"/>
        <v>0</v>
      </c>
      <c r="S298" s="11" t="s">
        <v>1455</v>
      </c>
      <c r="U298" t="str">
        <f t="shared" si="27"/>
        <v>是</v>
      </c>
    </row>
    <row r="299" spans="1:21">
      <c r="A299" s="2" t="str">
        <f>K299&amp;MID(L:L,15,4)</f>
        <v>孔雁屏6029</v>
      </c>
      <c r="B299" s="7" t="s">
        <v>2745</v>
      </c>
      <c r="C299" s="7" t="s">
        <v>1457</v>
      </c>
      <c r="D299" s="7">
        <v>61</v>
      </c>
      <c r="E299" s="7" t="s">
        <v>328</v>
      </c>
      <c r="F299" s="7" t="s">
        <v>14577</v>
      </c>
      <c r="G299" s="7" t="s">
        <v>14578</v>
      </c>
      <c r="H299" s="7" t="s">
        <v>1450</v>
      </c>
      <c r="I299" s="7" t="s">
        <v>14579</v>
      </c>
      <c r="J299" s="7" t="s">
        <v>1452</v>
      </c>
      <c r="K299" s="7" t="s">
        <v>325</v>
      </c>
      <c r="L299" s="7" t="s">
        <v>326</v>
      </c>
      <c r="M299" s="7" t="s">
        <v>1461</v>
      </c>
      <c r="N299" s="7" t="s">
        <v>23</v>
      </c>
      <c r="O299" s="11">
        <v>18</v>
      </c>
      <c r="P299" s="11">
        <v>10</v>
      </c>
      <c r="Q299" s="11">
        <v>3</v>
      </c>
      <c r="R299" s="11">
        <f t="shared" si="30"/>
        <v>15</v>
      </c>
      <c r="S299" s="11" t="s">
        <v>1520</v>
      </c>
      <c r="U299" t="str">
        <f t="shared" si="27"/>
        <v>否</v>
      </c>
    </row>
    <row r="300" spans="1:21">
      <c r="A300" s="2" t="str">
        <f>K300&amp;MID(L:L,15,4)</f>
        <v>陈红玉2747</v>
      </c>
      <c r="B300" s="7" t="s">
        <v>2749</v>
      </c>
      <c r="C300" s="7" t="s">
        <v>1446</v>
      </c>
      <c r="D300" s="7">
        <v>53</v>
      </c>
      <c r="E300" s="7" t="s">
        <v>2750</v>
      </c>
      <c r="F300" s="7" t="s">
        <v>14580</v>
      </c>
      <c r="G300" s="7" t="s">
        <v>14581</v>
      </c>
      <c r="H300" s="7" t="s">
        <v>1450</v>
      </c>
      <c r="I300" s="7" t="s">
        <v>12876</v>
      </c>
      <c r="J300" s="7" t="s">
        <v>1452</v>
      </c>
      <c r="K300" s="7" t="s">
        <v>61</v>
      </c>
      <c r="L300" s="7" t="s">
        <v>62</v>
      </c>
      <c r="M300" s="7" t="s">
        <v>1461</v>
      </c>
      <c r="N300" s="7" t="s">
        <v>23</v>
      </c>
      <c r="O300" s="11">
        <v>3</v>
      </c>
      <c r="P300" s="11">
        <v>29</v>
      </c>
      <c r="Q300" s="11">
        <v>3</v>
      </c>
      <c r="R300" s="11">
        <f t="shared" si="30"/>
        <v>0</v>
      </c>
      <c r="S300" s="11" t="s">
        <v>1455</v>
      </c>
      <c r="U300" t="str">
        <f t="shared" si="27"/>
        <v>是</v>
      </c>
    </row>
    <row r="301" spans="1:21">
      <c r="A301" s="2" t="str">
        <f>K301&amp;MID(L:L,15,4)</f>
        <v>曾宝琰033X</v>
      </c>
      <c r="B301" s="7" t="s">
        <v>2754</v>
      </c>
      <c r="C301" s="7" t="s">
        <v>1457</v>
      </c>
      <c r="D301" s="7">
        <v>62</v>
      </c>
      <c r="E301" s="7" t="s">
        <v>2755</v>
      </c>
      <c r="F301" s="7" t="s">
        <v>14582</v>
      </c>
      <c r="G301" s="7" t="s">
        <v>14583</v>
      </c>
      <c r="H301" s="7" t="s">
        <v>1450</v>
      </c>
      <c r="I301" s="7" t="s">
        <v>14584</v>
      </c>
      <c r="J301" s="7" t="s">
        <v>1452</v>
      </c>
      <c r="K301" s="7" t="s">
        <v>26</v>
      </c>
      <c r="L301" s="7" t="s">
        <v>27</v>
      </c>
      <c r="M301" s="7" t="s">
        <v>1461</v>
      </c>
      <c r="N301" s="7" t="s">
        <v>23</v>
      </c>
      <c r="O301" s="11">
        <v>23</v>
      </c>
      <c r="P301" s="11">
        <v>15</v>
      </c>
      <c r="Q301" s="11">
        <v>3</v>
      </c>
      <c r="R301" s="11">
        <f t="shared" si="30"/>
        <v>20</v>
      </c>
      <c r="S301" s="11" t="s">
        <v>1520</v>
      </c>
      <c r="U301" t="str">
        <f t="shared" si="27"/>
        <v>否</v>
      </c>
    </row>
    <row r="302" spans="1:21">
      <c r="A302" s="2" t="str">
        <f>K302&amp;MID(L:L,15,4)</f>
        <v>陈詠霓0342</v>
      </c>
      <c r="B302" s="7" t="s">
        <v>2759</v>
      </c>
      <c r="C302" s="7" t="s">
        <v>1446</v>
      </c>
      <c r="D302" s="7">
        <v>57</v>
      </c>
      <c r="E302" s="7" t="s">
        <v>109</v>
      </c>
      <c r="F302" s="7" t="s">
        <v>14585</v>
      </c>
      <c r="G302" s="7" t="s">
        <v>14586</v>
      </c>
      <c r="H302" s="7" t="s">
        <v>1450</v>
      </c>
      <c r="I302" s="7" t="s">
        <v>14587</v>
      </c>
      <c r="J302" s="7" t="s">
        <v>1452</v>
      </c>
      <c r="K302" s="7" t="s">
        <v>105</v>
      </c>
      <c r="L302" s="7" t="s">
        <v>106</v>
      </c>
      <c r="M302" s="7" t="s">
        <v>1461</v>
      </c>
      <c r="N302" s="7" t="s">
        <v>23</v>
      </c>
      <c r="O302" s="11">
        <v>7</v>
      </c>
      <c r="P302" s="11">
        <v>19</v>
      </c>
      <c r="Q302" s="11">
        <v>3</v>
      </c>
      <c r="R302" s="11">
        <f t="shared" si="30"/>
        <v>4</v>
      </c>
      <c r="S302" s="11" t="s">
        <v>1455</v>
      </c>
      <c r="U302" t="str">
        <f t="shared" si="27"/>
        <v>是</v>
      </c>
    </row>
    <row r="303" spans="1:21">
      <c r="A303" s="2" t="str">
        <f>K303&amp;MID(L:L,15,4)</f>
        <v>黎焯秦0036</v>
      </c>
      <c r="B303" s="7" t="s">
        <v>5283</v>
      </c>
      <c r="C303" s="7" t="s">
        <v>1457</v>
      </c>
      <c r="D303" s="7">
        <v>49</v>
      </c>
      <c r="E303" s="7" t="s">
        <v>260</v>
      </c>
      <c r="F303" s="7" t="s">
        <v>14588</v>
      </c>
      <c r="G303" s="7" t="s">
        <v>14589</v>
      </c>
      <c r="H303" s="7" t="s">
        <v>1450</v>
      </c>
      <c r="I303" s="7" t="s">
        <v>14590</v>
      </c>
      <c r="J303" s="7" t="s">
        <v>1452</v>
      </c>
      <c r="K303" s="7" t="s">
        <v>273</v>
      </c>
      <c r="L303" s="7" t="s">
        <v>274</v>
      </c>
      <c r="M303" s="7" t="s">
        <v>1461</v>
      </c>
      <c r="N303" s="7" t="s">
        <v>23</v>
      </c>
      <c r="O303" s="11">
        <v>4</v>
      </c>
      <c r="P303" s="11">
        <v>12</v>
      </c>
      <c r="Q303" s="11">
        <v>3</v>
      </c>
      <c r="R303" s="11">
        <f t="shared" si="30"/>
        <v>1</v>
      </c>
      <c r="S303" s="11" t="s">
        <v>1455</v>
      </c>
      <c r="U303" t="str">
        <f t="shared" si="27"/>
        <v>是</v>
      </c>
    </row>
    <row r="304" spans="1:21">
      <c r="A304" s="2" t="str">
        <f>K304&amp;MID(L:L,15,4)</f>
        <v>麦根0625</v>
      </c>
      <c r="B304" s="7" t="s">
        <v>2763</v>
      </c>
      <c r="C304" s="7" t="s">
        <v>1444</v>
      </c>
      <c r="D304" s="7">
        <v>61</v>
      </c>
      <c r="E304" s="7" t="s">
        <v>2764</v>
      </c>
      <c r="F304" s="7" t="s">
        <v>14591</v>
      </c>
      <c r="G304" s="7" t="s">
        <v>14592</v>
      </c>
      <c r="H304" s="7" t="s">
        <v>1450</v>
      </c>
      <c r="I304" s="7" t="s">
        <v>14593</v>
      </c>
      <c r="J304" s="7" t="s">
        <v>1452</v>
      </c>
      <c r="K304" s="7" t="s">
        <v>1169</v>
      </c>
      <c r="L304" s="7" t="s">
        <v>1170</v>
      </c>
      <c r="M304" s="7" t="s">
        <v>1461</v>
      </c>
      <c r="N304" s="7" t="s">
        <v>1462</v>
      </c>
      <c r="O304" s="11">
        <v>3</v>
      </c>
      <c r="P304" s="11">
        <v>5</v>
      </c>
      <c r="Q304" s="11">
        <v>2.5</v>
      </c>
      <c r="R304" s="11">
        <f t="shared" si="30"/>
        <v>0.5</v>
      </c>
      <c r="S304" s="11" t="s">
        <v>1455</v>
      </c>
      <c r="U304" t="str">
        <f t="shared" si="27"/>
        <v>是</v>
      </c>
    </row>
    <row r="305" spans="1:21">
      <c r="A305" s="2" t="str">
        <f>K305&amp;MID(L:L,15,4)</f>
        <v>张惠新1514</v>
      </c>
      <c r="B305" s="7" t="s">
        <v>2401</v>
      </c>
      <c r="C305" s="7" t="s">
        <v>1457</v>
      </c>
      <c r="D305" s="7">
        <v>53</v>
      </c>
      <c r="E305" s="7" t="s">
        <v>1133</v>
      </c>
      <c r="F305" s="7" t="s">
        <v>14594</v>
      </c>
      <c r="G305" s="7" t="s">
        <v>14595</v>
      </c>
      <c r="H305" s="7" t="s">
        <v>1450</v>
      </c>
      <c r="I305" s="7" t="s">
        <v>14596</v>
      </c>
      <c r="J305" s="7" t="s">
        <v>1452</v>
      </c>
      <c r="K305" s="7" t="s">
        <v>1389</v>
      </c>
      <c r="L305" s="7" t="s">
        <v>1390</v>
      </c>
      <c r="M305" s="7" t="s">
        <v>1461</v>
      </c>
      <c r="N305" s="7" t="s">
        <v>1462</v>
      </c>
      <c r="O305" s="11">
        <v>4</v>
      </c>
      <c r="P305" s="11">
        <v>29</v>
      </c>
      <c r="Q305" s="11">
        <v>2.5</v>
      </c>
      <c r="R305" s="11">
        <f t="shared" si="30"/>
        <v>1.5</v>
      </c>
      <c r="S305" s="11" t="s">
        <v>1455</v>
      </c>
      <c r="U305" t="str">
        <f t="shared" si="27"/>
        <v>是</v>
      </c>
    </row>
    <row r="306" spans="1:21">
      <c r="A306" s="2" t="str">
        <f>K306&amp;MID(L:L,15,4)</f>
        <v>赵冠真0018</v>
      </c>
      <c r="B306" s="7" t="s">
        <v>8527</v>
      </c>
      <c r="C306" s="7" t="s">
        <v>1446</v>
      </c>
      <c r="D306" s="7">
        <v>45</v>
      </c>
      <c r="E306" s="7" t="s">
        <v>1148</v>
      </c>
      <c r="F306" s="7" t="s">
        <v>14597</v>
      </c>
      <c r="G306" s="7" t="s">
        <v>14598</v>
      </c>
      <c r="H306" s="7" t="s">
        <v>1450</v>
      </c>
      <c r="I306" s="7" t="s">
        <v>2340</v>
      </c>
      <c r="J306" s="7" t="s">
        <v>1452</v>
      </c>
      <c r="K306" s="7" t="s">
        <v>1419</v>
      </c>
      <c r="L306" s="7" t="s">
        <v>1420</v>
      </c>
      <c r="M306" s="7" t="s">
        <v>1461</v>
      </c>
      <c r="N306" s="7" t="s">
        <v>1462</v>
      </c>
      <c r="O306" s="11">
        <v>3</v>
      </c>
      <c r="P306" s="11">
        <v>5</v>
      </c>
      <c r="Q306" s="11">
        <v>2.5</v>
      </c>
      <c r="R306" s="11">
        <f t="shared" si="30"/>
        <v>0.5</v>
      </c>
      <c r="S306" s="11" t="s">
        <v>1455</v>
      </c>
      <c r="U306" t="str">
        <f t="shared" si="27"/>
        <v>是</v>
      </c>
    </row>
    <row r="307" spans="1:21">
      <c r="A307" s="2" t="str">
        <f>K307&amp;MID(L:L,15,4)</f>
        <v>汤瑞东003X</v>
      </c>
      <c r="B307" s="7" t="s">
        <v>2771</v>
      </c>
      <c r="C307" s="7" t="s">
        <v>1457</v>
      </c>
      <c r="D307" s="7">
        <v>53</v>
      </c>
      <c r="E307" s="7" t="s">
        <v>2772</v>
      </c>
      <c r="F307" s="7" t="s">
        <v>14599</v>
      </c>
      <c r="G307" s="7" t="s">
        <v>14600</v>
      </c>
      <c r="H307" s="7" t="s">
        <v>1450</v>
      </c>
      <c r="I307" s="7" t="s">
        <v>14601</v>
      </c>
      <c r="J307" s="7" t="s">
        <v>1452</v>
      </c>
      <c r="K307" s="7" t="s">
        <v>651</v>
      </c>
      <c r="L307" s="7" t="s">
        <v>652</v>
      </c>
      <c r="M307" s="7" t="s">
        <v>1453</v>
      </c>
      <c r="N307" s="7" t="s">
        <v>23</v>
      </c>
      <c r="O307" s="11">
        <v>1</v>
      </c>
      <c r="P307" s="11">
        <v>42</v>
      </c>
      <c r="Q307" s="11">
        <v>1.5</v>
      </c>
      <c r="R307" s="11">
        <v>0</v>
      </c>
      <c r="S307" s="11" t="s">
        <v>1455</v>
      </c>
      <c r="U307" t="str">
        <f t="shared" si="27"/>
        <v>是</v>
      </c>
    </row>
    <row r="308" spans="1:21">
      <c r="A308" s="2" t="str">
        <f>K308&amp;MID(L:L,15,4)</f>
        <v>王带娣3633</v>
      </c>
      <c r="B308" s="7" t="s">
        <v>3805</v>
      </c>
      <c r="C308" s="7" t="s">
        <v>1457</v>
      </c>
      <c r="D308" s="7">
        <v>35</v>
      </c>
      <c r="E308" s="7" t="s">
        <v>3806</v>
      </c>
      <c r="F308" s="7" t="s">
        <v>14602</v>
      </c>
      <c r="G308" s="7" t="s">
        <v>14603</v>
      </c>
      <c r="H308" s="7" t="s">
        <v>1450</v>
      </c>
      <c r="I308" s="7" t="s">
        <v>14604</v>
      </c>
      <c r="J308" s="7" t="s">
        <v>1452</v>
      </c>
      <c r="K308" s="7" t="s">
        <v>788</v>
      </c>
      <c r="L308" s="7" t="s">
        <v>789</v>
      </c>
      <c r="M308" s="7" t="s">
        <v>1453</v>
      </c>
      <c r="N308" s="7" t="s">
        <v>1454</v>
      </c>
      <c r="O308" s="11">
        <v>4</v>
      </c>
      <c r="P308" s="11">
        <v>43</v>
      </c>
      <c r="Q308" s="11">
        <v>1.5</v>
      </c>
      <c r="R308" s="11">
        <f t="shared" ref="R308:R331" si="31">O308-Q308</f>
        <v>2.5</v>
      </c>
      <c r="S308" s="11" t="s">
        <v>1455</v>
      </c>
      <c r="U308" t="str">
        <f t="shared" si="27"/>
        <v>是</v>
      </c>
    </row>
    <row r="309" spans="1:21">
      <c r="A309" s="2" t="str">
        <f>K309&amp;MID(L:L,15,4)</f>
        <v>何丽芬5129</v>
      </c>
      <c r="B309" s="7" t="s">
        <v>2169</v>
      </c>
      <c r="C309" s="7" t="s">
        <v>1446</v>
      </c>
      <c r="D309" s="7">
        <v>30</v>
      </c>
      <c r="E309" s="7" t="s">
        <v>1071</v>
      </c>
      <c r="F309" s="7" t="s">
        <v>14605</v>
      </c>
      <c r="G309" s="7" t="s">
        <v>14606</v>
      </c>
      <c r="H309" s="7" t="s">
        <v>1450</v>
      </c>
      <c r="I309" s="7" t="s">
        <v>12362</v>
      </c>
      <c r="J309" s="7" t="s">
        <v>1452</v>
      </c>
      <c r="K309" s="7" t="s">
        <v>1068</v>
      </c>
      <c r="L309" s="7" t="s">
        <v>1069</v>
      </c>
      <c r="M309" s="7" t="s">
        <v>1461</v>
      </c>
      <c r="N309" s="7" t="s">
        <v>23</v>
      </c>
      <c r="O309" s="11">
        <v>3</v>
      </c>
      <c r="P309" s="11">
        <v>4</v>
      </c>
      <c r="Q309" s="11">
        <v>3</v>
      </c>
      <c r="R309" s="11">
        <f t="shared" si="31"/>
        <v>0</v>
      </c>
      <c r="S309" s="11" t="s">
        <v>1455</v>
      </c>
      <c r="U309" t="str">
        <f t="shared" si="27"/>
        <v>是</v>
      </c>
    </row>
    <row r="310" spans="1:21">
      <c r="A310" s="2" t="str">
        <f>K310&amp;MID(L:L,15,4)</f>
        <v>覃汉莲122X</v>
      </c>
      <c r="B310" s="7" t="s">
        <v>2780</v>
      </c>
      <c r="C310" s="7" t="s">
        <v>1444</v>
      </c>
      <c r="D310" s="7">
        <v>54</v>
      </c>
      <c r="E310" s="7" t="s">
        <v>2781</v>
      </c>
      <c r="F310" s="7" t="s">
        <v>14607</v>
      </c>
      <c r="G310" s="7" t="s">
        <v>14608</v>
      </c>
      <c r="H310" s="7" t="s">
        <v>1450</v>
      </c>
      <c r="I310" s="7" t="s">
        <v>4042</v>
      </c>
      <c r="J310" s="7" t="s">
        <v>1452</v>
      </c>
      <c r="K310" s="7" t="s">
        <v>492</v>
      </c>
      <c r="L310" s="7" t="s">
        <v>493</v>
      </c>
      <c r="M310" s="7" t="s">
        <v>1461</v>
      </c>
      <c r="N310" s="7" t="s">
        <v>23</v>
      </c>
      <c r="O310" s="11">
        <v>3</v>
      </c>
      <c r="P310" s="11">
        <v>2</v>
      </c>
      <c r="Q310" s="11">
        <v>3</v>
      </c>
      <c r="R310" s="11">
        <f t="shared" si="31"/>
        <v>0</v>
      </c>
      <c r="S310" s="11" t="s">
        <v>1455</v>
      </c>
      <c r="U310" t="str">
        <f t="shared" si="27"/>
        <v>是</v>
      </c>
    </row>
    <row r="311" spans="1:21">
      <c r="A311" s="2" t="str">
        <f>K311&amp;MID(L:L,15,4)</f>
        <v>简惠京3026</v>
      </c>
      <c r="B311" s="7" t="s">
        <v>2785</v>
      </c>
      <c r="C311" s="7" t="s">
        <v>1457</v>
      </c>
      <c r="D311" s="7">
        <v>55</v>
      </c>
      <c r="E311" s="7" t="s">
        <v>2786</v>
      </c>
      <c r="F311" s="7" t="s">
        <v>14609</v>
      </c>
      <c r="G311" s="7" t="s">
        <v>14610</v>
      </c>
      <c r="H311" s="7" t="s">
        <v>1450</v>
      </c>
      <c r="I311" s="7" t="s">
        <v>14611</v>
      </c>
      <c r="J311" s="7" t="s">
        <v>1452</v>
      </c>
      <c r="K311" s="7" t="s">
        <v>251</v>
      </c>
      <c r="L311" s="7" t="s">
        <v>252</v>
      </c>
      <c r="M311" s="7" t="s">
        <v>1461</v>
      </c>
      <c r="N311" s="7" t="s">
        <v>23</v>
      </c>
      <c r="O311" s="11">
        <v>4</v>
      </c>
      <c r="P311" s="11">
        <v>10</v>
      </c>
      <c r="Q311" s="11">
        <v>3</v>
      </c>
      <c r="R311" s="11">
        <f t="shared" si="31"/>
        <v>1</v>
      </c>
      <c r="S311" s="11" t="s">
        <v>1455</v>
      </c>
      <c r="U311" t="str">
        <f t="shared" si="27"/>
        <v>是</v>
      </c>
    </row>
    <row r="312" spans="1:21">
      <c r="A312" s="2" t="str">
        <f>K312&amp;MID(L:L,15,4)</f>
        <v>黄群1426</v>
      </c>
      <c r="B312" s="7" t="s">
        <v>2790</v>
      </c>
      <c r="C312" s="7" t="s">
        <v>1446</v>
      </c>
      <c r="D312" s="7">
        <v>56</v>
      </c>
      <c r="E312" s="7" t="s">
        <v>220</v>
      </c>
      <c r="F312" s="7" t="s">
        <v>14612</v>
      </c>
      <c r="G312" s="7" t="s">
        <v>14613</v>
      </c>
      <c r="H312" s="7" t="s">
        <v>1450</v>
      </c>
      <c r="I312" s="7" t="s">
        <v>14614</v>
      </c>
      <c r="J312" s="7" t="s">
        <v>1452</v>
      </c>
      <c r="K312" s="7" t="s">
        <v>217</v>
      </c>
      <c r="L312" s="7" t="s">
        <v>218</v>
      </c>
      <c r="M312" s="7" t="s">
        <v>1461</v>
      </c>
      <c r="N312" s="7" t="s">
        <v>23</v>
      </c>
      <c r="O312" s="11">
        <v>7</v>
      </c>
      <c r="P312" s="11">
        <v>42</v>
      </c>
      <c r="Q312" s="11">
        <v>3</v>
      </c>
      <c r="R312" s="11">
        <f t="shared" si="31"/>
        <v>4</v>
      </c>
      <c r="S312" s="11" t="s">
        <v>1455</v>
      </c>
      <c r="U312" t="str">
        <f t="shared" si="27"/>
        <v>是</v>
      </c>
    </row>
    <row r="313" spans="1:21">
      <c r="A313" s="2" t="str">
        <f>K313&amp;MID(L:L,15,4)</f>
        <v>马兆垣0036</v>
      </c>
      <c r="B313" s="7" t="s">
        <v>2794</v>
      </c>
      <c r="C313" s="7" t="s">
        <v>1446</v>
      </c>
      <c r="D313" s="7">
        <v>59</v>
      </c>
      <c r="E313" s="7" t="s">
        <v>2795</v>
      </c>
      <c r="F313" s="7" t="s">
        <v>14615</v>
      </c>
      <c r="G313" s="7" t="s">
        <v>14616</v>
      </c>
      <c r="H313" s="7" t="s">
        <v>2798</v>
      </c>
      <c r="I313" s="7" t="s">
        <v>14617</v>
      </c>
      <c r="J313" s="7" t="s">
        <v>1452</v>
      </c>
      <c r="K313" s="7" t="s">
        <v>486</v>
      </c>
      <c r="L313" s="7" t="s">
        <v>487</v>
      </c>
      <c r="M313" s="7" t="s">
        <v>1461</v>
      </c>
      <c r="N313" s="7" t="s">
        <v>23</v>
      </c>
      <c r="O313" s="11">
        <v>4</v>
      </c>
      <c r="P313" s="11">
        <v>19</v>
      </c>
      <c r="Q313" s="11">
        <v>3</v>
      </c>
      <c r="R313" s="11">
        <f t="shared" si="31"/>
        <v>1</v>
      </c>
      <c r="S313" s="11" t="s">
        <v>1455</v>
      </c>
      <c r="U313" t="str">
        <f t="shared" si="27"/>
        <v>是</v>
      </c>
    </row>
    <row r="314" spans="1:21">
      <c r="A314" s="2" t="str">
        <f>K314&amp;MID(L:L,15,4)</f>
        <v>蒋傍弟332X</v>
      </c>
      <c r="B314" s="7" t="s">
        <v>2138</v>
      </c>
      <c r="C314" s="7" t="s">
        <v>1446</v>
      </c>
      <c r="D314" s="7">
        <v>63</v>
      </c>
      <c r="E314" s="7" t="s">
        <v>2139</v>
      </c>
      <c r="F314" s="7" t="s">
        <v>14618</v>
      </c>
      <c r="G314" s="7" t="s">
        <v>14619</v>
      </c>
      <c r="H314" s="7" t="s">
        <v>1450</v>
      </c>
      <c r="I314" s="7" t="s">
        <v>9401</v>
      </c>
      <c r="J314" s="7" t="s">
        <v>1452</v>
      </c>
      <c r="K314" s="7" t="s">
        <v>267</v>
      </c>
      <c r="L314" s="7" t="s">
        <v>268</v>
      </c>
      <c r="M314" s="7" t="s">
        <v>1461</v>
      </c>
      <c r="N314" s="7" t="s">
        <v>23</v>
      </c>
      <c r="O314" s="11">
        <v>3</v>
      </c>
      <c r="P314" s="11">
        <v>5</v>
      </c>
      <c r="Q314" s="11">
        <v>3</v>
      </c>
      <c r="R314" s="11">
        <f t="shared" si="31"/>
        <v>0</v>
      </c>
      <c r="S314" s="11" t="s">
        <v>1455</v>
      </c>
      <c r="U314" t="str">
        <f t="shared" si="27"/>
        <v>是</v>
      </c>
    </row>
    <row r="315" spans="1:21">
      <c r="A315" s="2" t="str">
        <f>K315&amp;MID(L:L,15,4)</f>
        <v>张惠芳0042</v>
      </c>
      <c r="B315" s="7" t="s">
        <v>2802</v>
      </c>
      <c r="C315" s="7" t="s">
        <v>1446</v>
      </c>
      <c r="D315" s="7">
        <v>58</v>
      </c>
      <c r="E315" s="7" t="s">
        <v>2803</v>
      </c>
      <c r="F315" s="7" t="s">
        <v>14620</v>
      </c>
      <c r="G315" s="7" t="s">
        <v>14621</v>
      </c>
      <c r="H315" s="7" t="s">
        <v>1450</v>
      </c>
      <c r="I315" s="7" t="s">
        <v>14622</v>
      </c>
      <c r="J315" s="7" t="s">
        <v>1452</v>
      </c>
      <c r="K315" s="7" t="s">
        <v>548</v>
      </c>
      <c r="L315" s="7" t="s">
        <v>549</v>
      </c>
      <c r="M315" s="7" t="s">
        <v>1561</v>
      </c>
      <c r="N315" s="7" t="s">
        <v>23</v>
      </c>
      <c r="O315" s="11">
        <v>4</v>
      </c>
      <c r="P315" s="11">
        <v>48</v>
      </c>
      <c r="Q315" s="11">
        <v>3</v>
      </c>
      <c r="R315" s="11">
        <f t="shared" si="31"/>
        <v>1</v>
      </c>
      <c r="S315" s="11" t="s">
        <v>1455</v>
      </c>
      <c r="U315" t="str">
        <f t="shared" si="27"/>
        <v>是</v>
      </c>
    </row>
    <row r="316" spans="1:21">
      <c r="A316" s="2" t="str">
        <f>K316&amp;MID(L:L,15,4)</f>
        <v>伍东成3915</v>
      </c>
      <c r="B316" s="7" t="s">
        <v>2532</v>
      </c>
      <c r="C316" s="7" t="s">
        <v>1457</v>
      </c>
      <c r="D316" s="7">
        <v>48</v>
      </c>
      <c r="E316" s="7" t="s">
        <v>2533</v>
      </c>
      <c r="F316" s="7" t="s">
        <v>14623</v>
      </c>
      <c r="G316" s="7" t="s">
        <v>14624</v>
      </c>
      <c r="H316" s="7" t="s">
        <v>1450</v>
      </c>
      <c r="I316" s="7" t="s">
        <v>5711</v>
      </c>
      <c r="J316" s="7" t="s">
        <v>1452</v>
      </c>
      <c r="K316" s="7" t="s">
        <v>526</v>
      </c>
      <c r="L316" s="7" t="s">
        <v>527</v>
      </c>
      <c r="M316" s="7" t="s">
        <v>1461</v>
      </c>
      <c r="N316" s="7" t="s">
        <v>23</v>
      </c>
      <c r="O316" s="11">
        <v>3</v>
      </c>
      <c r="P316" s="11">
        <v>47</v>
      </c>
      <c r="Q316" s="11">
        <v>3</v>
      </c>
      <c r="R316" s="11">
        <f t="shared" si="31"/>
        <v>0</v>
      </c>
      <c r="S316" s="11" t="s">
        <v>1455</v>
      </c>
      <c r="U316" t="str">
        <f t="shared" si="27"/>
        <v>是</v>
      </c>
    </row>
    <row r="317" spans="1:21">
      <c r="A317" s="2" t="str">
        <f>K317&amp;MID(L:L,15,4)</f>
        <v>刘汉棉185X</v>
      </c>
      <c r="B317" s="7" t="s">
        <v>2810</v>
      </c>
      <c r="C317" s="7" t="s">
        <v>1457</v>
      </c>
      <c r="D317" s="7">
        <v>50</v>
      </c>
      <c r="E317" s="7" t="s">
        <v>2811</v>
      </c>
      <c r="F317" s="7" t="s">
        <v>14625</v>
      </c>
      <c r="G317" s="7" t="s">
        <v>14626</v>
      </c>
      <c r="H317" s="7" t="s">
        <v>1450</v>
      </c>
      <c r="I317" s="7" t="s">
        <v>14627</v>
      </c>
      <c r="J317" s="7" t="s">
        <v>1452</v>
      </c>
      <c r="K317" s="7" t="s">
        <v>436</v>
      </c>
      <c r="L317" s="7" t="s">
        <v>2815</v>
      </c>
      <c r="M317" s="7" t="s">
        <v>1772</v>
      </c>
      <c r="N317" s="7" t="s">
        <v>23</v>
      </c>
      <c r="O317" s="11">
        <v>3</v>
      </c>
      <c r="P317" s="11">
        <v>19</v>
      </c>
      <c r="Q317" s="11">
        <v>3</v>
      </c>
      <c r="R317" s="11">
        <f t="shared" si="31"/>
        <v>0</v>
      </c>
      <c r="S317" s="11" t="s">
        <v>1455</v>
      </c>
      <c r="U317" t="str">
        <f t="shared" si="27"/>
        <v>是</v>
      </c>
    </row>
    <row r="318" spans="1:21">
      <c r="A318" s="2" t="str">
        <f>K318&amp;MID(L:L,15,4)</f>
        <v>陈润甜4521</v>
      </c>
      <c r="B318" s="7" t="s">
        <v>2785</v>
      </c>
      <c r="C318" s="7" t="s">
        <v>1457</v>
      </c>
      <c r="D318" s="7">
        <v>55</v>
      </c>
      <c r="E318" s="7" t="s">
        <v>2786</v>
      </c>
      <c r="F318" s="7" t="s">
        <v>14628</v>
      </c>
      <c r="G318" s="7" t="s">
        <v>14629</v>
      </c>
      <c r="H318" s="7" t="s">
        <v>1450</v>
      </c>
      <c r="I318" s="7" t="s">
        <v>14630</v>
      </c>
      <c r="J318" s="7" t="s">
        <v>1452</v>
      </c>
      <c r="K318" s="7" t="s">
        <v>723</v>
      </c>
      <c r="L318" s="7" t="s">
        <v>724</v>
      </c>
      <c r="M318" s="7" t="s">
        <v>1461</v>
      </c>
      <c r="N318" s="7" t="s">
        <v>1467</v>
      </c>
      <c r="O318" s="11">
        <v>5</v>
      </c>
      <c r="P318" s="11">
        <v>12</v>
      </c>
      <c r="Q318" s="11">
        <v>3</v>
      </c>
      <c r="R318" s="11">
        <f t="shared" si="31"/>
        <v>2</v>
      </c>
      <c r="S318" s="11" t="s">
        <v>1455</v>
      </c>
      <c r="U318" t="str">
        <f t="shared" si="27"/>
        <v>是</v>
      </c>
    </row>
    <row r="319" spans="1:21">
      <c r="A319" s="2" t="str">
        <f>K319&amp;MID(L:L,15,4)</f>
        <v>李平仪0049</v>
      </c>
      <c r="B319" s="7" t="s">
        <v>2178</v>
      </c>
      <c r="C319" s="7" t="s">
        <v>1444</v>
      </c>
      <c r="D319" s="7">
        <v>52</v>
      </c>
      <c r="E319" s="7" t="s">
        <v>2179</v>
      </c>
      <c r="F319" s="7" t="s">
        <v>14631</v>
      </c>
      <c r="G319" s="7" t="s">
        <v>14632</v>
      </c>
      <c r="H319" s="7" t="s">
        <v>1450</v>
      </c>
      <c r="I319" s="7" t="s">
        <v>6565</v>
      </c>
      <c r="J319" s="7" t="s">
        <v>1452</v>
      </c>
      <c r="K319" s="7" t="s">
        <v>930</v>
      </c>
      <c r="L319" s="7" t="s">
        <v>931</v>
      </c>
      <c r="M319" s="7" t="s">
        <v>1461</v>
      </c>
      <c r="N319" s="7" t="s">
        <v>23</v>
      </c>
      <c r="O319" s="11">
        <v>3</v>
      </c>
      <c r="P319" s="11">
        <v>10</v>
      </c>
      <c r="Q319" s="11">
        <v>3</v>
      </c>
      <c r="R319" s="11">
        <f t="shared" si="31"/>
        <v>0</v>
      </c>
      <c r="S319" s="11" t="s">
        <v>1455</v>
      </c>
      <c r="U319" t="str">
        <f t="shared" si="27"/>
        <v>是</v>
      </c>
    </row>
    <row r="320" spans="1:21">
      <c r="A320" s="2" t="str">
        <f>K320&amp;MID(L:L,15,4)</f>
        <v>邝锐冲1231</v>
      </c>
      <c r="B320" s="7" t="s">
        <v>2825</v>
      </c>
      <c r="C320" s="7" t="s">
        <v>1446</v>
      </c>
      <c r="D320" s="7">
        <v>36</v>
      </c>
      <c r="E320" s="7" t="s">
        <v>2826</v>
      </c>
      <c r="F320" s="7" t="s">
        <v>14633</v>
      </c>
      <c r="G320" s="7" t="s">
        <v>14634</v>
      </c>
      <c r="H320" s="7" t="s">
        <v>1450</v>
      </c>
      <c r="I320" s="7" t="s">
        <v>14635</v>
      </c>
      <c r="J320" s="7" t="s">
        <v>1452</v>
      </c>
      <c r="K320" s="7" t="s">
        <v>970</v>
      </c>
      <c r="L320" s="7" t="s">
        <v>971</v>
      </c>
      <c r="M320" s="7" t="s">
        <v>1453</v>
      </c>
      <c r="N320" s="7" t="s">
        <v>23</v>
      </c>
      <c r="O320" s="11">
        <v>3</v>
      </c>
      <c r="P320" s="11">
        <v>44</v>
      </c>
      <c r="Q320" s="11">
        <v>1.5</v>
      </c>
      <c r="R320" s="11">
        <f t="shared" si="31"/>
        <v>1.5</v>
      </c>
      <c r="S320" s="11" t="s">
        <v>1455</v>
      </c>
      <c r="U320" t="str">
        <f t="shared" si="27"/>
        <v>是</v>
      </c>
    </row>
    <row r="321" spans="1:21">
      <c r="A321" s="2" t="str">
        <f>K321&amp;MID(L:L,15,4)</f>
        <v>黎晓君0020</v>
      </c>
      <c r="B321" s="7" t="s">
        <v>2830</v>
      </c>
      <c r="C321" s="7" t="s">
        <v>1457</v>
      </c>
      <c r="D321" s="7">
        <v>47</v>
      </c>
      <c r="E321" s="7" t="s">
        <v>2831</v>
      </c>
      <c r="F321" s="7" t="s">
        <v>14636</v>
      </c>
      <c r="G321" s="7" t="s">
        <v>14637</v>
      </c>
      <c r="H321" s="7" t="s">
        <v>1450</v>
      </c>
      <c r="I321" s="7" t="s">
        <v>8939</v>
      </c>
      <c r="J321" s="7" t="s">
        <v>1452</v>
      </c>
      <c r="K321" s="7" t="s">
        <v>353</v>
      </c>
      <c r="L321" s="7" t="s">
        <v>354</v>
      </c>
      <c r="M321" s="7" t="s">
        <v>1453</v>
      </c>
      <c r="N321" s="7" t="s">
        <v>23</v>
      </c>
      <c r="O321" s="11">
        <v>3</v>
      </c>
      <c r="P321" s="11">
        <v>13</v>
      </c>
      <c r="Q321" s="11">
        <v>1.5</v>
      </c>
      <c r="R321" s="11">
        <f t="shared" si="31"/>
        <v>1.5</v>
      </c>
      <c r="S321" s="11" t="s">
        <v>1455</v>
      </c>
      <c r="U321" t="str">
        <f t="shared" si="27"/>
        <v>是</v>
      </c>
    </row>
    <row r="322" spans="1:21">
      <c r="A322" s="2" t="str">
        <f>K322&amp;MID(L:L,15,4)</f>
        <v>梁福洪0015</v>
      </c>
      <c r="B322" s="7" t="s">
        <v>2835</v>
      </c>
      <c r="C322" s="7" t="s">
        <v>1446</v>
      </c>
      <c r="D322" s="7">
        <v>53</v>
      </c>
      <c r="E322" s="7" t="s">
        <v>2836</v>
      </c>
      <c r="F322" s="7" t="s">
        <v>14638</v>
      </c>
      <c r="G322" s="7" t="s">
        <v>14639</v>
      </c>
      <c r="H322" s="7" t="s">
        <v>1450</v>
      </c>
      <c r="I322" s="7" t="s">
        <v>14640</v>
      </c>
      <c r="J322" s="7" t="s">
        <v>1452</v>
      </c>
      <c r="K322" s="7" t="s">
        <v>768</v>
      </c>
      <c r="L322" s="7" t="s">
        <v>769</v>
      </c>
      <c r="M322" s="7" t="s">
        <v>1461</v>
      </c>
      <c r="N322" s="7" t="s">
        <v>1454</v>
      </c>
      <c r="O322" s="11">
        <v>3</v>
      </c>
      <c r="P322" s="11">
        <v>39</v>
      </c>
      <c r="Q322" s="11">
        <v>3</v>
      </c>
      <c r="R322" s="11">
        <f t="shared" si="31"/>
        <v>0</v>
      </c>
      <c r="S322" s="11" t="s">
        <v>1455</v>
      </c>
      <c r="U322" t="str">
        <f t="shared" si="27"/>
        <v>是</v>
      </c>
    </row>
    <row r="323" spans="1:21">
      <c r="A323" s="2" t="str">
        <f>K323&amp;MID(L:L,15,4)</f>
        <v>陈就娣002X</v>
      </c>
      <c r="B323" s="7" t="s">
        <v>2840</v>
      </c>
      <c r="C323" s="7" t="s">
        <v>1446</v>
      </c>
      <c r="D323" s="7">
        <v>48</v>
      </c>
      <c r="E323" s="7" t="s">
        <v>2841</v>
      </c>
      <c r="F323" s="7" t="s">
        <v>14641</v>
      </c>
      <c r="G323" s="7" t="s">
        <v>14642</v>
      </c>
      <c r="H323" s="7" t="s">
        <v>1450</v>
      </c>
      <c r="I323" s="7" t="s">
        <v>14643</v>
      </c>
      <c r="J323" s="7" t="s">
        <v>1452</v>
      </c>
      <c r="K323" s="7" t="s">
        <v>720</v>
      </c>
      <c r="L323" s="7" t="s">
        <v>721</v>
      </c>
      <c r="M323" s="7" t="s">
        <v>1461</v>
      </c>
      <c r="N323" s="7" t="s">
        <v>1467</v>
      </c>
      <c r="O323" s="11">
        <v>3</v>
      </c>
      <c r="P323" s="11">
        <v>51</v>
      </c>
      <c r="Q323" s="11">
        <v>3</v>
      </c>
      <c r="R323" s="11">
        <f t="shared" si="31"/>
        <v>0</v>
      </c>
      <c r="S323" s="11" t="s">
        <v>1455</v>
      </c>
      <c r="U323" t="str">
        <f t="shared" ref="U323:U386" si="32">S323</f>
        <v>是</v>
      </c>
    </row>
    <row r="324" spans="1:21">
      <c r="A324" s="2" t="str">
        <f>K324&amp;MID(L:L,15,4)</f>
        <v>陈雪玉0624</v>
      </c>
      <c r="B324" s="7" t="s">
        <v>2845</v>
      </c>
      <c r="C324" s="7" t="s">
        <v>1457</v>
      </c>
      <c r="D324" s="7">
        <v>53</v>
      </c>
      <c r="E324" s="7" t="s">
        <v>2846</v>
      </c>
      <c r="F324" s="7" t="s">
        <v>14644</v>
      </c>
      <c r="G324" s="7" t="s">
        <v>14645</v>
      </c>
      <c r="H324" s="7" t="s">
        <v>1450</v>
      </c>
      <c r="I324" s="7" t="s">
        <v>3835</v>
      </c>
      <c r="J324" s="7" t="s">
        <v>1452</v>
      </c>
      <c r="K324" s="7" t="s">
        <v>98</v>
      </c>
      <c r="L324" s="7" t="s">
        <v>99</v>
      </c>
      <c r="M324" s="7" t="s">
        <v>1461</v>
      </c>
      <c r="N324" s="7" t="s">
        <v>23</v>
      </c>
      <c r="O324" s="11">
        <v>3</v>
      </c>
      <c r="P324" s="11">
        <v>19</v>
      </c>
      <c r="Q324" s="11">
        <v>3</v>
      </c>
      <c r="R324" s="11">
        <f t="shared" si="31"/>
        <v>0</v>
      </c>
      <c r="S324" s="11" t="s">
        <v>1455</v>
      </c>
      <c r="U324" t="str">
        <f t="shared" si="32"/>
        <v>是</v>
      </c>
    </row>
    <row r="325" spans="1:21">
      <c r="A325" s="2" t="str">
        <f>K325&amp;MID(L:L,15,4)</f>
        <v>周炳雄121X</v>
      </c>
      <c r="B325" s="7" t="s">
        <v>2850</v>
      </c>
      <c r="C325" s="7" t="s">
        <v>1444</v>
      </c>
      <c r="D325" s="7">
        <v>60</v>
      </c>
      <c r="E325" s="7" t="s">
        <v>2851</v>
      </c>
      <c r="F325" s="7" t="s">
        <v>14646</v>
      </c>
      <c r="G325" s="7" t="s">
        <v>14647</v>
      </c>
      <c r="H325" s="7" t="s">
        <v>1450</v>
      </c>
      <c r="I325" s="7" t="s">
        <v>14648</v>
      </c>
      <c r="J325" s="7" t="s">
        <v>1452</v>
      </c>
      <c r="K325" s="7" t="s">
        <v>878</v>
      </c>
      <c r="L325" s="7" t="s">
        <v>879</v>
      </c>
      <c r="M325" s="7" t="s">
        <v>1461</v>
      </c>
      <c r="N325" s="7" t="s">
        <v>23</v>
      </c>
      <c r="O325" s="11">
        <v>4</v>
      </c>
      <c r="P325" s="11">
        <v>4</v>
      </c>
      <c r="Q325" s="11">
        <v>3</v>
      </c>
      <c r="R325" s="11">
        <f t="shared" si="31"/>
        <v>1</v>
      </c>
      <c r="S325" s="11" t="s">
        <v>1455</v>
      </c>
      <c r="U325" t="str">
        <f t="shared" si="32"/>
        <v>是</v>
      </c>
    </row>
    <row r="326" spans="1:21">
      <c r="A326" s="2" t="str">
        <f>K326&amp;MID(L:L,15,4)</f>
        <v>谭用维1240</v>
      </c>
      <c r="B326" s="7" t="s">
        <v>1944</v>
      </c>
      <c r="C326" s="7" t="s">
        <v>1457</v>
      </c>
      <c r="D326" s="7">
        <v>48</v>
      </c>
      <c r="E326" s="7" t="s">
        <v>1945</v>
      </c>
      <c r="F326" s="7" t="s">
        <v>14649</v>
      </c>
      <c r="G326" s="7" t="s">
        <v>14650</v>
      </c>
      <c r="H326" s="7" t="s">
        <v>1450</v>
      </c>
      <c r="I326" s="7" t="s">
        <v>14651</v>
      </c>
      <c r="J326" s="7" t="s">
        <v>1452</v>
      </c>
      <c r="K326" s="7" t="s">
        <v>545</v>
      </c>
      <c r="L326" s="7" t="s">
        <v>546</v>
      </c>
      <c r="M326" s="7" t="s">
        <v>1453</v>
      </c>
      <c r="N326" s="7" t="s">
        <v>23</v>
      </c>
      <c r="O326" s="11">
        <v>2</v>
      </c>
      <c r="P326" s="11">
        <v>23</v>
      </c>
      <c r="Q326" s="11">
        <v>1.5</v>
      </c>
      <c r="R326" s="11">
        <f t="shared" si="31"/>
        <v>0.5</v>
      </c>
      <c r="S326" s="11" t="s">
        <v>1455</v>
      </c>
      <c r="U326" t="str">
        <f t="shared" si="32"/>
        <v>是</v>
      </c>
    </row>
    <row r="327" spans="1:21">
      <c r="A327" s="2" t="str">
        <f>K327&amp;MID(L:L,15,4)</f>
        <v>陈祥仪0619</v>
      </c>
      <c r="B327" s="7" t="s">
        <v>2858</v>
      </c>
      <c r="C327" s="7" t="s">
        <v>1446</v>
      </c>
      <c r="D327" s="7">
        <v>45</v>
      </c>
      <c r="E327" s="7" t="s">
        <v>2859</v>
      </c>
      <c r="F327" s="7" t="s">
        <v>14652</v>
      </c>
      <c r="G327" s="7" t="s">
        <v>14653</v>
      </c>
      <c r="H327" s="7" t="s">
        <v>1450</v>
      </c>
      <c r="I327" s="7" t="s">
        <v>12565</v>
      </c>
      <c r="J327" s="7" t="s">
        <v>1452</v>
      </c>
      <c r="K327" s="7" t="s">
        <v>92</v>
      </c>
      <c r="L327" s="7" t="s">
        <v>93</v>
      </c>
      <c r="M327" s="7" t="s">
        <v>1461</v>
      </c>
      <c r="N327" s="7" t="s">
        <v>23</v>
      </c>
      <c r="O327" s="11">
        <v>3</v>
      </c>
      <c r="P327" s="11">
        <v>22</v>
      </c>
      <c r="Q327" s="11">
        <v>3</v>
      </c>
      <c r="R327" s="11">
        <f t="shared" si="31"/>
        <v>0</v>
      </c>
      <c r="S327" s="11" t="s">
        <v>1455</v>
      </c>
      <c r="U327" t="str">
        <f t="shared" si="32"/>
        <v>是</v>
      </c>
    </row>
    <row r="328" spans="1:21">
      <c r="A328" s="2" t="str">
        <f>K328&amp;MID(L:L,15,4)</f>
        <v>罗佐铿4515</v>
      </c>
      <c r="B328" s="7" t="s">
        <v>2863</v>
      </c>
      <c r="C328" s="7" t="s">
        <v>1457</v>
      </c>
      <c r="D328" s="7">
        <v>29</v>
      </c>
      <c r="E328" s="7" t="s">
        <v>2864</v>
      </c>
      <c r="F328" s="7" t="s">
        <v>14654</v>
      </c>
      <c r="G328" s="7" t="s">
        <v>14655</v>
      </c>
      <c r="H328" s="7" t="s">
        <v>1450</v>
      </c>
      <c r="I328" s="7" t="s">
        <v>14656</v>
      </c>
      <c r="J328" s="7" t="s">
        <v>1452</v>
      </c>
      <c r="K328" s="7" t="s">
        <v>476</v>
      </c>
      <c r="L328" s="7" t="s">
        <v>477</v>
      </c>
      <c r="M328" s="7" t="s">
        <v>1461</v>
      </c>
      <c r="N328" s="7" t="s">
        <v>23</v>
      </c>
      <c r="O328" s="11">
        <v>3</v>
      </c>
      <c r="P328" s="11">
        <v>6</v>
      </c>
      <c r="Q328" s="11">
        <v>3</v>
      </c>
      <c r="R328" s="11">
        <f t="shared" si="31"/>
        <v>0</v>
      </c>
      <c r="S328" s="11" t="s">
        <v>1455</v>
      </c>
      <c r="U328" t="str">
        <f t="shared" si="32"/>
        <v>是</v>
      </c>
    </row>
    <row r="329" spans="1:21">
      <c r="A329" s="2" t="str">
        <f>K329&amp;MID(L:L,15,4)</f>
        <v>何全辉0015</v>
      </c>
      <c r="B329" s="7" t="s">
        <v>2178</v>
      </c>
      <c r="C329" s="7" t="s">
        <v>1444</v>
      </c>
      <c r="D329" s="7">
        <v>52</v>
      </c>
      <c r="E329" s="7" t="s">
        <v>2179</v>
      </c>
      <c r="F329" s="7" t="s">
        <v>14657</v>
      </c>
      <c r="G329" s="7" t="s">
        <v>14658</v>
      </c>
      <c r="H329" s="7" t="s">
        <v>1450</v>
      </c>
      <c r="I329" s="7" t="s">
        <v>4552</v>
      </c>
      <c r="J329" s="7" t="s">
        <v>1452</v>
      </c>
      <c r="K329" s="7" t="s">
        <v>928</v>
      </c>
      <c r="L329" s="7" t="s">
        <v>929</v>
      </c>
      <c r="M329" s="7" t="s">
        <v>1461</v>
      </c>
      <c r="N329" s="7" t="s">
        <v>23</v>
      </c>
      <c r="O329" s="11">
        <v>3</v>
      </c>
      <c r="P329" s="11">
        <v>18</v>
      </c>
      <c r="Q329" s="11">
        <v>3</v>
      </c>
      <c r="R329" s="11">
        <f t="shared" si="31"/>
        <v>0</v>
      </c>
      <c r="S329" s="11" t="s">
        <v>1455</v>
      </c>
      <c r="U329" t="str">
        <f t="shared" si="32"/>
        <v>是</v>
      </c>
    </row>
    <row r="330" spans="1:21">
      <c r="A330" s="2" t="str">
        <f>K330&amp;MID(L:L,15,4)</f>
        <v>陈志杰0352</v>
      </c>
      <c r="B330" s="7" t="s">
        <v>2871</v>
      </c>
      <c r="C330" s="7" t="s">
        <v>1446</v>
      </c>
      <c r="D330" s="7">
        <v>53</v>
      </c>
      <c r="E330" s="7" t="s">
        <v>2872</v>
      </c>
      <c r="F330" s="7" t="s">
        <v>14659</v>
      </c>
      <c r="G330" s="7" t="s">
        <v>14660</v>
      </c>
      <c r="H330" s="7" t="s">
        <v>1450</v>
      </c>
      <c r="I330" s="7" t="s">
        <v>14661</v>
      </c>
      <c r="J330" s="7" t="s">
        <v>1452</v>
      </c>
      <c r="K330" s="7" t="s">
        <v>114</v>
      </c>
      <c r="L330" s="7" t="s">
        <v>115</v>
      </c>
      <c r="M330" s="7" t="s">
        <v>1561</v>
      </c>
      <c r="N330" s="7" t="s">
        <v>23</v>
      </c>
      <c r="O330" s="11">
        <v>3</v>
      </c>
      <c r="P330" s="11">
        <v>39</v>
      </c>
      <c r="Q330" s="11">
        <v>3</v>
      </c>
      <c r="R330" s="11">
        <f t="shared" si="31"/>
        <v>0</v>
      </c>
      <c r="S330" s="11" t="s">
        <v>1455</v>
      </c>
      <c r="U330" t="str">
        <f t="shared" si="32"/>
        <v>是</v>
      </c>
    </row>
    <row r="331" spans="1:21">
      <c r="A331" s="2" t="str">
        <f>K331&amp;MID(L:L,15,4)</f>
        <v>黄星燎1235</v>
      </c>
      <c r="B331" s="7" t="s">
        <v>1699</v>
      </c>
      <c r="C331" s="7" t="s">
        <v>1444</v>
      </c>
      <c r="D331" s="7">
        <v>57</v>
      </c>
      <c r="E331" s="7" t="s">
        <v>1700</v>
      </c>
      <c r="F331" s="7" t="s">
        <v>14662</v>
      </c>
      <c r="G331" s="7" t="s">
        <v>14663</v>
      </c>
      <c r="H331" s="7" t="s">
        <v>1450</v>
      </c>
      <c r="I331" s="7" t="s">
        <v>14664</v>
      </c>
      <c r="J331" s="7" t="s">
        <v>1452</v>
      </c>
      <c r="K331" s="7" t="s">
        <v>270</v>
      </c>
      <c r="L331" s="7" t="s">
        <v>271</v>
      </c>
      <c r="M331" s="7" t="s">
        <v>1461</v>
      </c>
      <c r="N331" s="7" t="s">
        <v>23</v>
      </c>
      <c r="O331" s="11">
        <v>3</v>
      </c>
      <c r="P331" s="11">
        <v>9</v>
      </c>
      <c r="Q331" s="11">
        <v>3</v>
      </c>
      <c r="R331" s="11">
        <f t="shared" si="31"/>
        <v>0</v>
      </c>
      <c r="S331" s="11" t="s">
        <v>1455</v>
      </c>
      <c r="U331" t="str">
        <f t="shared" si="32"/>
        <v>是</v>
      </c>
    </row>
    <row r="332" spans="1:21">
      <c r="A332" s="2" t="str">
        <f>K332&amp;MID(L:L,15,4)</f>
        <v>钟汉2739</v>
      </c>
      <c r="B332" s="7" t="s">
        <v>2881</v>
      </c>
      <c r="C332" s="7" t="s">
        <v>1446</v>
      </c>
      <c r="D332" s="7">
        <v>44</v>
      </c>
      <c r="E332" s="7" t="s">
        <v>2882</v>
      </c>
      <c r="F332" s="7" t="s">
        <v>14665</v>
      </c>
      <c r="G332" s="7" t="s">
        <v>14666</v>
      </c>
      <c r="H332" s="7" t="s">
        <v>2884</v>
      </c>
      <c r="I332" s="7" t="s">
        <v>13613</v>
      </c>
      <c r="J332" s="7" t="s">
        <v>1452</v>
      </c>
      <c r="K332" s="7" t="s">
        <v>666</v>
      </c>
      <c r="L332" s="7" t="s">
        <v>667</v>
      </c>
      <c r="M332" s="7" t="s">
        <v>1453</v>
      </c>
      <c r="N332" s="7" t="s">
        <v>23</v>
      </c>
      <c r="O332" s="11">
        <v>1</v>
      </c>
      <c r="P332" s="11">
        <v>31</v>
      </c>
      <c r="Q332" s="11">
        <v>1.5</v>
      </c>
      <c r="R332" s="11">
        <v>0</v>
      </c>
      <c r="S332" s="11" t="s">
        <v>1455</v>
      </c>
      <c r="U332" t="str">
        <f t="shared" si="32"/>
        <v>是</v>
      </c>
    </row>
    <row r="333" spans="1:21">
      <c r="A333" s="2" t="str">
        <f>K333&amp;MID(L:L,15,4)</f>
        <v>马国文3614</v>
      </c>
      <c r="B333" s="7" t="s">
        <v>8664</v>
      </c>
      <c r="C333" s="7" t="s">
        <v>1446</v>
      </c>
      <c r="D333" s="7">
        <v>42</v>
      </c>
      <c r="E333" s="7" t="s">
        <v>1573</v>
      </c>
      <c r="F333" s="7" t="s">
        <v>14667</v>
      </c>
      <c r="G333" s="7" t="s">
        <v>14668</v>
      </c>
      <c r="H333" s="7" t="s">
        <v>1450</v>
      </c>
      <c r="I333" s="7" t="s">
        <v>8917</v>
      </c>
      <c r="J333" s="7" t="s">
        <v>1452</v>
      </c>
      <c r="K333" s="7" t="s">
        <v>780</v>
      </c>
      <c r="L333" s="7" t="s">
        <v>781</v>
      </c>
      <c r="M333" s="7" t="s">
        <v>1461</v>
      </c>
      <c r="N333" s="7" t="s">
        <v>23</v>
      </c>
      <c r="O333" s="11">
        <v>3</v>
      </c>
      <c r="P333" s="11">
        <v>4</v>
      </c>
      <c r="Q333" s="11">
        <v>3</v>
      </c>
      <c r="R333" s="11">
        <f t="shared" ref="R333:R336" si="33">O333-Q333</f>
        <v>0</v>
      </c>
      <c r="S333" s="11" t="s">
        <v>1455</v>
      </c>
      <c r="U333" t="str">
        <f t="shared" si="32"/>
        <v>是</v>
      </c>
    </row>
    <row r="334" spans="1:21">
      <c r="A334" s="2" t="str">
        <f>K334&amp;MID(L:L,15,4)</f>
        <v>谭礼灿1212</v>
      </c>
      <c r="B334" s="7" t="s">
        <v>2886</v>
      </c>
      <c r="C334" s="7" t="s">
        <v>1446</v>
      </c>
      <c r="D334" s="7">
        <v>40</v>
      </c>
      <c r="E334" s="7" t="s">
        <v>2887</v>
      </c>
      <c r="F334" s="7" t="s">
        <v>14669</v>
      </c>
      <c r="G334" s="7" t="s">
        <v>14670</v>
      </c>
      <c r="H334" s="7" t="s">
        <v>1450</v>
      </c>
      <c r="I334" s="7" t="s">
        <v>14671</v>
      </c>
      <c r="J334" s="7" t="s">
        <v>1452</v>
      </c>
      <c r="K334" s="7" t="s">
        <v>539</v>
      </c>
      <c r="L334" s="7" t="s">
        <v>540</v>
      </c>
      <c r="M334" s="7" t="s">
        <v>1461</v>
      </c>
      <c r="N334" s="7" t="s">
        <v>23</v>
      </c>
      <c r="O334" s="11">
        <v>4</v>
      </c>
      <c r="P334" s="11">
        <v>25</v>
      </c>
      <c r="Q334" s="11">
        <v>3</v>
      </c>
      <c r="R334" s="11">
        <f t="shared" si="33"/>
        <v>1</v>
      </c>
      <c r="S334" s="11" t="s">
        <v>1455</v>
      </c>
      <c r="U334" t="str">
        <f t="shared" si="32"/>
        <v>是</v>
      </c>
    </row>
    <row r="335" spans="1:21">
      <c r="A335" s="2" t="str">
        <f>K335&amp;MID(L:L,15,4)</f>
        <v>周关6023</v>
      </c>
      <c r="B335" s="7" t="s">
        <v>2892</v>
      </c>
      <c r="C335" s="7" t="s">
        <v>1446</v>
      </c>
      <c r="D335" s="7">
        <v>45</v>
      </c>
      <c r="E335" s="7" t="s">
        <v>2320</v>
      </c>
      <c r="F335" s="7" t="s">
        <v>14672</v>
      </c>
      <c r="G335" s="7" t="s">
        <v>14673</v>
      </c>
      <c r="H335" s="7" t="s">
        <v>1450</v>
      </c>
      <c r="I335" s="7" t="s">
        <v>5185</v>
      </c>
      <c r="J335" s="7" t="s">
        <v>1452</v>
      </c>
      <c r="K335" s="7" t="s">
        <v>606</v>
      </c>
      <c r="L335" s="7" t="s">
        <v>607</v>
      </c>
      <c r="M335" s="7" t="s">
        <v>1453</v>
      </c>
      <c r="N335" s="7" t="s">
        <v>23</v>
      </c>
      <c r="O335" s="11">
        <v>2</v>
      </c>
      <c r="P335" s="11">
        <v>24</v>
      </c>
      <c r="Q335" s="11">
        <v>1.5</v>
      </c>
      <c r="R335" s="11">
        <f t="shared" si="33"/>
        <v>0.5</v>
      </c>
      <c r="S335" s="11" t="s">
        <v>1455</v>
      </c>
      <c r="U335" t="str">
        <f t="shared" si="32"/>
        <v>是</v>
      </c>
    </row>
    <row r="336" spans="1:21">
      <c r="A336" s="2" t="str">
        <f>K336&amp;MID(L:L,15,4)</f>
        <v>戴英明0918</v>
      </c>
      <c r="B336" s="7" t="s">
        <v>5323</v>
      </c>
      <c r="C336" s="7" t="s">
        <v>1446</v>
      </c>
      <c r="D336" s="7">
        <v>56</v>
      </c>
      <c r="E336" s="7" t="s">
        <v>5324</v>
      </c>
      <c r="F336" s="7" t="s">
        <v>14674</v>
      </c>
      <c r="G336" s="7" t="s">
        <v>14675</v>
      </c>
      <c r="H336" s="7" t="s">
        <v>1450</v>
      </c>
      <c r="I336" s="7" t="s">
        <v>14676</v>
      </c>
      <c r="J336" s="7" t="s">
        <v>1452</v>
      </c>
      <c r="K336" s="7" t="s">
        <v>118</v>
      </c>
      <c r="L336" s="7" t="s">
        <v>119</v>
      </c>
      <c r="M336" s="7" t="s">
        <v>1461</v>
      </c>
      <c r="N336" s="7" t="s">
        <v>23</v>
      </c>
      <c r="O336" s="11">
        <v>3</v>
      </c>
      <c r="P336" s="11">
        <v>55</v>
      </c>
      <c r="Q336" s="11">
        <v>3</v>
      </c>
      <c r="R336" s="11">
        <f t="shared" si="33"/>
        <v>0</v>
      </c>
      <c r="S336" s="11" t="s">
        <v>1455</v>
      </c>
      <c r="U336" t="str">
        <f t="shared" si="32"/>
        <v>是</v>
      </c>
    </row>
    <row r="337" spans="1:21">
      <c r="A337" s="2" t="str">
        <f>K337&amp;MID(L:L,15,4)</f>
        <v/>
      </c>
      <c r="B337" s="7"/>
      <c r="C337" s="7"/>
      <c r="D337" s="7"/>
      <c r="E337" s="7"/>
      <c r="F337" s="7"/>
      <c r="G337" s="7"/>
      <c r="H337" s="7"/>
      <c r="I337" s="7"/>
      <c r="J337" s="7"/>
      <c r="K337" s="7"/>
      <c r="L337" s="7"/>
      <c r="M337" s="7"/>
      <c r="N337" s="7"/>
      <c r="O337" s="11"/>
      <c r="P337" s="11"/>
      <c r="Q337" s="11"/>
      <c r="R337" s="11"/>
      <c r="S337" s="11"/>
      <c r="U337">
        <f t="shared" si="32"/>
        <v>0</v>
      </c>
    </row>
    <row r="338" spans="1:21">
      <c r="A338" s="2" t="str">
        <f>K338&amp;MID(L:L,15,4)</f>
        <v/>
      </c>
      <c r="B338" s="7"/>
      <c r="C338" s="7"/>
      <c r="D338" s="7"/>
      <c r="E338" s="7"/>
      <c r="F338" s="7"/>
      <c r="G338" s="7"/>
      <c r="H338" s="7"/>
      <c r="I338" s="7"/>
      <c r="J338" s="7"/>
      <c r="K338" s="7"/>
      <c r="L338" s="7"/>
      <c r="M338" s="7"/>
      <c r="N338" s="7"/>
      <c r="O338" s="11"/>
      <c r="P338" s="11"/>
      <c r="Q338" s="11"/>
      <c r="R338" s="11"/>
      <c r="S338" s="11"/>
      <c r="U338">
        <f t="shared" si="32"/>
        <v>0</v>
      </c>
    </row>
    <row r="339" spans="1:21">
      <c r="A339" s="2" t="str">
        <f>K339&amp;MID(L:L,15,4)</f>
        <v/>
      </c>
      <c r="B339" s="7"/>
      <c r="C339" s="7"/>
      <c r="D339" s="7"/>
      <c r="E339" s="7"/>
      <c r="F339" s="7"/>
      <c r="G339" s="7"/>
      <c r="H339" s="7"/>
      <c r="I339" s="7"/>
      <c r="J339" s="7"/>
      <c r="K339" s="7"/>
      <c r="L339" s="7"/>
      <c r="M339" s="7"/>
      <c r="N339" s="7"/>
      <c r="O339" s="11"/>
      <c r="P339" s="11"/>
      <c r="Q339" s="11"/>
      <c r="R339" s="11"/>
      <c r="S339" s="11"/>
      <c r="U339">
        <f t="shared" si="32"/>
        <v>0</v>
      </c>
    </row>
    <row r="340" spans="1:21">
      <c r="A340" s="2" t="str">
        <f>K340&amp;MID(L:L,15,4)</f>
        <v/>
      </c>
      <c r="B340" s="7"/>
      <c r="C340" s="7"/>
      <c r="D340" s="7"/>
      <c r="E340" s="7"/>
      <c r="F340" s="7"/>
      <c r="G340" s="7"/>
      <c r="H340" s="7"/>
      <c r="I340" s="7"/>
      <c r="J340" s="7"/>
      <c r="K340" s="7"/>
      <c r="L340" s="7"/>
      <c r="M340" s="7"/>
      <c r="N340" s="7"/>
      <c r="O340" s="11"/>
      <c r="P340" s="11"/>
      <c r="Q340" s="11"/>
      <c r="R340" s="11"/>
      <c r="S340" s="11"/>
      <c r="U340">
        <f t="shared" si="32"/>
        <v>0</v>
      </c>
    </row>
    <row r="341" spans="1:21">
      <c r="A341" s="2" t="str">
        <f>K341&amp;MID(L:L,15,4)</f>
        <v/>
      </c>
      <c r="B341" s="7"/>
      <c r="C341" s="7"/>
      <c r="D341" s="7"/>
      <c r="E341" s="7"/>
      <c r="F341" s="7"/>
      <c r="G341" s="7"/>
      <c r="H341" s="7"/>
      <c r="I341" s="7"/>
      <c r="J341" s="7"/>
      <c r="K341" s="7"/>
      <c r="L341" s="7"/>
      <c r="M341" s="7"/>
      <c r="N341" s="7"/>
      <c r="O341" s="11"/>
      <c r="P341" s="11"/>
      <c r="Q341" s="11"/>
      <c r="R341" s="11"/>
      <c r="S341" s="11"/>
      <c r="U341">
        <f t="shared" si="32"/>
        <v>0</v>
      </c>
    </row>
    <row r="342" spans="1:21">
      <c r="A342" s="2" t="str">
        <f>K342&amp;MID(L:L,15,4)</f>
        <v/>
      </c>
      <c r="B342" s="7"/>
      <c r="C342" s="7"/>
      <c r="D342" s="7"/>
      <c r="E342" s="7"/>
      <c r="F342" s="7"/>
      <c r="G342" s="7"/>
      <c r="H342" s="7"/>
      <c r="I342" s="7"/>
      <c r="J342" s="7"/>
      <c r="K342" s="7"/>
      <c r="L342" s="7"/>
      <c r="M342" s="7"/>
      <c r="N342" s="7"/>
      <c r="O342" s="11"/>
      <c r="P342" s="11"/>
      <c r="Q342" s="11"/>
      <c r="R342" s="11"/>
      <c r="S342" s="11"/>
      <c r="U342">
        <f t="shared" si="32"/>
        <v>0</v>
      </c>
    </row>
    <row r="343" spans="1:21">
      <c r="A343" s="2" t="str">
        <f>K343&amp;MID(L:L,15,4)</f>
        <v/>
      </c>
      <c r="B343" s="7"/>
      <c r="C343" s="7"/>
      <c r="D343" s="7"/>
      <c r="E343" s="7"/>
      <c r="F343" s="7"/>
      <c r="G343" s="7"/>
      <c r="H343" s="7"/>
      <c r="I343" s="7"/>
      <c r="J343" s="7"/>
      <c r="K343" s="7"/>
      <c r="L343" s="7"/>
      <c r="M343" s="7"/>
      <c r="N343" s="7"/>
      <c r="O343" s="11"/>
      <c r="P343" s="11"/>
      <c r="Q343" s="11"/>
      <c r="R343" s="11"/>
      <c r="S343" s="11"/>
      <c r="U343">
        <f t="shared" si="32"/>
        <v>0</v>
      </c>
    </row>
    <row r="344" spans="1:21">
      <c r="A344" s="2" t="str">
        <f>K344&amp;MID(L:L,15,4)</f>
        <v/>
      </c>
      <c r="B344" s="7"/>
      <c r="C344" s="7"/>
      <c r="D344" s="7"/>
      <c r="E344" s="7"/>
      <c r="F344" s="7"/>
      <c r="G344" s="7"/>
      <c r="H344" s="7"/>
      <c r="I344" s="7"/>
      <c r="J344" s="7"/>
      <c r="K344" s="7"/>
      <c r="L344" s="7"/>
      <c r="M344" s="7"/>
      <c r="N344" s="7"/>
      <c r="O344" s="11"/>
      <c r="P344" s="11"/>
      <c r="Q344" s="11"/>
      <c r="R344" s="11"/>
      <c r="S344" s="11"/>
      <c r="U344">
        <f t="shared" si="32"/>
        <v>0</v>
      </c>
    </row>
    <row r="345" spans="1:21">
      <c r="A345" s="2" t="str">
        <f>K345&amp;MID(L:L,15,4)</f>
        <v/>
      </c>
      <c r="U345">
        <f t="shared" si="32"/>
        <v>0</v>
      </c>
    </row>
    <row r="346" spans="1:21">
      <c r="A346" s="2" t="str">
        <f>K346&amp;MID(L:L,15,4)</f>
        <v/>
      </c>
      <c r="U346">
        <f t="shared" si="32"/>
        <v>0</v>
      </c>
    </row>
    <row r="347" spans="1:21">
      <c r="A347" s="2" t="str">
        <f>K347&amp;MID(L:L,15,4)</f>
        <v/>
      </c>
      <c r="U347">
        <f t="shared" si="32"/>
        <v>0</v>
      </c>
    </row>
    <row r="348" spans="1:21">
      <c r="A348" s="2" t="str">
        <f>K348&amp;MID(L:L,15,4)</f>
        <v/>
      </c>
      <c r="U348">
        <f t="shared" si="32"/>
        <v>0</v>
      </c>
    </row>
    <row r="349" spans="1:21">
      <c r="A349" s="2" t="str">
        <f>K349&amp;MID(L:L,15,4)</f>
        <v/>
      </c>
      <c r="U349">
        <f t="shared" si="32"/>
        <v>0</v>
      </c>
    </row>
    <row r="350" spans="1:21">
      <c r="A350" s="2" t="str">
        <f>K350&amp;MID(L:L,15,4)</f>
        <v/>
      </c>
      <c r="U350">
        <f t="shared" si="32"/>
        <v>0</v>
      </c>
    </row>
    <row r="351" spans="1:21">
      <c r="A351" s="2" t="str">
        <f>K351&amp;MID(L:L,15,4)</f>
        <v/>
      </c>
      <c r="U351">
        <f t="shared" si="32"/>
        <v>0</v>
      </c>
    </row>
    <row r="352" spans="1:21">
      <c r="A352" s="2" t="str">
        <f>K352&amp;MID(L:L,15,4)</f>
        <v/>
      </c>
      <c r="U352">
        <f t="shared" si="32"/>
        <v>0</v>
      </c>
    </row>
    <row r="353" spans="1:21">
      <c r="A353" s="2" t="str">
        <f>K353&amp;MID(L:L,15,4)</f>
        <v/>
      </c>
      <c r="U353">
        <f t="shared" si="32"/>
        <v>0</v>
      </c>
    </row>
    <row r="354" spans="1:21">
      <c r="A354" s="2" t="str">
        <f>K354&amp;MID(L:L,15,4)</f>
        <v/>
      </c>
      <c r="U354">
        <f t="shared" si="32"/>
        <v>0</v>
      </c>
    </row>
    <row r="355" spans="1:21">
      <c r="A355" s="2" t="str">
        <f>K355&amp;MID(L:L,15,4)</f>
        <v/>
      </c>
      <c r="U355">
        <f t="shared" si="32"/>
        <v>0</v>
      </c>
    </row>
    <row r="356" spans="1:21">
      <c r="A356" s="2" t="str">
        <f>K356&amp;MID(L:L,15,4)</f>
        <v/>
      </c>
      <c r="U356">
        <f t="shared" si="32"/>
        <v>0</v>
      </c>
    </row>
    <row r="357" spans="1:21">
      <c r="A357" s="2" t="str">
        <f>K357&amp;MID(L:L,15,4)</f>
        <v/>
      </c>
      <c r="U357">
        <f t="shared" si="32"/>
        <v>0</v>
      </c>
    </row>
    <row r="358" spans="1:21">
      <c r="A358" s="2" t="str">
        <f>K358&amp;MID(L:L,15,4)</f>
        <v/>
      </c>
      <c r="U358">
        <f t="shared" si="32"/>
        <v>0</v>
      </c>
    </row>
    <row r="359" spans="1:21">
      <c r="A359" s="2" t="str">
        <f>K359&amp;MID(L:L,15,4)</f>
        <v/>
      </c>
      <c r="U359">
        <f t="shared" si="32"/>
        <v>0</v>
      </c>
    </row>
    <row r="360" spans="1:21">
      <c r="A360" s="2" t="str">
        <f>K360&amp;MID(L:L,15,4)</f>
        <v/>
      </c>
      <c r="U360">
        <f t="shared" si="32"/>
        <v>0</v>
      </c>
    </row>
    <row r="361" spans="1:21">
      <c r="A361" s="2" t="str">
        <f>K361&amp;MID(L:L,15,4)</f>
        <v/>
      </c>
      <c r="U361">
        <f t="shared" si="32"/>
        <v>0</v>
      </c>
    </row>
    <row r="362" spans="1:21">
      <c r="A362" s="2" t="str">
        <f>K362&amp;MID(L:L,15,4)</f>
        <v/>
      </c>
      <c r="U362">
        <f t="shared" si="32"/>
        <v>0</v>
      </c>
    </row>
    <row r="363" spans="1:21">
      <c r="A363" s="2" t="str">
        <f>K363&amp;MID(L:L,15,4)</f>
        <v/>
      </c>
      <c r="U363">
        <f t="shared" si="32"/>
        <v>0</v>
      </c>
    </row>
    <row r="364" spans="1:21">
      <c r="A364" s="2" t="str">
        <f>K364&amp;MID(L:L,15,4)</f>
        <v/>
      </c>
      <c r="U364">
        <f t="shared" si="32"/>
        <v>0</v>
      </c>
    </row>
    <row r="365" spans="1:21">
      <c r="A365" s="2" t="str">
        <f>K365&amp;MID(L:L,15,4)</f>
        <v/>
      </c>
      <c r="U365">
        <f t="shared" si="32"/>
        <v>0</v>
      </c>
    </row>
    <row r="366" spans="1:21">
      <c r="A366" s="2" t="str">
        <f>K366&amp;MID(L:L,15,4)</f>
        <v/>
      </c>
      <c r="U366">
        <f t="shared" si="32"/>
        <v>0</v>
      </c>
    </row>
    <row r="367" spans="1:21">
      <c r="A367" s="2" t="str">
        <f>K367&amp;MID(L:L,15,4)</f>
        <v/>
      </c>
      <c r="U367">
        <f t="shared" si="32"/>
        <v>0</v>
      </c>
    </row>
    <row r="368" spans="1:21">
      <c r="A368" s="2" t="str">
        <f>K368&amp;MID(L:L,15,4)</f>
        <v/>
      </c>
      <c r="U368">
        <f t="shared" si="32"/>
        <v>0</v>
      </c>
    </row>
    <row r="369" spans="1:21">
      <c r="A369" s="2" t="str">
        <f>K369&amp;MID(L:L,15,4)</f>
        <v/>
      </c>
      <c r="U369">
        <f t="shared" si="32"/>
        <v>0</v>
      </c>
    </row>
    <row r="370" spans="1:21">
      <c r="A370" s="2" t="str">
        <f>K370&amp;MID(L:L,15,4)</f>
        <v/>
      </c>
      <c r="U370">
        <f t="shared" si="32"/>
        <v>0</v>
      </c>
    </row>
    <row r="371" spans="1:21">
      <c r="A371" s="2" t="str">
        <f>K371&amp;MID(L:L,15,4)</f>
        <v/>
      </c>
      <c r="U371">
        <f t="shared" si="32"/>
        <v>0</v>
      </c>
    </row>
    <row r="372" spans="1:21">
      <c r="A372" s="2" t="str">
        <f>K372&amp;MID(L:L,15,4)</f>
        <v/>
      </c>
      <c r="U372">
        <f t="shared" si="32"/>
        <v>0</v>
      </c>
    </row>
    <row r="373" spans="1:21">
      <c r="A373" s="2" t="str">
        <f>K373&amp;MID(L:L,15,4)</f>
        <v/>
      </c>
      <c r="U373">
        <f t="shared" si="32"/>
        <v>0</v>
      </c>
    </row>
    <row r="374" spans="1:21">
      <c r="A374" s="2" t="str">
        <f>K374&amp;MID(L:L,15,4)</f>
        <v/>
      </c>
      <c r="U374">
        <f t="shared" si="32"/>
        <v>0</v>
      </c>
    </row>
    <row r="375" spans="1:21">
      <c r="A375" s="2" t="str">
        <f>K375&amp;MID(L:L,15,4)</f>
        <v/>
      </c>
      <c r="U375">
        <f t="shared" si="32"/>
        <v>0</v>
      </c>
    </row>
    <row r="376" spans="1:21">
      <c r="A376" s="2" t="str">
        <f>K376&amp;MID(L:L,15,4)</f>
        <v/>
      </c>
      <c r="U376">
        <f t="shared" si="32"/>
        <v>0</v>
      </c>
    </row>
    <row r="377" spans="1:21">
      <c r="A377" s="2" t="str">
        <f>K377&amp;MID(L:L,15,4)</f>
        <v/>
      </c>
      <c r="U377">
        <f t="shared" si="32"/>
        <v>0</v>
      </c>
    </row>
    <row r="378" spans="1:21">
      <c r="A378" s="2" t="str">
        <f>K378&amp;MID(L:L,15,4)</f>
        <v/>
      </c>
      <c r="U378">
        <f t="shared" si="32"/>
        <v>0</v>
      </c>
    </row>
    <row r="379" spans="1:21">
      <c r="A379" s="2" t="str">
        <f>K379&amp;MID(L:L,15,4)</f>
        <v/>
      </c>
      <c r="U379">
        <f t="shared" si="32"/>
        <v>0</v>
      </c>
    </row>
    <row r="380" spans="1:21">
      <c r="A380" s="2" t="str">
        <f>K380&amp;MID(L:L,15,4)</f>
        <v/>
      </c>
      <c r="U380">
        <f t="shared" si="32"/>
        <v>0</v>
      </c>
    </row>
    <row r="381" spans="1:21">
      <c r="A381" s="2" t="str">
        <f>K381&amp;MID(L:L,15,4)</f>
        <v/>
      </c>
      <c r="U381">
        <f t="shared" si="32"/>
        <v>0</v>
      </c>
    </row>
    <row r="382" spans="1:21">
      <c r="A382" s="2" t="str">
        <f>K382&amp;MID(L:L,15,4)</f>
        <v/>
      </c>
      <c r="U382">
        <f t="shared" si="32"/>
        <v>0</v>
      </c>
    </row>
    <row r="383" spans="1:21">
      <c r="A383" s="2" t="str">
        <f>K383&amp;MID(L:L,15,4)</f>
        <v/>
      </c>
      <c r="U383">
        <f t="shared" si="32"/>
        <v>0</v>
      </c>
    </row>
    <row r="384" spans="1:21">
      <c r="A384" s="2" t="str">
        <f>K384&amp;MID(L:L,15,4)</f>
        <v/>
      </c>
      <c r="U384">
        <f t="shared" si="32"/>
        <v>0</v>
      </c>
    </row>
    <row r="385" spans="1:21">
      <c r="A385" s="2" t="str">
        <f>K385&amp;MID(L:L,15,4)</f>
        <v/>
      </c>
      <c r="U385">
        <f t="shared" si="32"/>
        <v>0</v>
      </c>
    </row>
    <row r="386" spans="1:21">
      <c r="A386" s="2" t="str">
        <f>K386&amp;MID(L:L,15,4)</f>
        <v/>
      </c>
      <c r="U386">
        <f t="shared" si="32"/>
        <v>0</v>
      </c>
    </row>
    <row r="387" spans="1:21">
      <c r="A387" s="2" t="str">
        <f>K387&amp;MID(L:L,15,4)</f>
        <v/>
      </c>
      <c r="U387">
        <f t="shared" ref="U387:U417" si="34">S387</f>
        <v>0</v>
      </c>
    </row>
    <row r="388" spans="1:21">
      <c r="A388" s="2" t="str">
        <f>K388&amp;MID(L:L,15,4)</f>
        <v/>
      </c>
      <c r="U388">
        <f t="shared" si="34"/>
        <v>0</v>
      </c>
    </row>
    <row r="389" spans="1:21">
      <c r="A389" s="2" t="str">
        <f>K389&amp;MID(L:L,15,4)</f>
        <v/>
      </c>
      <c r="U389">
        <f t="shared" si="34"/>
        <v>0</v>
      </c>
    </row>
    <row r="390" spans="1:21">
      <c r="A390" s="2" t="str">
        <f>K390&amp;MID(L:L,15,4)</f>
        <v/>
      </c>
      <c r="U390">
        <f t="shared" si="34"/>
        <v>0</v>
      </c>
    </row>
    <row r="391" spans="1:21">
      <c r="A391" s="2" t="str">
        <f>K391&amp;MID(L:L,15,4)</f>
        <v/>
      </c>
      <c r="U391">
        <f t="shared" si="34"/>
        <v>0</v>
      </c>
    </row>
    <row r="392" spans="1:21">
      <c r="A392" s="2" t="str">
        <f>K392&amp;MID(L:L,15,4)</f>
        <v/>
      </c>
      <c r="U392">
        <f t="shared" si="34"/>
        <v>0</v>
      </c>
    </row>
    <row r="393" spans="1:21">
      <c r="A393" s="2" t="str">
        <f>K393&amp;MID(L:L,15,4)</f>
        <v/>
      </c>
      <c r="U393">
        <f t="shared" si="34"/>
        <v>0</v>
      </c>
    </row>
    <row r="394" spans="1:21">
      <c r="A394" s="2" t="str">
        <f>K394&amp;MID(L:L,15,4)</f>
        <v/>
      </c>
      <c r="U394">
        <f t="shared" si="34"/>
        <v>0</v>
      </c>
    </row>
    <row r="395" spans="1:21">
      <c r="A395" s="2" t="str">
        <f>K395&amp;MID(L:L,15,4)</f>
        <v/>
      </c>
      <c r="U395">
        <f t="shared" si="34"/>
        <v>0</v>
      </c>
    </row>
    <row r="396" spans="1:21">
      <c r="A396" s="2" t="str">
        <f>K396&amp;MID(L:L,15,4)</f>
        <v/>
      </c>
      <c r="U396">
        <f t="shared" si="34"/>
        <v>0</v>
      </c>
    </row>
    <row r="397" spans="1:21">
      <c r="A397" s="2" t="str">
        <f>K397&amp;MID(L:L,15,4)</f>
        <v/>
      </c>
      <c r="U397">
        <f t="shared" si="34"/>
        <v>0</v>
      </c>
    </row>
    <row r="398" spans="1:21">
      <c r="A398" s="2" t="str">
        <f>K398&amp;MID(L:L,15,4)</f>
        <v/>
      </c>
      <c r="U398">
        <f t="shared" si="34"/>
        <v>0</v>
      </c>
    </row>
    <row r="399" spans="1:21">
      <c r="A399" s="2" t="str">
        <f>K399&amp;MID(L:L,15,4)</f>
        <v/>
      </c>
      <c r="U399">
        <f t="shared" si="34"/>
        <v>0</v>
      </c>
    </row>
    <row r="400" spans="1:21">
      <c r="A400" s="2" t="str">
        <f>K400&amp;MID(L:L,15,4)</f>
        <v/>
      </c>
      <c r="U400">
        <f t="shared" si="34"/>
        <v>0</v>
      </c>
    </row>
    <row r="401" spans="1:21">
      <c r="A401" s="2" t="str">
        <f>K401&amp;MID(L:L,15,4)</f>
        <v/>
      </c>
      <c r="U401">
        <f t="shared" si="34"/>
        <v>0</v>
      </c>
    </row>
    <row r="402" spans="1:21">
      <c r="A402" s="2" t="str">
        <f>K402&amp;MID(L:L,15,4)</f>
        <v/>
      </c>
      <c r="U402">
        <f t="shared" si="34"/>
        <v>0</v>
      </c>
    </row>
    <row r="403" spans="1:21">
      <c r="A403" s="2" t="str">
        <f>K403&amp;MID(L:L,15,4)</f>
        <v/>
      </c>
      <c r="U403">
        <f t="shared" si="34"/>
        <v>0</v>
      </c>
    </row>
    <row r="404" spans="1:21">
      <c r="A404" s="2" t="str">
        <f>K404&amp;MID(L:L,15,4)</f>
        <v/>
      </c>
      <c r="U404">
        <f t="shared" si="34"/>
        <v>0</v>
      </c>
    </row>
    <row r="405" spans="1:21">
      <c r="A405" s="2" t="str">
        <f>K405&amp;MID(L:L,15,4)</f>
        <v/>
      </c>
      <c r="U405">
        <f t="shared" si="34"/>
        <v>0</v>
      </c>
    </row>
    <row r="406" spans="1:21">
      <c r="A406" s="2" t="str">
        <f>K406&amp;MID(L:L,15,4)</f>
        <v/>
      </c>
      <c r="U406">
        <f t="shared" si="34"/>
        <v>0</v>
      </c>
    </row>
    <row r="407" spans="1:21">
      <c r="A407" s="2" t="str">
        <f>K407&amp;MID(L:L,15,4)</f>
        <v/>
      </c>
      <c r="U407">
        <f t="shared" si="34"/>
        <v>0</v>
      </c>
    </row>
    <row r="408" spans="1:21">
      <c r="A408" s="2" t="str">
        <f>K408&amp;MID(L:L,15,4)</f>
        <v/>
      </c>
      <c r="U408">
        <f t="shared" si="34"/>
        <v>0</v>
      </c>
    </row>
    <row r="409" spans="1:21">
      <c r="A409" s="2" t="str">
        <f>K409&amp;MID(L:L,15,4)</f>
        <v/>
      </c>
      <c r="U409">
        <f t="shared" si="34"/>
        <v>0</v>
      </c>
    </row>
    <row r="410" spans="1:21">
      <c r="A410" s="2" t="str">
        <f>K410&amp;MID(L:L,15,4)</f>
        <v/>
      </c>
      <c r="U410">
        <f t="shared" si="34"/>
        <v>0</v>
      </c>
    </row>
    <row r="411" spans="1:21">
      <c r="A411" s="2" t="str">
        <f>K411&amp;MID(L:L,15,4)</f>
        <v/>
      </c>
      <c r="U411">
        <f t="shared" si="34"/>
        <v>0</v>
      </c>
    </row>
    <row r="412" spans="1:21">
      <c r="A412" s="2" t="str">
        <f>K412&amp;MID(L:L,15,4)</f>
        <v/>
      </c>
      <c r="U412">
        <f t="shared" si="34"/>
        <v>0</v>
      </c>
    </row>
    <row r="413" spans="1:21">
      <c r="A413" s="2" t="str">
        <f>K413&amp;MID(L:L,15,4)</f>
        <v/>
      </c>
      <c r="U413">
        <f t="shared" si="34"/>
        <v>0</v>
      </c>
    </row>
    <row r="414" spans="1:21">
      <c r="A414" s="2" t="str">
        <f>K414&amp;MID(L:L,15,4)</f>
        <v/>
      </c>
      <c r="U414">
        <f t="shared" si="34"/>
        <v>0</v>
      </c>
    </row>
    <row r="415" spans="1:21">
      <c r="A415" s="2" t="str">
        <f>K415&amp;MID(L:L,15,4)</f>
        <v/>
      </c>
      <c r="U415">
        <f t="shared" si="34"/>
        <v>0</v>
      </c>
    </row>
    <row r="416" spans="1:21">
      <c r="A416" s="2" t="str">
        <f>K416&amp;MID(L:L,15,4)</f>
        <v/>
      </c>
      <c r="U416">
        <f t="shared" si="34"/>
        <v>0</v>
      </c>
    </row>
    <row r="417" spans="1:21">
      <c r="A417" s="2" t="str">
        <f>K417&amp;MID(L:L,15,4)</f>
        <v/>
      </c>
      <c r="U417">
        <f t="shared" si="34"/>
        <v>0</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B2" sqref="B2:S332"/>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14677</v>
      </c>
      <c r="G2" s="7" t="s">
        <v>14678</v>
      </c>
      <c r="H2" s="7" t="s">
        <v>1450</v>
      </c>
      <c r="I2" s="7" t="s">
        <v>14679</v>
      </c>
      <c r="J2" s="7" t="s">
        <v>1452</v>
      </c>
      <c r="K2" s="7" t="s">
        <v>954</v>
      </c>
      <c r="L2" s="7" t="s">
        <v>955</v>
      </c>
      <c r="M2" s="7" t="s">
        <v>1453</v>
      </c>
      <c r="N2" s="7" t="s">
        <v>1454</v>
      </c>
      <c r="O2" s="11">
        <v>2</v>
      </c>
      <c r="P2" s="11">
        <v>25</v>
      </c>
      <c r="Q2" s="11">
        <v>1.5</v>
      </c>
      <c r="R2" s="11">
        <v>0.5</v>
      </c>
      <c r="S2" s="11" t="s">
        <v>1455</v>
      </c>
      <c r="U2" t="str">
        <f>S2</f>
        <v>是</v>
      </c>
    </row>
    <row r="3" spans="1:21">
      <c r="A3" s="2" t="str">
        <f>K3&amp;MID(L:L,15,4)</f>
        <v>刘伟5312</v>
      </c>
      <c r="B3" s="7" t="s">
        <v>1463</v>
      </c>
      <c r="C3" s="7" t="s">
        <v>1446</v>
      </c>
      <c r="D3" s="7">
        <v>52</v>
      </c>
      <c r="E3" s="7" t="s">
        <v>687</v>
      </c>
      <c r="F3" s="7" t="s">
        <v>14680</v>
      </c>
      <c r="G3" s="7" t="s">
        <v>14681</v>
      </c>
      <c r="H3" s="7" t="s">
        <v>1450</v>
      </c>
      <c r="I3" s="7" t="s">
        <v>14682</v>
      </c>
      <c r="J3" s="7" t="s">
        <v>1452</v>
      </c>
      <c r="K3" s="7" t="s">
        <v>681</v>
      </c>
      <c r="L3" s="7" t="s">
        <v>682</v>
      </c>
      <c r="M3" s="7" t="s">
        <v>1461</v>
      </c>
      <c r="N3" s="7" t="s">
        <v>1467</v>
      </c>
      <c r="O3" s="11">
        <v>3</v>
      </c>
      <c r="P3" s="11">
        <v>10</v>
      </c>
      <c r="Q3" s="11">
        <v>3</v>
      </c>
      <c r="R3" s="11">
        <v>0</v>
      </c>
      <c r="S3" s="11" t="s">
        <v>1455</v>
      </c>
      <c r="U3" t="str">
        <f t="shared" ref="U3:U66" si="0">S3</f>
        <v>是</v>
      </c>
    </row>
    <row r="4" spans="1:21">
      <c r="A4" s="2" t="str">
        <f>K4&amp;MID(L:L,15,4)</f>
        <v>练涂寿3338</v>
      </c>
      <c r="B4" s="7" t="s">
        <v>1468</v>
      </c>
      <c r="C4" s="7" t="s">
        <v>1446</v>
      </c>
      <c r="D4" s="7">
        <v>41</v>
      </c>
      <c r="E4" s="7" t="s">
        <v>1096</v>
      </c>
      <c r="F4" s="7" t="s">
        <v>14683</v>
      </c>
      <c r="G4" s="7" t="s">
        <v>14684</v>
      </c>
      <c r="H4" s="7" t="s">
        <v>1450</v>
      </c>
      <c r="I4" s="7" t="s">
        <v>14685</v>
      </c>
      <c r="J4" s="7" t="s">
        <v>1452</v>
      </c>
      <c r="K4" s="7" t="s">
        <v>1093</v>
      </c>
      <c r="L4" s="7" t="s">
        <v>1094</v>
      </c>
      <c r="M4" s="7" t="s">
        <v>1461</v>
      </c>
      <c r="N4" s="7" t="s">
        <v>1467</v>
      </c>
      <c r="O4" s="11">
        <v>14</v>
      </c>
      <c r="P4" s="11">
        <v>56</v>
      </c>
      <c r="Q4" s="11">
        <v>3</v>
      </c>
      <c r="R4" s="11">
        <v>11</v>
      </c>
      <c r="S4" s="11" t="s">
        <v>1455</v>
      </c>
      <c r="U4" t="str">
        <f t="shared" si="0"/>
        <v>是</v>
      </c>
    </row>
    <row r="5" spans="1:21">
      <c r="A5" s="2" t="str">
        <f>K5&amp;MID(L:L,15,4)</f>
        <v>罗惠芬3927</v>
      </c>
      <c r="B5" s="7" t="s">
        <v>2908</v>
      </c>
      <c r="C5" s="7" t="s">
        <v>1446</v>
      </c>
      <c r="D5" s="7">
        <v>52</v>
      </c>
      <c r="E5" s="7" t="s">
        <v>2909</v>
      </c>
      <c r="F5" s="7" t="s">
        <v>14686</v>
      </c>
      <c r="G5" s="7" t="s">
        <v>14687</v>
      </c>
      <c r="H5" s="7" t="s">
        <v>1450</v>
      </c>
      <c r="I5" s="7" t="s">
        <v>14688</v>
      </c>
      <c r="J5" s="7" t="s">
        <v>1452</v>
      </c>
      <c r="K5" s="7" t="s">
        <v>1399</v>
      </c>
      <c r="L5" s="7" t="s">
        <v>1400</v>
      </c>
      <c r="M5" s="7" t="s">
        <v>1461</v>
      </c>
      <c r="N5" s="7" t="s">
        <v>1462</v>
      </c>
      <c r="O5" s="11">
        <v>3</v>
      </c>
      <c r="P5" s="11">
        <v>19</v>
      </c>
      <c r="Q5" s="11">
        <v>2.5</v>
      </c>
      <c r="R5" s="11">
        <v>0.5</v>
      </c>
      <c r="S5" s="11" t="s">
        <v>1455</v>
      </c>
      <c r="U5" t="str">
        <f t="shared" si="0"/>
        <v>是</v>
      </c>
    </row>
    <row r="6" spans="1:21">
      <c r="A6" s="2" t="str">
        <f>K6&amp;MID(L:L,15,4)</f>
        <v>冯宪球2431</v>
      </c>
      <c r="B6" s="7" t="s">
        <v>1472</v>
      </c>
      <c r="C6" s="7" t="s">
        <v>1457</v>
      </c>
      <c r="D6" s="7">
        <v>59</v>
      </c>
      <c r="E6" s="7" t="s">
        <v>158</v>
      </c>
      <c r="F6" s="7" t="s">
        <v>14689</v>
      </c>
      <c r="G6" s="7" t="s">
        <v>14690</v>
      </c>
      <c r="H6" s="7" t="s">
        <v>1450</v>
      </c>
      <c r="I6" s="7" t="s">
        <v>14691</v>
      </c>
      <c r="J6" s="7" t="s">
        <v>1452</v>
      </c>
      <c r="K6" s="7" t="s">
        <v>155</v>
      </c>
      <c r="L6" s="7" t="s">
        <v>156</v>
      </c>
      <c r="M6" s="7" t="s">
        <v>1453</v>
      </c>
      <c r="N6" s="7" t="s">
        <v>23</v>
      </c>
      <c r="O6" s="11">
        <v>3</v>
      </c>
      <c r="P6" s="11">
        <v>56</v>
      </c>
      <c r="Q6" s="11">
        <v>1.5</v>
      </c>
      <c r="R6" s="11">
        <v>1.5</v>
      </c>
      <c r="S6" s="11" t="s">
        <v>1455</v>
      </c>
      <c r="U6" t="str">
        <f t="shared" si="0"/>
        <v>是</v>
      </c>
    </row>
    <row r="7" spans="1:21">
      <c r="A7" s="2" t="str">
        <f>K7&amp;MID(L:L,15,4)</f>
        <v>伍碧霞0048</v>
      </c>
      <c r="B7" s="7" t="s">
        <v>3921</v>
      </c>
      <c r="C7" s="7" t="s">
        <v>1446</v>
      </c>
      <c r="D7" s="7">
        <v>51</v>
      </c>
      <c r="E7" s="7" t="s">
        <v>3922</v>
      </c>
      <c r="F7" s="7" t="s">
        <v>14692</v>
      </c>
      <c r="G7" s="7" t="s">
        <v>14693</v>
      </c>
      <c r="H7" s="7" t="s">
        <v>1450</v>
      </c>
      <c r="I7" s="7" t="s">
        <v>14694</v>
      </c>
      <c r="J7" s="7" t="s">
        <v>1452</v>
      </c>
      <c r="K7" s="7" t="s">
        <v>1266</v>
      </c>
      <c r="L7" s="7" t="s">
        <v>1267</v>
      </c>
      <c r="M7" s="7" t="s">
        <v>1461</v>
      </c>
      <c r="N7" s="7" t="s">
        <v>1462</v>
      </c>
      <c r="O7" s="11">
        <v>4</v>
      </c>
      <c r="P7" s="11">
        <v>27</v>
      </c>
      <c r="Q7" s="11">
        <v>2.5</v>
      </c>
      <c r="R7" s="11">
        <v>1.5</v>
      </c>
      <c r="S7" s="11" t="s">
        <v>1455</v>
      </c>
      <c r="U7" t="str">
        <f t="shared" si="0"/>
        <v>是</v>
      </c>
    </row>
    <row r="8" spans="1:21">
      <c r="A8" s="2" t="str">
        <f>K8&amp;MID(L:L,15,4)</f>
        <v>肖夏瑛0022</v>
      </c>
      <c r="B8" s="7" t="s">
        <v>1479</v>
      </c>
      <c r="C8" s="7" t="s">
        <v>1457</v>
      </c>
      <c r="D8" s="7">
        <v>41</v>
      </c>
      <c r="E8" s="7" t="s">
        <v>1480</v>
      </c>
      <c r="F8" s="7" t="s">
        <v>14695</v>
      </c>
      <c r="G8" s="7" t="s">
        <v>14696</v>
      </c>
      <c r="H8" s="7" t="s">
        <v>1450</v>
      </c>
      <c r="I8" s="7" t="s">
        <v>8431</v>
      </c>
      <c r="J8" s="7" t="s">
        <v>1452</v>
      </c>
      <c r="K8" s="7" t="s">
        <v>603</v>
      </c>
      <c r="L8" s="7" t="s">
        <v>604</v>
      </c>
      <c r="M8" s="7" t="s">
        <v>1461</v>
      </c>
      <c r="N8" s="7" t="s">
        <v>23</v>
      </c>
      <c r="O8" s="11">
        <v>3</v>
      </c>
      <c r="P8" s="11">
        <v>5</v>
      </c>
      <c r="Q8" s="11">
        <v>3</v>
      </c>
      <c r="R8" s="11">
        <v>0</v>
      </c>
      <c r="S8" s="11" t="s">
        <v>1455</v>
      </c>
      <c r="U8" t="str">
        <f t="shared" si="0"/>
        <v>是</v>
      </c>
    </row>
    <row r="9" spans="1:21">
      <c r="A9" s="2" t="str">
        <f>K9&amp;MID(L:L,15,4)</f>
        <v>陈柏焯0012</v>
      </c>
      <c r="B9" s="7" t="s">
        <v>1484</v>
      </c>
      <c r="C9" s="7" t="s">
        <v>1457</v>
      </c>
      <c r="D9" s="7">
        <v>46</v>
      </c>
      <c r="E9" s="7" t="s">
        <v>1485</v>
      </c>
      <c r="F9" s="7" t="s">
        <v>14697</v>
      </c>
      <c r="G9" s="7" t="s">
        <v>14698</v>
      </c>
      <c r="H9" s="7" t="s">
        <v>1450</v>
      </c>
      <c r="I9" s="7" t="s">
        <v>14699</v>
      </c>
      <c r="J9" s="7" t="s">
        <v>1452</v>
      </c>
      <c r="K9" s="7" t="s">
        <v>31</v>
      </c>
      <c r="L9" s="7" t="s">
        <v>32</v>
      </c>
      <c r="M9" s="7" t="s">
        <v>1453</v>
      </c>
      <c r="N9" s="7" t="s">
        <v>23</v>
      </c>
      <c r="O9" s="11">
        <v>1</v>
      </c>
      <c r="P9" s="11">
        <v>37</v>
      </c>
      <c r="Q9" s="11">
        <v>1.5</v>
      </c>
      <c r="R9" s="11">
        <v>0</v>
      </c>
      <c r="S9" s="11" t="s">
        <v>1455</v>
      </c>
      <c r="U9" t="str">
        <f t="shared" si="0"/>
        <v>是</v>
      </c>
    </row>
    <row r="10" spans="1:21">
      <c r="A10" s="2" t="str">
        <f>K10&amp;MID(L:L,15,4)</f>
        <v>陈柏焯0012</v>
      </c>
      <c r="B10" s="7" t="s">
        <v>1484</v>
      </c>
      <c r="C10" s="7" t="s">
        <v>1457</v>
      </c>
      <c r="D10" s="7">
        <v>46</v>
      </c>
      <c r="E10" s="7" t="s">
        <v>1485</v>
      </c>
      <c r="F10" s="7" t="s">
        <v>14700</v>
      </c>
      <c r="G10" s="7" t="s">
        <v>14701</v>
      </c>
      <c r="H10" s="7" t="s">
        <v>1450</v>
      </c>
      <c r="I10" s="7" t="s">
        <v>14702</v>
      </c>
      <c r="J10" s="7" t="s">
        <v>1452</v>
      </c>
      <c r="K10" s="7" t="s">
        <v>31</v>
      </c>
      <c r="L10" s="7" t="s">
        <v>32</v>
      </c>
      <c r="M10" s="7" t="s">
        <v>1453</v>
      </c>
      <c r="N10" s="7" t="s">
        <v>23</v>
      </c>
      <c r="O10" s="11">
        <v>13</v>
      </c>
      <c r="P10" s="11">
        <v>55</v>
      </c>
      <c r="Q10" s="11">
        <v>1.5</v>
      </c>
      <c r="R10" s="11">
        <v>11.5</v>
      </c>
      <c r="S10" s="11" t="s">
        <v>1520</v>
      </c>
      <c r="U10" t="str">
        <f t="shared" si="0"/>
        <v>否</v>
      </c>
    </row>
    <row r="11" spans="1:21">
      <c r="A11" s="2" t="str">
        <f>K11&amp;MID(L:L,15,4)</f>
        <v>陈连意5326</v>
      </c>
      <c r="B11" s="7" t="s">
        <v>1489</v>
      </c>
      <c r="C11" s="7" t="s">
        <v>1446</v>
      </c>
      <c r="D11" s="7">
        <v>64</v>
      </c>
      <c r="E11" s="7" t="s">
        <v>1490</v>
      </c>
      <c r="F11" s="7" t="s">
        <v>14703</v>
      </c>
      <c r="G11" s="7" t="s">
        <v>14704</v>
      </c>
      <c r="H11" s="7" t="s">
        <v>1450</v>
      </c>
      <c r="I11" s="7" t="s">
        <v>14705</v>
      </c>
      <c r="J11" s="7" t="s">
        <v>1452</v>
      </c>
      <c r="K11" s="7" t="s">
        <v>69</v>
      </c>
      <c r="L11" s="7" t="s">
        <v>70</v>
      </c>
      <c r="M11" s="7" t="s">
        <v>1461</v>
      </c>
      <c r="N11" s="7" t="s">
        <v>23</v>
      </c>
      <c r="O11" s="11">
        <v>5</v>
      </c>
      <c r="P11" s="11">
        <v>7</v>
      </c>
      <c r="Q11" s="11">
        <v>3</v>
      </c>
      <c r="R11" s="11">
        <v>2</v>
      </c>
      <c r="S11" s="11" t="s">
        <v>1455</v>
      </c>
      <c r="U11" t="str">
        <f t="shared" si="0"/>
        <v>是</v>
      </c>
    </row>
    <row r="12" spans="1:21">
      <c r="A12" s="2" t="str">
        <f>K12&amp;MID(L:L,15,4)</f>
        <v>廖官金0437</v>
      </c>
      <c r="B12" s="7" t="s">
        <v>1501</v>
      </c>
      <c r="C12" s="7" t="s">
        <v>1446</v>
      </c>
      <c r="D12" s="7">
        <v>53</v>
      </c>
      <c r="E12" s="7" t="s">
        <v>1120</v>
      </c>
      <c r="F12" s="7" t="s">
        <v>14706</v>
      </c>
      <c r="G12" s="7" t="s">
        <v>14707</v>
      </c>
      <c r="H12" s="7" t="s">
        <v>1450</v>
      </c>
      <c r="I12" s="7" t="s">
        <v>14708</v>
      </c>
      <c r="J12" s="7" t="s">
        <v>1452</v>
      </c>
      <c r="K12" s="7" t="s">
        <v>1308</v>
      </c>
      <c r="L12" s="7" t="s">
        <v>1309</v>
      </c>
      <c r="M12" s="7" t="s">
        <v>1461</v>
      </c>
      <c r="N12" s="7" t="s">
        <v>1462</v>
      </c>
      <c r="O12" s="11">
        <v>2</v>
      </c>
      <c r="P12" s="11">
        <v>56</v>
      </c>
      <c r="Q12" s="11">
        <v>2.5</v>
      </c>
      <c r="R12" s="11">
        <v>0</v>
      </c>
      <c r="S12" s="11" t="s">
        <v>1455</v>
      </c>
      <c r="U12" t="str">
        <f t="shared" si="0"/>
        <v>是</v>
      </c>
    </row>
    <row r="13" spans="1:21">
      <c r="A13" s="2" t="str">
        <f>K13&amp;MID(L:L,15,4)</f>
        <v>胡翠容128X</v>
      </c>
      <c r="B13" s="7" t="s">
        <v>1505</v>
      </c>
      <c r="C13" s="7" t="s">
        <v>1446</v>
      </c>
      <c r="D13" s="7">
        <v>42</v>
      </c>
      <c r="E13" s="7" t="s">
        <v>1030</v>
      </c>
      <c r="F13" s="7" t="s">
        <v>14709</v>
      </c>
      <c r="G13" s="7" t="s">
        <v>14710</v>
      </c>
      <c r="H13" s="7" t="s">
        <v>1450</v>
      </c>
      <c r="I13" s="7" t="s">
        <v>12762</v>
      </c>
      <c r="J13" s="7" t="s">
        <v>1452</v>
      </c>
      <c r="K13" s="7" t="s">
        <v>1027</v>
      </c>
      <c r="L13" s="7" t="s">
        <v>1028</v>
      </c>
      <c r="M13" s="7" t="s">
        <v>1453</v>
      </c>
      <c r="N13" s="7" t="s">
        <v>23</v>
      </c>
      <c r="O13" s="11">
        <v>3</v>
      </c>
      <c r="P13" s="11">
        <v>14</v>
      </c>
      <c r="Q13" s="11">
        <v>1.5</v>
      </c>
      <c r="R13" s="11">
        <v>1.5</v>
      </c>
      <c r="S13" s="11" t="s">
        <v>1455</v>
      </c>
      <c r="U13" t="str">
        <f t="shared" si="0"/>
        <v>是</v>
      </c>
    </row>
    <row r="14" spans="1:21">
      <c r="A14" s="2" t="str">
        <f>K14&amp;MID(L:L,15,4)</f>
        <v>姚善存6910</v>
      </c>
      <c r="B14" s="7" t="s">
        <v>1509</v>
      </c>
      <c r="C14" s="7" t="s">
        <v>1446</v>
      </c>
      <c r="D14" s="7">
        <v>53</v>
      </c>
      <c r="E14" s="7" t="s">
        <v>1510</v>
      </c>
      <c r="F14" s="7" t="s">
        <v>14711</v>
      </c>
      <c r="G14" s="7" t="s">
        <v>14712</v>
      </c>
      <c r="H14" s="7" t="s">
        <v>1450</v>
      </c>
      <c r="I14" s="7" t="s">
        <v>14713</v>
      </c>
      <c r="J14" s="7" t="s">
        <v>1452</v>
      </c>
      <c r="K14" s="7" t="s">
        <v>1075</v>
      </c>
      <c r="L14" s="7" t="s">
        <v>1076</v>
      </c>
      <c r="M14" s="7" t="s">
        <v>1461</v>
      </c>
      <c r="N14" s="7" t="s">
        <v>23</v>
      </c>
      <c r="O14" s="11">
        <v>3</v>
      </c>
      <c r="P14" s="11">
        <v>14</v>
      </c>
      <c r="Q14" s="11">
        <v>3</v>
      </c>
      <c r="R14" s="11">
        <v>0</v>
      </c>
      <c r="S14" s="11" t="s">
        <v>1455</v>
      </c>
      <c r="U14" t="str">
        <f t="shared" si="0"/>
        <v>是</v>
      </c>
    </row>
    <row r="15" spans="1:21">
      <c r="A15" s="2" t="str">
        <f>K15&amp;MID(L:L,15,4)</f>
        <v>刘能忠0315</v>
      </c>
      <c r="B15" s="7" t="s">
        <v>1514</v>
      </c>
      <c r="C15" s="7" t="s">
        <v>1446</v>
      </c>
      <c r="D15" s="7">
        <v>51</v>
      </c>
      <c r="E15" s="7" t="s">
        <v>1515</v>
      </c>
      <c r="F15" s="7" t="s">
        <v>14714</v>
      </c>
      <c r="G15" s="7" t="s">
        <v>14715</v>
      </c>
      <c r="H15" s="7" t="s">
        <v>1518</v>
      </c>
      <c r="I15" s="7" t="s">
        <v>7273</v>
      </c>
      <c r="J15" s="7" t="s">
        <v>1452</v>
      </c>
      <c r="K15" s="7" t="s">
        <v>1049</v>
      </c>
      <c r="L15" s="7" t="s">
        <v>1050</v>
      </c>
      <c r="M15" s="7" t="s">
        <v>1461</v>
      </c>
      <c r="N15" s="7" t="s">
        <v>23</v>
      </c>
      <c r="O15" s="11">
        <v>3</v>
      </c>
      <c r="P15" s="11">
        <v>7</v>
      </c>
      <c r="Q15" s="11">
        <v>3</v>
      </c>
      <c r="R15" s="11">
        <v>0</v>
      </c>
      <c r="S15" s="11" t="s">
        <v>1455</v>
      </c>
      <c r="U15" t="str">
        <f t="shared" si="0"/>
        <v>是</v>
      </c>
    </row>
    <row r="16" spans="1:21">
      <c r="A16" s="2" t="str">
        <f>K16&amp;MID(L:L,15,4)</f>
        <v>麦志华3619</v>
      </c>
      <c r="B16" s="7" t="s">
        <v>1527</v>
      </c>
      <c r="C16" s="7" t="s">
        <v>1446</v>
      </c>
      <c r="D16" s="7">
        <v>51</v>
      </c>
      <c r="E16" s="7" t="s">
        <v>1528</v>
      </c>
      <c r="F16" s="7" t="s">
        <v>14716</v>
      </c>
      <c r="G16" s="7" t="s">
        <v>14717</v>
      </c>
      <c r="H16" s="7" t="s">
        <v>1450</v>
      </c>
      <c r="I16" s="7" t="s">
        <v>14718</v>
      </c>
      <c r="J16" s="7" t="s">
        <v>1452</v>
      </c>
      <c r="K16" s="7" t="s">
        <v>836</v>
      </c>
      <c r="L16" s="7" t="s">
        <v>837</v>
      </c>
      <c r="M16" s="7" t="s">
        <v>1461</v>
      </c>
      <c r="N16" s="7" t="s">
        <v>23</v>
      </c>
      <c r="O16" s="11">
        <v>3</v>
      </c>
      <c r="P16" s="11">
        <v>56</v>
      </c>
      <c r="Q16" s="11">
        <v>3</v>
      </c>
      <c r="R16" s="11">
        <v>0</v>
      </c>
      <c r="S16" s="11" t="s">
        <v>1455</v>
      </c>
      <c r="U16" t="str">
        <f t="shared" si="0"/>
        <v>是</v>
      </c>
    </row>
    <row r="17" spans="1:21">
      <c r="A17" s="2" t="str">
        <f>K17&amp;MID(L:L,15,4)</f>
        <v>陈达兴0614</v>
      </c>
      <c r="B17" s="7" t="s">
        <v>1532</v>
      </c>
      <c r="C17" s="7" t="s">
        <v>1457</v>
      </c>
      <c r="D17" s="7">
        <v>57</v>
      </c>
      <c r="E17" s="7" t="s">
        <v>1533</v>
      </c>
      <c r="F17" s="7" t="s">
        <v>14719</v>
      </c>
      <c r="G17" s="7" t="s">
        <v>14720</v>
      </c>
      <c r="H17" s="7" t="s">
        <v>1450</v>
      </c>
      <c r="I17" s="7" t="s">
        <v>14721</v>
      </c>
      <c r="J17" s="7" t="s">
        <v>1452</v>
      </c>
      <c r="K17" s="7" t="s">
        <v>594</v>
      </c>
      <c r="L17" s="7" t="s">
        <v>595</v>
      </c>
      <c r="M17" s="7" t="s">
        <v>1461</v>
      </c>
      <c r="N17" s="7" t="s">
        <v>23</v>
      </c>
      <c r="O17" s="11">
        <v>3</v>
      </c>
      <c r="P17" s="11">
        <v>14</v>
      </c>
      <c r="Q17" s="11">
        <v>3</v>
      </c>
      <c r="R17" s="11">
        <v>0</v>
      </c>
      <c r="S17" s="11" t="s">
        <v>1455</v>
      </c>
      <c r="U17" t="str">
        <f t="shared" si="0"/>
        <v>是</v>
      </c>
    </row>
    <row r="18" spans="1:21">
      <c r="A18" s="2" t="str">
        <f>K18&amp;MID(L:L,15,4)</f>
        <v>陈金带1521</v>
      </c>
      <c r="B18" s="7" t="s">
        <v>1537</v>
      </c>
      <c r="C18" s="7" t="s">
        <v>1444</v>
      </c>
      <c r="D18" s="7">
        <v>56</v>
      </c>
      <c r="E18" s="7" t="s">
        <v>1538</v>
      </c>
      <c r="F18" s="7" t="s">
        <v>14722</v>
      </c>
      <c r="G18" s="7" t="s">
        <v>14723</v>
      </c>
      <c r="H18" s="7" t="s">
        <v>1450</v>
      </c>
      <c r="I18" s="7" t="s">
        <v>14724</v>
      </c>
      <c r="J18" s="7" t="s">
        <v>1452</v>
      </c>
      <c r="K18" s="7" t="s">
        <v>763</v>
      </c>
      <c r="L18" s="7" t="s">
        <v>764</v>
      </c>
      <c r="M18" s="7" t="s">
        <v>1453</v>
      </c>
      <c r="N18" s="7" t="s">
        <v>23</v>
      </c>
      <c r="O18" s="11">
        <v>1</v>
      </c>
      <c r="P18" s="11">
        <v>50</v>
      </c>
      <c r="Q18" s="11">
        <v>1.5</v>
      </c>
      <c r="R18" s="11">
        <v>0</v>
      </c>
      <c r="S18" s="11" t="s">
        <v>1455</v>
      </c>
      <c r="U18" t="str">
        <f t="shared" si="0"/>
        <v>是</v>
      </c>
    </row>
    <row r="19" spans="1:21">
      <c r="A19" s="2" t="str">
        <f>K19&amp;MID(L:L,15,4)</f>
        <v>冯启平2454</v>
      </c>
      <c r="B19" s="7" t="s">
        <v>1543</v>
      </c>
      <c r="C19" s="7" t="s">
        <v>1446</v>
      </c>
      <c r="D19" s="7">
        <v>40</v>
      </c>
      <c r="E19" s="7" t="s">
        <v>1544</v>
      </c>
      <c r="F19" s="7" t="s">
        <v>14725</v>
      </c>
      <c r="G19" s="7" t="s">
        <v>14726</v>
      </c>
      <c r="H19" s="7" t="s">
        <v>1450</v>
      </c>
      <c r="I19" s="7" t="s">
        <v>14727</v>
      </c>
      <c r="J19" s="7" t="s">
        <v>1452</v>
      </c>
      <c r="K19" s="7" t="s">
        <v>169</v>
      </c>
      <c r="L19" s="7" t="s">
        <v>170</v>
      </c>
      <c r="M19" s="7" t="s">
        <v>1453</v>
      </c>
      <c r="N19" s="7" t="s">
        <v>23</v>
      </c>
      <c r="O19" s="11">
        <v>2</v>
      </c>
      <c r="P19" s="11">
        <v>7</v>
      </c>
      <c r="Q19" s="11">
        <v>1.5</v>
      </c>
      <c r="R19" s="11">
        <v>0.5</v>
      </c>
      <c r="S19" s="11" t="s">
        <v>1455</v>
      </c>
      <c r="U19" t="str">
        <f t="shared" si="0"/>
        <v>是</v>
      </c>
    </row>
    <row r="20" spans="1:21">
      <c r="A20" s="2" t="str">
        <f>K20&amp;MID(L:L,15,4)</f>
        <v>饶海燕3744</v>
      </c>
      <c r="B20" s="7" t="s">
        <v>1548</v>
      </c>
      <c r="C20" s="7" t="s">
        <v>1446</v>
      </c>
      <c r="D20" s="7">
        <v>56</v>
      </c>
      <c r="E20" s="7" t="s">
        <v>1549</v>
      </c>
      <c r="F20" s="7" t="s">
        <v>14728</v>
      </c>
      <c r="G20" s="7" t="s">
        <v>14729</v>
      </c>
      <c r="H20" s="7" t="s">
        <v>1450</v>
      </c>
      <c r="I20" s="7" t="s">
        <v>14730</v>
      </c>
      <c r="J20" s="7" t="s">
        <v>1452</v>
      </c>
      <c r="K20" s="7" t="s">
        <v>795</v>
      </c>
      <c r="L20" s="7" t="s">
        <v>796</v>
      </c>
      <c r="M20" s="7" t="s">
        <v>1461</v>
      </c>
      <c r="N20" s="7" t="s">
        <v>1454</v>
      </c>
      <c r="O20" s="11">
        <v>3</v>
      </c>
      <c r="P20" s="11">
        <v>9</v>
      </c>
      <c r="Q20" s="11">
        <v>3</v>
      </c>
      <c r="R20" s="11">
        <v>0</v>
      </c>
      <c r="S20" s="11" t="s">
        <v>1455</v>
      </c>
      <c r="U20" t="str">
        <f t="shared" si="0"/>
        <v>是</v>
      </c>
    </row>
    <row r="21" spans="1:21">
      <c r="A21" s="2" t="str">
        <f>K21&amp;MID(L:L,15,4)</f>
        <v>佟炳城4811</v>
      </c>
      <c r="B21" s="7" t="s">
        <v>9001</v>
      </c>
      <c r="C21" s="7" t="s">
        <v>1446</v>
      </c>
      <c r="D21" s="7">
        <v>50</v>
      </c>
      <c r="E21" s="7" t="s">
        <v>1365</v>
      </c>
      <c r="F21" s="7" t="s">
        <v>14731</v>
      </c>
      <c r="G21" s="7" t="s">
        <v>14732</v>
      </c>
      <c r="H21" s="7" t="s">
        <v>1450</v>
      </c>
      <c r="I21" s="7" t="s">
        <v>2185</v>
      </c>
      <c r="J21" s="7" t="s">
        <v>1452</v>
      </c>
      <c r="K21" s="7" t="s">
        <v>1362</v>
      </c>
      <c r="L21" s="7" t="s">
        <v>1363</v>
      </c>
      <c r="M21" s="7" t="s">
        <v>1461</v>
      </c>
      <c r="N21" s="7" t="s">
        <v>1462</v>
      </c>
      <c r="O21" s="11">
        <v>3</v>
      </c>
      <c r="P21" s="11">
        <v>39</v>
      </c>
      <c r="Q21" s="11">
        <v>2.5</v>
      </c>
      <c r="R21" s="11">
        <v>0.5</v>
      </c>
      <c r="S21" s="11" t="s">
        <v>1455</v>
      </c>
      <c r="U21" t="str">
        <f t="shared" si="0"/>
        <v>是</v>
      </c>
    </row>
    <row r="22" spans="1:21">
      <c r="A22" s="2" t="str">
        <f>K22&amp;MID(L:L,15,4)</f>
        <v>陈桂梅1224</v>
      </c>
      <c r="B22" s="7" t="s">
        <v>1562</v>
      </c>
      <c r="C22" s="7" t="s">
        <v>1446</v>
      </c>
      <c r="D22" s="7">
        <v>45</v>
      </c>
      <c r="E22" s="7" t="s">
        <v>1563</v>
      </c>
      <c r="F22" s="7" t="s">
        <v>14733</v>
      </c>
      <c r="G22" s="7" t="s">
        <v>14734</v>
      </c>
      <c r="H22" s="7" t="s">
        <v>1450</v>
      </c>
      <c r="I22" s="7" t="s">
        <v>14735</v>
      </c>
      <c r="J22" s="7" t="s">
        <v>1452</v>
      </c>
      <c r="K22" s="7" t="s">
        <v>54</v>
      </c>
      <c r="L22" s="7" t="s">
        <v>55</v>
      </c>
      <c r="M22" s="7" t="s">
        <v>1453</v>
      </c>
      <c r="N22" s="7" t="s">
        <v>23</v>
      </c>
      <c r="O22" s="11">
        <v>3</v>
      </c>
      <c r="P22" s="11">
        <v>49</v>
      </c>
      <c r="Q22" s="11">
        <v>1.5</v>
      </c>
      <c r="R22" s="11">
        <v>1.5</v>
      </c>
      <c r="S22" s="11" t="s">
        <v>1455</v>
      </c>
      <c r="U22" t="str">
        <f t="shared" si="0"/>
        <v>是</v>
      </c>
    </row>
    <row r="23" spans="1:21">
      <c r="A23" s="2" t="str">
        <f>K23&amp;MID(L:L,15,4)</f>
        <v>陈少好1223</v>
      </c>
      <c r="B23" s="7" t="s">
        <v>1567</v>
      </c>
      <c r="C23" s="7" t="s">
        <v>1446</v>
      </c>
      <c r="D23" s="7">
        <v>58</v>
      </c>
      <c r="E23" s="7" t="s">
        <v>1568</v>
      </c>
      <c r="F23" s="7" t="s">
        <v>14736</v>
      </c>
      <c r="G23" s="7" t="s">
        <v>14737</v>
      </c>
      <c r="H23" s="7" t="s">
        <v>1450</v>
      </c>
      <c r="I23" s="7" t="s">
        <v>14738</v>
      </c>
      <c r="J23" s="7" t="s">
        <v>1452</v>
      </c>
      <c r="K23" s="7" t="s">
        <v>86</v>
      </c>
      <c r="L23" s="7" t="s">
        <v>87</v>
      </c>
      <c r="M23" s="7" t="s">
        <v>1453</v>
      </c>
      <c r="N23" s="7" t="s">
        <v>23</v>
      </c>
      <c r="O23" s="11">
        <v>2</v>
      </c>
      <c r="P23" s="11">
        <v>21</v>
      </c>
      <c r="Q23" s="11">
        <v>1.5</v>
      </c>
      <c r="R23" s="11">
        <v>0.5</v>
      </c>
      <c r="S23" s="11" t="s">
        <v>1455</v>
      </c>
      <c r="U23" t="str">
        <f t="shared" si="0"/>
        <v>是</v>
      </c>
    </row>
    <row r="24" spans="1:21">
      <c r="A24" s="2" t="str">
        <f>K24&amp;MID(L:L,15,4)</f>
        <v>朱珍珠1622</v>
      </c>
      <c r="B24" s="7" t="s">
        <v>1572</v>
      </c>
      <c r="C24" s="7" t="s">
        <v>1446</v>
      </c>
      <c r="D24" s="7">
        <v>63</v>
      </c>
      <c r="E24" s="7" t="s">
        <v>1573</v>
      </c>
      <c r="F24" s="7" t="s">
        <v>14739</v>
      </c>
      <c r="G24" s="7" t="s">
        <v>14740</v>
      </c>
      <c r="H24" s="7" t="s">
        <v>1450</v>
      </c>
      <c r="I24" s="7" t="s">
        <v>14741</v>
      </c>
      <c r="J24" s="7" t="s">
        <v>1452</v>
      </c>
      <c r="K24" s="7" t="s">
        <v>765</v>
      </c>
      <c r="L24" s="7" t="s">
        <v>766</v>
      </c>
      <c r="M24" s="7" t="s">
        <v>1461</v>
      </c>
      <c r="N24" s="7" t="s">
        <v>23</v>
      </c>
      <c r="O24" s="11">
        <v>3</v>
      </c>
      <c r="P24" s="11">
        <v>12</v>
      </c>
      <c r="Q24" s="11">
        <v>3</v>
      </c>
      <c r="R24" s="11">
        <v>0</v>
      </c>
      <c r="S24" s="11" t="s">
        <v>1455</v>
      </c>
      <c r="U24" t="str">
        <f t="shared" si="0"/>
        <v>是</v>
      </c>
    </row>
    <row r="25" spans="1:21">
      <c r="A25" s="2" t="str">
        <f>K25&amp;MID(L:L,15,4)</f>
        <v>江海清1733</v>
      </c>
      <c r="B25" s="7" t="s">
        <v>1577</v>
      </c>
      <c r="C25" s="7" t="s">
        <v>1446</v>
      </c>
      <c r="D25" s="7">
        <v>57</v>
      </c>
      <c r="E25" s="7" t="s">
        <v>502</v>
      </c>
      <c r="F25" s="7" t="s">
        <v>14742</v>
      </c>
      <c r="G25" s="7" t="s">
        <v>14743</v>
      </c>
      <c r="H25" s="7" t="s">
        <v>1450</v>
      </c>
      <c r="I25" s="7" t="s">
        <v>14744</v>
      </c>
      <c r="J25" s="7" t="s">
        <v>1452</v>
      </c>
      <c r="K25" s="7" t="s">
        <v>292</v>
      </c>
      <c r="L25" s="7" t="s">
        <v>293</v>
      </c>
      <c r="M25" s="7" t="s">
        <v>1453</v>
      </c>
      <c r="N25" s="7" t="s">
        <v>23</v>
      </c>
      <c r="O25" s="11">
        <v>2</v>
      </c>
      <c r="P25" s="11">
        <v>34</v>
      </c>
      <c r="Q25" s="11">
        <v>1.5</v>
      </c>
      <c r="R25" s="11">
        <v>0.5</v>
      </c>
      <c r="S25" s="11" t="s">
        <v>1455</v>
      </c>
      <c r="U25" t="str">
        <f t="shared" si="0"/>
        <v>是</v>
      </c>
    </row>
    <row r="26" spans="1:21">
      <c r="A26" s="2" t="str">
        <f>K26&amp;MID(L:L,15,4)</f>
        <v>何丽珍1421</v>
      </c>
      <c r="B26" s="7" t="s">
        <v>4981</v>
      </c>
      <c r="C26" s="7" t="s">
        <v>1446</v>
      </c>
      <c r="D26" s="7">
        <v>57</v>
      </c>
      <c r="E26" s="7" t="s">
        <v>896</v>
      </c>
      <c r="F26" s="7" t="s">
        <v>14745</v>
      </c>
      <c r="G26" s="7" t="s">
        <v>14746</v>
      </c>
      <c r="H26" s="7" t="s">
        <v>1450</v>
      </c>
      <c r="I26" s="7" t="s">
        <v>14747</v>
      </c>
      <c r="J26" s="7" t="s">
        <v>1452</v>
      </c>
      <c r="K26" s="7" t="s">
        <v>893</v>
      </c>
      <c r="L26" s="7" t="s">
        <v>894</v>
      </c>
      <c r="M26" s="7" t="s">
        <v>1461</v>
      </c>
      <c r="N26" s="7" t="s">
        <v>23</v>
      </c>
      <c r="O26" s="11">
        <v>3</v>
      </c>
      <c r="P26" s="11">
        <v>3</v>
      </c>
      <c r="Q26" s="11">
        <v>3</v>
      </c>
      <c r="R26" s="11">
        <v>0</v>
      </c>
      <c r="S26" s="11" t="s">
        <v>1455</v>
      </c>
      <c r="U26" t="str">
        <f t="shared" si="0"/>
        <v>是</v>
      </c>
    </row>
    <row r="27" spans="1:21">
      <c r="A27" s="2" t="str">
        <f>K27&amp;MID(L:L,15,4)</f>
        <v>孔碧霞3027</v>
      </c>
      <c r="B27" s="7" t="s">
        <v>1582</v>
      </c>
      <c r="C27" s="7" t="s">
        <v>1446</v>
      </c>
      <c r="D27" s="7">
        <v>52</v>
      </c>
      <c r="E27" s="7" t="s">
        <v>1583</v>
      </c>
      <c r="F27" s="7" t="s">
        <v>14748</v>
      </c>
      <c r="G27" s="7" t="s">
        <v>14749</v>
      </c>
      <c r="H27" s="7" t="s">
        <v>1450</v>
      </c>
      <c r="I27" s="7" t="s">
        <v>2630</v>
      </c>
      <c r="J27" s="7" t="s">
        <v>1452</v>
      </c>
      <c r="K27" s="7" t="s">
        <v>318</v>
      </c>
      <c r="L27" s="7" t="s">
        <v>319</v>
      </c>
      <c r="M27" s="7" t="s">
        <v>1461</v>
      </c>
      <c r="N27" s="7" t="s">
        <v>23</v>
      </c>
      <c r="O27" s="11">
        <v>3</v>
      </c>
      <c r="P27" s="11">
        <v>11</v>
      </c>
      <c r="Q27" s="11">
        <v>3</v>
      </c>
      <c r="R27" s="11">
        <v>0</v>
      </c>
      <c r="S27" s="11" t="s">
        <v>1455</v>
      </c>
      <c r="U27" t="str">
        <f t="shared" si="0"/>
        <v>是</v>
      </c>
    </row>
    <row r="28" spans="1:21">
      <c r="A28" s="2" t="str">
        <f>K28&amp;MID(L:L,15,4)</f>
        <v>温金水5434</v>
      </c>
      <c r="B28" s="7" t="s">
        <v>1587</v>
      </c>
      <c r="C28" s="7" t="s">
        <v>1446</v>
      </c>
      <c r="D28" s="7">
        <v>52</v>
      </c>
      <c r="E28" s="7" t="s">
        <v>1588</v>
      </c>
      <c r="F28" s="7" t="s">
        <v>14750</v>
      </c>
      <c r="G28" s="7" t="s">
        <v>14751</v>
      </c>
      <c r="H28" s="7" t="s">
        <v>1450</v>
      </c>
      <c r="I28" s="7" t="s">
        <v>14752</v>
      </c>
      <c r="J28" s="7" t="s">
        <v>1452</v>
      </c>
      <c r="K28" s="7" t="s">
        <v>566</v>
      </c>
      <c r="L28" s="7" t="s">
        <v>567</v>
      </c>
      <c r="M28" s="7" t="s">
        <v>1461</v>
      </c>
      <c r="N28" s="7" t="s">
        <v>23</v>
      </c>
      <c r="O28" s="11">
        <v>10</v>
      </c>
      <c r="P28" s="11">
        <v>38</v>
      </c>
      <c r="Q28" s="11">
        <v>3</v>
      </c>
      <c r="R28" s="11">
        <v>7</v>
      </c>
      <c r="S28" s="11" t="s">
        <v>1455</v>
      </c>
      <c r="U28" t="str">
        <f t="shared" si="0"/>
        <v>是</v>
      </c>
    </row>
    <row r="29" spans="1:21">
      <c r="A29" s="2" t="str">
        <f>K29&amp;MID(L:L,15,4)</f>
        <v>苏金莲6022</v>
      </c>
      <c r="B29" s="7" t="s">
        <v>1595</v>
      </c>
      <c r="C29" s="7" t="s">
        <v>1446</v>
      </c>
      <c r="D29" s="7">
        <v>51</v>
      </c>
      <c r="E29" s="7" t="s">
        <v>1596</v>
      </c>
      <c r="F29" s="7" t="s">
        <v>14753</v>
      </c>
      <c r="G29" s="7" t="s">
        <v>14754</v>
      </c>
      <c r="H29" s="7" t="s">
        <v>1450</v>
      </c>
      <c r="I29" s="7" t="s">
        <v>14755</v>
      </c>
      <c r="J29" s="7" t="s">
        <v>1452</v>
      </c>
      <c r="K29" s="7" t="s">
        <v>228</v>
      </c>
      <c r="L29" s="7" t="s">
        <v>229</v>
      </c>
      <c r="M29" s="7" t="s">
        <v>1461</v>
      </c>
      <c r="N29" s="7" t="s">
        <v>23</v>
      </c>
      <c r="O29" s="11">
        <v>6</v>
      </c>
      <c r="P29" s="11">
        <v>46</v>
      </c>
      <c r="Q29" s="11">
        <v>3</v>
      </c>
      <c r="R29" s="11">
        <v>3</v>
      </c>
      <c r="S29" s="11" t="s">
        <v>1455</v>
      </c>
      <c r="U29" t="str">
        <f t="shared" si="0"/>
        <v>是</v>
      </c>
    </row>
    <row r="30" spans="1:21">
      <c r="A30" s="2" t="str">
        <f>K30&amp;MID(L:L,15,4)</f>
        <v>梁国荣5118</v>
      </c>
      <c r="B30" s="7" t="s">
        <v>9001</v>
      </c>
      <c r="C30" s="7" t="s">
        <v>1446</v>
      </c>
      <c r="D30" s="7">
        <v>50</v>
      </c>
      <c r="E30" s="7" t="s">
        <v>1365</v>
      </c>
      <c r="F30" s="7" t="s">
        <v>14756</v>
      </c>
      <c r="G30" s="7" t="s">
        <v>14757</v>
      </c>
      <c r="H30" s="7" t="s">
        <v>1450</v>
      </c>
      <c r="I30" s="7" t="s">
        <v>5540</v>
      </c>
      <c r="J30" s="7" t="s">
        <v>1452</v>
      </c>
      <c r="K30" s="7" t="s">
        <v>1367</v>
      </c>
      <c r="L30" s="7" t="s">
        <v>1368</v>
      </c>
      <c r="M30" s="7" t="s">
        <v>1461</v>
      </c>
      <c r="N30" s="7" t="s">
        <v>1462</v>
      </c>
      <c r="O30" s="11">
        <v>3</v>
      </c>
      <c r="P30" s="11">
        <v>1</v>
      </c>
      <c r="Q30" s="11">
        <v>2.5</v>
      </c>
      <c r="R30" s="11">
        <v>0.5</v>
      </c>
      <c r="S30" s="11" t="s">
        <v>1455</v>
      </c>
      <c r="U30" t="str">
        <f t="shared" si="0"/>
        <v>是</v>
      </c>
    </row>
    <row r="31" spans="1:21">
      <c r="A31" s="2" t="str">
        <f>K31&amp;MID(L:L,15,4)</f>
        <v>谢见兴1243</v>
      </c>
      <c r="B31" s="7" t="s">
        <v>1604</v>
      </c>
      <c r="C31" s="7" t="s">
        <v>1457</v>
      </c>
      <c r="D31" s="7">
        <v>59</v>
      </c>
      <c r="E31" s="7" t="s">
        <v>1605</v>
      </c>
      <c r="F31" s="7" t="s">
        <v>14758</v>
      </c>
      <c r="G31" s="7" t="s">
        <v>14759</v>
      </c>
      <c r="H31" s="7" t="s">
        <v>1450</v>
      </c>
      <c r="I31" s="7" t="s">
        <v>14760</v>
      </c>
      <c r="J31" s="7" t="s">
        <v>1452</v>
      </c>
      <c r="K31" s="7" t="s">
        <v>609</v>
      </c>
      <c r="L31" s="7" t="s">
        <v>610</v>
      </c>
      <c r="M31" s="7" t="s">
        <v>1453</v>
      </c>
      <c r="N31" s="7" t="s">
        <v>23</v>
      </c>
      <c r="O31" s="11">
        <v>6</v>
      </c>
      <c r="P31" s="11">
        <v>2</v>
      </c>
      <c r="Q31" s="11">
        <v>1.5</v>
      </c>
      <c r="R31" s="11">
        <v>4.5</v>
      </c>
      <c r="S31" s="11" t="s">
        <v>1455</v>
      </c>
      <c r="U31" t="str">
        <f t="shared" si="0"/>
        <v>是</v>
      </c>
    </row>
    <row r="32" spans="1:21">
      <c r="A32" s="2" t="str">
        <f>K32&amp;MID(L:L,15,4)</f>
        <v>陈英俊0319</v>
      </c>
      <c r="B32" s="7" t="s">
        <v>13582</v>
      </c>
      <c r="C32" s="7" t="s">
        <v>1446</v>
      </c>
      <c r="D32" s="7">
        <v>61</v>
      </c>
      <c r="E32" s="7" t="s">
        <v>13583</v>
      </c>
      <c r="F32" s="7" t="s">
        <v>14761</v>
      </c>
      <c r="G32" s="7" t="s">
        <v>14762</v>
      </c>
      <c r="H32" s="7" t="s">
        <v>2450</v>
      </c>
      <c r="I32" s="7" t="s">
        <v>14763</v>
      </c>
      <c r="J32" s="7" t="s">
        <v>1452</v>
      </c>
      <c r="K32" s="7" t="s">
        <v>754</v>
      </c>
      <c r="L32" s="7" t="s">
        <v>755</v>
      </c>
      <c r="M32" s="7" t="s">
        <v>1461</v>
      </c>
      <c r="N32" s="7" t="s">
        <v>1467</v>
      </c>
      <c r="O32" s="11">
        <v>6</v>
      </c>
      <c r="P32" s="11">
        <v>43</v>
      </c>
      <c r="Q32" s="11">
        <v>3</v>
      </c>
      <c r="R32" s="11">
        <v>3</v>
      </c>
      <c r="S32" s="11" t="s">
        <v>1455</v>
      </c>
      <c r="U32" t="str">
        <f t="shared" si="0"/>
        <v>是</v>
      </c>
    </row>
    <row r="33" spans="1:21">
      <c r="A33" s="2" t="str">
        <f>K33&amp;MID(L:L,15,4)</f>
        <v>王少鸾0325</v>
      </c>
      <c r="B33" s="7" t="s">
        <v>1514</v>
      </c>
      <c r="C33" s="7" t="s">
        <v>1446</v>
      </c>
      <c r="D33" s="7">
        <v>51</v>
      </c>
      <c r="E33" s="7" t="s">
        <v>1515</v>
      </c>
      <c r="F33" s="7" t="s">
        <v>14764</v>
      </c>
      <c r="G33" s="7" t="s">
        <v>14765</v>
      </c>
      <c r="H33" s="7" t="s">
        <v>1450</v>
      </c>
      <c r="I33" s="7" t="s">
        <v>14766</v>
      </c>
      <c r="J33" s="7" t="s">
        <v>1452</v>
      </c>
      <c r="K33" s="7" t="s">
        <v>1053</v>
      </c>
      <c r="L33" s="7" t="s">
        <v>1054</v>
      </c>
      <c r="M33" s="7" t="s">
        <v>1461</v>
      </c>
      <c r="N33" s="7" t="s">
        <v>23</v>
      </c>
      <c r="O33" s="11">
        <v>3</v>
      </c>
      <c r="P33" s="11">
        <v>26</v>
      </c>
      <c r="Q33" s="11">
        <v>3</v>
      </c>
      <c r="R33" s="11">
        <v>0</v>
      </c>
      <c r="S33" s="11" t="s">
        <v>1455</v>
      </c>
      <c r="U33" t="str">
        <f t="shared" si="0"/>
        <v>是</v>
      </c>
    </row>
    <row r="34" spans="1:21">
      <c r="A34" s="2" t="str">
        <f>K34&amp;MID(L:L,15,4)</f>
        <v>何国栋5417</v>
      </c>
      <c r="B34" s="7" t="s">
        <v>1612</v>
      </c>
      <c r="C34" s="7" t="s">
        <v>1446</v>
      </c>
      <c r="D34" s="7">
        <v>59</v>
      </c>
      <c r="E34" s="7" t="s">
        <v>1613</v>
      </c>
      <c r="F34" s="7" t="s">
        <v>14767</v>
      </c>
      <c r="G34" s="7" t="s">
        <v>14768</v>
      </c>
      <c r="H34" s="7" t="s">
        <v>1450</v>
      </c>
      <c r="I34" s="7" t="s">
        <v>14769</v>
      </c>
      <c r="J34" s="7" t="s">
        <v>1452</v>
      </c>
      <c r="K34" s="7" t="s">
        <v>1277</v>
      </c>
      <c r="L34" s="7" t="s">
        <v>1278</v>
      </c>
      <c r="M34" s="7" t="s">
        <v>1461</v>
      </c>
      <c r="N34" s="7" t="s">
        <v>1462</v>
      </c>
      <c r="O34" s="11">
        <v>7</v>
      </c>
      <c r="P34" s="11">
        <v>28</v>
      </c>
      <c r="Q34" s="11">
        <v>2.5</v>
      </c>
      <c r="R34" s="11">
        <v>4.5</v>
      </c>
      <c r="S34" s="11" t="s">
        <v>1455</v>
      </c>
      <c r="U34" t="str">
        <f t="shared" si="0"/>
        <v>是</v>
      </c>
    </row>
    <row r="35" spans="1:21">
      <c r="A35" s="2" t="str">
        <f>K35&amp;MID(L:L,15,4)</f>
        <v>梁秋婵3621</v>
      </c>
      <c r="B35" s="7" t="s">
        <v>9049</v>
      </c>
      <c r="C35" s="7" t="s">
        <v>1446</v>
      </c>
      <c r="D35" s="7">
        <v>59</v>
      </c>
      <c r="E35" s="7" t="s">
        <v>1138</v>
      </c>
      <c r="F35" s="7" t="s">
        <v>14770</v>
      </c>
      <c r="G35" s="7" t="s">
        <v>14771</v>
      </c>
      <c r="H35" s="7" t="s">
        <v>1450</v>
      </c>
      <c r="I35" s="7" t="s">
        <v>14772</v>
      </c>
      <c r="J35" s="7" t="s">
        <v>1452</v>
      </c>
      <c r="K35" s="7" t="s">
        <v>1354</v>
      </c>
      <c r="L35" s="7" t="s">
        <v>1355</v>
      </c>
      <c r="M35" s="7" t="s">
        <v>1461</v>
      </c>
      <c r="N35" s="7" t="s">
        <v>1650</v>
      </c>
      <c r="O35" s="11">
        <v>3</v>
      </c>
      <c r="P35" s="11">
        <v>17</v>
      </c>
      <c r="Q35" s="11">
        <v>2</v>
      </c>
      <c r="R35" s="11">
        <v>1</v>
      </c>
      <c r="S35" s="11" t="s">
        <v>1455</v>
      </c>
      <c r="U35" t="str">
        <f t="shared" si="0"/>
        <v>是</v>
      </c>
    </row>
    <row r="36" spans="1:21">
      <c r="A36" s="2" t="str">
        <f>K36&amp;MID(L:L,15,4)</f>
        <v>陈伯荣2149</v>
      </c>
      <c r="B36" s="7" t="s">
        <v>8052</v>
      </c>
      <c r="C36" s="7" t="s">
        <v>1446</v>
      </c>
      <c r="D36" s="7">
        <v>57</v>
      </c>
      <c r="E36" s="7" t="s">
        <v>8053</v>
      </c>
      <c r="F36" s="7" t="s">
        <v>14773</v>
      </c>
      <c r="G36" s="7" t="s">
        <v>14774</v>
      </c>
      <c r="H36" s="7" t="s">
        <v>1450</v>
      </c>
      <c r="I36" s="7" t="s">
        <v>14775</v>
      </c>
      <c r="J36" s="7" t="s">
        <v>1452</v>
      </c>
      <c r="K36" s="7" t="s">
        <v>1112</v>
      </c>
      <c r="L36" s="7" t="s">
        <v>1113</v>
      </c>
      <c r="M36" s="7" t="s">
        <v>1461</v>
      </c>
      <c r="N36" s="7" t="s">
        <v>23</v>
      </c>
      <c r="O36" s="11">
        <v>3</v>
      </c>
      <c r="P36" s="11">
        <v>27</v>
      </c>
      <c r="Q36" s="11">
        <v>3</v>
      </c>
      <c r="R36" s="11">
        <v>0</v>
      </c>
      <c r="S36" s="11" t="s">
        <v>1455</v>
      </c>
      <c r="U36" t="str">
        <f t="shared" si="0"/>
        <v>是</v>
      </c>
    </row>
    <row r="37" spans="1:21">
      <c r="A37" s="2" t="str">
        <f>K37&amp;MID(L:L,15,4)</f>
        <v>王衍明1212</v>
      </c>
      <c r="B37" s="7" t="s">
        <v>1627</v>
      </c>
      <c r="C37" s="7" t="s">
        <v>1457</v>
      </c>
      <c r="D37" s="7">
        <v>49</v>
      </c>
      <c r="E37" s="7" t="s">
        <v>562</v>
      </c>
      <c r="F37" s="7" t="s">
        <v>14776</v>
      </c>
      <c r="G37" s="7" t="s">
        <v>14777</v>
      </c>
      <c r="H37" s="7" t="s">
        <v>1450</v>
      </c>
      <c r="I37" s="7" t="s">
        <v>14778</v>
      </c>
      <c r="J37" s="7" t="s">
        <v>1452</v>
      </c>
      <c r="K37" s="7" t="s">
        <v>559</v>
      </c>
      <c r="L37" s="7" t="s">
        <v>560</v>
      </c>
      <c r="M37" s="7" t="s">
        <v>1461</v>
      </c>
      <c r="N37" s="7" t="s">
        <v>23</v>
      </c>
      <c r="O37" s="11">
        <v>5</v>
      </c>
      <c r="P37" s="11">
        <v>41</v>
      </c>
      <c r="Q37" s="11">
        <v>3</v>
      </c>
      <c r="R37" s="11">
        <v>2</v>
      </c>
      <c r="S37" s="11" t="s">
        <v>1455</v>
      </c>
      <c r="U37" t="str">
        <f t="shared" si="0"/>
        <v>是</v>
      </c>
    </row>
    <row r="38" spans="1:21">
      <c r="A38" s="2" t="str">
        <f>K38&amp;MID(L:L,15,4)</f>
        <v>黎再钊0058</v>
      </c>
      <c r="B38" s="7" t="s">
        <v>1631</v>
      </c>
      <c r="C38" s="7" t="s">
        <v>1446</v>
      </c>
      <c r="D38" s="7">
        <v>34</v>
      </c>
      <c r="E38" s="7" t="s">
        <v>1632</v>
      </c>
      <c r="F38" s="7" t="s">
        <v>14779</v>
      </c>
      <c r="G38" s="7" t="s">
        <v>14780</v>
      </c>
      <c r="H38" s="7" t="s">
        <v>1450</v>
      </c>
      <c r="I38" s="7" t="s">
        <v>14781</v>
      </c>
      <c r="J38" s="7" t="s">
        <v>1452</v>
      </c>
      <c r="K38" s="7" t="s">
        <v>357</v>
      </c>
      <c r="L38" s="7" t="s">
        <v>358</v>
      </c>
      <c r="M38" s="7" t="s">
        <v>1453</v>
      </c>
      <c r="N38" s="7" t="s">
        <v>23</v>
      </c>
      <c r="O38" s="11">
        <v>2</v>
      </c>
      <c r="P38" s="11">
        <v>42</v>
      </c>
      <c r="Q38" s="11">
        <v>1.5</v>
      </c>
      <c r="R38" s="11">
        <v>0.5</v>
      </c>
      <c r="S38" s="11" t="s">
        <v>1455</v>
      </c>
      <c r="U38" t="str">
        <f t="shared" si="0"/>
        <v>是</v>
      </c>
    </row>
    <row r="39" spans="1:21">
      <c r="A39" s="2" t="str">
        <f>K39&amp;MID(L:L,15,4)</f>
        <v>周绍辉0019</v>
      </c>
      <c r="B39" s="7" t="s">
        <v>1636</v>
      </c>
      <c r="C39" s="7" t="s">
        <v>1446</v>
      </c>
      <c r="D39" s="7">
        <v>43</v>
      </c>
      <c r="E39" s="7" t="s">
        <v>1637</v>
      </c>
      <c r="F39" s="7" t="s">
        <v>14782</v>
      </c>
      <c r="G39" s="7" t="s">
        <v>14783</v>
      </c>
      <c r="H39" s="7" t="s">
        <v>1450</v>
      </c>
      <c r="I39" s="7" t="s">
        <v>14784</v>
      </c>
      <c r="J39" s="7" t="s">
        <v>1452</v>
      </c>
      <c r="K39" s="7" t="s">
        <v>699</v>
      </c>
      <c r="L39" s="7" t="s">
        <v>700</v>
      </c>
      <c r="M39" s="7" t="s">
        <v>1453</v>
      </c>
      <c r="N39" s="7" t="s">
        <v>23</v>
      </c>
      <c r="O39" s="11">
        <v>3</v>
      </c>
      <c r="P39" s="11">
        <v>45</v>
      </c>
      <c r="Q39" s="11">
        <v>1.5</v>
      </c>
      <c r="R39" s="11">
        <v>1.5</v>
      </c>
      <c r="S39" s="11" t="s">
        <v>1455</v>
      </c>
      <c r="U39" t="str">
        <f t="shared" si="0"/>
        <v>是</v>
      </c>
    </row>
    <row r="40" spans="1:21">
      <c r="A40" s="2" t="str">
        <f>K40&amp;MID(L:L,15,4)</f>
        <v>叶仙1243</v>
      </c>
      <c r="B40" s="7" t="s">
        <v>1641</v>
      </c>
      <c r="C40" s="7" t="s">
        <v>1444</v>
      </c>
      <c r="D40" s="7">
        <v>47</v>
      </c>
      <c r="E40" s="7" t="s">
        <v>1642</v>
      </c>
      <c r="F40" s="7" t="s">
        <v>14785</v>
      </c>
      <c r="G40" s="7" t="s">
        <v>14786</v>
      </c>
      <c r="H40" s="7" t="s">
        <v>1450</v>
      </c>
      <c r="I40" s="7" t="s">
        <v>14787</v>
      </c>
      <c r="J40" s="7" t="s">
        <v>1452</v>
      </c>
      <c r="K40" s="7" t="s">
        <v>637</v>
      </c>
      <c r="L40" s="7" t="s">
        <v>638</v>
      </c>
      <c r="M40" s="7" t="s">
        <v>1453</v>
      </c>
      <c r="N40" s="7" t="s">
        <v>23</v>
      </c>
      <c r="O40" s="11">
        <v>2</v>
      </c>
      <c r="P40" s="11">
        <v>25</v>
      </c>
      <c r="Q40" s="11">
        <v>1.5</v>
      </c>
      <c r="R40" s="11">
        <v>0.5</v>
      </c>
      <c r="S40" s="11" t="s">
        <v>1455</v>
      </c>
      <c r="U40" t="str">
        <f t="shared" si="0"/>
        <v>是</v>
      </c>
    </row>
    <row r="41" spans="1:21">
      <c r="A41" s="2" t="str">
        <f>K41&amp;MID(L:L,15,4)</f>
        <v>麦金妹1228</v>
      </c>
      <c r="B41" s="7" t="s">
        <v>13866</v>
      </c>
      <c r="C41" s="7" t="s">
        <v>1444</v>
      </c>
      <c r="D41" s="7">
        <v>55</v>
      </c>
      <c r="E41" s="7" t="s">
        <v>13867</v>
      </c>
      <c r="F41" s="7" t="s">
        <v>14788</v>
      </c>
      <c r="G41" s="7" t="s">
        <v>14789</v>
      </c>
      <c r="H41" s="7" t="s">
        <v>1450</v>
      </c>
      <c r="I41" s="7" t="s">
        <v>9055</v>
      </c>
      <c r="J41" s="7" t="s">
        <v>1452</v>
      </c>
      <c r="K41" s="7" t="s">
        <v>1312</v>
      </c>
      <c r="L41" s="7" t="s">
        <v>1313</v>
      </c>
      <c r="M41" s="7" t="s">
        <v>1461</v>
      </c>
      <c r="N41" s="7" t="s">
        <v>1462</v>
      </c>
      <c r="O41" s="11">
        <v>3</v>
      </c>
      <c r="P41" s="11">
        <v>26</v>
      </c>
      <c r="Q41" s="11">
        <v>2.5</v>
      </c>
      <c r="R41" s="11">
        <v>0.5</v>
      </c>
      <c r="S41" s="11" t="s">
        <v>1455</v>
      </c>
      <c r="U41" t="str">
        <f t="shared" si="0"/>
        <v>是</v>
      </c>
    </row>
    <row r="42" spans="1:21">
      <c r="A42" s="2" t="str">
        <f>K42&amp;MID(L:L,15,4)</f>
        <v>黄炳宽0978</v>
      </c>
      <c r="B42" s="7" t="s">
        <v>1651</v>
      </c>
      <c r="C42" s="7" t="s">
        <v>1446</v>
      </c>
      <c r="D42" s="7">
        <v>49</v>
      </c>
      <c r="E42" s="7" t="s">
        <v>234</v>
      </c>
      <c r="F42" s="7" t="s">
        <v>14790</v>
      </c>
      <c r="G42" s="7" t="s">
        <v>14791</v>
      </c>
      <c r="H42" s="7" t="s">
        <v>1450</v>
      </c>
      <c r="I42" s="7" t="s">
        <v>14792</v>
      </c>
      <c r="J42" s="7" t="s">
        <v>1452</v>
      </c>
      <c r="K42" s="7" t="s">
        <v>231</v>
      </c>
      <c r="L42" s="7" t="s">
        <v>232</v>
      </c>
      <c r="M42" s="7" t="s">
        <v>1453</v>
      </c>
      <c r="N42" s="7" t="s">
        <v>23</v>
      </c>
      <c r="O42" s="11">
        <v>2</v>
      </c>
      <c r="P42" s="11">
        <v>0</v>
      </c>
      <c r="Q42" s="11">
        <v>1.5</v>
      </c>
      <c r="R42" s="11">
        <v>0.5</v>
      </c>
      <c r="S42" s="11" t="s">
        <v>1455</v>
      </c>
      <c r="U42" t="str">
        <f t="shared" si="0"/>
        <v>是</v>
      </c>
    </row>
    <row r="43" spans="1:21">
      <c r="A43" s="2" t="str">
        <f>K43&amp;MID(L:L,15,4)</f>
        <v>高格卿5123</v>
      </c>
      <c r="B43" s="7" t="s">
        <v>1655</v>
      </c>
      <c r="C43" s="7" t="s">
        <v>1446</v>
      </c>
      <c r="D43" s="7">
        <v>56</v>
      </c>
      <c r="E43" s="7" t="s">
        <v>1656</v>
      </c>
      <c r="F43" s="7" t="s">
        <v>14793</v>
      </c>
      <c r="G43" s="7" t="s">
        <v>14794</v>
      </c>
      <c r="H43" s="7" t="s">
        <v>1450</v>
      </c>
      <c r="I43" s="7" t="s">
        <v>14795</v>
      </c>
      <c r="J43" s="7" t="s">
        <v>1452</v>
      </c>
      <c r="K43" s="7" t="s">
        <v>162</v>
      </c>
      <c r="L43" s="7" t="s">
        <v>163</v>
      </c>
      <c r="M43" s="7" t="s">
        <v>1453</v>
      </c>
      <c r="N43" s="7" t="s">
        <v>23</v>
      </c>
      <c r="O43" s="11">
        <v>2</v>
      </c>
      <c r="P43" s="11">
        <v>16</v>
      </c>
      <c r="Q43" s="11">
        <v>1.5</v>
      </c>
      <c r="R43" s="11">
        <v>0.5</v>
      </c>
      <c r="S43" s="11" t="s">
        <v>1455</v>
      </c>
      <c r="U43" t="str">
        <f t="shared" si="0"/>
        <v>是</v>
      </c>
    </row>
    <row r="44" spans="1:21">
      <c r="A44" s="2" t="str">
        <f>K44&amp;MID(L:L,15,4)</f>
        <v>黎剑强0033</v>
      </c>
      <c r="B44" s="7" t="s">
        <v>1665</v>
      </c>
      <c r="C44" s="7" t="s">
        <v>1457</v>
      </c>
      <c r="D44" s="7">
        <v>47</v>
      </c>
      <c r="E44" s="7" t="s">
        <v>1666</v>
      </c>
      <c r="F44" s="7" t="s">
        <v>14796</v>
      </c>
      <c r="G44" s="7" t="s">
        <v>14797</v>
      </c>
      <c r="H44" s="7" t="s">
        <v>1450</v>
      </c>
      <c r="I44" s="7" t="s">
        <v>14798</v>
      </c>
      <c r="J44" s="7" t="s">
        <v>1452</v>
      </c>
      <c r="K44" s="7" t="s">
        <v>345</v>
      </c>
      <c r="L44" s="7" t="s">
        <v>346</v>
      </c>
      <c r="M44" s="7" t="s">
        <v>1461</v>
      </c>
      <c r="N44" s="7" t="s">
        <v>23</v>
      </c>
      <c r="O44" s="11">
        <v>5</v>
      </c>
      <c r="P44" s="11">
        <v>19</v>
      </c>
      <c r="Q44" s="11">
        <v>3</v>
      </c>
      <c r="R44" s="11">
        <v>2</v>
      </c>
      <c r="S44" s="11" t="s">
        <v>1455</v>
      </c>
      <c r="U44" t="str">
        <f t="shared" si="0"/>
        <v>是</v>
      </c>
    </row>
    <row r="45" spans="1:21">
      <c r="A45" s="2" t="str">
        <f>K45&amp;MID(L:L,15,4)</f>
        <v>蔡少英0622</v>
      </c>
      <c r="B45" s="7" t="s">
        <v>1684</v>
      </c>
      <c r="C45" s="7" t="s">
        <v>1444</v>
      </c>
      <c r="D45" s="7">
        <v>47</v>
      </c>
      <c r="E45" s="7" t="s">
        <v>787</v>
      </c>
      <c r="F45" s="7" t="s">
        <v>14799</v>
      </c>
      <c r="G45" s="7" t="s">
        <v>14800</v>
      </c>
      <c r="H45" s="7" t="s">
        <v>1450</v>
      </c>
      <c r="I45" s="7" t="s">
        <v>14801</v>
      </c>
      <c r="J45" s="7" t="s">
        <v>1452</v>
      </c>
      <c r="K45" s="7" t="s">
        <v>784</v>
      </c>
      <c r="L45" s="7" t="s">
        <v>785</v>
      </c>
      <c r="M45" s="7" t="s">
        <v>1461</v>
      </c>
      <c r="N45" s="7" t="s">
        <v>23</v>
      </c>
      <c r="O45" s="11">
        <v>3</v>
      </c>
      <c r="P45" s="11">
        <v>1</v>
      </c>
      <c r="Q45" s="11">
        <v>3</v>
      </c>
      <c r="R45" s="11">
        <v>0</v>
      </c>
      <c r="S45" s="11" t="s">
        <v>1455</v>
      </c>
      <c r="U45" t="str">
        <f t="shared" si="0"/>
        <v>是</v>
      </c>
    </row>
    <row r="46" spans="1:21">
      <c r="A46" s="2" t="str">
        <f>K46&amp;MID(L:L,15,4)</f>
        <v>彭玉婵2725</v>
      </c>
      <c r="B46" s="7" t="s">
        <v>2652</v>
      </c>
      <c r="C46" s="7" t="s">
        <v>1444</v>
      </c>
      <c r="D46" s="7">
        <v>43</v>
      </c>
      <c r="E46" s="7" t="s">
        <v>2653</v>
      </c>
      <c r="F46" s="7" t="s">
        <v>14802</v>
      </c>
      <c r="G46" s="7" t="s">
        <v>14803</v>
      </c>
      <c r="H46" s="7" t="s">
        <v>1450</v>
      </c>
      <c r="I46" s="7" t="s">
        <v>5068</v>
      </c>
      <c r="J46" s="7" t="s">
        <v>1452</v>
      </c>
      <c r="K46" s="7" t="s">
        <v>1356</v>
      </c>
      <c r="L46" s="7" t="s">
        <v>1357</v>
      </c>
      <c r="M46" s="7" t="s">
        <v>1461</v>
      </c>
      <c r="N46" s="7" t="s">
        <v>1462</v>
      </c>
      <c r="O46" s="11">
        <v>3</v>
      </c>
      <c r="P46" s="11">
        <v>2</v>
      </c>
      <c r="Q46" s="11">
        <v>2.5</v>
      </c>
      <c r="R46" s="11">
        <v>0.5</v>
      </c>
      <c r="S46" s="11" t="s">
        <v>1455</v>
      </c>
      <c r="U46" t="str">
        <f t="shared" si="0"/>
        <v>是</v>
      </c>
    </row>
    <row r="47" spans="1:21">
      <c r="A47" s="2" t="str">
        <f>K47&amp;MID(L:L,15,4)</f>
        <v>马淑琼4828</v>
      </c>
      <c r="B47" s="7" t="s">
        <v>1689</v>
      </c>
      <c r="C47" s="7" t="s">
        <v>1457</v>
      </c>
      <c r="D47" s="7">
        <v>33</v>
      </c>
      <c r="E47" s="7" t="s">
        <v>1690</v>
      </c>
      <c r="F47" s="7" t="s">
        <v>14804</v>
      </c>
      <c r="G47" s="7" t="s">
        <v>14805</v>
      </c>
      <c r="H47" s="7" t="s">
        <v>1450</v>
      </c>
      <c r="I47" s="7" t="s">
        <v>14806</v>
      </c>
      <c r="J47" s="7" t="s">
        <v>1452</v>
      </c>
      <c r="K47" s="7" t="s">
        <v>844</v>
      </c>
      <c r="L47" s="7" t="s">
        <v>845</v>
      </c>
      <c r="M47" s="7" t="s">
        <v>1461</v>
      </c>
      <c r="N47" s="7" t="s">
        <v>1467</v>
      </c>
      <c r="O47" s="11">
        <v>4</v>
      </c>
      <c r="P47" s="11">
        <v>33</v>
      </c>
      <c r="Q47" s="11">
        <v>3</v>
      </c>
      <c r="R47" s="11">
        <v>1</v>
      </c>
      <c r="S47" s="11" t="s">
        <v>1455</v>
      </c>
      <c r="U47" t="str">
        <f t="shared" si="0"/>
        <v>是</v>
      </c>
    </row>
    <row r="48" spans="1:21">
      <c r="A48" s="2" t="str">
        <f>K48&amp;MID(L:L,15,4)</f>
        <v>邝顺容1224</v>
      </c>
      <c r="B48" s="7" t="s">
        <v>1699</v>
      </c>
      <c r="C48" s="7" t="s">
        <v>1444</v>
      </c>
      <c r="D48" s="7">
        <v>57</v>
      </c>
      <c r="E48" s="7" t="s">
        <v>1700</v>
      </c>
      <c r="F48" s="7" t="s">
        <v>14807</v>
      </c>
      <c r="G48" s="7" t="s">
        <v>14808</v>
      </c>
      <c r="H48" s="7" t="s">
        <v>1450</v>
      </c>
      <c r="I48" s="7" t="s">
        <v>14809</v>
      </c>
      <c r="J48" s="7" t="s">
        <v>1452</v>
      </c>
      <c r="K48" s="7" t="s">
        <v>1025</v>
      </c>
      <c r="L48" s="7" t="s">
        <v>1026</v>
      </c>
      <c r="M48" s="7" t="s">
        <v>1453</v>
      </c>
      <c r="N48" s="7" t="s">
        <v>23</v>
      </c>
      <c r="O48" s="11">
        <v>2</v>
      </c>
      <c r="P48" s="11">
        <v>3</v>
      </c>
      <c r="Q48" s="11">
        <v>1.5</v>
      </c>
      <c r="R48" s="11">
        <v>0.5</v>
      </c>
      <c r="S48" s="11" t="s">
        <v>1455</v>
      </c>
      <c r="U48" t="str">
        <f t="shared" si="0"/>
        <v>是</v>
      </c>
    </row>
    <row r="49" spans="1:21">
      <c r="A49" s="2" t="str">
        <f>K49&amp;MID(L:L,15,4)</f>
        <v>张家麟3232</v>
      </c>
      <c r="B49" s="7" t="s">
        <v>10083</v>
      </c>
      <c r="C49" s="7" t="s">
        <v>1446</v>
      </c>
      <c r="D49" s="7">
        <v>58</v>
      </c>
      <c r="E49" s="7" t="s">
        <v>585</v>
      </c>
      <c r="F49" s="7" t="s">
        <v>14810</v>
      </c>
      <c r="G49" s="7" t="s">
        <v>14811</v>
      </c>
      <c r="H49" s="7" t="s">
        <v>1450</v>
      </c>
      <c r="I49" s="7" t="s">
        <v>14812</v>
      </c>
      <c r="J49" s="7" t="s">
        <v>1452</v>
      </c>
      <c r="K49" s="7" t="s">
        <v>582</v>
      </c>
      <c r="L49" s="7" t="s">
        <v>583</v>
      </c>
      <c r="M49" s="7" t="s">
        <v>1461</v>
      </c>
      <c r="N49" s="7" t="s">
        <v>23</v>
      </c>
      <c r="O49" s="11">
        <v>3</v>
      </c>
      <c r="P49" s="11">
        <v>5</v>
      </c>
      <c r="Q49" s="11">
        <v>3</v>
      </c>
      <c r="R49" s="11">
        <v>0</v>
      </c>
      <c r="S49" s="11" t="s">
        <v>1455</v>
      </c>
      <c r="U49" t="str">
        <f t="shared" si="0"/>
        <v>是</v>
      </c>
    </row>
    <row r="50" spans="1:21">
      <c r="A50" s="2" t="str">
        <f>K50&amp;MID(L:L,15,4)</f>
        <v>郭彦镜0637</v>
      </c>
      <c r="B50" s="7" t="s">
        <v>1709</v>
      </c>
      <c r="C50" s="7" t="s">
        <v>1446</v>
      </c>
      <c r="D50" s="7">
        <v>41</v>
      </c>
      <c r="E50" s="7" t="s">
        <v>1710</v>
      </c>
      <c r="F50" s="7" t="s">
        <v>14813</v>
      </c>
      <c r="G50" s="7" t="s">
        <v>14814</v>
      </c>
      <c r="H50" s="7" t="s">
        <v>1450</v>
      </c>
      <c r="I50" s="7" t="s">
        <v>14815</v>
      </c>
      <c r="J50" s="7" t="s">
        <v>1452</v>
      </c>
      <c r="K50" s="7" t="s">
        <v>172</v>
      </c>
      <c r="L50" s="7" t="s">
        <v>173</v>
      </c>
      <c r="M50" s="7" t="s">
        <v>1453</v>
      </c>
      <c r="N50" s="7" t="s">
        <v>23</v>
      </c>
      <c r="O50" s="11">
        <v>4</v>
      </c>
      <c r="P50" s="11">
        <v>52</v>
      </c>
      <c r="Q50" s="11">
        <v>1.5</v>
      </c>
      <c r="R50" s="11">
        <v>2.5</v>
      </c>
      <c r="S50" s="11" t="s">
        <v>1455</v>
      </c>
      <c r="U50" t="str">
        <f t="shared" si="0"/>
        <v>是</v>
      </c>
    </row>
    <row r="51" spans="1:21">
      <c r="A51" s="2" t="str">
        <f>K51&amp;MID(L:L,15,4)</f>
        <v>李环1227</v>
      </c>
      <c r="B51" s="7" t="s">
        <v>1719</v>
      </c>
      <c r="C51" s="7" t="s">
        <v>1457</v>
      </c>
      <c r="D51" s="7">
        <v>57</v>
      </c>
      <c r="E51" s="7" t="s">
        <v>1720</v>
      </c>
      <c r="F51" s="7" t="s">
        <v>14816</v>
      </c>
      <c r="G51" s="7" t="s">
        <v>14817</v>
      </c>
      <c r="H51" s="7" t="s">
        <v>1450</v>
      </c>
      <c r="I51" s="7" t="s">
        <v>5914</v>
      </c>
      <c r="J51" s="7" t="s">
        <v>1452</v>
      </c>
      <c r="K51" s="7" t="s">
        <v>977</v>
      </c>
      <c r="L51" s="7" t="s">
        <v>978</v>
      </c>
      <c r="M51" s="7" t="s">
        <v>1453</v>
      </c>
      <c r="N51" s="7" t="s">
        <v>23</v>
      </c>
      <c r="O51" s="11">
        <v>4</v>
      </c>
      <c r="P51" s="11">
        <v>26</v>
      </c>
      <c r="Q51" s="11">
        <v>1.5</v>
      </c>
      <c r="R51" s="11">
        <v>2.5</v>
      </c>
      <c r="S51" s="11" t="s">
        <v>1455</v>
      </c>
      <c r="U51" t="str">
        <f t="shared" si="0"/>
        <v>是</v>
      </c>
    </row>
    <row r="52" spans="1:21">
      <c r="A52" s="2" t="str">
        <f>K52&amp;MID(L:L,15,4)</f>
        <v>梁翠仪212X</v>
      </c>
      <c r="B52" s="7" t="s">
        <v>1724</v>
      </c>
      <c r="C52" s="7" t="s">
        <v>1446</v>
      </c>
      <c r="D52" s="7">
        <v>55</v>
      </c>
      <c r="E52" s="7" t="s">
        <v>1725</v>
      </c>
      <c r="F52" s="7" t="s">
        <v>14818</v>
      </c>
      <c r="G52" s="7" t="s">
        <v>14819</v>
      </c>
      <c r="H52" s="7" t="s">
        <v>1450</v>
      </c>
      <c r="I52" s="7" t="s">
        <v>14820</v>
      </c>
      <c r="J52" s="7" t="s">
        <v>1452</v>
      </c>
      <c r="K52" s="7" t="s">
        <v>282</v>
      </c>
      <c r="L52" s="7" t="s">
        <v>283</v>
      </c>
      <c r="M52" s="7" t="s">
        <v>1461</v>
      </c>
      <c r="N52" s="7" t="s">
        <v>23</v>
      </c>
      <c r="O52" s="11">
        <v>3</v>
      </c>
      <c r="P52" s="11">
        <v>19</v>
      </c>
      <c r="Q52" s="11">
        <v>3</v>
      </c>
      <c r="R52" s="11">
        <v>0</v>
      </c>
      <c r="S52" s="11" t="s">
        <v>1455</v>
      </c>
      <c r="U52" t="str">
        <f t="shared" si="0"/>
        <v>是</v>
      </c>
    </row>
    <row r="53" spans="1:21">
      <c r="A53" s="2" t="str">
        <f>K53&amp;MID(L:L,15,4)</f>
        <v>陈苏4424</v>
      </c>
      <c r="B53" s="7" t="s">
        <v>1489</v>
      </c>
      <c r="C53" s="7" t="s">
        <v>1446</v>
      </c>
      <c r="D53" s="7">
        <v>64</v>
      </c>
      <c r="E53" s="7" t="s">
        <v>1490</v>
      </c>
      <c r="F53" s="7" t="s">
        <v>14821</v>
      </c>
      <c r="G53" s="7" t="s">
        <v>14822</v>
      </c>
      <c r="H53" s="7" t="s">
        <v>1450</v>
      </c>
      <c r="I53" s="7" t="s">
        <v>8526</v>
      </c>
      <c r="J53" s="7" t="s">
        <v>1452</v>
      </c>
      <c r="K53" s="7" t="s">
        <v>695</v>
      </c>
      <c r="L53" s="7" t="s">
        <v>696</v>
      </c>
      <c r="M53" s="7" t="s">
        <v>1461</v>
      </c>
      <c r="N53" s="7" t="s">
        <v>1454</v>
      </c>
      <c r="O53" s="11">
        <v>3</v>
      </c>
      <c r="P53" s="11">
        <v>12</v>
      </c>
      <c r="Q53" s="11">
        <v>3</v>
      </c>
      <c r="R53" s="11">
        <v>0</v>
      </c>
      <c r="S53" s="11" t="s">
        <v>1455</v>
      </c>
      <c r="U53" t="str">
        <f t="shared" si="0"/>
        <v>是</v>
      </c>
    </row>
    <row r="54" spans="1:21">
      <c r="A54" s="2" t="str">
        <f>K54&amp;MID(L:L,15,4)</f>
        <v>关家强3917</v>
      </c>
      <c r="B54" s="7" t="s">
        <v>9114</v>
      </c>
      <c r="C54" s="7" t="s">
        <v>1446</v>
      </c>
      <c r="D54" s="7">
        <v>37</v>
      </c>
      <c r="E54" s="7" t="s">
        <v>1318</v>
      </c>
      <c r="F54" s="7" t="s">
        <v>14823</v>
      </c>
      <c r="G54" s="7" t="s">
        <v>14824</v>
      </c>
      <c r="H54" s="7" t="s">
        <v>1450</v>
      </c>
      <c r="I54" s="7" t="s">
        <v>14825</v>
      </c>
      <c r="J54" s="7" t="s">
        <v>1452</v>
      </c>
      <c r="K54" s="7" t="s">
        <v>1315</v>
      </c>
      <c r="L54" s="7" t="s">
        <v>1316</v>
      </c>
      <c r="M54" s="7" t="s">
        <v>1461</v>
      </c>
      <c r="N54" s="7" t="s">
        <v>1462</v>
      </c>
      <c r="O54" s="11">
        <v>2</v>
      </c>
      <c r="P54" s="11">
        <v>56</v>
      </c>
      <c r="Q54" s="11">
        <v>2.5</v>
      </c>
      <c r="R54" s="11">
        <v>0</v>
      </c>
      <c r="S54" s="11" t="s">
        <v>1455</v>
      </c>
      <c r="U54" t="str">
        <f t="shared" si="0"/>
        <v>是</v>
      </c>
    </row>
    <row r="55" spans="1:21">
      <c r="A55" s="2" t="str">
        <f>K55&amp;MID(L:L,15,4)</f>
        <v>沈达演7211</v>
      </c>
      <c r="B55" s="7" t="s">
        <v>1736</v>
      </c>
      <c r="C55" s="7" t="s">
        <v>1446</v>
      </c>
      <c r="D55" s="7">
        <v>48</v>
      </c>
      <c r="E55" s="7" t="s">
        <v>1737</v>
      </c>
      <c r="F55" s="7" t="s">
        <v>14826</v>
      </c>
      <c r="G55" s="7" t="s">
        <v>14827</v>
      </c>
      <c r="H55" s="7" t="s">
        <v>1740</v>
      </c>
      <c r="I55" s="7" t="s">
        <v>14828</v>
      </c>
      <c r="J55" s="7" t="s">
        <v>1452</v>
      </c>
      <c r="K55" s="7" t="s">
        <v>468</v>
      </c>
      <c r="L55" s="7" t="s">
        <v>469</v>
      </c>
      <c r="M55" s="7" t="s">
        <v>1453</v>
      </c>
      <c r="N55" s="7" t="s">
        <v>23</v>
      </c>
      <c r="O55" s="11">
        <v>2</v>
      </c>
      <c r="P55" s="11">
        <v>8</v>
      </c>
      <c r="Q55" s="11">
        <v>1.5</v>
      </c>
      <c r="R55" s="11">
        <v>0.5</v>
      </c>
      <c r="S55" s="11" t="s">
        <v>1455</v>
      </c>
      <c r="U55" t="str">
        <f t="shared" si="0"/>
        <v>是</v>
      </c>
    </row>
    <row r="56" spans="1:21">
      <c r="A56" s="2" t="str">
        <f>K56&amp;MID(L:L,15,4)</f>
        <v>陈穗婵4129</v>
      </c>
      <c r="B56" s="7" t="s">
        <v>1742</v>
      </c>
      <c r="C56" s="7" t="s">
        <v>1446</v>
      </c>
      <c r="D56" s="7">
        <v>44</v>
      </c>
      <c r="E56" s="7" t="s">
        <v>1743</v>
      </c>
      <c r="F56" s="7" t="s">
        <v>14829</v>
      </c>
      <c r="G56" s="7" t="s">
        <v>14830</v>
      </c>
      <c r="H56" s="7" t="s">
        <v>1450</v>
      </c>
      <c r="I56" s="7" t="s">
        <v>4371</v>
      </c>
      <c r="J56" s="7" t="s">
        <v>1452</v>
      </c>
      <c r="K56" s="7" t="s">
        <v>726</v>
      </c>
      <c r="L56" s="7" t="s">
        <v>727</v>
      </c>
      <c r="M56" s="7" t="s">
        <v>1461</v>
      </c>
      <c r="N56" s="7" t="s">
        <v>1467</v>
      </c>
      <c r="O56" s="11">
        <v>3</v>
      </c>
      <c r="P56" s="11">
        <v>24</v>
      </c>
      <c r="Q56" s="11">
        <v>3</v>
      </c>
      <c r="R56" s="11">
        <v>0</v>
      </c>
      <c r="S56" s="11" t="s">
        <v>1455</v>
      </c>
      <c r="U56" t="str">
        <f t="shared" si="0"/>
        <v>是</v>
      </c>
    </row>
    <row r="57" spans="1:21">
      <c r="A57" s="2" t="str">
        <f>K57&amp;MID(L:L,15,4)</f>
        <v>梁伟雄3612</v>
      </c>
      <c r="B57" s="7" t="s">
        <v>5092</v>
      </c>
      <c r="C57" s="7" t="s">
        <v>1446</v>
      </c>
      <c r="D57" s="7">
        <v>52</v>
      </c>
      <c r="E57" s="7" t="s">
        <v>5093</v>
      </c>
      <c r="F57" s="7" t="s">
        <v>14831</v>
      </c>
      <c r="G57" s="7" t="s">
        <v>14832</v>
      </c>
      <c r="H57" s="7" t="s">
        <v>1450</v>
      </c>
      <c r="I57" s="7" t="s">
        <v>14833</v>
      </c>
      <c r="J57" s="7" t="s">
        <v>1452</v>
      </c>
      <c r="K57" s="7" t="s">
        <v>385</v>
      </c>
      <c r="L57" s="7" t="s">
        <v>386</v>
      </c>
      <c r="M57" s="7" t="s">
        <v>1461</v>
      </c>
      <c r="N57" s="7" t="s">
        <v>23</v>
      </c>
      <c r="O57" s="11">
        <v>3</v>
      </c>
      <c r="P57" s="11">
        <v>31</v>
      </c>
      <c r="Q57" s="11">
        <v>3</v>
      </c>
      <c r="R57" s="11">
        <v>0</v>
      </c>
      <c r="S57" s="11" t="s">
        <v>1455</v>
      </c>
      <c r="U57" t="str">
        <f t="shared" si="0"/>
        <v>是</v>
      </c>
    </row>
    <row r="58" spans="1:21">
      <c r="A58" s="2" t="str">
        <f>K58&amp;MID(L:L,15,4)</f>
        <v>谭合容1220</v>
      </c>
      <c r="B58" s="7" t="s">
        <v>1751</v>
      </c>
      <c r="C58" s="7" t="s">
        <v>1446</v>
      </c>
      <c r="D58" s="7">
        <v>55</v>
      </c>
      <c r="E58" s="7" t="s">
        <v>1752</v>
      </c>
      <c r="F58" s="7" t="s">
        <v>14834</v>
      </c>
      <c r="G58" s="7" t="s">
        <v>14835</v>
      </c>
      <c r="H58" s="7" t="s">
        <v>1450</v>
      </c>
      <c r="I58" s="7" t="s">
        <v>10480</v>
      </c>
      <c r="J58" s="7" t="s">
        <v>1452</v>
      </c>
      <c r="K58" s="7" t="s">
        <v>999</v>
      </c>
      <c r="L58" s="7" t="s">
        <v>1000</v>
      </c>
      <c r="M58" s="7" t="s">
        <v>1453</v>
      </c>
      <c r="N58" s="7" t="s">
        <v>23</v>
      </c>
      <c r="O58" s="11">
        <v>2</v>
      </c>
      <c r="P58" s="11">
        <v>49</v>
      </c>
      <c r="Q58" s="11">
        <v>1.5</v>
      </c>
      <c r="R58" s="11">
        <v>0.5</v>
      </c>
      <c r="S58" s="11" t="s">
        <v>1455</v>
      </c>
      <c r="U58" t="str">
        <f t="shared" si="0"/>
        <v>是</v>
      </c>
    </row>
    <row r="59" spans="1:21">
      <c r="A59" s="2" t="str">
        <f>K59&amp;MID(L:L,15,4)</f>
        <v>胡旺崧1222</v>
      </c>
      <c r="B59" s="7" t="s">
        <v>1756</v>
      </c>
      <c r="C59" s="7" t="s">
        <v>1457</v>
      </c>
      <c r="D59" s="7">
        <v>49</v>
      </c>
      <c r="E59" s="7" t="s">
        <v>1757</v>
      </c>
      <c r="F59" s="7" t="s">
        <v>14836</v>
      </c>
      <c r="G59" s="7" t="s">
        <v>14837</v>
      </c>
      <c r="H59" s="7" t="s">
        <v>1450</v>
      </c>
      <c r="I59" s="7" t="s">
        <v>7814</v>
      </c>
      <c r="J59" s="7" t="s">
        <v>1452</v>
      </c>
      <c r="K59" s="7" t="s">
        <v>967</v>
      </c>
      <c r="L59" s="7" t="s">
        <v>968</v>
      </c>
      <c r="M59" s="7" t="s">
        <v>1453</v>
      </c>
      <c r="N59" s="7" t="s">
        <v>23</v>
      </c>
      <c r="O59" s="11">
        <v>3</v>
      </c>
      <c r="P59" s="11">
        <v>21</v>
      </c>
      <c r="Q59" s="11">
        <v>1.5</v>
      </c>
      <c r="R59" s="11">
        <v>1.5</v>
      </c>
      <c r="S59" s="11" t="s">
        <v>1455</v>
      </c>
      <c r="U59" t="str">
        <f t="shared" si="0"/>
        <v>是</v>
      </c>
    </row>
    <row r="60" spans="1:21">
      <c r="A60" s="2" t="str">
        <f>K60&amp;MID(L:L,15,4)</f>
        <v>唐汝田3020</v>
      </c>
      <c r="B60" s="7" t="s">
        <v>1761</v>
      </c>
      <c r="C60" s="7" t="s">
        <v>1446</v>
      </c>
      <c r="D60" s="7">
        <v>57</v>
      </c>
      <c r="E60" s="7" t="s">
        <v>1762</v>
      </c>
      <c r="F60" s="7" t="s">
        <v>14838</v>
      </c>
      <c r="G60" s="7" t="s">
        <v>14839</v>
      </c>
      <c r="H60" s="7" t="s">
        <v>1765</v>
      </c>
      <c r="I60" s="7" t="s">
        <v>14840</v>
      </c>
      <c r="J60" s="7" t="s">
        <v>1452</v>
      </c>
      <c r="K60" s="7" t="s">
        <v>497</v>
      </c>
      <c r="L60" s="7" t="s">
        <v>498</v>
      </c>
      <c r="M60" s="7" t="s">
        <v>1453</v>
      </c>
      <c r="N60" s="7" t="s">
        <v>23</v>
      </c>
      <c r="O60" s="11">
        <v>4</v>
      </c>
      <c r="P60" s="11">
        <v>6</v>
      </c>
      <c r="Q60" s="11">
        <v>1.5</v>
      </c>
      <c r="R60" s="11">
        <v>2.5</v>
      </c>
      <c r="S60" s="11" t="s">
        <v>1455</v>
      </c>
      <c r="U60" t="str">
        <f t="shared" si="0"/>
        <v>是</v>
      </c>
    </row>
    <row r="61" spans="1:21">
      <c r="A61" s="2" t="str">
        <f>K61&amp;MID(L:L,15,4)</f>
        <v>李人琪1828</v>
      </c>
      <c r="B61" s="7" t="s">
        <v>1767</v>
      </c>
      <c r="C61" s="7" t="s">
        <v>1446</v>
      </c>
      <c r="D61" s="7">
        <v>57</v>
      </c>
      <c r="E61" s="7" t="s">
        <v>1768</v>
      </c>
      <c r="F61" s="7" t="s">
        <v>14841</v>
      </c>
      <c r="G61" s="7" t="s">
        <v>14842</v>
      </c>
      <c r="H61" s="7" t="s">
        <v>1450</v>
      </c>
      <c r="I61" s="7" t="s">
        <v>6780</v>
      </c>
      <c r="J61" s="7" t="s">
        <v>1452</v>
      </c>
      <c r="K61" s="7" t="s">
        <v>897</v>
      </c>
      <c r="L61" s="7" t="s">
        <v>898</v>
      </c>
      <c r="M61" s="7" t="s">
        <v>1772</v>
      </c>
      <c r="N61" s="7" t="s">
        <v>1467</v>
      </c>
      <c r="O61" s="11">
        <v>3</v>
      </c>
      <c r="P61" s="11">
        <v>2</v>
      </c>
      <c r="Q61" s="11">
        <v>3</v>
      </c>
      <c r="R61" s="11">
        <v>0</v>
      </c>
      <c r="S61" s="11" t="s">
        <v>1455</v>
      </c>
      <c r="U61" t="str">
        <f t="shared" si="0"/>
        <v>是</v>
      </c>
    </row>
    <row r="62" spans="1:21">
      <c r="A62" s="2" t="str">
        <f>K62&amp;MID(L:L,15,4)</f>
        <v>黄良从1013</v>
      </c>
      <c r="B62" s="7" t="s">
        <v>1773</v>
      </c>
      <c r="C62" s="7" t="s">
        <v>1446</v>
      </c>
      <c r="D62" s="7">
        <v>52</v>
      </c>
      <c r="E62" s="7" t="s">
        <v>1774</v>
      </c>
      <c r="F62" s="7" t="s">
        <v>14843</v>
      </c>
      <c r="G62" s="7" t="s">
        <v>14844</v>
      </c>
      <c r="H62" s="7" t="s">
        <v>1450</v>
      </c>
      <c r="I62" s="7" t="s">
        <v>9075</v>
      </c>
      <c r="J62" s="7" t="s">
        <v>1452</v>
      </c>
      <c r="K62" s="7" t="s">
        <v>207</v>
      </c>
      <c r="L62" s="7" t="s">
        <v>208</v>
      </c>
      <c r="M62" s="7" t="s">
        <v>1461</v>
      </c>
      <c r="N62" s="7" t="s">
        <v>23</v>
      </c>
      <c r="O62" s="11">
        <v>3</v>
      </c>
      <c r="P62" s="11">
        <v>50</v>
      </c>
      <c r="Q62" s="11">
        <v>3</v>
      </c>
      <c r="R62" s="11">
        <v>0</v>
      </c>
      <c r="S62" s="11" t="s">
        <v>1455</v>
      </c>
      <c r="U62" t="str">
        <f t="shared" si="0"/>
        <v>是</v>
      </c>
    </row>
    <row r="63" spans="1:21">
      <c r="A63" s="2" t="str">
        <f>K63&amp;MID(L:L,15,4)</f>
        <v>杜飞翔1210</v>
      </c>
      <c r="B63" s="7" t="s">
        <v>1778</v>
      </c>
      <c r="C63" s="7" t="s">
        <v>1446</v>
      </c>
      <c r="D63" s="7">
        <v>58</v>
      </c>
      <c r="E63" s="7" t="s">
        <v>1779</v>
      </c>
      <c r="F63" s="7" t="s">
        <v>14845</v>
      </c>
      <c r="G63" s="7" t="s">
        <v>14846</v>
      </c>
      <c r="H63" s="7" t="s">
        <v>1450</v>
      </c>
      <c r="I63" s="7" t="s">
        <v>14847</v>
      </c>
      <c r="J63" s="7" t="s">
        <v>1452</v>
      </c>
      <c r="K63" s="7" t="s">
        <v>121</v>
      </c>
      <c r="L63" s="7" t="s">
        <v>122</v>
      </c>
      <c r="M63" s="7" t="s">
        <v>1461</v>
      </c>
      <c r="N63" s="7" t="s">
        <v>23</v>
      </c>
      <c r="O63" s="11">
        <v>3</v>
      </c>
      <c r="P63" s="11">
        <v>1</v>
      </c>
      <c r="Q63" s="11">
        <v>3</v>
      </c>
      <c r="R63" s="11">
        <v>0</v>
      </c>
      <c r="S63" s="11" t="s">
        <v>1455</v>
      </c>
      <c r="U63" t="str">
        <f t="shared" si="0"/>
        <v>是</v>
      </c>
    </row>
    <row r="64" spans="1:21">
      <c r="A64" s="2" t="str">
        <f>K64&amp;MID(L:L,15,4)</f>
        <v>何凤喜6626</v>
      </c>
      <c r="B64" s="7" t="s">
        <v>1783</v>
      </c>
      <c r="C64" s="7" t="s">
        <v>1446</v>
      </c>
      <c r="D64" s="7">
        <v>59</v>
      </c>
      <c r="E64" s="7" t="s">
        <v>1784</v>
      </c>
      <c r="F64" s="7" t="s">
        <v>14848</v>
      </c>
      <c r="G64" s="7" t="s">
        <v>14849</v>
      </c>
      <c r="H64" s="7" t="s">
        <v>1450</v>
      </c>
      <c r="I64" s="7" t="s">
        <v>14850</v>
      </c>
      <c r="J64" s="7" t="s">
        <v>1452</v>
      </c>
      <c r="K64" s="7" t="s">
        <v>175</v>
      </c>
      <c r="L64" s="7" t="s">
        <v>176</v>
      </c>
      <c r="M64" s="7" t="s">
        <v>1461</v>
      </c>
      <c r="N64" s="7" t="s">
        <v>23</v>
      </c>
      <c r="O64" s="11">
        <v>6</v>
      </c>
      <c r="P64" s="11">
        <v>2</v>
      </c>
      <c r="Q64" s="11">
        <v>3</v>
      </c>
      <c r="R64" s="11">
        <v>3</v>
      </c>
      <c r="S64" s="11" t="s">
        <v>1455</v>
      </c>
      <c r="U64" t="str">
        <f t="shared" si="0"/>
        <v>是</v>
      </c>
    </row>
    <row r="65" spans="1:21">
      <c r="A65" s="2" t="str">
        <f>K65&amp;MID(L:L,15,4)</f>
        <v>梁惠生5133</v>
      </c>
      <c r="B65" s="7" t="s">
        <v>1788</v>
      </c>
      <c r="C65" s="7" t="s">
        <v>1446</v>
      </c>
      <c r="D65" s="7">
        <v>58</v>
      </c>
      <c r="E65" s="7" t="s">
        <v>1789</v>
      </c>
      <c r="F65" s="7" t="s">
        <v>14851</v>
      </c>
      <c r="G65" s="7" t="s">
        <v>14852</v>
      </c>
      <c r="H65" s="7" t="s">
        <v>1450</v>
      </c>
      <c r="I65" s="7" t="s">
        <v>8354</v>
      </c>
      <c r="J65" s="7" t="s">
        <v>1452</v>
      </c>
      <c r="K65" s="7" t="s">
        <v>935</v>
      </c>
      <c r="L65" s="7" t="s">
        <v>936</v>
      </c>
      <c r="M65" s="7" t="s">
        <v>1461</v>
      </c>
      <c r="N65" s="7" t="s">
        <v>23</v>
      </c>
      <c r="O65" s="11">
        <v>3</v>
      </c>
      <c r="P65" s="11">
        <v>17</v>
      </c>
      <c r="Q65" s="11">
        <v>3</v>
      </c>
      <c r="R65" s="11">
        <v>0</v>
      </c>
      <c r="S65" s="11" t="s">
        <v>1455</v>
      </c>
      <c r="U65" t="str">
        <f t="shared" si="0"/>
        <v>是</v>
      </c>
    </row>
    <row r="66" spans="1:21">
      <c r="A66" s="2" t="str">
        <f>K66&amp;MID(L:L,15,4)</f>
        <v>钟月清0026</v>
      </c>
      <c r="B66" s="7" t="s">
        <v>1793</v>
      </c>
      <c r="C66" s="7" t="s">
        <v>1446</v>
      </c>
      <c r="D66" s="7">
        <v>63</v>
      </c>
      <c r="E66" s="7" t="s">
        <v>1794</v>
      </c>
      <c r="F66" s="7" t="s">
        <v>14853</v>
      </c>
      <c r="G66" s="7" t="s">
        <v>14854</v>
      </c>
      <c r="H66" s="7" t="s">
        <v>1450</v>
      </c>
      <c r="I66" s="7" t="s">
        <v>14855</v>
      </c>
      <c r="J66" s="7" t="s">
        <v>1452</v>
      </c>
      <c r="K66" s="7" t="s">
        <v>400</v>
      </c>
      <c r="L66" s="7" t="s">
        <v>401</v>
      </c>
      <c r="M66" s="7" t="s">
        <v>1772</v>
      </c>
      <c r="N66" s="7" t="s">
        <v>23</v>
      </c>
      <c r="O66" s="11">
        <v>3</v>
      </c>
      <c r="P66" s="11">
        <v>54</v>
      </c>
      <c r="Q66" s="11">
        <v>3</v>
      </c>
      <c r="R66" s="11">
        <v>0</v>
      </c>
      <c r="S66" s="11" t="s">
        <v>1455</v>
      </c>
      <c r="U66" t="str">
        <f t="shared" si="0"/>
        <v>是</v>
      </c>
    </row>
    <row r="67" spans="1:21">
      <c r="A67" s="2" t="str">
        <f>K67&amp;MID(L:L,15,4)</f>
        <v>李杏初3622</v>
      </c>
      <c r="B67" s="7" t="s">
        <v>1798</v>
      </c>
      <c r="C67" s="7" t="s">
        <v>1457</v>
      </c>
      <c r="D67" s="7">
        <v>42</v>
      </c>
      <c r="E67" s="7" t="s">
        <v>1799</v>
      </c>
      <c r="F67" s="7" t="s">
        <v>14856</v>
      </c>
      <c r="G67" s="7" t="s">
        <v>14857</v>
      </c>
      <c r="H67" s="7" t="s">
        <v>1450</v>
      </c>
      <c r="I67" s="7" t="s">
        <v>14858</v>
      </c>
      <c r="J67" s="7" t="s">
        <v>1452</v>
      </c>
      <c r="K67" s="7" t="s">
        <v>791</v>
      </c>
      <c r="L67" s="7" t="s">
        <v>792</v>
      </c>
      <c r="M67" s="7" t="s">
        <v>1453</v>
      </c>
      <c r="N67" s="7" t="s">
        <v>1454</v>
      </c>
      <c r="O67" s="11">
        <v>8</v>
      </c>
      <c r="P67" s="11">
        <v>17</v>
      </c>
      <c r="Q67" s="11">
        <v>1.5</v>
      </c>
      <c r="R67" s="11">
        <v>6.5</v>
      </c>
      <c r="S67" s="11" t="s">
        <v>1455</v>
      </c>
      <c r="U67" t="str">
        <f t="shared" ref="U67:U130" si="1">S67</f>
        <v>是</v>
      </c>
    </row>
    <row r="68" spans="1:21">
      <c r="A68" s="2" t="str">
        <f>K68&amp;MID(L:L,15,4)</f>
        <v>胡德恒501X</v>
      </c>
      <c r="B68" s="7" t="s">
        <v>1803</v>
      </c>
      <c r="C68" s="7" t="s">
        <v>1457</v>
      </c>
      <c r="D68" s="7">
        <v>54</v>
      </c>
      <c r="E68" s="7" t="s">
        <v>1804</v>
      </c>
      <c r="F68" s="7" t="s">
        <v>14859</v>
      </c>
      <c r="G68" s="7" t="s">
        <v>14860</v>
      </c>
      <c r="H68" s="7" t="s">
        <v>1450</v>
      </c>
      <c r="I68" s="7" t="s">
        <v>14861</v>
      </c>
      <c r="J68" s="7" t="s">
        <v>1452</v>
      </c>
      <c r="K68" s="7" t="s">
        <v>213</v>
      </c>
      <c r="L68" s="7" t="s">
        <v>214</v>
      </c>
      <c r="M68" s="7" t="s">
        <v>1461</v>
      </c>
      <c r="N68" s="7" t="s">
        <v>23</v>
      </c>
      <c r="O68" s="11">
        <v>12</v>
      </c>
      <c r="P68" s="11">
        <v>39</v>
      </c>
      <c r="Q68" s="11">
        <v>3</v>
      </c>
      <c r="R68" s="11">
        <v>9</v>
      </c>
      <c r="S68" s="11" t="s">
        <v>1455</v>
      </c>
      <c r="U68" t="str">
        <f t="shared" si="1"/>
        <v>是</v>
      </c>
    </row>
    <row r="69" spans="1:21">
      <c r="A69" s="2" t="str">
        <f>K69&amp;MID(L:L,15,4)</f>
        <v>黄伟友0936</v>
      </c>
      <c r="B69" s="7" t="s">
        <v>1808</v>
      </c>
      <c r="C69" s="7" t="s">
        <v>1446</v>
      </c>
      <c r="D69" s="7">
        <v>43</v>
      </c>
      <c r="E69" s="7" t="s">
        <v>1809</v>
      </c>
      <c r="F69" s="7" t="s">
        <v>14862</v>
      </c>
      <c r="G69" s="7" t="s">
        <v>14863</v>
      </c>
      <c r="H69" s="7" t="s">
        <v>1450</v>
      </c>
      <c r="I69" s="7" t="s">
        <v>5905</v>
      </c>
      <c r="J69" s="7" t="s">
        <v>1452</v>
      </c>
      <c r="K69" s="7" t="s">
        <v>1020</v>
      </c>
      <c r="L69" s="7" t="s">
        <v>1021</v>
      </c>
      <c r="M69" s="7" t="s">
        <v>1453</v>
      </c>
      <c r="N69" s="7" t="s">
        <v>23</v>
      </c>
      <c r="O69" s="11">
        <v>2</v>
      </c>
      <c r="P69" s="11">
        <v>23</v>
      </c>
      <c r="Q69" s="11">
        <v>1.5</v>
      </c>
      <c r="R69" s="11">
        <v>0.5</v>
      </c>
      <c r="S69" s="11" t="s">
        <v>1455</v>
      </c>
      <c r="U69" t="str">
        <f t="shared" si="1"/>
        <v>是</v>
      </c>
    </row>
    <row r="70" spans="1:21">
      <c r="A70" s="2" t="str">
        <f>K70&amp;MID(L:L,15,4)</f>
        <v>刘日香1224</v>
      </c>
      <c r="B70" s="7" t="s">
        <v>1813</v>
      </c>
      <c r="C70" s="7" t="s">
        <v>1446</v>
      </c>
      <c r="D70" s="7">
        <v>43</v>
      </c>
      <c r="E70" s="7" t="s">
        <v>1814</v>
      </c>
      <c r="F70" s="7" t="s">
        <v>14864</v>
      </c>
      <c r="G70" s="7" t="s">
        <v>14865</v>
      </c>
      <c r="H70" s="7" t="s">
        <v>1450</v>
      </c>
      <c r="I70" s="7" t="s">
        <v>14866</v>
      </c>
      <c r="J70" s="7" t="s">
        <v>1452</v>
      </c>
      <c r="K70" s="7" t="s">
        <v>986</v>
      </c>
      <c r="L70" s="7" t="s">
        <v>987</v>
      </c>
      <c r="M70" s="7" t="s">
        <v>1453</v>
      </c>
      <c r="N70" s="7" t="s">
        <v>23</v>
      </c>
      <c r="O70" s="11">
        <v>6</v>
      </c>
      <c r="P70" s="11">
        <v>46</v>
      </c>
      <c r="Q70" s="11">
        <v>1.5</v>
      </c>
      <c r="R70" s="11">
        <v>4.5</v>
      </c>
      <c r="S70" s="11" t="s">
        <v>1455</v>
      </c>
      <c r="U70" t="str">
        <f t="shared" si="1"/>
        <v>是</v>
      </c>
    </row>
    <row r="71" spans="1:21">
      <c r="A71" s="2" t="str">
        <f>K71&amp;MID(L:L,15,4)</f>
        <v>卢悦群122X</v>
      </c>
      <c r="B71" s="7" t="s">
        <v>1818</v>
      </c>
      <c r="C71" s="7" t="s">
        <v>1446</v>
      </c>
      <c r="D71" s="7">
        <v>47</v>
      </c>
      <c r="E71" s="7" t="s">
        <v>1819</v>
      </c>
      <c r="F71" s="7" t="s">
        <v>14867</v>
      </c>
      <c r="G71" s="7" t="s">
        <v>14868</v>
      </c>
      <c r="H71" s="7" t="s">
        <v>1450</v>
      </c>
      <c r="I71" s="7" t="s">
        <v>14869</v>
      </c>
      <c r="J71" s="7" t="s">
        <v>1452</v>
      </c>
      <c r="K71" s="7" t="s">
        <v>993</v>
      </c>
      <c r="L71" s="7" t="s">
        <v>994</v>
      </c>
      <c r="M71" s="7" t="s">
        <v>1453</v>
      </c>
      <c r="N71" s="7" t="s">
        <v>23</v>
      </c>
      <c r="O71" s="11">
        <v>4</v>
      </c>
      <c r="P71" s="11">
        <v>21</v>
      </c>
      <c r="Q71" s="11">
        <v>1.5</v>
      </c>
      <c r="R71" s="11">
        <v>2.5</v>
      </c>
      <c r="S71" s="11" t="s">
        <v>1455</v>
      </c>
      <c r="U71" t="str">
        <f t="shared" si="1"/>
        <v>是</v>
      </c>
    </row>
    <row r="72" spans="1:21">
      <c r="A72" s="2" t="str">
        <f>K72&amp;MID(L:L,15,4)</f>
        <v>黄文辉1238</v>
      </c>
      <c r="B72" s="7" t="s">
        <v>1823</v>
      </c>
      <c r="C72" s="7" t="s">
        <v>1446</v>
      </c>
      <c r="D72" s="7">
        <v>58</v>
      </c>
      <c r="E72" s="7" t="s">
        <v>1824</v>
      </c>
      <c r="F72" s="7" t="s">
        <v>14870</v>
      </c>
      <c r="G72" s="7" t="s">
        <v>14871</v>
      </c>
      <c r="H72" s="7" t="s">
        <v>1450</v>
      </c>
      <c r="I72" s="7" t="s">
        <v>13129</v>
      </c>
      <c r="J72" s="7" t="s">
        <v>1452</v>
      </c>
      <c r="K72" s="7" t="s">
        <v>1059</v>
      </c>
      <c r="L72" s="7" t="s">
        <v>1060</v>
      </c>
      <c r="M72" s="7" t="s">
        <v>1453</v>
      </c>
      <c r="N72" s="7" t="s">
        <v>23</v>
      </c>
      <c r="O72" s="11">
        <v>2</v>
      </c>
      <c r="P72" s="11">
        <v>13</v>
      </c>
      <c r="Q72" s="11">
        <v>1.5</v>
      </c>
      <c r="R72" s="11">
        <v>0.5</v>
      </c>
      <c r="S72" s="11" t="s">
        <v>1455</v>
      </c>
      <c r="U72" t="str">
        <f t="shared" si="1"/>
        <v>是</v>
      </c>
    </row>
    <row r="73" spans="1:21">
      <c r="A73" s="2" t="str">
        <f>K73&amp;MID(L:L,15,4)</f>
        <v>阳乐0042</v>
      </c>
      <c r="B73" s="7" t="s">
        <v>1828</v>
      </c>
      <c r="C73" s="7" t="s">
        <v>1446</v>
      </c>
      <c r="D73" s="7">
        <v>35</v>
      </c>
      <c r="E73" s="7" t="s">
        <v>1128</v>
      </c>
      <c r="F73" s="7" t="s">
        <v>14872</v>
      </c>
      <c r="G73" s="7" t="s">
        <v>14873</v>
      </c>
      <c r="H73" s="7" t="s">
        <v>1450</v>
      </c>
      <c r="I73" s="7" t="s">
        <v>9338</v>
      </c>
      <c r="J73" s="7" t="s">
        <v>1452</v>
      </c>
      <c r="K73" s="7" t="s">
        <v>1125</v>
      </c>
      <c r="L73" s="7" t="s">
        <v>1126</v>
      </c>
      <c r="M73" s="7" t="s">
        <v>1461</v>
      </c>
      <c r="N73" s="7" t="s">
        <v>1454</v>
      </c>
      <c r="O73" s="11">
        <v>4</v>
      </c>
      <c r="P73" s="11">
        <v>28</v>
      </c>
      <c r="Q73" s="11">
        <v>3</v>
      </c>
      <c r="R73" s="11">
        <v>1</v>
      </c>
      <c r="S73" s="11" t="s">
        <v>1455</v>
      </c>
      <c r="U73" t="str">
        <f t="shared" si="1"/>
        <v>是</v>
      </c>
    </row>
    <row r="74" spans="1:21">
      <c r="A74" s="2" t="str">
        <f>K74&amp;MID(L:L,15,4)</f>
        <v>侯金有062X</v>
      </c>
      <c r="B74" s="7" t="s">
        <v>1832</v>
      </c>
      <c r="C74" s="7" t="s">
        <v>1457</v>
      </c>
      <c r="D74" s="7">
        <v>37</v>
      </c>
      <c r="E74" s="7" t="s">
        <v>1833</v>
      </c>
      <c r="F74" s="7" t="s">
        <v>14874</v>
      </c>
      <c r="G74" s="7" t="s">
        <v>14875</v>
      </c>
      <c r="H74" s="7" t="s">
        <v>1450</v>
      </c>
      <c r="I74" s="7" t="s">
        <v>14876</v>
      </c>
      <c r="J74" s="7" t="s">
        <v>1452</v>
      </c>
      <c r="K74" s="7" t="s">
        <v>210</v>
      </c>
      <c r="L74" s="7" t="s">
        <v>211</v>
      </c>
      <c r="M74" s="7" t="s">
        <v>1453</v>
      </c>
      <c r="N74" s="7" t="s">
        <v>23</v>
      </c>
      <c r="O74" s="11">
        <v>2</v>
      </c>
      <c r="P74" s="11">
        <v>0</v>
      </c>
      <c r="Q74" s="11">
        <v>1.5</v>
      </c>
      <c r="R74" s="11">
        <v>0.5</v>
      </c>
      <c r="S74" s="11" t="s">
        <v>1455</v>
      </c>
      <c r="U74" t="str">
        <f t="shared" si="1"/>
        <v>是</v>
      </c>
    </row>
    <row r="75" spans="1:21">
      <c r="A75" s="2" t="str">
        <f>K75&amp;MID(L:L,15,4)</f>
        <v>陈伟安0076</v>
      </c>
      <c r="B75" s="7" t="s">
        <v>3150</v>
      </c>
      <c r="C75" s="7" t="s">
        <v>1446</v>
      </c>
      <c r="D75" s="7">
        <v>42</v>
      </c>
      <c r="E75" s="7" t="s">
        <v>3151</v>
      </c>
      <c r="F75" s="7" t="s">
        <v>14877</v>
      </c>
      <c r="G75" s="7" t="s">
        <v>14878</v>
      </c>
      <c r="H75" s="7" t="s">
        <v>1450</v>
      </c>
      <c r="I75" s="7" t="s">
        <v>2000</v>
      </c>
      <c r="J75" s="7" t="s">
        <v>1452</v>
      </c>
      <c r="K75" s="7" t="s">
        <v>89</v>
      </c>
      <c r="L75" s="7" t="s">
        <v>90</v>
      </c>
      <c r="M75" s="7" t="s">
        <v>1453</v>
      </c>
      <c r="N75" s="7" t="s">
        <v>23</v>
      </c>
      <c r="O75" s="11">
        <v>4</v>
      </c>
      <c r="P75" s="11">
        <v>38</v>
      </c>
      <c r="Q75" s="11">
        <v>1.5</v>
      </c>
      <c r="R75" s="11">
        <v>2.5</v>
      </c>
      <c r="S75" s="11" t="s">
        <v>1455</v>
      </c>
      <c r="U75" t="str">
        <f t="shared" si="1"/>
        <v>是</v>
      </c>
    </row>
    <row r="76" spans="1:21">
      <c r="A76" s="2" t="str">
        <f>K76&amp;MID(L:L,15,4)</f>
        <v>梁国威2117</v>
      </c>
      <c r="B76" s="7" t="s">
        <v>1679</v>
      </c>
      <c r="C76" s="7" t="s">
        <v>1446</v>
      </c>
      <c r="D76" s="7">
        <v>35</v>
      </c>
      <c r="E76" s="7" t="s">
        <v>1680</v>
      </c>
      <c r="F76" s="7" t="s">
        <v>14879</v>
      </c>
      <c r="G76" s="7" t="s">
        <v>14880</v>
      </c>
      <c r="H76" s="7" t="s">
        <v>1450</v>
      </c>
      <c r="I76" s="7" t="s">
        <v>14881</v>
      </c>
      <c r="J76" s="7" t="s">
        <v>1452</v>
      </c>
      <c r="K76" s="7" t="s">
        <v>1055</v>
      </c>
      <c r="L76" s="7" t="s">
        <v>1056</v>
      </c>
      <c r="M76" s="7" t="s">
        <v>1561</v>
      </c>
      <c r="N76" s="7" t="s">
        <v>23</v>
      </c>
      <c r="O76" s="11">
        <v>3</v>
      </c>
      <c r="P76" s="11">
        <v>45</v>
      </c>
      <c r="Q76" s="11">
        <v>3</v>
      </c>
      <c r="R76" s="11">
        <v>0</v>
      </c>
      <c r="S76" s="11" t="s">
        <v>1455</v>
      </c>
      <c r="U76" t="str">
        <f t="shared" si="1"/>
        <v>是</v>
      </c>
    </row>
    <row r="77" spans="1:21">
      <c r="A77" s="2" t="str">
        <f>K77&amp;MID(L:L,15,4)</f>
        <v>谢伟红4822</v>
      </c>
      <c r="B77" s="7" t="s">
        <v>1840</v>
      </c>
      <c r="C77" s="7" t="s">
        <v>1457</v>
      </c>
      <c r="D77" s="7">
        <v>50</v>
      </c>
      <c r="E77" s="7" t="s">
        <v>1841</v>
      </c>
      <c r="F77" s="7" t="s">
        <v>14882</v>
      </c>
      <c r="G77" s="7" t="s">
        <v>14883</v>
      </c>
      <c r="H77" s="7" t="s">
        <v>1450</v>
      </c>
      <c r="I77" s="7" t="s">
        <v>10679</v>
      </c>
      <c r="J77" s="7" t="s">
        <v>1452</v>
      </c>
      <c r="K77" s="7" t="s">
        <v>1155</v>
      </c>
      <c r="L77" s="7" t="s">
        <v>1156</v>
      </c>
      <c r="M77" s="7" t="s">
        <v>1461</v>
      </c>
      <c r="N77" s="7" t="s">
        <v>1462</v>
      </c>
      <c r="O77" s="11">
        <v>4</v>
      </c>
      <c r="P77" s="11">
        <v>28</v>
      </c>
      <c r="Q77" s="11">
        <v>2.5</v>
      </c>
      <c r="R77" s="11">
        <v>1.5</v>
      </c>
      <c r="S77" s="11" t="s">
        <v>1455</v>
      </c>
      <c r="U77" t="str">
        <f t="shared" si="1"/>
        <v>是</v>
      </c>
    </row>
    <row r="78" spans="1:21">
      <c r="A78" s="2" t="str">
        <f>K78&amp;MID(L:L,15,4)</f>
        <v>黄惠祥1235</v>
      </c>
      <c r="B78" s="7" t="s">
        <v>2576</v>
      </c>
      <c r="C78" s="7" t="s">
        <v>1457</v>
      </c>
      <c r="D78" s="7">
        <v>60</v>
      </c>
      <c r="E78" s="7" t="s">
        <v>2577</v>
      </c>
      <c r="F78" s="7" t="s">
        <v>14884</v>
      </c>
      <c r="G78" s="7" t="s">
        <v>14885</v>
      </c>
      <c r="H78" s="7" t="s">
        <v>1450</v>
      </c>
      <c r="I78" s="7" t="s">
        <v>14886</v>
      </c>
      <c r="J78" s="7" t="s">
        <v>1452</v>
      </c>
      <c r="K78" s="7" t="s">
        <v>1247</v>
      </c>
      <c r="L78" s="7" t="s">
        <v>1248</v>
      </c>
      <c r="M78" s="7" t="s">
        <v>1453</v>
      </c>
      <c r="N78" s="7" t="s">
        <v>1462</v>
      </c>
      <c r="O78" s="11">
        <v>4</v>
      </c>
      <c r="P78" s="11">
        <v>18</v>
      </c>
      <c r="Q78" s="11">
        <v>2.5</v>
      </c>
      <c r="R78" s="11">
        <v>1.5</v>
      </c>
      <c r="S78" s="11" t="s">
        <v>1455</v>
      </c>
      <c r="U78" t="str">
        <f t="shared" si="1"/>
        <v>是</v>
      </c>
    </row>
    <row r="79" spans="1:21">
      <c r="A79" s="2" t="str">
        <f>K79&amp;MID(L:L,15,4)</f>
        <v>周丽银1561</v>
      </c>
      <c r="B79" s="7" t="s">
        <v>1848</v>
      </c>
      <c r="C79" s="7" t="s">
        <v>1457</v>
      </c>
      <c r="D79" s="7">
        <v>38</v>
      </c>
      <c r="E79" s="7" t="s">
        <v>1849</v>
      </c>
      <c r="F79" s="7" t="s">
        <v>14887</v>
      </c>
      <c r="G79" s="7" t="s">
        <v>14888</v>
      </c>
      <c r="H79" s="7" t="s">
        <v>1450</v>
      </c>
      <c r="I79" s="7" t="s">
        <v>14889</v>
      </c>
      <c r="J79" s="7" t="s">
        <v>1452</v>
      </c>
      <c r="K79" s="7" t="s">
        <v>692</v>
      </c>
      <c r="L79" s="7" t="s">
        <v>693</v>
      </c>
      <c r="M79" s="7" t="s">
        <v>1453</v>
      </c>
      <c r="N79" s="7" t="s">
        <v>23</v>
      </c>
      <c r="O79" s="11">
        <v>13</v>
      </c>
      <c r="P79" s="11">
        <v>54</v>
      </c>
      <c r="Q79" s="11">
        <v>1.5</v>
      </c>
      <c r="R79" s="11">
        <v>11.5</v>
      </c>
      <c r="S79" s="11" t="s">
        <v>1455</v>
      </c>
      <c r="U79" t="str">
        <f t="shared" si="1"/>
        <v>是</v>
      </c>
    </row>
    <row r="80" spans="1:21">
      <c r="A80" s="2" t="str">
        <f>K80&amp;MID(L:L,15,4)</f>
        <v>蓝银杏5166</v>
      </c>
      <c r="B80" s="7" t="s">
        <v>1853</v>
      </c>
      <c r="C80" s="7" t="s">
        <v>1457</v>
      </c>
      <c r="D80" s="7">
        <v>62</v>
      </c>
      <c r="E80" s="7" t="s">
        <v>1854</v>
      </c>
      <c r="F80" s="7" t="s">
        <v>14890</v>
      </c>
      <c r="G80" s="7" t="s">
        <v>14891</v>
      </c>
      <c r="H80" s="7" t="s">
        <v>1450</v>
      </c>
      <c r="I80" s="7" t="s">
        <v>14892</v>
      </c>
      <c r="J80" s="7" t="s">
        <v>1452</v>
      </c>
      <c r="K80" s="7" t="s">
        <v>204</v>
      </c>
      <c r="L80" s="7" t="s">
        <v>205</v>
      </c>
      <c r="M80" s="7" t="s">
        <v>1461</v>
      </c>
      <c r="N80" s="7" t="s">
        <v>23</v>
      </c>
      <c r="O80" s="11">
        <v>9</v>
      </c>
      <c r="P80" s="11">
        <v>37</v>
      </c>
      <c r="Q80" s="11">
        <v>3</v>
      </c>
      <c r="R80" s="11">
        <v>6</v>
      </c>
      <c r="S80" s="11" t="s">
        <v>1455</v>
      </c>
      <c r="U80" t="str">
        <f t="shared" si="1"/>
        <v>是</v>
      </c>
    </row>
    <row r="81" spans="1:21">
      <c r="A81" s="2" t="str">
        <f>K81&amp;MID(L:L,15,4)</f>
        <v>谢顺芝3924</v>
      </c>
      <c r="B81" s="7" t="s">
        <v>1858</v>
      </c>
      <c r="C81" s="7" t="s">
        <v>1446</v>
      </c>
      <c r="D81" s="7">
        <v>51</v>
      </c>
      <c r="E81" s="7" t="s">
        <v>1859</v>
      </c>
      <c r="F81" s="7" t="s">
        <v>14893</v>
      </c>
      <c r="G81" s="7" t="s">
        <v>14894</v>
      </c>
      <c r="H81" s="7" t="s">
        <v>1450</v>
      </c>
      <c r="I81" s="7" t="s">
        <v>9518</v>
      </c>
      <c r="J81" s="7" t="s">
        <v>1452</v>
      </c>
      <c r="K81" s="7" t="s">
        <v>642</v>
      </c>
      <c r="L81" s="7" t="s">
        <v>643</v>
      </c>
      <c r="M81" s="7" t="s">
        <v>1453</v>
      </c>
      <c r="N81" s="7" t="s">
        <v>1467</v>
      </c>
      <c r="O81" s="11">
        <v>2</v>
      </c>
      <c r="P81" s="11">
        <v>9</v>
      </c>
      <c r="Q81" s="11">
        <v>1.5</v>
      </c>
      <c r="R81" s="11">
        <v>0.5</v>
      </c>
      <c r="S81" s="11" t="s">
        <v>1455</v>
      </c>
      <c r="U81" t="str">
        <f t="shared" si="1"/>
        <v>是</v>
      </c>
    </row>
    <row r="82" spans="1:21">
      <c r="A82" s="2" t="str">
        <f>K82&amp;MID(L:L,15,4)</f>
        <v>胡继淑0947</v>
      </c>
      <c r="B82" s="7" t="s">
        <v>1595</v>
      </c>
      <c r="C82" s="7" t="s">
        <v>1446</v>
      </c>
      <c r="D82" s="7">
        <v>51</v>
      </c>
      <c r="E82" s="7" t="s">
        <v>1596</v>
      </c>
      <c r="F82" s="7" t="s">
        <v>14895</v>
      </c>
      <c r="G82" s="7" t="s">
        <v>14896</v>
      </c>
      <c r="H82" s="7" t="s">
        <v>1450</v>
      </c>
      <c r="I82" s="7" t="s">
        <v>14897</v>
      </c>
      <c r="J82" s="7" t="s">
        <v>1452</v>
      </c>
      <c r="K82" s="7" t="s">
        <v>188</v>
      </c>
      <c r="L82" s="7" t="s">
        <v>189</v>
      </c>
      <c r="M82" s="7" t="s">
        <v>1461</v>
      </c>
      <c r="N82" s="7" t="s">
        <v>23</v>
      </c>
      <c r="O82" s="11">
        <v>4</v>
      </c>
      <c r="P82" s="11">
        <v>23</v>
      </c>
      <c r="Q82" s="11">
        <v>3</v>
      </c>
      <c r="R82" s="11">
        <v>1</v>
      </c>
      <c r="S82" s="11" t="s">
        <v>1455</v>
      </c>
      <c r="U82" t="str">
        <f t="shared" si="1"/>
        <v>是</v>
      </c>
    </row>
    <row r="83" spans="1:21">
      <c r="A83" s="2" t="str">
        <f>K83&amp;MID(L:L,15,4)</f>
        <v>周群9567</v>
      </c>
      <c r="B83" s="7" t="s">
        <v>1871</v>
      </c>
      <c r="C83" s="7" t="s">
        <v>1457</v>
      </c>
      <c r="D83" s="7">
        <v>48</v>
      </c>
      <c r="E83" s="7" t="s">
        <v>1872</v>
      </c>
      <c r="F83" s="7" t="s">
        <v>14898</v>
      </c>
      <c r="G83" s="7" t="s">
        <v>14899</v>
      </c>
      <c r="H83" s="7" t="s">
        <v>1450</v>
      </c>
      <c r="I83" s="7" t="s">
        <v>14900</v>
      </c>
      <c r="J83" s="7" t="s">
        <v>1452</v>
      </c>
      <c r="K83" s="7" t="s">
        <v>619</v>
      </c>
      <c r="L83" s="7" t="s">
        <v>620</v>
      </c>
      <c r="M83" s="7" t="s">
        <v>1461</v>
      </c>
      <c r="N83" s="7" t="s">
        <v>23</v>
      </c>
      <c r="O83" s="11">
        <v>3</v>
      </c>
      <c r="P83" s="11">
        <v>7</v>
      </c>
      <c r="Q83" s="11">
        <v>3</v>
      </c>
      <c r="R83" s="11">
        <v>0</v>
      </c>
      <c r="S83" s="11" t="s">
        <v>1455</v>
      </c>
      <c r="U83" t="str">
        <f t="shared" si="1"/>
        <v>是</v>
      </c>
    </row>
    <row r="84" spans="1:21">
      <c r="A84" s="2" t="str">
        <f>K84&amp;MID(L:L,15,4)</f>
        <v>孔庆彬0915</v>
      </c>
      <c r="B84" s="7" t="s">
        <v>1882</v>
      </c>
      <c r="C84" s="7" t="s">
        <v>1446</v>
      </c>
      <c r="D84" s="7">
        <v>37</v>
      </c>
      <c r="E84" s="7" t="s">
        <v>1883</v>
      </c>
      <c r="F84" s="7" t="s">
        <v>14901</v>
      </c>
      <c r="G84" s="7" t="s">
        <v>14902</v>
      </c>
      <c r="H84" s="7" t="s">
        <v>1450</v>
      </c>
      <c r="I84" s="7" t="s">
        <v>2146</v>
      </c>
      <c r="J84" s="7" t="s">
        <v>1452</v>
      </c>
      <c r="K84" s="7" t="s">
        <v>322</v>
      </c>
      <c r="L84" s="7" t="s">
        <v>323</v>
      </c>
      <c r="M84" s="7" t="s">
        <v>1453</v>
      </c>
      <c r="N84" s="7" t="s">
        <v>23</v>
      </c>
      <c r="O84" s="11">
        <v>1</v>
      </c>
      <c r="P84" s="11">
        <v>31</v>
      </c>
      <c r="Q84" s="11">
        <v>1.5</v>
      </c>
      <c r="R84" s="11">
        <v>0</v>
      </c>
      <c r="S84" s="11" t="s">
        <v>1455</v>
      </c>
      <c r="U84" t="str">
        <f t="shared" si="1"/>
        <v>是</v>
      </c>
    </row>
    <row r="85" spans="1:21">
      <c r="A85" s="2" t="str">
        <f>K85&amp;MID(L:L,15,4)</f>
        <v>叶满0046</v>
      </c>
      <c r="B85" s="7" t="s">
        <v>1887</v>
      </c>
      <c r="C85" s="7" t="s">
        <v>1446</v>
      </c>
      <c r="D85" s="7">
        <v>51</v>
      </c>
      <c r="E85" s="7" t="s">
        <v>1888</v>
      </c>
      <c r="F85" s="7" t="s">
        <v>14903</v>
      </c>
      <c r="G85" s="7" t="s">
        <v>14904</v>
      </c>
      <c r="H85" s="7" t="s">
        <v>1450</v>
      </c>
      <c r="I85" s="7" t="s">
        <v>10323</v>
      </c>
      <c r="J85" s="7" t="s">
        <v>1452</v>
      </c>
      <c r="K85" s="7" t="s">
        <v>909</v>
      </c>
      <c r="L85" s="7" t="s">
        <v>910</v>
      </c>
      <c r="M85" s="7" t="s">
        <v>1453</v>
      </c>
      <c r="N85" s="7" t="s">
        <v>1454</v>
      </c>
      <c r="O85" s="11">
        <v>1</v>
      </c>
      <c r="P85" s="11">
        <v>32</v>
      </c>
      <c r="Q85" s="11">
        <v>1.5</v>
      </c>
      <c r="R85" s="11">
        <v>0</v>
      </c>
      <c r="S85" s="11" t="s">
        <v>1455</v>
      </c>
      <c r="U85" t="str">
        <f t="shared" si="1"/>
        <v>是</v>
      </c>
    </row>
    <row r="86" spans="1:21">
      <c r="A86" s="2" t="str">
        <f>K86&amp;MID(L:L,15,4)</f>
        <v>朱毅0044</v>
      </c>
      <c r="B86" s="7" t="s">
        <v>1892</v>
      </c>
      <c r="C86" s="7" t="s">
        <v>1446</v>
      </c>
      <c r="D86" s="7">
        <v>48</v>
      </c>
      <c r="E86" s="7" t="s">
        <v>1893</v>
      </c>
      <c r="F86" s="7" t="s">
        <v>14905</v>
      </c>
      <c r="G86" s="7" t="s">
        <v>14906</v>
      </c>
      <c r="H86" s="7" t="s">
        <v>1450</v>
      </c>
      <c r="I86" s="7" t="s">
        <v>2043</v>
      </c>
      <c r="J86" s="7" t="s">
        <v>1452</v>
      </c>
      <c r="K86" s="7" t="s">
        <v>1044</v>
      </c>
      <c r="L86" s="7" t="s">
        <v>1897</v>
      </c>
      <c r="M86" s="7" t="s">
        <v>1461</v>
      </c>
      <c r="N86" s="7" t="s">
        <v>1454</v>
      </c>
      <c r="O86" s="11">
        <v>3</v>
      </c>
      <c r="P86" s="11">
        <v>24</v>
      </c>
      <c r="Q86" s="11">
        <v>3</v>
      </c>
      <c r="R86" s="11">
        <v>0</v>
      </c>
      <c r="S86" s="11" t="s">
        <v>1455</v>
      </c>
      <c r="U86" t="str">
        <f t="shared" si="1"/>
        <v>是</v>
      </c>
    </row>
    <row r="87" spans="1:21">
      <c r="A87" s="2" t="str">
        <f>K87&amp;MID(L:L,15,4)</f>
        <v>彭次光5430</v>
      </c>
      <c r="B87" s="7" t="s">
        <v>1898</v>
      </c>
      <c r="C87" s="7" t="s">
        <v>1446</v>
      </c>
      <c r="D87" s="7">
        <v>56</v>
      </c>
      <c r="E87" s="7" t="s">
        <v>1899</v>
      </c>
      <c r="F87" s="7" t="s">
        <v>14907</v>
      </c>
      <c r="G87" s="7" t="s">
        <v>14908</v>
      </c>
      <c r="H87" s="7" t="s">
        <v>1450</v>
      </c>
      <c r="I87" s="7" t="s">
        <v>14909</v>
      </c>
      <c r="J87" s="7" t="s">
        <v>1452</v>
      </c>
      <c r="K87" s="7" t="s">
        <v>512</v>
      </c>
      <c r="L87" s="7" t="s">
        <v>513</v>
      </c>
      <c r="M87" s="7" t="s">
        <v>1453</v>
      </c>
      <c r="N87" s="7" t="s">
        <v>23</v>
      </c>
      <c r="O87" s="11">
        <v>2</v>
      </c>
      <c r="P87" s="11">
        <v>15</v>
      </c>
      <c r="Q87" s="11">
        <v>1.5</v>
      </c>
      <c r="R87" s="11">
        <v>0.5</v>
      </c>
      <c r="S87" s="11" t="s">
        <v>1455</v>
      </c>
      <c r="U87" t="str">
        <f t="shared" si="1"/>
        <v>是</v>
      </c>
    </row>
    <row r="88" spans="1:21">
      <c r="A88" s="2" t="str">
        <f>K88&amp;MID(L:L,15,4)</f>
        <v>苏雪珍0680</v>
      </c>
      <c r="B88" s="7" t="s">
        <v>1903</v>
      </c>
      <c r="C88" s="7" t="s">
        <v>1446</v>
      </c>
      <c r="D88" s="7">
        <v>53</v>
      </c>
      <c r="E88" s="7" t="s">
        <v>1904</v>
      </c>
      <c r="F88" s="7" t="s">
        <v>14910</v>
      </c>
      <c r="G88" s="7" t="s">
        <v>14911</v>
      </c>
      <c r="H88" s="7" t="s">
        <v>1450</v>
      </c>
      <c r="I88" s="7" t="s">
        <v>14912</v>
      </c>
      <c r="J88" s="7" t="s">
        <v>1452</v>
      </c>
      <c r="K88" s="7" t="s">
        <v>490</v>
      </c>
      <c r="L88" s="7" t="s">
        <v>491</v>
      </c>
      <c r="M88" s="7" t="s">
        <v>1453</v>
      </c>
      <c r="N88" s="7" t="s">
        <v>23</v>
      </c>
      <c r="O88" s="11">
        <v>6</v>
      </c>
      <c r="P88" s="11">
        <v>58</v>
      </c>
      <c r="Q88" s="11">
        <v>1.5</v>
      </c>
      <c r="R88" s="11">
        <v>4.5</v>
      </c>
      <c r="S88" s="11" t="s">
        <v>1455</v>
      </c>
      <c r="U88" t="str">
        <f t="shared" si="1"/>
        <v>是</v>
      </c>
    </row>
    <row r="89" spans="1:21">
      <c r="A89" s="2" t="str">
        <f>K89&amp;MID(L:L,15,4)</f>
        <v>江和好0024</v>
      </c>
      <c r="B89" s="7" t="s">
        <v>2537</v>
      </c>
      <c r="C89" s="7" t="s">
        <v>1446</v>
      </c>
      <c r="D89" s="7">
        <v>53</v>
      </c>
      <c r="E89" s="7" t="s">
        <v>2538</v>
      </c>
      <c r="F89" s="7" t="s">
        <v>14913</v>
      </c>
      <c r="G89" s="7" t="s">
        <v>14914</v>
      </c>
      <c r="H89" s="7" t="s">
        <v>1450</v>
      </c>
      <c r="I89" s="7" t="s">
        <v>4429</v>
      </c>
      <c r="J89" s="7" t="s">
        <v>1452</v>
      </c>
      <c r="K89" s="7" t="s">
        <v>297</v>
      </c>
      <c r="L89" s="7" t="s">
        <v>298</v>
      </c>
      <c r="M89" s="7" t="s">
        <v>1453</v>
      </c>
      <c r="N89" s="7" t="s">
        <v>23</v>
      </c>
      <c r="O89" s="11">
        <v>1</v>
      </c>
      <c r="P89" s="11">
        <v>42</v>
      </c>
      <c r="Q89" s="11">
        <v>1.5</v>
      </c>
      <c r="R89" s="11">
        <v>0</v>
      </c>
      <c r="S89" s="11" t="s">
        <v>1455</v>
      </c>
      <c r="U89" t="str">
        <f t="shared" si="1"/>
        <v>是</v>
      </c>
    </row>
    <row r="90" spans="1:21">
      <c r="A90" s="2" t="str">
        <f>K90&amp;MID(L:L,15,4)</f>
        <v>邝鉴谦1213</v>
      </c>
      <c r="B90" s="7" t="s">
        <v>1908</v>
      </c>
      <c r="C90" s="7" t="s">
        <v>1457</v>
      </c>
      <c r="D90" s="7">
        <v>37</v>
      </c>
      <c r="E90" s="7" t="s">
        <v>1909</v>
      </c>
      <c r="F90" s="7" t="s">
        <v>14915</v>
      </c>
      <c r="G90" s="7" t="s">
        <v>14916</v>
      </c>
      <c r="H90" s="7" t="s">
        <v>1912</v>
      </c>
      <c r="I90" s="7" t="s">
        <v>14917</v>
      </c>
      <c r="J90" s="7" t="s">
        <v>1452</v>
      </c>
      <c r="K90" s="7" t="s">
        <v>329</v>
      </c>
      <c r="L90" s="7" t="s">
        <v>330</v>
      </c>
      <c r="M90" s="7" t="s">
        <v>1453</v>
      </c>
      <c r="N90" s="7" t="s">
        <v>23</v>
      </c>
      <c r="O90" s="11">
        <v>1</v>
      </c>
      <c r="P90" s="11">
        <v>32</v>
      </c>
      <c r="Q90" s="11">
        <v>1.5</v>
      </c>
      <c r="R90" s="11">
        <v>0</v>
      </c>
      <c r="S90" s="11" t="s">
        <v>1455</v>
      </c>
      <c r="U90" t="str">
        <f t="shared" si="1"/>
        <v>是</v>
      </c>
    </row>
    <row r="91" spans="1:21">
      <c r="A91" s="2" t="str">
        <f>K91&amp;MID(L:L,15,4)</f>
        <v>卢宜才0035</v>
      </c>
      <c r="B91" s="7" t="s">
        <v>1914</v>
      </c>
      <c r="C91" s="7" t="s">
        <v>1446</v>
      </c>
      <c r="D91" s="7">
        <v>51</v>
      </c>
      <c r="E91" s="7" t="s">
        <v>1915</v>
      </c>
      <c r="F91" s="7" t="s">
        <v>14918</v>
      </c>
      <c r="G91" s="7" t="s">
        <v>14919</v>
      </c>
      <c r="H91" s="7" t="s">
        <v>1450</v>
      </c>
      <c r="I91" s="7" t="s">
        <v>14920</v>
      </c>
      <c r="J91" s="7" t="s">
        <v>1452</v>
      </c>
      <c r="K91" s="7" t="s">
        <v>461</v>
      </c>
      <c r="L91" s="7" t="s">
        <v>462</v>
      </c>
      <c r="M91" s="7" t="s">
        <v>1461</v>
      </c>
      <c r="N91" s="7" t="s">
        <v>23</v>
      </c>
      <c r="O91" s="11">
        <v>3</v>
      </c>
      <c r="P91" s="11">
        <v>58</v>
      </c>
      <c r="Q91" s="11">
        <v>3</v>
      </c>
      <c r="R91" s="11">
        <v>0</v>
      </c>
      <c r="S91" s="11" t="s">
        <v>1455</v>
      </c>
      <c r="U91" t="str">
        <f t="shared" si="1"/>
        <v>是</v>
      </c>
    </row>
    <row r="92" spans="1:21">
      <c r="A92" s="2" t="str">
        <f>K92&amp;MID(L:L,15,4)</f>
        <v>卢二妹1225</v>
      </c>
      <c r="B92" s="7" t="s">
        <v>1919</v>
      </c>
      <c r="C92" s="7" t="s">
        <v>1446</v>
      </c>
      <c r="D92" s="7">
        <v>63</v>
      </c>
      <c r="E92" s="7" t="s">
        <v>1920</v>
      </c>
      <c r="F92" s="7" t="s">
        <v>14921</v>
      </c>
      <c r="G92" s="7" t="s">
        <v>14922</v>
      </c>
      <c r="H92" s="7" t="s">
        <v>1450</v>
      </c>
      <c r="I92" s="7" t="s">
        <v>11852</v>
      </c>
      <c r="J92" s="7" t="s">
        <v>1452</v>
      </c>
      <c r="K92" s="7" t="s">
        <v>450</v>
      </c>
      <c r="L92" s="7" t="s">
        <v>451</v>
      </c>
      <c r="M92" s="7" t="s">
        <v>1453</v>
      </c>
      <c r="N92" s="7" t="s">
        <v>23</v>
      </c>
      <c r="O92" s="11">
        <v>4</v>
      </c>
      <c r="P92" s="11">
        <v>0</v>
      </c>
      <c r="Q92" s="11">
        <v>1.5</v>
      </c>
      <c r="R92" s="11">
        <v>2.5</v>
      </c>
      <c r="S92" s="11" t="s">
        <v>1455</v>
      </c>
      <c r="U92" t="str">
        <f t="shared" si="1"/>
        <v>是</v>
      </c>
    </row>
    <row r="93" spans="1:21">
      <c r="A93" s="2" t="str">
        <f>K93&amp;MID(L:L,15,4)</f>
        <v>李光远3619</v>
      </c>
      <c r="B93" s="7" t="s">
        <v>1924</v>
      </c>
      <c r="C93" s="7" t="s">
        <v>1446</v>
      </c>
      <c r="D93" s="7">
        <v>51</v>
      </c>
      <c r="E93" s="7" t="s">
        <v>1925</v>
      </c>
      <c r="F93" s="7" t="s">
        <v>14923</v>
      </c>
      <c r="G93" s="7" t="s">
        <v>14924</v>
      </c>
      <c r="H93" s="7" t="s">
        <v>1450</v>
      </c>
      <c r="I93" s="7" t="s">
        <v>8866</v>
      </c>
      <c r="J93" s="7" t="s">
        <v>1452</v>
      </c>
      <c r="K93" s="7" t="s">
        <v>370</v>
      </c>
      <c r="L93" s="7" t="s">
        <v>371</v>
      </c>
      <c r="M93" s="7" t="s">
        <v>1461</v>
      </c>
      <c r="N93" s="7" t="s">
        <v>23</v>
      </c>
      <c r="O93" s="11">
        <v>3</v>
      </c>
      <c r="P93" s="11">
        <v>20</v>
      </c>
      <c r="Q93" s="11">
        <v>3</v>
      </c>
      <c r="R93" s="11">
        <v>0</v>
      </c>
      <c r="S93" s="11" t="s">
        <v>1455</v>
      </c>
      <c r="U93" t="str">
        <f t="shared" si="1"/>
        <v>是</v>
      </c>
    </row>
    <row r="94" spans="1:21">
      <c r="A94" s="2" t="str">
        <f>K94&amp;MID(L:L,15,4)</f>
        <v>刘景昌4518</v>
      </c>
      <c r="B94" s="7" t="s">
        <v>1929</v>
      </c>
      <c r="C94" s="7" t="s">
        <v>1446</v>
      </c>
      <c r="D94" s="7">
        <v>58</v>
      </c>
      <c r="E94" s="7" t="s">
        <v>1930</v>
      </c>
      <c r="F94" s="7" t="s">
        <v>14925</v>
      </c>
      <c r="G94" s="7" t="s">
        <v>14926</v>
      </c>
      <c r="H94" s="7" t="s">
        <v>1450</v>
      </c>
      <c r="I94" s="7" t="s">
        <v>8471</v>
      </c>
      <c r="J94" s="7" t="s">
        <v>1452</v>
      </c>
      <c r="K94" s="7" t="s">
        <v>404</v>
      </c>
      <c r="L94" s="7" t="s">
        <v>405</v>
      </c>
      <c r="M94" s="7" t="s">
        <v>1461</v>
      </c>
      <c r="N94" s="7" t="s">
        <v>23</v>
      </c>
      <c r="O94" s="11">
        <v>3</v>
      </c>
      <c r="P94" s="11">
        <v>4</v>
      </c>
      <c r="Q94" s="11">
        <v>3</v>
      </c>
      <c r="R94" s="11">
        <v>0</v>
      </c>
      <c r="S94" s="11" t="s">
        <v>1455</v>
      </c>
      <c r="U94" t="str">
        <f t="shared" si="1"/>
        <v>是</v>
      </c>
    </row>
    <row r="95" spans="1:21">
      <c r="A95" s="2" t="str">
        <f>K95&amp;MID(L:L,15,4)</f>
        <v>伍炳基3938</v>
      </c>
      <c r="B95" s="7" t="s">
        <v>1934</v>
      </c>
      <c r="C95" s="7" t="s">
        <v>1446</v>
      </c>
      <c r="D95" s="7">
        <v>47</v>
      </c>
      <c r="E95" s="7" t="s">
        <v>1935</v>
      </c>
      <c r="F95" s="7" t="s">
        <v>14927</v>
      </c>
      <c r="G95" s="7" t="s">
        <v>14928</v>
      </c>
      <c r="H95" s="7" t="s">
        <v>1450</v>
      </c>
      <c r="I95" s="7" t="s">
        <v>14929</v>
      </c>
      <c r="J95" s="7" t="s">
        <v>1452</v>
      </c>
      <c r="K95" s="7" t="s">
        <v>275</v>
      </c>
      <c r="L95" s="7" t="s">
        <v>276</v>
      </c>
      <c r="M95" s="7" t="s">
        <v>1461</v>
      </c>
      <c r="N95" s="7" t="s">
        <v>23</v>
      </c>
      <c r="O95" s="11">
        <v>3</v>
      </c>
      <c r="P95" s="11">
        <v>39</v>
      </c>
      <c r="Q95" s="11">
        <v>3</v>
      </c>
      <c r="R95" s="11">
        <v>0</v>
      </c>
      <c r="S95" s="11" t="s">
        <v>1455</v>
      </c>
      <c r="U95" t="str">
        <f t="shared" si="1"/>
        <v>是</v>
      </c>
    </row>
    <row r="96" spans="1:21">
      <c r="A96" s="2" t="str">
        <f>K96&amp;MID(L:L,15,4)</f>
        <v>徐金汉1238</v>
      </c>
      <c r="B96" s="7" t="s">
        <v>1939</v>
      </c>
      <c r="C96" s="7" t="s">
        <v>1446</v>
      </c>
      <c r="D96" s="7">
        <v>52</v>
      </c>
      <c r="E96" s="7" t="s">
        <v>1940</v>
      </c>
      <c r="F96" s="7" t="s">
        <v>14930</v>
      </c>
      <c r="G96" s="7" t="s">
        <v>14931</v>
      </c>
      <c r="H96" s="7" t="s">
        <v>1450</v>
      </c>
      <c r="I96" s="7" t="s">
        <v>14932</v>
      </c>
      <c r="J96" s="7" t="s">
        <v>1452</v>
      </c>
      <c r="K96" s="7" t="s">
        <v>616</v>
      </c>
      <c r="L96" s="7" t="s">
        <v>617</v>
      </c>
      <c r="M96" s="7" t="s">
        <v>1453</v>
      </c>
      <c r="N96" s="7" t="s">
        <v>23</v>
      </c>
      <c r="O96" s="11">
        <v>2</v>
      </c>
      <c r="P96" s="11">
        <v>14</v>
      </c>
      <c r="Q96" s="11">
        <v>1.5</v>
      </c>
      <c r="R96" s="11">
        <v>0.5</v>
      </c>
      <c r="S96" s="11" t="s">
        <v>1455</v>
      </c>
      <c r="U96" t="str">
        <f t="shared" si="1"/>
        <v>是</v>
      </c>
    </row>
    <row r="97" spans="1:21">
      <c r="A97" s="2" t="str">
        <f>K97&amp;MID(L:L,15,4)</f>
        <v>袁有美4227</v>
      </c>
      <c r="B97" s="7" t="s">
        <v>1944</v>
      </c>
      <c r="C97" s="7" t="s">
        <v>1457</v>
      </c>
      <c r="D97" s="7">
        <v>48</v>
      </c>
      <c r="E97" s="7" t="s">
        <v>1945</v>
      </c>
      <c r="F97" s="7" t="s">
        <v>14933</v>
      </c>
      <c r="G97" s="7" t="s">
        <v>14934</v>
      </c>
      <c r="H97" s="7" t="s">
        <v>1450</v>
      </c>
      <c r="I97" s="7" t="s">
        <v>14935</v>
      </c>
      <c r="J97" s="7" t="s">
        <v>1452</v>
      </c>
      <c r="K97" s="7" t="s">
        <v>913</v>
      </c>
      <c r="L97" s="7" t="s">
        <v>914</v>
      </c>
      <c r="M97" s="7" t="s">
        <v>1461</v>
      </c>
      <c r="N97" s="7" t="s">
        <v>1467</v>
      </c>
      <c r="O97" s="11">
        <v>4</v>
      </c>
      <c r="P97" s="11">
        <v>26</v>
      </c>
      <c r="Q97" s="11">
        <v>3</v>
      </c>
      <c r="R97" s="11">
        <v>1</v>
      </c>
      <c r="S97" s="11" t="s">
        <v>1455</v>
      </c>
      <c r="U97" t="str">
        <f t="shared" si="1"/>
        <v>是</v>
      </c>
    </row>
    <row r="98" spans="1:21">
      <c r="A98" s="2" t="str">
        <f>K98&amp;MID(L:L,15,4)</f>
        <v>何达铿331X</v>
      </c>
      <c r="B98" s="7" t="s">
        <v>4208</v>
      </c>
      <c r="C98" s="7" t="s">
        <v>1446</v>
      </c>
      <c r="D98" s="7">
        <v>53</v>
      </c>
      <c r="E98" s="7" t="s">
        <v>4209</v>
      </c>
      <c r="F98" s="7" t="s">
        <v>14936</v>
      </c>
      <c r="G98" s="7" t="s">
        <v>14937</v>
      </c>
      <c r="H98" s="7" t="s">
        <v>1450</v>
      </c>
      <c r="I98" s="7" t="s">
        <v>14938</v>
      </c>
      <c r="J98" s="7" t="s">
        <v>1452</v>
      </c>
      <c r="K98" s="7" t="s">
        <v>1225</v>
      </c>
      <c r="L98" s="7" t="s">
        <v>1226</v>
      </c>
      <c r="M98" s="7" t="s">
        <v>1461</v>
      </c>
      <c r="N98" s="7" t="s">
        <v>1462</v>
      </c>
      <c r="O98" s="11">
        <v>2</v>
      </c>
      <c r="P98" s="11">
        <v>54</v>
      </c>
      <c r="Q98" s="11">
        <v>2.5</v>
      </c>
      <c r="R98" s="11">
        <v>0</v>
      </c>
      <c r="S98" s="11" t="s">
        <v>1455</v>
      </c>
      <c r="U98" t="str">
        <f t="shared" si="1"/>
        <v>是</v>
      </c>
    </row>
    <row r="99" spans="1:21">
      <c r="A99" s="2" t="str">
        <f>K99&amp;MID(L:L,15,4)</f>
        <v>杨清葵2728</v>
      </c>
      <c r="B99" s="7" t="s">
        <v>1958</v>
      </c>
      <c r="C99" s="7" t="s">
        <v>1446</v>
      </c>
      <c r="D99" s="7">
        <v>34</v>
      </c>
      <c r="E99" s="7" t="s">
        <v>962</v>
      </c>
      <c r="F99" s="7" t="s">
        <v>14939</v>
      </c>
      <c r="G99" s="7" t="s">
        <v>14940</v>
      </c>
      <c r="H99" s="7" t="s">
        <v>1450</v>
      </c>
      <c r="I99" s="7" t="s">
        <v>14941</v>
      </c>
      <c r="J99" s="7" t="s">
        <v>1452</v>
      </c>
      <c r="K99" s="7" t="s">
        <v>957</v>
      </c>
      <c r="L99" s="7" t="s">
        <v>958</v>
      </c>
      <c r="M99" s="7" t="s">
        <v>1453</v>
      </c>
      <c r="N99" s="7" t="s">
        <v>1467</v>
      </c>
      <c r="O99" s="11">
        <v>1</v>
      </c>
      <c r="P99" s="11">
        <v>53</v>
      </c>
      <c r="Q99" s="11">
        <v>1.5</v>
      </c>
      <c r="R99" s="11">
        <v>0</v>
      </c>
      <c r="S99" s="11" t="s">
        <v>1455</v>
      </c>
      <c r="U99" t="str">
        <f t="shared" si="1"/>
        <v>是</v>
      </c>
    </row>
    <row r="100" spans="1:21">
      <c r="A100" s="2" t="str">
        <f>K100&amp;MID(L:L,15,4)</f>
        <v>张翠维0624</v>
      </c>
      <c r="B100" s="7" t="s">
        <v>1962</v>
      </c>
      <c r="C100" s="7" t="s">
        <v>1446</v>
      </c>
      <c r="D100" s="7">
        <v>49</v>
      </c>
      <c r="E100" s="7" t="s">
        <v>1963</v>
      </c>
      <c r="F100" s="7" t="s">
        <v>14942</v>
      </c>
      <c r="G100" s="7" t="s">
        <v>14943</v>
      </c>
      <c r="H100" s="7" t="s">
        <v>1450</v>
      </c>
      <c r="I100" s="7" t="s">
        <v>14944</v>
      </c>
      <c r="J100" s="7" t="s">
        <v>1452</v>
      </c>
      <c r="K100" s="7" t="s">
        <v>334</v>
      </c>
      <c r="L100" s="7" t="s">
        <v>335</v>
      </c>
      <c r="M100" s="7" t="s">
        <v>1453</v>
      </c>
      <c r="N100" s="7" t="s">
        <v>23</v>
      </c>
      <c r="O100" s="11">
        <v>1</v>
      </c>
      <c r="P100" s="11">
        <v>42</v>
      </c>
      <c r="Q100" s="11">
        <v>1.5</v>
      </c>
      <c r="R100" s="11">
        <v>0</v>
      </c>
      <c r="S100" s="11" t="s">
        <v>1455</v>
      </c>
      <c r="U100" t="str">
        <f t="shared" si="1"/>
        <v>是</v>
      </c>
    </row>
    <row r="101" spans="1:21">
      <c r="A101" s="2" t="str">
        <f>K101&amp;MID(L:L,15,4)</f>
        <v>陈丽华3928</v>
      </c>
      <c r="B101" s="7" t="s">
        <v>1967</v>
      </c>
      <c r="C101" s="7" t="s">
        <v>1446</v>
      </c>
      <c r="D101" s="7">
        <v>49</v>
      </c>
      <c r="E101" s="7" t="s">
        <v>1108</v>
      </c>
      <c r="F101" s="7" t="s">
        <v>14945</v>
      </c>
      <c r="G101" s="7" t="s">
        <v>14946</v>
      </c>
      <c r="H101" s="7" t="s">
        <v>1450</v>
      </c>
      <c r="I101" s="7" t="s">
        <v>14947</v>
      </c>
      <c r="J101" s="7" t="s">
        <v>1452</v>
      </c>
      <c r="K101" s="7" t="s">
        <v>1109</v>
      </c>
      <c r="L101" s="7" t="s">
        <v>1110</v>
      </c>
      <c r="M101" s="7" t="s">
        <v>1461</v>
      </c>
      <c r="N101" s="7" t="s">
        <v>1467</v>
      </c>
      <c r="O101" s="11">
        <v>4</v>
      </c>
      <c r="P101" s="11">
        <v>10</v>
      </c>
      <c r="Q101" s="11">
        <v>3</v>
      </c>
      <c r="R101" s="11">
        <v>1</v>
      </c>
      <c r="S101" s="11" t="s">
        <v>1455</v>
      </c>
      <c r="U101" t="str">
        <f t="shared" si="1"/>
        <v>是</v>
      </c>
    </row>
    <row r="102" spans="1:21">
      <c r="A102" s="2" t="str">
        <f>K102&amp;MID(L:L,15,4)</f>
        <v>陈有妹142X</v>
      </c>
      <c r="B102" s="7" t="s">
        <v>5236</v>
      </c>
      <c r="C102" s="7" t="s">
        <v>1457</v>
      </c>
      <c r="D102" s="7">
        <v>58</v>
      </c>
      <c r="E102" s="7" t="s">
        <v>1102</v>
      </c>
      <c r="F102" s="7" t="s">
        <v>14948</v>
      </c>
      <c r="G102" s="7" t="s">
        <v>14949</v>
      </c>
      <c r="H102" s="7" t="s">
        <v>1450</v>
      </c>
      <c r="I102" s="7" t="s">
        <v>14950</v>
      </c>
      <c r="J102" s="7" t="s">
        <v>1452</v>
      </c>
      <c r="K102" s="7" t="s">
        <v>1097</v>
      </c>
      <c r="L102" s="7" t="s">
        <v>1098</v>
      </c>
      <c r="M102" s="7" t="s">
        <v>1461</v>
      </c>
      <c r="N102" s="7" t="s">
        <v>1454</v>
      </c>
      <c r="O102" s="11">
        <v>4</v>
      </c>
      <c r="P102" s="11">
        <v>45</v>
      </c>
      <c r="Q102" s="11">
        <v>3</v>
      </c>
      <c r="R102" s="11">
        <v>1</v>
      </c>
      <c r="S102" s="11" t="s">
        <v>1455</v>
      </c>
      <c r="U102" t="str">
        <f t="shared" si="1"/>
        <v>是</v>
      </c>
    </row>
    <row r="103" spans="1:21">
      <c r="A103" s="2" t="str">
        <f>K103&amp;MID(L:L,15,4)</f>
        <v>黄笑英3045</v>
      </c>
      <c r="B103" s="7" t="s">
        <v>1840</v>
      </c>
      <c r="C103" s="7" t="s">
        <v>1457</v>
      </c>
      <c r="D103" s="7">
        <v>50</v>
      </c>
      <c r="E103" s="7" t="s">
        <v>1841</v>
      </c>
      <c r="F103" s="7" t="s">
        <v>14951</v>
      </c>
      <c r="G103" s="7" t="s">
        <v>14952</v>
      </c>
      <c r="H103" s="7" t="s">
        <v>1450</v>
      </c>
      <c r="I103" s="7" t="s">
        <v>12939</v>
      </c>
      <c r="J103" s="7" t="s">
        <v>1452</v>
      </c>
      <c r="K103" s="7" t="s">
        <v>425</v>
      </c>
      <c r="L103" s="7" t="s">
        <v>426</v>
      </c>
      <c r="M103" s="7" t="s">
        <v>1461</v>
      </c>
      <c r="N103" s="7" t="s">
        <v>23</v>
      </c>
      <c r="O103" s="11">
        <v>3</v>
      </c>
      <c r="P103" s="11">
        <v>23</v>
      </c>
      <c r="Q103" s="11">
        <v>3</v>
      </c>
      <c r="R103" s="11">
        <v>0</v>
      </c>
      <c r="S103" s="11" t="s">
        <v>1455</v>
      </c>
      <c r="U103" t="str">
        <f t="shared" si="1"/>
        <v>是</v>
      </c>
    </row>
    <row r="104" spans="1:21">
      <c r="A104" s="2" t="str">
        <f>K104&amp;MID(L:L,15,4)</f>
        <v>王彩珍1227</v>
      </c>
      <c r="B104" s="7" t="s">
        <v>1974</v>
      </c>
      <c r="C104" s="7" t="s">
        <v>1446</v>
      </c>
      <c r="D104" s="7">
        <v>44</v>
      </c>
      <c r="E104" s="7" t="s">
        <v>1043</v>
      </c>
      <c r="F104" s="7" t="s">
        <v>14953</v>
      </c>
      <c r="G104" s="7" t="s">
        <v>14954</v>
      </c>
      <c r="H104" s="7" t="s">
        <v>1450</v>
      </c>
      <c r="I104" s="7" t="s">
        <v>7903</v>
      </c>
      <c r="J104" s="7" t="s">
        <v>1452</v>
      </c>
      <c r="K104" s="7" t="s">
        <v>554</v>
      </c>
      <c r="L104" s="7" t="s">
        <v>555</v>
      </c>
      <c r="M104" s="7" t="s">
        <v>1461</v>
      </c>
      <c r="N104" s="7" t="s">
        <v>23</v>
      </c>
      <c r="O104" s="11">
        <v>3</v>
      </c>
      <c r="P104" s="11">
        <v>35</v>
      </c>
      <c r="Q104" s="11">
        <v>3</v>
      </c>
      <c r="R104" s="11">
        <v>0</v>
      </c>
      <c r="S104" s="11" t="s">
        <v>1455</v>
      </c>
      <c r="U104" t="str">
        <f t="shared" si="1"/>
        <v>是</v>
      </c>
    </row>
    <row r="105" spans="1:21">
      <c r="A105" s="2" t="str">
        <f>K105&amp;MID(L:L,15,4)</f>
        <v>吴翠薇2742</v>
      </c>
      <c r="B105" s="7" t="s">
        <v>1978</v>
      </c>
      <c r="C105" s="7" t="s">
        <v>1457</v>
      </c>
      <c r="D105" s="7">
        <v>53</v>
      </c>
      <c r="E105" s="7" t="s">
        <v>1979</v>
      </c>
      <c r="F105" s="7" t="s">
        <v>14955</v>
      </c>
      <c r="G105" s="7" t="s">
        <v>14956</v>
      </c>
      <c r="H105" s="7" t="s">
        <v>1982</v>
      </c>
      <c r="I105" s="7" t="s">
        <v>3873</v>
      </c>
      <c r="J105" s="7" t="s">
        <v>1452</v>
      </c>
      <c r="K105" s="7" t="s">
        <v>672</v>
      </c>
      <c r="L105" s="7" t="s">
        <v>673</v>
      </c>
      <c r="M105" s="7" t="s">
        <v>1461</v>
      </c>
      <c r="N105" s="7" t="s">
        <v>23</v>
      </c>
      <c r="O105" s="11">
        <v>3</v>
      </c>
      <c r="P105" s="11">
        <v>2</v>
      </c>
      <c r="Q105" s="11">
        <v>3</v>
      </c>
      <c r="R105" s="11">
        <v>0</v>
      </c>
      <c r="S105" s="11" t="s">
        <v>1455</v>
      </c>
      <c r="U105" t="str">
        <f t="shared" si="1"/>
        <v>是</v>
      </c>
    </row>
    <row r="106" spans="1:21">
      <c r="A106" s="2" t="str">
        <f>K106&amp;MID(L:L,15,4)</f>
        <v>卢顺爱1226</v>
      </c>
      <c r="B106" s="7" t="s">
        <v>1604</v>
      </c>
      <c r="C106" s="7" t="s">
        <v>1457</v>
      </c>
      <c r="D106" s="7">
        <v>59</v>
      </c>
      <c r="E106" s="7" t="s">
        <v>1605</v>
      </c>
      <c r="F106" s="7" t="s">
        <v>14957</v>
      </c>
      <c r="G106" s="7" t="s">
        <v>14958</v>
      </c>
      <c r="H106" s="7" t="s">
        <v>1450</v>
      </c>
      <c r="I106" s="7" t="s">
        <v>10312</v>
      </c>
      <c r="J106" s="7" t="s">
        <v>1452</v>
      </c>
      <c r="K106" s="7" t="s">
        <v>458</v>
      </c>
      <c r="L106" s="7" t="s">
        <v>459</v>
      </c>
      <c r="M106" s="7" t="s">
        <v>1453</v>
      </c>
      <c r="N106" s="7" t="s">
        <v>23</v>
      </c>
      <c r="O106" s="11">
        <v>2</v>
      </c>
      <c r="P106" s="11">
        <v>21</v>
      </c>
      <c r="Q106" s="11">
        <v>1.5</v>
      </c>
      <c r="R106" s="11">
        <v>0.5</v>
      </c>
      <c r="S106" s="11" t="s">
        <v>1455</v>
      </c>
      <c r="U106" t="str">
        <f t="shared" si="1"/>
        <v>是</v>
      </c>
    </row>
    <row r="107" spans="1:21">
      <c r="A107" s="2" t="str">
        <f>K107&amp;MID(L:L,15,4)</f>
        <v>简泽云1245</v>
      </c>
      <c r="B107" s="7" t="s">
        <v>1991</v>
      </c>
      <c r="C107" s="7" t="s">
        <v>1446</v>
      </c>
      <c r="D107" s="7">
        <v>58</v>
      </c>
      <c r="E107" s="7" t="s">
        <v>1992</v>
      </c>
      <c r="F107" s="7" t="s">
        <v>14959</v>
      </c>
      <c r="G107" s="7" t="s">
        <v>14960</v>
      </c>
      <c r="H107" s="7" t="s">
        <v>1450</v>
      </c>
      <c r="I107" s="7" t="s">
        <v>5412</v>
      </c>
      <c r="J107" s="7" t="s">
        <v>1452</v>
      </c>
      <c r="K107" s="7" t="s">
        <v>626</v>
      </c>
      <c r="L107" s="7" t="s">
        <v>627</v>
      </c>
      <c r="M107" s="7" t="s">
        <v>1461</v>
      </c>
      <c r="N107" s="7" t="s">
        <v>1467</v>
      </c>
      <c r="O107" s="11">
        <v>3</v>
      </c>
      <c r="P107" s="11">
        <v>1</v>
      </c>
      <c r="Q107" s="11">
        <v>3</v>
      </c>
      <c r="R107" s="11">
        <v>0</v>
      </c>
      <c r="S107" s="11" t="s">
        <v>1455</v>
      </c>
      <c r="U107" t="str">
        <f t="shared" si="1"/>
        <v>是</v>
      </c>
    </row>
    <row r="108" spans="1:21">
      <c r="A108" s="2" t="str">
        <f>K108&amp;MID(L:L,15,4)</f>
        <v>陈蝶娇5424</v>
      </c>
      <c r="B108" s="7" t="s">
        <v>1996</v>
      </c>
      <c r="C108" s="7" t="s">
        <v>1446</v>
      </c>
      <c r="D108" s="7">
        <v>63</v>
      </c>
      <c r="E108" s="7" t="s">
        <v>1997</v>
      </c>
      <c r="F108" s="7" t="s">
        <v>14961</v>
      </c>
      <c r="G108" s="7" t="s">
        <v>14962</v>
      </c>
      <c r="H108" s="7" t="s">
        <v>1450</v>
      </c>
      <c r="I108" s="7" t="s">
        <v>14963</v>
      </c>
      <c r="J108" s="7" t="s">
        <v>1452</v>
      </c>
      <c r="K108" s="7" t="s">
        <v>51</v>
      </c>
      <c r="L108" s="7" t="s">
        <v>52</v>
      </c>
      <c r="M108" s="7" t="s">
        <v>1453</v>
      </c>
      <c r="N108" s="7" t="s">
        <v>23</v>
      </c>
      <c r="O108" s="11">
        <v>1</v>
      </c>
      <c r="P108" s="11">
        <v>54</v>
      </c>
      <c r="Q108" s="11">
        <v>1.5</v>
      </c>
      <c r="R108" s="11">
        <v>0</v>
      </c>
      <c r="S108" s="11" t="s">
        <v>1455</v>
      </c>
      <c r="U108" t="str">
        <f t="shared" si="1"/>
        <v>是</v>
      </c>
    </row>
    <row r="109" spans="1:21">
      <c r="A109" s="2" t="str">
        <f>K109&amp;MID(L:L,15,4)</f>
        <v>周彩燕0045</v>
      </c>
      <c r="B109" s="7" t="s">
        <v>2001</v>
      </c>
      <c r="C109" s="7" t="s">
        <v>1446</v>
      </c>
      <c r="D109" s="7">
        <v>55</v>
      </c>
      <c r="E109" s="7" t="s">
        <v>2002</v>
      </c>
      <c r="F109" s="7" t="s">
        <v>14964</v>
      </c>
      <c r="G109" s="7" t="s">
        <v>14965</v>
      </c>
      <c r="H109" s="7" t="s">
        <v>1450</v>
      </c>
      <c r="I109" s="7" t="s">
        <v>14966</v>
      </c>
      <c r="J109" s="7" t="s">
        <v>1452</v>
      </c>
      <c r="K109" s="7" t="s">
        <v>810</v>
      </c>
      <c r="L109" s="7" t="s">
        <v>811</v>
      </c>
      <c r="M109" s="7" t="s">
        <v>1453</v>
      </c>
      <c r="N109" s="7" t="s">
        <v>23</v>
      </c>
      <c r="O109" s="11">
        <v>1</v>
      </c>
      <c r="P109" s="11">
        <v>47</v>
      </c>
      <c r="Q109" s="11">
        <v>1.5</v>
      </c>
      <c r="R109" s="11">
        <v>0</v>
      </c>
      <c r="S109" s="11" t="s">
        <v>1455</v>
      </c>
      <c r="U109" t="str">
        <f t="shared" si="1"/>
        <v>是</v>
      </c>
    </row>
    <row r="110" spans="1:21">
      <c r="A110" s="2" t="str">
        <f>K110&amp;MID(L:L,15,4)</f>
        <v>邓锦文0633</v>
      </c>
      <c r="B110" s="7" t="s">
        <v>2006</v>
      </c>
      <c r="C110" s="7" t="s">
        <v>1446</v>
      </c>
      <c r="D110" s="7">
        <v>41</v>
      </c>
      <c r="E110" s="7" t="s">
        <v>1833</v>
      </c>
      <c r="F110" s="7" t="s">
        <v>14967</v>
      </c>
      <c r="G110" s="7" t="s">
        <v>14968</v>
      </c>
      <c r="H110" s="7" t="s">
        <v>1450</v>
      </c>
      <c r="I110" s="7" t="s">
        <v>14969</v>
      </c>
      <c r="J110" s="7" t="s">
        <v>1452</v>
      </c>
      <c r="K110" s="7" t="s">
        <v>131</v>
      </c>
      <c r="L110" s="7" t="s">
        <v>132</v>
      </c>
      <c r="M110" s="7" t="s">
        <v>1453</v>
      </c>
      <c r="N110" s="7" t="s">
        <v>23</v>
      </c>
      <c r="O110" s="11">
        <v>2</v>
      </c>
      <c r="P110" s="11">
        <v>40</v>
      </c>
      <c r="Q110" s="11">
        <v>1.5</v>
      </c>
      <c r="R110" s="11">
        <v>0.5</v>
      </c>
      <c r="S110" s="11" t="s">
        <v>1455</v>
      </c>
      <c r="U110" t="str">
        <f t="shared" si="1"/>
        <v>是</v>
      </c>
    </row>
    <row r="111" spans="1:21">
      <c r="A111" s="2" t="str">
        <f>K111&amp;MID(L:L,15,4)</f>
        <v>戴秋燕1569</v>
      </c>
      <c r="B111" s="7" t="s">
        <v>2010</v>
      </c>
      <c r="C111" s="7" t="s">
        <v>1457</v>
      </c>
      <c r="D111" s="7">
        <v>30</v>
      </c>
      <c r="E111" s="7" t="s">
        <v>2011</v>
      </c>
      <c r="F111" s="7" t="s">
        <v>14970</v>
      </c>
      <c r="G111" s="7" t="s">
        <v>14971</v>
      </c>
      <c r="H111" s="7" t="s">
        <v>1450</v>
      </c>
      <c r="I111" s="7" t="s">
        <v>14972</v>
      </c>
      <c r="J111" s="7" t="s">
        <v>1452</v>
      </c>
      <c r="K111" s="7" t="s">
        <v>125</v>
      </c>
      <c r="L111" s="7" t="s">
        <v>126</v>
      </c>
      <c r="M111" s="7" t="s">
        <v>1453</v>
      </c>
      <c r="N111" s="7" t="s">
        <v>23</v>
      </c>
      <c r="O111" s="11">
        <v>5</v>
      </c>
      <c r="P111" s="11">
        <v>25</v>
      </c>
      <c r="Q111" s="11">
        <v>1.5</v>
      </c>
      <c r="R111" s="11">
        <v>3.5</v>
      </c>
      <c r="S111" s="11" t="s">
        <v>1455</v>
      </c>
      <c r="U111" t="str">
        <f t="shared" si="1"/>
        <v>是</v>
      </c>
    </row>
    <row r="112" spans="1:21">
      <c r="A112" s="2" t="str">
        <f>K112&amp;MID(L:L,15,4)</f>
        <v>苏洁贞5626</v>
      </c>
      <c r="B112" s="7" t="s">
        <v>2015</v>
      </c>
      <c r="C112" s="7" t="s">
        <v>1446</v>
      </c>
      <c r="D112" s="7">
        <v>59</v>
      </c>
      <c r="E112" s="7" t="s">
        <v>2016</v>
      </c>
      <c r="F112" s="7" t="s">
        <v>14973</v>
      </c>
      <c r="G112" s="7" t="s">
        <v>14974</v>
      </c>
      <c r="H112" s="7" t="s">
        <v>1450</v>
      </c>
      <c r="I112" s="7" t="s">
        <v>14975</v>
      </c>
      <c r="J112" s="7" t="s">
        <v>1452</v>
      </c>
      <c r="K112" s="7" t="s">
        <v>533</v>
      </c>
      <c r="L112" s="7" t="s">
        <v>534</v>
      </c>
      <c r="M112" s="7" t="s">
        <v>1461</v>
      </c>
      <c r="N112" s="7" t="s">
        <v>23</v>
      </c>
      <c r="O112" s="11">
        <v>3</v>
      </c>
      <c r="P112" s="11">
        <v>20</v>
      </c>
      <c r="Q112" s="11">
        <v>3</v>
      </c>
      <c r="R112" s="11">
        <v>0</v>
      </c>
      <c r="S112" s="11" t="s">
        <v>1455</v>
      </c>
      <c r="U112" t="str">
        <f t="shared" si="1"/>
        <v>是</v>
      </c>
    </row>
    <row r="113" spans="1:21">
      <c r="A113" s="2" t="str">
        <f>K113&amp;MID(L:L,15,4)</f>
        <v>欧赛娥1241</v>
      </c>
      <c r="B113" s="7" t="s">
        <v>2020</v>
      </c>
      <c r="C113" s="7" t="s">
        <v>1446</v>
      </c>
      <c r="D113" s="7">
        <v>60</v>
      </c>
      <c r="E113" s="7" t="s">
        <v>2021</v>
      </c>
      <c r="F113" s="7" t="s">
        <v>14976</v>
      </c>
      <c r="G113" s="7" t="s">
        <v>14977</v>
      </c>
      <c r="H113" s="7" t="s">
        <v>1450</v>
      </c>
      <c r="I113" s="7" t="s">
        <v>8214</v>
      </c>
      <c r="J113" s="7" t="s">
        <v>1452</v>
      </c>
      <c r="K113" s="7" t="s">
        <v>432</v>
      </c>
      <c r="L113" s="7" t="s">
        <v>433</v>
      </c>
      <c r="M113" s="7" t="s">
        <v>1453</v>
      </c>
      <c r="N113" s="7" t="s">
        <v>23</v>
      </c>
      <c r="O113" s="11">
        <v>1</v>
      </c>
      <c r="P113" s="11">
        <v>48</v>
      </c>
      <c r="Q113" s="11">
        <v>1.5</v>
      </c>
      <c r="R113" s="11">
        <v>0</v>
      </c>
      <c r="S113" s="11" t="s">
        <v>1455</v>
      </c>
      <c r="U113" t="str">
        <f t="shared" si="1"/>
        <v>是</v>
      </c>
    </row>
    <row r="114" spans="1:21">
      <c r="A114" s="2" t="str">
        <f>K114&amp;MID(L:L,15,4)</f>
        <v>罗丽秀162X</v>
      </c>
      <c r="B114" s="7" t="s">
        <v>1501</v>
      </c>
      <c r="C114" s="7" t="s">
        <v>1446</v>
      </c>
      <c r="D114" s="7">
        <v>53</v>
      </c>
      <c r="E114" s="7" t="s">
        <v>1120</v>
      </c>
      <c r="F114" s="7" t="s">
        <v>14978</v>
      </c>
      <c r="G114" s="7" t="s">
        <v>14979</v>
      </c>
      <c r="H114" s="7" t="s">
        <v>1450</v>
      </c>
      <c r="I114" s="7" t="s">
        <v>14980</v>
      </c>
      <c r="J114" s="7" t="s">
        <v>1452</v>
      </c>
      <c r="K114" s="7" t="s">
        <v>1304</v>
      </c>
      <c r="L114" s="7" t="s">
        <v>1305</v>
      </c>
      <c r="M114" s="7" t="s">
        <v>1461</v>
      </c>
      <c r="N114" s="7" t="s">
        <v>1462</v>
      </c>
      <c r="O114" s="11">
        <v>3</v>
      </c>
      <c r="P114" s="11">
        <v>29</v>
      </c>
      <c r="Q114" s="11">
        <v>2.5</v>
      </c>
      <c r="R114" s="11">
        <v>0.5</v>
      </c>
      <c r="S114" s="11" t="s">
        <v>1455</v>
      </c>
      <c r="U114" t="str">
        <f t="shared" si="1"/>
        <v>是</v>
      </c>
    </row>
    <row r="115" spans="1:21">
      <c r="A115" s="2" t="str">
        <f>K115&amp;MID(L:L,15,4)</f>
        <v>陈汤兰1521</v>
      </c>
      <c r="B115" s="7" t="s">
        <v>1537</v>
      </c>
      <c r="C115" s="7" t="s">
        <v>1444</v>
      </c>
      <c r="D115" s="7">
        <v>56</v>
      </c>
      <c r="E115" s="7" t="s">
        <v>1538</v>
      </c>
      <c r="F115" s="7" t="s">
        <v>14981</v>
      </c>
      <c r="G115" s="7" t="s">
        <v>14982</v>
      </c>
      <c r="H115" s="7" t="s">
        <v>1450</v>
      </c>
      <c r="I115" s="7" t="s">
        <v>13825</v>
      </c>
      <c r="J115" s="7" t="s">
        <v>1452</v>
      </c>
      <c r="K115" s="7" t="s">
        <v>758</v>
      </c>
      <c r="L115" s="7" t="s">
        <v>759</v>
      </c>
      <c r="M115" s="7" t="s">
        <v>1453</v>
      </c>
      <c r="N115" s="7" t="s">
        <v>23</v>
      </c>
      <c r="O115" s="11">
        <v>1</v>
      </c>
      <c r="P115" s="11">
        <v>39</v>
      </c>
      <c r="Q115" s="11">
        <v>1.5</v>
      </c>
      <c r="R115" s="11">
        <v>0</v>
      </c>
      <c r="S115" s="11" t="s">
        <v>1455</v>
      </c>
      <c r="U115" t="str">
        <f t="shared" si="1"/>
        <v>是</v>
      </c>
    </row>
    <row r="116" spans="1:21">
      <c r="A116" s="2" t="str">
        <f>K116&amp;MID(L:L,15,4)</f>
        <v>黄炳泉1253</v>
      </c>
      <c r="B116" s="7" t="s">
        <v>2025</v>
      </c>
      <c r="C116" s="7" t="s">
        <v>1446</v>
      </c>
      <c r="D116" s="7">
        <v>56</v>
      </c>
      <c r="E116" s="7" t="s">
        <v>2026</v>
      </c>
      <c r="F116" s="7" t="s">
        <v>14983</v>
      </c>
      <c r="G116" s="7" t="s">
        <v>14984</v>
      </c>
      <c r="H116" s="7" t="s">
        <v>1450</v>
      </c>
      <c r="I116" s="7" t="s">
        <v>14985</v>
      </c>
      <c r="J116" s="7" t="s">
        <v>1452</v>
      </c>
      <c r="K116" s="7" t="s">
        <v>235</v>
      </c>
      <c r="L116" s="7" t="s">
        <v>236</v>
      </c>
      <c r="M116" s="7" t="s">
        <v>1453</v>
      </c>
      <c r="N116" s="7" t="s">
        <v>23</v>
      </c>
      <c r="O116" s="11">
        <v>4</v>
      </c>
      <c r="P116" s="11">
        <v>53</v>
      </c>
      <c r="Q116" s="11">
        <v>1.5</v>
      </c>
      <c r="R116" s="11">
        <v>2.5</v>
      </c>
      <c r="S116" s="11" t="s">
        <v>1455</v>
      </c>
      <c r="U116" t="str">
        <f t="shared" si="1"/>
        <v>是</v>
      </c>
    </row>
    <row r="117" spans="1:21">
      <c r="A117" s="2" t="str">
        <f>K117&amp;MID(L:L,15,4)</f>
        <v>江翠好0082</v>
      </c>
      <c r="B117" s="7" t="s">
        <v>5283</v>
      </c>
      <c r="C117" s="7" t="s">
        <v>1457</v>
      </c>
      <c r="D117" s="7">
        <v>49</v>
      </c>
      <c r="E117" s="7" t="s">
        <v>260</v>
      </c>
      <c r="F117" s="7" t="s">
        <v>14986</v>
      </c>
      <c r="G117" s="7" t="s">
        <v>14987</v>
      </c>
      <c r="H117" s="7" t="s">
        <v>1450</v>
      </c>
      <c r="I117" s="7" t="s">
        <v>14988</v>
      </c>
      <c r="J117" s="7" t="s">
        <v>1452</v>
      </c>
      <c r="K117" s="7" t="s">
        <v>257</v>
      </c>
      <c r="L117" s="7" t="s">
        <v>258</v>
      </c>
      <c r="M117" s="7" t="s">
        <v>1453</v>
      </c>
      <c r="N117" s="7" t="s">
        <v>23</v>
      </c>
      <c r="O117" s="11">
        <v>1</v>
      </c>
      <c r="P117" s="11">
        <v>50</v>
      </c>
      <c r="Q117" s="11">
        <v>1.5</v>
      </c>
      <c r="R117" s="11">
        <v>0</v>
      </c>
      <c r="S117" s="11" t="s">
        <v>1455</v>
      </c>
      <c r="U117" t="str">
        <f t="shared" si="1"/>
        <v>是</v>
      </c>
    </row>
    <row r="118" spans="1:21">
      <c r="A118" s="2" t="str">
        <f>K118&amp;MID(L:L,15,4)</f>
        <v>陈志雄1555</v>
      </c>
      <c r="B118" s="7" t="s">
        <v>2030</v>
      </c>
      <c r="C118" s="7" t="s">
        <v>1446</v>
      </c>
      <c r="D118" s="7">
        <v>29</v>
      </c>
      <c r="E118" s="7" t="s">
        <v>2031</v>
      </c>
      <c r="F118" s="7" t="s">
        <v>14989</v>
      </c>
      <c r="G118" s="7" t="s">
        <v>14990</v>
      </c>
      <c r="H118" s="7" t="s">
        <v>1450</v>
      </c>
      <c r="I118" s="7" t="s">
        <v>14991</v>
      </c>
      <c r="J118" s="7" t="s">
        <v>1452</v>
      </c>
      <c r="K118" s="7" t="s">
        <v>813</v>
      </c>
      <c r="L118" s="7" t="s">
        <v>814</v>
      </c>
      <c r="M118" s="7" t="s">
        <v>1461</v>
      </c>
      <c r="N118" s="7" t="s">
        <v>23</v>
      </c>
      <c r="O118" s="11">
        <v>13</v>
      </c>
      <c r="P118" s="11">
        <v>30</v>
      </c>
      <c r="Q118" s="11">
        <v>3</v>
      </c>
      <c r="R118" s="11">
        <v>10</v>
      </c>
      <c r="S118" s="11" t="s">
        <v>1455</v>
      </c>
      <c r="U118" t="str">
        <f t="shared" si="1"/>
        <v>是</v>
      </c>
    </row>
    <row r="119" spans="1:21">
      <c r="A119" s="2" t="str">
        <f>K119&amp;MID(L:L,15,4)</f>
        <v>黄镜波1515</v>
      </c>
      <c r="B119" s="7" t="s">
        <v>1553</v>
      </c>
      <c r="C119" s="7" t="s">
        <v>1457</v>
      </c>
      <c r="D119" s="7">
        <v>49</v>
      </c>
      <c r="E119" s="7" t="s">
        <v>572</v>
      </c>
      <c r="F119" s="7" t="s">
        <v>14992</v>
      </c>
      <c r="G119" s="7" t="s">
        <v>14993</v>
      </c>
      <c r="H119" s="7" t="s">
        <v>1450</v>
      </c>
      <c r="I119" s="7" t="s">
        <v>14994</v>
      </c>
      <c r="J119" s="7" t="s">
        <v>1452</v>
      </c>
      <c r="K119" s="7" t="s">
        <v>1183</v>
      </c>
      <c r="L119" s="7" t="s">
        <v>1184</v>
      </c>
      <c r="M119" s="7" t="s">
        <v>1461</v>
      </c>
      <c r="N119" s="7" t="s">
        <v>1462</v>
      </c>
      <c r="O119" s="11">
        <v>3</v>
      </c>
      <c r="P119" s="11">
        <v>28</v>
      </c>
      <c r="Q119" s="11">
        <v>2.5</v>
      </c>
      <c r="R119" s="11">
        <v>0.5</v>
      </c>
      <c r="S119" s="11" t="s">
        <v>1455</v>
      </c>
      <c r="U119" t="str">
        <f t="shared" si="1"/>
        <v>是</v>
      </c>
    </row>
    <row r="120" spans="1:21">
      <c r="A120" s="2" t="str">
        <f>K120&amp;MID(L:L,15,4)</f>
        <v>郑鉴之241X</v>
      </c>
      <c r="B120" s="7" t="s">
        <v>9114</v>
      </c>
      <c r="C120" s="7" t="s">
        <v>1446</v>
      </c>
      <c r="D120" s="7">
        <v>37</v>
      </c>
      <c r="E120" s="7" t="s">
        <v>1318</v>
      </c>
      <c r="F120" s="7" t="s">
        <v>14995</v>
      </c>
      <c r="G120" s="7" t="s">
        <v>14996</v>
      </c>
      <c r="H120" s="7" t="s">
        <v>1450</v>
      </c>
      <c r="I120" s="7" t="s">
        <v>14997</v>
      </c>
      <c r="J120" s="7" t="s">
        <v>1452</v>
      </c>
      <c r="K120" s="7" t="s">
        <v>1320</v>
      </c>
      <c r="L120" s="7" t="s">
        <v>1321</v>
      </c>
      <c r="M120" s="7" t="s">
        <v>1772</v>
      </c>
      <c r="N120" s="7" t="s">
        <v>1462</v>
      </c>
      <c r="O120" s="11">
        <v>2</v>
      </c>
      <c r="P120" s="11">
        <v>31</v>
      </c>
      <c r="Q120" s="11">
        <v>2.5</v>
      </c>
      <c r="R120" s="11">
        <v>0</v>
      </c>
      <c r="S120" s="11" t="s">
        <v>1455</v>
      </c>
      <c r="U120" t="str">
        <f t="shared" si="1"/>
        <v>是</v>
      </c>
    </row>
    <row r="121" spans="1:21">
      <c r="A121" s="2" t="str">
        <f>K121&amp;MID(L:L,15,4)</f>
        <v>苏盛江2111</v>
      </c>
      <c r="B121" s="7" t="s">
        <v>2038</v>
      </c>
      <c r="C121" s="7" t="s">
        <v>1446</v>
      </c>
      <c r="D121" s="7">
        <v>42</v>
      </c>
      <c r="E121" s="7" t="s">
        <v>2039</v>
      </c>
      <c r="F121" s="7" t="s">
        <v>14998</v>
      </c>
      <c r="G121" s="7" t="s">
        <v>14999</v>
      </c>
      <c r="H121" s="7" t="s">
        <v>2042</v>
      </c>
      <c r="I121" s="7" t="s">
        <v>15000</v>
      </c>
      <c r="J121" s="7" t="s">
        <v>1452</v>
      </c>
      <c r="K121" s="7" t="s">
        <v>712</v>
      </c>
      <c r="L121" s="7" t="s">
        <v>713</v>
      </c>
      <c r="M121" s="7" t="s">
        <v>1461</v>
      </c>
      <c r="N121" s="7" t="s">
        <v>1454</v>
      </c>
      <c r="O121" s="11">
        <v>4</v>
      </c>
      <c r="P121" s="11">
        <v>36</v>
      </c>
      <c r="Q121" s="11">
        <v>3</v>
      </c>
      <c r="R121" s="11">
        <v>1</v>
      </c>
      <c r="S121" s="11" t="s">
        <v>1455</v>
      </c>
      <c r="U121" t="str">
        <f t="shared" si="1"/>
        <v>是</v>
      </c>
    </row>
    <row r="122" spans="1:21">
      <c r="A122" s="2" t="str">
        <f>K122&amp;MID(L:L,15,4)</f>
        <v>邝间1240</v>
      </c>
      <c r="B122" s="7" t="s">
        <v>2044</v>
      </c>
      <c r="C122" s="7" t="s">
        <v>1446</v>
      </c>
      <c r="D122" s="7">
        <v>35</v>
      </c>
      <c r="E122" s="7" t="s">
        <v>1034</v>
      </c>
      <c r="F122" s="7" t="s">
        <v>15001</v>
      </c>
      <c r="G122" s="7" t="s">
        <v>15002</v>
      </c>
      <c r="H122" s="7" t="s">
        <v>1450</v>
      </c>
      <c r="I122" s="7" t="s">
        <v>2047</v>
      </c>
      <c r="J122" s="7" t="s">
        <v>1452</v>
      </c>
      <c r="K122" s="7" t="s">
        <v>1031</v>
      </c>
      <c r="L122" s="7" t="s">
        <v>1032</v>
      </c>
      <c r="M122" s="7" t="s">
        <v>1453</v>
      </c>
      <c r="N122" s="7" t="s">
        <v>23</v>
      </c>
      <c r="O122" s="11">
        <v>2</v>
      </c>
      <c r="P122" s="11">
        <v>0</v>
      </c>
      <c r="Q122" s="11">
        <v>1.5</v>
      </c>
      <c r="R122" s="11">
        <v>0.5</v>
      </c>
      <c r="S122" s="11" t="s">
        <v>1455</v>
      </c>
      <c r="U122" t="str">
        <f t="shared" si="1"/>
        <v>是</v>
      </c>
    </row>
    <row r="123" spans="1:21">
      <c r="A123" s="2" t="str">
        <f>K123&amp;MID(L:L,15,4)</f>
        <v>黎细妹0622</v>
      </c>
      <c r="B123" s="7" t="s">
        <v>2048</v>
      </c>
      <c r="C123" s="7" t="s">
        <v>1446</v>
      </c>
      <c r="D123" s="7">
        <v>47</v>
      </c>
      <c r="E123" s="7" t="s">
        <v>2049</v>
      </c>
      <c r="F123" s="7" t="s">
        <v>15003</v>
      </c>
      <c r="G123" s="7" t="s">
        <v>15004</v>
      </c>
      <c r="H123" s="7" t="s">
        <v>1450</v>
      </c>
      <c r="I123" s="7" t="s">
        <v>14036</v>
      </c>
      <c r="J123" s="7" t="s">
        <v>1452</v>
      </c>
      <c r="K123" s="7" t="s">
        <v>349</v>
      </c>
      <c r="L123" s="7" t="s">
        <v>350</v>
      </c>
      <c r="M123" s="7" t="s">
        <v>1461</v>
      </c>
      <c r="N123" s="7" t="s">
        <v>23</v>
      </c>
      <c r="O123" s="11">
        <v>3</v>
      </c>
      <c r="P123" s="11">
        <v>55</v>
      </c>
      <c r="Q123" s="11">
        <v>3</v>
      </c>
      <c r="R123" s="11">
        <v>0</v>
      </c>
      <c r="S123" s="11" t="s">
        <v>1455</v>
      </c>
      <c r="U123" t="str">
        <f t="shared" si="1"/>
        <v>是</v>
      </c>
    </row>
    <row r="124" spans="1:21">
      <c r="A124" s="2" t="str">
        <f>K124&amp;MID(L:L,15,4)</f>
        <v>江锐华0972</v>
      </c>
      <c r="B124" s="7" t="s">
        <v>2053</v>
      </c>
      <c r="C124" s="7" t="s">
        <v>1446</v>
      </c>
      <c r="D124" s="7">
        <v>50</v>
      </c>
      <c r="E124" s="7" t="s">
        <v>2054</v>
      </c>
      <c r="F124" s="7" t="s">
        <v>15005</v>
      </c>
      <c r="G124" s="7" t="s">
        <v>15006</v>
      </c>
      <c r="H124" s="7" t="s">
        <v>1450</v>
      </c>
      <c r="I124" s="7" t="s">
        <v>10907</v>
      </c>
      <c r="J124" s="7" t="s">
        <v>1452</v>
      </c>
      <c r="K124" s="7" t="s">
        <v>301</v>
      </c>
      <c r="L124" s="7" t="s">
        <v>302</v>
      </c>
      <c r="M124" s="7" t="s">
        <v>1461</v>
      </c>
      <c r="N124" s="7" t="s">
        <v>23</v>
      </c>
      <c r="O124" s="11">
        <v>3</v>
      </c>
      <c r="P124" s="11">
        <v>12</v>
      </c>
      <c r="Q124" s="11">
        <v>3</v>
      </c>
      <c r="R124" s="11">
        <v>0</v>
      </c>
      <c r="S124" s="11" t="s">
        <v>1455</v>
      </c>
      <c r="U124" t="str">
        <f t="shared" si="1"/>
        <v>是</v>
      </c>
    </row>
    <row r="125" spans="1:21">
      <c r="A125" s="2" t="str">
        <f>K125&amp;MID(L:L,15,4)</f>
        <v>杨福如2734</v>
      </c>
      <c r="B125" s="7" t="s">
        <v>2058</v>
      </c>
      <c r="C125" s="7" t="s">
        <v>1457</v>
      </c>
      <c r="D125" s="7">
        <v>57</v>
      </c>
      <c r="E125" s="7" t="s">
        <v>2059</v>
      </c>
      <c r="F125" s="7" t="s">
        <v>15007</v>
      </c>
      <c r="G125" s="7" t="s">
        <v>15008</v>
      </c>
      <c r="H125" s="7" t="s">
        <v>1450</v>
      </c>
      <c r="I125" s="7" t="s">
        <v>15009</v>
      </c>
      <c r="J125" s="7" t="s">
        <v>1452</v>
      </c>
      <c r="K125" s="7" t="s">
        <v>629</v>
      </c>
      <c r="L125" s="7" t="s">
        <v>630</v>
      </c>
      <c r="M125" s="7" t="s">
        <v>1453</v>
      </c>
      <c r="N125" s="7" t="s">
        <v>23</v>
      </c>
      <c r="O125" s="11">
        <v>1</v>
      </c>
      <c r="P125" s="11">
        <v>44</v>
      </c>
      <c r="Q125" s="11">
        <v>1.5</v>
      </c>
      <c r="R125" s="11">
        <v>0</v>
      </c>
      <c r="S125" s="11" t="s">
        <v>1455</v>
      </c>
      <c r="U125" t="str">
        <f t="shared" si="1"/>
        <v>是</v>
      </c>
    </row>
    <row r="126" spans="1:21">
      <c r="A126" s="2" t="str">
        <f>K126&amp;MID(L:L,15,4)</f>
        <v>冯伟2110</v>
      </c>
      <c r="B126" s="7" t="s">
        <v>2063</v>
      </c>
      <c r="C126" s="7" t="s">
        <v>1457</v>
      </c>
      <c r="D126" s="7">
        <v>55</v>
      </c>
      <c r="E126" s="7" t="s">
        <v>2064</v>
      </c>
      <c r="F126" s="7" t="s">
        <v>15010</v>
      </c>
      <c r="G126" s="7" t="s">
        <v>15011</v>
      </c>
      <c r="H126" s="7" t="s">
        <v>1450</v>
      </c>
      <c r="I126" s="7" t="s">
        <v>15012</v>
      </c>
      <c r="J126" s="7" t="s">
        <v>1452</v>
      </c>
      <c r="K126" s="7" t="s">
        <v>140</v>
      </c>
      <c r="L126" s="7" t="s">
        <v>141</v>
      </c>
      <c r="M126" s="7" t="s">
        <v>1461</v>
      </c>
      <c r="N126" s="7" t="s">
        <v>23</v>
      </c>
      <c r="O126" s="11">
        <v>3</v>
      </c>
      <c r="P126" s="11">
        <v>42</v>
      </c>
      <c r="Q126" s="11">
        <v>3</v>
      </c>
      <c r="R126" s="11">
        <v>0</v>
      </c>
      <c r="S126" s="11" t="s">
        <v>1455</v>
      </c>
      <c r="U126" t="str">
        <f t="shared" si="1"/>
        <v>是</v>
      </c>
    </row>
    <row r="127" spans="1:21">
      <c r="A127" s="2" t="str">
        <f>K127&amp;MID(L:L,15,4)</f>
        <v>钟杏容4827</v>
      </c>
      <c r="B127" s="7" t="s">
        <v>2068</v>
      </c>
      <c r="C127" s="7" t="s">
        <v>1446</v>
      </c>
      <c r="D127" s="7">
        <v>26</v>
      </c>
      <c r="E127" s="7" t="s">
        <v>2069</v>
      </c>
      <c r="F127" s="7" t="s">
        <v>15013</v>
      </c>
      <c r="G127" s="7" t="s">
        <v>15014</v>
      </c>
      <c r="H127" s="7" t="s">
        <v>1450</v>
      </c>
      <c r="I127" s="7" t="s">
        <v>4870</v>
      </c>
      <c r="J127" s="7" t="s">
        <v>1452</v>
      </c>
      <c r="K127" s="7" t="s">
        <v>440</v>
      </c>
      <c r="L127" s="7" t="s">
        <v>441</v>
      </c>
      <c r="M127" s="7" t="s">
        <v>1461</v>
      </c>
      <c r="N127" s="7" t="s">
        <v>23</v>
      </c>
      <c r="O127" s="11">
        <v>3</v>
      </c>
      <c r="P127" s="11">
        <v>0</v>
      </c>
      <c r="Q127" s="11">
        <v>3</v>
      </c>
      <c r="R127" s="11">
        <v>0</v>
      </c>
      <c r="S127" s="11" t="s">
        <v>1455</v>
      </c>
      <c r="U127" t="str">
        <f t="shared" si="1"/>
        <v>是</v>
      </c>
    </row>
    <row r="128" spans="1:21">
      <c r="A128" s="2" t="str">
        <f>K128&amp;MID(L:L,15,4)</f>
        <v>李锦棠411X</v>
      </c>
      <c r="B128" s="7" t="s">
        <v>6335</v>
      </c>
      <c r="C128" s="7" t="s">
        <v>1446</v>
      </c>
      <c r="D128" s="7">
        <v>52</v>
      </c>
      <c r="E128" s="7" t="s">
        <v>6336</v>
      </c>
      <c r="F128" s="7" t="s">
        <v>15015</v>
      </c>
      <c r="G128" s="7" t="s">
        <v>15016</v>
      </c>
      <c r="H128" s="7" t="s">
        <v>1450</v>
      </c>
      <c r="I128" s="7" t="s">
        <v>15017</v>
      </c>
      <c r="J128" s="7" t="s">
        <v>1452</v>
      </c>
      <c r="K128" s="7" t="s">
        <v>1231</v>
      </c>
      <c r="L128" s="7" t="s">
        <v>1232</v>
      </c>
      <c r="M128" s="7" t="s">
        <v>1461</v>
      </c>
      <c r="N128" s="7" t="s">
        <v>1462</v>
      </c>
      <c r="O128" s="11">
        <v>7</v>
      </c>
      <c r="P128" s="11">
        <v>10</v>
      </c>
      <c r="Q128" s="11">
        <v>2.5</v>
      </c>
      <c r="R128" s="11">
        <v>4.5</v>
      </c>
      <c r="S128" s="11" t="s">
        <v>1455</v>
      </c>
      <c r="U128" t="str">
        <f t="shared" si="1"/>
        <v>是</v>
      </c>
    </row>
    <row r="129" spans="1:21">
      <c r="A129" s="2" t="str">
        <f>K129&amp;MID(L:L,15,4)</f>
        <v>周伟基2714</v>
      </c>
      <c r="B129" s="7" t="s">
        <v>6340</v>
      </c>
      <c r="C129" s="7" t="s">
        <v>1446</v>
      </c>
      <c r="D129" s="7">
        <v>43</v>
      </c>
      <c r="E129" s="7" t="s">
        <v>6341</v>
      </c>
      <c r="F129" s="7" t="s">
        <v>15018</v>
      </c>
      <c r="G129" s="7" t="s">
        <v>15019</v>
      </c>
      <c r="H129" s="7" t="s">
        <v>1450</v>
      </c>
      <c r="I129" s="7" t="s">
        <v>15020</v>
      </c>
      <c r="J129" s="7" t="s">
        <v>1452</v>
      </c>
      <c r="K129" s="7" t="s">
        <v>709</v>
      </c>
      <c r="L129" s="7" t="s">
        <v>710</v>
      </c>
      <c r="M129" s="7" t="s">
        <v>1453</v>
      </c>
      <c r="N129" s="7" t="s">
        <v>1467</v>
      </c>
      <c r="O129" s="11">
        <v>2</v>
      </c>
      <c r="P129" s="11">
        <v>3</v>
      </c>
      <c r="Q129" s="11">
        <v>1.5</v>
      </c>
      <c r="R129" s="11">
        <v>0.5</v>
      </c>
      <c r="S129" s="11" t="s">
        <v>1455</v>
      </c>
      <c r="U129" t="str">
        <f t="shared" si="1"/>
        <v>是</v>
      </c>
    </row>
    <row r="130" spans="1:21">
      <c r="A130" s="2" t="str">
        <f>K130&amp;MID(L:L,15,4)</f>
        <v>汤文俊3011</v>
      </c>
      <c r="B130" s="7" t="s">
        <v>2073</v>
      </c>
      <c r="C130" s="7" t="s">
        <v>1446</v>
      </c>
      <c r="D130" s="7">
        <v>53</v>
      </c>
      <c r="E130" s="7" t="s">
        <v>2074</v>
      </c>
      <c r="F130" s="7" t="s">
        <v>15021</v>
      </c>
      <c r="G130" s="7" t="s">
        <v>15022</v>
      </c>
      <c r="H130" s="7" t="s">
        <v>1450</v>
      </c>
      <c r="I130" s="7" t="s">
        <v>11665</v>
      </c>
      <c r="J130" s="7" t="s">
        <v>1452</v>
      </c>
      <c r="K130" s="7" t="s">
        <v>177</v>
      </c>
      <c r="L130" s="7" t="s">
        <v>178</v>
      </c>
      <c r="M130" s="7" t="s">
        <v>1461</v>
      </c>
      <c r="N130" s="7" t="s">
        <v>23</v>
      </c>
      <c r="O130" s="11">
        <v>3</v>
      </c>
      <c r="P130" s="11">
        <v>16</v>
      </c>
      <c r="Q130" s="11">
        <v>3</v>
      </c>
      <c r="R130" s="11">
        <v>0</v>
      </c>
      <c r="S130" s="11" t="s">
        <v>1455</v>
      </c>
      <c r="U130" t="str">
        <f t="shared" si="1"/>
        <v>是</v>
      </c>
    </row>
    <row r="131" spans="1:21">
      <c r="A131" s="2" t="str">
        <f>K131&amp;MID(L:L,15,4)</f>
        <v>李凤珍0028</v>
      </c>
      <c r="B131" s="7" t="s">
        <v>2078</v>
      </c>
      <c r="C131" s="7" t="s">
        <v>1457</v>
      </c>
      <c r="D131" s="7">
        <v>54</v>
      </c>
      <c r="E131" s="7" t="s">
        <v>2079</v>
      </c>
      <c r="F131" s="7" t="s">
        <v>15023</v>
      </c>
      <c r="G131" s="7" t="s">
        <v>15024</v>
      </c>
      <c r="H131" s="7" t="s">
        <v>1450</v>
      </c>
      <c r="I131" s="7" t="s">
        <v>10796</v>
      </c>
      <c r="J131" s="7" t="s">
        <v>1452</v>
      </c>
      <c r="K131" s="7" t="s">
        <v>367</v>
      </c>
      <c r="L131" s="7" t="s">
        <v>368</v>
      </c>
      <c r="M131" s="7" t="s">
        <v>1453</v>
      </c>
      <c r="N131" s="7" t="s">
        <v>23</v>
      </c>
      <c r="O131" s="11">
        <v>3</v>
      </c>
      <c r="P131" s="11">
        <v>6</v>
      </c>
      <c r="Q131" s="11">
        <v>1.5</v>
      </c>
      <c r="R131" s="11">
        <v>1.5</v>
      </c>
      <c r="S131" s="11" t="s">
        <v>1455</v>
      </c>
      <c r="U131" t="str">
        <f t="shared" ref="U131:U194" si="2">S131</f>
        <v>是</v>
      </c>
    </row>
    <row r="132" spans="1:21">
      <c r="A132" s="2" t="str">
        <f>K132&amp;MID(L:L,15,4)</f>
        <v>郑炳权5110</v>
      </c>
      <c r="B132" s="7" t="s">
        <v>10305</v>
      </c>
      <c r="C132" s="7" t="s">
        <v>1446</v>
      </c>
      <c r="D132" s="7">
        <v>57</v>
      </c>
      <c r="E132" s="7" t="s">
        <v>10306</v>
      </c>
      <c r="F132" s="7" t="s">
        <v>15025</v>
      </c>
      <c r="G132" s="7" t="s">
        <v>15026</v>
      </c>
      <c r="H132" s="7" t="s">
        <v>1450</v>
      </c>
      <c r="I132" s="7" t="s">
        <v>15027</v>
      </c>
      <c r="J132" s="7" t="s">
        <v>1452</v>
      </c>
      <c r="K132" s="7" t="s">
        <v>662</v>
      </c>
      <c r="L132" s="7" t="s">
        <v>663</v>
      </c>
      <c r="M132" s="7" t="s">
        <v>1461</v>
      </c>
      <c r="N132" s="7" t="s">
        <v>23</v>
      </c>
      <c r="O132" s="11">
        <v>3</v>
      </c>
      <c r="P132" s="11">
        <v>23</v>
      </c>
      <c r="Q132" s="11">
        <v>3</v>
      </c>
      <c r="R132" s="11">
        <v>0</v>
      </c>
      <c r="S132" s="11" t="s">
        <v>1455</v>
      </c>
      <c r="U132" t="str">
        <f t="shared" si="2"/>
        <v>是</v>
      </c>
    </row>
    <row r="133" spans="1:21">
      <c r="A133" s="2" t="str">
        <f>K133&amp;MID(L:L,15,4)</f>
        <v>李诗鑑1217</v>
      </c>
      <c r="B133" s="7" t="s">
        <v>1719</v>
      </c>
      <c r="C133" s="7" t="s">
        <v>1457</v>
      </c>
      <c r="D133" s="7">
        <v>57</v>
      </c>
      <c r="E133" s="7" t="s">
        <v>1720</v>
      </c>
      <c r="F133" s="7" t="s">
        <v>15028</v>
      </c>
      <c r="G133" s="7" t="s">
        <v>15029</v>
      </c>
      <c r="H133" s="7" t="s">
        <v>1450</v>
      </c>
      <c r="I133" s="7" t="s">
        <v>15030</v>
      </c>
      <c r="J133" s="7" t="s">
        <v>1452</v>
      </c>
      <c r="K133" s="7" t="s">
        <v>980</v>
      </c>
      <c r="L133" s="7" t="s">
        <v>981</v>
      </c>
      <c r="M133" s="7" t="s">
        <v>1453</v>
      </c>
      <c r="N133" s="7" t="s">
        <v>23</v>
      </c>
      <c r="O133" s="11">
        <v>3</v>
      </c>
      <c r="P133" s="11">
        <v>57</v>
      </c>
      <c r="Q133" s="11">
        <v>1.5</v>
      </c>
      <c r="R133" s="11">
        <v>1.5</v>
      </c>
      <c r="S133" s="11" t="s">
        <v>1455</v>
      </c>
      <c r="U133" t="str">
        <f t="shared" si="2"/>
        <v>是</v>
      </c>
    </row>
    <row r="134" spans="1:21">
      <c r="A134" s="2" t="str">
        <f>K134&amp;MID(L:L,15,4)</f>
        <v>周床0923</v>
      </c>
      <c r="B134" s="7" t="s">
        <v>2091</v>
      </c>
      <c r="C134" s="7" t="s">
        <v>1446</v>
      </c>
      <c r="D134" s="7">
        <v>58</v>
      </c>
      <c r="E134" s="7" t="s">
        <v>2092</v>
      </c>
      <c r="F134" s="7" t="s">
        <v>15031</v>
      </c>
      <c r="G134" s="7" t="s">
        <v>15032</v>
      </c>
      <c r="H134" s="7" t="s">
        <v>1450</v>
      </c>
      <c r="I134" s="7" t="s">
        <v>15033</v>
      </c>
      <c r="J134" s="7" t="s">
        <v>1452</v>
      </c>
      <c r="K134" s="7" t="s">
        <v>600</v>
      </c>
      <c r="L134" s="7" t="s">
        <v>601</v>
      </c>
      <c r="M134" s="7" t="s">
        <v>1453</v>
      </c>
      <c r="N134" s="7" t="s">
        <v>23</v>
      </c>
      <c r="O134" s="11">
        <v>3</v>
      </c>
      <c r="P134" s="11">
        <v>52</v>
      </c>
      <c r="Q134" s="11">
        <v>1.5</v>
      </c>
      <c r="R134" s="11">
        <v>1.5</v>
      </c>
      <c r="S134" s="11" t="s">
        <v>1455</v>
      </c>
      <c r="U134" t="str">
        <f t="shared" si="2"/>
        <v>是</v>
      </c>
    </row>
    <row r="135" spans="1:21">
      <c r="A135" s="2" t="str">
        <f>K135&amp;MID(L:L,15,4)</f>
        <v>刘伟娟4823</v>
      </c>
      <c r="B135" s="7" t="s">
        <v>2096</v>
      </c>
      <c r="C135" s="7" t="s">
        <v>1457</v>
      </c>
      <c r="D135" s="7">
        <v>50</v>
      </c>
      <c r="E135" s="7" t="s">
        <v>2097</v>
      </c>
      <c r="F135" s="7" t="s">
        <v>15034</v>
      </c>
      <c r="G135" s="7" t="s">
        <v>15035</v>
      </c>
      <c r="H135" s="7" t="s">
        <v>1450</v>
      </c>
      <c r="I135" s="7" t="s">
        <v>15036</v>
      </c>
      <c r="J135" s="7" t="s">
        <v>1452</v>
      </c>
      <c r="K135" s="7" t="s">
        <v>410</v>
      </c>
      <c r="L135" s="7" t="s">
        <v>411</v>
      </c>
      <c r="M135" s="7" t="s">
        <v>1461</v>
      </c>
      <c r="N135" s="7" t="s">
        <v>23</v>
      </c>
      <c r="O135" s="11">
        <v>3</v>
      </c>
      <c r="P135" s="11">
        <v>23</v>
      </c>
      <c r="Q135" s="11">
        <v>3</v>
      </c>
      <c r="R135" s="11">
        <v>0</v>
      </c>
      <c r="S135" s="11" t="s">
        <v>1455</v>
      </c>
      <c r="U135" t="str">
        <f t="shared" si="2"/>
        <v>是</v>
      </c>
    </row>
    <row r="136" spans="1:21">
      <c r="A136" s="2" t="str">
        <f>K136&amp;MID(L:L,15,4)</f>
        <v>王有根1226</v>
      </c>
      <c r="B136" s="7" t="s">
        <v>2101</v>
      </c>
      <c r="C136" s="7" t="s">
        <v>1446</v>
      </c>
      <c r="D136" s="7">
        <v>41</v>
      </c>
      <c r="E136" s="7" t="s">
        <v>1006</v>
      </c>
      <c r="F136" s="7" t="s">
        <v>15037</v>
      </c>
      <c r="G136" s="7" t="s">
        <v>15038</v>
      </c>
      <c r="H136" s="7" t="s">
        <v>1765</v>
      </c>
      <c r="I136" s="7" t="s">
        <v>12514</v>
      </c>
      <c r="J136" s="7" t="s">
        <v>1452</v>
      </c>
      <c r="K136" s="7" t="s">
        <v>1003</v>
      </c>
      <c r="L136" s="7" t="s">
        <v>1004</v>
      </c>
      <c r="M136" s="7" t="s">
        <v>1453</v>
      </c>
      <c r="N136" s="7" t="s">
        <v>23</v>
      </c>
      <c r="O136" s="11">
        <v>3</v>
      </c>
      <c r="P136" s="11">
        <v>38</v>
      </c>
      <c r="Q136" s="11">
        <v>1.5</v>
      </c>
      <c r="R136" s="11">
        <v>1.5</v>
      </c>
      <c r="S136" s="11" t="s">
        <v>1455</v>
      </c>
      <c r="U136" t="str">
        <f t="shared" si="2"/>
        <v>是</v>
      </c>
    </row>
    <row r="137" spans="1:21">
      <c r="A137" s="2" t="str">
        <f>K137&amp;MID(L:L,15,4)</f>
        <v>江树坚2739</v>
      </c>
      <c r="B137" s="7" t="s">
        <v>2106</v>
      </c>
      <c r="C137" s="7" t="s">
        <v>1446</v>
      </c>
      <c r="D137" s="7">
        <v>42</v>
      </c>
      <c r="E137" s="7" t="s">
        <v>2107</v>
      </c>
      <c r="F137" s="7" t="s">
        <v>15039</v>
      </c>
      <c r="G137" s="7" t="s">
        <v>15040</v>
      </c>
      <c r="H137" s="7" t="s">
        <v>1450</v>
      </c>
      <c r="I137" s="7" t="s">
        <v>10312</v>
      </c>
      <c r="J137" s="7" t="s">
        <v>1452</v>
      </c>
      <c r="K137" s="7" t="s">
        <v>261</v>
      </c>
      <c r="L137" s="7" t="s">
        <v>262</v>
      </c>
      <c r="M137" s="7" t="s">
        <v>1453</v>
      </c>
      <c r="N137" s="7" t="s">
        <v>23</v>
      </c>
      <c r="O137" s="11">
        <v>2</v>
      </c>
      <c r="P137" s="11">
        <v>21</v>
      </c>
      <c r="Q137" s="11">
        <v>1.5</v>
      </c>
      <c r="R137" s="11">
        <v>0.5</v>
      </c>
      <c r="S137" s="11" t="s">
        <v>1455</v>
      </c>
      <c r="U137" t="str">
        <f t="shared" si="2"/>
        <v>是</v>
      </c>
    </row>
    <row r="138" spans="1:21">
      <c r="A138" s="2" t="str">
        <f>K138&amp;MID(L:L,15,4)</f>
        <v>黎炽光0055</v>
      </c>
      <c r="B138" s="7" t="s">
        <v>2383</v>
      </c>
      <c r="C138" s="7" t="s">
        <v>1446</v>
      </c>
      <c r="D138" s="7">
        <v>38</v>
      </c>
      <c r="E138" s="7" t="s">
        <v>2384</v>
      </c>
      <c r="F138" s="7" t="s">
        <v>15041</v>
      </c>
      <c r="G138" s="7" t="s">
        <v>15042</v>
      </c>
      <c r="H138" s="7" t="s">
        <v>1912</v>
      </c>
      <c r="I138" s="7" t="s">
        <v>15043</v>
      </c>
      <c r="J138" s="7" t="s">
        <v>1452</v>
      </c>
      <c r="K138" s="7" t="s">
        <v>974</v>
      </c>
      <c r="L138" s="7" t="s">
        <v>975</v>
      </c>
      <c r="M138" s="7" t="s">
        <v>1453</v>
      </c>
      <c r="N138" s="7" t="s">
        <v>23</v>
      </c>
      <c r="O138" s="11">
        <v>2</v>
      </c>
      <c r="P138" s="11">
        <v>22</v>
      </c>
      <c r="Q138" s="11">
        <v>1.5</v>
      </c>
      <c r="R138" s="11">
        <v>0.5</v>
      </c>
      <c r="S138" s="11" t="s">
        <v>1455</v>
      </c>
      <c r="U138" t="str">
        <f t="shared" si="2"/>
        <v>是</v>
      </c>
    </row>
    <row r="139" spans="1:21">
      <c r="A139" s="2" t="str">
        <f>K139&amp;MID(L:L,15,4)</f>
        <v>区玉珍3320</v>
      </c>
      <c r="B139" s="7" t="s">
        <v>2111</v>
      </c>
      <c r="C139" s="7" t="s">
        <v>1446</v>
      </c>
      <c r="D139" s="7">
        <v>48</v>
      </c>
      <c r="E139" s="7" t="s">
        <v>1124</v>
      </c>
      <c r="F139" s="7" t="s">
        <v>15044</v>
      </c>
      <c r="G139" s="7" t="s">
        <v>15045</v>
      </c>
      <c r="H139" s="7" t="s">
        <v>1450</v>
      </c>
      <c r="I139" s="7" t="s">
        <v>15046</v>
      </c>
      <c r="J139" s="7" t="s">
        <v>1452</v>
      </c>
      <c r="K139" s="7" t="s">
        <v>1122</v>
      </c>
      <c r="L139" s="7" t="s">
        <v>1123</v>
      </c>
      <c r="M139" s="7" t="s">
        <v>1461</v>
      </c>
      <c r="N139" s="7" t="s">
        <v>1454</v>
      </c>
      <c r="O139" s="11">
        <v>3</v>
      </c>
      <c r="P139" s="11">
        <v>17</v>
      </c>
      <c r="Q139" s="11">
        <v>3</v>
      </c>
      <c r="R139" s="11">
        <v>0</v>
      </c>
      <c r="S139" s="11" t="s">
        <v>1455</v>
      </c>
      <c r="U139" t="str">
        <f t="shared" si="2"/>
        <v>是</v>
      </c>
    </row>
    <row r="140" spans="1:21">
      <c r="A140" s="2" t="str">
        <f>K140&amp;MID(L:L,15,4)</f>
        <v>孙伟新2116</v>
      </c>
      <c r="B140" s="7" t="s">
        <v>2114</v>
      </c>
      <c r="C140" s="7" t="s">
        <v>1446</v>
      </c>
      <c r="D140" s="7">
        <v>61</v>
      </c>
      <c r="E140" s="7" t="s">
        <v>2115</v>
      </c>
      <c r="F140" s="7" t="s">
        <v>15047</v>
      </c>
      <c r="G140" s="7" t="s">
        <v>15048</v>
      </c>
      <c r="H140" s="7" t="s">
        <v>1765</v>
      </c>
      <c r="I140" s="7" t="s">
        <v>3134</v>
      </c>
      <c r="J140" s="7" t="s">
        <v>1452</v>
      </c>
      <c r="K140" s="7" t="s">
        <v>1262</v>
      </c>
      <c r="L140" s="7" t="s">
        <v>1263</v>
      </c>
      <c r="M140" s="7" t="s">
        <v>1461</v>
      </c>
      <c r="N140" s="7" t="s">
        <v>1462</v>
      </c>
      <c r="O140" s="11">
        <v>2</v>
      </c>
      <c r="P140" s="11">
        <v>46</v>
      </c>
      <c r="Q140" s="11">
        <v>2.5</v>
      </c>
      <c r="R140" s="11">
        <v>0</v>
      </c>
      <c r="S140" s="11" t="s">
        <v>1455</v>
      </c>
      <c r="U140" t="str">
        <f t="shared" si="2"/>
        <v>是</v>
      </c>
    </row>
    <row r="141" spans="1:21">
      <c r="A141" s="2" t="str">
        <f>K141&amp;MID(L:L,15,4)</f>
        <v>陈儒林3613</v>
      </c>
      <c r="B141" s="7" t="s">
        <v>2283</v>
      </c>
      <c r="C141" s="7" t="s">
        <v>1446</v>
      </c>
      <c r="D141" s="7">
        <v>55</v>
      </c>
      <c r="E141" s="7" t="s">
        <v>2284</v>
      </c>
      <c r="F141" s="7" t="s">
        <v>15049</v>
      </c>
      <c r="G141" s="7" t="s">
        <v>15050</v>
      </c>
      <c r="H141" s="7" t="s">
        <v>1450</v>
      </c>
      <c r="I141" s="7" t="s">
        <v>15051</v>
      </c>
      <c r="J141" s="7" t="s">
        <v>1452</v>
      </c>
      <c r="K141" s="7" t="s">
        <v>81</v>
      </c>
      <c r="L141" s="7" t="s">
        <v>82</v>
      </c>
      <c r="M141" s="7" t="s">
        <v>1461</v>
      </c>
      <c r="N141" s="7" t="s">
        <v>23</v>
      </c>
      <c r="O141" s="11">
        <v>4</v>
      </c>
      <c r="P141" s="11">
        <v>10</v>
      </c>
      <c r="Q141" s="11">
        <v>3</v>
      </c>
      <c r="R141" s="11">
        <v>1</v>
      </c>
      <c r="S141" s="11" t="s">
        <v>1455</v>
      </c>
      <c r="U141" t="str">
        <f t="shared" si="2"/>
        <v>是</v>
      </c>
    </row>
    <row r="142" spans="1:21">
      <c r="A142" s="2" t="str">
        <f>K142&amp;MID(L:L,15,4)</f>
        <v>颜忠户001X</v>
      </c>
      <c r="B142" s="7" t="s">
        <v>2119</v>
      </c>
      <c r="C142" s="7" t="s">
        <v>1446</v>
      </c>
      <c r="D142" s="7">
        <v>58</v>
      </c>
      <c r="E142" s="7" t="s">
        <v>924</v>
      </c>
      <c r="F142" s="7" t="s">
        <v>15052</v>
      </c>
      <c r="G142" s="7" t="s">
        <v>15053</v>
      </c>
      <c r="H142" s="7" t="s">
        <v>1450</v>
      </c>
      <c r="I142" s="7" t="s">
        <v>15054</v>
      </c>
      <c r="J142" s="7" t="s">
        <v>1452</v>
      </c>
      <c r="K142" s="7" t="s">
        <v>921</v>
      </c>
      <c r="L142" s="7" t="s">
        <v>922</v>
      </c>
      <c r="M142" s="7" t="s">
        <v>1453</v>
      </c>
      <c r="N142" s="7" t="s">
        <v>1467</v>
      </c>
      <c r="O142" s="11">
        <v>4</v>
      </c>
      <c r="P142" s="11">
        <v>57</v>
      </c>
      <c r="Q142" s="11">
        <v>1.5</v>
      </c>
      <c r="R142" s="11">
        <v>2.5</v>
      </c>
      <c r="S142" s="11" t="s">
        <v>1455</v>
      </c>
      <c r="U142" t="str">
        <f t="shared" si="2"/>
        <v>是</v>
      </c>
    </row>
    <row r="143" spans="1:21">
      <c r="A143" s="2" t="str">
        <f>K143&amp;MID(L:L,15,4)</f>
        <v>黄锦才1219</v>
      </c>
      <c r="B143" s="7" t="s">
        <v>2123</v>
      </c>
      <c r="C143" s="7" t="s">
        <v>1457</v>
      </c>
      <c r="D143" s="7">
        <v>34</v>
      </c>
      <c r="E143" s="7" t="s">
        <v>2124</v>
      </c>
      <c r="F143" s="7" t="s">
        <v>15055</v>
      </c>
      <c r="G143" s="7" t="s">
        <v>15056</v>
      </c>
      <c r="H143" s="7" t="s">
        <v>1450</v>
      </c>
      <c r="I143" s="7" t="s">
        <v>15057</v>
      </c>
      <c r="J143" s="7" t="s">
        <v>1452</v>
      </c>
      <c r="K143" s="7" t="s">
        <v>1013</v>
      </c>
      <c r="L143" s="7" t="s">
        <v>1014</v>
      </c>
      <c r="M143" s="7" t="s">
        <v>1453</v>
      </c>
      <c r="N143" s="7" t="s">
        <v>1454</v>
      </c>
      <c r="O143" s="11">
        <v>14</v>
      </c>
      <c r="P143" s="11">
        <v>14</v>
      </c>
      <c r="Q143" s="11">
        <v>1.5</v>
      </c>
      <c r="R143" s="11">
        <v>12.5</v>
      </c>
      <c r="S143" s="11" t="s">
        <v>1455</v>
      </c>
      <c r="U143" t="str">
        <f t="shared" si="2"/>
        <v>是</v>
      </c>
    </row>
    <row r="144" spans="1:21">
      <c r="A144" s="2" t="str">
        <f>K144&amp;MID(L:L,15,4)</f>
        <v>李新尚1629</v>
      </c>
      <c r="B144" s="7" t="s">
        <v>2128</v>
      </c>
      <c r="C144" s="7" t="s">
        <v>1446</v>
      </c>
      <c r="D144" s="7">
        <v>59</v>
      </c>
      <c r="E144" s="7" t="s">
        <v>2129</v>
      </c>
      <c r="F144" s="7" t="s">
        <v>15058</v>
      </c>
      <c r="G144" s="7" t="s">
        <v>15059</v>
      </c>
      <c r="H144" s="7" t="s">
        <v>2132</v>
      </c>
      <c r="I144" s="7" t="s">
        <v>4163</v>
      </c>
      <c r="J144" s="7" t="s">
        <v>1452</v>
      </c>
      <c r="K144" s="7" t="s">
        <v>279</v>
      </c>
      <c r="L144" s="7" t="s">
        <v>280</v>
      </c>
      <c r="M144" s="7" t="s">
        <v>1453</v>
      </c>
      <c r="N144" s="7" t="s">
        <v>23</v>
      </c>
      <c r="O144" s="11">
        <v>2</v>
      </c>
      <c r="P144" s="11">
        <v>54</v>
      </c>
      <c r="Q144" s="11">
        <v>1.5</v>
      </c>
      <c r="R144" s="11">
        <v>0.5</v>
      </c>
      <c r="S144" s="11" t="s">
        <v>1455</v>
      </c>
      <c r="U144" t="str">
        <f t="shared" si="2"/>
        <v>是</v>
      </c>
    </row>
    <row r="145" spans="1:21">
      <c r="A145" s="2" t="str">
        <f>K145&amp;MID(L:L,15,4)</f>
        <v>谭晓忠1241</v>
      </c>
      <c r="B145" s="7" t="s">
        <v>2134</v>
      </c>
      <c r="C145" s="7" t="s">
        <v>1446</v>
      </c>
      <c r="D145" s="7">
        <v>61</v>
      </c>
      <c r="E145" s="7" t="s">
        <v>907</v>
      </c>
      <c r="F145" s="7" t="s">
        <v>15060</v>
      </c>
      <c r="G145" s="7" t="s">
        <v>15061</v>
      </c>
      <c r="H145" s="7" t="s">
        <v>1450</v>
      </c>
      <c r="I145" s="7" t="s">
        <v>15062</v>
      </c>
      <c r="J145" s="7" t="s">
        <v>1452</v>
      </c>
      <c r="K145" s="7" t="s">
        <v>904</v>
      </c>
      <c r="L145" s="7" t="s">
        <v>905</v>
      </c>
      <c r="M145" s="7" t="s">
        <v>1461</v>
      </c>
      <c r="N145" s="7" t="s">
        <v>1454</v>
      </c>
      <c r="O145" s="11">
        <v>4</v>
      </c>
      <c r="P145" s="11">
        <v>32</v>
      </c>
      <c r="Q145" s="11">
        <v>3</v>
      </c>
      <c r="R145" s="11">
        <v>1</v>
      </c>
      <c r="S145" s="11" t="s">
        <v>1455</v>
      </c>
      <c r="U145" t="str">
        <f t="shared" si="2"/>
        <v>是</v>
      </c>
    </row>
    <row r="146" spans="1:21">
      <c r="A146" s="2" t="str">
        <f>K146&amp;MID(L:L,15,4)</f>
        <v>廖志坚3334</v>
      </c>
      <c r="B146" s="7" t="s">
        <v>2138</v>
      </c>
      <c r="C146" s="7" t="s">
        <v>1446</v>
      </c>
      <c r="D146" s="7">
        <v>63</v>
      </c>
      <c r="E146" s="7" t="s">
        <v>2139</v>
      </c>
      <c r="F146" s="7" t="s">
        <v>15063</v>
      </c>
      <c r="G146" s="7" t="s">
        <v>15064</v>
      </c>
      <c r="H146" s="7" t="s">
        <v>1450</v>
      </c>
      <c r="I146" s="7" t="s">
        <v>6723</v>
      </c>
      <c r="J146" s="7" t="s">
        <v>1452</v>
      </c>
      <c r="K146" s="7" t="s">
        <v>393</v>
      </c>
      <c r="L146" s="7" t="s">
        <v>394</v>
      </c>
      <c r="M146" s="7" t="s">
        <v>1461</v>
      </c>
      <c r="N146" s="7" t="s">
        <v>23</v>
      </c>
      <c r="O146" s="11">
        <v>3</v>
      </c>
      <c r="P146" s="11">
        <v>2</v>
      </c>
      <c r="Q146" s="11">
        <v>3</v>
      </c>
      <c r="R146" s="11">
        <v>0</v>
      </c>
      <c r="S146" s="11" t="s">
        <v>1455</v>
      </c>
      <c r="U146" t="str">
        <f t="shared" si="2"/>
        <v>是</v>
      </c>
    </row>
    <row r="147" spans="1:21">
      <c r="A147" s="2" t="str">
        <f>K147&amp;MID(L:L,15,4)</f>
        <v>刘焕秀0067</v>
      </c>
      <c r="B147" s="7" t="s">
        <v>2142</v>
      </c>
      <c r="C147" s="7" t="s">
        <v>1446</v>
      </c>
      <c r="D147" s="7">
        <v>52</v>
      </c>
      <c r="E147" s="7" t="s">
        <v>2143</v>
      </c>
      <c r="F147" s="7" t="s">
        <v>15065</v>
      </c>
      <c r="G147" s="7" t="s">
        <v>15066</v>
      </c>
      <c r="H147" s="7" t="s">
        <v>1450</v>
      </c>
      <c r="I147" s="7" t="s">
        <v>15067</v>
      </c>
      <c r="J147" s="7" t="s">
        <v>1452</v>
      </c>
      <c r="K147" s="7" t="s">
        <v>586</v>
      </c>
      <c r="L147" s="7" t="s">
        <v>587</v>
      </c>
      <c r="M147" s="7" t="s">
        <v>1453</v>
      </c>
      <c r="N147" s="7" t="s">
        <v>23</v>
      </c>
      <c r="O147" s="11">
        <v>1</v>
      </c>
      <c r="P147" s="11">
        <v>36</v>
      </c>
      <c r="Q147" s="11">
        <v>1.5</v>
      </c>
      <c r="R147" s="11">
        <v>0</v>
      </c>
      <c r="S147" s="11" t="s">
        <v>1455</v>
      </c>
      <c r="U147" t="str">
        <f t="shared" si="2"/>
        <v>是</v>
      </c>
    </row>
    <row r="148" spans="1:21">
      <c r="A148" s="2" t="str">
        <f>K148&amp;MID(L:L,15,4)</f>
        <v>苏桂霞4221</v>
      </c>
      <c r="B148" s="7" t="s">
        <v>2147</v>
      </c>
      <c r="C148" s="7" t="s">
        <v>1444</v>
      </c>
      <c r="D148" s="7">
        <v>34</v>
      </c>
      <c r="E148" s="7" t="s">
        <v>2148</v>
      </c>
      <c r="F148" s="7" t="s">
        <v>15068</v>
      </c>
      <c r="G148" s="7" t="s">
        <v>15069</v>
      </c>
      <c r="H148" s="7" t="s">
        <v>1450</v>
      </c>
      <c r="I148" s="7" t="s">
        <v>15070</v>
      </c>
      <c r="J148" s="7" t="s">
        <v>1452</v>
      </c>
      <c r="K148" s="7" t="s">
        <v>479</v>
      </c>
      <c r="L148" s="7" t="s">
        <v>480</v>
      </c>
      <c r="M148" s="7" t="s">
        <v>1461</v>
      </c>
      <c r="N148" s="7" t="s">
        <v>23</v>
      </c>
      <c r="O148" s="11">
        <v>3</v>
      </c>
      <c r="P148" s="11">
        <v>31</v>
      </c>
      <c r="Q148" s="11">
        <v>3</v>
      </c>
      <c r="R148" s="11">
        <v>0</v>
      </c>
      <c r="S148" s="11" t="s">
        <v>1455</v>
      </c>
      <c r="U148" t="str">
        <f t="shared" si="2"/>
        <v>是</v>
      </c>
    </row>
    <row r="149" spans="1:21">
      <c r="A149" s="2" t="str">
        <f>K149&amp;MID(L:L,15,4)</f>
        <v>周素玲2746</v>
      </c>
      <c r="B149" s="7" t="s">
        <v>2152</v>
      </c>
      <c r="C149" s="7" t="s">
        <v>1457</v>
      </c>
      <c r="D149" s="7">
        <v>59</v>
      </c>
      <c r="E149" s="7" t="s">
        <v>2153</v>
      </c>
      <c r="F149" s="7" t="s">
        <v>15071</v>
      </c>
      <c r="G149" s="7" t="s">
        <v>15072</v>
      </c>
      <c r="H149" s="7" t="s">
        <v>1450</v>
      </c>
      <c r="I149" s="7" t="s">
        <v>15073</v>
      </c>
      <c r="J149" s="7" t="s">
        <v>1452</v>
      </c>
      <c r="K149" s="7" t="s">
        <v>859</v>
      </c>
      <c r="L149" s="7" t="s">
        <v>860</v>
      </c>
      <c r="M149" s="7" t="s">
        <v>1453</v>
      </c>
      <c r="N149" s="7" t="s">
        <v>23</v>
      </c>
      <c r="O149" s="11">
        <v>5</v>
      </c>
      <c r="P149" s="11">
        <v>47</v>
      </c>
      <c r="Q149" s="11">
        <v>1.5</v>
      </c>
      <c r="R149" s="11">
        <v>3.5</v>
      </c>
      <c r="S149" s="11" t="s">
        <v>1455</v>
      </c>
      <c r="U149" t="str">
        <f t="shared" si="2"/>
        <v>是</v>
      </c>
    </row>
    <row r="150" spans="1:21">
      <c r="A150" s="2" t="str">
        <f>K150&amp;MID(L:L,15,4)</f>
        <v>利间开1266</v>
      </c>
      <c r="B150" s="7" t="s">
        <v>2157</v>
      </c>
      <c r="C150" s="7" t="s">
        <v>1457</v>
      </c>
      <c r="D150" s="7">
        <v>48</v>
      </c>
      <c r="E150" s="7" t="s">
        <v>392</v>
      </c>
      <c r="F150" s="7" t="s">
        <v>15074</v>
      </c>
      <c r="G150" s="7" t="s">
        <v>15075</v>
      </c>
      <c r="H150" s="7" t="s">
        <v>1450</v>
      </c>
      <c r="I150" s="7" t="s">
        <v>2327</v>
      </c>
      <c r="J150" s="7" t="s">
        <v>1452</v>
      </c>
      <c r="K150" s="7" t="s">
        <v>389</v>
      </c>
      <c r="L150" s="7" t="s">
        <v>390</v>
      </c>
      <c r="M150" s="7" t="s">
        <v>1453</v>
      </c>
      <c r="N150" s="7" t="s">
        <v>23</v>
      </c>
      <c r="O150" s="11">
        <v>2</v>
      </c>
      <c r="P150" s="11">
        <v>33</v>
      </c>
      <c r="Q150" s="11">
        <v>1.5</v>
      </c>
      <c r="R150" s="11">
        <v>0.5</v>
      </c>
      <c r="S150" s="11" t="s">
        <v>1455</v>
      </c>
      <c r="U150" t="str">
        <f t="shared" si="2"/>
        <v>是</v>
      </c>
    </row>
    <row r="151" spans="1:21">
      <c r="A151" s="2" t="str">
        <f>K151&amp;MID(L:L,15,4)</f>
        <v>吕世良0012</v>
      </c>
      <c r="B151" s="7" t="s">
        <v>10083</v>
      </c>
      <c r="C151" s="7" t="s">
        <v>1446</v>
      </c>
      <c r="D151" s="7">
        <v>58</v>
      </c>
      <c r="E151" s="7" t="s">
        <v>585</v>
      </c>
      <c r="F151" s="7" t="s">
        <v>15076</v>
      </c>
      <c r="G151" s="7" t="s">
        <v>15077</v>
      </c>
      <c r="H151" s="7" t="s">
        <v>1450</v>
      </c>
      <c r="I151" s="7" t="s">
        <v>15078</v>
      </c>
      <c r="J151" s="7" t="s">
        <v>1452</v>
      </c>
      <c r="K151" s="7" t="s">
        <v>429</v>
      </c>
      <c r="L151" s="7" t="s">
        <v>430</v>
      </c>
      <c r="M151" s="7" t="s">
        <v>1461</v>
      </c>
      <c r="N151" s="7" t="s">
        <v>23</v>
      </c>
      <c r="O151" s="11">
        <v>3</v>
      </c>
      <c r="P151" s="11">
        <v>4</v>
      </c>
      <c r="Q151" s="11">
        <v>3</v>
      </c>
      <c r="R151" s="11">
        <v>0</v>
      </c>
      <c r="S151" s="11" t="s">
        <v>1455</v>
      </c>
      <c r="U151" t="str">
        <f t="shared" si="2"/>
        <v>是</v>
      </c>
    </row>
    <row r="152" spans="1:21">
      <c r="A152" s="2" t="str">
        <f>K152&amp;MID(L:L,15,4)</f>
        <v>马金祥5110</v>
      </c>
      <c r="B152" s="7" t="s">
        <v>2164</v>
      </c>
      <c r="C152" s="7" t="s">
        <v>1457</v>
      </c>
      <c r="D152" s="7">
        <v>56</v>
      </c>
      <c r="E152" s="7" t="s">
        <v>2165</v>
      </c>
      <c r="F152" s="7" t="s">
        <v>15079</v>
      </c>
      <c r="G152" s="7" t="s">
        <v>15080</v>
      </c>
      <c r="H152" s="7" t="s">
        <v>1450</v>
      </c>
      <c r="I152" s="7" t="s">
        <v>15081</v>
      </c>
      <c r="J152" s="7" t="s">
        <v>1452</v>
      </c>
      <c r="K152" s="7" t="s">
        <v>482</v>
      </c>
      <c r="L152" s="7" t="s">
        <v>483</v>
      </c>
      <c r="M152" s="7" t="s">
        <v>1461</v>
      </c>
      <c r="N152" s="7" t="s">
        <v>23</v>
      </c>
      <c r="O152" s="11">
        <v>3</v>
      </c>
      <c r="P152" s="11">
        <v>6</v>
      </c>
      <c r="Q152" s="11">
        <v>3</v>
      </c>
      <c r="R152" s="11">
        <v>0</v>
      </c>
      <c r="S152" s="11" t="s">
        <v>1455</v>
      </c>
      <c r="U152" t="str">
        <f t="shared" si="2"/>
        <v>是</v>
      </c>
    </row>
    <row r="153" spans="1:21">
      <c r="A153" s="2" t="str">
        <f>K153&amp;MID(L:L,15,4)</f>
        <v>何广明3259</v>
      </c>
      <c r="B153" s="7" t="s">
        <v>14180</v>
      </c>
      <c r="C153" s="7" t="s">
        <v>1446</v>
      </c>
      <c r="D153" s="7">
        <v>62</v>
      </c>
      <c r="E153" s="7" t="s">
        <v>14181</v>
      </c>
      <c r="F153" s="7" t="s">
        <v>15082</v>
      </c>
      <c r="G153" s="7" t="s">
        <v>15083</v>
      </c>
      <c r="H153" s="7" t="s">
        <v>3291</v>
      </c>
      <c r="I153" s="7" t="s">
        <v>15084</v>
      </c>
      <c r="J153" s="7" t="s">
        <v>1452</v>
      </c>
      <c r="K153" s="7" t="s">
        <v>14185</v>
      </c>
      <c r="L153" s="7" t="s">
        <v>14186</v>
      </c>
      <c r="M153" s="7" t="s">
        <v>1461</v>
      </c>
      <c r="N153" s="7" t="s">
        <v>1462</v>
      </c>
      <c r="O153" s="11">
        <v>4</v>
      </c>
      <c r="P153" s="11">
        <v>9</v>
      </c>
      <c r="Q153" s="11">
        <v>2.5</v>
      </c>
      <c r="R153" s="11">
        <v>1.5</v>
      </c>
      <c r="S153" s="11" t="s">
        <v>1455</v>
      </c>
      <c r="U153" t="str">
        <f t="shared" si="2"/>
        <v>是</v>
      </c>
    </row>
    <row r="154" spans="1:21">
      <c r="A154" s="2" t="str">
        <f>K154&amp;MID(L:L,15,4)</f>
        <v>刘家鑫5136</v>
      </c>
      <c r="B154" s="7" t="s">
        <v>2169</v>
      </c>
      <c r="C154" s="7" t="s">
        <v>1446</v>
      </c>
      <c r="D154" s="7">
        <v>30</v>
      </c>
      <c r="E154" s="7" t="s">
        <v>1071</v>
      </c>
      <c r="F154" s="7" t="s">
        <v>15085</v>
      </c>
      <c r="G154" s="7" t="s">
        <v>15086</v>
      </c>
      <c r="H154" s="7" t="s">
        <v>1450</v>
      </c>
      <c r="I154" s="7" t="s">
        <v>15087</v>
      </c>
      <c r="J154" s="7" t="s">
        <v>1452</v>
      </c>
      <c r="K154" s="7" t="s">
        <v>1073</v>
      </c>
      <c r="L154" s="7" t="s">
        <v>1074</v>
      </c>
      <c r="M154" s="7" t="s">
        <v>1461</v>
      </c>
      <c r="N154" s="7" t="s">
        <v>23</v>
      </c>
      <c r="O154" s="11">
        <v>4</v>
      </c>
      <c r="P154" s="11">
        <v>37</v>
      </c>
      <c r="Q154" s="11">
        <v>3</v>
      </c>
      <c r="R154" s="11">
        <v>1</v>
      </c>
      <c r="S154" s="11" t="s">
        <v>1455</v>
      </c>
      <c r="U154" t="str">
        <f t="shared" si="2"/>
        <v>是</v>
      </c>
    </row>
    <row r="155" spans="1:21">
      <c r="A155" s="2" t="str">
        <f>K155&amp;MID(L:L,15,4)</f>
        <v>陈执喜2120</v>
      </c>
      <c r="B155" s="7" t="s">
        <v>4362</v>
      </c>
      <c r="C155" s="7" t="s">
        <v>1457</v>
      </c>
      <c r="D155" s="7">
        <v>35</v>
      </c>
      <c r="E155" s="7" t="s">
        <v>4363</v>
      </c>
      <c r="F155" s="7" t="s">
        <v>15088</v>
      </c>
      <c r="G155" s="7" t="s">
        <v>15089</v>
      </c>
      <c r="H155" s="7" t="s">
        <v>1450</v>
      </c>
      <c r="I155" s="7" t="s">
        <v>12631</v>
      </c>
      <c r="J155" s="7" t="s">
        <v>1452</v>
      </c>
      <c r="K155" s="7" t="s">
        <v>807</v>
      </c>
      <c r="L155" s="7" t="s">
        <v>808</v>
      </c>
      <c r="M155" s="7" t="s">
        <v>1453</v>
      </c>
      <c r="N155" s="7" t="s">
        <v>23</v>
      </c>
      <c r="O155" s="11">
        <v>2</v>
      </c>
      <c r="P155" s="11">
        <v>47</v>
      </c>
      <c r="Q155" s="11">
        <v>1.5</v>
      </c>
      <c r="R155" s="11">
        <v>0.5</v>
      </c>
      <c r="S155" s="11" t="s">
        <v>1455</v>
      </c>
      <c r="U155" t="str">
        <f t="shared" si="2"/>
        <v>是</v>
      </c>
    </row>
    <row r="156" spans="1:21">
      <c r="A156" s="2" t="str">
        <f>K156&amp;MID(L:L,15,4)</f>
        <v>陈生波0638</v>
      </c>
      <c r="B156" s="7" t="s">
        <v>2173</v>
      </c>
      <c r="C156" s="7" t="s">
        <v>1446</v>
      </c>
      <c r="D156" s="7">
        <v>48</v>
      </c>
      <c r="E156" s="7" t="s">
        <v>2174</v>
      </c>
      <c r="F156" s="7" t="s">
        <v>15090</v>
      </c>
      <c r="G156" s="7" t="s">
        <v>15091</v>
      </c>
      <c r="H156" s="7" t="s">
        <v>1450</v>
      </c>
      <c r="I156" s="7" t="s">
        <v>15092</v>
      </c>
      <c r="J156" s="7" t="s">
        <v>1452</v>
      </c>
      <c r="K156" s="7" t="s">
        <v>883</v>
      </c>
      <c r="L156" s="7" t="s">
        <v>884</v>
      </c>
      <c r="M156" s="7" t="s">
        <v>1461</v>
      </c>
      <c r="N156" s="7" t="s">
        <v>1467</v>
      </c>
      <c r="O156" s="11">
        <v>4</v>
      </c>
      <c r="P156" s="11">
        <v>42</v>
      </c>
      <c r="Q156" s="11">
        <v>3</v>
      </c>
      <c r="R156" s="11">
        <v>1</v>
      </c>
      <c r="S156" s="11" t="s">
        <v>1455</v>
      </c>
      <c r="U156" t="str">
        <f t="shared" si="2"/>
        <v>是</v>
      </c>
    </row>
    <row r="157" spans="1:21">
      <c r="A157" s="2" t="str">
        <f>K157&amp;MID(L:L,15,4)</f>
        <v>陈莹4829</v>
      </c>
      <c r="B157" s="7" t="s">
        <v>2178</v>
      </c>
      <c r="C157" s="7" t="s">
        <v>1444</v>
      </c>
      <c r="D157" s="7">
        <v>52</v>
      </c>
      <c r="E157" s="7" t="s">
        <v>2179</v>
      </c>
      <c r="F157" s="7" t="s">
        <v>15093</v>
      </c>
      <c r="G157" s="7" t="s">
        <v>15094</v>
      </c>
      <c r="H157" s="7" t="s">
        <v>1450</v>
      </c>
      <c r="I157" s="7" t="s">
        <v>2912</v>
      </c>
      <c r="J157" s="7" t="s">
        <v>1452</v>
      </c>
      <c r="K157" s="7" t="s">
        <v>925</v>
      </c>
      <c r="L157" s="7" t="s">
        <v>926</v>
      </c>
      <c r="M157" s="7" t="s">
        <v>1461</v>
      </c>
      <c r="N157" s="7" t="s">
        <v>23</v>
      </c>
      <c r="O157" s="11">
        <v>3</v>
      </c>
      <c r="P157" s="11">
        <v>1</v>
      </c>
      <c r="Q157" s="11">
        <v>3</v>
      </c>
      <c r="R157" s="11">
        <v>0</v>
      </c>
      <c r="S157" s="11" t="s">
        <v>1455</v>
      </c>
      <c r="U157" t="str">
        <f t="shared" si="2"/>
        <v>是</v>
      </c>
    </row>
    <row r="158" spans="1:21">
      <c r="A158" s="2" t="str">
        <f>K158&amp;MID(L:L,15,4)</f>
        <v>李笑银0029</v>
      </c>
      <c r="B158" s="7" t="s">
        <v>1887</v>
      </c>
      <c r="C158" s="7" t="s">
        <v>1446</v>
      </c>
      <c r="D158" s="7">
        <v>51</v>
      </c>
      <c r="E158" s="7" t="s">
        <v>1888</v>
      </c>
      <c r="F158" s="7" t="s">
        <v>15095</v>
      </c>
      <c r="G158" s="7" t="s">
        <v>15096</v>
      </c>
      <c r="H158" s="7" t="s">
        <v>1450</v>
      </c>
      <c r="I158" s="7" t="s">
        <v>15097</v>
      </c>
      <c r="J158" s="7" t="s">
        <v>1452</v>
      </c>
      <c r="K158" s="7" t="s">
        <v>918</v>
      </c>
      <c r="L158" s="7" t="s">
        <v>919</v>
      </c>
      <c r="M158" s="7" t="s">
        <v>1461</v>
      </c>
      <c r="N158" s="7" t="s">
        <v>23</v>
      </c>
      <c r="O158" s="11">
        <v>3</v>
      </c>
      <c r="P158" s="11">
        <v>22</v>
      </c>
      <c r="Q158" s="11">
        <v>3</v>
      </c>
      <c r="R158" s="11">
        <v>0</v>
      </c>
      <c r="S158" s="11" t="s">
        <v>1455</v>
      </c>
      <c r="U158" t="str">
        <f t="shared" si="2"/>
        <v>是</v>
      </c>
    </row>
    <row r="159" spans="1:21">
      <c r="A159" s="2" t="str">
        <f>K159&amp;MID(L:L,15,4)</f>
        <v>黄满生5439</v>
      </c>
      <c r="B159" s="7" t="s">
        <v>2186</v>
      </c>
      <c r="C159" s="7" t="s">
        <v>1446</v>
      </c>
      <c r="D159" s="7">
        <v>40</v>
      </c>
      <c r="E159" s="7" t="s">
        <v>2187</v>
      </c>
      <c r="F159" s="7" t="s">
        <v>15098</v>
      </c>
      <c r="G159" s="7" t="s">
        <v>15099</v>
      </c>
      <c r="H159" s="7" t="s">
        <v>1450</v>
      </c>
      <c r="I159" s="7" t="s">
        <v>15100</v>
      </c>
      <c r="J159" s="7" t="s">
        <v>1452</v>
      </c>
      <c r="K159" s="7" t="s">
        <v>828</v>
      </c>
      <c r="L159" s="7" t="s">
        <v>829</v>
      </c>
      <c r="M159" s="7" t="s">
        <v>1453</v>
      </c>
      <c r="N159" s="7" t="s">
        <v>23</v>
      </c>
      <c r="O159" s="11">
        <v>2</v>
      </c>
      <c r="P159" s="11">
        <v>7</v>
      </c>
      <c r="Q159" s="11">
        <v>1.5</v>
      </c>
      <c r="R159" s="11">
        <v>0.5</v>
      </c>
      <c r="S159" s="11" t="s">
        <v>1455</v>
      </c>
      <c r="U159" t="str">
        <f t="shared" si="2"/>
        <v>是</v>
      </c>
    </row>
    <row r="160" spans="1:21">
      <c r="A160" s="2" t="str">
        <f>K160&amp;MID(L:L,15,4)</f>
        <v>朱杏连0928</v>
      </c>
      <c r="B160" s="7" t="s">
        <v>2191</v>
      </c>
      <c r="C160" s="7" t="s">
        <v>1446</v>
      </c>
      <c r="D160" s="7">
        <v>56</v>
      </c>
      <c r="E160" s="7" t="s">
        <v>708</v>
      </c>
      <c r="F160" s="7" t="s">
        <v>15101</v>
      </c>
      <c r="G160" s="7" t="s">
        <v>15102</v>
      </c>
      <c r="H160" s="7" t="s">
        <v>1450</v>
      </c>
      <c r="I160" s="7" t="s">
        <v>15103</v>
      </c>
      <c r="J160" s="7" t="s">
        <v>1452</v>
      </c>
      <c r="K160" s="7" t="s">
        <v>705</v>
      </c>
      <c r="L160" s="7" t="s">
        <v>706</v>
      </c>
      <c r="M160" s="7" t="s">
        <v>1453</v>
      </c>
      <c r="N160" s="7" t="s">
        <v>23</v>
      </c>
      <c r="O160" s="11">
        <v>3</v>
      </c>
      <c r="P160" s="11">
        <v>21</v>
      </c>
      <c r="Q160" s="11">
        <v>1.5</v>
      </c>
      <c r="R160" s="11">
        <v>1.5</v>
      </c>
      <c r="S160" s="11" t="s">
        <v>1455</v>
      </c>
      <c r="U160" t="str">
        <f t="shared" si="2"/>
        <v>是</v>
      </c>
    </row>
    <row r="161" spans="1:21">
      <c r="A161" s="2" t="str">
        <f>K161&amp;MID(L:L,15,4)</f>
        <v>陈炳有6612</v>
      </c>
      <c r="B161" s="7" t="s">
        <v>1783</v>
      </c>
      <c r="C161" s="7" t="s">
        <v>1446</v>
      </c>
      <c r="D161" s="7">
        <v>59</v>
      </c>
      <c r="E161" s="7" t="s">
        <v>1784</v>
      </c>
      <c r="F161" s="7" t="s">
        <v>15104</v>
      </c>
      <c r="G161" s="7" t="s">
        <v>15105</v>
      </c>
      <c r="H161" s="7" t="s">
        <v>1450</v>
      </c>
      <c r="I161" s="7" t="s">
        <v>9929</v>
      </c>
      <c r="J161" s="7" t="s">
        <v>1452</v>
      </c>
      <c r="K161" s="7" t="s">
        <v>41</v>
      </c>
      <c r="L161" s="7" t="s">
        <v>42</v>
      </c>
      <c r="M161" s="7" t="s">
        <v>1461</v>
      </c>
      <c r="N161" s="7" t="s">
        <v>23</v>
      </c>
      <c r="O161" s="11">
        <v>3</v>
      </c>
      <c r="P161" s="11">
        <v>11</v>
      </c>
      <c r="Q161" s="11">
        <v>3</v>
      </c>
      <c r="R161" s="11">
        <v>0</v>
      </c>
      <c r="S161" s="11" t="s">
        <v>1455</v>
      </c>
      <c r="U161" t="str">
        <f t="shared" si="2"/>
        <v>是</v>
      </c>
    </row>
    <row r="162" spans="1:21">
      <c r="A162" s="2" t="str">
        <f>K162&amp;MID(L:L,15,4)</f>
        <v>黄大珠3223</v>
      </c>
      <c r="B162" s="7" t="s">
        <v>2198</v>
      </c>
      <c r="C162" s="7" t="s">
        <v>1446</v>
      </c>
      <c r="D162" s="7">
        <v>56</v>
      </c>
      <c r="E162" s="7" t="s">
        <v>2199</v>
      </c>
      <c r="F162" s="7" t="s">
        <v>15106</v>
      </c>
      <c r="G162" s="7" t="s">
        <v>15107</v>
      </c>
      <c r="H162" s="7" t="s">
        <v>1450</v>
      </c>
      <c r="I162" s="7" t="s">
        <v>15108</v>
      </c>
      <c r="J162" s="7" t="s">
        <v>1452</v>
      </c>
      <c r="K162" s="7" t="s">
        <v>191</v>
      </c>
      <c r="L162" s="7" t="s">
        <v>192</v>
      </c>
      <c r="M162" s="7" t="s">
        <v>1461</v>
      </c>
      <c r="N162" s="7" t="s">
        <v>23</v>
      </c>
      <c r="O162" s="11">
        <v>3</v>
      </c>
      <c r="P162" s="11">
        <v>37</v>
      </c>
      <c r="Q162" s="11">
        <v>3</v>
      </c>
      <c r="R162" s="11">
        <v>0</v>
      </c>
      <c r="S162" s="11" t="s">
        <v>1455</v>
      </c>
      <c r="U162" t="str">
        <f t="shared" si="2"/>
        <v>是</v>
      </c>
    </row>
    <row r="163" spans="1:21">
      <c r="A163" s="2" t="str">
        <f>K163&amp;MID(L:L,15,4)</f>
        <v>袁颖儿0081</v>
      </c>
      <c r="B163" s="7" t="s">
        <v>2203</v>
      </c>
      <c r="C163" s="7" t="s">
        <v>1446</v>
      </c>
      <c r="D163" s="7">
        <v>61</v>
      </c>
      <c r="E163" s="7" t="s">
        <v>2204</v>
      </c>
      <c r="F163" s="7" t="s">
        <v>15109</v>
      </c>
      <c r="G163" s="7" t="s">
        <v>15110</v>
      </c>
      <c r="H163" s="7" t="s">
        <v>1450</v>
      </c>
      <c r="I163" s="7" t="s">
        <v>15111</v>
      </c>
      <c r="J163" s="7" t="s">
        <v>1452</v>
      </c>
      <c r="K163" s="7" t="s">
        <v>645</v>
      </c>
      <c r="L163" s="7" t="s">
        <v>646</v>
      </c>
      <c r="M163" s="7" t="s">
        <v>1461</v>
      </c>
      <c r="N163" s="7" t="s">
        <v>23</v>
      </c>
      <c r="O163" s="11">
        <v>13</v>
      </c>
      <c r="P163" s="11">
        <v>43</v>
      </c>
      <c r="Q163" s="11">
        <v>3</v>
      </c>
      <c r="R163" s="11">
        <v>10</v>
      </c>
      <c r="S163" s="11" t="s">
        <v>1455</v>
      </c>
      <c r="U163" t="str">
        <f t="shared" si="2"/>
        <v>是</v>
      </c>
    </row>
    <row r="164" spans="1:21">
      <c r="A164" s="2" t="str">
        <f>K164&amp;MID(L:L,15,4)</f>
        <v>陆艳英332X</v>
      </c>
      <c r="B164" s="7" t="s">
        <v>2111</v>
      </c>
      <c r="C164" s="7" t="s">
        <v>1446</v>
      </c>
      <c r="D164" s="7">
        <v>48</v>
      </c>
      <c r="E164" s="7" t="s">
        <v>1124</v>
      </c>
      <c r="F164" s="7" t="s">
        <v>15112</v>
      </c>
      <c r="G164" s="7" t="s">
        <v>15113</v>
      </c>
      <c r="H164" s="7" t="s">
        <v>1450</v>
      </c>
      <c r="I164" s="7" t="s">
        <v>4109</v>
      </c>
      <c r="J164" s="7" t="s">
        <v>1452</v>
      </c>
      <c r="K164" s="7" t="s">
        <v>737</v>
      </c>
      <c r="L164" s="7" t="s">
        <v>738</v>
      </c>
      <c r="M164" s="7" t="s">
        <v>1461</v>
      </c>
      <c r="N164" s="7" t="s">
        <v>1467</v>
      </c>
      <c r="O164" s="11">
        <v>4</v>
      </c>
      <c r="P164" s="11">
        <v>36</v>
      </c>
      <c r="Q164" s="11">
        <v>3</v>
      </c>
      <c r="R164" s="11">
        <v>1</v>
      </c>
      <c r="S164" s="11" t="s">
        <v>1455</v>
      </c>
      <c r="U164" t="str">
        <f t="shared" si="2"/>
        <v>是</v>
      </c>
    </row>
    <row r="165" spans="1:21">
      <c r="A165" s="2" t="str">
        <f>K165&amp;MID(L:L,15,4)</f>
        <v>卢少英0345</v>
      </c>
      <c r="B165" s="7" t="s">
        <v>2211</v>
      </c>
      <c r="C165" s="7" t="s">
        <v>1457</v>
      </c>
      <c r="D165" s="7">
        <v>44</v>
      </c>
      <c r="E165" s="7" t="s">
        <v>2212</v>
      </c>
      <c r="F165" s="7" t="s">
        <v>15114</v>
      </c>
      <c r="G165" s="7" t="s">
        <v>15115</v>
      </c>
      <c r="H165" s="7" t="s">
        <v>1450</v>
      </c>
      <c r="I165" s="7" t="s">
        <v>15116</v>
      </c>
      <c r="J165" s="7" t="s">
        <v>1452</v>
      </c>
      <c r="K165" s="7" t="s">
        <v>419</v>
      </c>
      <c r="L165" s="7" t="s">
        <v>420</v>
      </c>
      <c r="M165" s="7" t="s">
        <v>1461</v>
      </c>
      <c r="N165" s="7" t="s">
        <v>23</v>
      </c>
      <c r="O165" s="11">
        <v>12</v>
      </c>
      <c r="P165" s="11">
        <v>55</v>
      </c>
      <c r="Q165" s="11">
        <v>3</v>
      </c>
      <c r="R165" s="11">
        <v>9</v>
      </c>
      <c r="S165" s="11" t="s">
        <v>1455</v>
      </c>
      <c r="U165" t="str">
        <f t="shared" si="2"/>
        <v>是</v>
      </c>
    </row>
    <row r="166" spans="1:21">
      <c r="A166" s="2" t="str">
        <f>K166&amp;MID(L:L,15,4)</f>
        <v>梁作仪5412</v>
      </c>
      <c r="B166" s="7" t="s">
        <v>2216</v>
      </c>
      <c r="C166" s="7" t="s">
        <v>1446</v>
      </c>
      <c r="D166" s="7">
        <v>51</v>
      </c>
      <c r="E166" s="7" t="s">
        <v>2217</v>
      </c>
      <c r="F166" s="7" t="s">
        <v>15117</v>
      </c>
      <c r="G166" s="7" t="s">
        <v>15118</v>
      </c>
      <c r="H166" s="7" t="s">
        <v>1450</v>
      </c>
      <c r="I166" s="7" t="s">
        <v>4965</v>
      </c>
      <c r="J166" s="7" t="s">
        <v>1452</v>
      </c>
      <c r="K166" s="7" t="s">
        <v>951</v>
      </c>
      <c r="L166" s="7" t="s">
        <v>952</v>
      </c>
      <c r="M166" s="7" t="s">
        <v>1461</v>
      </c>
      <c r="N166" s="7" t="s">
        <v>23</v>
      </c>
      <c r="O166" s="11">
        <v>3</v>
      </c>
      <c r="P166" s="11">
        <v>3</v>
      </c>
      <c r="Q166" s="11">
        <v>3</v>
      </c>
      <c r="R166" s="11">
        <v>0</v>
      </c>
      <c r="S166" s="11" t="s">
        <v>1455</v>
      </c>
      <c r="U166" t="str">
        <f t="shared" si="2"/>
        <v>是</v>
      </c>
    </row>
    <row r="167" spans="1:21">
      <c r="A167" s="2" t="str">
        <f>K167&amp;MID(L:L,15,4)</f>
        <v>胡汝银0042</v>
      </c>
      <c r="B167" s="7" t="s">
        <v>2221</v>
      </c>
      <c r="C167" s="7" t="s">
        <v>1446</v>
      </c>
      <c r="D167" s="7">
        <v>54</v>
      </c>
      <c r="E167" s="7" t="s">
        <v>2222</v>
      </c>
      <c r="F167" s="7" t="s">
        <v>15119</v>
      </c>
      <c r="G167" s="7" t="s">
        <v>15120</v>
      </c>
      <c r="H167" s="7" t="s">
        <v>1450</v>
      </c>
      <c r="I167" s="7" t="s">
        <v>15121</v>
      </c>
      <c r="J167" s="7" t="s">
        <v>1452</v>
      </c>
      <c r="K167" s="7" t="s">
        <v>221</v>
      </c>
      <c r="L167" s="7" t="s">
        <v>222</v>
      </c>
      <c r="M167" s="7" t="s">
        <v>1453</v>
      </c>
      <c r="N167" s="7" t="s">
        <v>23</v>
      </c>
      <c r="O167" s="11">
        <v>1</v>
      </c>
      <c r="P167" s="11">
        <v>45</v>
      </c>
      <c r="Q167" s="11">
        <v>1.5</v>
      </c>
      <c r="R167" s="11">
        <v>0</v>
      </c>
      <c r="S167" s="11" t="s">
        <v>1455</v>
      </c>
      <c r="U167" t="str">
        <f t="shared" si="2"/>
        <v>是</v>
      </c>
    </row>
    <row r="168" spans="1:21">
      <c r="A168" s="2" t="str">
        <f>K168&amp;MID(L:L,15,4)</f>
        <v>卢霓4828</v>
      </c>
      <c r="B168" s="7" t="s">
        <v>2226</v>
      </c>
      <c r="C168" s="7" t="s">
        <v>1446</v>
      </c>
      <c r="D168" s="7">
        <v>45</v>
      </c>
      <c r="E168" s="7" t="s">
        <v>2227</v>
      </c>
      <c r="F168" s="7" t="s">
        <v>15122</v>
      </c>
      <c r="G168" s="7" t="s">
        <v>15123</v>
      </c>
      <c r="H168" s="7" t="s">
        <v>1450</v>
      </c>
      <c r="I168" s="7" t="s">
        <v>15124</v>
      </c>
      <c r="J168" s="7" t="s">
        <v>1452</v>
      </c>
      <c r="K168" s="7" t="s">
        <v>866</v>
      </c>
      <c r="L168" s="7" t="s">
        <v>867</v>
      </c>
      <c r="M168" s="7" t="s">
        <v>1461</v>
      </c>
      <c r="N168" s="7" t="s">
        <v>1454</v>
      </c>
      <c r="O168" s="11">
        <v>3</v>
      </c>
      <c r="P168" s="11">
        <v>57</v>
      </c>
      <c r="Q168" s="11">
        <v>3</v>
      </c>
      <c r="R168" s="11">
        <v>0</v>
      </c>
      <c r="S168" s="11" t="s">
        <v>1455</v>
      </c>
      <c r="U168" t="str">
        <f t="shared" si="2"/>
        <v>是</v>
      </c>
    </row>
    <row r="169" spans="1:21">
      <c r="A169" s="2" t="str">
        <f>K169&amp;MID(L:L,15,4)</f>
        <v>梁润可5124</v>
      </c>
      <c r="B169" s="7" t="s">
        <v>2231</v>
      </c>
      <c r="C169" s="7" t="s">
        <v>1446</v>
      </c>
      <c r="D169" s="7">
        <v>52</v>
      </c>
      <c r="E169" s="7" t="s">
        <v>2232</v>
      </c>
      <c r="F169" s="7" t="s">
        <v>15125</v>
      </c>
      <c r="G169" s="7" t="s">
        <v>15126</v>
      </c>
      <c r="H169" s="7" t="s">
        <v>1450</v>
      </c>
      <c r="I169" s="7" t="s">
        <v>15127</v>
      </c>
      <c r="J169" s="7" t="s">
        <v>1452</v>
      </c>
      <c r="K169" s="7" t="s">
        <v>337</v>
      </c>
      <c r="L169" s="7" t="s">
        <v>338</v>
      </c>
      <c r="M169" s="7" t="s">
        <v>1453</v>
      </c>
      <c r="N169" s="7" t="s">
        <v>23</v>
      </c>
      <c r="O169" s="11">
        <v>1</v>
      </c>
      <c r="P169" s="11">
        <v>45</v>
      </c>
      <c r="Q169" s="11">
        <v>1.5</v>
      </c>
      <c r="R169" s="11">
        <v>0</v>
      </c>
      <c r="S169" s="11" t="s">
        <v>1455</v>
      </c>
      <c r="U169" t="str">
        <f t="shared" si="2"/>
        <v>是</v>
      </c>
    </row>
    <row r="170" spans="1:21">
      <c r="A170" s="2" t="str">
        <f>K170&amp;MID(L:L,15,4)</f>
        <v>许娇0929</v>
      </c>
      <c r="B170" s="7" t="s">
        <v>2236</v>
      </c>
      <c r="C170" s="7" t="s">
        <v>1446</v>
      </c>
      <c r="D170" s="7">
        <v>57</v>
      </c>
      <c r="E170" s="7" t="s">
        <v>2237</v>
      </c>
      <c r="F170" s="7" t="s">
        <v>15128</v>
      </c>
      <c r="G170" s="7" t="s">
        <v>15129</v>
      </c>
      <c r="H170" s="7" t="s">
        <v>1450</v>
      </c>
      <c r="I170" s="7" t="s">
        <v>15130</v>
      </c>
      <c r="J170" s="7" t="s">
        <v>1452</v>
      </c>
      <c r="K170" s="7" t="s">
        <v>1010</v>
      </c>
      <c r="L170" s="7" t="s">
        <v>1011</v>
      </c>
      <c r="M170" s="7" t="s">
        <v>1453</v>
      </c>
      <c r="N170" s="7" t="s">
        <v>23</v>
      </c>
      <c r="O170" s="11">
        <v>4</v>
      </c>
      <c r="P170" s="11">
        <v>14</v>
      </c>
      <c r="Q170" s="11">
        <v>1.5</v>
      </c>
      <c r="R170" s="11">
        <v>2.5</v>
      </c>
      <c r="S170" s="11" t="s">
        <v>1455</v>
      </c>
      <c r="U170" t="str">
        <f t="shared" si="2"/>
        <v>是</v>
      </c>
    </row>
    <row r="171" spans="1:21">
      <c r="A171" s="2" t="str">
        <f>K171&amp;MID(L:L,15,4)</f>
        <v>邓苏1225</v>
      </c>
      <c r="B171" s="7" t="s">
        <v>2241</v>
      </c>
      <c r="C171" s="7" t="s">
        <v>1457</v>
      </c>
      <c r="D171" s="7">
        <v>59</v>
      </c>
      <c r="E171" s="7" t="s">
        <v>2242</v>
      </c>
      <c r="F171" s="7" t="s">
        <v>15131</v>
      </c>
      <c r="G171" s="7" t="s">
        <v>15132</v>
      </c>
      <c r="H171" s="7" t="s">
        <v>1450</v>
      </c>
      <c r="I171" s="7" t="s">
        <v>15133</v>
      </c>
      <c r="J171" s="7" t="s">
        <v>1452</v>
      </c>
      <c r="K171" s="7" t="s">
        <v>143</v>
      </c>
      <c r="L171" s="7" t="s">
        <v>144</v>
      </c>
      <c r="M171" s="7" t="s">
        <v>1453</v>
      </c>
      <c r="N171" s="7" t="s">
        <v>23</v>
      </c>
      <c r="O171" s="11">
        <v>2</v>
      </c>
      <c r="P171" s="11">
        <v>38</v>
      </c>
      <c r="Q171" s="11">
        <v>1.5</v>
      </c>
      <c r="R171" s="11">
        <v>0.5</v>
      </c>
      <c r="S171" s="11" t="s">
        <v>1455</v>
      </c>
      <c r="U171" t="str">
        <f t="shared" si="2"/>
        <v>是</v>
      </c>
    </row>
    <row r="172" spans="1:21">
      <c r="A172" s="2" t="str">
        <f>K172&amp;MID(L:L,15,4)</f>
        <v>吴宝婵5347</v>
      </c>
      <c r="B172" s="7" t="s">
        <v>2246</v>
      </c>
      <c r="C172" s="7" t="s">
        <v>1446</v>
      </c>
      <c r="D172" s="7">
        <v>52</v>
      </c>
      <c r="E172" s="7" t="s">
        <v>2247</v>
      </c>
      <c r="F172" s="7" t="s">
        <v>15134</v>
      </c>
      <c r="G172" s="7" t="s">
        <v>15135</v>
      </c>
      <c r="H172" s="7" t="s">
        <v>1450</v>
      </c>
      <c r="I172" s="7" t="s">
        <v>11969</v>
      </c>
      <c r="J172" s="7" t="s">
        <v>1452</v>
      </c>
      <c r="K172" s="7" t="s">
        <v>747</v>
      </c>
      <c r="L172" s="7" t="s">
        <v>748</v>
      </c>
      <c r="M172" s="7" t="s">
        <v>1461</v>
      </c>
      <c r="N172" s="7" t="s">
        <v>1467</v>
      </c>
      <c r="O172" s="11">
        <v>3</v>
      </c>
      <c r="P172" s="11">
        <v>17</v>
      </c>
      <c r="Q172" s="11">
        <v>3</v>
      </c>
      <c r="R172" s="11">
        <v>0</v>
      </c>
      <c r="S172" s="11" t="s">
        <v>1455</v>
      </c>
      <c r="U172" t="str">
        <f t="shared" si="2"/>
        <v>是</v>
      </c>
    </row>
    <row r="173" spans="1:21">
      <c r="A173" s="2" t="str">
        <f>K173&amp;MID(L:L,15,4)</f>
        <v>李观妹2441</v>
      </c>
      <c r="B173" s="7" t="s">
        <v>15136</v>
      </c>
      <c r="C173" s="7" t="s">
        <v>1457</v>
      </c>
      <c r="D173" s="7">
        <v>57</v>
      </c>
      <c r="E173" s="7" t="s">
        <v>15137</v>
      </c>
      <c r="F173" s="7" t="s">
        <v>15138</v>
      </c>
      <c r="G173" s="7" t="s">
        <v>15139</v>
      </c>
      <c r="H173" s="7" t="s">
        <v>15140</v>
      </c>
      <c r="I173" s="7" t="s">
        <v>7020</v>
      </c>
      <c r="J173" s="7" t="s">
        <v>1452</v>
      </c>
      <c r="K173" s="7" t="s">
        <v>750</v>
      </c>
      <c r="L173" s="7" t="s">
        <v>751</v>
      </c>
      <c r="M173" s="7" t="s">
        <v>1461</v>
      </c>
      <c r="N173" s="7" t="s">
        <v>1467</v>
      </c>
      <c r="O173" s="11">
        <v>3</v>
      </c>
      <c r="P173" s="11">
        <v>52</v>
      </c>
      <c r="Q173" s="11">
        <v>3</v>
      </c>
      <c r="R173" s="11">
        <v>0</v>
      </c>
      <c r="S173" s="11" t="s">
        <v>1455</v>
      </c>
      <c r="U173" t="str">
        <f t="shared" si="2"/>
        <v>是</v>
      </c>
    </row>
    <row r="174" spans="1:21">
      <c r="A174" s="2" t="str">
        <f>K174&amp;MID(L:L,15,4)</f>
        <v>潘秀珍1521</v>
      </c>
      <c r="B174" s="7" t="s">
        <v>2255</v>
      </c>
      <c r="C174" s="7" t="s">
        <v>1457</v>
      </c>
      <c r="D174" s="7">
        <v>23</v>
      </c>
      <c r="E174" s="7" t="s">
        <v>2256</v>
      </c>
      <c r="F174" s="7" t="s">
        <v>15141</v>
      </c>
      <c r="G174" s="7" t="s">
        <v>15142</v>
      </c>
      <c r="H174" s="7" t="s">
        <v>1450</v>
      </c>
      <c r="I174" s="7" t="s">
        <v>15143</v>
      </c>
      <c r="J174" s="7" t="s">
        <v>1452</v>
      </c>
      <c r="K174" s="7" t="s">
        <v>847</v>
      </c>
      <c r="L174" s="7" t="s">
        <v>848</v>
      </c>
      <c r="M174" s="7" t="s">
        <v>1461</v>
      </c>
      <c r="N174" s="7" t="s">
        <v>23</v>
      </c>
      <c r="O174" s="11">
        <v>6</v>
      </c>
      <c r="P174" s="11">
        <v>48</v>
      </c>
      <c r="Q174" s="11">
        <v>3</v>
      </c>
      <c r="R174" s="11">
        <v>3</v>
      </c>
      <c r="S174" s="11" t="s">
        <v>1455</v>
      </c>
      <c r="U174" t="str">
        <f t="shared" si="2"/>
        <v>是</v>
      </c>
    </row>
    <row r="175" spans="1:21">
      <c r="A175" s="2" t="str">
        <f>K175&amp;MID(L:L,15,4)</f>
        <v>邓仁爱0913</v>
      </c>
      <c r="B175" s="7" t="s">
        <v>2260</v>
      </c>
      <c r="C175" s="7" t="s">
        <v>1446</v>
      </c>
      <c r="D175" s="7">
        <v>43</v>
      </c>
      <c r="E175" s="7" t="s">
        <v>2261</v>
      </c>
      <c r="F175" s="7" t="s">
        <v>15144</v>
      </c>
      <c r="G175" s="7" t="s">
        <v>15145</v>
      </c>
      <c r="H175" s="7" t="s">
        <v>1450</v>
      </c>
      <c r="I175" s="7" t="s">
        <v>15146</v>
      </c>
      <c r="J175" s="7" t="s">
        <v>1452</v>
      </c>
      <c r="K175" s="7" t="s">
        <v>136</v>
      </c>
      <c r="L175" s="7" t="s">
        <v>137</v>
      </c>
      <c r="M175" s="7" t="s">
        <v>1461</v>
      </c>
      <c r="N175" s="7" t="s">
        <v>23</v>
      </c>
      <c r="O175" s="11">
        <v>3</v>
      </c>
      <c r="P175" s="11">
        <v>13</v>
      </c>
      <c r="Q175" s="11">
        <v>3</v>
      </c>
      <c r="R175" s="11">
        <v>0</v>
      </c>
      <c r="S175" s="11" t="s">
        <v>1455</v>
      </c>
      <c r="U175" t="str">
        <f t="shared" si="2"/>
        <v>是</v>
      </c>
    </row>
    <row r="176" spans="1:21">
      <c r="A176" s="2" t="str">
        <f>K176&amp;MID(L:L,15,4)</f>
        <v>危桂珍0625</v>
      </c>
      <c r="B176" s="7" t="s">
        <v>2265</v>
      </c>
      <c r="C176" s="7" t="s">
        <v>1446</v>
      </c>
      <c r="D176" s="7">
        <v>54</v>
      </c>
      <c r="E176" s="7" t="s">
        <v>2266</v>
      </c>
      <c r="F176" s="7" t="s">
        <v>15147</v>
      </c>
      <c r="G176" s="7" t="s">
        <v>15148</v>
      </c>
      <c r="H176" s="7" t="s">
        <v>1450</v>
      </c>
      <c r="I176" s="7" t="s">
        <v>15149</v>
      </c>
      <c r="J176" s="7" t="s">
        <v>1452</v>
      </c>
      <c r="K176" s="7" t="s">
        <v>563</v>
      </c>
      <c r="L176" s="7" t="s">
        <v>564</v>
      </c>
      <c r="M176" s="7" t="s">
        <v>1453</v>
      </c>
      <c r="N176" s="7" t="s">
        <v>23</v>
      </c>
      <c r="O176" s="11">
        <v>3</v>
      </c>
      <c r="P176" s="11">
        <v>4</v>
      </c>
      <c r="Q176" s="11">
        <v>1.5</v>
      </c>
      <c r="R176" s="11">
        <v>1.5</v>
      </c>
      <c r="S176" s="11" t="s">
        <v>1455</v>
      </c>
      <c r="U176" t="str">
        <f t="shared" si="2"/>
        <v>是</v>
      </c>
    </row>
    <row r="177" spans="1:21">
      <c r="A177" s="2" t="str">
        <f>K177&amp;MID(L:L,15,4)</f>
        <v>林杏贤0425</v>
      </c>
      <c r="B177" s="7" t="s">
        <v>1567</v>
      </c>
      <c r="C177" s="7" t="s">
        <v>1446</v>
      </c>
      <c r="D177" s="7">
        <v>58</v>
      </c>
      <c r="E177" s="7" t="s">
        <v>1568</v>
      </c>
      <c r="F177" s="7" t="s">
        <v>15150</v>
      </c>
      <c r="G177" s="7" t="s">
        <v>15151</v>
      </c>
      <c r="H177" s="7" t="s">
        <v>1450</v>
      </c>
      <c r="I177" s="7" t="s">
        <v>15152</v>
      </c>
      <c r="J177" s="7" t="s">
        <v>1452</v>
      </c>
      <c r="K177" s="7" t="s">
        <v>422</v>
      </c>
      <c r="L177" s="7" t="s">
        <v>423</v>
      </c>
      <c r="M177" s="7" t="s">
        <v>1453</v>
      </c>
      <c r="N177" s="7" t="s">
        <v>23</v>
      </c>
      <c r="O177" s="11">
        <v>1</v>
      </c>
      <c r="P177" s="11">
        <v>41</v>
      </c>
      <c r="Q177" s="11">
        <v>1.5</v>
      </c>
      <c r="R177" s="11">
        <v>0</v>
      </c>
      <c r="S177" s="11" t="s">
        <v>1455</v>
      </c>
      <c r="U177" t="str">
        <f t="shared" si="2"/>
        <v>是</v>
      </c>
    </row>
    <row r="178" spans="1:21">
      <c r="A178" s="2" t="str">
        <f>K178&amp;MID(L:L,15,4)</f>
        <v>伍颂熹0315</v>
      </c>
      <c r="B178" s="7" t="s">
        <v>1967</v>
      </c>
      <c r="C178" s="7" t="s">
        <v>1446</v>
      </c>
      <c r="D178" s="7">
        <v>49</v>
      </c>
      <c r="E178" s="7" t="s">
        <v>1108</v>
      </c>
      <c r="F178" s="7" t="s">
        <v>15153</v>
      </c>
      <c r="G178" s="7" t="s">
        <v>15154</v>
      </c>
      <c r="H178" s="7" t="s">
        <v>1450</v>
      </c>
      <c r="I178" s="7" t="s">
        <v>15155</v>
      </c>
      <c r="J178" s="7" t="s">
        <v>1452</v>
      </c>
      <c r="K178" s="7" t="s">
        <v>1103</v>
      </c>
      <c r="L178" s="7" t="s">
        <v>1104</v>
      </c>
      <c r="M178" s="7" t="s">
        <v>1453</v>
      </c>
      <c r="N178" s="7" t="s">
        <v>23</v>
      </c>
      <c r="O178" s="11">
        <v>2</v>
      </c>
      <c r="P178" s="11">
        <v>30</v>
      </c>
      <c r="Q178" s="11">
        <v>1.5</v>
      </c>
      <c r="R178" s="11">
        <v>0.5</v>
      </c>
      <c r="S178" s="11" t="s">
        <v>1455</v>
      </c>
      <c r="U178" t="str">
        <f t="shared" si="2"/>
        <v>是</v>
      </c>
    </row>
    <row r="179" spans="1:21">
      <c r="A179" s="2" t="str">
        <f>K179&amp;MID(L:L,15,4)</f>
        <v>邓佩慧1820</v>
      </c>
      <c r="B179" s="7" t="s">
        <v>2283</v>
      </c>
      <c r="C179" s="7" t="s">
        <v>1446</v>
      </c>
      <c r="D179" s="7">
        <v>55</v>
      </c>
      <c r="E179" s="7" t="s">
        <v>2284</v>
      </c>
      <c r="F179" s="7" t="s">
        <v>15156</v>
      </c>
      <c r="G179" s="7" t="s">
        <v>15157</v>
      </c>
      <c r="H179" s="7" t="s">
        <v>1450</v>
      </c>
      <c r="I179" s="7" t="s">
        <v>2287</v>
      </c>
      <c r="J179" s="7" t="s">
        <v>1452</v>
      </c>
      <c r="K179" s="7" t="s">
        <v>134</v>
      </c>
      <c r="L179" s="7" t="s">
        <v>135</v>
      </c>
      <c r="M179" s="7" t="s">
        <v>1461</v>
      </c>
      <c r="N179" s="7" t="s">
        <v>23</v>
      </c>
      <c r="O179" s="11">
        <v>3</v>
      </c>
      <c r="P179" s="11">
        <v>1</v>
      </c>
      <c r="Q179" s="11">
        <v>3</v>
      </c>
      <c r="R179" s="11">
        <v>0</v>
      </c>
      <c r="S179" s="11" t="s">
        <v>1455</v>
      </c>
      <c r="U179" t="str">
        <f t="shared" si="2"/>
        <v>是</v>
      </c>
    </row>
    <row r="180" spans="1:21">
      <c r="A180" s="2" t="str">
        <f>K180&amp;MID(L:L,15,4)</f>
        <v>宋情国5113</v>
      </c>
      <c r="B180" s="7" t="s">
        <v>1949</v>
      </c>
      <c r="C180" s="7" t="s">
        <v>1457</v>
      </c>
      <c r="D180" s="7">
        <v>53</v>
      </c>
      <c r="E180" s="7" t="s">
        <v>1950</v>
      </c>
      <c r="F180" s="7" t="s">
        <v>15158</v>
      </c>
      <c r="G180" s="7" t="s">
        <v>15159</v>
      </c>
      <c r="H180" s="7" t="s">
        <v>2042</v>
      </c>
      <c r="I180" s="7" t="s">
        <v>3801</v>
      </c>
      <c r="J180" s="7" t="s">
        <v>1452</v>
      </c>
      <c r="K180" s="7" t="s">
        <v>474</v>
      </c>
      <c r="L180" s="7" t="s">
        <v>475</v>
      </c>
      <c r="M180" s="7" t="s">
        <v>1461</v>
      </c>
      <c r="N180" s="7" t="s">
        <v>23</v>
      </c>
      <c r="O180" s="11">
        <v>3</v>
      </c>
      <c r="P180" s="11">
        <v>12</v>
      </c>
      <c r="Q180" s="11">
        <v>3</v>
      </c>
      <c r="R180" s="11">
        <v>0</v>
      </c>
      <c r="S180" s="11" t="s">
        <v>1455</v>
      </c>
      <c r="U180" t="str">
        <f t="shared" si="2"/>
        <v>是</v>
      </c>
    </row>
    <row r="181" spans="1:21">
      <c r="A181" s="2" t="str">
        <f>K181&amp;MID(L:L,15,4)</f>
        <v>邓英财0914</v>
      </c>
      <c r="B181" s="7" t="s">
        <v>2293</v>
      </c>
      <c r="C181" s="7" t="s">
        <v>1457</v>
      </c>
      <c r="D181" s="7">
        <v>44</v>
      </c>
      <c r="E181" s="7" t="s">
        <v>2294</v>
      </c>
      <c r="F181" s="7" t="s">
        <v>15160</v>
      </c>
      <c r="G181" s="7" t="s">
        <v>15161</v>
      </c>
      <c r="H181" s="7" t="s">
        <v>1450</v>
      </c>
      <c r="I181" s="7" t="s">
        <v>15162</v>
      </c>
      <c r="J181" s="7" t="s">
        <v>1452</v>
      </c>
      <c r="K181" s="7" t="s">
        <v>152</v>
      </c>
      <c r="L181" s="7" t="s">
        <v>153</v>
      </c>
      <c r="M181" s="7" t="s">
        <v>1453</v>
      </c>
      <c r="N181" s="7" t="s">
        <v>23</v>
      </c>
      <c r="O181" s="11">
        <v>3</v>
      </c>
      <c r="P181" s="11">
        <v>5</v>
      </c>
      <c r="Q181" s="11">
        <v>1.5</v>
      </c>
      <c r="R181" s="11">
        <v>1.5</v>
      </c>
      <c r="S181" s="11" t="s">
        <v>1455</v>
      </c>
      <c r="U181" t="str">
        <f t="shared" si="2"/>
        <v>是</v>
      </c>
    </row>
    <row r="182" spans="1:21">
      <c r="A182" s="2" t="str">
        <f>K182&amp;MID(L:L,15,4)</f>
        <v>周仲萍1825</v>
      </c>
      <c r="B182" s="7" t="s">
        <v>2298</v>
      </c>
      <c r="C182" s="7" t="s">
        <v>1446</v>
      </c>
      <c r="D182" s="7">
        <v>58</v>
      </c>
      <c r="E182" s="7" t="s">
        <v>2299</v>
      </c>
      <c r="F182" s="7" t="s">
        <v>15163</v>
      </c>
      <c r="G182" s="7" t="s">
        <v>15164</v>
      </c>
      <c r="H182" s="7" t="s">
        <v>1450</v>
      </c>
      <c r="I182" s="7" t="s">
        <v>15165</v>
      </c>
      <c r="J182" s="7" t="s">
        <v>1452</v>
      </c>
      <c r="K182" s="7" t="s">
        <v>771</v>
      </c>
      <c r="L182" s="7" t="s">
        <v>772</v>
      </c>
      <c r="M182" s="7" t="s">
        <v>1461</v>
      </c>
      <c r="N182" s="7" t="s">
        <v>1454</v>
      </c>
      <c r="O182" s="11">
        <v>3</v>
      </c>
      <c r="P182" s="11">
        <v>59</v>
      </c>
      <c r="Q182" s="11">
        <v>3</v>
      </c>
      <c r="R182" s="11">
        <v>0</v>
      </c>
      <c r="S182" s="11" t="s">
        <v>1455</v>
      </c>
      <c r="U182" t="str">
        <f t="shared" si="2"/>
        <v>是</v>
      </c>
    </row>
    <row r="183" spans="1:21">
      <c r="A183" s="2" t="str">
        <f>K183&amp;MID(L:L,15,4)</f>
        <v>梁金好4822</v>
      </c>
      <c r="B183" s="7" t="s">
        <v>2303</v>
      </c>
      <c r="C183" s="7" t="s">
        <v>1446</v>
      </c>
      <c r="D183" s="7">
        <v>34</v>
      </c>
      <c r="E183" s="7" t="s">
        <v>2304</v>
      </c>
      <c r="F183" s="7" t="s">
        <v>15166</v>
      </c>
      <c r="G183" s="7" t="s">
        <v>15167</v>
      </c>
      <c r="H183" s="7" t="s">
        <v>1450</v>
      </c>
      <c r="I183" s="7" t="s">
        <v>15168</v>
      </c>
      <c r="J183" s="7" t="s">
        <v>1452</v>
      </c>
      <c r="K183" s="7" t="s">
        <v>634</v>
      </c>
      <c r="L183" s="7" t="s">
        <v>635</v>
      </c>
      <c r="M183" s="7" t="s">
        <v>1461</v>
      </c>
      <c r="N183" s="7" t="s">
        <v>1467</v>
      </c>
      <c r="O183" s="11">
        <v>4</v>
      </c>
      <c r="P183" s="11">
        <v>15</v>
      </c>
      <c r="Q183" s="11">
        <v>3</v>
      </c>
      <c r="R183" s="11">
        <v>1</v>
      </c>
      <c r="S183" s="11" t="s">
        <v>1455</v>
      </c>
      <c r="U183" t="str">
        <f t="shared" si="2"/>
        <v>是</v>
      </c>
    </row>
    <row r="184" spans="1:21">
      <c r="A184" s="2" t="str">
        <f>K184&amp;MID(L:L,15,4)</f>
        <v>何桂芳0025</v>
      </c>
      <c r="B184" s="7" t="s">
        <v>8498</v>
      </c>
      <c r="C184" s="7" t="s">
        <v>1446</v>
      </c>
      <c r="D184" s="7">
        <v>60</v>
      </c>
      <c r="E184" s="7" t="s">
        <v>8499</v>
      </c>
      <c r="F184" s="7" t="s">
        <v>15169</v>
      </c>
      <c r="G184" s="7" t="s">
        <v>15170</v>
      </c>
      <c r="H184" s="7" t="s">
        <v>1450</v>
      </c>
      <c r="I184" s="7" t="s">
        <v>11487</v>
      </c>
      <c r="J184" s="7" t="s">
        <v>1452</v>
      </c>
      <c r="K184" s="7" t="s">
        <v>678</v>
      </c>
      <c r="L184" s="7" t="s">
        <v>679</v>
      </c>
      <c r="M184" s="7" t="s">
        <v>1461</v>
      </c>
      <c r="N184" s="7" t="s">
        <v>23</v>
      </c>
      <c r="O184" s="11">
        <v>3</v>
      </c>
      <c r="P184" s="11">
        <v>27</v>
      </c>
      <c r="Q184" s="11">
        <v>3</v>
      </c>
      <c r="R184" s="11">
        <v>0</v>
      </c>
      <c r="S184" s="11" t="s">
        <v>1455</v>
      </c>
      <c r="U184" t="str">
        <f t="shared" si="2"/>
        <v>是</v>
      </c>
    </row>
    <row r="185" spans="1:21">
      <c r="A185" s="2" t="str">
        <f>K185&amp;MID(L:L,15,4)</f>
        <v>黄惠克1210</v>
      </c>
      <c r="B185" s="7" t="s">
        <v>2313</v>
      </c>
      <c r="C185" s="7" t="s">
        <v>1446</v>
      </c>
      <c r="D185" s="7">
        <v>48</v>
      </c>
      <c r="E185" s="7" t="s">
        <v>2314</v>
      </c>
      <c r="F185" s="7" t="s">
        <v>15171</v>
      </c>
      <c r="G185" s="7" t="s">
        <v>15172</v>
      </c>
      <c r="H185" s="7" t="s">
        <v>1450</v>
      </c>
      <c r="I185" s="7" t="s">
        <v>15173</v>
      </c>
      <c r="J185" s="7" t="s">
        <v>1452</v>
      </c>
      <c r="K185" s="7" t="s">
        <v>245</v>
      </c>
      <c r="L185" s="7" t="s">
        <v>2318</v>
      </c>
      <c r="M185" s="7" t="s">
        <v>1453</v>
      </c>
      <c r="N185" s="7" t="s">
        <v>23</v>
      </c>
      <c r="O185" s="11">
        <v>6</v>
      </c>
      <c r="P185" s="11">
        <v>34</v>
      </c>
      <c r="Q185" s="11">
        <v>1.5</v>
      </c>
      <c r="R185" s="11">
        <v>4.5</v>
      </c>
      <c r="S185" s="11" t="s">
        <v>1455</v>
      </c>
      <c r="U185" t="str">
        <f t="shared" si="2"/>
        <v>是</v>
      </c>
    </row>
    <row r="186" spans="1:21">
      <c r="A186" s="2" t="str">
        <f>K186&amp;MID(L:L,15,4)</f>
        <v>冯桂弟6023</v>
      </c>
      <c r="B186" s="7" t="s">
        <v>2892</v>
      </c>
      <c r="C186" s="7" t="s">
        <v>1446</v>
      </c>
      <c r="D186" s="7">
        <v>45</v>
      </c>
      <c r="E186" s="7" t="s">
        <v>2320</v>
      </c>
      <c r="F186" s="7" t="s">
        <v>15174</v>
      </c>
      <c r="G186" s="7" t="s">
        <v>15175</v>
      </c>
      <c r="H186" s="7" t="s">
        <v>1450</v>
      </c>
      <c r="I186" s="7" t="s">
        <v>15176</v>
      </c>
      <c r="J186" s="7" t="s">
        <v>1452</v>
      </c>
      <c r="K186" s="7" t="s">
        <v>1192</v>
      </c>
      <c r="L186" s="7" t="s">
        <v>1193</v>
      </c>
      <c r="M186" s="7" t="s">
        <v>1453</v>
      </c>
      <c r="N186" s="7" t="s">
        <v>1462</v>
      </c>
      <c r="O186" s="11">
        <v>21</v>
      </c>
      <c r="P186" s="11">
        <v>32</v>
      </c>
      <c r="Q186" s="11">
        <v>2.5</v>
      </c>
      <c r="R186" s="11">
        <v>18.5</v>
      </c>
      <c r="S186" s="11" t="s">
        <v>1520</v>
      </c>
      <c r="U186" t="str">
        <f t="shared" si="2"/>
        <v>否</v>
      </c>
    </row>
    <row r="187" spans="1:21">
      <c r="A187" s="2" t="str">
        <f>K187&amp;MID(L:L,15,4)</f>
        <v>吴容根6016</v>
      </c>
      <c r="B187" s="7" t="s">
        <v>2319</v>
      </c>
      <c r="C187" s="7" t="s">
        <v>1457</v>
      </c>
      <c r="D187" s="7">
        <v>51</v>
      </c>
      <c r="E187" s="7" t="s">
        <v>2320</v>
      </c>
      <c r="F187" s="7" t="s">
        <v>15177</v>
      </c>
      <c r="G187" s="7" t="s">
        <v>15178</v>
      </c>
      <c r="H187" s="7" t="s">
        <v>1450</v>
      </c>
      <c r="I187" s="7" t="s">
        <v>15179</v>
      </c>
      <c r="J187" s="7" t="s">
        <v>1452</v>
      </c>
      <c r="K187" s="7" t="s">
        <v>521</v>
      </c>
      <c r="L187" s="7" t="s">
        <v>522</v>
      </c>
      <c r="M187" s="7" t="s">
        <v>1453</v>
      </c>
      <c r="N187" s="7" t="s">
        <v>23</v>
      </c>
      <c r="O187" s="11">
        <v>2</v>
      </c>
      <c r="P187" s="11">
        <v>43</v>
      </c>
      <c r="Q187" s="11">
        <v>1.5</v>
      </c>
      <c r="R187" s="11">
        <v>0.5</v>
      </c>
      <c r="S187" s="11" t="s">
        <v>1455</v>
      </c>
      <c r="U187" t="str">
        <f t="shared" si="2"/>
        <v>是</v>
      </c>
    </row>
    <row r="188" spans="1:21">
      <c r="A188" s="2" t="str">
        <f>K188&amp;MID(L:L,15,4)</f>
        <v>徐妹0042</v>
      </c>
      <c r="B188" s="7" t="s">
        <v>2324</v>
      </c>
      <c r="C188" s="7" t="s">
        <v>1446</v>
      </c>
      <c r="D188" s="7">
        <v>48</v>
      </c>
      <c r="E188" s="7" t="s">
        <v>966</v>
      </c>
      <c r="F188" s="7" t="s">
        <v>15180</v>
      </c>
      <c r="G188" s="7" t="s">
        <v>15181</v>
      </c>
      <c r="H188" s="7" t="s">
        <v>1450</v>
      </c>
      <c r="I188" s="7" t="s">
        <v>14699</v>
      </c>
      <c r="J188" s="7" t="s">
        <v>1452</v>
      </c>
      <c r="K188" s="7" t="s">
        <v>963</v>
      </c>
      <c r="L188" s="7" t="s">
        <v>964</v>
      </c>
      <c r="M188" s="7" t="s">
        <v>1453</v>
      </c>
      <c r="N188" s="7" t="s">
        <v>23</v>
      </c>
      <c r="O188" s="11">
        <v>1</v>
      </c>
      <c r="P188" s="11">
        <v>37</v>
      </c>
      <c r="Q188" s="11">
        <v>1.5</v>
      </c>
      <c r="R188" s="11">
        <v>0</v>
      </c>
      <c r="S188" s="11" t="s">
        <v>1455</v>
      </c>
      <c r="U188" t="str">
        <f t="shared" si="2"/>
        <v>是</v>
      </c>
    </row>
    <row r="189" spans="1:21">
      <c r="A189" s="2" t="str">
        <f>K189&amp;MID(L:L,15,4)</f>
        <v>越灼炎0011</v>
      </c>
      <c r="B189" s="7" t="s">
        <v>2328</v>
      </c>
      <c r="C189" s="7" t="s">
        <v>1446</v>
      </c>
      <c r="D189" s="7">
        <v>46</v>
      </c>
      <c r="E189" s="7" t="s">
        <v>2329</v>
      </c>
      <c r="F189" s="7" t="s">
        <v>15182</v>
      </c>
      <c r="G189" s="7" t="s">
        <v>15183</v>
      </c>
      <c r="H189" s="7" t="s">
        <v>1450</v>
      </c>
      <c r="I189" s="7" t="s">
        <v>15184</v>
      </c>
      <c r="J189" s="7" t="s">
        <v>1452</v>
      </c>
      <c r="K189" s="7" t="s">
        <v>648</v>
      </c>
      <c r="L189" s="7" t="s">
        <v>649</v>
      </c>
      <c r="M189" s="7" t="s">
        <v>1453</v>
      </c>
      <c r="N189" s="7" t="s">
        <v>23</v>
      </c>
      <c r="O189" s="11">
        <v>1</v>
      </c>
      <c r="P189" s="11">
        <v>33</v>
      </c>
      <c r="Q189" s="11">
        <v>1.5</v>
      </c>
      <c r="R189" s="11">
        <v>0</v>
      </c>
      <c r="S189" s="11" t="s">
        <v>1455</v>
      </c>
      <c r="U189" t="str">
        <f t="shared" si="2"/>
        <v>是</v>
      </c>
    </row>
    <row r="190" spans="1:21">
      <c r="A190" s="2" t="str">
        <f>K190&amp;MID(L:L,15,4)</f>
        <v>龙佩霜0944</v>
      </c>
      <c r="B190" s="7" t="s">
        <v>2333</v>
      </c>
      <c r="C190" s="7" t="s">
        <v>1457</v>
      </c>
      <c r="D190" s="7">
        <v>36</v>
      </c>
      <c r="E190" s="7" t="s">
        <v>2334</v>
      </c>
      <c r="F190" s="7" t="s">
        <v>15185</v>
      </c>
      <c r="G190" s="7" t="s">
        <v>15186</v>
      </c>
      <c r="H190" s="7" t="s">
        <v>1450</v>
      </c>
      <c r="I190" s="7" t="s">
        <v>15187</v>
      </c>
      <c r="J190" s="7" t="s">
        <v>1452</v>
      </c>
      <c r="K190" s="7" t="s">
        <v>445</v>
      </c>
      <c r="L190" s="7" t="s">
        <v>446</v>
      </c>
      <c r="M190" s="7" t="s">
        <v>1461</v>
      </c>
      <c r="N190" s="7" t="s">
        <v>23</v>
      </c>
      <c r="O190" s="11">
        <v>8</v>
      </c>
      <c r="P190" s="11">
        <v>22</v>
      </c>
      <c r="Q190" s="11">
        <v>3</v>
      </c>
      <c r="R190" s="11">
        <v>5</v>
      </c>
      <c r="S190" s="11" t="s">
        <v>1455</v>
      </c>
      <c r="U190" t="str">
        <f t="shared" si="2"/>
        <v>是</v>
      </c>
    </row>
    <row r="191" spans="1:21">
      <c r="A191" s="2" t="str">
        <f>K191&amp;MID(L:L,15,4)</f>
        <v>王秀兰182X</v>
      </c>
      <c r="B191" s="7" t="s">
        <v>1924</v>
      </c>
      <c r="C191" s="7" t="s">
        <v>1446</v>
      </c>
      <c r="D191" s="7">
        <v>51</v>
      </c>
      <c r="E191" s="7" t="s">
        <v>1925</v>
      </c>
      <c r="F191" s="7" t="s">
        <v>15188</v>
      </c>
      <c r="G191" s="7" t="s">
        <v>15189</v>
      </c>
      <c r="H191" s="7" t="s">
        <v>1450</v>
      </c>
      <c r="I191" s="7" t="s">
        <v>1970</v>
      </c>
      <c r="J191" s="7" t="s">
        <v>1452</v>
      </c>
      <c r="K191" s="7" t="s">
        <v>557</v>
      </c>
      <c r="L191" s="7" t="s">
        <v>558</v>
      </c>
      <c r="M191" s="7" t="s">
        <v>1461</v>
      </c>
      <c r="N191" s="7" t="s">
        <v>23</v>
      </c>
      <c r="O191" s="11">
        <v>3</v>
      </c>
      <c r="P191" s="11">
        <v>13</v>
      </c>
      <c r="Q191" s="11">
        <v>3</v>
      </c>
      <c r="R191" s="11">
        <v>0</v>
      </c>
      <c r="S191" s="11" t="s">
        <v>1455</v>
      </c>
      <c r="U191" t="str">
        <f t="shared" si="2"/>
        <v>是</v>
      </c>
    </row>
    <row r="192" spans="1:21">
      <c r="A192" s="2" t="str">
        <f>K192&amp;MID(L:L,15,4)</f>
        <v>彭江秀0014</v>
      </c>
      <c r="B192" s="7" t="s">
        <v>2246</v>
      </c>
      <c r="C192" s="7" t="s">
        <v>1446</v>
      </c>
      <c r="D192" s="7">
        <v>52</v>
      </c>
      <c r="E192" s="7" t="s">
        <v>2247</v>
      </c>
      <c r="F192" s="7" t="s">
        <v>15190</v>
      </c>
      <c r="G192" s="7" t="s">
        <v>15191</v>
      </c>
      <c r="H192" s="7" t="s">
        <v>1450</v>
      </c>
      <c r="I192" s="7" t="s">
        <v>15192</v>
      </c>
      <c r="J192" s="7" t="s">
        <v>1452</v>
      </c>
      <c r="K192" s="7" t="s">
        <v>743</v>
      </c>
      <c r="L192" s="7" t="s">
        <v>744</v>
      </c>
      <c r="M192" s="7" t="s">
        <v>1453</v>
      </c>
      <c r="N192" s="7" t="s">
        <v>1467</v>
      </c>
      <c r="O192" s="11">
        <v>2</v>
      </c>
      <c r="P192" s="11">
        <v>7</v>
      </c>
      <c r="Q192" s="11">
        <v>1.5</v>
      </c>
      <c r="R192" s="11">
        <v>0.5</v>
      </c>
      <c r="S192" s="11" t="s">
        <v>1455</v>
      </c>
      <c r="U192" t="str">
        <f t="shared" si="2"/>
        <v>是</v>
      </c>
    </row>
    <row r="193" spans="1:21">
      <c r="A193" s="2" t="str">
        <f>K193&amp;MID(L:L,15,4)</f>
        <v>洪楚婵482X</v>
      </c>
      <c r="B193" s="7" t="s">
        <v>2147</v>
      </c>
      <c r="C193" s="7" t="s">
        <v>1444</v>
      </c>
      <c r="D193" s="7">
        <v>34</v>
      </c>
      <c r="E193" s="7" t="s">
        <v>2148</v>
      </c>
      <c r="F193" s="7" t="s">
        <v>15193</v>
      </c>
      <c r="G193" s="7" t="s">
        <v>15194</v>
      </c>
      <c r="H193" s="7" t="s">
        <v>1450</v>
      </c>
      <c r="I193" s="7" t="s">
        <v>5062</v>
      </c>
      <c r="J193" s="7" t="s">
        <v>1452</v>
      </c>
      <c r="K193" s="7" t="s">
        <v>1162</v>
      </c>
      <c r="L193" s="7" t="s">
        <v>1163</v>
      </c>
      <c r="M193" s="7" t="s">
        <v>1461</v>
      </c>
      <c r="N193" s="7" t="s">
        <v>1462</v>
      </c>
      <c r="O193" s="11">
        <v>2</v>
      </c>
      <c r="P193" s="11">
        <v>35</v>
      </c>
      <c r="Q193" s="11">
        <v>2.5</v>
      </c>
      <c r="R193" s="11">
        <v>0</v>
      </c>
      <c r="S193" s="11" t="s">
        <v>1455</v>
      </c>
      <c r="U193" t="str">
        <f t="shared" si="2"/>
        <v>是</v>
      </c>
    </row>
    <row r="194" spans="1:21">
      <c r="A194" s="2" t="str">
        <f>K194&amp;MID(L:L,15,4)</f>
        <v>梁贵霏0623</v>
      </c>
      <c r="B194" s="7" t="s">
        <v>2835</v>
      </c>
      <c r="C194" s="7" t="s">
        <v>1446</v>
      </c>
      <c r="D194" s="7">
        <v>53</v>
      </c>
      <c r="E194" s="7" t="s">
        <v>2836</v>
      </c>
      <c r="F194" s="7" t="s">
        <v>15195</v>
      </c>
      <c r="G194" s="7" t="s">
        <v>15196</v>
      </c>
      <c r="H194" s="7" t="s">
        <v>1450</v>
      </c>
      <c r="I194" s="7" t="s">
        <v>15197</v>
      </c>
      <c r="J194" s="7" t="s">
        <v>1452</v>
      </c>
      <c r="K194" s="7" t="s">
        <v>1181</v>
      </c>
      <c r="L194" s="7" t="s">
        <v>1182</v>
      </c>
      <c r="M194" s="7" t="s">
        <v>1461</v>
      </c>
      <c r="N194" s="7" t="s">
        <v>1462</v>
      </c>
      <c r="O194" s="11">
        <v>4</v>
      </c>
      <c r="P194" s="11">
        <v>9</v>
      </c>
      <c r="Q194" s="11">
        <v>2.5</v>
      </c>
      <c r="R194" s="11">
        <v>1.5</v>
      </c>
      <c r="S194" s="11" t="s">
        <v>1455</v>
      </c>
      <c r="U194" t="str">
        <f t="shared" si="2"/>
        <v>是</v>
      </c>
    </row>
    <row r="195" spans="1:21">
      <c r="A195" s="2" t="str">
        <f>K195&amp;MID(L:L,15,4)</f>
        <v>何炳耀0034</v>
      </c>
      <c r="B195" s="7" t="s">
        <v>2351</v>
      </c>
      <c r="C195" s="7" t="s">
        <v>1446</v>
      </c>
      <c r="D195" s="7">
        <v>54</v>
      </c>
      <c r="E195" s="7" t="s">
        <v>2352</v>
      </c>
      <c r="F195" s="7" t="s">
        <v>15198</v>
      </c>
      <c r="G195" s="7" t="s">
        <v>15199</v>
      </c>
      <c r="H195" s="7" t="s">
        <v>1450</v>
      </c>
      <c r="I195" s="7" t="s">
        <v>15200</v>
      </c>
      <c r="J195" s="7" t="s">
        <v>1452</v>
      </c>
      <c r="K195" s="7" t="s">
        <v>198</v>
      </c>
      <c r="L195" s="7" t="s">
        <v>199</v>
      </c>
      <c r="M195" s="7" t="s">
        <v>1461</v>
      </c>
      <c r="N195" s="7" t="s">
        <v>23</v>
      </c>
      <c r="O195" s="11">
        <v>3</v>
      </c>
      <c r="P195" s="11">
        <v>53</v>
      </c>
      <c r="Q195" s="11">
        <v>3</v>
      </c>
      <c r="R195" s="11">
        <v>0</v>
      </c>
      <c r="S195" s="11" t="s">
        <v>1455</v>
      </c>
      <c r="U195" t="str">
        <f t="shared" ref="U195:U258" si="3">S195</f>
        <v>是</v>
      </c>
    </row>
    <row r="196" spans="1:21">
      <c r="A196" s="2" t="str">
        <f>K196&amp;MID(L:L,15,4)</f>
        <v>欧阳可昌0916</v>
      </c>
      <c r="B196" s="7" t="s">
        <v>2356</v>
      </c>
      <c r="C196" s="7" t="s">
        <v>1457</v>
      </c>
      <c r="D196" s="7">
        <v>43</v>
      </c>
      <c r="E196" s="7" t="s">
        <v>384</v>
      </c>
      <c r="F196" s="7" t="s">
        <v>15201</v>
      </c>
      <c r="G196" s="7" t="s">
        <v>15202</v>
      </c>
      <c r="H196" s="7" t="s">
        <v>1450</v>
      </c>
      <c r="I196" s="7" t="s">
        <v>15203</v>
      </c>
      <c r="J196" s="7" t="s">
        <v>1452</v>
      </c>
      <c r="K196" s="7" t="s">
        <v>381</v>
      </c>
      <c r="L196" s="7" t="s">
        <v>382</v>
      </c>
      <c r="M196" s="7" t="s">
        <v>1453</v>
      </c>
      <c r="N196" s="7" t="s">
        <v>23</v>
      </c>
      <c r="O196" s="11">
        <v>5</v>
      </c>
      <c r="P196" s="11">
        <v>18</v>
      </c>
      <c r="Q196" s="11">
        <v>1.5</v>
      </c>
      <c r="R196" s="11">
        <v>3.5</v>
      </c>
      <c r="S196" s="11" t="s">
        <v>1455</v>
      </c>
      <c r="U196" t="str">
        <f t="shared" si="3"/>
        <v>是</v>
      </c>
    </row>
    <row r="197" spans="1:21">
      <c r="A197" s="2" t="str">
        <f>K197&amp;MID(L:L,15,4)</f>
        <v>陈惠群282X</v>
      </c>
      <c r="B197" s="7" t="s">
        <v>1929</v>
      </c>
      <c r="C197" s="7" t="s">
        <v>1446</v>
      </c>
      <c r="D197" s="7">
        <v>58</v>
      </c>
      <c r="E197" s="7" t="s">
        <v>1930</v>
      </c>
      <c r="F197" s="7" t="s">
        <v>15204</v>
      </c>
      <c r="G197" s="7" t="s">
        <v>15205</v>
      </c>
      <c r="H197" s="7" t="s">
        <v>1450</v>
      </c>
      <c r="I197" s="7" t="s">
        <v>6322</v>
      </c>
      <c r="J197" s="7" t="s">
        <v>1452</v>
      </c>
      <c r="K197" s="7" t="s">
        <v>65</v>
      </c>
      <c r="L197" s="7" t="s">
        <v>66</v>
      </c>
      <c r="M197" s="7" t="s">
        <v>1461</v>
      </c>
      <c r="N197" s="7" t="s">
        <v>23</v>
      </c>
      <c r="O197" s="11">
        <v>3</v>
      </c>
      <c r="P197" s="11">
        <v>47</v>
      </c>
      <c r="Q197" s="11">
        <v>3</v>
      </c>
      <c r="R197" s="11">
        <v>0</v>
      </c>
      <c r="S197" s="11" t="s">
        <v>1455</v>
      </c>
      <c r="U197" t="str">
        <f t="shared" si="3"/>
        <v>是</v>
      </c>
    </row>
    <row r="198" spans="1:21">
      <c r="A198" s="2" t="str">
        <f>K198&amp;MID(L:L,15,4)</f>
        <v>周浩冲0255</v>
      </c>
      <c r="B198" s="7" t="s">
        <v>2363</v>
      </c>
      <c r="C198" s="7" t="s">
        <v>1446</v>
      </c>
      <c r="D198" s="7">
        <v>54</v>
      </c>
      <c r="E198" s="7" t="s">
        <v>50</v>
      </c>
      <c r="F198" s="7" t="s">
        <v>15206</v>
      </c>
      <c r="G198" s="7" t="s">
        <v>15207</v>
      </c>
      <c r="H198" s="7" t="s">
        <v>2366</v>
      </c>
      <c r="I198" s="7" t="s">
        <v>3789</v>
      </c>
      <c r="J198" s="7" t="s">
        <v>1452</v>
      </c>
      <c r="K198" s="7" t="s">
        <v>46</v>
      </c>
      <c r="L198" s="7" t="s">
        <v>47</v>
      </c>
      <c r="M198" s="7" t="s">
        <v>1772</v>
      </c>
      <c r="N198" s="7" t="s">
        <v>23</v>
      </c>
      <c r="O198" s="11">
        <v>3</v>
      </c>
      <c r="P198" s="11">
        <v>35</v>
      </c>
      <c r="Q198" s="11">
        <v>3</v>
      </c>
      <c r="R198" s="11">
        <v>0</v>
      </c>
      <c r="S198" s="11" t="s">
        <v>1455</v>
      </c>
      <c r="U198" t="str">
        <f t="shared" si="3"/>
        <v>是</v>
      </c>
    </row>
    <row r="199" spans="1:21">
      <c r="A199" s="2" t="str">
        <f>K199&amp;MID(L:L,15,4)</f>
        <v>陈兴妹3927</v>
      </c>
      <c r="B199" s="7" t="s">
        <v>5527</v>
      </c>
      <c r="C199" s="7" t="s">
        <v>1444</v>
      </c>
      <c r="D199" s="7">
        <v>40</v>
      </c>
      <c r="E199" s="7" t="s">
        <v>5528</v>
      </c>
      <c r="F199" s="7" t="s">
        <v>15208</v>
      </c>
      <c r="G199" s="7" t="s">
        <v>15209</v>
      </c>
      <c r="H199" s="7" t="s">
        <v>1450</v>
      </c>
      <c r="I199" s="7" t="s">
        <v>15210</v>
      </c>
      <c r="J199" s="7" t="s">
        <v>1452</v>
      </c>
      <c r="K199" s="7" t="s">
        <v>95</v>
      </c>
      <c r="L199" s="7" t="s">
        <v>96</v>
      </c>
      <c r="M199" s="7" t="s">
        <v>1453</v>
      </c>
      <c r="N199" s="7" t="s">
        <v>23</v>
      </c>
      <c r="O199" s="11">
        <v>2</v>
      </c>
      <c r="P199" s="11">
        <v>7</v>
      </c>
      <c r="Q199" s="11">
        <v>1.5</v>
      </c>
      <c r="R199" s="11">
        <v>0.5</v>
      </c>
      <c r="S199" s="11" t="s">
        <v>1455</v>
      </c>
      <c r="U199" t="str">
        <f t="shared" si="3"/>
        <v>是</v>
      </c>
    </row>
    <row r="200" spans="1:21">
      <c r="A200" s="2" t="str">
        <f>K200&amp;MID(L:L,15,4)</f>
        <v>黄允祥5110</v>
      </c>
      <c r="B200" s="7" t="s">
        <v>2231</v>
      </c>
      <c r="C200" s="7" t="s">
        <v>1446</v>
      </c>
      <c r="D200" s="7">
        <v>52</v>
      </c>
      <c r="E200" s="7" t="s">
        <v>2232</v>
      </c>
      <c r="F200" s="7" t="s">
        <v>15211</v>
      </c>
      <c r="G200" s="7" t="s">
        <v>15212</v>
      </c>
      <c r="H200" s="7" t="s">
        <v>1450</v>
      </c>
      <c r="I200" s="7" t="s">
        <v>15213</v>
      </c>
      <c r="J200" s="7" t="s">
        <v>1452</v>
      </c>
      <c r="K200" s="7" t="s">
        <v>238</v>
      </c>
      <c r="L200" s="7" t="s">
        <v>239</v>
      </c>
      <c r="M200" s="7" t="s">
        <v>1453</v>
      </c>
      <c r="N200" s="7" t="s">
        <v>23</v>
      </c>
      <c r="O200" s="11">
        <v>1</v>
      </c>
      <c r="P200" s="11">
        <v>41</v>
      </c>
      <c r="Q200" s="11">
        <v>1.5</v>
      </c>
      <c r="R200" s="11">
        <v>0</v>
      </c>
      <c r="S200" s="11" t="s">
        <v>1455</v>
      </c>
      <c r="U200" t="str">
        <f t="shared" si="3"/>
        <v>是</v>
      </c>
    </row>
    <row r="201" spans="1:21">
      <c r="A201" s="2" t="str">
        <f>K201&amp;MID(L:L,15,4)</f>
        <v>黄达生1215</v>
      </c>
      <c r="B201" s="7" t="s">
        <v>1823</v>
      </c>
      <c r="C201" s="7" t="s">
        <v>1446</v>
      </c>
      <c r="D201" s="7">
        <v>58</v>
      </c>
      <c r="E201" s="7" t="s">
        <v>1824</v>
      </c>
      <c r="F201" s="7" t="s">
        <v>15214</v>
      </c>
      <c r="G201" s="7" t="s">
        <v>15215</v>
      </c>
      <c r="H201" s="7" t="s">
        <v>1450</v>
      </c>
      <c r="I201" s="7" t="s">
        <v>15216</v>
      </c>
      <c r="J201" s="7" t="s">
        <v>1452</v>
      </c>
      <c r="K201" s="7" t="s">
        <v>1035</v>
      </c>
      <c r="L201" s="7" t="s">
        <v>1036</v>
      </c>
      <c r="M201" s="7" t="s">
        <v>1453</v>
      </c>
      <c r="N201" s="7" t="s">
        <v>23</v>
      </c>
      <c r="O201" s="11">
        <v>2</v>
      </c>
      <c r="P201" s="11">
        <v>9</v>
      </c>
      <c r="Q201" s="11">
        <v>1.5</v>
      </c>
      <c r="R201" s="11">
        <v>0.5</v>
      </c>
      <c r="S201" s="11" t="s">
        <v>1455</v>
      </c>
      <c r="U201" t="str">
        <f t="shared" si="3"/>
        <v>是</v>
      </c>
    </row>
    <row r="202" spans="1:21">
      <c r="A202" s="2" t="str">
        <f>K202&amp;MID(L:L,15,4)</f>
        <v>吴沛莲4223</v>
      </c>
      <c r="B202" s="7" t="s">
        <v>2376</v>
      </c>
      <c r="C202" s="7" t="s">
        <v>1457</v>
      </c>
      <c r="D202" s="7">
        <v>40</v>
      </c>
      <c r="E202" s="7" t="s">
        <v>843</v>
      </c>
      <c r="F202" s="7" t="s">
        <v>15217</v>
      </c>
      <c r="G202" s="7" t="s">
        <v>15218</v>
      </c>
      <c r="H202" s="7" t="s">
        <v>1450</v>
      </c>
      <c r="I202" s="7" t="s">
        <v>15219</v>
      </c>
      <c r="J202" s="7" t="s">
        <v>1452</v>
      </c>
      <c r="K202" s="7" t="s">
        <v>840</v>
      </c>
      <c r="L202" s="7" t="s">
        <v>841</v>
      </c>
      <c r="M202" s="7" t="s">
        <v>1461</v>
      </c>
      <c r="N202" s="7" t="s">
        <v>23</v>
      </c>
      <c r="O202" s="11">
        <v>6</v>
      </c>
      <c r="P202" s="11">
        <v>7</v>
      </c>
      <c r="Q202" s="11">
        <v>3</v>
      </c>
      <c r="R202" s="11">
        <v>3</v>
      </c>
      <c r="S202" s="11" t="s">
        <v>1455</v>
      </c>
      <c r="U202" t="str">
        <f t="shared" si="3"/>
        <v>是</v>
      </c>
    </row>
    <row r="203" spans="1:21">
      <c r="A203" s="2" t="str">
        <f>K203&amp;MID(L:L,15,4)</f>
        <v>高金桥6021</v>
      </c>
      <c r="B203" s="7" t="s">
        <v>2319</v>
      </c>
      <c r="C203" s="7" t="s">
        <v>1457</v>
      </c>
      <c r="D203" s="7">
        <v>51</v>
      </c>
      <c r="E203" s="7" t="s">
        <v>2320</v>
      </c>
      <c r="F203" s="7" t="s">
        <v>15220</v>
      </c>
      <c r="G203" s="7" t="s">
        <v>15221</v>
      </c>
      <c r="H203" s="7" t="s">
        <v>1450</v>
      </c>
      <c r="I203" s="7" t="s">
        <v>15222</v>
      </c>
      <c r="J203" s="7" t="s">
        <v>1452</v>
      </c>
      <c r="K203" s="7" t="s">
        <v>164</v>
      </c>
      <c r="L203" s="7" t="s">
        <v>165</v>
      </c>
      <c r="M203" s="7" t="s">
        <v>1453</v>
      </c>
      <c r="N203" s="7" t="s">
        <v>23</v>
      </c>
      <c r="O203" s="11">
        <v>4</v>
      </c>
      <c r="P203" s="11">
        <v>31</v>
      </c>
      <c r="Q203" s="11">
        <v>1.5</v>
      </c>
      <c r="R203" s="11">
        <v>2.5</v>
      </c>
      <c r="S203" s="11" t="s">
        <v>1455</v>
      </c>
      <c r="U203" t="str">
        <f t="shared" si="3"/>
        <v>是</v>
      </c>
    </row>
    <row r="204" spans="1:21">
      <c r="A204" s="2" t="str">
        <f>K204&amp;MID(L:L,15,4)</f>
        <v>罗少群0024</v>
      </c>
      <c r="B204" s="7" t="s">
        <v>2383</v>
      </c>
      <c r="C204" s="7" t="s">
        <v>1446</v>
      </c>
      <c r="D204" s="7">
        <v>38</v>
      </c>
      <c r="E204" s="7" t="s">
        <v>2384</v>
      </c>
      <c r="F204" s="7" t="s">
        <v>15223</v>
      </c>
      <c r="G204" s="7" t="s">
        <v>15224</v>
      </c>
      <c r="H204" s="7" t="s">
        <v>1450</v>
      </c>
      <c r="I204" s="7" t="s">
        <v>8599</v>
      </c>
      <c r="J204" s="7" t="s">
        <v>1452</v>
      </c>
      <c r="K204" s="7" t="s">
        <v>996</v>
      </c>
      <c r="L204" s="7" t="s">
        <v>997</v>
      </c>
      <c r="M204" s="7" t="s">
        <v>1453</v>
      </c>
      <c r="N204" s="7" t="s">
        <v>23</v>
      </c>
      <c r="O204" s="11">
        <v>2</v>
      </c>
      <c r="P204" s="11">
        <v>7</v>
      </c>
      <c r="Q204" s="11">
        <v>1.5</v>
      </c>
      <c r="R204" s="11">
        <v>0.5</v>
      </c>
      <c r="S204" s="11" t="s">
        <v>1455</v>
      </c>
      <c r="U204" t="str">
        <f t="shared" si="3"/>
        <v>是</v>
      </c>
    </row>
    <row r="205" spans="1:21">
      <c r="A205" s="2" t="str">
        <f>K205&amp;MID(L:L,15,4)</f>
        <v>黎富煊0093</v>
      </c>
      <c r="B205" s="7" t="s">
        <v>2388</v>
      </c>
      <c r="C205" s="7" t="s">
        <v>1446</v>
      </c>
      <c r="D205" s="7">
        <v>58</v>
      </c>
      <c r="E205" s="7" t="s">
        <v>2389</v>
      </c>
      <c r="F205" s="7" t="s">
        <v>15225</v>
      </c>
      <c r="G205" s="7" t="s">
        <v>15226</v>
      </c>
      <c r="H205" s="7" t="s">
        <v>1450</v>
      </c>
      <c r="I205" s="7" t="s">
        <v>15227</v>
      </c>
      <c r="J205" s="7" t="s">
        <v>1452</v>
      </c>
      <c r="K205" s="7" t="s">
        <v>339</v>
      </c>
      <c r="L205" s="7" t="s">
        <v>340</v>
      </c>
      <c r="M205" s="7" t="s">
        <v>1453</v>
      </c>
      <c r="N205" s="7" t="s">
        <v>23</v>
      </c>
      <c r="O205" s="11">
        <v>1</v>
      </c>
      <c r="P205" s="11">
        <v>48</v>
      </c>
      <c r="Q205" s="11">
        <v>1.5</v>
      </c>
      <c r="R205" s="11">
        <v>0</v>
      </c>
      <c r="S205" s="11" t="s">
        <v>1455</v>
      </c>
      <c r="U205" t="str">
        <f t="shared" si="3"/>
        <v>是</v>
      </c>
    </row>
    <row r="206" spans="1:21">
      <c r="A206" s="2" t="str">
        <f>K206&amp;MID(L:L,15,4)</f>
        <v>方玉珍3928</v>
      </c>
      <c r="B206" s="7" t="s">
        <v>10527</v>
      </c>
      <c r="C206" s="7" t="s">
        <v>1457</v>
      </c>
      <c r="D206" s="7">
        <v>23</v>
      </c>
      <c r="E206" s="7" t="s">
        <v>823</v>
      </c>
      <c r="F206" s="7" t="s">
        <v>15228</v>
      </c>
      <c r="G206" s="7" t="s">
        <v>15229</v>
      </c>
      <c r="H206" s="7" t="s">
        <v>1450</v>
      </c>
      <c r="I206" s="7" t="s">
        <v>8618</v>
      </c>
      <c r="J206" s="7" t="s">
        <v>1452</v>
      </c>
      <c r="K206" s="7" t="s">
        <v>820</v>
      </c>
      <c r="L206" s="7" t="s">
        <v>821</v>
      </c>
      <c r="M206" s="7" t="s">
        <v>1461</v>
      </c>
      <c r="N206" s="7" t="s">
        <v>23</v>
      </c>
      <c r="O206" s="11">
        <v>3</v>
      </c>
      <c r="P206" s="11">
        <v>49</v>
      </c>
      <c r="Q206" s="11">
        <v>3</v>
      </c>
      <c r="R206" s="11">
        <v>0</v>
      </c>
      <c r="S206" s="11" t="s">
        <v>1455</v>
      </c>
      <c r="U206" t="str">
        <f t="shared" si="3"/>
        <v>是</v>
      </c>
    </row>
    <row r="207" spans="1:21">
      <c r="A207" s="2" t="str">
        <f>K207&amp;MID(L:L,15,4)</f>
        <v>张学凤062X</v>
      </c>
      <c r="B207" s="7" t="s">
        <v>1709</v>
      </c>
      <c r="C207" s="7" t="s">
        <v>1446</v>
      </c>
      <c r="D207" s="7">
        <v>41</v>
      </c>
      <c r="E207" s="7" t="s">
        <v>1710</v>
      </c>
      <c r="F207" s="7" t="s">
        <v>15230</v>
      </c>
      <c r="G207" s="7" t="s">
        <v>15231</v>
      </c>
      <c r="H207" s="7" t="s">
        <v>1450</v>
      </c>
      <c r="I207" s="7" t="s">
        <v>15232</v>
      </c>
      <c r="J207" s="7" t="s">
        <v>1452</v>
      </c>
      <c r="K207" s="7" t="s">
        <v>589</v>
      </c>
      <c r="L207" s="7" t="s">
        <v>590</v>
      </c>
      <c r="M207" s="7" t="s">
        <v>1461</v>
      </c>
      <c r="N207" s="7" t="s">
        <v>23</v>
      </c>
      <c r="O207" s="11">
        <v>7</v>
      </c>
      <c r="P207" s="11">
        <v>56</v>
      </c>
      <c r="Q207" s="11">
        <v>3</v>
      </c>
      <c r="R207" s="11">
        <v>4</v>
      </c>
      <c r="S207" s="11" t="s">
        <v>1455</v>
      </c>
      <c r="U207" t="str">
        <f t="shared" si="3"/>
        <v>是</v>
      </c>
    </row>
    <row r="208" spans="1:21">
      <c r="A208" s="2" t="str">
        <f>K208&amp;MID(L:L,15,4)</f>
        <v>卢桂通1223</v>
      </c>
      <c r="B208" s="7" t="s">
        <v>2396</v>
      </c>
      <c r="C208" s="7" t="s">
        <v>1457</v>
      </c>
      <c r="D208" s="7">
        <v>57</v>
      </c>
      <c r="E208" s="7" t="s">
        <v>2397</v>
      </c>
      <c r="F208" s="7" t="s">
        <v>15233</v>
      </c>
      <c r="G208" s="7" t="s">
        <v>15234</v>
      </c>
      <c r="H208" s="7" t="s">
        <v>2253</v>
      </c>
      <c r="I208" s="7" t="s">
        <v>10850</v>
      </c>
      <c r="J208" s="7" t="s">
        <v>1452</v>
      </c>
      <c r="K208" s="7" t="s">
        <v>990</v>
      </c>
      <c r="L208" s="7" t="s">
        <v>991</v>
      </c>
      <c r="M208" s="7" t="s">
        <v>1453</v>
      </c>
      <c r="N208" s="7" t="s">
        <v>23</v>
      </c>
      <c r="O208" s="11">
        <v>3</v>
      </c>
      <c r="P208" s="11">
        <v>50</v>
      </c>
      <c r="Q208" s="11">
        <v>1.5</v>
      </c>
      <c r="R208" s="11">
        <v>1.5</v>
      </c>
      <c r="S208" s="11" t="s">
        <v>1455</v>
      </c>
      <c r="U208" t="str">
        <f t="shared" si="3"/>
        <v>是</v>
      </c>
    </row>
    <row r="209" spans="1:21">
      <c r="A209" s="2" t="str">
        <f>K209&amp;MID(L:L,15,4)</f>
        <v>谢锦榴2429</v>
      </c>
      <c r="B209" s="7" t="s">
        <v>2401</v>
      </c>
      <c r="C209" s="7" t="s">
        <v>1457</v>
      </c>
      <c r="D209" s="7">
        <v>53</v>
      </c>
      <c r="E209" s="7" t="s">
        <v>1133</v>
      </c>
      <c r="F209" s="7" t="s">
        <v>15235</v>
      </c>
      <c r="G209" s="7" t="s">
        <v>15236</v>
      </c>
      <c r="H209" s="7" t="s">
        <v>1450</v>
      </c>
      <c r="I209" s="7" t="s">
        <v>15237</v>
      </c>
      <c r="J209" s="7" t="s">
        <v>1452</v>
      </c>
      <c r="K209" s="7" t="s">
        <v>1130</v>
      </c>
      <c r="L209" s="7" t="s">
        <v>1131</v>
      </c>
      <c r="M209" s="7" t="s">
        <v>1461</v>
      </c>
      <c r="N209" s="7" t="s">
        <v>1467</v>
      </c>
      <c r="O209" s="11">
        <v>3</v>
      </c>
      <c r="P209" s="11">
        <v>9</v>
      </c>
      <c r="Q209" s="11">
        <v>3</v>
      </c>
      <c r="R209" s="11">
        <v>0</v>
      </c>
      <c r="S209" s="11" t="s">
        <v>1455</v>
      </c>
      <c r="U209" t="str">
        <f t="shared" si="3"/>
        <v>是</v>
      </c>
    </row>
    <row r="210" spans="1:21">
      <c r="A210" s="2" t="str">
        <f>K210&amp;MID(L:L,15,4)</f>
        <v>伍少英0927</v>
      </c>
      <c r="B210" s="7" t="s">
        <v>2236</v>
      </c>
      <c r="C210" s="7" t="s">
        <v>1446</v>
      </c>
      <c r="D210" s="7">
        <v>57</v>
      </c>
      <c r="E210" s="7" t="s">
        <v>2237</v>
      </c>
      <c r="F210" s="7" t="s">
        <v>15238</v>
      </c>
      <c r="G210" s="7" t="s">
        <v>15239</v>
      </c>
      <c r="H210" s="7" t="s">
        <v>1450</v>
      </c>
      <c r="I210" s="7" t="s">
        <v>15240</v>
      </c>
      <c r="J210" s="7" t="s">
        <v>1452</v>
      </c>
      <c r="K210" s="7" t="s">
        <v>1007</v>
      </c>
      <c r="L210" s="7" t="s">
        <v>1008</v>
      </c>
      <c r="M210" s="7" t="s">
        <v>1453</v>
      </c>
      <c r="N210" s="7" t="s">
        <v>23</v>
      </c>
      <c r="O210" s="11">
        <v>4</v>
      </c>
      <c r="P210" s="11">
        <v>41</v>
      </c>
      <c r="Q210" s="11">
        <v>1.5</v>
      </c>
      <c r="R210" s="11">
        <v>2.5</v>
      </c>
      <c r="S210" s="11" t="s">
        <v>1455</v>
      </c>
      <c r="U210" t="str">
        <f t="shared" si="3"/>
        <v>是</v>
      </c>
    </row>
    <row r="211" spans="1:21">
      <c r="A211" s="2" t="str">
        <f>K211&amp;MID(L:L,15,4)</f>
        <v>卢葵英1245</v>
      </c>
      <c r="B211" s="7" t="s">
        <v>2411</v>
      </c>
      <c r="C211" s="7" t="s">
        <v>1446</v>
      </c>
      <c r="D211" s="7">
        <v>58</v>
      </c>
      <c r="E211" s="7" t="s">
        <v>2412</v>
      </c>
      <c r="F211" s="7" t="s">
        <v>15241</v>
      </c>
      <c r="G211" s="7" t="s">
        <v>15242</v>
      </c>
      <c r="H211" s="7" t="s">
        <v>1450</v>
      </c>
      <c r="I211" s="7" t="s">
        <v>15243</v>
      </c>
      <c r="J211" s="7" t="s">
        <v>1452</v>
      </c>
      <c r="K211" s="7" t="s">
        <v>1017</v>
      </c>
      <c r="L211" s="7" t="s">
        <v>1018</v>
      </c>
      <c r="M211" s="7" t="s">
        <v>1453</v>
      </c>
      <c r="N211" s="7" t="s">
        <v>1467</v>
      </c>
      <c r="O211" s="11">
        <v>7</v>
      </c>
      <c r="P211" s="11">
        <v>54</v>
      </c>
      <c r="Q211" s="11">
        <v>1.5</v>
      </c>
      <c r="R211" s="11">
        <v>5.5</v>
      </c>
      <c r="S211" s="11" t="s">
        <v>1455</v>
      </c>
      <c r="U211" t="str">
        <f t="shared" si="3"/>
        <v>是</v>
      </c>
    </row>
    <row r="212" spans="1:21">
      <c r="A212" s="2" t="str">
        <f>K212&amp;MID(L:L,15,4)</f>
        <v>莫锦全4534</v>
      </c>
      <c r="B212" s="7" t="s">
        <v>2419</v>
      </c>
      <c r="C212" s="7" t="s">
        <v>1457</v>
      </c>
      <c r="D212" s="7">
        <v>30</v>
      </c>
      <c r="E212" s="7" t="s">
        <v>2420</v>
      </c>
      <c r="F212" s="7" t="s">
        <v>15244</v>
      </c>
      <c r="G212" s="7" t="s">
        <v>15245</v>
      </c>
      <c r="H212" s="7" t="s">
        <v>1450</v>
      </c>
      <c r="I212" s="7" t="s">
        <v>15246</v>
      </c>
      <c r="J212" s="7" t="s">
        <v>1452</v>
      </c>
      <c r="K212" s="7" t="s">
        <v>77</v>
      </c>
      <c r="L212" s="7" t="s">
        <v>78</v>
      </c>
      <c r="M212" s="7" t="s">
        <v>1461</v>
      </c>
      <c r="N212" s="7" t="s">
        <v>23</v>
      </c>
      <c r="O212" s="11">
        <v>4</v>
      </c>
      <c r="P212" s="11">
        <v>33</v>
      </c>
      <c r="Q212" s="11">
        <v>3</v>
      </c>
      <c r="R212" s="11">
        <v>1</v>
      </c>
      <c r="S212" s="11" t="s">
        <v>1455</v>
      </c>
      <c r="U212" t="str">
        <f t="shared" si="3"/>
        <v>是</v>
      </c>
    </row>
    <row r="213" spans="1:21">
      <c r="A213" s="2" t="str">
        <f>K213&amp;MID(L:L,15,4)</f>
        <v>曹玉兰1522</v>
      </c>
      <c r="B213" s="7" t="s">
        <v>2424</v>
      </c>
      <c r="C213" s="7" t="s">
        <v>1457</v>
      </c>
      <c r="D213" s="7">
        <v>48</v>
      </c>
      <c r="E213" s="7" t="s">
        <v>2425</v>
      </c>
      <c r="F213" s="7" t="s">
        <v>15247</v>
      </c>
      <c r="G213" s="7" t="s">
        <v>15248</v>
      </c>
      <c r="H213" s="7" t="s">
        <v>1450</v>
      </c>
      <c r="I213" s="7" t="s">
        <v>15249</v>
      </c>
      <c r="J213" s="7" t="s">
        <v>1452</v>
      </c>
      <c r="K213" s="7" t="s">
        <v>20</v>
      </c>
      <c r="L213" s="7" t="s">
        <v>21</v>
      </c>
      <c r="M213" s="7" t="s">
        <v>1453</v>
      </c>
      <c r="N213" s="7" t="s">
        <v>23</v>
      </c>
      <c r="O213" s="11">
        <v>7</v>
      </c>
      <c r="P213" s="11">
        <v>12</v>
      </c>
      <c r="Q213" s="11">
        <v>1.5</v>
      </c>
      <c r="R213" s="11">
        <v>5.5</v>
      </c>
      <c r="S213" s="11" t="s">
        <v>1455</v>
      </c>
      <c r="U213" t="str">
        <f t="shared" si="3"/>
        <v>是</v>
      </c>
    </row>
    <row r="214" spans="1:21">
      <c r="A214" s="2" t="str">
        <f>K214&amp;MID(L:L,15,4)</f>
        <v>饶棉粦1416</v>
      </c>
      <c r="B214" s="7" t="s">
        <v>2429</v>
      </c>
      <c r="C214" s="7" t="s">
        <v>1457</v>
      </c>
      <c r="D214" s="7">
        <v>56</v>
      </c>
      <c r="E214" s="7" t="s">
        <v>2430</v>
      </c>
      <c r="F214" s="7" t="s">
        <v>15250</v>
      </c>
      <c r="G214" s="7" t="s">
        <v>15251</v>
      </c>
      <c r="H214" s="7" t="s">
        <v>1450</v>
      </c>
      <c r="I214" s="7" t="s">
        <v>12695</v>
      </c>
      <c r="J214" s="7" t="s">
        <v>1452</v>
      </c>
      <c r="K214" s="7" t="s">
        <v>378</v>
      </c>
      <c r="L214" s="7" t="s">
        <v>379</v>
      </c>
      <c r="M214" s="7" t="s">
        <v>1461</v>
      </c>
      <c r="N214" s="7" t="s">
        <v>23</v>
      </c>
      <c r="O214" s="11">
        <v>3</v>
      </c>
      <c r="P214" s="11">
        <v>1</v>
      </c>
      <c r="Q214" s="11">
        <v>3</v>
      </c>
      <c r="R214" s="11">
        <v>0</v>
      </c>
      <c r="S214" s="11" t="s">
        <v>1455</v>
      </c>
      <c r="U214" t="str">
        <f t="shared" si="3"/>
        <v>是</v>
      </c>
    </row>
    <row r="215" spans="1:21">
      <c r="A215" s="2" t="str">
        <f>K215&amp;MID(L:L,15,4)</f>
        <v>卢宜务1236</v>
      </c>
      <c r="B215" s="7" t="s">
        <v>2439</v>
      </c>
      <c r="C215" s="7" t="s">
        <v>1457</v>
      </c>
      <c r="D215" s="7">
        <v>55</v>
      </c>
      <c r="E215" s="7" t="s">
        <v>2440</v>
      </c>
      <c r="F215" s="7" t="s">
        <v>15252</v>
      </c>
      <c r="G215" s="7" t="s">
        <v>15253</v>
      </c>
      <c r="H215" s="7" t="s">
        <v>1450</v>
      </c>
      <c r="I215" s="7" t="s">
        <v>15254</v>
      </c>
      <c r="J215" s="7" t="s">
        <v>1452</v>
      </c>
      <c r="K215" s="7" t="s">
        <v>465</v>
      </c>
      <c r="L215" s="7" t="s">
        <v>466</v>
      </c>
      <c r="M215" s="7" t="s">
        <v>1453</v>
      </c>
      <c r="N215" s="7" t="s">
        <v>23</v>
      </c>
      <c r="O215" s="11">
        <v>3</v>
      </c>
      <c r="P215" s="11">
        <v>1</v>
      </c>
      <c r="Q215" s="11">
        <v>1.5</v>
      </c>
      <c r="R215" s="11">
        <v>1.5</v>
      </c>
      <c r="S215" s="11" t="s">
        <v>1455</v>
      </c>
      <c r="U215" t="str">
        <f t="shared" si="3"/>
        <v>是</v>
      </c>
    </row>
    <row r="216" spans="1:21">
      <c r="A216" s="2" t="str">
        <f>K216&amp;MID(L:L,15,4)</f>
        <v>卢宜务1236</v>
      </c>
      <c r="B216" s="7" t="s">
        <v>2439</v>
      </c>
      <c r="C216" s="7" t="s">
        <v>1457</v>
      </c>
      <c r="D216" s="7">
        <v>55</v>
      </c>
      <c r="E216" s="7" t="s">
        <v>2440</v>
      </c>
      <c r="F216" s="7" t="s">
        <v>15255</v>
      </c>
      <c r="G216" s="7" t="s">
        <v>15256</v>
      </c>
      <c r="H216" s="7" t="s">
        <v>1450</v>
      </c>
      <c r="I216" s="7" t="s">
        <v>15257</v>
      </c>
      <c r="J216" s="7" t="s">
        <v>1452</v>
      </c>
      <c r="K216" s="7" t="s">
        <v>465</v>
      </c>
      <c r="L216" s="7" t="s">
        <v>466</v>
      </c>
      <c r="M216" s="7" t="s">
        <v>1453</v>
      </c>
      <c r="N216" s="7" t="s">
        <v>23</v>
      </c>
      <c r="O216" s="11">
        <v>0</v>
      </c>
      <c r="P216" s="11">
        <v>19</v>
      </c>
      <c r="Q216" s="11">
        <v>1.5</v>
      </c>
      <c r="R216" s="11">
        <v>-1.5</v>
      </c>
      <c r="S216" s="11" t="s">
        <v>1520</v>
      </c>
      <c r="U216" t="str">
        <f t="shared" si="3"/>
        <v>否</v>
      </c>
    </row>
    <row r="217" spans="1:21">
      <c r="A217" s="2" t="str">
        <f>K217&amp;MID(L:L,15,4)</f>
        <v>周惠卿5024</v>
      </c>
      <c r="B217" s="7" t="s">
        <v>2444</v>
      </c>
      <c r="C217" s="7" t="s">
        <v>1446</v>
      </c>
      <c r="D217" s="7">
        <v>52</v>
      </c>
      <c r="E217" s="7" t="s">
        <v>691</v>
      </c>
      <c r="F217" s="7" t="s">
        <v>15258</v>
      </c>
      <c r="G217" s="7" t="s">
        <v>15259</v>
      </c>
      <c r="H217" s="7" t="s">
        <v>1450</v>
      </c>
      <c r="I217" s="7" t="s">
        <v>15260</v>
      </c>
      <c r="J217" s="7" t="s">
        <v>1452</v>
      </c>
      <c r="K217" s="7" t="s">
        <v>688</v>
      </c>
      <c r="L217" s="7" t="s">
        <v>689</v>
      </c>
      <c r="M217" s="7" t="s">
        <v>1461</v>
      </c>
      <c r="N217" s="7" t="s">
        <v>23</v>
      </c>
      <c r="O217" s="11">
        <v>3</v>
      </c>
      <c r="P217" s="11">
        <v>50</v>
      </c>
      <c r="Q217" s="11">
        <v>3</v>
      </c>
      <c r="R217" s="11">
        <v>0</v>
      </c>
      <c r="S217" s="11" t="s">
        <v>1455</v>
      </c>
      <c r="U217" t="str">
        <f t="shared" si="3"/>
        <v>是</v>
      </c>
    </row>
    <row r="218" spans="1:21">
      <c r="A218" s="2" t="str">
        <f>K218&amp;MID(L:L,15,4)</f>
        <v>孔雪芳0928</v>
      </c>
      <c r="B218" s="7" t="s">
        <v>2216</v>
      </c>
      <c r="C218" s="7" t="s">
        <v>1446</v>
      </c>
      <c r="D218" s="7">
        <v>51</v>
      </c>
      <c r="E218" s="7" t="s">
        <v>2217</v>
      </c>
      <c r="F218" s="7" t="s">
        <v>15261</v>
      </c>
      <c r="G218" s="7" t="s">
        <v>15262</v>
      </c>
      <c r="H218" s="7" t="s">
        <v>1450</v>
      </c>
      <c r="I218" s="7" t="s">
        <v>15263</v>
      </c>
      <c r="J218" s="7" t="s">
        <v>1452</v>
      </c>
      <c r="K218" s="7" t="s">
        <v>947</v>
      </c>
      <c r="L218" s="7" t="s">
        <v>948</v>
      </c>
      <c r="M218" s="7" t="s">
        <v>1461</v>
      </c>
      <c r="N218" s="7" t="s">
        <v>23</v>
      </c>
      <c r="O218" s="11">
        <v>3</v>
      </c>
      <c r="P218" s="11">
        <v>4</v>
      </c>
      <c r="Q218" s="11">
        <v>3</v>
      </c>
      <c r="R218" s="11">
        <v>0</v>
      </c>
      <c r="S218" s="11" t="s">
        <v>1455</v>
      </c>
      <c r="U218" t="str">
        <f t="shared" si="3"/>
        <v>是</v>
      </c>
    </row>
    <row r="219" spans="1:21">
      <c r="A219" s="2" t="str">
        <f>K219&amp;MID(L:L,15,4)</f>
        <v>郭镜明1275</v>
      </c>
      <c r="B219" s="7" t="s">
        <v>5592</v>
      </c>
      <c r="C219" s="7" t="s">
        <v>1446</v>
      </c>
      <c r="D219" s="7">
        <v>48</v>
      </c>
      <c r="E219" s="7" t="s">
        <v>5593</v>
      </c>
      <c r="F219" s="7" t="s">
        <v>15264</v>
      </c>
      <c r="G219" s="7" t="s">
        <v>15265</v>
      </c>
      <c r="H219" s="7" t="s">
        <v>1450</v>
      </c>
      <c r="I219" s="7" t="s">
        <v>15078</v>
      </c>
      <c r="J219" s="7" t="s">
        <v>1452</v>
      </c>
      <c r="K219" s="7" t="s">
        <v>886</v>
      </c>
      <c r="L219" s="7" t="s">
        <v>887</v>
      </c>
      <c r="M219" s="7" t="s">
        <v>1461</v>
      </c>
      <c r="N219" s="7" t="s">
        <v>1454</v>
      </c>
      <c r="O219" s="11">
        <v>3</v>
      </c>
      <c r="P219" s="11">
        <v>4</v>
      </c>
      <c r="Q219" s="11">
        <v>3</v>
      </c>
      <c r="R219" s="11">
        <v>0</v>
      </c>
      <c r="S219" s="11" t="s">
        <v>1455</v>
      </c>
      <c r="U219" t="str">
        <f t="shared" si="3"/>
        <v>是</v>
      </c>
    </row>
    <row r="220" spans="1:21">
      <c r="A220" s="2" t="str">
        <f>K220&amp;MID(L:L,15,4)</f>
        <v>刘亚美0629</v>
      </c>
      <c r="B220" s="7" t="s">
        <v>2452</v>
      </c>
      <c r="C220" s="7" t="s">
        <v>1444</v>
      </c>
      <c r="D220" s="7">
        <v>64</v>
      </c>
      <c r="E220" s="7" t="s">
        <v>509</v>
      </c>
      <c r="F220" s="7" t="s">
        <v>15266</v>
      </c>
      <c r="G220" s="7" t="s">
        <v>15267</v>
      </c>
      <c r="H220" s="7" t="s">
        <v>1450</v>
      </c>
      <c r="I220" s="7" t="s">
        <v>8648</v>
      </c>
      <c r="J220" s="7" t="s">
        <v>1452</v>
      </c>
      <c r="K220" s="7" t="s">
        <v>506</v>
      </c>
      <c r="L220" s="7" t="s">
        <v>507</v>
      </c>
      <c r="M220" s="7" t="s">
        <v>1461</v>
      </c>
      <c r="N220" s="7" t="s">
        <v>23</v>
      </c>
      <c r="O220" s="11">
        <v>3</v>
      </c>
      <c r="P220" s="11">
        <v>11</v>
      </c>
      <c r="Q220" s="11">
        <v>3</v>
      </c>
      <c r="R220" s="11">
        <v>0</v>
      </c>
      <c r="S220" s="11" t="s">
        <v>1455</v>
      </c>
      <c r="U220" t="str">
        <f t="shared" si="3"/>
        <v>是</v>
      </c>
    </row>
    <row r="221" spans="1:21">
      <c r="A221" s="2" t="str">
        <f>K221&amp;MID(L:L,15,4)</f>
        <v>钟月珍2443</v>
      </c>
      <c r="B221" s="7" t="s">
        <v>1582</v>
      </c>
      <c r="C221" s="7" t="s">
        <v>1446</v>
      </c>
      <c r="D221" s="7">
        <v>52</v>
      </c>
      <c r="E221" s="7" t="s">
        <v>1583</v>
      </c>
      <c r="F221" s="7" t="s">
        <v>15268</v>
      </c>
      <c r="G221" s="7" t="s">
        <v>15269</v>
      </c>
      <c r="H221" s="7" t="s">
        <v>1450</v>
      </c>
      <c r="I221" s="7" t="s">
        <v>15270</v>
      </c>
      <c r="J221" s="7" t="s">
        <v>1452</v>
      </c>
      <c r="K221" s="7" t="s">
        <v>675</v>
      </c>
      <c r="L221" s="7" t="s">
        <v>676</v>
      </c>
      <c r="M221" s="7" t="s">
        <v>1461</v>
      </c>
      <c r="N221" s="7" t="s">
        <v>23</v>
      </c>
      <c r="O221" s="11">
        <v>3</v>
      </c>
      <c r="P221" s="11">
        <v>7</v>
      </c>
      <c r="Q221" s="11">
        <v>3</v>
      </c>
      <c r="R221" s="11">
        <v>0</v>
      </c>
      <c r="S221" s="11" t="s">
        <v>1455</v>
      </c>
      <c r="U221" t="str">
        <f t="shared" si="3"/>
        <v>是</v>
      </c>
    </row>
    <row r="222" spans="1:21">
      <c r="A222" s="2" t="str">
        <f>K222&amp;MID(L:L,15,4)</f>
        <v>卢长枝1227</v>
      </c>
      <c r="B222" s="7" t="s">
        <v>2241</v>
      </c>
      <c r="C222" s="7" t="s">
        <v>1457</v>
      </c>
      <c r="D222" s="7">
        <v>59</v>
      </c>
      <c r="E222" s="7" t="s">
        <v>2242</v>
      </c>
      <c r="F222" s="7" t="s">
        <v>15271</v>
      </c>
      <c r="G222" s="7" t="s">
        <v>15272</v>
      </c>
      <c r="H222" s="7" t="s">
        <v>1450</v>
      </c>
      <c r="I222" s="7" t="s">
        <v>15273</v>
      </c>
      <c r="J222" s="7" t="s">
        <v>1452</v>
      </c>
      <c r="K222" s="7" t="s">
        <v>471</v>
      </c>
      <c r="L222" s="7" t="s">
        <v>472</v>
      </c>
      <c r="M222" s="7" t="s">
        <v>1453</v>
      </c>
      <c r="N222" s="7" t="s">
        <v>23</v>
      </c>
      <c r="O222" s="11">
        <v>2</v>
      </c>
      <c r="P222" s="11">
        <v>20</v>
      </c>
      <c r="Q222" s="11">
        <v>1.5</v>
      </c>
      <c r="R222" s="11">
        <v>0.5</v>
      </c>
      <c r="S222" s="11" t="s">
        <v>1455</v>
      </c>
      <c r="U222" t="str">
        <f t="shared" si="3"/>
        <v>是</v>
      </c>
    </row>
    <row r="223" spans="1:21">
      <c r="A223" s="2" t="str">
        <f>K223&amp;MID(L:L,15,4)</f>
        <v>谢雪兴1241</v>
      </c>
      <c r="B223" s="7" t="s">
        <v>2462</v>
      </c>
      <c r="C223" s="7" t="s">
        <v>1446</v>
      </c>
      <c r="D223" s="7">
        <v>48</v>
      </c>
      <c r="E223" s="7" t="s">
        <v>2463</v>
      </c>
      <c r="F223" s="7" t="s">
        <v>15274</v>
      </c>
      <c r="G223" s="7" t="s">
        <v>15275</v>
      </c>
      <c r="H223" s="7" t="s">
        <v>1450</v>
      </c>
      <c r="I223" s="7" t="s">
        <v>15276</v>
      </c>
      <c r="J223" s="7" t="s">
        <v>1452</v>
      </c>
      <c r="K223" s="7" t="s">
        <v>613</v>
      </c>
      <c r="L223" s="7" t="s">
        <v>614</v>
      </c>
      <c r="M223" s="7" t="s">
        <v>1453</v>
      </c>
      <c r="N223" s="7" t="s">
        <v>23</v>
      </c>
      <c r="O223" s="11">
        <v>2</v>
      </c>
      <c r="P223" s="11">
        <v>37</v>
      </c>
      <c r="Q223" s="11">
        <v>1.5</v>
      </c>
      <c r="R223" s="11">
        <v>0.5</v>
      </c>
      <c r="S223" s="11" t="s">
        <v>1455</v>
      </c>
      <c r="U223" t="str">
        <f t="shared" si="3"/>
        <v>是</v>
      </c>
    </row>
    <row r="224" spans="1:21">
      <c r="A224" s="2" t="str">
        <f>K224&amp;MID(L:L,15,4)</f>
        <v>叶媛笑2122</v>
      </c>
      <c r="B224" s="7" t="s">
        <v>2419</v>
      </c>
      <c r="C224" s="7" t="s">
        <v>1457</v>
      </c>
      <c r="D224" s="7">
        <v>30</v>
      </c>
      <c r="E224" s="7" t="s">
        <v>2420</v>
      </c>
      <c r="F224" s="7" t="s">
        <v>15277</v>
      </c>
      <c r="G224" s="7" t="s">
        <v>15278</v>
      </c>
      <c r="H224" s="7" t="s">
        <v>2042</v>
      </c>
      <c r="I224" s="7" t="s">
        <v>15279</v>
      </c>
      <c r="J224" s="7" t="s">
        <v>1452</v>
      </c>
      <c r="K224" s="7" t="s">
        <v>874</v>
      </c>
      <c r="L224" s="7" t="s">
        <v>875</v>
      </c>
      <c r="M224" s="7" t="s">
        <v>1461</v>
      </c>
      <c r="N224" s="7" t="s">
        <v>1467</v>
      </c>
      <c r="O224" s="11">
        <v>4</v>
      </c>
      <c r="P224" s="11">
        <v>45</v>
      </c>
      <c r="Q224" s="11">
        <v>3</v>
      </c>
      <c r="R224" s="11">
        <v>1</v>
      </c>
      <c r="S224" s="11" t="s">
        <v>1455</v>
      </c>
      <c r="U224" t="str">
        <f t="shared" si="3"/>
        <v>是</v>
      </c>
    </row>
    <row r="225" spans="1:21">
      <c r="A225" s="2" t="str">
        <f>K225&amp;MID(L:L,15,4)</f>
        <v>黄惠格1252</v>
      </c>
      <c r="B225" s="7" t="s">
        <v>2470</v>
      </c>
      <c r="C225" s="7" t="s">
        <v>1446</v>
      </c>
      <c r="D225" s="7">
        <v>47</v>
      </c>
      <c r="E225" s="7" t="s">
        <v>1092</v>
      </c>
      <c r="F225" s="7" t="s">
        <v>15280</v>
      </c>
      <c r="G225" s="7" t="s">
        <v>15281</v>
      </c>
      <c r="H225" s="7" t="s">
        <v>1450</v>
      </c>
      <c r="I225" s="7" t="s">
        <v>7005</v>
      </c>
      <c r="J225" s="7" t="s">
        <v>1452</v>
      </c>
      <c r="K225" s="7" t="s">
        <v>1087</v>
      </c>
      <c r="L225" s="7" t="s">
        <v>1088</v>
      </c>
      <c r="M225" s="7" t="s">
        <v>1453</v>
      </c>
      <c r="N225" s="7" t="s">
        <v>23</v>
      </c>
      <c r="O225" s="11">
        <v>1</v>
      </c>
      <c r="P225" s="11">
        <v>48</v>
      </c>
      <c r="Q225" s="11">
        <v>1.5</v>
      </c>
      <c r="R225" s="11">
        <v>0</v>
      </c>
      <c r="S225" s="11" t="s">
        <v>1455</v>
      </c>
      <c r="U225" t="str">
        <f t="shared" si="3"/>
        <v>是</v>
      </c>
    </row>
    <row r="226" spans="1:21">
      <c r="A226" s="2" t="str">
        <f>K226&amp;MID(L:L,15,4)</f>
        <v>冯二女5124</v>
      </c>
      <c r="B226" s="7" t="s">
        <v>2477</v>
      </c>
      <c r="C226" s="7" t="s">
        <v>1444</v>
      </c>
      <c r="D226" s="7">
        <v>60</v>
      </c>
      <c r="E226" s="7" t="s">
        <v>2478</v>
      </c>
      <c r="F226" s="7" t="s">
        <v>15282</v>
      </c>
      <c r="G226" s="7" t="s">
        <v>15283</v>
      </c>
      <c r="H226" s="7" t="s">
        <v>1450</v>
      </c>
      <c r="I226" s="7" t="s">
        <v>15284</v>
      </c>
      <c r="J226" s="7" t="s">
        <v>1452</v>
      </c>
      <c r="K226" s="7" t="s">
        <v>717</v>
      </c>
      <c r="L226" s="7" t="s">
        <v>718</v>
      </c>
      <c r="M226" s="7" t="s">
        <v>1461</v>
      </c>
      <c r="N226" s="7" t="s">
        <v>1454</v>
      </c>
      <c r="O226" s="11">
        <v>3</v>
      </c>
      <c r="P226" s="11">
        <v>51</v>
      </c>
      <c r="Q226" s="11">
        <v>3</v>
      </c>
      <c r="R226" s="11">
        <v>0</v>
      </c>
      <c r="S226" s="11" t="s">
        <v>1455</v>
      </c>
      <c r="U226" t="str">
        <f t="shared" si="3"/>
        <v>是</v>
      </c>
    </row>
    <row r="227" spans="1:21">
      <c r="A227" s="2" t="str">
        <f>K227&amp;MID(L:L,15,4)</f>
        <v>梁丽珍5129</v>
      </c>
      <c r="B227" s="7" t="s">
        <v>2482</v>
      </c>
      <c r="C227" s="7" t="s">
        <v>1446</v>
      </c>
      <c r="D227" s="7">
        <v>38</v>
      </c>
      <c r="E227" s="7" t="s">
        <v>2483</v>
      </c>
      <c r="F227" s="7" t="s">
        <v>15285</v>
      </c>
      <c r="G227" s="7" t="s">
        <v>15286</v>
      </c>
      <c r="H227" s="7" t="s">
        <v>1450</v>
      </c>
      <c r="I227" s="7" t="s">
        <v>10921</v>
      </c>
      <c r="J227" s="7" t="s">
        <v>1452</v>
      </c>
      <c r="K227" s="7" t="s">
        <v>397</v>
      </c>
      <c r="L227" s="7" t="s">
        <v>398</v>
      </c>
      <c r="M227" s="7" t="s">
        <v>1453</v>
      </c>
      <c r="N227" s="7" t="s">
        <v>23</v>
      </c>
      <c r="O227" s="11">
        <v>2</v>
      </c>
      <c r="P227" s="11">
        <v>13</v>
      </c>
      <c r="Q227" s="11">
        <v>1.5</v>
      </c>
      <c r="R227" s="11">
        <v>0.5</v>
      </c>
      <c r="S227" s="11" t="s">
        <v>1455</v>
      </c>
      <c r="U227" t="str">
        <f t="shared" si="3"/>
        <v>是</v>
      </c>
    </row>
    <row r="228" spans="1:21">
      <c r="A228" s="2" t="str">
        <f>K228&amp;MID(L:L,15,4)</f>
        <v>刘桂容1225</v>
      </c>
      <c r="B228" s="7" t="s">
        <v>2487</v>
      </c>
      <c r="C228" s="7" t="s">
        <v>1446</v>
      </c>
      <c r="D228" s="7">
        <v>34</v>
      </c>
      <c r="E228" s="7" t="s">
        <v>2488</v>
      </c>
      <c r="F228" s="7" t="s">
        <v>15287</v>
      </c>
      <c r="G228" s="7" t="s">
        <v>15288</v>
      </c>
      <c r="H228" s="7" t="s">
        <v>1450</v>
      </c>
      <c r="I228" s="7" t="s">
        <v>3677</v>
      </c>
      <c r="J228" s="7" t="s">
        <v>1452</v>
      </c>
      <c r="K228" s="7" t="s">
        <v>983</v>
      </c>
      <c r="L228" s="7" t="s">
        <v>984</v>
      </c>
      <c r="M228" s="7" t="s">
        <v>1453</v>
      </c>
      <c r="N228" s="7" t="s">
        <v>23</v>
      </c>
      <c r="O228" s="11">
        <v>2</v>
      </c>
      <c r="P228" s="11">
        <v>56</v>
      </c>
      <c r="Q228" s="11">
        <v>1.5</v>
      </c>
      <c r="R228" s="11">
        <v>0.5</v>
      </c>
      <c r="S228" s="11" t="s">
        <v>1455</v>
      </c>
      <c r="U228" t="str">
        <f t="shared" si="3"/>
        <v>是</v>
      </c>
    </row>
    <row r="229" spans="1:21">
      <c r="A229" s="2" t="str">
        <f>K229&amp;MID(L:L,15,4)</f>
        <v>刘世莲0044</v>
      </c>
      <c r="B229" s="7" t="s">
        <v>2492</v>
      </c>
      <c r="C229" s="7" t="s">
        <v>1446</v>
      </c>
      <c r="D229" s="7">
        <v>51</v>
      </c>
      <c r="E229" s="7" t="s">
        <v>2493</v>
      </c>
      <c r="F229" s="7" t="s">
        <v>15289</v>
      </c>
      <c r="G229" s="7" t="s">
        <v>15290</v>
      </c>
      <c r="H229" s="7" t="s">
        <v>1450</v>
      </c>
      <c r="I229" s="7" t="s">
        <v>15291</v>
      </c>
      <c r="J229" s="7" t="s">
        <v>1452</v>
      </c>
      <c r="K229" s="7" t="s">
        <v>1085</v>
      </c>
      <c r="L229" s="7" t="s">
        <v>1086</v>
      </c>
      <c r="M229" s="7" t="s">
        <v>1461</v>
      </c>
      <c r="N229" s="7" t="s">
        <v>23</v>
      </c>
      <c r="O229" s="11">
        <v>3</v>
      </c>
      <c r="P229" s="11">
        <v>46</v>
      </c>
      <c r="Q229" s="11">
        <v>3</v>
      </c>
      <c r="R229" s="11">
        <v>0</v>
      </c>
      <c r="S229" s="11" t="s">
        <v>1455</v>
      </c>
      <c r="U229" t="str">
        <f t="shared" si="3"/>
        <v>是</v>
      </c>
    </row>
    <row r="230" spans="1:21">
      <c r="A230" s="2" t="str">
        <f>K230&amp;MID(L:L,15,4)</f>
        <v>黄伟松5034</v>
      </c>
      <c r="B230" s="7" t="s">
        <v>1501</v>
      </c>
      <c r="C230" s="7" t="s">
        <v>1446</v>
      </c>
      <c r="D230" s="7">
        <v>53</v>
      </c>
      <c r="E230" s="7" t="s">
        <v>1120</v>
      </c>
      <c r="F230" s="7" t="s">
        <v>15292</v>
      </c>
      <c r="G230" s="7" t="s">
        <v>15293</v>
      </c>
      <c r="H230" s="7" t="s">
        <v>1450</v>
      </c>
      <c r="I230" s="7" t="s">
        <v>12394</v>
      </c>
      <c r="J230" s="7" t="s">
        <v>1452</v>
      </c>
      <c r="K230" s="7" t="s">
        <v>1117</v>
      </c>
      <c r="L230" s="7" t="s">
        <v>1118</v>
      </c>
      <c r="M230" s="7" t="s">
        <v>1461</v>
      </c>
      <c r="N230" s="7" t="s">
        <v>1454</v>
      </c>
      <c r="O230" s="11">
        <v>3</v>
      </c>
      <c r="P230" s="11">
        <v>7</v>
      </c>
      <c r="Q230" s="11">
        <v>3</v>
      </c>
      <c r="R230" s="11">
        <v>0</v>
      </c>
      <c r="S230" s="11" t="s">
        <v>1455</v>
      </c>
      <c r="U230" t="str">
        <f t="shared" si="3"/>
        <v>是</v>
      </c>
    </row>
    <row r="231" spans="1:21">
      <c r="A231" s="2" t="str">
        <f>K231&amp;MID(L:L,15,4)</f>
        <v>梁宝婵1827</v>
      </c>
      <c r="B231" s="7" t="s">
        <v>10603</v>
      </c>
      <c r="C231" s="7" t="s">
        <v>1446</v>
      </c>
      <c r="D231" s="7">
        <v>58</v>
      </c>
      <c r="E231" s="7" t="s">
        <v>803</v>
      </c>
      <c r="F231" s="7" t="s">
        <v>15294</v>
      </c>
      <c r="G231" s="7" t="s">
        <v>15295</v>
      </c>
      <c r="H231" s="7" t="s">
        <v>1450</v>
      </c>
      <c r="I231" s="7" t="s">
        <v>15296</v>
      </c>
      <c r="J231" s="7" t="s">
        <v>1452</v>
      </c>
      <c r="K231" s="7" t="s">
        <v>800</v>
      </c>
      <c r="L231" s="7" t="s">
        <v>801</v>
      </c>
      <c r="M231" s="7" t="s">
        <v>1561</v>
      </c>
      <c r="N231" s="7" t="s">
        <v>1467</v>
      </c>
      <c r="O231" s="11">
        <v>3</v>
      </c>
      <c r="P231" s="11">
        <v>6</v>
      </c>
      <c r="Q231" s="11">
        <v>3</v>
      </c>
      <c r="R231" s="11">
        <v>0</v>
      </c>
      <c r="S231" s="11" t="s">
        <v>1455</v>
      </c>
      <c r="U231" t="str">
        <f t="shared" si="3"/>
        <v>是</v>
      </c>
    </row>
    <row r="232" spans="1:21">
      <c r="A232" s="2" t="str">
        <f>K232&amp;MID(L:L,15,4)</f>
        <v>陈妹女5426</v>
      </c>
      <c r="B232" s="7" t="s">
        <v>2502</v>
      </c>
      <c r="C232" s="7" t="s">
        <v>1446</v>
      </c>
      <c r="D232" s="7">
        <v>41</v>
      </c>
      <c r="E232" s="7" t="s">
        <v>2503</v>
      </c>
      <c r="F232" s="7" t="s">
        <v>15297</v>
      </c>
      <c r="G232" s="7" t="s">
        <v>15298</v>
      </c>
      <c r="H232" s="7" t="s">
        <v>1450</v>
      </c>
      <c r="I232" s="7" t="s">
        <v>7999</v>
      </c>
      <c r="J232" s="7" t="s">
        <v>1452</v>
      </c>
      <c r="K232" s="7" t="s">
        <v>73</v>
      </c>
      <c r="L232" s="7" t="s">
        <v>74</v>
      </c>
      <c r="M232" s="7" t="s">
        <v>1453</v>
      </c>
      <c r="N232" s="7" t="s">
        <v>23</v>
      </c>
      <c r="O232" s="11">
        <v>1</v>
      </c>
      <c r="P232" s="11">
        <v>59</v>
      </c>
      <c r="Q232" s="11">
        <v>1.5</v>
      </c>
      <c r="R232" s="11">
        <v>0</v>
      </c>
      <c r="S232" s="11" t="s">
        <v>1455</v>
      </c>
      <c r="U232" t="str">
        <f t="shared" si="3"/>
        <v>是</v>
      </c>
    </row>
    <row r="233" spans="1:21">
      <c r="A233" s="2" t="str">
        <f>K233&amp;MID(L:L,15,4)</f>
        <v>黄见崧1247</v>
      </c>
      <c r="B233" s="7" t="s">
        <v>2648</v>
      </c>
      <c r="C233" s="7" t="s">
        <v>1457</v>
      </c>
      <c r="D233" s="7">
        <v>51</v>
      </c>
      <c r="E233" s="7" t="s">
        <v>917</v>
      </c>
      <c r="F233" s="7" t="s">
        <v>15299</v>
      </c>
      <c r="G233" s="7" t="s">
        <v>15300</v>
      </c>
      <c r="H233" s="7" t="s">
        <v>2366</v>
      </c>
      <c r="I233" s="7" t="s">
        <v>15301</v>
      </c>
      <c r="J233" s="7" t="s">
        <v>1452</v>
      </c>
      <c r="K233" s="7" t="s">
        <v>248</v>
      </c>
      <c r="L233" s="7" t="s">
        <v>249</v>
      </c>
      <c r="M233" s="7" t="s">
        <v>1453</v>
      </c>
      <c r="N233" s="7" t="s">
        <v>23</v>
      </c>
      <c r="O233" s="11">
        <v>2</v>
      </c>
      <c r="P233" s="11">
        <v>26</v>
      </c>
      <c r="Q233" s="11">
        <v>1.5</v>
      </c>
      <c r="R233" s="11">
        <v>0.5</v>
      </c>
      <c r="S233" s="11" t="s">
        <v>1455</v>
      </c>
      <c r="U233" t="str">
        <f t="shared" si="3"/>
        <v>是</v>
      </c>
    </row>
    <row r="234" spans="1:21">
      <c r="A234" s="2" t="str">
        <f>K234&amp;MID(L:L,15,4)</f>
        <v>邓伟兰1526</v>
      </c>
      <c r="B234" s="7" t="s">
        <v>2507</v>
      </c>
      <c r="C234" s="7" t="s">
        <v>1457</v>
      </c>
      <c r="D234" s="7">
        <v>55</v>
      </c>
      <c r="E234" s="7" t="s">
        <v>2508</v>
      </c>
      <c r="F234" s="7" t="s">
        <v>15302</v>
      </c>
      <c r="G234" s="7" t="s">
        <v>15303</v>
      </c>
      <c r="H234" s="7" t="s">
        <v>1450</v>
      </c>
      <c r="I234" s="7" t="s">
        <v>15304</v>
      </c>
      <c r="J234" s="7" t="s">
        <v>1452</v>
      </c>
      <c r="K234" s="7" t="s">
        <v>146</v>
      </c>
      <c r="L234" s="7" t="s">
        <v>147</v>
      </c>
      <c r="M234" s="7" t="s">
        <v>1453</v>
      </c>
      <c r="N234" s="7" t="s">
        <v>23</v>
      </c>
      <c r="O234" s="11">
        <v>1</v>
      </c>
      <c r="P234" s="11">
        <v>44</v>
      </c>
      <c r="Q234" s="11">
        <v>1.5</v>
      </c>
      <c r="R234" s="11">
        <v>0</v>
      </c>
      <c r="S234" s="11" t="s">
        <v>1455</v>
      </c>
      <c r="U234" t="str">
        <f t="shared" si="3"/>
        <v>是</v>
      </c>
    </row>
    <row r="235" spans="1:21">
      <c r="A235" s="2" t="str">
        <f>K235&amp;MID(L:L,15,4)</f>
        <v>王雪萍182X</v>
      </c>
      <c r="B235" s="7" t="s">
        <v>8664</v>
      </c>
      <c r="C235" s="7" t="s">
        <v>1446</v>
      </c>
      <c r="D235" s="7">
        <v>42</v>
      </c>
      <c r="E235" s="7" t="s">
        <v>1573</v>
      </c>
      <c r="F235" s="7" t="s">
        <v>15305</v>
      </c>
      <c r="G235" s="7" t="s">
        <v>15306</v>
      </c>
      <c r="H235" s="7" t="s">
        <v>1450</v>
      </c>
      <c r="I235" s="7" t="s">
        <v>15307</v>
      </c>
      <c r="J235" s="7" t="s">
        <v>1452</v>
      </c>
      <c r="K235" s="7" t="s">
        <v>1350</v>
      </c>
      <c r="L235" s="7" t="s">
        <v>1351</v>
      </c>
      <c r="M235" s="7" t="s">
        <v>1461</v>
      </c>
      <c r="N235" s="7" t="s">
        <v>1157</v>
      </c>
      <c r="O235" s="11">
        <v>3</v>
      </c>
      <c r="P235" s="11">
        <v>40</v>
      </c>
      <c r="Q235" s="11">
        <v>2.5</v>
      </c>
      <c r="R235" s="11">
        <v>0.5</v>
      </c>
      <c r="S235" s="11" t="s">
        <v>1455</v>
      </c>
      <c r="U235" t="str">
        <f t="shared" si="3"/>
        <v>是</v>
      </c>
    </row>
    <row r="236" spans="1:21">
      <c r="A236" s="2" t="str">
        <f>K236&amp;MID(L:L,15,4)</f>
        <v>江翠媥0643</v>
      </c>
      <c r="B236" s="7" t="s">
        <v>1617</v>
      </c>
      <c r="C236" s="7" t="s">
        <v>1446</v>
      </c>
      <c r="D236" s="7">
        <v>43</v>
      </c>
      <c r="E236" s="7" t="s">
        <v>1618</v>
      </c>
      <c r="F236" s="7" t="s">
        <v>15235</v>
      </c>
      <c r="G236" s="7" t="s">
        <v>15308</v>
      </c>
      <c r="H236" s="7" t="s">
        <v>2514</v>
      </c>
      <c r="I236" s="7" t="s">
        <v>15309</v>
      </c>
      <c r="J236" s="7" t="s">
        <v>1452</v>
      </c>
      <c r="K236" s="7" t="s">
        <v>289</v>
      </c>
      <c r="L236" s="7" t="s">
        <v>290</v>
      </c>
      <c r="M236" s="7" t="s">
        <v>1453</v>
      </c>
      <c r="N236" s="7" t="s">
        <v>23</v>
      </c>
      <c r="O236" s="11">
        <v>2</v>
      </c>
      <c r="P236" s="11">
        <v>47</v>
      </c>
      <c r="Q236" s="11">
        <v>1.5</v>
      </c>
      <c r="R236" s="11">
        <v>0.5</v>
      </c>
      <c r="S236" s="11" t="s">
        <v>1455</v>
      </c>
      <c r="U236" t="str">
        <f t="shared" si="3"/>
        <v>是</v>
      </c>
    </row>
    <row r="237" spans="1:21">
      <c r="A237" s="2" t="str">
        <f>K237&amp;MID(L:L,15,4)</f>
        <v>潘金逢1532</v>
      </c>
      <c r="B237" s="7" t="s">
        <v>2519</v>
      </c>
      <c r="C237" s="7" t="s">
        <v>1457</v>
      </c>
      <c r="D237" s="7">
        <v>49</v>
      </c>
      <c r="E237" s="7" t="s">
        <v>2520</v>
      </c>
      <c r="F237" s="7" t="s">
        <v>15310</v>
      </c>
      <c r="G237" s="7" t="s">
        <v>15311</v>
      </c>
      <c r="H237" s="7" t="s">
        <v>1450</v>
      </c>
      <c r="I237" s="7" t="s">
        <v>2921</v>
      </c>
      <c r="J237" s="7" t="s">
        <v>1452</v>
      </c>
      <c r="K237" s="7" t="s">
        <v>503</v>
      </c>
      <c r="L237" s="7" t="s">
        <v>504</v>
      </c>
      <c r="M237" s="7" t="s">
        <v>1461</v>
      </c>
      <c r="N237" s="7" t="s">
        <v>23</v>
      </c>
      <c r="O237" s="11">
        <v>3</v>
      </c>
      <c r="P237" s="11">
        <v>0</v>
      </c>
      <c r="Q237" s="11">
        <v>3</v>
      </c>
      <c r="R237" s="11">
        <v>0</v>
      </c>
      <c r="S237" s="11" t="s">
        <v>1455</v>
      </c>
      <c r="U237" t="str">
        <f t="shared" si="3"/>
        <v>是</v>
      </c>
    </row>
    <row r="238" spans="1:21">
      <c r="A238" s="2" t="str">
        <f>K238&amp;MID(L:L,15,4)</f>
        <v>梁有勤5623</v>
      </c>
      <c r="B238" s="7" t="s">
        <v>4618</v>
      </c>
      <c r="C238" s="7" t="s">
        <v>1446</v>
      </c>
      <c r="D238" s="7">
        <v>40</v>
      </c>
      <c r="E238" s="7" t="s">
        <v>1067</v>
      </c>
      <c r="F238" s="7" t="s">
        <v>15312</v>
      </c>
      <c r="G238" s="7" t="s">
        <v>15313</v>
      </c>
      <c r="H238" s="7" t="s">
        <v>1450</v>
      </c>
      <c r="I238" s="7" t="s">
        <v>15314</v>
      </c>
      <c r="J238" s="7" t="s">
        <v>1452</v>
      </c>
      <c r="K238" s="7" t="s">
        <v>1063</v>
      </c>
      <c r="L238" s="7" t="s">
        <v>1064</v>
      </c>
      <c r="M238" s="7" t="s">
        <v>1461</v>
      </c>
      <c r="N238" s="7" t="s">
        <v>23</v>
      </c>
      <c r="O238" s="11">
        <v>4</v>
      </c>
      <c r="P238" s="11">
        <v>3</v>
      </c>
      <c r="Q238" s="11">
        <v>3</v>
      </c>
      <c r="R238" s="11">
        <v>1</v>
      </c>
      <c r="S238" s="11" t="s">
        <v>1455</v>
      </c>
      <c r="U238" t="str">
        <f t="shared" si="3"/>
        <v>是</v>
      </c>
    </row>
    <row r="239" spans="1:21">
      <c r="A239" s="2" t="str">
        <f>K239&amp;MID(L:L,15,4)</f>
        <v>潘记滔0635</v>
      </c>
      <c r="B239" s="7" t="s">
        <v>1577</v>
      </c>
      <c r="C239" s="7" t="s">
        <v>1446</v>
      </c>
      <c r="D239" s="7">
        <v>57</v>
      </c>
      <c r="E239" s="7" t="s">
        <v>502</v>
      </c>
      <c r="F239" s="7" t="s">
        <v>15315</v>
      </c>
      <c r="G239" s="7" t="s">
        <v>15316</v>
      </c>
      <c r="H239" s="7" t="s">
        <v>1450</v>
      </c>
      <c r="I239" s="7" t="s">
        <v>15317</v>
      </c>
      <c r="J239" s="7" t="s">
        <v>1452</v>
      </c>
      <c r="K239" s="7" t="s">
        <v>500</v>
      </c>
      <c r="L239" s="7" t="s">
        <v>501</v>
      </c>
      <c r="M239" s="7" t="s">
        <v>1453</v>
      </c>
      <c r="N239" s="7" t="s">
        <v>23</v>
      </c>
      <c r="O239" s="11">
        <v>2</v>
      </c>
      <c r="P239" s="11">
        <v>55</v>
      </c>
      <c r="Q239" s="11">
        <v>1.5</v>
      </c>
      <c r="R239" s="11">
        <v>0.5</v>
      </c>
      <c r="S239" s="11" t="s">
        <v>1455</v>
      </c>
      <c r="U239" t="str">
        <f t="shared" si="3"/>
        <v>是</v>
      </c>
    </row>
    <row r="240" spans="1:21">
      <c r="A240" s="2" t="str">
        <f>K240&amp;MID(L:L,15,4)</f>
        <v>何英3029</v>
      </c>
      <c r="B240" s="7" t="s">
        <v>2527</v>
      </c>
      <c r="C240" s="7" t="s">
        <v>1446</v>
      </c>
      <c r="D240" s="7">
        <v>39</v>
      </c>
      <c r="E240" s="7" t="s">
        <v>2528</v>
      </c>
      <c r="F240" s="7" t="s">
        <v>15318</v>
      </c>
      <c r="G240" s="7" t="s">
        <v>15319</v>
      </c>
      <c r="H240" s="7" t="s">
        <v>1450</v>
      </c>
      <c r="I240" s="7" t="s">
        <v>15320</v>
      </c>
      <c r="J240" s="7" t="s">
        <v>1452</v>
      </c>
      <c r="K240" s="7" t="s">
        <v>579</v>
      </c>
      <c r="L240" s="7" t="s">
        <v>580</v>
      </c>
      <c r="M240" s="7" t="s">
        <v>1461</v>
      </c>
      <c r="N240" s="7" t="s">
        <v>23</v>
      </c>
      <c r="O240" s="11">
        <v>5</v>
      </c>
      <c r="P240" s="11">
        <v>23</v>
      </c>
      <c r="Q240" s="11">
        <v>3</v>
      </c>
      <c r="R240" s="11">
        <v>2</v>
      </c>
      <c r="S240" s="11" t="s">
        <v>1455</v>
      </c>
      <c r="U240" t="str">
        <f t="shared" si="3"/>
        <v>是</v>
      </c>
    </row>
    <row r="241" spans="1:21">
      <c r="A241" s="2" t="str">
        <f>K241&amp;MID(L:L,15,4)</f>
        <v>徐玉莦3621</v>
      </c>
      <c r="B241" s="7" t="s">
        <v>2532</v>
      </c>
      <c r="C241" s="7" t="s">
        <v>1457</v>
      </c>
      <c r="D241" s="7">
        <v>48</v>
      </c>
      <c r="E241" s="7" t="s">
        <v>2533</v>
      </c>
      <c r="F241" s="7" t="s">
        <v>15321</v>
      </c>
      <c r="G241" s="7" t="s">
        <v>15322</v>
      </c>
      <c r="H241" s="7" t="s">
        <v>1450</v>
      </c>
      <c r="I241" s="7" t="s">
        <v>15323</v>
      </c>
      <c r="J241" s="7" t="s">
        <v>1452</v>
      </c>
      <c r="K241" s="7" t="s">
        <v>552</v>
      </c>
      <c r="L241" s="7" t="s">
        <v>553</v>
      </c>
      <c r="M241" s="7" t="s">
        <v>1461</v>
      </c>
      <c r="N241" s="7" t="s">
        <v>23</v>
      </c>
      <c r="O241" s="11">
        <v>4</v>
      </c>
      <c r="P241" s="11">
        <v>52</v>
      </c>
      <c r="Q241" s="11">
        <v>3</v>
      </c>
      <c r="R241" s="11">
        <v>1</v>
      </c>
      <c r="S241" s="11" t="s">
        <v>1455</v>
      </c>
      <c r="U241" t="str">
        <f t="shared" si="3"/>
        <v>是</v>
      </c>
    </row>
    <row r="242" spans="1:21">
      <c r="A242" s="2" t="str">
        <f>K242&amp;MID(L:L,15,4)</f>
        <v>黄金枝0126</v>
      </c>
      <c r="B242" s="7" t="s">
        <v>2537</v>
      </c>
      <c r="C242" s="7" t="s">
        <v>1446</v>
      </c>
      <c r="D242" s="7">
        <v>53</v>
      </c>
      <c r="E242" s="7" t="s">
        <v>2538</v>
      </c>
      <c r="F242" s="7" t="s">
        <v>15324</v>
      </c>
      <c r="G242" s="7" t="s">
        <v>15325</v>
      </c>
      <c r="H242" s="7" t="s">
        <v>1450</v>
      </c>
      <c r="I242" s="7" t="s">
        <v>6384</v>
      </c>
      <c r="J242" s="7" t="s">
        <v>1452</v>
      </c>
      <c r="K242" s="7" t="s">
        <v>254</v>
      </c>
      <c r="L242" s="7" t="s">
        <v>255</v>
      </c>
      <c r="M242" s="7" t="s">
        <v>1453</v>
      </c>
      <c r="N242" s="7" t="s">
        <v>23</v>
      </c>
      <c r="O242" s="11">
        <v>1</v>
      </c>
      <c r="P242" s="11">
        <v>44</v>
      </c>
      <c r="Q242" s="11">
        <v>1.5</v>
      </c>
      <c r="R242" s="11">
        <v>0</v>
      </c>
      <c r="S242" s="11" t="s">
        <v>1455</v>
      </c>
      <c r="U242" t="str">
        <f t="shared" si="3"/>
        <v>是</v>
      </c>
    </row>
    <row r="243" spans="1:21">
      <c r="A243" s="2" t="str">
        <f>K243&amp;MID(L:L,15,4)</f>
        <v>陈宝娴482X</v>
      </c>
      <c r="B243" s="7" t="s">
        <v>2542</v>
      </c>
      <c r="C243" s="7" t="s">
        <v>1457</v>
      </c>
      <c r="D243" s="7">
        <v>64</v>
      </c>
      <c r="E243" s="7" t="s">
        <v>2543</v>
      </c>
      <c r="F243" s="7" t="s">
        <v>15326</v>
      </c>
      <c r="G243" s="7" t="s">
        <v>15327</v>
      </c>
      <c r="H243" s="7" t="s">
        <v>1450</v>
      </c>
      <c r="I243" s="7" t="s">
        <v>15328</v>
      </c>
      <c r="J243" s="7" t="s">
        <v>1452</v>
      </c>
      <c r="K243" s="7" t="s">
        <v>536</v>
      </c>
      <c r="L243" s="7" t="s">
        <v>537</v>
      </c>
      <c r="M243" s="7" t="s">
        <v>1461</v>
      </c>
      <c r="N243" s="7" t="s">
        <v>23</v>
      </c>
      <c r="O243" s="11">
        <v>4</v>
      </c>
      <c r="P243" s="11">
        <v>4</v>
      </c>
      <c r="Q243" s="11">
        <v>3</v>
      </c>
      <c r="R243" s="11">
        <v>1</v>
      </c>
      <c r="S243" s="11" t="s">
        <v>1455</v>
      </c>
      <c r="U243" t="str">
        <f t="shared" si="3"/>
        <v>是</v>
      </c>
    </row>
    <row r="244" spans="1:21">
      <c r="A244" s="2" t="str">
        <f>K244&amp;MID(L:L,15,4)</f>
        <v>高格开5129</v>
      </c>
      <c r="B244" s="7" t="s">
        <v>1655</v>
      </c>
      <c r="C244" s="7" t="s">
        <v>1446</v>
      </c>
      <c r="D244" s="7">
        <v>56</v>
      </c>
      <c r="E244" s="7" t="s">
        <v>1656</v>
      </c>
      <c r="F244" s="7" t="s">
        <v>15329</v>
      </c>
      <c r="G244" s="7" t="s">
        <v>15330</v>
      </c>
      <c r="H244" s="7" t="s">
        <v>1450</v>
      </c>
      <c r="I244" s="7" t="s">
        <v>15331</v>
      </c>
      <c r="J244" s="7" t="s">
        <v>1452</v>
      </c>
      <c r="K244" s="7" t="s">
        <v>159</v>
      </c>
      <c r="L244" s="7" t="s">
        <v>160</v>
      </c>
      <c r="M244" s="7" t="s">
        <v>1453</v>
      </c>
      <c r="N244" s="7" t="s">
        <v>23</v>
      </c>
      <c r="O244" s="11">
        <v>1</v>
      </c>
      <c r="P244" s="11">
        <v>33</v>
      </c>
      <c r="Q244" s="11">
        <v>1.5</v>
      </c>
      <c r="R244" s="11">
        <v>0</v>
      </c>
      <c r="S244" s="11" t="s">
        <v>1455</v>
      </c>
      <c r="U244" t="str">
        <f t="shared" si="3"/>
        <v>是</v>
      </c>
    </row>
    <row r="245" spans="1:21">
      <c r="A245" s="2" t="str">
        <f>K245&amp;MID(L:L,15,4)</f>
        <v>廖连晓4841</v>
      </c>
      <c r="B245" s="7" t="s">
        <v>2550</v>
      </c>
      <c r="C245" s="7" t="s">
        <v>1457</v>
      </c>
      <c r="D245" s="7">
        <v>61</v>
      </c>
      <c r="E245" s="7" t="s">
        <v>2551</v>
      </c>
      <c r="F245" s="7" t="s">
        <v>15332</v>
      </c>
      <c r="G245" s="7" t="s">
        <v>15333</v>
      </c>
      <c r="H245" s="7" t="s">
        <v>1450</v>
      </c>
      <c r="I245" s="7" t="s">
        <v>15334</v>
      </c>
      <c r="J245" s="7" t="s">
        <v>1452</v>
      </c>
      <c r="K245" s="7" t="s">
        <v>804</v>
      </c>
      <c r="L245" s="7" t="s">
        <v>805</v>
      </c>
      <c r="M245" s="7" t="s">
        <v>1461</v>
      </c>
      <c r="N245" s="7" t="s">
        <v>23</v>
      </c>
      <c r="O245" s="11">
        <v>4</v>
      </c>
      <c r="P245" s="11">
        <v>49</v>
      </c>
      <c r="Q245" s="11">
        <v>3</v>
      </c>
      <c r="R245" s="11">
        <v>1</v>
      </c>
      <c r="S245" s="11" t="s">
        <v>1455</v>
      </c>
      <c r="U245" t="str">
        <f t="shared" si="3"/>
        <v>是</v>
      </c>
    </row>
    <row r="246" spans="1:21">
      <c r="A246" s="2" t="str">
        <f>K246&amp;MID(L:L,15,4)</f>
        <v>梁润洪3937</v>
      </c>
      <c r="B246" s="7" t="s">
        <v>5527</v>
      </c>
      <c r="C246" s="7" t="s">
        <v>1444</v>
      </c>
      <c r="D246" s="7">
        <v>40</v>
      </c>
      <c r="E246" s="7" t="s">
        <v>5528</v>
      </c>
      <c r="F246" s="7" t="s">
        <v>15335</v>
      </c>
      <c r="G246" s="7" t="s">
        <v>15336</v>
      </c>
      <c r="H246" s="7" t="s">
        <v>1450</v>
      </c>
      <c r="I246" s="7" t="s">
        <v>15337</v>
      </c>
      <c r="J246" s="7" t="s">
        <v>1452</v>
      </c>
      <c r="K246" s="7" t="s">
        <v>312</v>
      </c>
      <c r="L246" s="7" t="s">
        <v>313</v>
      </c>
      <c r="M246" s="7" t="s">
        <v>1453</v>
      </c>
      <c r="N246" s="7" t="s">
        <v>23</v>
      </c>
      <c r="O246" s="11">
        <v>1</v>
      </c>
      <c r="P246" s="11">
        <v>41</v>
      </c>
      <c r="Q246" s="11">
        <v>1.5</v>
      </c>
      <c r="R246" s="11">
        <v>0</v>
      </c>
      <c r="S246" s="11" t="s">
        <v>1455</v>
      </c>
      <c r="U246" t="str">
        <f t="shared" si="3"/>
        <v>是</v>
      </c>
    </row>
    <row r="247" spans="1:21">
      <c r="A247" s="2" t="str">
        <f>K247&amp;MID(L:L,15,4)</f>
        <v>邝就甜1227</v>
      </c>
      <c r="B247" s="7" t="s">
        <v>2555</v>
      </c>
      <c r="C247" s="7" t="s">
        <v>1446</v>
      </c>
      <c r="D247" s="7">
        <v>47</v>
      </c>
      <c r="E247" s="7" t="s">
        <v>2556</v>
      </c>
      <c r="F247" s="7" t="s">
        <v>15338</v>
      </c>
      <c r="G247" s="7" t="s">
        <v>15339</v>
      </c>
      <c r="H247" s="7" t="s">
        <v>1450</v>
      </c>
      <c r="I247" s="7" t="s">
        <v>15340</v>
      </c>
      <c r="J247" s="7" t="s">
        <v>1452</v>
      </c>
      <c r="K247" s="7" t="s">
        <v>932</v>
      </c>
      <c r="L247" s="7" t="s">
        <v>933</v>
      </c>
      <c r="M247" s="7" t="s">
        <v>1453</v>
      </c>
      <c r="N247" s="7" t="s">
        <v>23</v>
      </c>
      <c r="O247" s="11">
        <v>4</v>
      </c>
      <c r="P247" s="11">
        <v>57</v>
      </c>
      <c r="Q247" s="11">
        <v>1.5</v>
      </c>
      <c r="R247" s="11">
        <v>2.5</v>
      </c>
      <c r="S247" s="11" t="s">
        <v>1455</v>
      </c>
      <c r="U247" t="str">
        <f t="shared" si="3"/>
        <v>是</v>
      </c>
    </row>
    <row r="248" spans="1:21">
      <c r="A248" s="2" t="str">
        <f>K248&amp;MID(L:L,15,4)</f>
        <v>林有志2135</v>
      </c>
      <c r="B248" s="7" t="s">
        <v>1724</v>
      </c>
      <c r="C248" s="7" t="s">
        <v>1446</v>
      </c>
      <c r="D248" s="7">
        <v>55</v>
      </c>
      <c r="E248" s="7" t="s">
        <v>1725</v>
      </c>
      <c r="F248" s="7" t="s">
        <v>15341</v>
      </c>
      <c r="G248" s="7" t="s">
        <v>15342</v>
      </c>
      <c r="H248" s="7" t="s">
        <v>1982</v>
      </c>
      <c r="I248" s="7" t="s">
        <v>15343</v>
      </c>
      <c r="J248" s="7" t="s">
        <v>1452</v>
      </c>
      <c r="K248" s="7" t="s">
        <v>395</v>
      </c>
      <c r="L248" s="7" t="s">
        <v>396</v>
      </c>
      <c r="M248" s="7" t="s">
        <v>1461</v>
      </c>
      <c r="N248" s="7" t="s">
        <v>23</v>
      </c>
      <c r="O248" s="11">
        <v>4</v>
      </c>
      <c r="P248" s="11">
        <v>45</v>
      </c>
      <c r="Q248" s="11">
        <v>3</v>
      </c>
      <c r="R248" s="11">
        <v>1</v>
      </c>
      <c r="S248" s="11" t="s">
        <v>1455</v>
      </c>
      <c r="U248" t="str">
        <f t="shared" si="3"/>
        <v>是</v>
      </c>
    </row>
    <row r="249" spans="1:21">
      <c r="A249" s="2" t="str">
        <f>K249&amp;MID(L:L,15,4)</f>
        <v>林有志2135</v>
      </c>
      <c r="B249" s="7" t="s">
        <v>1724</v>
      </c>
      <c r="C249" s="7" t="s">
        <v>1446</v>
      </c>
      <c r="D249" s="7">
        <v>55</v>
      </c>
      <c r="E249" s="7" t="s">
        <v>1725</v>
      </c>
      <c r="F249" s="7" t="s">
        <v>15344</v>
      </c>
      <c r="G249" s="7" t="s">
        <v>15345</v>
      </c>
      <c r="H249" s="7" t="s">
        <v>1982</v>
      </c>
      <c r="I249" s="7" t="s">
        <v>15346</v>
      </c>
      <c r="J249" s="7" t="s">
        <v>1452</v>
      </c>
      <c r="K249" s="7" t="s">
        <v>395</v>
      </c>
      <c r="L249" s="7" t="s">
        <v>396</v>
      </c>
      <c r="M249" s="7" t="s">
        <v>1461</v>
      </c>
      <c r="N249" s="7" t="s">
        <v>23</v>
      </c>
      <c r="O249" s="11">
        <v>0</v>
      </c>
      <c r="P249" s="11">
        <v>0</v>
      </c>
      <c r="Q249" s="11">
        <v>3</v>
      </c>
      <c r="R249" s="11">
        <v>-3</v>
      </c>
      <c r="S249" s="11" t="s">
        <v>1520</v>
      </c>
      <c r="U249" t="str">
        <f t="shared" si="3"/>
        <v>否</v>
      </c>
    </row>
    <row r="250" spans="1:21">
      <c r="A250" s="2" t="str">
        <f>K250&amp;MID(L:L,15,4)</f>
        <v>黄志涛0318</v>
      </c>
      <c r="B250" s="7" t="s">
        <v>2563</v>
      </c>
      <c r="C250" s="7" t="s">
        <v>1446</v>
      </c>
      <c r="D250" s="7">
        <v>63</v>
      </c>
      <c r="E250" s="7" t="s">
        <v>457</v>
      </c>
      <c r="F250" s="7" t="s">
        <v>15347</v>
      </c>
      <c r="G250" s="7" t="s">
        <v>15348</v>
      </c>
      <c r="H250" s="7" t="s">
        <v>2673</v>
      </c>
      <c r="I250" s="7" t="s">
        <v>3908</v>
      </c>
      <c r="J250" s="7" t="s">
        <v>1452</v>
      </c>
      <c r="K250" s="7" t="s">
        <v>454</v>
      </c>
      <c r="L250" s="7" t="s">
        <v>455</v>
      </c>
      <c r="M250" s="7" t="s">
        <v>1461</v>
      </c>
      <c r="N250" s="7" t="s">
        <v>23</v>
      </c>
      <c r="O250" s="11">
        <v>3</v>
      </c>
      <c r="P250" s="11">
        <v>12</v>
      </c>
      <c r="Q250" s="11">
        <v>3</v>
      </c>
      <c r="R250" s="11">
        <v>0</v>
      </c>
      <c r="S250" s="11" t="s">
        <v>1455</v>
      </c>
      <c r="U250" t="str">
        <f t="shared" si="3"/>
        <v>是</v>
      </c>
    </row>
    <row r="251" spans="1:21">
      <c r="A251" s="2" t="str">
        <f>K251&amp;MID(L:L,15,4)</f>
        <v>梁容5140</v>
      </c>
      <c r="B251" s="7" t="s">
        <v>3664</v>
      </c>
      <c r="C251" s="7" t="s">
        <v>1446</v>
      </c>
      <c r="D251" s="7">
        <v>60</v>
      </c>
      <c r="E251" s="7" t="s">
        <v>3665</v>
      </c>
      <c r="F251" s="7" t="s">
        <v>15349</v>
      </c>
      <c r="G251" s="7" t="s">
        <v>15350</v>
      </c>
      <c r="H251" s="7" t="s">
        <v>1450</v>
      </c>
      <c r="I251" s="7" t="s">
        <v>15351</v>
      </c>
      <c r="J251" s="7" t="s">
        <v>1452</v>
      </c>
      <c r="K251" s="7" t="s">
        <v>308</v>
      </c>
      <c r="L251" s="7" t="s">
        <v>309</v>
      </c>
      <c r="M251" s="7" t="s">
        <v>1453</v>
      </c>
      <c r="N251" s="7" t="s">
        <v>23</v>
      </c>
      <c r="O251" s="11">
        <v>1</v>
      </c>
      <c r="P251" s="11">
        <v>39</v>
      </c>
      <c r="Q251" s="11">
        <v>1.5</v>
      </c>
      <c r="R251" s="11">
        <v>0</v>
      </c>
      <c r="S251" s="11" t="s">
        <v>1455</v>
      </c>
      <c r="U251" t="str">
        <f t="shared" si="3"/>
        <v>是</v>
      </c>
    </row>
    <row r="252" spans="1:21">
      <c r="A252" s="2" t="str">
        <f>K252&amp;MID(L:L,15,4)</f>
        <v>徐玉平0921</v>
      </c>
      <c r="B252" s="7" t="s">
        <v>2572</v>
      </c>
      <c r="C252" s="7" t="s">
        <v>1457</v>
      </c>
      <c r="D252" s="7">
        <v>49</v>
      </c>
      <c r="E252" s="7" t="s">
        <v>1040</v>
      </c>
      <c r="F252" s="7" t="s">
        <v>15352</v>
      </c>
      <c r="G252" s="7" t="s">
        <v>15353</v>
      </c>
      <c r="H252" s="7" t="s">
        <v>1450</v>
      </c>
      <c r="I252" s="7" t="s">
        <v>15354</v>
      </c>
      <c r="J252" s="7" t="s">
        <v>1452</v>
      </c>
      <c r="K252" s="7" t="s">
        <v>1037</v>
      </c>
      <c r="L252" s="7" t="s">
        <v>1038</v>
      </c>
      <c r="M252" s="7" t="s">
        <v>1453</v>
      </c>
      <c r="N252" s="7" t="s">
        <v>1467</v>
      </c>
      <c r="O252" s="11">
        <v>1</v>
      </c>
      <c r="P252" s="11">
        <v>54</v>
      </c>
      <c r="Q252" s="11">
        <v>1.5</v>
      </c>
      <c r="R252" s="11">
        <v>0</v>
      </c>
      <c r="S252" s="11" t="s">
        <v>1455</v>
      </c>
      <c r="U252" t="str">
        <f t="shared" si="3"/>
        <v>是</v>
      </c>
    </row>
    <row r="253" spans="1:21">
      <c r="A253" s="2" t="str">
        <f>K253&amp;MID(L:L,15,4)</f>
        <v>黄广奀1237</v>
      </c>
      <c r="B253" s="7" t="s">
        <v>2576</v>
      </c>
      <c r="C253" s="7" t="s">
        <v>1457</v>
      </c>
      <c r="D253" s="7">
        <v>60</v>
      </c>
      <c r="E253" s="7" t="s">
        <v>2577</v>
      </c>
      <c r="F253" s="7" t="s">
        <v>15355</v>
      </c>
      <c r="G253" s="7" t="s">
        <v>15356</v>
      </c>
      <c r="H253" s="7" t="s">
        <v>1450</v>
      </c>
      <c r="I253" s="7" t="s">
        <v>15357</v>
      </c>
      <c r="J253" s="7" t="s">
        <v>1452</v>
      </c>
      <c r="K253" s="7" t="s">
        <v>242</v>
      </c>
      <c r="L253" s="7" t="s">
        <v>243</v>
      </c>
      <c r="M253" s="7" t="s">
        <v>1453</v>
      </c>
      <c r="N253" s="7" t="s">
        <v>23</v>
      </c>
      <c r="O253" s="11">
        <v>4</v>
      </c>
      <c r="P253" s="11">
        <v>45</v>
      </c>
      <c r="Q253" s="11">
        <v>1.5</v>
      </c>
      <c r="R253" s="11">
        <v>2.5</v>
      </c>
      <c r="S253" s="11" t="s">
        <v>1455</v>
      </c>
      <c r="U253" t="str">
        <f t="shared" si="3"/>
        <v>是</v>
      </c>
    </row>
    <row r="254" spans="1:21">
      <c r="A254" s="2" t="str">
        <f>K254&amp;MID(L:L,15,4)</f>
        <v>黄弟6021</v>
      </c>
      <c r="B254" s="7" t="s">
        <v>2581</v>
      </c>
      <c r="C254" s="7" t="s">
        <v>1457</v>
      </c>
      <c r="D254" s="7">
        <v>53</v>
      </c>
      <c r="E254" s="7" t="s">
        <v>2582</v>
      </c>
      <c r="F254" s="7" t="s">
        <v>15358</v>
      </c>
      <c r="G254" s="7" t="s">
        <v>15359</v>
      </c>
      <c r="H254" s="7" t="s">
        <v>1450</v>
      </c>
      <c r="I254" s="7" t="s">
        <v>11534</v>
      </c>
      <c r="J254" s="7" t="s">
        <v>1452</v>
      </c>
      <c r="K254" s="7" t="s">
        <v>194</v>
      </c>
      <c r="L254" s="7" t="s">
        <v>195</v>
      </c>
      <c r="M254" s="7" t="s">
        <v>1453</v>
      </c>
      <c r="N254" s="7" t="s">
        <v>23</v>
      </c>
      <c r="O254" s="11">
        <v>2</v>
      </c>
      <c r="P254" s="11">
        <v>34</v>
      </c>
      <c r="Q254" s="11">
        <v>1.5</v>
      </c>
      <c r="R254" s="11">
        <v>0.5</v>
      </c>
      <c r="S254" s="11" t="s">
        <v>1455</v>
      </c>
      <c r="U254" t="str">
        <f t="shared" si="3"/>
        <v>是</v>
      </c>
    </row>
    <row r="255" spans="1:21">
      <c r="A255" s="2" t="str">
        <f>K255&amp;MID(L:L,15,4)</f>
        <v>许焕莲3329</v>
      </c>
      <c r="B255" s="7" t="s">
        <v>2586</v>
      </c>
      <c r="C255" s="7" t="s">
        <v>1457</v>
      </c>
      <c r="D255" s="7">
        <v>52</v>
      </c>
      <c r="E255" s="7" t="s">
        <v>2587</v>
      </c>
      <c r="F255" s="7" t="s">
        <v>15360</v>
      </c>
      <c r="G255" s="7" t="s">
        <v>15361</v>
      </c>
      <c r="H255" s="7" t="s">
        <v>1450</v>
      </c>
      <c r="I255" s="7" t="s">
        <v>15362</v>
      </c>
      <c r="J255" s="7" t="s">
        <v>1452</v>
      </c>
      <c r="K255" s="7" t="s">
        <v>622</v>
      </c>
      <c r="L255" s="7" t="s">
        <v>623</v>
      </c>
      <c r="M255" s="7" t="s">
        <v>1453</v>
      </c>
      <c r="N255" s="7" t="s">
        <v>23</v>
      </c>
      <c r="O255" s="11">
        <v>2</v>
      </c>
      <c r="P255" s="11">
        <v>8</v>
      </c>
      <c r="Q255" s="11">
        <v>1.5</v>
      </c>
      <c r="R255" s="11">
        <v>0.5</v>
      </c>
      <c r="S255" s="11" t="s">
        <v>1455</v>
      </c>
      <c r="U255" t="str">
        <f t="shared" si="3"/>
        <v>是</v>
      </c>
    </row>
    <row r="256" spans="1:21">
      <c r="A256" s="2" t="str">
        <f>K256&amp;MID(L:L,15,4)</f>
        <v>余焕基1014</v>
      </c>
      <c r="B256" s="7" t="s">
        <v>2591</v>
      </c>
      <c r="C256" s="7" t="s">
        <v>1446</v>
      </c>
      <c r="D256" s="7">
        <v>50</v>
      </c>
      <c r="E256" s="7" t="s">
        <v>2592</v>
      </c>
      <c r="F256" s="7" t="s">
        <v>15363</v>
      </c>
      <c r="G256" s="7" t="s">
        <v>15364</v>
      </c>
      <c r="H256" s="7" t="s">
        <v>1450</v>
      </c>
      <c r="I256" s="7" t="s">
        <v>11876</v>
      </c>
      <c r="J256" s="7" t="s">
        <v>1452</v>
      </c>
      <c r="K256" s="7" t="s">
        <v>597</v>
      </c>
      <c r="L256" s="7" t="s">
        <v>598</v>
      </c>
      <c r="M256" s="7" t="s">
        <v>1461</v>
      </c>
      <c r="N256" s="7" t="s">
        <v>23</v>
      </c>
      <c r="O256" s="11">
        <v>3</v>
      </c>
      <c r="P256" s="11">
        <v>3</v>
      </c>
      <c r="Q256" s="11">
        <v>3</v>
      </c>
      <c r="R256" s="11">
        <v>0</v>
      </c>
      <c r="S256" s="11" t="s">
        <v>1455</v>
      </c>
      <c r="U256" t="str">
        <f t="shared" si="3"/>
        <v>是</v>
      </c>
    </row>
    <row r="257" spans="1:21">
      <c r="A257" s="2" t="str">
        <f>K257&amp;MID(L:L,15,4)</f>
        <v>陈和272X</v>
      </c>
      <c r="B257" s="7" t="s">
        <v>2596</v>
      </c>
      <c r="C257" s="7" t="s">
        <v>1446</v>
      </c>
      <c r="D257" s="7">
        <v>59</v>
      </c>
      <c r="E257" s="7" t="s">
        <v>2597</v>
      </c>
      <c r="F257" s="7" t="s">
        <v>15365</v>
      </c>
      <c r="G257" s="7" t="s">
        <v>15366</v>
      </c>
      <c r="H257" s="7" t="s">
        <v>1450</v>
      </c>
      <c r="I257" s="7" t="s">
        <v>15367</v>
      </c>
      <c r="J257" s="7" t="s">
        <v>1452</v>
      </c>
      <c r="K257" s="7" t="s">
        <v>58</v>
      </c>
      <c r="L257" s="7" t="s">
        <v>59</v>
      </c>
      <c r="M257" s="7" t="s">
        <v>1453</v>
      </c>
      <c r="N257" s="7" t="s">
        <v>23</v>
      </c>
      <c r="O257" s="11">
        <v>3</v>
      </c>
      <c r="P257" s="11">
        <v>48</v>
      </c>
      <c r="Q257" s="11">
        <v>1.5</v>
      </c>
      <c r="R257" s="11">
        <v>1.5</v>
      </c>
      <c r="S257" s="11" t="s">
        <v>1455</v>
      </c>
      <c r="U257" t="str">
        <f t="shared" si="3"/>
        <v>是</v>
      </c>
    </row>
    <row r="258" spans="1:21">
      <c r="A258" s="2" t="str">
        <f>K258&amp;MID(L:L,15,4)</f>
        <v>李大秀0029</v>
      </c>
      <c r="B258" s="7" t="s">
        <v>2601</v>
      </c>
      <c r="C258" s="7" t="s">
        <v>1446</v>
      </c>
      <c r="D258" s="7">
        <v>53</v>
      </c>
      <c r="E258" s="7" t="s">
        <v>2602</v>
      </c>
      <c r="F258" s="7" t="s">
        <v>15368</v>
      </c>
      <c r="G258" s="7" t="s">
        <v>15369</v>
      </c>
      <c r="H258" s="7" t="s">
        <v>1450</v>
      </c>
      <c r="I258" s="7" t="s">
        <v>15370</v>
      </c>
      <c r="J258" s="7" t="s">
        <v>1452</v>
      </c>
      <c r="K258" s="7" t="s">
        <v>360</v>
      </c>
      <c r="L258" s="7" t="s">
        <v>361</v>
      </c>
      <c r="M258" s="7" t="s">
        <v>1453</v>
      </c>
      <c r="N258" s="7" t="s">
        <v>23</v>
      </c>
      <c r="O258" s="11">
        <v>8</v>
      </c>
      <c r="P258" s="11">
        <v>14</v>
      </c>
      <c r="Q258" s="11">
        <v>1.5</v>
      </c>
      <c r="R258" s="11">
        <v>6.5</v>
      </c>
      <c r="S258" s="11" t="s">
        <v>1455</v>
      </c>
      <c r="U258" t="str">
        <f t="shared" si="3"/>
        <v>是</v>
      </c>
    </row>
    <row r="259" spans="1:21">
      <c r="A259" s="2" t="str">
        <f>K259&amp;MID(L:L,15,4)</f>
        <v>黄景昌0619</v>
      </c>
      <c r="B259" s="7" t="s">
        <v>4676</v>
      </c>
      <c r="C259" s="7" t="s">
        <v>1457</v>
      </c>
      <c r="D259" s="7">
        <v>49</v>
      </c>
      <c r="E259" s="7" t="s">
        <v>4677</v>
      </c>
      <c r="F259" s="7" t="s">
        <v>15371</v>
      </c>
      <c r="G259" s="7" t="s">
        <v>15372</v>
      </c>
      <c r="H259" s="7" t="s">
        <v>1450</v>
      </c>
      <c r="I259" s="7" t="s">
        <v>15373</v>
      </c>
      <c r="J259" s="7" t="s">
        <v>1452</v>
      </c>
      <c r="K259" s="7" t="s">
        <v>901</v>
      </c>
      <c r="L259" s="7" t="s">
        <v>902</v>
      </c>
      <c r="M259" s="7" t="s">
        <v>1461</v>
      </c>
      <c r="N259" s="7" t="s">
        <v>23</v>
      </c>
      <c r="O259" s="11">
        <v>4</v>
      </c>
      <c r="P259" s="11">
        <v>28</v>
      </c>
      <c r="Q259" s="11">
        <v>3</v>
      </c>
      <c r="R259" s="11">
        <v>1</v>
      </c>
      <c r="S259" s="11" t="s">
        <v>1455</v>
      </c>
      <c r="U259" t="str">
        <f t="shared" ref="U259:U322" si="4">S259</f>
        <v>是</v>
      </c>
    </row>
    <row r="260" spans="1:21">
      <c r="A260" s="2" t="str">
        <f>K260&amp;MID(L:L,15,4)</f>
        <v>曹永坚0911</v>
      </c>
      <c r="B260" s="7" t="s">
        <v>2606</v>
      </c>
      <c r="C260" s="7" t="s">
        <v>1457</v>
      </c>
      <c r="D260" s="7">
        <v>41</v>
      </c>
      <c r="E260" s="7" t="s">
        <v>892</v>
      </c>
      <c r="F260" s="7" t="s">
        <v>15374</v>
      </c>
      <c r="G260" s="7" t="s">
        <v>15375</v>
      </c>
      <c r="H260" s="7" t="s">
        <v>1450</v>
      </c>
      <c r="I260" s="7" t="s">
        <v>15376</v>
      </c>
      <c r="J260" s="7" t="s">
        <v>1452</v>
      </c>
      <c r="K260" s="7" t="s">
        <v>889</v>
      </c>
      <c r="L260" s="7" t="s">
        <v>890</v>
      </c>
      <c r="M260" s="7" t="s">
        <v>1461</v>
      </c>
      <c r="N260" s="7" t="s">
        <v>23</v>
      </c>
      <c r="O260" s="11">
        <v>5</v>
      </c>
      <c r="P260" s="11">
        <v>41</v>
      </c>
      <c r="Q260" s="11">
        <v>3</v>
      </c>
      <c r="R260" s="11">
        <v>2</v>
      </c>
      <c r="S260" s="11" t="s">
        <v>1455</v>
      </c>
      <c r="U260" t="str">
        <f t="shared" si="4"/>
        <v>是</v>
      </c>
    </row>
    <row r="261" spans="1:21">
      <c r="A261" s="2" t="str">
        <f>K261&amp;MID(L:L,15,4)</f>
        <v>胡润甜1240</v>
      </c>
      <c r="B261" s="7" t="s">
        <v>2610</v>
      </c>
      <c r="C261" s="7" t="s">
        <v>1446</v>
      </c>
      <c r="D261" s="7">
        <v>48</v>
      </c>
      <c r="E261" s="7" t="s">
        <v>2611</v>
      </c>
      <c r="F261" s="7" t="s">
        <v>15377</v>
      </c>
      <c r="G261" s="7" t="s">
        <v>15378</v>
      </c>
      <c r="H261" s="7" t="s">
        <v>1450</v>
      </c>
      <c r="I261" s="7" t="s">
        <v>15379</v>
      </c>
      <c r="J261" s="7" t="s">
        <v>1452</v>
      </c>
      <c r="K261" s="7" t="s">
        <v>225</v>
      </c>
      <c r="L261" s="7" t="s">
        <v>226</v>
      </c>
      <c r="M261" s="7" t="s">
        <v>1453</v>
      </c>
      <c r="N261" s="7" t="s">
        <v>23</v>
      </c>
      <c r="O261" s="11">
        <v>3</v>
      </c>
      <c r="P261" s="11">
        <v>28</v>
      </c>
      <c r="Q261" s="11">
        <v>1.5</v>
      </c>
      <c r="R261" s="11">
        <v>1.5</v>
      </c>
      <c r="S261" s="11" t="s">
        <v>1455</v>
      </c>
      <c r="U261" t="str">
        <f t="shared" si="4"/>
        <v>是</v>
      </c>
    </row>
    <row r="262" spans="1:21">
      <c r="A262" s="2" t="str">
        <f>K262&amp;MID(L:L,15,4)</f>
        <v>江业祥061X</v>
      </c>
      <c r="B262" s="7" t="s">
        <v>1903</v>
      </c>
      <c r="C262" s="7" t="s">
        <v>1446</v>
      </c>
      <c r="D262" s="7">
        <v>53</v>
      </c>
      <c r="E262" s="7" t="s">
        <v>1904</v>
      </c>
      <c r="F262" s="7" t="s">
        <v>15380</v>
      </c>
      <c r="G262" s="7" t="s">
        <v>15381</v>
      </c>
      <c r="H262" s="7" t="s">
        <v>1450</v>
      </c>
      <c r="I262" s="7" t="s">
        <v>15382</v>
      </c>
      <c r="J262" s="7" t="s">
        <v>1452</v>
      </c>
      <c r="K262" s="7" t="s">
        <v>264</v>
      </c>
      <c r="L262" s="7" t="s">
        <v>265</v>
      </c>
      <c r="M262" s="7" t="s">
        <v>1461</v>
      </c>
      <c r="N262" s="7" t="s">
        <v>23</v>
      </c>
      <c r="O262" s="11">
        <v>7</v>
      </c>
      <c r="P262" s="11">
        <v>5</v>
      </c>
      <c r="Q262" s="11">
        <v>3</v>
      </c>
      <c r="R262" s="11">
        <v>4</v>
      </c>
      <c r="S262" s="11" t="s">
        <v>1455</v>
      </c>
      <c r="U262" t="str">
        <f t="shared" si="4"/>
        <v>是</v>
      </c>
    </row>
    <row r="263" spans="1:21">
      <c r="A263" s="2" t="str">
        <f>K263&amp;MID(L:L,15,4)</f>
        <v>刘炳彩4723</v>
      </c>
      <c r="B263" s="7" t="s">
        <v>2618</v>
      </c>
      <c r="C263" s="7" t="s">
        <v>1446</v>
      </c>
      <c r="D263" s="7">
        <v>57</v>
      </c>
      <c r="E263" s="7" t="s">
        <v>2619</v>
      </c>
      <c r="F263" s="7" t="s">
        <v>15383</v>
      </c>
      <c r="G263" s="7" t="s">
        <v>15384</v>
      </c>
      <c r="H263" s="7" t="s">
        <v>1450</v>
      </c>
      <c r="I263" s="7" t="s">
        <v>15385</v>
      </c>
      <c r="J263" s="7" t="s">
        <v>1452</v>
      </c>
      <c r="K263" s="7" t="s">
        <v>855</v>
      </c>
      <c r="L263" s="7" t="s">
        <v>856</v>
      </c>
      <c r="M263" s="7" t="s">
        <v>1453</v>
      </c>
      <c r="N263" s="7" t="s">
        <v>23</v>
      </c>
      <c r="O263" s="11">
        <v>4</v>
      </c>
      <c r="P263" s="11">
        <v>17</v>
      </c>
      <c r="Q263" s="11">
        <v>1.5</v>
      </c>
      <c r="R263" s="11">
        <v>2.5</v>
      </c>
      <c r="S263" s="11" t="s">
        <v>1455</v>
      </c>
      <c r="U263" t="str">
        <f t="shared" si="4"/>
        <v>是</v>
      </c>
    </row>
    <row r="264" spans="1:21">
      <c r="A264" s="2" t="str">
        <f>K264&amp;MID(L:L,15,4)</f>
        <v>邓润好1263</v>
      </c>
      <c r="B264" s="7" t="s">
        <v>2470</v>
      </c>
      <c r="C264" s="7" t="s">
        <v>1446</v>
      </c>
      <c r="D264" s="7">
        <v>47</v>
      </c>
      <c r="E264" s="7" t="s">
        <v>1092</v>
      </c>
      <c r="F264" s="7" t="s">
        <v>15386</v>
      </c>
      <c r="G264" s="7" t="s">
        <v>15387</v>
      </c>
      <c r="H264" s="7" t="s">
        <v>1580</v>
      </c>
      <c r="I264" s="7" t="s">
        <v>15388</v>
      </c>
      <c r="J264" s="7" t="s">
        <v>1452</v>
      </c>
      <c r="K264" s="7" t="s">
        <v>816</v>
      </c>
      <c r="L264" s="7" t="s">
        <v>817</v>
      </c>
      <c r="M264" s="7" t="s">
        <v>1453</v>
      </c>
      <c r="N264" s="7" t="s">
        <v>23</v>
      </c>
      <c r="O264" s="11">
        <v>1</v>
      </c>
      <c r="P264" s="11">
        <v>52</v>
      </c>
      <c r="Q264" s="11">
        <v>1.5</v>
      </c>
      <c r="R264" s="11">
        <v>0</v>
      </c>
      <c r="S264" s="11" t="s">
        <v>1455</v>
      </c>
      <c r="U264" t="str">
        <f t="shared" si="4"/>
        <v>是</v>
      </c>
    </row>
    <row r="265" spans="1:21">
      <c r="A265" s="2" t="str">
        <f>K265&amp;MID(L:L,15,4)</f>
        <v>冼意芬3944</v>
      </c>
      <c r="B265" s="7" t="s">
        <v>2626</v>
      </c>
      <c r="C265" s="7" t="s">
        <v>1457</v>
      </c>
      <c r="D265" s="7">
        <v>62</v>
      </c>
      <c r="E265" s="7" t="s">
        <v>2627</v>
      </c>
      <c r="F265" s="7" t="s">
        <v>15389</v>
      </c>
      <c r="G265" s="7" t="s">
        <v>15390</v>
      </c>
      <c r="H265" s="7" t="s">
        <v>1450</v>
      </c>
      <c r="I265" s="7" t="s">
        <v>5361</v>
      </c>
      <c r="J265" s="7" t="s">
        <v>1452</v>
      </c>
      <c r="K265" s="7" t="s">
        <v>36</v>
      </c>
      <c r="L265" s="7" t="s">
        <v>37</v>
      </c>
      <c r="M265" s="7" t="s">
        <v>1461</v>
      </c>
      <c r="N265" s="7" t="s">
        <v>23</v>
      </c>
      <c r="O265" s="11">
        <v>3</v>
      </c>
      <c r="P265" s="11">
        <v>20</v>
      </c>
      <c r="Q265" s="11">
        <v>3</v>
      </c>
      <c r="R265" s="11">
        <v>0</v>
      </c>
      <c r="S265" s="11" t="s">
        <v>1455</v>
      </c>
      <c r="U265" t="str">
        <f t="shared" si="4"/>
        <v>是</v>
      </c>
    </row>
    <row r="266" spans="1:21">
      <c r="A266" s="2" t="str">
        <f>K266&amp;MID(L:L,15,4)</f>
        <v>麦积南5138</v>
      </c>
      <c r="B266" s="7" t="s">
        <v>2492</v>
      </c>
      <c r="C266" s="7" t="s">
        <v>1446</v>
      </c>
      <c r="D266" s="7">
        <v>51</v>
      </c>
      <c r="E266" s="7" t="s">
        <v>2493</v>
      </c>
      <c r="F266" s="7" t="s">
        <v>15391</v>
      </c>
      <c r="G266" s="7" t="s">
        <v>15392</v>
      </c>
      <c r="H266" s="7" t="s">
        <v>1450</v>
      </c>
      <c r="I266" s="7" t="s">
        <v>15393</v>
      </c>
      <c r="J266" s="7" t="s">
        <v>1452</v>
      </c>
      <c r="K266" s="7" t="s">
        <v>1080</v>
      </c>
      <c r="L266" s="7" t="s">
        <v>1081</v>
      </c>
      <c r="M266" s="7" t="s">
        <v>1461</v>
      </c>
      <c r="N266" s="7" t="s">
        <v>23</v>
      </c>
      <c r="O266" s="11">
        <v>3</v>
      </c>
      <c r="P266" s="11">
        <v>46</v>
      </c>
      <c r="Q266" s="11">
        <v>3</v>
      </c>
      <c r="R266" s="11">
        <v>0</v>
      </c>
      <c r="S266" s="11" t="s">
        <v>1455</v>
      </c>
      <c r="U266" t="str">
        <f t="shared" si="4"/>
        <v>是</v>
      </c>
    </row>
    <row r="267" spans="1:21">
      <c r="A267" s="2" t="str">
        <f>K267&amp;MID(L:L,15,4)</f>
        <v>张国萍5329</v>
      </c>
      <c r="B267" s="7" t="s">
        <v>1463</v>
      </c>
      <c r="C267" s="7" t="s">
        <v>1446</v>
      </c>
      <c r="D267" s="7">
        <v>52</v>
      </c>
      <c r="E267" s="7" t="s">
        <v>687</v>
      </c>
      <c r="F267" s="7" t="s">
        <v>15394</v>
      </c>
      <c r="G267" s="7" t="s">
        <v>15395</v>
      </c>
      <c r="H267" s="7" t="s">
        <v>1450</v>
      </c>
      <c r="I267" s="7" t="s">
        <v>15396</v>
      </c>
      <c r="J267" s="7" t="s">
        <v>1452</v>
      </c>
      <c r="K267" s="7" t="s">
        <v>1387</v>
      </c>
      <c r="L267" s="7" t="s">
        <v>1388</v>
      </c>
      <c r="M267" s="7" t="s">
        <v>1461</v>
      </c>
      <c r="N267" s="7" t="s">
        <v>1462</v>
      </c>
      <c r="O267" s="11">
        <v>3</v>
      </c>
      <c r="P267" s="11">
        <v>32</v>
      </c>
      <c r="Q267" s="11">
        <v>2.5</v>
      </c>
      <c r="R267" s="11">
        <v>0.5</v>
      </c>
      <c r="S267" s="11" t="s">
        <v>1455</v>
      </c>
      <c r="U267" t="str">
        <f t="shared" si="4"/>
        <v>是</v>
      </c>
    </row>
    <row r="268" spans="1:21">
      <c r="A268" s="2" t="str">
        <f>K268&amp;MID(L:L,15,4)</f>
        <v>钟耀坤3314</v>
      </c>
      <c r="B268" s="7" t="s">
        <v>2111</v>
      </c>
      <c r="C268" s="7" t="s">
        <v>1446</v>
      </c>
      <c r="D268" s="7">
        <v>48</v>
      </c>
      <c r="E268" s="7" t="s">
        <v>1124</v>
      </c>
      <c r="F268" s="7" t="s">
        <v>15397</v>
      </c>
      <c r="G268" s="7" t="s">
        <v>15398</v>
      </c>
      <c r="H268" s="7" t="s">
        <v>1450</v>
      </c>
      <c r="I268" s="7" t="s">
        <v>15399</v>
      </c>
      <c r="J268" s="7" t="s">
        <v>1452</v>
      </c>
      <c r="K268" s="7" t="s">
        <v>741</v>
      </c>
      <c r="L268" s="7" t="s">
        <v>742</v>
      </c>
      <c r="M268" s="7" t="s">
        <v>1461</v>
      </c>
      <c r="N268" s="7" t="s">
        <v>1467</v>
      </c>
      <c r="O268" s="11">
        <v>5</v>
      </c>
      <c r="P268" s="11">
        <v>10</v>
      </c>
      <c r="Q268" s="11">
        <v>3</v>
      </c>
      <c r="R268" s="11">
        <v>2</v>
      </c>
      <c r="S268" s="11" t="s">
        <v>1455</v>
      </c>
      <c r="U268" t="str">
        <f t="shared" si="4"/>
        <v>是</v>
      </c>
    </row>
    <row r="269" spans="1:21">
      <c r="A269" s="2" t="str">
        <f>K269&amp;MID(L:L,15,4)</f>
        <v>邓文灿1217</v>
      </c>
      <c r="B269" s="7" t="s">
        <v>2637</v>
      </c>
      <c r="C269" s="7" t="s">
        <v>1457</v>
      </c>
      <c r="D269" s="7">
        <v>51</v>
      </c>
      <c r="E269" s="7" t="s">
        <v>2638</v>
      </c>
      <c r="F269" s="7" t="s">
        <v>15400</v>
      </c>
      <c r="G269" s="7" t="s">
        <v>15401</v>
      </c>
      <c r="H269" s="7" t="s">
        <v>1450</v>
      </c>
      <c r="I269" s="7" t="s">
        <v>15402</v>
      </c>
      <c r="J269" s="7" t="s">
        <v>1452</v>
      </c>
      <c r="K269" s="7" t="s">
        <v>149</v>
      </c>
      <c r="L269" s="7" t="s">
        <v>150</v>
      </c>
      <c r="M269" s="7" t="s">
        <v>1453</v>
      </c>
      <c r="N269" s="7" t="s">
        <v>23</v>
      </c>
      <c r="O269" s="11">
        <v>3</v>
      </c>
      <c r="P269" s="11">
        <v>17</v>
      </c>
      <c r="Q269" s="11">
        <v>1.5</v>
      </c>
      <c r="R269" s="11">
        <v>1.5</v>
      </c>
      <c r="S269" s="11" t="s">
        <v>1455</v>
      </c>
      <c r="U269" t="str">
        <f t="shared" si="4"/>
        <v>是</v>
      </c>
    </row>
    <row r="270" spans="1:21">
      <c r="A270" s="2" t="str">
        <f>K270&amp;MID(L:L,15,4)</f>
        <v>刘启良5615</v>
      </c>
      <c r="B270" s="7" t="s">
        <v>2642</v>
      </c>
      <c r="C270" s="7" t="s">
        <v>1446</v>
      </c>
      <c r="D270" s="7">
        <v>58</v>
      </c>
      <c r="E270" s="7" t="s">
        <v>2643</v>
      </c>
      <c r="F270" s="7" t="s">
        <v>15403</v>
      </c>
      <c r="G270" s="7" t="s">
        <v>15404</v>
      </c>
      <c r="H270" s="7" t="s">
        <v>1450</v>
      </c>
      <c r="I270" s="7" t="s">
        <v>15405</v>
      </c>
      <c r="J270" s="7" t="s">
        <v>1452</v>
      </c>
      <c r="K270" s="7" t="s">
        <v>407</v>
      </c>
      <c r="L270" s="7" t="s">
        <v>2647</v>
      </c>
      <c r="M270" s="7" t="s">
        <v>1461</v>
      </c>
      <c r="N270" s="7" t="s">
        <v>23</v>
      </c>
      <c r="O270" s="11">
        <v>3</v>
      </c>
      <c r="P270" s="11">
        <v>48</v>
      </c>
      <c r="Q270" s="11">
        <v>3</v>
      </c>
      <c r="R270" s="11">
        <v>0</v>
      </c>
      <c r="S270" s="11" t="s">
        <v>1455</v>
      </c>
      <c r="U270" t="str">
        <f t="shared" si="4"/>
        <v>是</v>
      </c>
    </row>
    <row r="271" spans="1:21">
      <c r="A271" s="2" t="str">
        <f>K271&amp;MID(L:L,15,4)</f>
        <v>王颖欣1243</v>
      </c>
      <c r="B271" s="7" t="s">
        <v>2648</v>
      </c>
      <c r="C271" s="7" t="s">
        <v>1457</v>
      </c>
      <c r="D271" s="7">
        <v>51</v>
      </c>
      <c r="E271" s="7" t="s">
        <v>917</v>
      </c>
      <c r="F271" s="7" t="s">
        <v>15406</v>
      </c>
      <c r="G271" s="7" t="s">
        <v>15407</v>
      </c>
      <c r="H271" s="7" t="s">
        <v>1450</v>
      </c>
      <c r="I271" s="7" t="s">
        <v>15408</v>
      </c>
      <c r="J271" s="7" t="s">
        <v>1452</v>
      </c>
      <c r="K271" s="7" t="s">
        <v>915</v>
      </c>
      <c r="L271" s="7" t="s">
        <v>916</v>
      </c>
      <c r="M271" s="7" t="s">
        <v>1461</v>
      </c>
      <c r="N271" s="7" t="s">
        <v>23</v>
      </c>
      <c r="O271" s="11">
        <v>3</v>
      </c>
      <c r="P271" s="11">
        <v>20</v>
      </c>
      <c r="Q271" s="11">
        <v>3</v>
      </c>
      <c r="R271" s="11">
        <v>0</v>
      </c>
      <c r="S271" s="11" t="s">
        <v>1455</v>
      </c>
      <c r="U271" t="str">
        <f t="shared" si="4"/>
        <v>是</v>
      </c>
    </row>
    <row r="272" spans="1:21">
      <c r="A272" s="2" t="str">
        <f>K272&amp;MID(L:L,15,4)</f>
        <v>李玉清2725</v>
      </c>
      <c r="B272" s="7" t="s">
        <v>2652</v>
      </c>
      <c r="C272" s="7" t="s">
        <v>1444</v>
      </c>
      <c r="D272" s="7">
        <v>43</v>
      </c>
      <c r="E272" s="7" t="s">
        <v>2653</v>
      </c>
      <c r="F272" s="7" t="s">
        <v>15409</v>
      </c>
      <c r="G272" s="7" t="s">
        <v>15410</v>
      </c>
      <c r="H272" s="7" t="s">
        <v>1450</v>
      </c>
      <c r="I272" s="7" t="s">
        <v>15411</v>
      </c>
      <c r="J272" s="7" t="s">
        <v>1452</v>
      </c>
      <c r="K272" s="7" t="s">
        <v>702</v>
      </c>
      <c r="L272" s="7" t="s">
        <v>703</v>
      </c>
      <c r="M272" s="7" t="s">
        <v>1461</v>
      </c>
      <c r="N272" s="7" t="s">
        <v>1467</v>
      </c>
      <c r="O272" s="11">
        <v>3</v>
      </c>
      <c r="P272" s="11">
        <v>42</v>
      </c>
      <c r="Q272" s="11">
        <v>3</v>
      </c>
      <c r="R272" s="11">
        <v>0</v>
      </c>
      <c r="S272" s="11" t="s">
        <v>1455</v>
      </c>
      <c r="U272" t="str">
        <f t="shared" si="4"/>
        <v>是</v>
      </c>
    </row>
    <row r="273" spans="1:21">
      <c r="A273" s="2" t="str">
        <f>K273&amp;MID(L:L,15,4)</f>
        <v>陈建辉1018</v>
      </c>
      <c r="B273" s="7" t="s">
        <v>2657</v>
      </c>
      <c r="C273" s="7" t="s">
        <v>1446</v>
      </c>
      <c r="D273" s="7">
        <v>45</v>
      </c>
      <c r="E273" s="7" t="s">
        <v>2658</v>
      </c>
      <c r="F273" s="7" t="s">
        <v>15412</v>
      </c>
      <c r="G273" s="7" t="s">
        <v>15413</v>
      </c>
      <c r="H273" s="7" t="s">
        <v>2042</v>
      </c>
      <c r="I273" s="7" t="s">
        <v>15414</v>
      </c>
      <c r="J273" s="7" t="s">
        <v>1452</v>
      </c>
      <c r="K273" s="7" t="s">
        <v>733</v>
      </c>
      <c r="L273" s="7" t="s">
        <v>734</v>
      </c>
      <c r="M273" s="7" t="s">
        <v>1461</v>
      </c>
      <c r="N273" s="7" t="s">
        <v>1467</v>
      </c>
      <c r="O273" s="11">
        <v>3</v>
      </c>
      <c r="P273" s="11">
        <v>42</v>
      </c>
      <c r="Q273" s="11">
        <v>3</v>
      </c>
      <c r="R273" s="11">
        <v>0</v>
      </c>
      <c r="S273" s="11" t="s">
        <v>1455</v>
      </c>
      <c r="U273" t="str">
        <f t="shared" si="4"/>
        <v>是</v>
      </c>
    </row>
    <row r="274" spans="1:21">
      <c r="A274" s="2" t="str">
        <f>K274&amp;MID(L:L,15,4)</f>
        <v>陈德胜0910</v>
      </c>
      <c r="B274" s="7" t="s">
        <v>2662</v>
      </c>
      <c r="C274" s="7" t="s">
        <v>1446</v>
      </c>
      <c r="D274" s="7">
        <v>38</v>
      </c>
      <c r="E274" s="7" t="s">
        <v>2663</v>
      </c>
      <c r="F274" s="7" t="s">
        <v>15415</v>
      </c>
      <c r="G274" s="7" t="s">
        <v>15416</v>
      </c>
      <c r="H274" s="7" t="s">
        <v>1450</v>
      </c>
      <c r="I274" s="7" t="s">
        <v>15417</v>
      </c>
      <c r="J274" s="7" t="s">
        <v>1452</v>
      </c>
      <c r="K274" s="7" t="s">
        <v>658</v>
      </c>
      <c r="L274" s="7" t="s">
        <v>659</v>
      </c>
      <c r="M274" s="7" t="s">
        <v>1453</v>
      </c>
      <c r="N274" s="7" t="s">
        <v>23</v>
      </c>
      <c r="O274" s="11">
        <v>1</v>
      </c>
      <c r="P274" s="11">
        <v>54</v>
      </c>
      <c r="Q274" s="11">
        <v>1.5</v>
      </c>
      <c r="R274" s="11">
        <v>0</v>
      </c>
      <c r="S274" s="11" t="s">
        <v>1455</v>
      </c>
      <c r="U274" t="str">
        <f t="shared" si="4"/>
        <v>是</v>
      </c>
    </row>
    <row r="275" spans="1:21">
      <c r="A275" s="2" t="str">
        <f>K275&amp;MID(L:L,15,4)</f>
        <v>何国英4825</v>
      </c>
      <c r="B275" s="7" t="s">
        <v>2198</v>
      </c>
      <c r="C275" s="7" t="s">
        <v>1446</v>
      </c>
      <c r="D275" s="7">
        <v>56</v>
      </c>
      <c r="E275" s="7" t="s">
        <v>2199</v>
      </c>
      <c r="F275" s="7" t="s">
        <v>15418</v>
      </c>
      <c r="G275" s="7" t="s">
        <v>15419</v>
      </c>
      <c r="H275" s="7" t="s">
        <v>1450</v>
      </c>
      <c r="I275" s="7" t="s">
        <v>15420</v>
      </c>
      <c r="J275" s="7" t="s">
        <v>1452</v>
      </c>
      <c r="K275" s="7" t="s">
        <v>183</v>
      </c>
      <c r="L275" s="7" t="s">
        <v>184</v>
      </c>
      <c r="M275" s="7" t="s">
        <v>1461</v>
      </c>
      <c r="N275" s="7" t="s">
        <v>23</v>
      </c>
      <c r="O275" s="11">
        <v>4</v>
      </c>
      <c r="P275" s="11">
        <v>4</v>
      </c>
      <c r="Q275" s="11">
        <v>3</v>
      </c>
      <c r="R275" s="11">
        <v>1</v>
      </c>
      <c r="S275" s="11" t="s">
        <v>1455</v>
      </c>
      <c r="U275" t="str">
        <f t="shared" si="4"/>
        <v>是</v>
      </c>
    </row>
    <row r="276" spans="1:21">
      <c r="A276" s="2" t="str">
        <f>K276&amp;MID(L:L,15,4)</f>
        <v>温新群2747</v>
      </c>
      <c r="B276" s="7" t="s">
        <v>2675</v>
      </c>
      <c r="C276" s="7" t="s">
        <v>1446</v>
      </c>
      <c r="D276" s="7">
        <v>54</v>
      </c>
      <c r="E276" s="7" t="s">
        <v>2676</v>
      </c>
      <c r="F276" s="7" t="s">
        <v>15421</v>
      </c>
      <c r="G276" s="7" t="s">
        <v>15422</v>
      </c>
      <c r="H276" s="7" t="s">
        <v>1450</v>
      </c>
      <c r="I276" s="7" t="s">
        <v>15423</v>
      </c>
      <c r="J276" s="7" t="s">
        <v>1452</v>
      </c>
      <c r="K276" s="7" t="s">
        <v>573</v>
      </c>
      <c r="L276" s="7" t="s">
        <v>574</v>
      </c>
      <c r="M276" s="7" t="s">
        <v>1453</v>
      </c>
      <c r="N276" s="7" t="s">
        <v>23</v>
      </c>
      <c r="O276" s="11">
        <v>3</v>
      </c>
      <c r="P276" s="11">
        <v>59</v>
      </c>
      <c r="Q276" s="11">
        <v>1.5</v>
      </c>
      <c r="R276" s="11">
        <v>1.5</v>
      </c>
      <c r="S276" s="11" t="s">
        <v>1455</v>
      </c>
      <c r="U276" t="str">
        <f t="shared" si="4"/>
        <v>是</v>
      </c>
    </row>
    <row r="277" spans="1:21">
      <c r="A277" s="2" t="str">
        <f>K277&amp;MID(L:L,15,4)</f>
        <v>蒋金荣4817</v>
      </c>
      <c r="B277" s="7" t="s">
        <v>2680</v>
      </c>
      <c r="C277" s="7" t="s">
        <v>1446</v>
      </c>
      <c r="D277" s="7">
        <v>34</v>
      </c>
      <c r="E277" s="7" t="s">
        <v>317</v>
      </c>
      <c r="F277" s="7" t="s">
        <v>15424</v>
      </c>
      <c r="G277" s="7" t="s">
        <v>15425</v>
      </c>
      <c r="H277" s="7" t="s">
        <v>1450</v>
      </c>
      <c r="I277" s="7" t="s">
        <v>15426</v>
      </c>
      <c r="J277" s="7" t="s">
        <v>1452</v>
      </c>
      <c r="K277" s="7" t="s">
        <v>314</v>
      </c>
      <c r="L277" s="7" t="s">
        <v>315</v>
      </c>
      <c r="M277" s="7" t="s">
        <v>1461</v>
      </c>
      <c r="N277" s="7" t="s">
        <v>23</v>
      </c>
      <c r="O277" s="11">
        <v>3</v>
      </c>
      <c r="P277" s="11">
        <v>23</v>
      </c>
      <c r="Q277" s="11">
        <v>3</v>
      </c>
      <c r="R277" s="11">
        <v>0</v>
      </c>
      <c r="S277" s="11" t="s">
        <v>1455</v>
      </c>
      <c r="U277" t="str">
        <f t="shared" si="4"/>
        <v>是</v>
      </c>
    </row>
    <row r="278" spans="1:21">
      <c r="A278" s="2" t="str">
        <f>K278&amp;MID(L:L,15,4)</f>
        <v>李棣华4091</v>
      </c>
      <c r="B278" s="7" t="s">
        <v>2684</v>
      </c>
      <c r="C278" s="7" t="s">
        <v>1446</v>
      </c>
      <c r="D278" s="7">
        <v>55</v>
      </c>
      <c r="E278" s="7" t="s">
        <v>2685</v>
      </c>
      <c r="F278" s="7" t="s">
        <v>15427</v>
      </c>
      <c r="G278" s="7" t="s">
        <v>15428</v>
      </c>
      <c r="H278" s="7" t="s">
        <v>1450</v>
      </c>
      <c r="I278" s="7" t="s">
        <v>4870</v>
      </c>
      <c r="J278" s="7" t="s">
        <v>1452</v>
      </c>
      <c r="K278" s="7" t="s">
        <v>363</v>
      </c>
      <c r="L278" s="7" t="s">
        <v>364</v>
      </c>
      <c r="M278" s="7" t="s">
        <v>1461</v>
      </c>
      <c r="N278" s="7" t="s">
        <v>23</v>
      </c>
      <c r="O278" s="11">
        <v>3</v>
      </c>
      <c r="P278" s="11">
        <v>0</v>
      </c>
      <c r="Q278" s="11">
        <v>3</v>
      </c>
      <c r="R278" s="11">
        <v>0</v>
      </c>
      <c r="S278" s="11" t="s">
        <v>1455</v>
      </c>
      <c r="U278" t="str">
        <f t="shared" si="4"/>
        <v>是</v>
      </c>
    </row>
    <row r="279" spans="1:21">
      <c r="A279" s="2" t="str">
        <f>K279&amp;MID(L:L,15,4)</f>
        <v>吴娓薇182X</v>
      </c>
      <c r="B279" s="7" t="s">
        <v>1978</v>
      </c>
      <c r="C279" s="7" t="s">
        <v>1457</v>
      </c>
      <c r="D279" s="7">
        <v>53</v>
      </c>
      <c r="E279" s="7" t="s">
        <v>1979</v>
      </c>
      <c r="F279" s="7" t="s">
        <v>15429</v>
      </c>
      <c r="G279" s="7" t="s">
        <v>15430</v>
      </c>
      <c r="H279" s="7" t="s">
        <v>1450</v>
      </c>
      <c r="I279" s="7" t="s">
        <v>4956</v>
      </c>
      <c r="J279" s="7" t="s">
        <v>1452</v>
      </c>
      <c r="K279" s="7" t="s">
        <v>1252</v>
      </c>
      <c r="L279" s="7" t="s">
        <v>1253</v>
      </c>
      <c r="M279" s="7" t="s">
        <v>1461</v>
      </c>
      <c r="N279" s="7" t="s">
        <v>1462</v>
      </c>
      <c r="O279" s="11">
        <v>3</v>
      </c>
      <c r="P279" s="11">
        <v>1</v>
      </c>
      <c r="Q279" s="11">
        <v>2.5</v>
      </c>
      <c r="R279" s="11">
        <v>0.5</v>
      </c>
      <c r="S279" s="11" t="s">
        <v>1455</v>
      </c>
      <c r="U279" t="str">
        <f t="shared" si="4"/>
        <v>是</v>
      </c>
    </row>
    <row r="280" spans="1:21">
      <c r="A280" s="2" t="str">
        <f>K280&amp;MID(L:L,15,4)</f>
        <v>崔玉娥4261</v>
      </c>
      <c r="B280" s="7" t="s">
        <v>1736</v>
      </c>
      <c r="C280" s="7" t="s">
        <v>1446</v>
      </c>
      <c r="D280" s="7">
        <v>48</v>
      </c>
      <c r="E280" s="7" t="s">
        <v>1737</v>
      </c>
      <c r="F280" s="7" t="s">
        <v>15431</v>
      </c>
      <c r="G280" s="7" t="s">
        <v>15432</v>
      </c>
      <c r="H280" s="7" t="s">
        <v>1450</v>
      </c>
      <c r="I280" s="7" t="s">
        <v>15433</v>
      </c>
      <c r="J280" s="7" t="s">
        <v>1452</v>
      </c>
      <c r="K280" s="7" t="s">
        <v>110</v>
      </c>
      <c r="L280" s="7" t="s">
        <v>111</v>
      </c>
      <c r="M280" s="7" t="s">
        <v>1453</v>
      </c>
      <c r="N280" s="7" t="s">
        <v>23</v>
      </c>
      <c r="O280" s="11">
        <v>1</v>
      </c>
      <c r="P280" s="11">
        <v>32</v>
      </c>
      <c r="Q280" s="11">
        <v>1.5</v>
      </c>
      <c r="R280" s="11">
        <v>0</v>
      </c>
      <c r="S280" s="11" t="s">
        <v>1455</v>
      </c>
      <c r="U280" t="str">
        <f t="shared" si="4"/>
        <v>是</v>
      </c>
    </row>
    <row r="281" spans="1:21">
      <c r="A281" s="2" t="str">
        <f>K281&amp;MID(L:L,15,4)</f>
        <v>梁国英1528</v>
      </c>
      <c r="B281" s="7" t="s">
        <v>2695</v>
      </c>
      <c r="C281" s="7" t="s">
        <v>1446</v>
      </c>
      <c r="D281" s="7">
        <v>44</v>
      </c>
      <c r="E281" s="7" t="s">
        <v>288</v>
      </c>
      <c r="F281" s="7" t="s">
        <v>15434</v>
      </c>
      <c r="G281" s="7" t="s">
        <v>15435</v>
      </c>
      <c r="H281" s="7" t="s">
        <v>1450</v>
      </c>
      <c r="I281" s="7" t="s">
        <v>15436</v>
      </c>
      <c r="J281" s="7" t="s">
        <v>1452</v>
      </c>
      <c r="K281" s="7" t="s">
        <v>285</v>
      </c>
      <c r="L281" s="7" t="s">
        <v>286</v>
      </c>
      <c r="M281" s="7" t="s">
        <v>1461</v>
      </c>
      <c r="N281" s="7" t="s">
        <v>23</v>
      </c>
      <c r="O281" s="11">
        <v>4</v>
      </c>
      <c r="P281" s="11">
        <v>57</v>
      </c>
      <c r="Q281" s="11">
        <v>3</v>
      </c>
      <c r="R281" s="11">
        <v>1</v>
      </c>
      <c r="S281" s="11" t="s">
        <v>1455</v>
      </c>
      <c r="U281" t="str">
        <f t="shared" si="4"/>
        <v>是</v>
      </c>
    </row>
    <row r="282" spans="1:21">
      <c r="A282" s="2" t="str">
        <f>K282&amp;MID(L:L,15,4)</f>
        <v>杜观2121</v>
      </c>
      <c r="B282" s="7" t="s">
        <v>2699</v>
      </c>
      <c r="C282" s="7" t="s">
        <v>1457</v>
      </c>
      <c r="D282" s="7">
        <v>55</v>
      </c>
      <c r="E282" s="7" t="s">
        <v>2700</v>
      </c>
      <c r="F282" s="7" t="s">
        <v>15437</v>
      </c>
      <c r="G282" s="7" t="s">
        <v>15438</v>
      </c>
      <c r="H282" s="7" t="s">
        <v>1450</v>
      </c>
      <c r="I282" s="7" t="s">
        <v>15439</v>
      </c>
      <c r="J282" s="7" t="s">
        <v>1452</v>
      </c>
      <c r="K282" s="7" t="s">
        <v>128</v>
      </c>
      <c r="L282" s="7" t="s">
        <v>129</v>
      </c>
      <c r="M282" s="7" t="s">
        <v>1453</v>
      </c>
      <c r="N282" s="7" t="s">
        <v>23</v>
      </c>
      <c r="O282" s="11">
        <v>1</v>
      </c>
      <c r="P282" s="11">
        <v>45</v>
      </c>
      <c r="Q282" s="11">
        <v>1.5</v>
      </c>
      <c r="R282" s="11">
        <v>0</v>
      </c>
      <c r="S282" s="11" t="s">
        <v>1455</v>
      </c>
      <c r="U282" t="str">
        <f t="shared" si="4"/>
        <v>是</v>
      </c>
    </row>
    <row r="283" spans="1:21">
      <c r="A283" s="2" t="str">
        <f>K283&amp;MID(L:L,15,4)</f>
        <v>胡少明1813</v>
      </c>
      <c r="B283" s="7" t="s">
        <v>2704</v>
      </c>
      <c r="C283" s="7" t="s">
        <v>1446</v>
      </c>
      <c r="D283" s="7">
        <v>45</v>
      </c>
      <c r="E283" s="7" t="s">
        <v>2705</v>
      </c>
      <c r="F283" s="7" t="s">
        <v>15440</v>
      </c>
      <c r="G283" s="7" t="s">
        <v>15441</v>
      </c>
      <c r="H283" s="7" t="s">
        <v>1450</v>
      </c>
      <c r="I283" s="7" t="s">
        <v>15442</v>
      </c>
      <c r="J283" s="7" t="s">
        <v>1452</v>
      </c>
      <c r="K283" s="7" t="s">
        <v>825</v>
      </c>
      <c r="L283" s="7" t="s">
        <v>826</v>
      </c>
      <c r="M283" s="7" t="s">
        <v>1453</v>
      </c>
      <c r="N283" s="7" t="s">
        <v>23</v>
      </c>
      <c r="O283" s="11">
        <v>1</v>
      </c>
      <c r="P283" s="11">
        <v>50</v>
      </c>
      <c r="Q283" s="11">
        <v>1.5</v>
      </c>
      <c r="R283" s="11">
        <v>0</v>
      </c>
      <c r="S283" s="11" t="s">
        <v>1455</v>
      </c>
      <c r="U283" t="str">
        <f t="shared" si="4"/>
        <v>是</v>
      </c>
    </row>
    <row r="284" spans="1:21">
      <c r="A284" s="2" t="str">
        <f>K284&amp;MID(L:L,15,4)</f>
        <v>陈启池2419</v>
      </c>
      <c r="B284" s="7" t="s">
        <v>2652</v>
      </c>
      <c r="C284" s="7" t="s">
        <v>1444</v>
      </c>
      <c r="D284" s="7">
        <v>43</v>
      </c>
      <c r="E284" s="7" t="s">
        <v>2653</v>
      </c>
      <c r="F284" s="7" t="s">
        <v>15443</v>
      </c>
      <c r="G284" s="7" t="s">
        <v>15444</v>
      </c>
      <c r="H284" s="7" t="s">
        <v>1450</v>
      </c>
      <c r="I284" s="7" t="s">
        <v>15445</v>
      </c>
      <c r="J284" s="7" t="s">
        <v>1452</v>
      </c>
      <c r="K284" s="7" t="s">
        <v>591</v>
      </c>
      <c r="L284" s="7" t="s">
        <v>592</v>
      </c>
      <c r="M284" s="7" t="s">
        <v>1461</v>
      </c>
      <c r="N284" s="7" t="s">
        <v>23</v>
      </c>
      <c r="O284" s="11">
        <v>3</v>
      </c>
      <c r="P284" s="11">
        <v>42</v>
      </c>
      <c r="Q284" s="11">
        <v>3</v>
      </c>
      <c r="R284" s="11">
        <v>0</v>
      </c>
      <c r="S284" s="11" t="s">
        <v>1455</v>
      </c>
      <c r="U284" t="str">
        <f t="shared" si="4"/>
        <v>是</v>
      </c>
    </row>
    <row r="285" spans="1:21">
      <c r="A285" s="2" t="str">
        <f>K285&amp;MID(L:L,15,4)</f>
        <v>吴华妹6028</v>
      </c>
      <c r="B285" s="7" t="s">
        <v>2581</v>
      </c>
      <c r="C285" s="7" t="s">
        <v>1457</v>
      </c>
      <c r="D285" s="7">
        <v>53</v>
      </c>
      <c r="E285" s="7" t="s">
        <v>2582</v>
      </c>
      <c r="F285" s="7" t="s">
        <v>15446</v>
      </c>
      <c r="G285" s="7" t="s">
        <v>15447</v>
      </c>
      <c r="H285" s="7" t="s">
        <v>1450</v>
      </c>
      <c r="I285" s="7" t="s">
        <v>15448</v>
      </c>
      <c r="J285" s="7" t="s">
        <v>1452</v>
      </c>
      <c r="K285" s="7" t="s">
        <v>510</v>
      </c>
      <c r="L285" s="7" t="s">
        <v>511</v>
      </c>
      <c r="M285" s="7" t="s">
        <v>1453</v>
      </c>
      <c r="N285" s="7" t="s">
        <v>23</v>
      </c>
      <c r="O285" s="11">
        <v>1</v>
      </c>
      <c r="P285" s="11">
        <v>34</v>
      </c>
      <c r="Q285" s="11">
        <v>1.5</v>
      </c>
      <c r="R285" s="11">
        <v>0</v>
      </c>
      <c r="S285" s="11" t="s">
        <v>1455</v>
      </c>
      <c r="U285" t="str">
        <f t="shared" si="4"/>
        <v>是</v>
      </c>
    </row>
    <row r="286" spans="1:21">
      <c r="A286" s="2" t="str">
        <f>K286&amp;MID(L:L,15,4)</f>
        <v>刘义昌1615</v>
      </c>
      <c r="B286" s="7" t="s">
        <v>2128</v>
      </c>
      <c r="C286" s="7" t="s">
        <v>1446</v>
      </c>
      <c r="D286" s="7">
        <v>59</v>
      </c>
      <c r="E286" s="7" t="s">
        <v>2129</v>
      </c>
      <c r="F286" s="7" t="s">
        <v>15449</v>
      </c>
      <c r="G286" s="7" t="s">
        <v>15450</v>
      </c>
      <c r="H286" s="7" t="s">
        <v>1450</v>
      </c>
      <c r="I286" s="7" t="s">
        <v>15451</v>
      </c>
      <c r="J286" s="7" t="s">
        <v>1452</v>
      </c>
      <c r="K286" s="7" t="s">
        <v>414</v>
      </c>
      <c r="L286" s="7" t="s">
        <v>415</v>
      </c>
      <c r="M286" s="7" t="s">
        <v>1461</v>
      </c>
      <c r="N286" s="7" t="s">
        <v>23</v>
      </c>
      <c r="O286" s="11">
        <v>4</v>
      </c>
      <c r="P286" s="11">
        <v>38</v>
      </c>
      <c r="Q286" s="11">
        <v>3</v>
      </c>
      <c r="R286" s="11">
        <v>1</v>
      </c>
      <c r="S286" s="11" t="s">
        <v>1455</v>
      </c>
      <c r="U286" t="str">
        <f t="shared" si="4"/>
        <v>是</v>
      </c>
    </row>
    <row r="287" spans="1:21">
      <c r="A287" s="2" t="str">
        <f>K287&amp;MID(L:L,15,4)</f>
        <v>吴卓成0013</v>
      </c>
      <c r="B287" s="7" t="s">
        <v>1761</v>
      </c>
      <c r="C287" s="7" t="s">
        <v>1446</v>
      </c>
      <c r="D287" s="7">
        <v>57</v>
      </c>
      <c r="E287" s="7" t="s">
        <v>1762</v>
      </c>
      <c r="F287" s="7" t="s">
        <v>15452</v>
      </c>
      <c r="G287" s="7" t="s">
        <v>15453</v>
      </c>
      <c r="H287" s="7" t="s">
        <v>1450</v>
      </c>
      <c r="I287" s="7" t="s">
        <v>5208</v>
      </c>
      <c r="J287" s="7" t="s">
        <v>1452</v>
      </c>
      <c r="K287" s="7" t="s">
        <v>523</v>
      </c>
      <c r="L287" s="7" t="s">
        <v>524</v>
      </c>
      <c r="M287" s="7" t="s">
        <v>1461</v>
      </c>
      <c r="N287" s="7" t="s">
        <v>23</v>
      </c>
      <c r="O287" s="11">
        <v>3</v>
      </c>
      <c r="P287" s="11">
        <v>3</v>
      </c>
      <c r="Q287" s="11">
        <v>3</v>
      </c>
      <c r="R287" s="11">
        <v>0</v>
      </c>
      <c r="S287" s="11" t="s">
        <v>1455</v>
      </c>
      <c r="U287" t="str">
        <f t="shared" si="4"/>
        <v>是</v>
      </c>
    </row>
    <row r="288" spans="1:21">
      <c r="A288" s="2" t="str">
        <f>K288&amp;MID(L:L,15,4)</f>
        <v>陈桂森0622</v>
      </c>
      <c r="B288" s="7" t="s">
        <v>4676</v>
      </c>
      <c r="C288" s="7" t="s">
        <v>1457</v>
      </c>
      <c r="D288" s="7">
        <v>49</v>
      </c>
      <c r="E288" s="7" t="s">
        <v>4677</v>
      </c>
      <c r="F288" s="7" t="s">
        <v>15454</v>
      </c>
      <c r="G288" s="7" t="s">
        <v>15455</v>
      </c>
      <c r="H288" s="7" t="s">
        <v>1450</v>
      </c>
      <c r="I288" s="7" t="s">
        <v>15456</v>
      </c>
      <c r="J288" s="7" t="s">
        <v>1452</v>
      </c>
      <c r="K288" s="7" t="s">
        <v>1264</v>
      </c>
      <c r="L288" s="7" t="s">
        <v>1265</v>
      </c>
      <c r="M288" s="7" t="s">
        <v>1461</v>
      </c>
      <c r="N288" s="7" t="s">
        <v>1462</v>
      </c>
      <c r="O288" s="11">
        <v>10</v>
      </c>
      <c r="P288" s="11">
        <v>2</v>
      </c>
      <c r="Q288" s="11">
        <v>2.5</v>
      </c>
      <c r="R288" s="11">
        <v>7.5</v>
      </c>
      <c r="S288" s="11" t="s">
        <v>1455</v>
      </c>
      <c r="U288" t="str">
        <f t="shared" si="4"/>
        <v>是</v>
      </c>
    </row>
    <row r="289" spans="1:21">
      <c r="A289" s="2" t="str">
        <f>K289&amp;MID(L:L,15,4)</f>
        <v>胡少群1649</v>
      </c>
      <c r="B289" s="7" t="s">
        <v>1689</v>
      </c>
      <c r="C289" s="7" t="s">
        <v>1457</v>
      </c>
      <c r="D289" s="7">
        <v>33</v>
      </c>
      <c r="E289" s="7" t="s">
        <v>1690</v>
      </c>
      <c r="F289" s="7" t="s">
        <v>15457</v>
      </c>
      <c r="G289" s="7" t="s">
        <v>15458</v>
      </c>
      <c r="H289" s="7" t="s">
        <v>1450</v>
      </c>
      <c r="I289" s="7" t="s">
        <v>6002</v>
      </c>
      <c r="J289" s="7" t="s">
        <v>1452</v>
      </c>
      <c r="K289" s="7" t="s">
        <v>862</v>
      </c>
      <c r="L289" s="7" t="s">
        <v>863</v>
      </c>
      <c r="M289" s="7" t="s">
        <v>1461</v>
      </c>
      <c r="N289" s="7" t="s">
        <v>1454</v>
      </c>
      <c r="O289" s="11">
        <v>3</v>
      </c>
      <c r="P289" s="11">
        <v>3</v>
      </c>
      <c r="Q289" s="11">
        <v>3</v>
      </c>
      <c r="R289" s="11">
        <v>0</v>
      </c>
      <c r="S289" s="11" t="s">
        <v>1455</v>
      </c>
      <c r="U289" t="str">
        <f t="shared" si="4"/>
        <v>是</v>
      </c>
    </row>
    <row r="290" spans="1:21">
      <c r="A290" s="2" t="str">
        <f>K290&amp;MID(L:L,15,4)</f>
        <v>肖转娣182X</v>
      </c>
      <c r="B290" s="7" t="s">
        <v>2724</v>
      </c>
      <c r="C290" s="7" t="s">
        <v>1446</v>
      </c>
      <c r="D290" s="7">
        <v>35</v>
      </c>
      <c r="E290" s="7" t="s">
        <v>2725</v>
      </c>
      <c r="F290" s="7" t="s">
        <v>15459</v>
      </c>
      <c r="G290" s="7" t="s">
        <v>15460</v>
      </c>
      <c r="H290" s="7" t="s">
        <v>1450</v>
      </c>
      <c r="I290" s="7" t="s">
        <v>12061</v>
      </c>
      <c r="J290" s="7" t="s">
        <v>1452</v>
      </c>
      <c r="K290" s="7" t="s">
        <v>851</v>
      </c>
      <c r="L290" s="7" t="s">
        <v>852</v>
      </c>
      <c r="M290" s="7" t="s">
        <v>1461</v>
      </c>
      <c r="N290" s="7" t="s">
        <v>23</v>
      </c>
      <c r="O290" s="11">
        <v>3</v>
      </c>
      <c r="P290" s="11">
        <v>8</v>
      </c>
      <c r="Q290" s="11">
        <v>3</v>
      </c>
      <c r="R290" s="11">
        <v>0</v>
      </c>
      <c r="S290" s="11" t="s">
        <v>1455</v>
      </c>
      <c r="U290" t="str">
        <f t="shared" si="4"/>
        <v>是</v>
      </c>
    </row>
    <row r="291" spans="1:21">
      <c r="A291" s="2" t="str">
        <f>K291&amp;MID(L:L,15,4)</f>
        <v>区平仙514X</v>
      </c>
      <c r="B291" s="7" t="s">
        <v>3664</v>
      </c>
      <c r="C291" s="7" t="s">
        <v>1446</v>
      </c>
      <c r="D291" s="7">
        <v>60</v>
      </c>
      <c r="E291" s="7" t="s">
        <v>3665</v>
      </c>
      <c r="F291" s="7" t="s">
        <v>15461</v>
      </c>
      <c r="G291" s="7" t="s">
        <v>15462</v>
      </c>
      <c r="H291" s="7" t="s">
        <v>1450</v>
      </c>
      <c r="I291" s="7" t="s">
        <v>15463</v>
      </c>
      <c r="J291" s="7" t="s">
        <v>1452</v>
      </c>
      <c r="K291" s="7" t="s">
        <v>443</v>
      </c>
      <c r="L291" s="7" t="s">
        <v>444</v>
      </c>
      <c r="M291" s="7" t="s">
        <v>1453</v>
      </c>
      <c r="N291" s="7" t="s">
        <v>23</v>
      </c>
      <c r="O291" s="11">
        <v>3</v>
      </c>
      <c r="P291" s="11">
        <v>32</v>
      </c>
      <c r="Q291" s="11">
        <v>1.5</v>
      </c>
      <c r="R291" s="11">
        <v>1.5</v>
      </c>
      <c r="S291" s="11" t="s">
        <v>1455</v>
      </c>
      <c r="U291" t="str">
        <f t="shared" si="4"/>
        <v>是</v>
      </c>
    </row>
    <row r="292" spans="1:21">
      <c r="A292" s="2" t="str">
        <f>K292&amp;MID(L:L,15,4)</f>
        <v>苏剑明0913</v>
      </c>
      <c r="B292" s="7" t="s">
        <v>2729</v>
      </c>
      <c r="C292" s="7" t="s">
        <v>1446</v>
      </c>
      <c r="D292" s="7">
        <v>35</v>
      </c>
      <c r="E292" s="7" t="s">
        <v>2730</v>
      </c>
      <c r="F292" s="7" t="s">
        <v>15464</v>
      </c>
      <c r="G292" s="7" t="s">
        <v>15465</v>
      </c>
      <c r="H292" s="7" t="s">
        <v>1450</v>
      </c>
      <c r="I292" s="7" t="s">
        <v>15466</v>
      </c>
      <c r="J292" s="7" t="s">
        <v>1452</v>
      </c>
      <c r="K292" s="7" t="s">
        <v>529</v>
      </c>
      <c r="L292" s="7" t="s">
        <v>530</v>
      </c>
      <c r="M292" s="7" t="s">
        <v>1453</v>
      </c>
      <c r="N292" s="7" t="s">
        <v>23</v>
      </c>
      <c r="O292" s="11">
        <v>4</v>
      </c>
      <c r="P292" s="11">
        <v>14</v>
      </c>
      <c r="Q292" s="11">
        <v>1.5</v>
      </c>
      <c r="R292" s="11">
        <v>2.5</v>
      </c>
      <c r="S292" s="11" t="s">
        <v>1455</v>
      </c>
      <c r="U292" t="str">
        <f t="shared" si="4"/>
        <v>是</v>
      </c>
    </row>
    <row r="293" spans="1:21">
      <c r="A293" s="2" t="str">
        <f>K293&amp;MID(L:L,15,4)</f>
        <v>李琼1920</v>
      </c>
      <c r="B293" s="7" t="s">
        <v>2735</v>
      </c>
      <c r="C293" s="7" t="s">
        <v>1444</v>
      </c>
      <c r="D293" s="7">
        <v>64</v>
      </c>
      <c r="E293" s="7" t="s">
        <v>2736</v>
      </c>
      <c r="F293" s="7" t="s">
        <v>15467</v>
      </c>
      <c r="G293" s="7" t="s">
        <v>15468</v>
      </c>
      <c r="H293" s="7" t="s">
        <v>1450</v>
      </c>
      <c r="I293" s="7" t="s">
        <v>15469</v>
      </c>
      <c r="J293" s="7" t="s">
        <v>1452</v>
      </c>
      <c r="K293" s="7" t="s">
        <v>374</v>
      </c>
      <c r="L293" s="7" t="s">
        <v>375</v>
      </c>
      <c r="M293" s="7" t="s">
        <v>1461</v>
      </c>
      <c r="N293" s="7" t="s">
        <v>23</v>
      </c>
      <c r="O293" s="11">
        <v>4</v>
      </c>
      <c r="P293" s="11">
        <v>41</v>
      </c>
      <c r="Q293" s="11">
        <v>3</v>
      </c>
      <c r="R293" s="11">
        <v>1</v>
      </c>
      <c r="S293" s="11" t="s">
        <v>1455</v>
      </c>
      <c r="U293" t="str">
        <f t="shared" si="4"/>
        <v>是</v>
      </c>
    </row>
    <row r="294" spans="1:21">
      <c r="A294" s="2" t="str">
        <f>K294&amp;MID(L:L,15,4)</f>
        <v>伍焕棠2432</v>
      </c>
      <c r="B294" s="7" t="s">
        <v>6824</v>
      </c>
      <c r="C294" s="7" t="s">
        <v>1457</v>
      </c>
      <c r="D294" s="7">
        <v>52</v>
      </c>
      <c r="E294" s="7" t="s">
        <v>6825</v>
      </c>
      <c r="F294" s="7" t="s">
        <v>15470</v>
      </c>
      <c r="G294" s="7" t="s">
        <v>15471</v>
      </c>
      <c r="H294" s="7" t="s">
        <v>1450</v>
      </c>
      <c r="I294" s="7" t="s">
        <v>15472</v>
      </c>
      <c r="J294" s="7" t="s">
        <v>1452</v>
      </c>
      <c r="K294" s="7" t="s">
        <v>831</v>
      </c>
      <c r="L294" s="7" t="s">
        <v>832</v>
      </c>
      <c r="M294" s="7" t="s">
        <v>1461</v>
      </c>
      <c r="N294" s="7" t="s">
        <v>1467</v>
      </c>
      <c r="O294" s="11">
        <v>3</v>
      </c>
      <c r="P294" s="11">
        <v>59</v>
      </c>
      <c r="Q294" s="11">
        <v>3</v>
      </c>
      <c r="R294" s="11">
        <v>0</v>
      </c>
      <c r="S294" s="11" t="s">
        <v>1455</v>
      </c>
      <c r="U294" t="str">
        <f t="shared" si="4"/>
        <v>是</v>
      </c>
    </row>
    <row r="295" spans="1:21">
      <c r="A295" s="2" t="str">
        <f>K295&amp;MID(L:L,15,4)</f>
        <v>陈艳金0969</v>
      </c>
      <c r="B295" s="7" t="s">
        <v>2740</v>
      </c>
      <c r="C295" s="7" t="s">
        <v>1457</v>
      </c>
      <c r="D295" s="7">
        <v>52</v>
      </c>
      <c r="E295" s="7" t="s">
        <v>2741</v>
      </c>
      <c r="F295" s="7" t="s">
        <v>15473</v>
      </c>
      <c r="G295" s="7" t="s">
        <v>15474</v>
      </c>
      <c r="H295" s="7" t="s">
        <v>1450</v>
      </c>
      <c r="I295" s="7" t="s">
        <v>15475</v>
      </c>
      <c r="J295" s="7" t="s">
        <v>1452</v>
      </c>
      <c r="K295" s="7" t="s">
        <v>101</v>
      </c>
      <c r="L295" s="7" t="s">
        <v>102</v>
      </c>
      <c r="M295" s="7" t="s">
        <v>1461</v>
      </c>
      <c r="N295" s="7" t="s">
        <v>23</v>
      </c>
      <c r="O295" s="11">
        <v>3</v>
      </c>
      <c r="P295" s="11">
        <v>34</v>
      </c>
      <c r="Q295" s="11">
        <v>3</v>
      </c>
      <c r="R295" s="11">
        <v>0</v>
      </c>
      <c r="S295" s="11" t="s">
        <v>1455</v>
      </c>
      <c r="U295" t="str">
        <f t="shared" si="4"/>
        <v>是</v>
      </c>
    </row>
    <row r="296" spans="1:21">
      <c r="A296" s="2" t="str">
        <f>K296&amp;MID(L:L,15,4)</f>
        <v>孔雁屏6029</v>
      </c>
      <c r="B296" s="7" t="s">
        <v>2745</v>
      </c>
      <c r="C296" s="7" t="s">
        <v>1457</v>
      </c>
      <c r="D296" s="7">
        <v>61</v>
      </c>
      <c r="E296" s="7" t="s">
        <v>328</v>
      </c>
      <c r="F296" s="7" t="s">
        <v>15476</v>
      </c>
      <c r="G296" s="7" t="s">
        <v>15477</v>
      </c>
      <c r="H296" s="7" t="s">
        <v>1450</v>
      </c>
      <c r="I296" s="7" t="s">
        <v>15478</v>
      </c>
      <c r="J296" s="7" t="s">
        <v>1452</v>
      </c>
      <c r="K296" s="7" t="s">
        <v>325</v>
      </c>
      <c r="L296" s="7" t="s">
        <v>326</v>
      </c>
      <c r="M296" s="7" t="s">
        <v>1461</v>
      </c>
      <c r="N296" s="7" t="s">
        <v>23</v>
      </c>
      <c r="O296" s="11">
        <v>3</v>
      </c>
      <c r="P296" s="11">
        <v>48</v>
      </c>
      <c r="Q296" s="11">
        <v>3</v>
      </c>
      <c r="R296" s="11">
        <v>0</v>
      </c>
      <c r="S296" s="11" t="s">
        <v>1455</v>
      </c>
      <c r="U296" t="str">
        <f t="shared" si="4"/>
        <v>是</v>
      </c>
    </row>
    <row r="297" spans="1:21">
      <c r="A297" s="2" t="str">
        <f>K297&amp;MID(L:L,15,4)</f>
        <v>陈红玉2747</v>
      </c>
      <c r="B297" s="7" t="s">
        <v>2749</v>
      </c>
      <c r="C297" s="7" t="s">
        <v>1446</v>
      </c>
      <c r="D297" s="7">
        <v>53</v>
      </c>
      <c r="E297" s="7" t="s">
        <v>2750</v>
      </c>
      <c r="F297" s="7" t="s">
        <v>15479</v>
      </c>
      <c r="G297" s="7" t="s">
        <v>15480</v>
      </c>
      <c r="H297" s="7" t="s">
        <v>1450</v>
      </c>
      <c r="I297" s="7" t="s">
        <v>15481</v>
      </c>
      <c r="J297" s="7" t="s">
        <v>1452</v>
      </c>
      <c r="K297" s="7" t="s">
        <v>61</v>
      </c>
      <c r="L297" s="7" t="s">
        <v>62</v>
      </c>
      <c r="M297" s="7" t="s">
        <v>1461</v>
      </c>
      <c r="N297" s="7" t="s">
        <v>23</v>
      </c>
      <c r="O297" s="11">
        <v>5</v>
      </c>
      <c r="P297" s="11">
        <v>46</v>
      </c>
      <c r="Q297" s="11">
        <v>3</v>
      </c>
      <c r="R297" s="11">
        <v>2</v>
      </c>
      <c r="S297" s="11" t="s">
        <v>1455</v>
      </c>
      <c r="U297" t="str">
        <f t="shared" si="4"/>
        <v>是</v>
      </c>
    </row>
    <row r="298" spans="1:21">
      <c r="A298" s="2" t="str">
        <f>K298&amp;MID(L:L,15,4)</f>
        <v>曾宝琰033X</v>
      </c>
      <c r="B298" s="7" t="s">
        <v>2754</v>
      </c>
      <c r="C298" s="7" t="s">
        <v>1457</v>
      </c>
      <c r="D298" s="7">
        <v>62</v>
      </c>
      <c r="E298" s="7" t="s">
        <v>2755</v>
      </c>
      <c r="F298" s="7" t="s">
        <v>15482</v>
      </c>
      <c r="G298" s="7" t="s">
        <v>15483</v>
      </c>
      <c r="H298" s="7" t="s">
        <v>1450</v>
      </c>
      <c r="I298" s="7" t="s">
        <v>15484</v>
      </c>
      <c r="J298" s="7" t="s">
        <v>1452</v>
      </c>
      <c r="K298" s="7" t="s">
        <v>26</v>
      </c>
      <c r="L298" s="7" t="s">
        <v>27</v>
      </c>
      <c r="M298" s="7" t="s">
        <v>1461</v>
      </c>
      <c r="N298" s="7" t="s">
        <v>23</v>
      </c>
      <c r="O298" s="11">
        <v>3</v>
      </c>
      <c r="P298" s="11">
        <v>4</v>
      </c>
      <c r="Q298" s="11">
        <v>3</v>
      </c>
      <c r="R298" s="11">
        <v>0</v>
      </c>
      <c r="S298" s="11" t="s">
        <v>1455</v>
      </c>
      <c r="U298" t="str">
        <f t="shared" si="4"/>
        <v>是</v>
      </c>
    </row>
    <row r="299" spans="1:21">
      <c r="A299" s="2" t="str">
        <f>K299&amp;MID(L:L,15,4)</f>
        <v>陈詠霓0342</v>
      </c>
      <c r="B299" s="7" t="s">
        <v>2759</v>
      </c>
      <c r="C299" s="7" t="s">
        <v>1446</v>
      </c>
      <c r="D299" s="7">
        <v>57</v>
      </c>
      <c r="E299" s="7" t="s">
        <v>109</v>
      </c>
      <c r="F299" s="7" t="s">
        <v>15485</v>
      </c>
      <c r="G299" s="7" t="s">
        <v>15486</v>
      </c>
      <c r="H299" s="7" t="s">
        <v>1450</v>
      </c>
      <c r="I299" s="7" t="s">
        <v>15487</v>
      </c>
      <c r="J299" s="7" t="s">
        <v>1452</v>
      </c>
      <c r="K299" s="7" t="s">
        <v>105</v>
      </c>
      <c r="L299" s="7" t="s">
        <v>106</v>
      </c>
      <c r="M299" s="7" t="s">
        <v>1461</v>
      </c>
      <c r="N299" s="7" t="s">
        <v>23</v>
      </c>
      <c r="O299" s="11">
        <v>9</v>
      </c>
      <c r="P299" s="11">
        <v>36</v>
      </c>
      <c r="Q299" s="11">
        <v>3</v>
      </c>
      <c r="R299" s="11">
        <v>6</v>
      </c>
      <c r="S299" s="11" t="s">
        <v>1455</v>
      </c>
      <c r="U299" t="str">
        <f t="shared" si="4"/>
        <v>是</v>
      </c>
    </row>
    <row r="300" spans="1:21">
      <c r="A300" s="2" t="str">
        <f>K300&amp;MID(L:L,15,4)</f>
        <v>黎焯秦0036</v>
      </c>
      <c r="B300" s="7" t="s">
        <v>5283</v>
      </c>
      <c r="C300" s="7" t="s">
        <v>1457</v>
      </c>
      <c r="D300" s="7">
        <v>49</v>
      </c>
      <c r="E300" s="7" t="s">
        <v>260</v>
      </c>
      <c r="F300" s="7" t="s">
        <v>15488</v>
      </c>
      <c r="G300" s="7" t="s">
        <v>15489</v>
      </c>
      <c r="H300" s="7" t="s">
        <v>1450</v>
      </c>
      <c r="I300" s="7" t="s">
        <v>15490</v>
      </c>
      <c r="J300" s="7" t="s">
        <v>1452</v>
      </c>
      <c r="K300" s="7" t="s">
        <v>273</v>
      </c>
      <c r="L300" s="7" t="s">
        <v>274</v>
      </c>
      <c r="M300" s="7" t="s">
        <v>1461</v>
      </c>
      <c r="N300" s="7" t="s">
        <v>23</v>
      </c>
      <c r="O300" s="11">
        <v>3</v>
      </c>
      <c r="P300" s="11">
        <v>20</v>
      </c>
      <c r="Q300" s="11">
        <v>3</v>
      </c>
      <c r="R300" s="11">
        <v>0</v>
      </c>
      <c r="S300" s="11" t="s">
        <v>1455</v>
      </c>
      <c r="U300" t="str">
        <f t="shared" si="4"/>
        <v>是</v>
      </c>
    </row>
    <row r="301" spans="1:21">
      <c r="A301" s="2" t="str">
        <f>K301&amp;MID(L:L,15,4)</f>
        <v>张惠新1514</v>
      </c>
      <c r="B301" s="7" t="s">
        <v>2401</v>
      </c>
      <c r="C301" s="7" t="s">
        <v>1457</v>
      </c>
      <c r="D301" s="7">
        <v>53</v>
      </c>
      <c r="E301" s="7" t="s">
        <v>1133</v>
      </c>
      <c r="F301" s="7" t="s">
        <v>15491</v>
      </c>
      <c r="G301" s="7" t="s">
        <v>15492</v>
      </c>
      <c r="H301" s="7" t="s">
        <v>1450</v>
      </c>
      <c r="I301" s="7" t="s">
        <v>15493</v>
      </c>
      <c r="J301" s="7" t="s">
        <v>1452</v>
      </c>
      <c r="K301" s="7" t="s">
        <v>1389</v>
      </c>
      <c r="L301" s="7" t="s">
        <v>1390</v>
      </c>
      <c r="M301" s="7" t="s">
        <v>1461</v>
      </c>
      <c r="N301" s="7" t="s">
        <v>1462</v>
      </c>
      <c r="O301" s="11">
        <v>5</v>
      </c>
      <c r="P301" s="11">
        <v>9</v>
      </c>
      <c r="Q301" s="11">
        <v>2.5</v>
      </c>
      <c r="R301" s="11">
        <v>2.5</v>
      </c>
      <c r="S301" s="11" t="s">
        <v>1455</v>
      </c>
      <c r="U301" t="str">
        <f t="shared" si="4"/>
        <v>是</v>
      </c>
    </row>
    <row r="302" spans="1:21">
      <c r="A302" s="2" t="str">
        <f>K302&amp;MID(L:L,15,4)</f>
        <v>汤瑞东003X</v>
      </c>
      <c r="B302" s="7" t="s">
        <v>2771</v>
      </c>
      <c r="C302" s="7" t="s">
        <v>1457</v>
      </c>
      <c r="D302" s="7">
        <v>53</v>
      </c>
      <c r="E302" s="7" t="s">
        <v>2772</v>
      </c>
      <c r="F302" s="7" t="s">
        <v>15494</v>
      </c>
      <c r="G302" s="7" t="s">
        <v>15495</v>
      </c>
      <c r="H302" s="7" t="s">
        <v>1450</v>
      </c>
      <c r="I302" s="7" t="s">
        <v>15496</v>
      </c>
      <c r="J302" s="7" t="s">
        <v>1452</v>
      </c>
      <c r="K302" s="7" t="s">
        <v>651</v>
      </c>
      <c r="L302" s="7" t="s">
        <v>652</v>
      </c>
      <c r="M302" s="7" t="s">
        <v>1453</v>
      </c>
      <c r="N302" s="7" t="s">
        <v>23</v>
      </c>
      <c r="O302" s="11">
        <v>1</v>
      </c>
      <c r="P302" s="11">
        <v>39</v>
      </c>
      <c r="Q302" s="11">
        <v>1.5</v>
      </c>
      <c r="R302" s="11">
        <v>0</v>
      </c>
      <c r="S302" s="11" t="s">
        <v>1455</v>
      </c>
      <c r="U302" t="str">
        <f t="shared" si="4"/>
        <v>是</v>
      </c>
    </row>
    <row r="303" spans="1:21">
      <c r="A303" s="2" t="str">
        <f>K303&amp;MID(L:L,15,4)</f>
        <v>王带娣3633</v>
      </c>
      <c r="B303" s="7" t="s">
        <v>3805</v>
      </c>
      <c r="C303" s="7" t="s">
        <v>1457</v>
      </c>
      <c r="D303" s="7">
        <v>35</v>
      </c>
      <c r="E303" s="7" t="s">
        <v>3806</v>
      </c>
      <c r="F303" s="7" t="s">
        <v>15497</v>
      </c>
      <c r="G303" s="7" t="s">
        <v>15498</v>
      </c>
      <c r="H303" s="7" t="s">
        <v>1450</v>
      </c>
      <c r="I303" s="7" t="s">
        <v>15499</v>
      </c>
      <c r="J303" s="7" t="s">
        <v>1452</v>
      </c>
      <c r="K303" s="7" t="s">
        <v>788</v>
      </c>
      <c r="L303" s="7" t="s">
        <v>789</v>
      </c>
      <c r="M303" s="7" t="s">
        <v>1453</v>
      </c>
      <c r="N303" s="7" t="s">
        <v>1454</v>
      </c>
      <c r="O303" s="11">
        <v>2</v>
      </c>
      <c r="P303" s="11">
        <v>23</v>
      </c>
      <c r="Q303" s="11">
        <v>1.5</v>
      </c>
      <c r="R303" s="11">
        <v>0.5</v>
      </c>
      <c r="S303" s="11" t="s">
        <v>1455</v>
      </c>
      <c r="U303" t="str">
        <f t="shared" si="4"/>
        <v>是</v>
      </c>
    </row>
    <row r="304" spans="1:21">
      <c r="A304" s="2" t="str">
        <f>K304&amp;MID(L:L,15,4)</f>
        <v>何丽芬5129</v>
      </c>
      <c r="B304" s="7" t="s">
        <v>2169</v>
      </c>
      <c r="C304" s="7" t="s">
        <v>1446</v>
      </c>
      <c r="D304" s="7">
        <v>30</v>
      </c>
      <c r="E304" s="7" t="s">
        <v>1071</v>
      </c>
      <c r="F304" s="7" t="s">
        <v>15500</v>
      </c>
      <c r="G304" s="7" t="s">
        <v>15501</v>
      </c>
      <c r="H304" s="7" t="s">
        <v>1450</v>
      </c>
      <c r="I304" s="7" t="s">
        <v>15502</v>
      </c>
      <c r="J304" s="7" t="s">
        <v>1452</v>
      </c>
      <c r="K304" s="7" t="s">
        <v>1068</v>
      </c>
      <c r="L304" s="7" t="s">
        <v>1069</v>
      </c>
      <c r="M304" s="7" t="s">
        <v>1461</v>
      </c>
      <c r="N304" s="7" t="s">
        <v>23</v>
      </c>
      <c r="O304" s="11">
        <v>3</v>
      </c>
      <c r="P304" s="11">
        <v>42</v>
      </c>
      <c r="Q304" s="11">
        <v>3</v>
      </c>
      <c r="R304" s="11">
        <v>0</v>
      </c>
      <c r="S304" s="11" t="s">
        <v>1455</v>
      </c>
      <c r="U304" t="str">
        <f t="shared" si="4"/>
        <v>是</v>
      </c>
    </row>
    <row r="305" spans="1:21">
      <c r="A305" s="2" t="str">
        <f>K305&amp;MID(L:L,15,4)</f>
        <v>覃汉莲122X</v>
      </c>
      <c r="B305" s="7" t="s">
        <v>2780</v>
      </c>
      <c r="C305" s="7" t="s">
        <v>1444</v>
      </c>
      <c r="D305" s="7">
        <v>54</v>
      </c>
      <c r="E305" s="7" t="s">
        <v>2781</v>
      </c>
      <c r="F305" s="7" t="s">
        <v>15503</v>
      </c>
      <c r="G305" s="7" t="s">
        <v>15504</v>
      </c>
      <c r="H305" s="7" t="s">
        <v>1450</v>
      </c>
      <c r="I305" s="7" t="s">
        <v>13470</v>
      </c>
      <c r="J305" s="7" t="s">
        <v>1452</v>
      </c>
      <c r="K305" s="7" t="s">
        <v>492</v>
      </c>
      <c r="L305" s="7" t="s">
        <v>493</v>
      </c>
      <c r="M305" s="7" t="s">
        <v>1461</v>
      </c>
      <c r="N305" s="7" t="s">
        <v>23</v>
      </c>
      <c r="O305" s="11">
        <v>3</v>
      </c>
      <c r="P305" s="11">
        <v>5</v>
      </c>
      <c r="Q305" s="11">
        <v>3</v>
      </c>
      <c r="R305" s="11">
        <v>0</v>
      </c>
      <c r="S305" s="11" t="s">
        <v>1455</v>
      </c>
      <c r="U305" t="str">
        <f t="shared" si="4"/>
        <v>是</v>
      </c>
    </row>
    <row r="306" spans="1:21">
      <c r="A306" s="2" t="str">
        <f>K306&amp;MID(L:L,15,4)</f>
        <v>简惠京3026</v>
      </c>
      <c r="B306" s="7" t="s">
        <v>2785</v>
      </c>
      <c r="C306" s="7" t="s">
        <v>1457</v>
      </c>
      <c r="D306" s="7">
        <v>55</v>
      </c>
      <c r="E306" s="7" t="s">
        <v>2786</v>
      </c>
      <c r="F306" s="7" t="s">
        <v>15505</v>
      </c>
      <c r="G306" s="7" t="s">
        <v>15506</v>
      </c>
      <c r="H306" s="7" t="s">
        <v>1450</v>
      </c>
      <c r="I306" s="7" t="s">
        <v>15507</v>
      </c>
      <c r="J306" s="7" t="s">
        <v>1452</v>
      </c>
      <c r="K306" s="7" t="s">
        <v>251</v>
      </c>
      <c r="L306" s="7" t="s">
        <v>252</v>
      </c>
      <c r="M306" s="7" t="s">
        <v>1461</v>
      </c>
      <c r="N306" s="7" t="s">
        <v>23</v>
      </c>
      <c r="O306" s="11">
        <v>3</v>
      </c>
      <c r="P306" s="11">
        <v>20</v>
      </c>
      <c r="Q306" s="11">
        <v>3</v>
      </c>
      <c r="R306" s="11">
        <v>0</v>
      </c>
      <c r="S306" s="11" t="s">
        <v>1455</v>
      </c>
      <c r="U306" t="str">
        <f t="shared" si="4"/>
        <v>是</v>
      </c>
    </row>
    <row r="307" spans="1:21">
      <c r="A307" s="2" t="str">
        <f>K307&amp;MID(L:L,15,4)</f>
        <v>黄群1426</v>
      </c>
      <c r="B307" s="7" t="s">
        <v>2790</v>
      </c>
      <c r="C307" s="7" t="s">
        <v>1446</v>
      </c>
      <c r="D307" s="7">
        <v>56</v>
      </c>
      <c r="E307" s="7" t="s">
        <v>220</v>
      </c>
      <c r="F307" s="7" t="s">
        <v>15508</v>
      </c>
      <c r="G307" s="7" t="s">
        <v>15509</v>
      </c>
      <c r="H307" s="7" t="s">
        <v>1450</v>
      </c>
      <c r="I307" s="7" t="s">
        <v>15510</v>
      </c>
      <c r="J307" s="7" t="s">
        <v>1452</v>
      </c>
      <c r="K307" s="7" t="s">
        <v>217</v>
      </c>
      <c r="L307" s="7" t="s">
        <v>218</v>
      </c>
      <c r="M307" s="7" t="s">
        <v>1461</v>
      </c>
      <c r="N307" s="7" t="s">
        <v>23</v>
      </c>
      <c r="O307" s="11">
        <v>4</v>
      </c>
      <c r="P307" s="11">
        <v>11</v>
      </c>
      <c r="Q307" s="11">
        <v>3</v>
      </c>
      <c r="R307" s="11">
        <v>1</v>
      </c>
      <c r="S307" s="11" t="s">
        <v>1455</v>
      </c>
      <c r="U307" t="str">
        <f t="shared" si="4"/>
        <v>是</v>
      </c>
    </row>
    <row r="308" spans="1:21">
      <c r="A308" s="2" t="str">
        <f>K308&amp;MID(L:L,15,4)</f>
        <v>马兆垣0036</v>
      </c>
      <c r="B308" s="7" t="s">
        <v>2794</v>
      </c>
      <c r="C308" s="7" t="s">
        <v>1446</v>
      </c>
      <c r="D308" s="7">
        <v>59</v>
      </c>
      <c r="E308" s="7" t="s">
        <v>2795</v>
      </c>
      <c r="F308" s="7" t="s">
        <v>15511</v>
      </c>
      <c r="G308" s="7" t="s">
        <v>15512</v>
      </c>
      <c r="H308" s="7" t="s">
        <v>2798</v>
      </c>
      <c r="I308" s="7" t="s">
        <v>15513</v>
      </c>
      <c r="J308" s="7" t="s">
        <v>1452</v>
      </c>
      <c r="K308" s="7" t="s">
        <v>486</v>
      </c>
      <c r="L308" s="7" t="s">
        <v>487</v>
      </c>
      <c r="M308" s="7" t="s">
        <v>1461</v>
      </c>
      <c r="N308" s="7" t="s">
        <v>23</v>
      </c>
      <c r="O308" s="11">
        <v>3</v>
      </c>
      <c r="P308" s="11">
        <v>47</v>
      </c>
      <c r="Q308" s="11">
        <v>3</v>
      </c>
      <c r="R308" s="11">
        <v>0</v>
      </c>
      <c r="S308" s="11" t="s">
        <v>1455</v>
      </c>
      <c r="U308" t="str">
        <f t="shared" si="4"/>
        <v>是</v>
      </c>
    </row>
    <row r="309" spans="1:21">
      <c r="A309" s="2" t="str">
        <f>K309&amp;MID(L:L,15,4)</f>
        <v>蒋傍弟332X</v>
      </c>
      <c r="B309" s="7" t="s">
        <v>2138</v>
      </c>
      <c r="C309" s="7" t="s">
        <v>1446</v>
      </c>
      <c r="D309" s="7">
        <v>63</v>
      </c>
      <c r="E309" s="7" t="s">
        <v>2139</v>
      </c>
      <c r="F309" s="7" t="s">
        <v>15514</v>
      </c>
      <c r="G309" s="7" t="s">
        <v>15515</v>
      </c>
      <c r="H309" s="7" t="s">
        <v>1450</v>
      </c>
      <c r="I309" s="7" t="s">
        <v>2912</v>
      </c>
      <c r="J309" s="7" t="s">
        <v>1452</v>
      </c>
      <c r="K309" s="7" t="s">
        <v>267</v>
      </c>
      <c r="L309" s="7" t="s">
        <v>268</v>
      </c>
      <c r="M309" s="7" t="s">
        <v>1461</v>
      </c>
      <c r="N309" s="7" t="s">
        <v>23</v>
      </c>
      <c r="O309" s="11">
        <v>3</v>
      </c>
      <c r="P309" s="11">
        <v>1</v>
      </c>
      <c r="Q309" s="11">
        <v>3</v>
      </c>
      <c r="R309" s="11">
        <v>0</v>
      </c>
      <c r="S309" s="11" t="s">
        <v>1455</v>
      </c>
      <c r="U309" t="str">
        <f t="shared" si="4"/>
        <v>是</v>
      </c>
    </row>
    <row r="310" spans="1:21">
      <c r="A310" s="2" t="str">
        <f>K310&amp;MID(L:L,15,4)</f>
        <v>张惠芳0042</v>
      </c>
      <c r="B310" s="7" t="s">
        <v>2802</v>
      </c>
      <c r="C310" s="7" t="s">
        <v>1446</v>
      </c>
      <c r="D310" s="7">
        <v>58</v>
      </c>
      <c r="E310" s="7" t="s">
        <v>2803</v>
      </c>
      <c r="F310" s="7" t="s">
        <v>15516</v>
      </c>
      <c r="G310" s="7" t="s">
        <v>15517</v>
      </c>
      <c r="H310" s="7" t="s">
        <v>1450</v>
      </c>
      <c r="I310" s="7" t="s">
        <v>15518</v>
      </c>
      <c r="J310" s="7" t="s">
        <v>1452</v>
      </c>
      <c r="K310" s="7" t="s">
        <v>548</v>
      </c>
      <c r="L310" s="7" t="s">
        <v>549</v>
      </c>
      <c r="M310" s="7" t="s">
        <v>1561</v>
      </c>
      <c r="N310" s="7" t="s">
        <v>23</v>
      </c>
      <c r="O310" s="11">
        <v>3</v>
      </c>
      <c r="P310" s="11">
        <v>41</v>
      </c>
      <c r="Q310" s="11">
        <v>3</v>
      </c>
      <c r="R310" s="11">
        <v>0</v>
      </c>
      <c r="S310" s="11" t="s">
        <v>1455</v>
      </c>
      <c r="U310" t="str">
        <f t="shared" si="4"/>
        <v>是</v>
      </c>
    </row>
    <row r="311" spans="1:21">
      <c r="A311" s="2" t="str">
        <f>K311&amp;MID(L:L,15,4)</f>
        <v>伍东成3915</v>
      </c>
      <c r="B311" s="7" t="s">
        <v>2532</v>
      </c>
      <c r="C311" s="7" t="s">
        <v>1457</v>
      </c>
      <c r="D311" s="7">
        <v>48</v>
      </c>
      <c r="E311" s="7" t="s">
        <v>2533</v>
      </c>
      <c r="F311" s="7" t="s">
        <v>15519</v>
      </c>
      <c r="G311" s="7" t="s">
        <v>15520</v>
      </c>
      <c r="H311" s="7" t="s">
        <v>1450</v>
      </c>
      <c r="I311" s="7" t="s">
        <v>15521</v>
      </c>
      <c r="J311" s="7" t="s">
        <v>1452</v>
      </c>
      <c r="K311" s="7" t="s">
        <v>526</v>
      </c>
      <c r="L311" s="7" t="s">
        <v>527</v>
      </c>
      <c r="M311" s="7" t="s">
        <v>1461</v>
      </c>
      <c r="N311" s="7" t="s">
        <v>23</v>
      </c>
      <c r="O311" s="11">
        <v>5</v>
      </c>
      <c r="P311" s="11">
        <v>10</v>
      </c>
      <c r="Q311" s="11">
        <v>3</v>
      </c>
      <c r="R311" s="11">
        <v>2</v>
      </c>
      <c r="S311" s="11" t="s">
        <v>1455</v>
      </c>
      <c r="U311" t="str">
        <f t="shared" si="4"/>
        <v>是</v>
      </c>
    </row>
    <row r="312" spans="1:21">
      <c r="A312" s="2" t="str">
        <f>K312&amp;MID(L:L,15,4)</f>
        <v>刘汉棉185X</v>
      </c>
      <c r="B312" s="7" t="s">
        <v>2810</v>
      </c>
      <c r="C312" s="7" t="s">
        <v>1457</v>
      </c>
      <c r="D312" s="7">
        <v>50</v>
      </c>
      <c r="E312" s="7" t="s">
        <v>2811</v>
      </c>
      <c r="F312" s="7" t="s">
        <v>15522</v>
      </c>
      <c r="G312" s="7" t="s">
        <v>15523</v>
      </c>
      <c r="H312" s="7" t="s">
        <v>1450</v>
      </c>
      <c r="I312" s="7" t="s">
        <v>15524</v>
      </c>
      <c r="J312" s="7" t="s">
        <v>1452</v>
      </c>
      <c r="K312" s="7" t="s">
        <v>436</v>
      </c>
      <c r="L312" s="7" t="s">
        <v>2815</v>
      </c>
      <c r="M312" s="7" t="s">
        <v>1772</v>
      </c>
      <c r="N312" s="7" t="s">
        <v>23</v>
      </c>
      <c r="O312" s="11">
        <v>4</v>
      </c>
      <c r="P312" s="11">
        <v>3</v>
      </c>
      <c r="Q312" s="11">
        <v>3</v>
      </c>
      <c r="R312" s="11">
        <v>1</v>
      </c>
      <c r="S312" s="11" t="s">
        <v>1455</v>
      </c>
      <c r="U312" t="str">
        <f t="shared" si="4"/>
        <v>是</v>
      </c>
    </row>
    <row r="313" spans="1:21">
      <c r="A313" s="2" t="str">
        <f>K313&amp;MID(L:L,15,4)</f>
        <v>陈廷远0613</v>
      </c>
      <c r="B313" s="7" t="s">
        <v>2763</v>
      </c>
      <c r="C313" s="7" t="s">
        <v>1444</v>
      </c>
      <c r="D313" s="7">
        <v>61</v>
      </c>
      <c r="E313" s="7" t="s">
        <v>2764</v>
      </c>
      <c r="F313" s="7" t="s">
        <v>15525</v>
      </c>
      <c r="G313" s="7" t="s">
        <v>15526</v>
      </c>
      <c r="H313" s="7" t="s">
        <v>1450</v>
      </c>
      <c r="I313" s="7" t="s">
        <v>15527</v>
      </c>
      <c r="J313" s="7" t="s">
        <v>1452</v>
      </c>
      <c r="K313" s="7" t="s">
        <v>1173</v>
      </c>
      <c r="L313" s="7" t="s">
        <v>1174</v>
      </c>
      <c r="M313" s="7" t="s">
        <v>1461</v>
      </c>
      <c r="N313" s="7" t="s">
        <v>1462</v>
      </c>
      <c r="O313" s="11">
        <v>3</v>
      </c>
      <c r="P313" s="11">
        <v>13</v>
      </c>
      <c r="Q313" s="11">
        <v>2.5</v>
      </c>
      <c r="R313" s="11">
        <v>0.5</v>
      </c>
      <c r="S313" s="11" t="s">
        <v>1455</v>
      </c>
      <c r="U313" t="str">
        <f t="shared" si="4"/>
        <v>是</v>
      </c>
    </row>
    <row r="314" spans="1:21">
      <c r="A314" s="2" t="str">
        <f>K314&amp;MID(L:L,15,4)</f>
        <v>陈润甜4521</v>
      </c>
      <c r="B314" s="7" t="s">
        <v>2785</v>
      </c>
      <c r="C314" s="7" t="s">
        <v>1457</v>
      </c>
      <c r="D314" s="7">
        <v>55</v>
      </c>
      <c r="E314" s="7" t="s">
        <v>2786</v>
      </c>
      <c r="F314" s="7" t="s">
        <v>15528</v>
      </c>
      <c r="G314" s="7" t="s">
        <v>15529</v>
      </c>
      <c r="H314" s="7" t="s">
        <v>1450</v>
      </c>
      <c r="I314" s="7" t="s">
        <v>15530</v>
      </c>
      <c r="J314" s="7" t="s">
        <v>1452</v>
      </c>
      <c r="K314" s="7" t="s">
        <v>723</v>
      </c>
      <c r="L314" s="7" t="s">
        <v>724</v>
      </c>
      <c r="M314" s="7" t="s">
        <v>1461</v>
      </c>
      <c r="N314" s="7" t="s">
        <v>1467</v>
      </c>
      <c r="O314" s="11">
        <v>4</v>
      </c>
      <c r="P314" s="11">
        <v>56</v>
      </c>
      <c r="Q314" s="11">
        <v>3</v>
      </c>
      <c r="R314" s="11">
        <v>1</v>
      </c>
      <c r="S314" s="11" t="s">
        <v>1455</v>
      </c>
      <c r="U314" t="str">
        <f t="shared" si="4"/>
        <v>是</v>
      </c>
    </row>
    <row r="315" spans="1:21">
      <c r="A315" s="2" t="str">
        <f>K315&amp;MID(L:L,15,4)</f>
        <v>李平仪0049</v>
      </c>
      <c r="B315" s="7" t="s">
        <v>2178</v>
      </c>
      <c r="C315" s="7" t="s">
        <v>1444</v>
      </c>
      <c r="D315" s="7">
        <v>52</v>
      </c>
      <c r="E315" s="7" t="s">
        <v>2179</v>
      </c>
      <c r="F315" s="7" t="s">
        <v>15531</v>
      </c>
      <c r="G315" s="7" t="s">
        <v>15353</v>
      </c>
      <c r="H315" s="7" t="s">
        <v>1450</v>
      </c>
      <c r="I315" s="7" t="s">
        <v>7436</v>
      </c>
      <c r="J315" s="7" t="s">
        <v>1452</v>
      </c>
      <c r="K315" s="7" t="s">
        <v>930</v>
      </c>
      <c r="L315" s="7" t="s">
        <v>931</v>
      </c>
      <c r="M315" s="7" t="s">
        <v>1461</v>
      </c>
      <c r="N315" s="7" t="s">
        <v>23</v>
      </c>
      <c r="O315" s="11">
        <v>3</v>
      </c>
      <c r="P315" s="11">
        <v>1</v>
      </c>
      <c r="Q315" s="11">
        <v>3</v>
      </c>
      <c r="R315" s="11">
        <v>0</v>
      </c>
      <c r="S315" s="11" t="s">
        <v>1455</v>
      </c>
      <c r="U315" t="str">
        <f t="shared" si="4"/>
        <v>是</v>
      </c>
    </row>
    <row r="316" spans="1:21">
      <c r="A316" s="2" t="str">
        <f>K316&amp;MID(L:L,15,4)</f>
        <v>黎晓君0020</v>
      </c>
      <c r="B316" s="7" t="s">
        <v>2830</v>
      </c>
      <c r="C316" s="7" t="s">
        <v>1457</v>
      </c>
      <c r="D316" s="7">
        <v>47</v>
      </c>
      <c r="E316" s="7" t="s">
        <v>2831</v>
      </c>
      <c r="F316" s="7" t="s">
        <v>15532</v>
      </c>
      <c r="G316" s="7" t="s">
        <v>15533</v>
      </c>
      <c r="H316" s="7" t="s">
        <v>1450</v>
      </c>
      <c r="I316" s="7" t="s">
        <v>6275</v>
      </c>
      <c r="J316" s="7" t="s">
        <v>1452</v>
      </c>
      <c r="K316" s="7" t="s">
        <v>353</v>
      </c>
      <c r="L316" s="7" t="s">
        <v>354</v>
      </c>
      <c r="M316" s="7" t="s">
        <v>1453</v>
      </c>
      <c r="N316" s="7" t="s">
        <v>23</v>
      </c>
      <c r="O316" s="11">
        <v>3</v>
      </c>
      <c r="P316" s="11">
        <v>1</v>
      </c>
      <c r="Q316" s="11">
        <v>1.5</v>
      </c>
      <c r="R316" s="11">
        <v>1.5</v>
      </c>
      <c r="S316" s="11" t="s">
        <v>1455</v>
      </c>
      <c r="U316" t="str">
        <f t="shared" si="4"/>
        <v>是</v>
      </c>
    </row>
    <row r="317" spans="1:21">
      <c r="A317" s="2" t="str">
        <f>K317&amp;MID(L:L,15,4)</f>
        <v>梁福洪0015</v>
      </c>
      <c r="B317" s="7" t="s">
        <v>2835</v>
      </c>
      <c r="C317" s="7" t="s">
        <v>1446</v>
      </c>
      <c r="D317" s="7">
        <v>53</v>
      </c>
      <c r="E317" s="7" t="s">
        <v>2836</v>
      </c>
      <c r="F317" s="7" t="s">
        <v>15534</v>
      </c>
      <c r="G317" s="7" t="s">
        <v>14803</v>
      </c>
      <c r="H317" s="7" t="s">
        <v>1450</v>
      </c>
      <c r="I317" s="7" t="s">
        <v>15535</v>
      </c>
      <c r="J317" s="7" t="s">
        <v>1452</v>
      </c>
      <c r="K317" s="7" t="s">
        <v>768</v>
      </c>
      <c r="L317" s="7" t="s">
        <v>769</v>
      </c>
      <c r="M317" s="7" t="s">
        <v>1461</v>
      </c>
      <c r="N317" s="7" t="s">
        <v>1454</v>
      </c>
      <c r="O317" s="11">
        <v>7</v>
      </c>
      <c r="P317" s="11">
        <v>2</v>
      </c>
      <c r="Q317" s="11">
        <v>3</v>
      </c>
      <c r="R317" s="11">
        <v>4</v>
      </c>
      <c r="S317" s="11" t="s">
        <v>1455</v>
      </c>
      <c r="U317" t="str">
        <f t="shared" si="4"/>
        <v>是</v>
      </c>
    </row>
    <row r="318" spans="1:21">
      <c r="A318" s="2" t="str">
        <f>K318&amp;MID(L:L,15,4)</f>
        <v>陈就娣002X</v>
      </c>
      <c r="B318" s="7" t="s">
        <v>2840</v>
      </c>
      <c r="C318" s="7" t="s">
        <v>1446</v>
      </c>
      <c r="D318" s="7">
        <v>48</v>
      </c>
      <c r="E318" s="7" t="s">
        <v>2841</v>
      </c>
      <c r="F318" s="7" t="s">
        <v>15536</v>
      </c>
      <c r="G318" s="7" t="s">
        <v>15537</v>
      </c>
      <c r="H318" s="7" t="s">
        <v>1450</v>
      </c>
      <c r="I318" s="7" t="s">
        <v>15538</v>
      </c>
      <c r="J318" s="7" t="s">
        <v>1452</v>
      </c>
      <c r="K318" s="7" t="s">
        <v>720</v>
      </c>
      <c r="L318" s="7" t="s">
        <v>721</v>
      </c>
      <c r="M318" s="7" t="s">
        <v>1461</v>
      </c>
      <c r="N318" s="7" t="s">
        <v>1467</v>
      </c>
      <c r="O318" s="11">
        <v>3</v>
      </c>
      <c r="P318" s="11">
        <v>27</v>
      </c>
      <c r="Q318" s="11">
        <v>3</v>
      </c>
      <c r="R318" s="11">
        <v>0</v>
      </c>
      <c r="S318" s="11" t="s">
        <v>1455</v>
      </c>
      <c r="U318" t="str">
        <f t="shared" si="4"/>
        <v>是</v>
      </c>
    </row>
    <row r="319" spans="1:21">
      <c r="A319" s="2" t="str">
        <f>K319&amp;MID(L:L,15,4)</f>
        <v>陈雪玉0624</v>
      </c>
      <c r="B319" s="7" t="s">
        <v>2845</v>
      </c>
      <c r="C319" s="7" t="s">
        <v>1457</v>
      </c>
      <c r="D319" s="7">
        <v>53</v>
      </c>
      <c r="E319" s="7" t="s">
        <v>2846</v>
      </c>
      <c r="F319" s="7" t="s">
        <v>15539</v>
      </c>
      <c r="G319" s="7" t="s">
        <v>15540</v>
      </c>
      <c r="H319" s="7" t="s">
        <v>1450</v>
      </c>
      <c r="I319" s="7" t="s">
        <v>15541</v>
      </c>
      <c r="J319" s="7" t="s">
        <v>1452</v>
      </c>
      <c r="K319" s="7" t="s">
        <v>98</v>
      </c>
      <c r="L319" s="7" t="s">
        <v>99</v>
      </c>
      <c r="M319" s="7" t="s">
        <v>1461</v>
      </c>
      <c r="N319" s="7" t="s">
        <v>23</v>
      </c>
      <c r="O319" s="11">
        <v>9</v>
      </c>
      <c r="P319" s="11">
        <v>13</v>
      </c>
      <c r="Q319" s="11">
        <v>3</v>
      </c>
      <c r="R319" s="11">
        <v>6</v>
      </c>
      <c r="S319" s="11" t="s">
        <v>1455</v>
      </c>
      <c r="U319" t="str">
        <f t="shared" si="4"/>
        <v>是</v>
      </c>
    </row>
    <row r="320" spans="1:21">
      <c r="A320" s="2" t="str">
        <f>K320&amp;MID(L:L,15,4)</f>
        <v>周炳雄121X</v>
      </c>
      <c r="B320" s="7" t="s">
        <v>2850</v>
      </c>
      <c r="C320" s="7" t="s">
        <v>1444</v>
      </c>
      <c r="D320" s="7">
        <v>60</v>
      </c>
      <c r="E320" s="7" t="s">
        <v>2851</v>
      </c>
      <c r="F320" s="7" t="s">
        <v>15542</v>
      </c>
      <c r="G320" s="7" t="s">
        <v>15543</v>
      </c>
      <c r="H320" s="7" t="s">
        <v>1450</v>
      </c>
      <c r="I320" s="7" t="s">
        <v>15544</v>
      </c>
      <c r="J320" s="7" t="s">
        <v>1452</v>
      </c>
      <c r="K320" s="7" t="s">
        <v>878</v>
      </c>
      <c r="L320" s="7" t="s">
        <v>879</v>
      </c>
      <c r="M320" s="7" t="s">
        <v>1461</v>
      </c>
      <c r="N320" s="7" t="s">
        <v>23</v>
      </c>
      <c r="O320" s="11">
        <v>5</v>
      </c>
      <c r="P320" s="11">
        <v>47</v>
      </c>
      <c r="Q320" s="11">
        <v>3</v>
      </c>
      <c r="R320" s="11">
        <v>2</v>
      </c>
      <c r="S320" s="11" t="s">
        <v>1455</v>
      </c>
      <c r="U320" t="str">
        <f t="shared" si="4"/>
        <v>是</v>
      </c>
    </row>
    <row r="321" spans="1:21">
      <c r="A321" s="2" t="str">
        <f>K321&amp;MID(L:L,15,4)</f>
        <v>谭用维1240</v>
      </c>
      <c r="B321" s="7" t="s">
        <v>1944</v>
      </c>
      <c r="C321" s="7" t="s">
        <v>1457</v>
      </c>
      <c r="D321" s="7">
        <v>48</v>
      </c>
      <c r="E321" s="7" t="s">
        <v>1945</v>
      </c>
      <c r="F321" s="7" t="s">
        <v>15545</v>
      </c>
      <c r="G321" s="7" t="s">
        <v>15546</v>
      </c>
      <c r="H321" s="7" t="s">
        <v>1450</v>
      </c>
      <c r="I321" s="7" t="s">
        <v>15547</v>
      </c>
      <c r="J321" s="7" t="s">
        <v>1452</v>
      </c>
      <c r="K321" s="7" t="s">
        <v>545</v>
      </c>
      <c r="L321" s="7" t="s">
        <v>546</v>
      </c>
      <c r="M321" s="7" t="s">
        <v>1453</v>
      </c>
      <c r="N321" s="7" t="s">
        <v>23</v>
      </c>
      <c r="O321" s="11">
        <v>2</v>
      </c>
      <c r="P321" s="11">
        <v>26</v>
      </c>
      <c r="Q321" s="11">
        <v>1.5</v>
      </c>
      <c r="R321" s="11">
        <v>0.5</v>
      </c>
      <c r="S321" s="11" t="s">
        <v>1455</v>
      </c>
      <c r="U321" t="str">
        <f t="shared" si="4"/>
        <v>是</v>
      </c>
    </row>
    <row r="322" spans="1:21">
      <c r="A322" s="2" t="str">
        <f>K322&amp;MID(L:L,15,4)</f>
        <v>陈祥仪0619</v>
      </c>
      <c r="B322" s="7" t="s">
        <v>2858</v>
      </c>
      <c r="C322" s="7" t="s">
        <v>1446</v>
      </c>
      <c r="D322" s="7">
        <v>45</v>
      </c>
      <c r="E322" s="7" t="s">
        <v>2859</v>
      </c>
      <c r="F322" s="7" t="s">
        <v>15548</v>
      </c>
      <c r="G322" s="7" t="s">
        <v>15549</v>
      </c>
      <c r="H322" s="7" t="s">
        <v>1450</v>
      </c>
      <c r="I322" s="7" t="s">
        <v>15550</v>
      </c>
      <c r="J322" s="7" t="s">
        <v>1452</v>
      </c>
      <c r="K322" s="7" t="s">
        <v>92</v>
      </c>
      <c r="L322" s="7" t="s">
        <v>93</v>
      </c>
      <c r="M322" s="7" t="s">
        <v>1461</v>
      </c>
      <c r="N322" s="7" t="s">
        <v>23</v>
      </c>
      <c r="O322" s="11">
        <v>3</v>
      </c>
      <c r="P322" s="11">
        <v>16</v>
      </c>
      <c r="Q322" s="11">
        <v>3</v>
      </c>
      <c r="R322" s="11">
        <v>0</v>
      </c>
      <c r="S322" s="11" t="s">
        <v>1455</v>
      </c>
      <c r="U322" t="str">
        <f t="shared" si="4"/>
        <v>是</v>
      </c>
    </row>
    <row r="323" spans="1:21">
      <c r="A323" s="2" t="str">
        <f>K323&amp;MID(L:L,15,4)</f>
        <v>罗佐铿4515</v>
      </c>
      <c r="B323" s="7" t="s">
        <v>2863</v>
      </c>
      <c r="C323" s="7" t="s">
        <v>1457</v>
      </c>
      <c r="D323" s="7">
        <v>29</v>
      </c>
      <c r="E323" s="7" t="s">
        <v>2864</v>
      </c>
      <c r="F323" s="7" t="s">
        <v>15551</v>
      </c>
      <c r="G323" s="7" t="s">
        <v>15552</v>
      </c>
      <c r="H323" s="7" t="s">
        <v>1450</v>
      </c>
      <c r="I323" s="7" t="s">
        <v>14747</v>
      </c>
      <c r="J323" s="7" t="s">
        <v>1452</v>
      </c>
      <c r="K323" s="7" t="s">
        <v>476</v>
      </c>
      <c r="L323" s="7" t="s">
        <v>477</v>
      </c>
      <c r="M323" s="7" t="s">
        <v>1461</v>
      </c>
      <c r="N323" s="7" t="s">
        <v>23</v>
      </c>
      <c r="O323" s="11">
        <v>3</v>
      </c>
      <c r="P323" s="11">
        <v>3</v>
      </c>
      <c r="Q323" s="11">
        <v>3</v>
      </c>
      <c r="R323" s="11">
        <v>0</v>
      </c>
      <c r="S323" s="11" t="s">
        <v>1455</v>
      </c>
      <c r="U323" t="str">
        <f t="shared" ref="U323:U386" si="5">S323</f>
        <v>是</v>
      </c>
    </row>
    <row r="324" spans="1:21">
      <c r="A324" s="2" t="str">
        <f>K324&amp;MID(L:L,15,4)</f>
        <v>何全辉0015</v>
      </c>
      <c r="B324" s="7" t="s">
        <v>2178</v>
      </c>
      <c r="C324" s="7" t="s">
        <v>1444</v>
      </c>
      <c r="D324" s="7">
        <v>52</v>
      </c>
      <c r="E324" s="7" t="s">
        <v>2179</v>
      </c>
      <c r="F324" s="7" t="s">
        <v>15553</v>
      </c>
      <c r="G324" s="7" t="s">
        <v>15554</v>
      </c>
      <c r="H324" s="7" t="s">
        <v>1450</v>
      </c>
      <c r="I324" s="7" t="s">
        <v>15555</v>
      </c>
      <c r="J324" s="7" t="s">
        <v>1452</v>
      </c>
      <c r="K324" s="7" t="s">
        <v>928</v>
      </c>
      <c r="L324" s="7" t="s">
        <v>929</v>
      </c>
      <c r="M324" s="7" t="s">
        <v>1461</v>
      </c>
      <c r="N324" s="7" t="s">
        <v>23</v>
      </c>
      <c r="O324" s="11">
        <v>6</v>
      </c>
      <c r="P324" s="11">
        <v>15</v>
      </c>
      <c r="Q324" s="11">
        <v>3</v>
      </c>
      <c r="R324" s="11">
        <v>3</v>
      </c>
      <c r="S324" s="11" t="s">
        <v>1455</v>
      </c>
      <c r="U324" t="str">
        <f t="shared" si="5"/>
        <v>是</v>
      </c>
    </row>
    <row r="325" spans="1:21">
      <c r="A325" s="2" t="str">
        <f>K325&amp;MID(L:L,15,4)</f>
        <v>陈志杰0352</v>
      </c>
      <c r="B325" s="7" t="s">
        <v>2871</v>
      </c>
      <c r="C325" s="7" t="s">
        <v>1446</v>
      </c>
      <c r="D325" s="7">
        <v>53</v>
      </c>
      <c r="E325" s="7" t="s">
        <v>2872</v>
      </c>
      <c r="F325" s="7" t="s">
        <v>15556</v>
      </c>
      <c r="G325" s="7" t="s">
        <v>15557</v>
      </c>
      <c r="H325" s="7" t="s">
        <v>1450</v>
      </c>
      <c r="I325" s="7" t="s">
        <v>15558</v>
      </c>
      <c r="J325" s="7" t="s">
        <v>1452</v>
      </c>
      <c r="K325" s="7" t="s">
        <v>114</v>
      </c>
      <c r="L325" s="7" t="s">
        <v>115</v>
      </c>
      <c r="M325" s="7" t="s">
        <v>1561</v>
      </c>
      <c r="N325" s="7" t="s">
        <v>23</v>
      </c>
      <c r="O325" s="11">
        <v>4</v>
      </c>
      <c r="P325" s="11">
        <v>4</v>
      </c>
      <c r="Q325" s="11">
        <v>3</v>
      </c>
      <c r="R325" s="11">
        <v>1</v>
      </c>
      <c r="S325" s="11" t="s">
        <v>1455</v>
      </c>
      <c r="U325" t="str">
        <f t="shared" si="5"/>
        <v>是</v>
      </c>
    </row>
    <row r="326" spans="1:21">
      <c r="A326" s="2" t="str">
        <f>K326&amp;MID(L:L,15,4)</f>
        <v>黄齐好1226</v>
      </c>
      <c r="B326" s="7" t="s">
        <v>1974</v>
      </c>
      <c r="C326" s="7" t="s">
        <v>1446</v>
      </c>
      <c r="D326" s="7">
        <v>44</v>
      </c>
      <c r="E326" s="7" t="s">
        <v>1043</v>
      </c>
      <c r="F326" s="7" t="s">
        <v>15559</v>
      </c>
      <c r="G326" s="7" t="s">
        <v>15560</v>
      </c>
      <c r="H326" s="7" t="s">
        <v>1450</v>
      </c>
      <c r="I326" s="7" t="s">
        <v>3211</v>
      </c>
      <c r="J326" s="7" t="s">
        <v>1452</v>
      </c>
      <c r="K326" s="7" t="s">
        <v>1041</v>
      </c>
      <c r="L326" s="7" t="s">
        <v>1042</v>
      </c>
      <c r="M326" s="7" t="s">
        <v>1453</v>
      </c>
      <c r="N326" s="7" t="s">
        <v>23</v>
      </c>
      <c r="O326" s="11">
        <v>3</v>
      </c>
      <c r="P326" s="11">
        <v>32</v>
      </c>
      <c r="Q326" s="11">
        <v>1.5</v>
      </c>
      <c r="R326" s="11">
        <v>1.5</v>
      </c>
      <c r="S326" s="11" t="s">
        <v>1455</v>
      </c>
      <c r="U326" t="str">
        <f t="shared" si="5"/>
        <v>是</v>
      </c>
    </row>
    <row r="327" spans="1:21">
      <c r="A327" s="2" t="str">
        <f>K327&amp;MID(L:L,15,4)</f>
        <v>黄星燎1235</v>
      </c>
      <c r="B327" s="7" t="s">
        <v>1699</v>
      </c>
      <c r="C327" s="7" t="s">
        <v>1444</v>
      </c>
      <c r="D327" s="7">
        <v>57</v>
      </c>
      <c r="E327" s="7" t="s">
        <v>1700</v>
      </c>
      <c r="F327" s="7" t="s">
        <v>15561</v>
      </c>
      <c r="G327" s="7" t="s">
        <v>15562</v>
      </c>
      <c r="H327" s="7" t="s">
        <v>1450</v>
      </c>
      <c r="I327" s="7" t="s">
        <v>6275</v>
      </c>
      <c r="J327" s="7" t="s">
        <v>1452</v>
      </c>
      <c r="K327" s="7" t="s">
        <v>270</v>
      </c>
      <c r="L327" s="7" t="s">
        <v>271</v>
      </c>
      <c r="M327" s="7" t="s">
        <v>1461</v>
      </c>
      <c r="N327" s="7" t="s">
        <v>23</v>
      </c>
      <c r="O327" s="11">
        <v>3</v>
      </c>
      <c r="P327" s="11">
        <v>1</v>
      </c>
      <c r="Q327" s="11">
        <v>3</v>
      </c>
      <c r="R327" s="11">
        <v>0</v>
      </c>
      <c r="S327" s="11" t="s">
        <v>1455</v>
      </c>
      <c r="U327" t="str">
        <f t="shared" si="5"/>
        <v>是</v>
      </c>
    </row>
    <row r="328" spans="1:21">
      <c r="A328" s="2" t="str">
        <f>K328&amp;MID(L:L,15,4)</f>
        <v>钟汉2739</v>
      </c>
      <c r="B328" s="7" t="s">
        <v>2881</v>
      </c>
      <c r="C328" s="7" t="s">
        <v>1446</v>
      </c>
      <c r="D328" s="7">
        <v>44</v>
      </c>
      <c r="E328" s="7" t="s">
        <v>2882</v>
      </c>
      <c r="F328" s="7" t="s">
        <v>15563</v>
      </c>
      <c r="G328" s="7" t="s">
        <v>15564</v>
      </c>
      <c r="H328" s="7" t="s">
        <v>2884</v>
      </c>
      <c r="I328" s="7" t="s">
        <v>11228</v>
      </c>
      <c r="J328" s="7" t="s">
        <v>1452</v>
      </c>
      <c r="K328" s="7" t="s">
        <v>666</v>
      </c>
      <c r="L328" s="7" t="s">
        <v>667</v>
      </c>
      <c r="M328" s="7" t="s">
        <v>1453</v>
      </c>
      <c r="N328" s="7" t="s">
        <v>23</v>
      </c>
      <c r="O328" s="11">
        <v>2</v>
      </c>
      <c r="P328" s="11">
        <v>0</v>
      </c>
      <c r="Q328" s="11">
        <v>1.5</v>
      </c>
      <c r="R328" s="11">
        <v>0.5</v>
      </c>
      <c r="S328" s="11" t="s">
        <v>1455</v>
      </c>
      <c r="U328" t="str">
        <f t="shared" si="5"/>
        <v>是</v>
      </c>
    </row>
    <row r="329" spans="1:21">
      <c r="A329" s="2" t="str">
        <f>K329&amp;MID(L:L,15,4)</f>
        <v>马国文3614</v>
      </c>
      <c r="B329" s="7" t="s">
        <v>8664</v>
      </c>
      <c r="C329" s="7" t="s">
        <v>1446</v>
      </c>
      <c r="D329" s="7">
        <v>42</v>
      </c>
      <c r="E329" s="7" t="s">
        <v>1573</v>
      </c>
      <c r="F329" s="7" t="s">
        <v>15565</v>
      </c>
      <c r="G329" s="7" t="s">
        <v>15566</v>
      </c>
      <c r="H329" s="7" t="s">
        <v>1450</v>
      </c>
      <c r="I329" s="7" t="s">
        <v>4870</v>
      </c>
      <c r="J329" s="7" t="s">
        <v>1452</v>
      </c>
      <c r="K329" s="7" t="s">
        <v>780</v>
      </c>
      <c r="L329" s="7" t="s">
        <v>781</v>
      </c>
      <c r="M329" s="7" t="s">
        <v>1461</v>
      </c>
      <c r="N329" s="7" t="s">
        <v>23</v>
      </c>
      <c r="O329" s="11">
        <v>3</v>
      </c>
      <c r="P329" s="11">
        <v>0</v>
      </c>
      <c r="Q329" s="11">
        <v>3</v>
      </c>
      <c r="R329" s="11">
        <v>0</v>
      </c>
      <c r="S329" s="11" t="s">
        <v>1455</v>
      </c>
      <c r="U329" t="str">
        <f t="shared" si="5"/>
        <v>是</v>
      </c>
    </row>
    <row r="330" spans="1:21">
      <c r="A330" s="2" t="str">
        <f>K330&amp;MID(L:L,15,4)</f>
        <v>谭礼灿1212</v>
      </c>
      <c r="B330" s="7" t="s">
        <v>2886</v>
      </c>
      <c r="C330" s="7" t="s">
        <v>1446</v>
      </c>
      <c r="D330" s="7">
        <v>40</v>
      </c>
      <c r="E330" s="7" t="s">
        <v>2887</v>
      </c>
      <c r="F330" s="7" t="s">
        <v>15567</v>
      </c>
      <c r="G330" s="7" t="s">
        <v>15568</v>
      </c>
      <c r="H330" s="7" t="s">
        <v>1450</v>
      </c>
      <c r="I330" s="7" t="s">
        <v>3826</v>
      </c>
      <c r="J330" s="7" t="s">
        <v>1452</v>
      </c>
      <c r="K330" s="7" t="s">
        <v>539</v>
      </c>
      <c r="L330" s="7" t="s">
        <v>540</v>
      </c>
      <c r="M330" s="7" t="s">
        <v>1461</v>
      </c>
      <c r="N330" s="7" t="s">
        <v>23</v>
      </c>
      <c r="O330" s="11">
        <v>3</v>
      </c>
      <c r="P330" s="11">
        <v>22</v>
      </c>
      <c r="Q330" s="11">
        <v>3</v>
      </c>
      <c r="R330" s="11">
        <v>0</v>
      </c>
      <c r="S330" s="11" t="s">
        <v>1455</v>
      </c>
      <c r="U330" t="str">
        <f t="shared" si="5"/>
        <v>是</v>
      </c>
    </row>
    <row r="331" spans="1:21">
      <c r="A331" s="2" t="str">
        <f>K331&amp;MID(L:L,15,4)</f>
        <v>周关6023</v>
      </c>
      <c r="B331" s="7" t="s">
        <v>2892</v>
      </c>
      <c r="C331" s="7" t="s">
        <v>1446</v>
      </c>
      <c r="D331" s="7">
        <v>45</v>
      </c>
      <c r="E331" s="7" t="s">
        <v>2320</v>
      </c>
      <c r="F331" s="7" t="s">
        <v>15569</v>
      </c>
      <c r="G331" s="7" t="s">
        <v>15570</v>
      </c>
      <c r="H331" s="7" t="s">
        <v>1450</v>
      </c>
      <c r="I331" s="7" t="s">
        <v>15571</v>
      </c>
      <c r="J331" s="7" t="s">
        <v>1452</v>
      </c>
      <c r="K331" s="7" t="s">
        <v>606</v>
      </c>
      <c r="L331" s="7" t="s">
        <v>607</v>
      </c>
      <c r="M331" s="7" t="s">
        <v>1453</v>
      </c>
      <c r="N331" s="7" t="s">
        <v>23</v>
      </c>
      <c r="O331" s="11">
        <v>1</v>
      </c>
      <c r="P331" s="11">
        <v>32</v>
      </c>
      <c r="Q331" s="11">
        <v>1.5</v>
      </c>
      <c r="R331" s="11">
        <v>0</v>
      </c>
      <c r="S331" s="11" t="s">
        <v>1455</v>
      </c>
      <c r="U331" t="str">
        <f t="shared" si="5"/>
        <v>是</v>
      </c>
    </row>
    <row r="332" spans="1:21">
      <c r="A332" s="2" t="str">
        <f>K332&amp;MID(L:L,15,4)</f>
        <v>戴英明0918</v>
      </c>
      <c r="B332" s="7" t="s">
        <v>5323</v>
      </c>
      <c r="C332" s="7" t="s">
        <v>1446</v>
      </c>
      <c r="D332" s="7">
        <v>56</v>
      </c>
      <c r="E332" s="7" t="s">
        <v>5324</v>
      </c>
      <c r="F332" s="7" t="s">
        <v>15572</v>
      </c>
      <c r="G332" s="7" t="s">
        <v>15573</v>
      </c>
      <c r="H332" s="7" t="s">
        <v>1450</v>
      </c>
      <c r="I332" s="7" t="s">
        <v>15574</v>
      </c>
      <c r="J332" s="7" t="s">
        <v>1452</v>
      </c>
      <c r="K332" s="7" t="s">
        <v>118</v>
      </c>
      <c r="L332" s="7" t="s">
        <v>119</v>
      </c>
      <c r="M332" s="7" t="s">
        <v>1461</v>
      </c>
      <c r="N332" s="7" t="s">
        <v>23</v>
      </c>
      <c r="O332" s="11">
        <v>4</v>
      </c>
      <c r="P332" s="11">
        <v>15</v>
      </c>
      <c r="Q332" s="11">
        <v>3</v>
      </c>
      <c r="R332" s="11">
        <v>1</v>
      </c>
      <c r="S332" s="11" t="s">
        <v>1455</v>
      </c>
      <c r="U332" t="str">
        <f t="shared" si="5"/>
        <v>是</v>
      </c>
    </row>
    <row r="333" spans="1:21">
      <c r="A333" s="2" t="str">
        <f>K333&amp;MID(L:L,15,4)</f>
        <v/>
      </c>
      <c r="B333" s="7"/>
      <c r="C333" s="7"/>
      <c r="D333" s="7"/>
      <c r="E333" s="7"/>
      <c r="F333" s="7"/>
      <c r="G333" s="7"/>
      <c r="H333" s="7"/>
      <c r="I333" s="7"/>
      <c r="J333" s="7"/>
      <c r="K333" s="7"/>
      <c r="L333" s="7"/>
      <c r="M333" s="7"/>
      <c r="N333" s="7"/>
      <c r="O333" s="11"/>
      <c r="P333" s="11"/>
      <c r="Q333" s="11"/>
      <c r="R333" s="11"/>
      <c r="S333" s="11"/>
      <c r="U333">
        <f t="shared" si="5"/>
        <v>0</v>
      </c>
    </row>
    <row r="334" spans="1:21">
      <c r="A334" s="2" t="str">
        <f>K334&amp;MID(L:L,15,4)</f>
        <v/>
      </c>
      <c r="B334" s="7"/>
      <c r="C334" s="7"/>
      <c r="D334" s="7"/>
      <c r="E334" s="7"/>
      <c r="F334" s="7"/>
      <c r="G334" s="7"/>
      <c r="H334" s="7"/>
      <c r="I334" s="7"/>
      <c r="J334" s="7"/>
      <c r="K334" s="7"/>
      <c r="L334" s="7"/>
      <c r="M334" s="7"/>
      <c r="N334" s="7"/>
      <c r="O334" s="11"/>
      <c r="P334" s="11"/>
      <c r="Q334" s="11"/>
      <c r="R334" s="11"/>
      <c r="S334" s="11"/>
      <c r="U334">
        <f t="shared" si="5"/>
        <v>0</v>
      </c>
    </row>
    <row r="335" spans="1:21">
      <c r="A335" s="2" t="str">
        <f>K335&amp;MID(L:L,15,4)</f>
        <v/>
      </c>
      <c r="B335" s="7"/>
      <c r="C335" s="7"/>
      <c r="D335" s="7"/>
      <c r="E335" s="7"/>
      <c r="F335" s="7"/>
      <c r="G335" s="7"/>
      <c r="H335" s="7"/>
      <c r="I335" s="7"/>
      <c r="J335" s="7"/>
      <c r="K335" s="7"/>
      <c r="L335" s="7"/>
      <c r="M335" s="7"/>
      <c r="N335" s="7"/>
      <c r="O335" s="11"/>
      <c r="P335" s="11"/>
      <c r="Q335" s="11"/>
      <c r="R335" s="11"/>
      <c r="S335" s="11"/>
      <c r="U335">
        <f t="shared" si="5"/>
        <v>0</v>
      </c>
    </row>
    <row r="336" spans="1:21">
      <c r="A336" s="2" t="str">
        <f>K336&amp;MID(L:L,15,4)</f>
        <v/>
      </c>
      <c r="B336" s="7"/>
      <c r="C336" s="7"/>
      <c r="D336" s="7"/>
      <c r="E336" s="7"/>
      <c r="F336" s="7"/>
      <c r="G336" s="7"/>
      <c r="H336" s="7"/>
      <c r="I336" s="7"/>
      <c r="J336" s="7"/>
      <c r="K336" s="7"/>
      <c r="L336" s="7"/>
      <c r="M336" s="7"/>
      <c r="N336" s="7"/>
      <c r="O336" s="11"/>
      <c r="P336" s="11"/>
      <c r="Q336" s="11"/>
      <c r="R336" s="11"/>
      <c r="S336" s="11"/>
      <c r="U336">
        <f t="shared" si="5"/>
        <v>0</v>
      </c>
    </row>
    <row r="337" spans="1:21">
      <c r="A337" s="2" t="str">
        <f>K337&amp;MID(L:L,15,4)</f>
        <v/>
      </c>
      <c r="B337" s="7"/>
      <c r="C337" s="7"/>
      <c r="D337" s="7"/>
      <c r="E337" s="7"/>
      <c r="F337" s="7"/>
      <c r="G337" s="7"/>
      <c r="H337" s="7"/>
      <c r="I337" s="7"/>
      <c r="J337" s="7"/>
      <c r="K337" s="7"/>
      <c r="L337" s="7"/>
      <c r="M337" s="7"/>
      <c r="N337" s="7"/>
      <c r="O337" s="11"/>
      <c r="P337" s="11"/>
      <c r="Q337" s="11"/>
      <c r="R337" s="11"/>
      <c r="S337" s="11"/>
      <c r="U337">
        <f t="shared" si="5"/>
        <v>0</v>
      </c>
    </row>
    <row r="338" spans="1:21">
      <c r="A338" s="2" t="str">
        <f>K338&amp;MID(L:L,15,4)</f>
        <v/>
      </c>
      <c r="B338" s="7"/>
      <c r="C338" s="7"/>
      <c r="D338" s="7"/>
      <c r="E338" s="7"/>
      <c r="F338" s="7"/>
      <c r="G338" s="7"/>
      <c r="H338" s="7"/>
      <c r="I338" s="7"/>
      <c r="J338" s="7"/>
      <c r="K338" s="7"/>
      <c r="L338" s="7"/>
      <c r="M338" s="7"/>
      <c r="N338" s="7"/>
      <c r="O338" s="11"/>
      <c r="P338" s="11"/>
      <c r="Q338" s="11"/>
      <c r="R338" s="11"/>
      <c r="S338" s="11"/>
      <c r="U338">
        <f t="shared" si="5"/>
        <v>0</v>
      </c>
    </row>
    <row r="339" spans="1:21">
      <c r="A339" s="2" t="str">
        <f>K339&amp;MID(L:L,15,4)</f>
        <v/>
      </c>
      <c r="B339" s="7"/>
      <c r="C339" s="7"/>
      <c r="D339" s="7"/>
      <c r="E339" s="7"/>
      <c r="F339" s="7"/>
      <c r="G339" s="7"/>
      <c r="H339" s="7"/>
      <c r="I339" s="7"/>
      <c r="J339" s="7"/>
      <c r="K339" s="7"/>
      <c r="L339" s="7"/>
      <c r="M339" s="7"/>
      <c r="N339" s="7"/>
      <c r="O339" s="11"/>
      <c r="P339" s="11"/>
      <c r="Q339" s="11"/>
      <c r="R339" s="11"/>
      <c r="S339" s="11"/>
      <c r="U339">
        <f t="shared" si="5"/>
        <v>0</v>
      </c>
    </row>
    <row r="340" spans="1:21">
      <c r="A340" s="2" t="str">
        <f>K340&amp;MID(L:L,15,4)</f>
        <v/>
      </c>
      <c r="B340" s="7"/>
      <c r="C340" s="7"/>
      <c r="D340" s="7"/>
      <c r="E340" s="7"/>
      <c r="F340" s="7"/>
      <c r="G340" s="7"/>
      <c r="H340" s="7"/>
      <c r="I340" s="7"/>
      <c r="J340" s="7"/>
      <c r="K340" s="7"/>
      <c r="L340" s="7"/>
      <c r="M340" s="7"/>
      <c r="N340" s="7"/>
      <c r="O340" s="11"/>
      <c r="P340" s="11"/>
      <c r="Q340" s="11"/>
      <c r="R340" s="11"/>
      <c r="S340" s="11"/>
      <c r="U340">
        <f t="shared" si="5"/>
        <v>0</v>
      </c>
    </row>
    <row r="341" spans="1:21">
      <c r="A341" s="2" t="str">
        <f>K341&amp;MID(L:L,15,4)</f>
        <v/>
      </c>
      <c r="B341" s="7"/>
      <c r="C341" s="7"/>
      <c r="D341" s="7"/>
      <c r="E341" s="7"/>
      <c r="F341" s="7"/>
      <c r="G341" s="7"/>
      <c r="H341" s="7"/>
      <c r="I341" s="7"/>
      <c r="J341" s="7"/>
      <c r="K341" s="7"/>
      <c r="L341" s="7"/>
      <c r="M341" s="7"/>
      <c r="N341" s="7"/>
      <c r="O341" s="11"/>
      <c r="P341" s="11"/>
      <c r="Q341" s="11"/>
      <c r="R341" s="11"/>
      <c r="S341" s="11"/>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K22" sqref="K22"/>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15575</v>
      </c>
      <c r="G2" s="7" t="s">
        <v>15576</v>
      </c>
      <c r="H2" s="7" t="s">
        <v>1450</v>
      </c>
      <c r="I2" s="7" t="s">
        <v>15577</v>
      </c>
      <c r="J2" s="7" t="s">
        <v>1452</v>
      </c>
      <c r="K2" s="7" t="s">
        <v>954</v>
      </c>
      <c r="L2" s="7" t="s">
        <v>955</v>
      </c>
      <c r="M2" s="7" t="s">
        <v>1453</v>
      </c>
      <c r="N2" s="7" t="s">
        <v>1454</v>
      </c>
      <c r="O2" s="11">
        <v>1</v>
      </c>
      <c r="P2" s="11">
        <v>42</v>
      </c>
      <c r="Q2" s="11">
        <v>1.5</v>
      </c>
      <c r="R2" s="11">
        <v>0</v>
      </c>
      <c r="S2" s="11" t="s">
        <v>1455</v>
      </c>
      <c r="U2" t="str">
        <f>S2</f>
        <v>是</v>
      </c>
    </row>
    <row r="3" spans="1:21">
      <c r="A3" s="2" t="str">
        <f>K3&amp;MID(L:L,15,4)</f>
        <v>何润笑5124</v>
      </c>
      <c r="B3" s="7" t="s">
        <v>1456</v>
      </c>
      <c r="C3" s="7" t="s">
        <v>1457</v>
      </c>
      <c r="D3" s="7">
        <v>56</v>
      </c>
      <c r="E3" s="7" t="s">
        <v>1214</v>
      </c>
      <c r="F3" s="7" t="s">
        <v>15578</v>
      </c>
      <c r="G3" s="7" t="s">
        <v>15579</v>
      </c>
      <c r="H3" s="7" t="s">
        <v>1450</v>
      </c>
      <c r="I3" s="7" t="s">
        <v>10913</v>
      </c>
      <c r="J3" s="7" t="s">
        <v>1452</v>
      </c>
      <c r="K3" s="7" t="s">
        <v>1211</v>
      </c>
      <c r="L3" s="7" t="s">
        <v>1212</v>
      </c>
      <c r="M3" s="7" t="s">
        <v>1461</v>
      </c>
      <c r="N3" s="7" t="s">
        <v>1462</v>
      </c>
      <c r="O3" s="11">
        <v>2</v>
      </c>
      <c r="P3" s="11">
        <v>30</v>
      </c>
      <c r="Q3" s="11">
        <v>2.5</v>
      </c>
      <c r="R3" s="11">
        <v>0</v>
      </c>
      <c r="S3" s="11" t="s">
        <v>1455</v>
      </c>
      <c r="U3" t="str">
        <f t="shared" ref="U3:U66" si="0">S3</f>
        <v>是</v>
      </c>
    </row>
    <row r="4" spans="1:21">
      <c r="A4" s="2" t="str">
        <f>K4&amp;MID(L:L,15,4)</f>
        <v>刘伟5312</v>
      </c>
      <c r="B4" s="7" t="s">
        <v>1463</v>
      </c>
      <c r="C4" s="7" t="s">
        <v>1446</v>
      </c>
      <c r="D4" s="7">
        <v>52</v>
      </c>
      <c r="E4" s="7" t="s">
        <v>687</v>
      </c>
      <c r="F4" s="7" t="s">
        <v>15580</v>
      </c>
      <c r="G4" s="7" t="s">
        <v>15581</v>
      </c>
      <c r="H4" s="7" t="s">
        <v>1450</v>
      </c>
      <c r="I4" s="7" t="s">
        <v>15582</v>
      </c>
      <c r="J4" s="7" t="s">
        <v>1452</v>
      </c>
      <c r="K4" s="7" t="s">
        <v>681</v>
      </c>
      <c r="L4" s="7" t="s">
        <v>682</v>
      </c>
      <c r="M4" s="7" t="s">
        <v>1461</v>
      </c>
      <c r="N4" s="7" t="s">
        <v>1467</v>
      </c>
      <c r="O4" s="11">
        <v>3</v>
      </c>
      <c r="P4" s="11">
        <v>28</v>
      </c>
      <c r="Q4" s="11">
        <v>3</v>
      </c>
      <c r="R4" s="11">
        <v>0</v>
      </c>
      <c r="S4" s="11" t="s">
        <v>1455</v>
      </c>
      <c r="U4" t="str">
        <f t="shared" si="0"/>
        <v>是</v>
      </c>
    </row>
    <row r="5" spans="1:21">
      <c r="A5" s="2" t="str">
        <f>K5&amp;MID(L:L,15,4)</f>
        <v>练涂寿3338</v>
      </c>
      <c r="B5" s="7" t="s">
        <v>1468</v>
      </c>
      <c r="C5" s="7" t="s">
        <v>1446</v>
      </c>
      <c r="D5" s="7">
        <v>41</v>
      </c>
      <c r="E5" s="7" t="s">
        <v>1096</v>
      </c>
      <c r="F5" s="7" t="s">
        <v>15583</v>
      </c>
      <c r="G5" s="7" t="s">
        <v>15584</v>
      </c>
      <c r="H5" s="7" t="s">
        <v>1450</v>
      </c>
      <c r="I5" s="7" t="s">
        <v>15585</v>
      </c>
      <c r="J5" s="7" t="s">
        <v>1452</v>
      </c>
      <c r="K5" s="7" t="s">
        <v>1093</v>
      </c>
      <c r="L5" s="7" t="s">
        <v>1094</v>
      </c>
      <c r="M5" s="7" t="s">
        <v>1461</v>
      </c>
      <c r="N5" s="7" t="s">
        <v>1467</v>
      </c>
      <c r="O5" s="11">
        <v>23</v>
      </c>
      <c r="P5" s="11">
        <v>57</v>
      </c>
      <c r="Q5" s="11">
        <v>3</v>
      </c>
      <c r="R5" s="11">
        <v>20</v>
      </c>
      <c r="S5" s="11" t="s">
        <v>1520</v>
      </c>
      <c r="U5" t="str">
        <f t="shared" si="0"/>
        <v>否</v>
      </c>
    </row>
    <row r="6" spans="1:21">
      <c r="A6" s="2" t="str">
        <f>K6&amp;MID(L:L,15,4)</f>
        <v>冯宪球2431</v>
      </c>
      <c r="B6" s="7" t="s">
        <v>1472</v>
      </c>
      <c r="C6" s="7" t="s">
        <v>1457</v>
      </c>
      <c r="D6" s="7">
        <v>59</v>
      </c>
      <c r="E6" s="7" t="s">
        <v>158</v>
      </c>
      <c r="F6" s="7" t="s">
        <v>15586</v>
      </c>
      <c r="G6" s="7" t="s">
        <v>15587</v>
      </c>
      <c r="H6" s="7" t="s">
        <v>1450</v>
      </c>
      <c r="I6" s="7" t="s">
        <v>11651</v>
      </c>
      <c r="J6" s="7" t="s">
        <v>1452</v>
      </c>
      <c r="K6" s="7" t="s">
        <v>155</v>
      </c>
      <c r="L6" s="7" t="s">
        <v>156</v>
      </c>
      <c r="M6" s="7" t="s">
        <v>1453</v>
      </c>
      <c r="N6" s="7" t="s">
        <v>23</v>
      </c>
      <c r="O6" s="11">
        <v>2</v>
      </c>
      <c r="P6" s="11">
        <v>29</v>
      </c>
      <c r="Q6" s="11">
        <v>1.5</v>
      </c>
      <c r="R6" s="11">
        <v>0.5</v>
      </c>
      <c r="S6" s="11" t="s">
        <v>1455</v>
      </c>
      <c r="U6" t="str">
        <f t="shared" si="0"/>
        <v>是</v>
      </c>
    </row>
    <row r="7" spans="1:21">
      <c r="A7" s="2" t="str">
        <f>K7&amp;MID(L:L,15,4)</f>
        <v>伍碧霞0048</v>
      </c>
      <c r="B7" s="7" t="s">
        <v>3921</v>
      </c>
      <c r="C7" s="7" t="s">
        <v>1446</v>
      </c>
      <c r="D7" s="7">
        <v>51</v>
      </c>
      <c r="E7" s="7" t="s">
        <v>3922</v>
      </c>
      <c r="F7" s="7" t="s">
        <v>15588</v>
      </c>
      <c r="G7" s="7" t="s">
        <v>15589</v>
      </c>
      <c r="H7" s="7" t="s">
        <v>1450</v>
      </c>
      <c r="I7" s="7" t="s">
        <v>15590</v>
      </c>
      <c r="J7" s="7" t="s">
        <v>1452</v>
      </c>
      <c r="K7" s="7" t="s">
        <v>1266</v>
      </c>
      <c r="L7" s="7" t="s">
        <v>1267</v>
      </c>
      <c r="M7" s="7" t="s">
        <v>1461</v>
      </c>
      <c r="N7" s="7" t="s">
        <v>1462</v>
      </c>
      <c r="O7" s="11">
        <v>3</v>
      </c>
      <c r="P7" s="11">
        <v>18</v>
      </c>
      <c r="Q7" s="11">
        <v>2.5</v>
      </c>
      <c r="R7" s="11">
        <v>0.5</v>
      </c>
      <c r="S7" s="11" t="s">
        <v>1455</v>
      </c>
      <c r="U7" t="str">
        <f t="shared" si="0"/>
        <v>是</v>
      </c>
    </row>
    <row r="8" spans="1:21">
      <c r="A8" s="2" t="str">
        <f>K8&amp;MID(L:L,15,4)</f>
        <v>肖夏瑛0022</v>
      </c>
      <c r="B8" s="7" t="s">
        <v>1479</v>
      </c>
      <c r="C8" s="7" t="s">
        <v>1457</v>
      </c>
      <c r="D8" s="7">
        <v>41</v>
      </c>
      <c r="E8" s="7" t="s">
        <v>1480</v>
      </c>
      <c r="F8" s="7" t="s">
        <v>15591</v>
      </c>
      <c r="G8" s="7" t="s">
        <v>15592</v>
      </c>
      <c r="H8" s="7" t="s">
        <v>1450</v>
      </c>
      <c r="I8" s="7" t="s">
        <v>15593</v>
      </c>
      <c r="J8" s="7" t="s">
        <v>1452</v>
      </c>
      <c r="K8" s="7" t="s">
        <v>603</v>
      </c>
      <c r="L8" s="7" t="s">
        <v>604</v>
      </c>
      <c r="M8" s="7" t="s">
        <v>1461</v>
      </c>
      <c r="N8" s="7" t="s">
        <v>23</v>
      </c>
      <c r="O8" s="11">
        <v>3</v>
      </c>
      <c r="P8" s="11">
        <v>0</v>
      </c>
      <c r="Q8" s="11">
        <v>3</v>
      </c>
      <c r="R8" s="11">
        <v>0</v>
      </c>
      <c r="S8" s="11" t="s">
        <v>1455</v>
      </c>
      <c r="U8" t="str">
        <f t="shared" si="0"/>
        <v>是</v>
      </c>
    </row>
    <row r="9" spans="1:21">
      <c r="A9" s="2" t="str">
        <f>K9&amp;MID(L:L,15,4)</f>
        <v>陈柏焯0012</v>
      </c>
      <c r="B9" s="7" t="s">
        <v>1484</v>
      </c>
      <c r="C9" s="7" t="s">
        <v>1457</v>
      </c>
      <c r="D9" s="7">
        <v>46</v>
      </c>
      <c r="E9" s="7" t="s">
        <v>1485</v>
      </c>
      <c r="F9" s="7" t="s">
        <v>15594</v>
      </c>
      <c r="G9" s="7" t="s">
        <v>15595</v>
      </c>
      <c r="H9" s="7" t="s">
        <v>1450</v>
      </c>
      <c r="I9" s="7" t="s">
        <v>15596</v>
      </c>
      <c r="J9" s="7" t="s">
        <v>1452</v>
      </c>
      <c r="K9" s="7" t="s">
        <v>31</v>
      </c>
      <c r="L9" s="7" t="s">
        <v>32</v>
      </c>
      <c r="M9" s="7" t="s">
        <v>1453</v>
      </c>
      <c r="N9" s="7" t="s">
        <v>23</v>
      </c>
      <c r="O9" s="11">
        <v>2</v>
      </c>
      <c r="P9" s="11">
        <v>39</v>
      </c>
      <c r="Q9" s="11">
        <v>1.5</v>
      </c>
      <c r="R9" s="11">
        <v>0.5</v>
      </c>
      <c r="S9" s="11" t="s">
        <v>1455</v>
      </c>
      <c r="U9" t="str">
        <f t="shared" si="0"/>
        <v>是</v>
      </c>
    </row>
    <row r="10" spans="1:21">
      <c r="A10" s="2" t="str">
        <f>K10&amp;MID(L:L,15,4)</f>
        <v>陈连意5326</v>
      </c>
      <c r="B10" s="7" t="s">
        <v>1489</v>
      </c>
      <c r="C10" s="7" t="s">
        <v>1446</v>
      </c>
      <c r="D10" s="7">
        <v>64</v>
      </c>
      <c r="E10" s="7" t="s">
        <v>1490</v>
      </c>
      <c r="F10" s="7" t="s">
        <v>15597</v>
      </c>
      <c r="G10" s="7" t="s">
        <v>15598</v>
      </c>
      <c r="H10" s="7" t="s">
        <v>1450</v>
      </c>
      <c r="I10" s="7" t="s">
        <v>2362</v>
      </c>
      <c r="J10" s="7" t="s">
        <v>1452</v>
      </c>
      <c r="K10" s="7" t="s">
        <v>69</v>
      </c>
      <c r="L10" s="7" t="s">
        <v>70</v>
      </c>
      <c r="M10" s="7" t="s">
        <v>1461</v>
      </c>
      <c r="N10" s="7" t="s">
        <v>23</v>
      </c>
      <c r="O10" s="11">
        <v>3</v>
      </c>
      <c r="P10" s="11">
        <v>14</v>
      </c>
      <c r="Q10" s="11">
        <v>3</v>
      </c>
      <c r="R10" s="11">
        <v>0</v>
      </c>
      <c r="S10" s="11" t="s">
        <v>1455</v>
      </c>
      <c r="U10" t="str">
        <f t="shared" si="0"/>
        <v>是</v>
      </c>
    </row>
    <row r="11" spans="1:21">
      <c r="A11" s="2" t="str">
        <f>K11&amp;MID(L:L,15,4)</f>
        <v>廖官金0437</v>
      </c>
      <c r="B11" s="7" t="s">
        <v>1501</v>
      </c>
      <c r="C11" s="7" t="s">
        <v>1446</v>
      </c>
      <c r="D11" s="7">
        <v>53</v>
      </c>
      <c r="E11" s="7" t="s">
        <v>1120</v>
      </c>
      <c r="F11" s="7" t="s">
        <v>15599</v>
      </c>
      <c r="G11" s="7" t="s">
        <v>15600</v>
      </c>
      <c r="H11" s="7" t="s">
        <v>1450</v>
      </c>
      <c r="I11" s="7" t="s">
        <v>15601</v>
      </c>
      <c r="J11" s="7" t="s">
        <v>1452</v>
      </c>
      <c r="K11" s="7" t="s">
        <v>1308</v>
      </c>
      <c r="L11" s="7" t="s">
        <v>1309</v>
      </c>
      <c r="M11" s="7" t="s">
        <v>1461</v>
      </c>
      <c r="N11" s="7" t="s">
        <v>1462</v>
      </c>
      <c r="O11" s="11">
        <v>4</v>
      </c>
      <c r="P11" s="11">
        <v>59</v>
      </c>
      <c r="Q11" s="11">
        <v>2.5</v>
      </c>
      <c r="R11" s="11">
        <v>1.5</v>
      </c>
      <c r="S11" s="11" t="s">
        <v>1455</v>
      </c>
      <c r="U11" t="str">
        <f t="shared" si="0"/>
        <v>是</v>
      </c>
    </row>
    <row r="12" spans="1:21">
      <c r="A12" s="2" t="str">
        <f>K12&amp;MID(L:L,15,4)</f>
        <v>胡翠容128X</v>
      </c>
      <c r="B12" s="7" t="s">
        <v>1505</v>
      </c>
      <c r="C12" s="7" t="s">
        <v>1446</v>
      </c>
      <c r="D12" s="7">
        <v>42</v>
      </c>
      <c r="E12" s="7" t="s">
        <v>1030</v>
      </c>
      <c r="F12" s="7" t="s">
        <v>15602</v>
      </c>
      <c r="G12" s="7" t="s">
        <v>15603</v>
      </c>
      <c r="H12" s="7" t="s">
        <v>1450</v>
      </c>
      <c r="I12" s="7" t="s">
        <v>15604</v>
      </c>
      <c r="J12" s="7" t="s">
        <v>1452</v>
      </c>
      <c r="K12" s="7" t="s">
        <v>1027</v>
      </c>
      <c r="L12" s="7" t="s">
        <v>1028</v>
      </c>
      <c r="M12" s="7" t="s">
        <v>1453</v>
      </c>
      <c r="N12" s="7" t="s">
        <v>23</v>
      </c>
      <c r="O12" s="11">
        <v>7</v>
      </c>
      <c r="P12" s="11">
        <v>0</v>
      </c>
      <c r="Q12" s="11">
        <v>1.5</v>
      </c>
      <c r="R12" s="11">
        <v>5.5</v>
      </c>
      <c r="S12" s="11" t="s">
        <v>1455</v>
      </c>
      <c r="U12" t="str">
        <f t="shared" si="0"/>
        <v>是</v>
      </c>
    </row>
    <row r="13" spans="1:21">
      <c r="A13" s="2" t="str">
        <f>K13&amp;MID(L:L,15,4)</f>
        <v>姚善存6910</v>
      </c>
      <c r="B13" s="7" t="s">
        <v>1509</v>
      </c>
      <c r="C13" s="7" t="s">
        <v>1446</v>
      </c>
      <c r="D13" s="7">
        <v>53</v>
      </c>
      <c r="E13" s="7" t="s">
        <v>1510</v>
      </c>
      <c r="F13" s="7" t="s">
        <v>15605</v>
      </c>
      <c r="G13" s="7" t="s">
        <v>15606</v>
      </c>
      <c r="H13" s="7" t="s">
        <v>1450</v>
      </c>
      <c r="I13" s="7" t="s">
        <v>12444</v>
      </c>
      <c r="J13" s="7" t="s">
        <v>1452</v>
      </c>
      <c r="K13" s="7" t="s">
        <v>1075</v>
      </c>
      <c r="L13" s="7" t="s">
        <v>1076</v>
      </c>
      <c r="M13" s="7" t="s">
        <v>1461</v>
      </c>
      <c r="N13" s="7" t="s">
        <v>23</v>
      </c>
      <c r="O13" s="11">
        <v>3</v>
      </c>
      <c r="P13" s="11">
        <v>24</v>
      </c>
      <c r="Q13" s="11">
        <v>3</v>
      </c>
      <c r="R13" s="11">
        <v>0</v>
      </c>
      <c r="S13" s="11" t="s">
        <v>1455</v>
      </c>
      <c r="U13" t="str">
        <f t="shared" si="0"/>
        <v>是</v>
      </c>
    </row>
    <row r="14" spans="1:21">
      <c r="A14" s="2" t="str">
        <f>K14&amp;MID(L:L,15,4)</f>
        <v>刘能忠0315</v>
      </c>
      <c r="B14" s="7" t="s">
        <v>1514</v>
      </c>
      <c r="C14" s="7" t="s">
        <v>1446</v>
      </c>
      <c r="D14" s="7">
        <v>51</v>
      </c>
      <c r="E14" s="7" t="s">
        <v>1515</v>
      </c>
      <c r="F14" s="7" t="s">
        <v>15607</v>
      </c>
      <c r="G14" s="7" t="s">
        <v>15608</v>
      </c>
      <c r="H14" s="7" t="s">
        <v>1518</v>
      </c>
      <c r="I14" s="7" t="s">
        <v>15609</v>
      </c>
      <c r="J14" s="7" t="s">
        <v>1452</v>
      </c>
      <c r="K14" s="7" t="s">
        <v>1049</v>
      </c>
      <c r="L14" s="7" t="s">
        <v>1050</v>
      </c>
      <c r="M14" s="7" t="s">
        <v>1461</v>
      </c>
      <c r="N14" s="7" t="s">
        <v>23</v>
      </c>
      <c r="O14" s="11">
        <v>3</v>
      </c>
      <c r="P14" s="11">
        <v>3</v>
      </c>
      <c r="Q14" s="11">
        <v>3</v>
      </c>
      <c r="R14" s="11">
        <v>0</v>
      </c>
      <c r="S14" s="11" t="s">
        <v>1455</v>
      </c>
      <c r="U14" t="str">
        <f t="shared" si="0"/>
        <v>是</v>
      </c>
    </row>
    <row r="15" spans="1:21">
      <c r="A15" s="2" t="str">
        <f>K15&amp;MID(L:L,15,4)</f>
        <v>麦志华3619</v>
      </c>
      <c r="B15" s="7" t="s">
        <v>1527</v>
      </c>
      <c r="C15" s="7" t="s">
        <v>1446</v>
      </c>
      <c r="D15" s="7">
        <v>51</v>
      </c>
      <c r="E15" s="7" t="s">
        <v>1528</v>
      </c>
      <c r="F15" s="7" t="s">
        <v>15610</v>
      </c>
      <c r="G15" s="7" t="s">
        <v>15611</v>
      </c>
      <c r="H15" s="7" t="s">
        <v>1450</v>
      </c>
      <c r="I15" s="7" t="s">
        <v>15612</v>
      </c>
      <c r="J15" s="7" t="s">
        <v>1452</v>
      </c>
      <c r="K15" s="7" t="s">
        <v>836</v>
      </c>
      <c r="L15" s="7" t="s">
        <v>837</v>
      </c>
      <c r="M15" s="7" t="s">
        <v>1461</v>
      </c>
      <c r="N15" s="7" t="s">
        <v>23</v>
      </c>
      <c r="O15" s="11">
        <v>3</v>
      </c>
      <c r="P15" s="11">
        <v>10</v>
      </c>
      <c r="Q15" s="11">
        <v>3</v>
      </c>
      <c r="R15" s="11">
        <v>0</v>
      </c>
      <c r="S15" s="11" t="s">
        <v>1455</v>
      </c>
      <c r="U15" t="str">
        <f t="shared" si="0"/>
        <v>是</v>
      </c>
    </row>
    <row r="16" spans="1:21">
      <c r="A16" s="2" t="str">
        <f>K16&amp;MID(L:L,15,4)</f>
        <v>陈达兴0614</v>
      </c>
      <c r="B16" s="7" t="s">
        <v>1532</v>
      </c>
      <c r="C16" s="7" t="s">
        <v>1457</v>
      </c>
      <c r="D16" s="7">
        <v>57</v>
      </c>
      <c r="E16" s="7" t="s">
        <v>1533</v>
      </c>
      <c r="F16" s="7" t="s">
        <v>15613</v>
      </c>
      <c r="G16" s="7" t="s">
        <v>15614</v>
      </c>
      <c r="H16" s="7" t="s">
        <v>1450</v>
      </c>
      <c r="I16" s="7" t="s">
        <v>15615</v>
      </c>
      <c r="J16" s="7" t="s">
        <v>1452</v>
      </c>
      <c r="K16" s="7" t="s">
        <v>594</v>
      </c>
      <c r="L16" s="7" t="s">
        <v>595</v>
      </c>
      <c r="M16" s="7" t="s">
        <v>1461</v>
      </c>
      <c r="N16" s="7" t="s">
        <v>23</v>
      </c>
      <c r="O16" s="11">
        <v>3</v>
      </c>
      <c r="P16" s="11">
        <v>19</v>
      </c>
      <c r="Q16" s="11">
        <v>3</v>
      </c>
      <c r="R16" s="11">
        <v>0</v>
      </c>
      <c r="S16" s="11" t="s">
        <v>1455</v>
      </c>
      <c r="U16" t="str">
        <f t="shared" si="0"/>
        <v>是</v>
      </c>
    </row>
    <row r="17" spans="1:21">
      <c r="A17" s="2" t="str">
        <f>K17&amp;MID(L:L,15,4)</f>
        <v>陈金带1521</v>
      </c>
      <c r="B17" s="7" t="s">
        <v>1537</v>
      </c>
      <c r="C17" s="7" t="s">
        <v>1444</v>
      </c>
      <c r="D17" s="7">
        <v>56</v>
      </c>
      <c r="E17" s="7" t="s">
        <v>1538</v>
      </c>
      <c r="F17" s="7" t="s">
        <v>15616</v>
      </c>
      <c r="G17" s="7" t="s">
        <v>15617</v>
      </c>
      <c r="H17" s="7" t="s">
        <v>1450</v>
      </c>
      <c r="I17" s="7" t="s">
        <v>15618</v>
      </c>
      <c r="J17" s="7" t="s">
        <v>1452</v>
      </c>
      <c r="K17" s="7" t="s">
        <v>763</v>
      </c>
      <c r="L17" s="7" t="s">
        <v>764</v>
      </c>
      <c r="M17" s="7" t="s">
        <v>1453</v>
      </c>
      <c r="N17" s="7" t="s">
        <v>23</v>
      </c>
      <c r="O17" s="11">
        <v>2</v>
      </c>
      <c r="P17" s="11">
        <v>26</v>
      </c>
      <c r="Q17" s="11">
        <v>1.5</v>
      </c>
      <c r="R17" s="11">
        <v>0.5</v>
      </c>
      <c r="S17" s="11" t="s">
        <v>1455</v>
      </c>
      <c r="U17" t="str">
        <f t="shared" si="0"/>
        <v>是</v>
      </c>
    </row>
    <row r="18" spans="1:21">
      <c r="A18" s="2" t="str">
        <f>K18&amp;MID(L:L,15,4)</f>
        <v>冯启平2454</v>
      </c>
      <c r="B18" s="7" t="s">
        <v>1543</v>
      </c>
      <c r="C18" s="7" t="s">
        <v>1446</v>
      </c>
      <c r="D18" s="7">
        <v>40</v>
      </c>
      <c r="E18" s="7" t="s">
        <v>1544</v>
      </c>
      <c r="F18" s="7" t="s">
        <v>15619</v>
      </c>
      <c r="G18" s="7" t="s">
        <v>15620</v>
      </c>
      <c r="H18" s="7" t="s">
        <v>1450</v>
      </c>
      <c r="I18" s="7" t="s">
        <v>15621</v>
      </c>
      <c r="J18" s="7" t="s">
        <v>1452</v>
      </c>
      <c r="K18" s="7" t="s">
        <v>169</v>
      </c>
      <c r="L18" s="7" t="s">
        <v>170</v>
      </c>
      <c r="M18" s="7" t="s">
        <v>1453</v>
      </c>
      <c r="N18" s="7" t="s">
        <v>23</v>
      </c>
      <c r="O18" s="11">
        <v>1</v>
      </c>
      <c r="P18" s="11">
        <v>40</v>
      </c>
      <c r="Q18" s="11">
        <v>1.5</v>
      </c>
      <c r="R18" s="11">
        <v>0</v>
      </c>
      <c r="S18" s="11" t="s">
        <v>1455</v>
      </c>
      <c r="U18" t="str">
        <f t="shared" si="0"/>
        <v>是</v>
      </c>
    </row>
    <row r="19" spans="1:21">
      <c r="A19" s="2" t="str">
        <f>K19&amp;MID(L:L,15,4)</f>
        <v>饶海燕3744</v>
      </c>
      <c r="B19" s="7" t="s">
        <v>1548</v>
      </c>
      <c r="C19" s="7" t="s">
        <v>1446</v>
      </c>
      <c r="D19" s="7">
        <v>56</v>
      </c>
      <c r="E19" s="7" t="s">
        <v>1549</v>
      </c>
      <c r="F19" s="7" t="s">
        <v>15622</v>
      </c>
      <c r="G19" s="7" t="s">
        <v>15623</v>
      </c>
      <c r="H19" s="7" t="s">
        <v>1450</v>
      </c>
      <c r="I19" s="7" t="s">
        <v>5929</v>
      </c>
      <c r="J19" s="7" t="s">
        <v>1452</v>
      </c>
      <c r="K19" s="7" t="s">
        <v>795</v>
      </c>
      <c r="L19" s="7" t="s">
        <v>796</v>
      </c>
      <c r="M19" s="7" t="s">
        <v>1461</v>
      </c>
      <c r="N19" s="7" t="s">
        <v>1454</v>
      </c>
      <c r="O19" s="11">
        <v>3</v>
      </c>
      <c r="P19" s="11">
        <v>1</v>
      </c>
      <c r="Q19" s="11">
        <v>3</v>
      </c>
      <c r="R19" s="11">
        <v>0</v>
      </c>
      <c r="S19" s="11" t="s">
        <v>1455</v>
      </c>
      <c r="U19" t="str">
        <f t="shared" si="0"/>
        <v>是</v>
      </c>
    </row>
    <row r="20" spans="1:21">
      <c r="A20" s="2" t="str">
        <f>K20&amp;MID(L:L,15,4)</f>
        <v>佟炳城4811</v>
      </c>
      <c r="B20" s="7" t="s">
        <v>9001</v>
      </c>
      <c r="C20" s="7" t="s">
        <v>1446</v>
      </c>
      <c r="D20" s="7">
        <v>50</v>
      </c>
      <c r="E20" s="7" t="s">
        <v>1365</v>
      </c>
      <c r="F20" s="7" t="s">
        <v>15624</v>
      </c>
      <c r="G20" s="7" t="s">
        <v>15625</v>
      </c>
      <c r="H20" s="7" t="s">
        <v>1450</v>
      </c>
      <c r="I20" s="7" t="s">
        <v>12041</v>
      </c>
      <c r="J20" s="7" t="s">
        <v>1452</v>
      </c>
      <c r="K20" s="7" t="s">
        <v>1362</v>
      </c>
      <c r="L20" s="7" t="s">
        <v>1363</v>
      </c>
      <c r="M20" s="7" t="s">
        <v>1461</v>
      </c>
      <c r="N20" s="7" t="s">
        <v>1462</v>
      </c>
      <c r="O20" s="11">
        <v>3</v>
      </c>
      <c r="P20" s="11">
        <v>22</v>
      </c>
      <c r="Q20" s="11">
        <v>2.5</v>
      </c>
      <c r="R20" s="11">
        <v>0.5</v>
      </c>
      <c r="S20" s="11" t="s">
        <v>1455</v>
      </c>
      <c r="U20" t="str">
        <f t="shared" si="0"/>
        <v>是</v>
      </c>
    </row>
    <row r="21" spans="1:21">
      <c r="A21" s="2" t="str">
        <f>K21&amp;MID(L:L,15,4)</f>
        <v>关光霞274X</v>
      </c>
      <c r="B21" s="7" t="s">
        <v>1557</v>
      </c>
      <c r="C21" s="7" t="s">
        <v>1446</v>
      </c>
      <c r="D21" s="7">
        <v>55</v>
      </c>
      <c r="E21" s="7" t="s">
        <v>1289</v>
      </c>
      <c r="F21" s="7" t="s">
        <v>15626</v>
      </c>
      <c r="G21" s="7" t="s">
        <v>15627</v>
      </c>
      <c r="H21" s="7" t="s">
        <v>1450</v>
      </c>
      <c r="I21" s="7" t="s">
        <v>15628</v>
      </c>
      <c r="J21" s="7" t="s">
        <v>1452</v>
      </c>
      <c r="K21" s="7" t="s">
        <v>1290</v>
      </c>
      <c r="L21" s="7" t="s">
        <v>1291</v>
      </c>
      <c r="M21" s="7" t="s">
        <v>1561</v>
      </c>
      <c r="N21" s="7" t="s">
        <v>1462</v>
      </c>
      <c r="O21" s="11">
        <v>3</v>
      </c>
      <c r="P21" s="11">
        <v>18</v>
      </c>
      <c r="Q21" s="11">
        <v>2.5</v>
      </c>
      <c r="R21" s="11">
        <v>0.5</v>
      </c>
      <c r="S21" s="11" t="s">
        <v>1455</v>
      </c>
      <c r="U21" t="str">
        <f t="shared" si="0"/>
        <v>是</v>
      </c>
    </row>
    <row r="22" spans="1:21">
      <c r="A22" s="2" t="str">
        <f>K22&amp;MID(L:L,15,4)</f>
        <v>黄吉3611</v>
      </c>
      <c r="B22" s="7" t="s">
        <v>1557</v>
      </c>
      <c r="C22" s="7" t="s">
        <v>1446</v>
      </c>
      <c r="D22" s="7">
        <v>55</v>
      </c>
      <c r="E22" s="7" t="s">
        <v>1289</v>
      </c>
      <c r="F22" s="7" t="s">
        <v>15629</v>
      </c>
      <c r="G22" s="7" t="s">
        <v>15630</v>
      </c>
      <c r="H22" s="7" t="s">
        <v>1450</v>
      </c>
      <c r="I22" s="7" t="s">
        <v>14747</v>
      </c>
      <c r="J22" s="7" t="s">
        <v>1452</v>
      </c>
      <c r="K22" s="7" t="s">
        <v>1284</v>
      </c>
      <c r="L22" s="7" t="s">
        <v>1285</v>
      </c>
      <c r="M22" s="7" t="s">
        <v>1461</v>
      </c>
      <c r="N22" s="7" t="s">
        <v>1650</v>
      </c>
      <c r="O22" s="11">
        <v>3</v>
      </c>
      <c r="P22" s="11">
        <v>3</v>
      </c>
      <c r="Q22" s="11">
        <v>2</v>
      </c>
      <c r="R22" s="11">
        <v>1</v>
      </c>
      <c r="S22" s="11" t="s">
        <v>1455</v>
      </c>
      <c r="U22" t="str">
        <f t="shared" si="0"/>
        <v>是</v>
      </c>
    </row>
    <row r="23" spans="1:21">
      <c r="A23" s="2" t="str">
        <f>K23&amp;MID(L:L,15,4)</f>
        <v>陈桂梅1224</v>
      </c>
      <c r="B23" s="7" t="s">
        <v>1562</v>
      </c>
      <c r="C23" s="7" t="s">
        <v>1446</v>
      </c>
      <c r="D23" s="7">
        <v>45</v>
      </c>
      <c r="E23" s="7" t="s">
        <v>1563</v>
      </c>
      <c r="F23" s="7" t="s">
        <v>15631</v>
      </c>
      <c r="G23" s="7" t="s">
        <v>15632</v>
      </c>
      <c r="H23" s="7" t="s">
        <v>1450</v>
      </c>
      <c r="I23" s="7" t="s">
        <v>15633</v>
      </c>
      <c r="J23" s="7" t="s">
        <v>1452</v>
      </c>
      <c r="K23" s="7" t="s">
        <v>54</v>
      </c>
      <c r="L23" s="7" t="s">
        <v>55</v>
      </c>
      <c r="M23" s="7" t="s">
        <v>1453</v>
      </c>
      <c r="N23" s="7" t="s">
        <v>23</v>
      </c>
      <c r="O23" s="11">
        <v>2</v>
      </c>
      <c r="P23" s="11">
        <v>22</v>
      </c>
      <c r="Q23" s="11">
        <v>1.5</v>
      </c>
      <c r="R23" s="11">
        <v>0.5</v>
      </c>
      <c r="S23" s="11" t="s">
        <v>1455</v>
      </c>
      <c r="U23" t="str">
        <f t="shared" si="0"/>
        <v>是</v>
      </c>
    </row>
    <row r="24" spans="1:21">
      <c r="A24" s="2" t="str">
        <f>K24&amp;MID(L:L,15,4)</f>
        <v>陈少好1223</v>
      </c>
      <c r="B24" s="7" t="s">
        <v>1567</v>
      </c>
      <c r="C24" s="7" t="s">
        <v>1446</v>
      </c>
      <c r="D24" s="7">
        <v>58</v>
      </c>
      <c r="E24" s="7" t="s">
        <v>1568</v>
      </c>
      <c r="F24" s="7" t="s">
        <v>15634</v>
      </c>
      <c r="G24" s="7" t="s">
        <v>15635</v>
      </c>
      <c r="H24" s="7" t="s">
        <v>1450</v>
      </c>
      <c r="I24" s="7" t="s">
        <v>15636</v>
      </c>
      <c r="J24" s="7" t="s">
        <v>1452</v>
      </c>
      <c r="K24" s="7" t="s">
        <v>86</v>
      </c>
      <c r="L24" s="7" t="s">
        <v>87</v>
      </c>
      <c r="M24" s="7" t="s">
        <v>1453</v>
      </c>
      <c r="N24" s="7" t="s">
        <v>23</v>
      </c>
      <c r="O24" s="11">
        <v>1</v>
      </c>
      <c r="P24" s="11">
        <v>37</v>
      </c>
      <c r="Q24" s="11">
        <v>1.5</v>
      </c>
      <c r="R24" s="11">
        <v>0</v>
      </c>
      <c r="S24" s="11" t="s">
        <v>1455</v>
      </c>
      <c r="U24" t="str">
        <f t="shared" si="0"/>
        <v>是</v>
      </c>
    </row>
    <row r="25" spans="1:21">
      <c r="A25" s="2" t="str">
        <f>K25&amp;MID(L:L,15,4)</f>
        <v>朱珍珠1622</v>
      </c>
      <c r="B25" s="7" t="s">
        <v>1572</v>
      </c>
      <c r="C25" s="7" t="s">
        <v>1446</v>
      </c>
      <c r="D25" s="7">
        <v>63</v>
      </c>
      <c r="E25" s="7" t="s">
        <v>1573</v>
      </c>
      <c r="F25" s="7" t="s">
        <v>15637</v>
      </c>
      <c r="G25" s="7" t="s">
        <v>15638</v>
      </c>
      <c r="H25" s="7" t="s">
        <v>1450</v>
      </c>
      <c r="I25" s="7" t="s">
        <v>15639</v>
      </c>
      <c r="J25" s="7" t="s">
        <v>1452</v>
      </c>
      <c r="K25" s="7" t="s">
        <v>765</v>
      </c>
      <c r="L25" s="7" t="s">
        <v>766</v>
      </c>
      <c r="M25" s="7" t="s">
        <v>1461</v>
      </c>
      <c r="N25" s="7" t="s">
        <v>23</v>
      </c>
      <c r="O25" s="11">
        <v>3</v>
      </c>
      <c r="P25" s="11">
        <v>41</v>
      </c>
      <c r="Q25" s="11">
        <v>3</v>
      </c>
      <c r="R25" s="11">
        <v>0</v>
      </c>
      <c r="S25" s="11" t="s">
        <v>1455</v>
      </c>
      <c r="U25" t="str">
        <f t="shared" si="0"/>
        <v>是</v>
      </c>
    </row>
    <row r="26" spans="1:21">
      <c r="A26" s="2" t="str">
        <f>K26&amp;MID(L:L,15,4)</f>
        <v>苏耀波5317</v>
      </c>
      <c r="B26" s="7" t="s">
        <v>1463</v>
      </c>
      <c r="C26" s="7" t="s">
        <v>1446</v>
      </c>
      <c r="D26" s="7">
        <v>52</v>
      </c>
      <c r="E26" s="7" t="s">
        <v>687</v>
      </c>
      <c r="F26" s="7" t="s">
        <v>15640</v>
      </c>
      <c r="G26" s="7" t="s">
        <v>15641</v>
      </c>
      <c r="H26" s="7" t="s">
        <v>1450</v>
      </c>
      <c r="I26" s="7" t="s">
        <v>15642</v>
      </c>
      <c r="J26" s="7" t="s">
        <v>1452</v>
      </c>
      <c r="K26" s="7" t="s">
        <v>1347</v>
      </c>
      <c r="L26" s="7" t="s">
        <v>1348</v>
      </c>
      <c r="M26" s="7" t="s">
        <v>1461</v>
      </c>
      <c r="N26" s="7" t="s">
        <v>1454</v>
      </c>
      <c r="O26" s="11">
        <v>3</v>
      </c>
      <c r="P26" s="11">
        <v>38</v>
      </c>
      <c r="Q26" s="11">
        <v>3</v>
      </c>
      <c r="R26" s="11">
        <v>0</v>
      </c>
      <c r="S26" s="11" t="s">
        <v>1455</v>
      </c>
      <c r="U26" t="str">
        <f t="shared" si="0"/>
        <v>是</v>
      </c>
    </row>
    <row r="27" spans="1:21">
      <c r="A27" s="2" t="str">
        <f>K27&amp;MID(L:L,15,4)</f>
        <v>江海清1733</v>
      </c>
      <c r="B27" s="7" t="s">
        <v>1577</v>
      </c>
      <c r="C27" s="7" t="s">
        <v>1446</v>
      </c>
      <c r="D27" s="7">
        <v>57</v>
      </c>
      <c r="E27" s="7" t="s">
        <v>502</v>
      </c>
      <c r="F27" s="7" t="s">
        <v>15643</v>
      </c>
      <c r="G27" s="7" t="s">
        <v>15644</v>
      </c>
      <c r="H27" s="7" t="s">
        <v>1450</v>
      </c>
      <c r="I27" s="7" t="s">
        <v>15645</v>
      </c>
      <c r="J27" s="7" t="s">
        <v>1452</v>
      </c>
      <c r="K27" s="7" t="s">
        <v>292</v>
      </c>
      <c r="L27" s="7" t="s">
        <v>293</v>
      </c>
      <c r="M27" s="7" t="s">
        <v>1453</v>
      </c>
      <c r="N27" s="7" t="s">
        <v>23</v>
      </c>
      <c r="O27" s="11">
        <v>2</v>
      </c>
      <c r="P27" s="11">
        <v>28</v>
      </c>
      <c r="Q27" s="11">
        <v>1.5</v>
      </c>
      <c r="R27" s="11">
        <v>0.5</v>
      </c>
      <c r="S27" s="11" t="s">
        <v>1455</v>
      </c>
      <c r="U27" t="str">
        <f t="shared" si="0"/>
        <v>是</v>
      </c>
    </row>
    <row r="28" spans="1:21">
      <c r="A28" s="2" t="str">
        <f>K28&amp;MID(L:L,15,4)</f>
        <v>何丽珍1421</v>
      </c>
      <c r="B28" s="7" t="s">
        <v>4981</v>
      </c>
      <c r="C28" s="7" t="s">
        <v>1446</v>
      </c>
      <c r="D28" s="7">
        <v>57</v>
      </c>
      <c r="E28" s="7" t="s">
        <v>896</v>
      </c>
      <c r="F28" s="7" t="s">
        <v>15646</v>
      </c>
      <c r="G28" s="7" t="s">
        <v>15647</v>
      </c>
      <c r="H28" s="7" t="s">
        <v>1450</v>
      </c>
      <c r="I28" s="7" t="s">
        <v>15648</v>
      </c>
      <c r="J28" s="7" t="s">
        <v>1452</v>
      </c>
      <c r="K28" s="7" t="s">
        <v>893</v>
      </c>
      <c r="L28" s="7" t="s">
        <v>894</v>
      </c>
      <c r="M28" s="7" t="s">
        <v>1461</v>
      </c>
      <c r="N28" s="7" t="s">
        <v>23</v>
      </c>
      <c r="O28" s="11">
        <v>5</v>
      </c>
      <c r="P28" s="11">
        <v>22</v>
      </c>
      <c r="Q28" s="11">
        <v>3</v>
      </c>
      <c r="R28" s="11">
        <v>2</v>
      </c>
      <c r="S28" s="11" t="s">
        <v>1455</v>
      </c>
      <c r="U28" t="str">
        <f t="shared" si="0"/>
        <v>是</v>
      </c>
    </row>
    <row r="29" spans="1:21">
      <c r="A29" s="2" t="str">
        <f>K29&amp;MID(L:L,15,4)</f>
        <v>孔碧霞3027</v>
      </c>
      <c r="B29" s="7" t="s">
        <v>1582</v>
      </c>
      <c r="C29" s="7" t="s">
        <v>1446</v>
      </c>
      <c r="D29" s="7">
        <v>52</v>
      </c>
      <c r="E29" s="7" t="s">
        <v>1583</v>
      </c>
      <c r="F29" s="7" t="s">
        <v>15649</v>
      </c>
      <c r="G29" s="7" t="s">
        <v>15650</v>
      </c>
      <c r="H29" s="7" t="s">
        <v>1450</v>
      </c>
      <c r="I29" s="7" t="s">
        <v>15651</v>
      </c>
      <c r="J29" s="7" t="s">
        <v>1452</v>
      </c>
      <c r="K29" s="7" t="s">
        <v>318</v>
      </c>
      <c r="L29" s="7" t="s">
        <v>319</v>
      </c>
      <c r="M29" s="7" t="s">
        <v>1461</v>
      </c>
      <c r="N29" s="7" t="s">
        <v>23</v>
      </c>
      <c r="O29" s="11">
        <v>13</v>
      </c>
      <c r="P29" s="11">
        <v>23</v>
      </c>
      <c r="Q29" s="11">
        <v>3</v>
      </c>
      <c r="R29" s="11">
        <v>10</v>
      </c>
      <c r="S29" s="11" t="s">
        <v>1520</v>
      </c>
      <c r="U29" t="str">
        <f t="shared" si="0"/>
        <v>否</v>
      </c>
    </row>
    <row r="30" spans="1:21">
      <c r="A30" s="2" t="str">
        <f>K30&amp;MID(L:L,15,4)</f>
        <v>温金水5434</v>
      </c>
      <c r="B30" s="7" t="s">
        <v>1587</v>
      </c>
      <c r="C30" s="7" t="s">
        <v>1446</v>
      </c>
      <c r="D30" s="7">
        <v>52</v>
      </c>
      <c r="E30" s="7" t="s">
        <v>1588</v>
      </c>
      <c r="F30" s="7" t="s">
        <v>15652</v>
      </c>
      <c r="G30" s="7" t="s">
        <v>15653</v>
      </c>
      <c r="H30" s="7" t="s">
        <v>1450</v>
      </c>
      <c r="I30" s="7" t="s">
        <v>15654</v>
      </c>
      <c r="J30" s="7" t="s">
        <v>1452</v>
      </c>
      <c r="K30" s="7" t="s">
        <v>566</v>
      </c>
      <c r="L30" s="7" t="s">
        <v>567</v>
      </c>
      <c r="M30" s="7" t="s">
        <v>1461</v>
      </c>
      <c r="N30" s="7" t="s">
        <v>23</v>
      </c>
      <c r="O30" s="11">
        <v>15</v>
      </c>
      <c r="P30" s="11">
        <v>38</v>
      </c>
      <c r="Q30" s="11">
        <v>3</v>
      </c>
      <c r="R30" s="11">
        <v>12</v>
      </c>
      <c r="S30" s="11" t="s">
        <v>1455</v>
      </c>
      <c r="U30" t="str">
        <f t="shared" si="0"/>
        <v>是</v>
      </c>
    </row>
    <row r="31" spans="1:21">
      <c r="A31" s="2" t="str">
        <f>K31&amp;MID(L:L,15,4)</f>
        <v>苏金莲6022</v>
      </c>
      <c r="B31" s="7" t="s">
        <v>1595</v>
      </c>
      <c r="C31" s="7" t="s">
        <v>1446</v>
      </c>
      <c r="D31" s="7">
        <v>51</v>
      </c>
      <c r="E31" s="7" t="s">
        <v>1596</v>
      </c>
      <c r="F31" s="7" t="s">
        <v>15655</v>
      </c>
      <c r="G31" s="7" t="s">
        <v>15656</v>
      </c>
      <c r="H31" s="7" t="s">
        <v>1450</v>
      </c>
      <c r="I31" s="7" t="s">
        <v>15657</v>
      </c>
      <c r="J31" s="7" t="s">
        <v>1452</v>
      </c>
      <c r="K31" s="7" t="s">
        <v>228</v>
      </c>
      <c r="L31" s="7" t="s">
        <v>229</v>
      </c>
      <c r="M31" s="7" t="s">
        <v>1461</v>
      </c>
      <c r="N31" s="7" t="s">
        <v>23</v>
      </c>
      <c r="O31" s="11">
        <v>3</v>
      </c>
      <c r="P31" s="11">
        <v>57</v>
      </c>
      <c r="Q31" s="11">
        <v>3</v>
      </c>
      <c r="R31" s="11">
        <v>0</v>
      </c>
      <c r="S31" s="11" t="s">
        <v>1455</v>
      </c>
      <c r="U31" t="str">
        <f t="shared" si="0"/>
        <v>是</v>
      </c>
    </row>
    <row r="32" spans="1:21">
      <c r="A32" s="2" t="str">
        <f>K32&amp;MID(L:L,15,4)</f>
        <v>谢见兴1243</v>
      </c>
      <c r="B32" s="7" t="s">
        <v>1604</v>
      </c>
      <c r="C32" s="7" t="s">
        <v>1457</v>
      </c>
      <c r="D32" s="7">
        <v>59</v>
      </c>
      <c r="E32" s="7" t="s">
        <v>1605</v>
      </c>
      <c r="F32" s="7" t="s">
        <v>15658</v>
      </c>
      <c r="G32" s="7" t="s">
        <v>15659</v>
      </c>
      <c r="H32" s="7" t="s">
        <v>1450</v>
      </c>
      <c r="I32" s="7" t="s">
        <v>15660</v>
      </c>
      <c r="J32" s="7" t="s">
        <v>1452</v>
      </c>
      <c r="K32" s="7" t="s">
        <v>609</v>
      </c>
      <c r="L32" s="7" t="s">
        <v>610</v>
      </c>
      <c r="M32" s="7" t="s">
        <v>1453</v>
      </c>
      <c r="N32" s="7" t="s">
        <v>23</v>
      </c>
      <c r="O32" s="11">
        <v>6</v>
      </c>
      <c r="P32" s="11">
        <v>27</v>
      </c>
      <c r="Q32" s="11">
        <v>1.5</v>
      </c>
      <c r="R32" s="11">
        <v>4.5</v>
      </c>
      <c r="S32" s="11" t="s">
        <v>1455</v>
      </c>
      <c r="U32" t="str">
        <f t="shared" si="0"/>
        <v>是</v>
      </c>
    </row>
    <row r="33" spans="1:21">
      <c r="A33" s="2" t="str">
        <f>K33&amp;MID(L:L,15,4)</f>
        <v>陈英俊0319</v>
      </c>
      <c r="B33" s="7" t="s">
        <v>13582</v>
      </c>
      <c r="C33" s="7" t="s">
        <v>1446</v>
      </c>
      <c r="D33" s="7">
        <v>61</v>
      </c>
      <c r="E33" s="7" t="s">
        <v>13583</v>
      </c>
      <c r="F33" s="7" t="s">
        <v>15661</v>
      </c>
      <c r="G33" s="7" t="s">
        <v>15662</v>
      </c>
      <c r="H33" s="7" t="s">
        <v>2450</v>
      </c>
      <c r="I33" s="7" t="s">
        <v>4921</v>
      </c>
      <c r="J33" s="7" t="s">
        <v>1452</v>
      </c>
      <c r="K33" s="7" t="s">
        <v>754</v>
      </c>
      <c r="L33" s="7" t="s">
        <v>755</v>
      </c>
      <c r="M33" s="7" t="s">
        <v>1461</v>
      </c>
      <c r="N33" s="7" t="s">
        <v>1467</v>
      </c>
      <c r="O33" s="11">
        <v>3</v>
      </c>
      <c r="P33" s="11">
        <v>3</v>
      </c>
      <c r="Q33" s="11">
        <v>3</v>
      </c>
      <c r="R33" s="11">
        <v>0</v>
      </c>
      <c r="S33" s="11" t="s">
        <v>1455</v>
      </c>
      <c r="U33" t="str">
        <f t="shared" si="0"/>
        <v>是</v>
      </c>
    </row>
    <row r="34" spans="1:21">
      <c r="A34" s="2" t="str">
        <f>K34&amp;MID(L:L,15,4)</f>
        <v>王少鸾0325</v>
      </c>
      <c r="B34" s="7" t="s">
        <v>1514</v>
      </c>
      <c r="C34" s="7" t="s">
        <v>1446</v>
      </c>
      <c r="D34" s="7">
        <v>51</v>
      </c>
      <c r="E34" s="7" t="s">
        <v>1515</v>
      </c>
      <c r="F34" s="7" t="s">
        <v>15663</v>
      </c>
      <c r="G34" s="7" t="s">
        <v>15664</v>
      </c>
      <c r="H34" s="7" t="s">
        <v>1450</v>
      </c>
      <c r="I34" s="7" t="s">
        <v>15665</v>
      </c>
      <c r="J34" s="7" t="s">
        <v>1452</v>
      </c>
      <c r="K34" s="7" t="s">
        <v>1053</v>
      </c>
      <c r="L34" s="7" t="s">
        <v>1054</v>
      </c>
      <c r="M34" s="7" t="s">
        <v>1461</v>
      </c>
      <c r="N34" s="7" t="s">
        <v>23</v>
      </c>
      <c r="O34" s="11">
        <v>4</v>
      </c>
      <c r="P34" s="11">
        <v>5</v>
      </c>
      <c r="Q34" s="11">
        <v>3</v>
      </c>
      <c r="R34" s="11">
        <v>1</v>
      </c>
      <c r="S34" s="11" t="s">
        <v>1455</v>
      </c>
      <c r="U34" t="str">
        <f t="shared" si="0"/>
        <v>是</v>
      </c>
    </row>
    <row r="35" spans="1:21">
      <c r="A35" s="2" t="str">
        <f>K35&amp;MID(L:L,15,4)</f>
        <v>何国栋5417</v>
      </c>
      <c r="B35" s="7" t="s">
        <v>1612</v>
      </c>
      <c r="C35" s="7" t="s">
        <v>1446</v>
      </c>
      <c r="D35" s="7">
        <v>59</v>
      </c>
      <c r="E35" s="7" t="s">
        <v>1613</v>
      </c>
      <c r="F35" s="7" t="s">
        <v>15666</v>
      </c>
      <c r="G35" s="7" t="s">
        <v>15667</v>
      </c>
      <c r="H35" s="7" t="s">
        <v>1450</v>
      </c>
      <c r="I35" s="7" t="s">
        <v>15668</v>
      </c>
      <c r="J35" s="7" t="s">
        <v>1452</v>
      </c>
      <c r="K35" s="7" t="s">
        <v>1277</v>
      </c>
      <c r="L35" s="7" t="s">
        <v>1278</v>
      </c>
      <c r="M35" s="7" t="s">
        <v>1461</v>
      </c>
      <c r="N35" s="7" t="s">
        <v>1462</v>
      </c>
      <c r="O35" s="11">
        <v>3</v>
      </c>
      <c r="P35" s="11">
        <v>34</v>
      </c>
      <c r="Q35" s="11">
        <v>2.5</v>
      </c>
      <c r="R35" s="11">
        <v>0.5</v>
      </c>
      <c r="S35" s="11" t="s">
        <v>1455</v>
      </c>
      <c r="U35" t="str">
        <f t="shared" si="0"/>
        <v>是</v>
      </c>
    </row>
    <row r="36" spans="1:21">
      <c r="A36" s="2" t="str">
        <f>K36&amp;MID(L:L,15,4)</f>
        <v>梁秋婵3621</v>
      </c>
      <c r="B36" s="7" t="s">
        <v>9049</v>
      </c>
      <c r="C36" s="7" t="s">
        <v>1446</v>
      </c>
      <c r="D36" s="7">
        <v>59</v>
      </c>
      <c r="E36" s="7" t="s">
        <v>1138</v>
      </c>
      <c r="F36" s="7" t="s">
        <v>15669</v>
      </c>
      <c r="G36" s="7" t="s">
        <v>15670</v>
      </c>
      <c r="H36" s="7" t="s">
        <v>1450</v>
      </c>
      <c r="I36" s="7" t="s">
        <v>15671</v>
      </c>
      <c r="J36" s="7" t="s">
        <v>1452</v>
      </c>
      <c r="K36" s="7" t="s">
        <v>1354</v>
      </c>
      <c r="L36" s="7" t="s">
        <v>1355</v>
      </c>
      <c r="M36" s="7" t="s">
        <v>1461</v>
      </c>
      <c r="N36" s="7" t="s">
        <v>1650</v>
      </c>
      <c r="O36" s="11">
        <v>8</v>
      </c>
      <c r="P36" s="11">
        <v>6</v>
      </c>
      <c r="Q36" s="11">
        <v>2</v>
      </c>
      <c r="R36" s="11">
        <v>6</v>
      </c>
      <c r="S36" s="11" t="s">
        <v>1455</v>
      </c>
      <c r="U36" t="str">
        <f t="shared" si="0"/>
        <v>是</v>
      </c>
    </row>
    <row r="37" spans="1:21">
      <c r="A37" s="2" t="str">
        <f>K37&amp;MID(L:L,15,4)</f>
        <v>陈伯荣2149</v>
      </c>
      <c r="B37" s="7" t="s">
        <v>8052</v>
      </c>
      <c r="C37" s="7" t="s">
        <v>1446</v>
      </c>
      <c r="D37" s="7">
        <v>57</v>
      </c>
      <c r="E37" s="7" t="s">
        <v>8053</v>
      </c>
      <c r="F37" s="7" t="s">
        <v>15672</v>
      </c>
      <c r="G37" s="7" t="s">
        <v>15673</v>
      </c>
      <c r="H37" s="7" t="s">
        <v>1450</v>
      </c>
      <c r="I37" s="7" t="s">
        <v>15674</v>
      </c>
      <c r="J37" s="7" t="s">
        <v>1452</v>
      </c>
      <c r="K37" s="7" t="s">
        <v>1112</v>
      </c>
      <c r="L37" s="7" t="s">
        <v>1113</v>
      </c>
      <c r="M37" s="7" t="s">
        <v>1461</v>
      </c>
      <c r="N37" s="7" t="s">
        <v>23</v>
      </c>
      <c r="O37" s="11">
        <v>4</v>
      </c>
      <c r="P37" s="11">
        <v>54</v>
      </c>
      <c r="Q37" s="11">
        <v>3</v>
      </c>
      <c r="R37" s="11">
        <v>1</v>
      </c>
      <c r="S37" s="11" t="s">
        <v>1455</v>
      </c>
      <c r="U37" t="str">
        <f t="shared" si="0"/>
        <v>是</v>
      </c>
    </row>
    <row r="38" spans="1:21">
      <c r="A38" s="2" t="str">
        <f>K38&amp;MID(L:L,15,4)</f>
        <v>王衍明1212</v>
      </c>
      <c r="B38" s="7" t="s">
        <v>1627</v>
      </c>
      <c r="C38" s="7" t="s">
        <v>1457</v>
      </c>
      <c r="D38" s="7">
        <v>49</v>
      </c>
      <c r="E38" s="7" t="s">
        <v>562</v>
      </c>
      <c r="F38" s="7" t="s">
        <v>15675</v>
      </c>
      <c r="G38" s="7" t="s">
        <v>15676</v>
      </c>
      <c r="H38" s="7" t="s">
        <v>1450</v>
      </c>
      <c r="I38" s="7" t="s">
        <v>13560</v>
      </c>
      <c r="J38" s="7" t="s">
        <v>1452</v>
      </c>
      <c r="K38" s="7" t="s">
        <v>559</v>
      </c>
      <c r="L38" s="7" t="s">
        <v>560</v>
      </c>
      <c r="M38" s="7" t="s">
        <v>1461</v>
      </c>
      <c r="N38" s="7" t="s">
        <v>23</v>
      </c>
      <c r="O38" s="11">
        <v>3</v>
      </c>
      <c r="P38" s="11">
        <v>29</v>
      </c>
      <c r="Q38" s="11">
        <v>3</v>
      </c>
      <c r="R38" s="11">
        <v>0</v>
      </c>
      <c r="S38" s="11" t="s">
        <v>1455</v>
      </c>
      <c r="U38" t="str">
        <f t="shared" si="0"/>
        <v>是</v>
      </c>
    </row>
    <row r="39" spans="1:21">
      <c r="A39" s="2" t="str">
        <f>K39&amp;MID(L:L,15,4)</f>
        <v>黎再钊0058</v>
      </c>
      <c r="B39" s="7" t="s">
        <v>1631</v>
      </c>
      <c r="C39" s="7" t="s">
        <v>1446</v>
      </c>
      <c r="D39" s="7">
        <v>34</v>
      </c>
      <c r="E39" s="7" t="s">
        <v>1632</v>
      </c>
      <c r="F39" s="7" t="s">
        <v>15677</v>
      </c>
      <c r="G39" s="7" t="s">
        <v>15678</v>
      </c>
      <c r="H39" s="7" t="s">
        <v>1450</v>
      </c>
      <c r="I39" s="7" t="s">
        <v>15679</v>
      </c>
      <c r="J39" s="7" t="s">
        <v>1452</v>
      </c>
      <c r="K39" s="7" t="s">
        <v>357</v>
      </c>
      <c r="L39" s="7" t="s">
        <v>358</v>
      </c>
      <c r="M39" s="7" t="s">
        <v>1453</v>
      </c>
      <c r="N39" s="7" t="s">
        <v>23</v>
      </c>
      <c r="O39" s="11">
        <v>2</v>
      </c>
      <c r="P39" s="11">
        <v>22</v>
      </c>
      <c r="Q39" s="11">
        <v>1.5</v>
      </c>
      <c r="R39" s="11">
        <v>0.5</v>
      </c>
      <c r="S39" s="11" t="s">
        <v>1455</v>
      </c>
      <c r="U39" t="str">
        <f t="shared" si="0"/>
        <v>是</v>
      </c>
    </row>
    <row r="40" spans="1:21">
      <c r="A40" s="2" t="str">
        <f>K40&amp;MID(L:L,15,4)</f>
        <v>周绍辉0019</v>
      </c>
      <c r="B40" s="7" t="s">
        <v>1636</v>
      </c>
      <c r="C40" s="7" t="s">
        <v>1446</v>
      </c>
      <c r="D40" s="7">
        <v>43</v>
      </c>
      <c r="E40" s="7" t="s">
        <v>1637</v>
      </c>
      <c r="F40" s="7" t="s">
        <v>15680</v>
      </c>
      <c r="G40" s="7" t="s">
        <v>15681</v>
      </c>
      <c r="H40" s="7" t="s">
        <v>1450</v>
      </c>
      <c r="I40" s="7" t="s">
        <v>15682</v>
      </c>
      <c r="J40" s="7" t="s">
        <v>1452</v>
      </c>
      <c r="K40" s="7" t="s">
        <v>699</v>
      </c>
      <c r="L40" s="7" t="s">
        <v>700</v>
      </c>
      <c r="M40" s="7" t="s">
        <v>1453</v>
      </c>
      <c r="N40" s="7" t="s">
        <v>23</v>
      </c>
      <c r="O40" s="11">
        <v>1</v>
      </c>
      <c r="P40" s="11">
        <v>33</v>
      </c>
      <c r="Q40" s="11">
        <v>1.5</v>
      </c>
      <c r="R40" s="11">
        <v>0</v>
      </c>
      <c r="S40" s="11" t="s">
        <v>1455</v>
      </c>
      <c r="U40" t="str">
        <f t="shared" si="0"/>
        <v>是</v>
      </c>
    </row>
    <row r="41" spans="1:21">
      <c r="A41" s="2" t="str">
        <f>K41&amp;MID(L:L,15,4)</f>
        <v>叶仙1243</v>
      </c>
      <c r="B41" s="7" t="s">
        <v>1641</v>
      </c>
      <c r="C41" s="7" t="s">
        <v>1444</v>
      </c>
      <c r="D41" s="7">
        <v>47</v>
      </c>
      <c r="E41" s="7" t="s">
        <v>1642</v>
      </c>
      <c r="F41" s="7" t="s">
        <v>15683</v>
      </c>
      <c r="G41" s="7" t="s">
        <v>15684</v>
      </c>
      <c r="H41" s="7" t="s">
        <v>1450</v>
      </c>
      <c r="I41" s="7" t="s">
        <v>15685</v>
      </c>
      <c r="J41" s="7" t="s">
        <v>1452</v>
      </c>
      <c r="K41" s="7" t="s">
        <v>637</v>
      </c>
      <c r="L41" s="7" t="s">
        <v>638</v>
      </c>
      <c r="M41" s="7" t="s">
        <v>1453</v>
      </c>
      <c r="N41" s="7" t="s">
        <v>23</v>
      </c>
      <c r="O41" s="11">
        <v>2</v>
      </c>
      <c r="P41" s="11">
        <v>50</v>
      </c>
      <c r="Q41" s="11">
        <v>1.5</v>
      </c>
      <c r="R41" s="11">
        <v>0.5</v>
      </c>
      <c r="S41" s="11" t="s">
        <v>1455</v>
      </c>
      <c r="U41" t="str">
        <f t="shared" si="0"/>
        <v>是</v>
      </c>
    </row>
    <row r="42" spans="1:21">
      <c r="A42" s="2" t="str">
        <f>K42&amp;MID(L:L,15,4)</f>
        <v>杨金铭3128</v>
      </c>
      <c r="B42" s="7" t="s">
        <v>1646</v>
      </c>
      <c r="C42" s="7" t="s">
        <v>1446</v>
      </c>
      <c r="D42" s="7">
        <v>58</v>
      </c>
      <c r="E42" s="7" t="s">
        <v>1341</v>
      </c>
      <c r="F42" s="7" t="s">
        <v>15686</v>
      </c>
      <c r="G42" s="7" t="s">
        <v>15687</v>
      </c>
      <c r="H42" s="7" t="s">
        <v>1450</v>
      </c>
      <c r="I42" s="7" t="s">
        <v>15688</v>
      </c>
      <c r="J42" s="7" t="s">
        <v>1452</v>
      </c>
      <c r="K42" s="7" t="s">
        <v>1338</v>
      </c>
      <c r="L42" s="7" t="s">
        <v>1339</v>
      </c>
      <c r="M42" s="7" t="s">
        <v>1561</v>
      </c>
      <c r="N42" s="7" t="s">
        <v>1650</v>
      </c>
      <c r="O42" s="11">
        <v>29</v>
      </c>
      <c r="P42" s="11">
        <v>7</v>
      </c>
      <c r="Q42" s="11">
        <v>2</v>
      </c>
      <c r="R42" s="11">
        <v>27</v>
      </c>
      <c r="S42" s="11" t="s">
        <v>1520</v>
      </c>
      <c r="U42" t="str">
        <f t="shared" si="0"/>
        <v>否</v>
      </c>
    </row>
    <row r="43" spans="1:21">
      <c r="A43" s="2" t="str">
        <f>K43&amp;MID(L:L,15,4)</f>
        <v>黄炳宽0978</v>
      </c>
      <c r="B43" s="7" t="s">
        <v>1651</v>
      </c>
      <c r="C43" s="7" t="s">
        <v>1446</v>
      </c>
      <c r="D43" s="7">
        <v>49</v>
      </c>
      <c r="E43" s="7" t="s">
        <v>234</v>
      </c>
      <c r="F43" s="7" t="s">
        <v>15689</v>
      </c>
      <c r="G43" s="7" t="s">
        <v>15690</v>
      </c>
      <c r="H43" s="7" t="s">
        <v>1450</v>
      </c>
      <c r="I43" s="7" t="s">
        <v>15691</v>
      </c>
      <c r="J43" s="7" t="s">
        <v>1452</v>
      </c>
      <c r="K43" s="7" t="s">
        <v>231</v>
      </c>
      <c r="L43" s="7" t="s">
        <v>232</v>
      </c>
      <c r="M43" s="7" t="s">
        <v>1453</v>
      </c>
      <c r="N43" s="7" t="s">
        <v>23</v>
      </c>
      <c r="O43" s="11">
        <v>1</v>
      </c>
      <c r="P43" s="11">
        <v>54</v>
      </c>
      <c r="Q43" s="11">
        <v>1.5</v>
      </c>
      <c r="R43" s="11">
        <v>0</v>
      </c>
      <c r="S43" s="11" t="s">
        <v>1455</v>
      </c>
      <c r="U43" t="str">
        <f t="shared" si="0"/>
        <v>是</v>
      </c>
    </row>
    <row r="44" spans="1:21">
      <c r="A44" s="2" t="str">
        <f>K44&amp;MID(L:L,15,4)</f>
        <v>高格卿5123</v>
      </c>
      <c r="B44" s="7" t="s">
        <v>1655</v>
      </c>
      <c r="C44" s="7" t="s">
        <v>1446</v>
      </c>
      <c r="D44" s="7">
        <v>56</v>
      </c>
      <c r="E44" s="7" t="s">
        <v>1656</v>
      </c>
      <c r="F44" s="7" t="s">
        <v>15692</v>
      </c>
      <c r="G44" s="7" t="s">
        <v>15693</v>
      </c>
      <c r="H44" s="7" t="s">
        <v>1450</v>
      </c>
      <c r="I44" s="7" t="s">
        <v>15694</v>
      </c>
      <c r="J44" s="7" t="s">
        <v>1452</v>
      </c>
      <c r="K44" s="7" t="s">
        <v>162</v>
      </c>
      <c r="L44" s="7" t="s">
        <v>163</v>
      </c>
      <c r="M44" s="7" t="s">
        <v>1453</v>
      </c>
      <c r="N44" s="7" t="s">
        <v>23</v>
      </c>
      <c r="O44" s="11">
        <v>2</v>
      </c>
      <c r="P44" s="11">
        <v>13</v>
      </c>
      <c r="Q44" s="11">
        <v>1.5</v>
      </c>
      <c r="R44" s="11">
        <v>0.5</v>
      </c>
      <c r="S44" s="11" t="s">
        <v>1455</v>
      </c>
      <c r="U44" t="str">
        <f t="shared" si="0"/>
        <v>是</v>
      </c>
    </row>
    <row r="45" spans="1:21">
      <c r="A45" s="2" t="str">
        <f>K45&amp;MID(L:L,15,4)</f>
        <v>黎剑强0033</v>
      </c>
      <c r="B45" s="7" t="s">
        <v>1665</v>
      </c>
      <c r="C45" s="7" t="s">
        <v>1457</v>
      </c>
      <c r="D45" s="7">
        <v>47</v>
      </c>
      <c r="E45" s="7" t="s">
        <v>1666</v>
      </c>
      <c r="F45" s="7" t="s">
        <v>15695</v>
      </c>
      <c r="G45" s="7" t="s">
        <v>15696</v>
      </c>
      <c r="H45" s="7" t="s">
        <v>1450</v>
      </c>
      <c r="I45" s="7" t="s">
        <v>15697</v>
      </c>
      <c r="J45" s="7" t="s">
        <v>1452</v>
      </c>
      <c r="K45" s="7" t="s">
        <v>345</v>
      </c>
      <c r="L45" s="7" t="s">
        <v>346</v>
      </c>
      <c r="M45" s="7" t="s">
        <v>1461</v>
      </c>
      <c r="N45" s="7" t="s">
        <v>23</v>
      </c>
      <c r="O45" s="11">
        <v>6</v>
      </c>
      <c r="P45" s="11">
        <v>38</v>
      </c>
      <c r="Q45" s="11">
        <v>3</v>
      </c>
      <c r="R45" s="11">
        <v>3</v>
      </c>
      <c r="S45" s="11" t="s">
        <v>1455</v>
      </c>
      <c r="U45" t="str">
        <f t="shared" si="0"/>
        <v>是</v>
      </c>
    </row>
    <row r="46" spans="1:21">
      <c r="A46" s="2" t="str">
        <f>K46&amp;MID(L:L,15,4)</f>
        <v>冯玉桂1005</v>
      </c>
      <c r="B46" s="7" t="s">
        <v>1670</v>
      </c>
      <c r="C46" s="7" t="s">
        <v>1446</v>
      </c>
      <c r="D46" s="7">
        <v>41</v>
      </c>
      <c r="E46" s="7" t="s">
        <v>1671</v>
      </c>
      <c r="F46" s="7" t="s">
        <v>15698</v>
      </c>
      <c r="G46" s="7" t="s">
        <v>15699</v>
      </c>
      <c r="H46" s="7" t="s">
        <v>1450</v>
      </c>
      <c r="I46" s="7" t="s">
        <v>15700</v>
      </c>
      <c r="J46" s="7" t="s">
        <v>1452</v>
      </c>
      <c r="K46" s="7" t="s">
        <v>180</v>
      </c>
      <c r="L46" s="7" t="s">
        <v>181</v>
      </c>
      <c r="M46" s="7" t="s">
        <v>1453</v>
      </c>
      <c r="N46" s="7" t="s">
        <v>23</v>
      </c>
      <c r="O46" s="11">
        <v>4</v>
      </c>
      <c r="P46" s="11">
        <v>20</v>
      </c>
      <c r="Q46" s="11">
        <v>1.5</v>
      </c>
      <c r="R46" s="11">
        <v>2.5</v>
      </c>
      <c r="S46" s="11" t="s">
        <v>1455</v>
      </c>
      <c r="U46" t="str">
        <f t="shared" si="0"/>
        <v>是</v>
      </c>
    </row>
    <row r="47" spans="1:21">
      <c r="A47" s="2" t="str">
        <f>K47&amp;MID(L:L,15,4)</f>
        <v>蔡少英0622</v>
      </c>
      <c r="B47" s="7" t="s">
        <v>1684</v>
      </c>
      <c r="C47" s="7" t="s">
        <v>1444</v>
      </c>
      <c r="D47" s="7">
        <v>47</v>
      </c>
      <c r="E47" s="7" t="s">
        <v>787</v>
      </c>
      <c r="F47" s="7" t="s">
        <v>15701</v>
      </c>
      <c r="G47" s="7" t="s">
        <v>15702</v>
      </c>
      <c r="H47" s="7" t="s">
        <v>1450</v>
      </c>
      <c r="I47" s="7" t="s">
        <v>4614</v>
      </c>
      <c r="J47" s="7" t="s">
        <v>1452</v>
      </c>
      <c r="K47" s="7" t="s">
        <v>784</v>
      </c>
      <c r="L47" s="7" t="s">
        <v>785</v>
      </c>
      <c r="M47" s="7" t="s">
        <v>1461</v>
      </c>
      <c r="N47" s="7" t="s">
        <v>23</v>
      </c>
      <c r="O47" s="11">
        <v>3</v>
      </c>
      <c r="P47" s="11">
        <v>1</v>
      </c>
      <c r="Q47" s="11">
        <v>3</v>
      </c>
      <c r="R47" s="11">
        <v>0</v>
      </c>
      <c r="S47" s="11" t="s">
        <v>1455</v>
      </c>
      <c r="U47" t="str">
        <f t="shared" si="0"/>
        <v>是</v>
      </c>
    </row>
    <row r="48" spans="1:21">
      <c r="A48" s="2" t="str">
        <f>K48&amp;MID(L:L,15,4)</f>
        <v>彭玉婵2725</v>
      </c>
      <c r="B48" s="7" t="s">
        <v>2652</v>
      </c>
      <c r="C48" s="7" t="s">
        <v>1444</v>
      </c>
      <c r="D48" s="7">
        <v>43</v>
      </c>
      <c r="E48" s="7" t="s">
        <v>2653</v>
      </c>
      <c r="F48" s="7" t="s">
        <v>15703</v>
      </c>
      <c r="G48" s="7" t="s">
        <v>15704</v>
      </c>
      <c r="H48" s="7" t="s">
        <v>1450</v>
      </c>
      <c r="I48" s="7" t="s">
        <v>5370</v>
      </c>
      <c r="J48" s="7" t="s">
        <v>1452</v>
      </c>
      <c r="K48" s="7" t="s">
        <v>1356</v>
      </c>
      <c r="L48" s="7" t="s">
        <v>1357</v>
      </c>
      <c r="M48" s="7" t="s">
        <v>1461</v>
      </c>
      <c r="N48" s="7" t="s">
        <v>1462</v>
      </c>
      <c r="O48" s="11">
        <v>3</v>
      </c>
      <c r="P48" s="11">
        <v>6</v>
      </c>
      <c r="Q48" s="11">
        <v>2.5</v>
      </c>
      <c r="R48" s="11">
        <v>0.5</v>
      </c>
      <c r="S48" s="11" t="s">
        <v>1455</v>
      </c>
      <c r="U48" t="str">
        <f t="shared" si="0"/>
        <v>是</v>
      </c>
    </row>
    <row r="49" spans="1:21">
      <c r="A49" s="2" t="str">
        <f>K49&amp;MID(L:L,15,4)</f>
        <v>马淑琼4828</v>
      </c>
      <c r="B49" s="7" t="s">
        <v>1689</v>
      </c>
      <c r="C49" s="7" t="s">
        <v>1457</v>
      </c>
      <c r="D49" s="7">
        <v>33</v>
      </c>
      <c r="E49" s="7" t="s">
        <v>1690</v>
      </c>
      <c r="F49" s="7" t="s">
        <v>15705</v>
      </c>
      <c r="G49" s="7" t="s">
        <v>15706</v>
      </c>
      <c r="H49" s="7" t="s">
        <v>1450</v>
      </c>
      <c r="I49" s="7" t="s">
        <v>15707</v>
      </c>
      <c r="J49" s="7" t="s">
        <v>1452</v>
      </c>
      <c r="K49" s="7" t="s">
        <v>844</v>
      </c>
      <c r="L49" s="7" t="s">
        <v>845</v>
      </c>
      <c r="M49" s="7" t="s">
        <v>1461</v>
      </c>
      <c r="N49" s="7" t="s">
        <v>1467</v>
      </c>
      <c r="O49" s="11">
        <v>4</v>
      </c>
      <c r="P49" s="11">
        <v>14</v>
      </c>
      <c r="Q49" s="11">
        <v>3</v>
      </c>
      <c r="R49" s="11">
        <v>1</v>
      </c>
      <c r="S49" s="11" t="s">
        <v>1455</v>
      </c>
      <c r="U49" t="str">
        <f t="shared" si="0"/>
        <v>是</v>
      </c>
    </row>
    <row r="50" spans="1:21">
      <c r="A50" s="2" t="str">
        <f>K50&amp;MID(L:L,15,4)</f>
        <v>邝顺容1224</v>
      </c>
      <c r="B50" s="7" t="s">
        <v>1699</v>
      </c>
      <c r="C50" s="7" t="s">
        <v>1444</v>
      </c>
      <c r="D50" s="7">
        <v>57</v>
      </c>
      <c r="E50" s="7" t="s">
        <v>1700</v>
      </c>
      <c r="F50" s="7" t="s">
        <v>15708</v>
      </c>
      <c r="G50" s="7" t="s">
        <v>15709</v>
      </c>
      <c r="H50" s="7" t="s">
        <v>1450</v>
      </c>
      <c r="I50" s="7" t="s">
        <v>8749</v>
      </c>
      <c r="J50" s="7" t="s">
        <v>1452</v>
      </c>
      <c r="K50" s="7" t="s">
        <v>1025</v>
      </c>
      <c r="L50" s="7" t="s">
        <v>1026</v>
      </c>
      <c r="M50" s="7" t="s">
        <v>1453</v>
      </c>
      <c r="N50" s="7" t="s">
        <v>23</v>
      </c>
      <c r="O50" s="11">
        <v>2</v>
      </c>
      <c r="P50" s="11">
        <v>4</v>
      </c>
      <c r="Q50" s="11">
        <v>1.5</v>
      </c>
      <c r="R50" s="11">
        <v>0.5</v>
      </c>
      <c r="S50" s="11" t="s">
        <v>1455</v>
      </c>
      <c r="U50" t="str">
        <f t="shared" si="0"/>
        <v>是</v>
      </c>
    </row>
    <row r="51" spans="1:21">
      <c r="A51" s="2" t="str">
        <f>K51&amp;MID(L:L,15,4)</f>
        <v>张家麟3232</v>
      </c>
      <c r="B51" s="7" t="s">
        <v>10083</v>
      </c>
      <c r="C51" s="7" t="s">
        <v>1446</v>
      </c>
      <c r="D51" s="7">
        <v>58</v>
      </c>
      <c r="E51" s="7" t="s">
        <v>585</v>
      </c>
      <c r="F51" s="7" t="s">
        <v>15710</v>
      </c>
      <c r="G51" s="7" t="s">
        <v>15711</v>
      </c>
      <c r="H51" s="7" t="s">
        <v>1450</v>
      </c>
      <c r="I51" s="7" t="s">
        <v>7724</v>
      </c>
      <c r="J51" s="7" t="s">
        <v>1452</v>
      </c>
      <c r="K51" s="7" t="s">
        <v>582</v>
      </c>
      <c r="L51" s="7" t="s">
        <v>583</v>
      </c>
      <c r="M51" s="7" t="s">
        <v>1461</v>
      </c>
      <c r="N51" s="7" t="s">
        <v>23</v>
      </c>
      <c r="O51" s="11">
        <v>3</v>
      </c>
      <c r="P51" s="11">
        <v>9</v>
      </c>
      <c r="Q51" s="11">
        <v>3</v>
      </c>
      <c r="R51" s="11">
        <v>0</v>
      </c>
      <c r="S51" s="11" t="s">
        <v>1455</v>
      </c>
      <c r="U51" t="str">
        <f t="shared" si="0"/>
        <v>是</v>
      </c>
    </row>
    <row r="52" spans="1:21">
      <c r="A52" s="2" t="str">
        <f>K52&amp;MID(L:L,15,4)</f>
        <v>郭彦镜0637</v>
      </c>
      <c r="B52" s="7" t="s">
        <v>1709</v>
      </c>
      <c r="C52" s="7" t="s">
        <v>1446</v>
      </c>
      <c r="D52" s="7">
        <v>41</v>
      </c>
      <c r="E52" s="7" t="s">
        <v>1710</v>
      </c>
      <c r="F52" s="7" t="s">
        <v>15712</v>
      </c>
      <c r="G52" s="7" t="s">
        <v>15713</v>
      </c>
      <c r="H52" s="7" t="s">
        <v>1450</v>
      </c>
      <c r="I52" s="7" t="s">
        <v>7712</v>
      </c>
      <c r="J52" s="7" t="s">
        <v>1452</v>
      </c>
      <c r="K52" s="7" t="s">
        <v>172</v>
      </c>
      <c r="L52" s="7" t="s">
        <v>173</v>
      </c>
      <c r="M52" s="7" t="s">
        <v>1453</v>
      </c>
      <c r="N52" s="7" t="s">
        <v>23</v>
      </c>
      <c r="O52" s="11">
        <v>3</v>
      </c>
      <c r="P52" s="11">
        <v>12</v>
      </c>
      <c r="Q52" s="11">
        <v>1.5</v>
      </c>
      <c r="R52" s="11">
        <v>1.5</v>
      </c>
      <c r="S52" s="11" t="s">
        <v>1455</v>
      </c>
      <c r="U52" t="str">
        <f t="shared" si="0"/>
        <v>是</v>
      </c>
    </row>
    <row r="53" spans="1:21">
      <c r="A53" s="2" t="str">
        <f>K53&amp;MID(L:L,15,4)</f>
        <v>李环1227</v>
      </c>
      <c r="B53" s="7" t="s">
        <v>1719</v>
      </c>
      <c r="C53" s="7" t="s">
        <v>1457</v>
      </c>
      <c r="D53" s="7">
        <v>57</v>
      </c>
      <c r="E53" s="7" t="s">
        <v>1720</v>
      </c>
      <c r="F53" s="7" t="s">
        <v>15714</v>
      </c>
      <c r="G53" s="7" t="s">
        <v>15715</v>
      </c>
      <c r="H53" s="7" t="s">
        <v>1450</v>
      </c>
      <c r="I53" s="7" t="s">
        <v>12345</v>
      </c>
      <c r="J53" s="7" t="s">
        <v>1452</v>
      </c>
      <c r="K53" s="7" t="s">
        <v>977</v>
      </c>
      <c r="L53" s="7" t="s">
        <v>978</v>
      </c>
      <c r="M53" s="7" t="s">
        <v>1453</v>
      </c>
      <c r="N53" s="7" t="s">
        <v>23</v>
      </c>
      <c r="O53" s="11">
        <v>4</v>
      </c>
      <c r="P53" s="11">
        <v>23</v>
      </c>
      <c r="Q53" s="11">
        <v>1.5</v>
      </c>
      <c r="R53" s="11">
        <v>2.5</v>
      </c>
      <c r="S53" s="11" t="s">
        <v>1455</v>
      </c>
      <c r="U53" t="str">
        <f t="shared" si="0"/>
        <v>是</v>
      </c>
    </row>
    <row r="54" spans="1:21">
      <c r="A54" s="2" t="str">
        <f>K54&amp;MID(L:L,15,4)</f>
        <v>梁翠仪212X</v>
      </c>
      <c r="B54" s="7" t="s">
        <v>1724</v>
      </c>
      <c r="C54" s="7" t="s">
        <v>1446</v>
      </c>
      <c r="D54" s="7">
        <v>55</v>
      </c>
      <c r="E54" s="7" t="s">
        <v>1725</v>
      </c>
      <c r="F54" s="7" t="s">
        <v>15716</v>
      </c>
      <c r="G54" s="7" t="s">
        <v>15717</v>
      </c>
      <c r="H54" s="7" t="s">
        <v>1450</v>
      </c>
      <c r="I54" s="7" t="s">
        <v>9710</v>
      </c>
      <c r="J54" s="7" t="s">
        <v>1452</v>
      </c>
      <c r="K54" s="7" t="s">
        <v>282</v>
      </c>
      <c r="L54" s="7" t="s">
        <v>283</v>
      </c>
      <c r="M54" s="7" t="s">
        <v>1461</v>
      </c>
      <c r="N54" s="7" t="s">
        <v>23</v>
      </c>
      <c r="O54" s="11">
        <v>3</v>
      </c>
      <c r="P54" s="11">
        <v>22</v>
      </c>
      <c r="Q54" s="11">
        <v>3</v>
      </c>
      <c r="R54" s="11">
        <v>0</v>
      </c>
      <c r="S54" s="11" t="s">
        <v>1455</v>
      </c>
      <c r="U54" t="str">
        <f t="shared" si="0"/>
        <v>是</v>
      </c>
    </row>
    <row r="55" spans="1:21">
      <c r="A55" s="2" t="str">
        <f>K55&amp;MID(L:L,15,4)</f>
        <v>陈苏4424</v>
      </c>
      <c r="B55" s="7" t="s">
        <v>1489</v>
      </c>
      <c r="C55" s="7" t="s">
        <v>1446</v>
      </c>
      <c r="D55" s="7">
        <v>64</v>
      </c>
      <c r="E55" s="7" t="s">
        <v>1490</v>
      </c>
      <c r="F55" s="7" t="s">
        <v>15718</v>
      </c>
      <c r="G55" s="7" t="s">
        <v>15719</v>
      </c>
      <c r="H55" s="7" t="s">
        <v>1450</v>
      </c>
      <c r="I55" s="7" t="s">
        <v>15720</v>
      </c>
      <c r="J55" s="7" t="s">
        <v>1452</v>
      </c>
      <c r="K55" s="7" t="s">
        <v>695</v>
      </c>
      <c r="L55" s="7" t="s">
        <v>696</v>
      </c>
      <c r="M55" s="7" t="s">
        <v>1461</v>
      </c>
      <c r="N55" s="7" t="s">
        <v>1454</v>
      </c>
      <c r="O55" s="11">
        <v>4</v>
      </c>
      <c r="P55" s="11">
        <v>39</v>
      </c>
      <c r="Q55" s="11">
        <v>3</v>
      </c>
      <c r="R55" s="11">
        <v>1</v>
      </c>
      <c r="S55" s="11" t="s">
        <v>1455</v>
      </c>
      <c r="U55" t="str">
        <f t="shared" si="0"/>
        <v>是</v>
      </c>
    </row>
    <row r="56" spans="1:21">
      <c r="A56" s="2" t="str">
        <f>K56&amp;MID(L:L,15,4)</f>
        <v>沈达演7211</v>
      </c>
      <c r="B56" s="7" t="s">
        <v>1736</v>
      </c>
      <c r="C56" s="7" t="s">
        <v>1446</v>
      </c>
      <c r="D56" s="7">
        <v>48</v>
      </c>
      <c r="E56" s="7" t="s">
        <v>1737</v>
      </c>
      <c r="F56" s="7" t="s">
        <v>15721</v>
      </c>
      <c r="G56" s="7" t="s">
        <v>15722</v>
      </c>
      <c r="H56" s="7" t="s">
        <v>1740</v>
      </c>
      <c r="I56" s="7" t="s">
        <v>15723</v>
      </c>
      <c r="J56" s="7" t="s">
        <v>1452</v>
      </c>
      <c r="K56" s="7" t="s">
        <v>468</v>
      </c>
      <c r="L56" s="7" t="s">
        <v>469</v>
      </c>
      <c r="M56" s="7" t="s">
        <v>1453</v>
      </c>
      <c r="N56" s="7" t="s">
        <v>23</v>
      </c>
      <c r="O56" s="11">
        <v>1</v>
      </c>
      <c r="P56" s="11">
        <v>42</v>
      </c>
      <c r="Q56" s="11">
        <v>1.5</v>
      </c>
      <c r="R56" s="11">
        <v>0</v>
      </c>
      <c r="S56" s="11" t="s">
        <v>1455</v>
      </c>
      <c r="U56" t="str">
        <f t="shared" si="0"/>
        <v>是</v>
      </c>
    </row>
    <row r="57" spans="1:21">
      <c r="A57" s="2" t="str">
        <f>K57&amp;MID(L:L,15,4)</f>
        <v>陈穗婵4129</v>
      </c>
      <c r="B57" s="7" t="s">
        <v>1742</v>
      </c>
      <c r="C57" s="7" t="s">
        <v>1446</v>
      </c>
      <c r="D57" s="7">
        <v>44</v>
      </c>
      <c r="E57" s="7" t="s">
        <v>1743</v>
      </c>
      <c r="F57" s="7" t="s">
        <v>15724</v>
      </c>
      <c r="G57" s="7" t="s">
        <v>15725</v>
      </c>
      <c r="H57" s="7" t="s">
        <v>1450</v>
      </c>
      <c r="I57" s="7" t="s">
        <v>2518</v>
      </c>
      <c r="J57" s="7" t="s">
        <v>1452</v>
      </c>
      <c r="K57" s="7" t="s">
        <v>726</v>
      </c>
      <c r="L57" s="7" t="s">
        <v>727</v>
      </c>
      <c r="M57" s="7" t="s">
        <v>1461</v>
      </c>
      <c r="N57" s="7" t="s">
        <v>1467</v>
      </c>
      <c r="O57" s="11">
        <v>3</v>
      </c>
      <c r="P57" s="11">
        <v>4</v>
      </c>
      <c r="Q57" s="11">
        <v>3</v>
      </c>
      <c r="R57" s="11">
        <v>0</v>
      </c>
      <c r="S57" s="11" t="s">
        <v>1455</v>
      </c>
      <c r="U57" t="str">
        <f t="shared" si="0"/>
        <v>是</v>
      </c>
    </row>
    <row r="58" spans="1:21">
      <c r="A58" s="2" t="str">
        <f>K58&amp;MID(L:L,15,4)</f>
        <v>梁伟雄3612</v>
      </c>
      <c r="B58" s="7" t="s">
        <v>5092</v>
      </c>
      <c r="C58" s="7" t="s">
        <v>1446</v>
      </c>
      <c r="D58" s="7">
        <v>52</v>
      </c>
      <c r="E58" s="7" t="s">
        <v>5093</v>
      </c>
      <c r="F58" s="7" t="s">
        <v>15726</v>
      </c>
      <c r="G58" s="7" t="s">
        <v>15727</v>
      </c>
      <c r="H58" s="7" t="s">
        <v>1450</v>
      </c>
      <c r="I58" s="7" t="s">
        <v>15728</v>
      </c>
      <c r="J58" s="7" t="s">
        <v>1452</v>
      </c>
      <c r="K58" s="7" t="s">
        <v>385</v>
      </c>
      <c r="L58" s="7" t="s">
        <v>386</v>
      </c>
      <c r="M58" s="7" t="s">
        <v>1461</v>
      </c>
      <c r="N58" s="7" t="s">
        <v>23</v>
      </c>
      <c r="O58" s="11">
        <v>3</v>
      </c>
      <c r="P58" s="11">
        <v>47</v>
      </c>
      <c r="Q58" s="11">
        <v>3</v>
      </c>
      <c r="R58" s="11">
        <v>0</v>
      </c>
      <c r="S58" s="11" t="s">
        <v>1455</v>
      </c>
      <c r="U58" t="str">
        <f t="shared" si="0"/>
        <v>是</v>
      </c>
    </row>
    <row r="59" spans="1:21">
      <c r="A59" s="2" t="str">
        <f>K59&amp;MID(L:L,15,4)</f>
        <v>谭合容1220</v>
      </c>
      <c r="B59" s="7" t="s">
        <v>1751</v>
      </c>
      <c r="C59" s="7" t="s">
        <v>1446</v>
      </c>
      <c r="D59" s="7">
        <v>55</v>
      </c>
      <c r="E59" s="7" t="s">
        <v>1752</v>
      </c>
      <c r="F59" s="7" t="s">
        <v>15729</v>
      </c>
      <c r="G59" s="7" t="s">
        <v>15730</v>
      </c>
      <c r="H59" s="7" t="s">
        <v>1450</v>
      </c>
      <c r="I59" s="7" t="s">
        <v>15731</v>
      </c>
      <c r="J59" s="7" t="s">
        <v>1452</v>
      </c>
      <c r="K59" s="7" t="s">
        <v>999</v>
      </c>
      <c r="L59" s="7" t="s">
        <v>1000</v>
      </c>
      <c r="M59" s="7" t="s">
        <v>1453</v>
      </c>
      <c r="N59" s="7" t="s">
        <v>23</v>
      </c>
      <c r="O59" s="11">
        <v>2</v>
      </c>
      <c r="P59" s="11">
        <v>20</v>
      </c>
      <c r="Q59" s="11">
        <v>1.5</v>
      </c>
      <c r="R59" s="11">
        <v>0.5</v>
      </c>
      <c r="S59" s="11" t="s">
        <v>1455</v>
      </c>
      <c r="U59" t="str">
        <f t="shared" si="0"/>
        <v>是</v>
      </c>
    </row>
    <row r="60" spans="1:21">
      <c r="A60" s="2" t="str">
        <f>K60&amp;MID(L:L,15,4)</f>
        <v>胡旺崧1222</v>
      </c>
      <c r="B60" s="7" t="s">
        <v>1756</v>
      </c>
      <c r="C60" s="7" t="s">
        <v>1457</v>
      </c>
      <c r="D60" s="7">
        <v>49</v>
      </c>
      <c r="E60" s="7" t="s">
        <v>1757</v>
      </c>
      <c r="F60" s="7" t="s">
        <v>15732</v>
      </c>
      <c r="G60" s="7" t="s">
        <v>15733</v>
      </c>
      <c r="H60" s="7" t="s">
        <v>1450</v>
      </c>
      <c r="I60" s="7" t="s">
        <v>1760</v>
      </c>
      <c r="J60" s="7" t="s">
        <v>1452</v>
      </c>
      <c r="K60" s="7" t="s">
        <v>967</v>
      </c>
      <c r="L60" s="7" t="s">
        <v>968</v>
      </c>
      <c r="M60" s="7" t="s">
        <v>1453</v>
      </c>
      <c r="N60" s="7" t="s">
        <v>23</v>
      </c>
      <c r="O60" s="11">
        <v>2</v>
      </c>
      <c r="P60" s="11">
        <v>0</v>
      </c>
      <c r="Q60" s="11">
        <v>1.5</v>
      </c>
      <c r="R60" s="11">
        <v>0.5</v>
      </c>
      <c r="S60" s="11" t="s">
        <v>1455</v>
      </c>
      <c r="U60" t="str">
        <f t="shared" si="0"/>
        <v>是</v>
      </c>
    </row>
    <row r="61" spans="1:21">
      <c r="A61" s="2" t="str">
        <f>K61&amp;MID(L:L,15,4)</f>
        <v>唐汝田3020</v>
      </c>
      <c r="B61" s="7" t="s">
        <v>1761</v>
      </c>
      <c r="C61" s="7" t="s">
        <v>1446</v>
      </c>
      <c r="D61" s="7">
        <v>57</v>
      </c>
      <c r="E61" s="7" t="s">
        <v>1762</v>
      </c>
      <c r="F61" s="7" t="s">
        <v>15734</v>
      </c>
      <c r="G61" s="7" t="s">
        <v>15735</v>
      </c>
      <c r="H61" s="7" t="s">
        <v>1765</v>
      </c>
      <c r="I61" s="7" t="s">
        <v>6519</v>
      </c>
      <c r="J61" s="7" t="s">
        <v>1452</v>
      </c>
      <c r="K61" s="7" t="s">
        <v>497</v>
      </c>
      <c r="L61" s="7" t="s">
        <v>498</v>
      </c>
      <c r="M61" s="7" t="s">
        <v>1453</v>
      </c>
      <c r="N61" s="7" t="s">
        <v>23</v>
      </c>
      <c r="O61" s="11">
        <v>1</v>
      </c>
      <c r="P61" s="11">
        <v>37</v>
      </c>
      <c r="Q61" s="11">
        <v>1.5</v>
      </c>
      <c r="R61" s="11">
        <v>0</v>
      </c>
      <c r="S61" s="11" t="s">
        <v>1455</v>
      </c>
      <c r="U61" t="str">
        <f t="shared" si="0"/>
        <v>是</v>
      </c>
    </row>
    <row r="62" spans="1:21">
      <c r="A62" s="2" t="str">
        <f>K62&amp;MID(L:L,15,4)</f>
        <v>李人琪1828</v>
      </c>
      <c r="B62" s="7" t="s">
        <v>1767</v>
      </c>
      <c r="C62" s="7" t="s">
        <v>1446</v>
      </c>
      <c r="D62" s="7">
        <v>57</v>
      </c>
      <c r="E62" s="7" t="s">
        <v>1768</v>
      </c>
      <c r="F62" s="7" t="s">
        <v>15736</v>
      </c>
      <c r="G62" s="7" t="s">
        <v>15737</v>
      </c>
      <c r="H62" s="7" t="s">
        <v>1450</v>
      </c>
      <c r="I62" s="7" t="s">
        <v>12648</v>
      </c>
      <c r="J62" s="7" t="s">
        <v>1452</v>
      </c>
      <c r="K62" s="7" t="s">
        <v>897</v>
      </c>
      <c r="L62" s="7" t="s">
        <v>898</v>
      </c>
      <c r="M62" s="7" t="s">
        <v>1772</v>
      </c>
      <c r="N62" s="7" t="s">
        <v>1467</v>
      </c>
      <c r="O62" s="11">
        <v>3</v>
      </c>
      <c r="P62" s="11">
        <v>4</v>
      </c>
      <c r="Q62" s="11">
        <v>3</v>
      </c>
      <c r="R62" s="11">
        <v>0</v>
      </c>
      <c r="S62" s="11" t="s">
        <v>1455</v>
      </c>
      <c r="U62" t="str">
        <f t="shared" si="0"/>
        <v>是</v>
      </c>
    </row>
    <row r="63" spans="1:21">
      <c r="A63" s="2" t="str">
        <f>K63&amp;MID(L:L,15,4)</f>
        <v>黄良从1013</v>
      </c>
      <c r="B63" s="7" t="s">
        <v>1773</v>
      </c>
      <c r="C63" s="7" t="s">
        <v>1446</v>
      </c>
      <c r="D63" s="7">
        <v>52</v>
      </c>
      <c r="E63" s="7" t="s">
        <v>1774</v>
      </c>
      <c r="F63" s="7" t="s">
        <v>15738</v>
      </c>
      <c r="G63" s="7" t="s">
        <v>15739</v>
      </c>
      <c r="H63" s="7" t="s">
        <v>1450</v>
      </c>
      <c r="I63" s="7" t="s">
        <v>15740</v>
      </c>
      <c r="J63" s="7" t="s">
        <v>1452</v>
      </c>
      <c r="K63" s="7" t="s">
        <v>207</v>
      </c>
      <c r="L63" s="7" t="s">
        <v>208</v>
      </c>
      <c r="M63" s="7" t="s">
        <v>1461</v>
      </c>
      <c r="N63" s="7" t="s">
        <v>23</v>
      </c>
      <c r="O63" s="11">
        <v>4</v>
      </c>
      <c r="P63" s="11">
        <v>18</v>
      </c>
      <c r="Q63" s="11">
        <v>3</v>
      </c>
      <c r="R63" s="11">
        <v>1</v>
      </c>
      <c r="S63" s="11" t="s">
        <v>1455</v>
      </c>
      <c r="U63" t="str">
        <f t="shared" si="0"/>
        <v>是</v>
      </c>
    </row>
    <row r="64" spans="1:21">
      <c r="A64" s="2" t="str">
        <f>K64&amp;MID(L:L,15,4)</f>
        <v>杜飞翔1210</v>
      </c>
      <c r="B64" s="7" t="s">
        <v>1778</v>
      </c>
      <c r="C64" s="7" t="s">
        <v>1446</v>
      </c>
      <c r="D64" s="7">
        <v>58</v>
      </c>
      <c r="E64" s="7" t="s">
        <v>1779</v>
      </c>
      <c r="F64" s="7" t="s">
        <v>15741</v>
      </c>
      <c r="G64" s="7" t="s">
        <v>15742</v>
      </c>
      <c r="H64" s="7" t="s">
        <v>1450</v>
      </c>
      <c r="I64" s="7" t="s">
        <v>15743</v>
      </c>
      <c r="J64" s="7" t="s">
        <v>1452</v>
      </c>
      <c r="K64" s="7" t="s">
        <v>121</v>
      </c>
      <c r="L64" s="7" t="s">
        <v>122</v>
      </c>
      <c r="M64" s="7" t="s">
        <v>1461</v>
      </c>
      <c r="N64" s="7" t="s">
        <v>23</v>
      </c>
      <c r="O64" s="11">
        <v>3</v>
      </c>
      <c r="P64" s="11">
        <v>3</v>
      </c>
      <c r="Q64" s="11">
        <v>3</v>
      </c>
      <c r="R64" s="11">
        <v>0</v>
      </c>
      <c r="S64" s="11" t="s">
        <v>1455</v>
      </c>
      <c r="U64" t="str">
        <f t="shared" si="0"/>
        <v>是</v>
      </c>
    </row>
    <row r="65" spans="1:21">
      <c r="A65" s="2" t="str">
        <f>K65&amp;MID(L:L,15,4)</f>
        <v>何凤喜6626</v>
      </c>
      <c r="B65" s="7" t="s">
        <v>1783</v>
      </c>
      <c r="C65" s="7" t="s">
        <v>1446</v>
      </c>
      <c r="D65" s="7">
        <v>59</v>
      </c>
      <c r="E65" s="7" t="s">
        <v>1784</v>
      </c>
      <c r="F65" s="7" t="s">
        <v>15744</v>
      </c>
      <c r="G65" s="7" t="s">
        <v>15745</v>
      </c>
      <c r="H65" s="7" t="s">
        <v>1450</v>
      </c>
      <c r="I65" s="7" t="s">
        <v>12666</v>
      </c>
      <c r="J65" s="7" t="s">
        <v>1452</v>
      </c>
      <c r="K65" s="7" t="s">
        <v>175</v>
      </c>
      <c r="L65" s="7" t="s">
        <v>176</v>
      </c>
      <c r="M65" s="7" t="s">
        <v>1461</v>
      </c>
      <c r="N65" s="7" t="s">
        <v>23</v>
      </c>
      <c r="O65" s="11">
        <v>4</v>
      </c>
      <c r="P65" s="11">
        <v>47</v>
      </c>
      <c r="Q65" s="11">
        <v>3</v>
      </c>
      <c r="R65" s="11">
        <v>1</v>
      </c>
      <c r="S65" s="11" t="s">
        <v>1455</v>
      </c>
      <c r="U65" t="str">
        <f t="shared" si="0"/>
        <v>是</v>
      </c>
    </row>
    <row r="66" spans="1:21">
      <c r="A66" s="2" t="str">
        <f>K66&amp;MID(L:L,15,4)</f>
        <v>梁惠生5133</v>
      </c>
      <c r="B66" s="7" t="s">
        <v>1788</v>
      </c>
      <c r="C66" s="7" t="s">
        <v>1446</v>
      </c>
      <c r="D66" s="7">
        <v>58</v>
      </c>
      <c r="E66" s="7" t="s">
        <v>1789</v>
      </c>
      <c r="F66" s="7" t="s">
        <v>15746</v>
      </c>
      <c r="G66" s="7" t="s">
        <v>15747</v>
      </c>
      <c r="H66" s="7" t="s">
        <v>1450</v>
      </c>
      <c r="I66" s="7" t="s">
        <v>15748</v>
      </c>
      <c r="J66" s="7" t="s">
        <v>1452</v>
      </c>
      <c r="K66" s="7" t="s">
        <v>935</v>
      </c>
      <c r="L66" s="7" t="s">
        <v>936</v>
      </c>
      <c r="M66" s="7" t="s">
        <v>1461</v>
      </c>
      <c r="N66" s="7" t="s">
        <v>23</v>
      </c>
      <c r="O66" s="11">
        <v>3</v>
      </c>
      <c r="P66" s="11">
        <v>34</v>
      </c>
      <c r="Q66" s="11">
        <v>3</v>
      </c>
      <c r="R66" s="11">
        <v>0</v>
      </c>
      <c r="S66" s="11" t="s">
        <v>1455</v>
      </c>
      <c r="U66" t="str">
        <f t="shared" si="0"/>
        <v>是</v>
      </c>
    </row>
    <row r="67" spans="1:21">
      <c r="A67" s="2" t="str">
        <f>K67&amp;MID(L:L,15,4)</f>
        <v>钟月清0026</v>
      </c>
      <c r="B67" s="7" t="s">
        <v>1793</v>
      </c>
      <c r="C67" s="7" t="s">
        <v>1446</v>
      </c>
      <c r="D67" s="7">
        <v>63</v>
      </c>
      <c r="E67" s="7" t="s">
        <v>1794</v>
      </c>
      <c r="F67" s="7" t="s">
        <v>15749</v>
      </c>
      <c r="G67" s="7" t="s">
        <v>15750</v>
      </c>
      <c r="H67" s="7" t="s">
        <v>1450</v>
      </c>
      <c r="I67" s="7" t="s">
        <v>15751</v>
      </c>
      <c r="J67" s="7" t="s">
        <v>1452</v>
      </c>
      <c r="K67" s="7" t="s">
        <v>400</v>
      </c>
      <c r="L67" s="7" t="s">
        <v>401</v>
      </c>
      <c r="M67" s="7" t="s">
        <v>1772</v>
      </c>
      <c r="N67" s="7" t="s">
        <v>23</v>
      </c>
      <c r="O67" s="11">
        <v>4</v>
      </c>
      <c r="P67" s="11">
        <v>1</v>
      </c>
      <c r="Q67" s="11">
        <v>3</v>
      </c>
      <c r="R67" s="11">
        <v>1</v>
      </c>
      <c r="S67" s="11" t="s">
        <v>1455</v>
      </c>
      <c r="U67" t="str">
        <f t="shared" ref="U67:U130" si="1">S67</f>
        <v>是</v>
      </c>
    </row>
    <row r="68" spans="1:21">
      <c r="A68" s="2" t="str">
        <f>K68&amp;MID(L:L,15,4)</f>
        <v>李杏初3622</v>
      </c>
      <c r="B68" s="7" t="s">
        <v>1798</v>
      </c>
      <c r="C68" s="7" t="s">
        <v>1457</v>
      </c>
      <c r="D68" s="7">
        <v>42</v>
      </c>
      <c r="E68" s="7" t="s">
        <v>1799</v>
      </c>
      <c r="F68" s="7" t="s">
        <v>15752</v>
      </c>
      <c r="G68" s="7" t="s">
        <v>15753</v>
      </c>
      <c r="H68" s="7" t="s">
        <v>1450</v>
      </c>
      <c r="I68" s="7" t="s">
        <v>15754</v>
      </c>
      <c r="J68" s="7" t="s">
        <v>1452</v>
      </c>
      <c r="K68" s="7" t="s">
        <v>791</v>
      </c>
      <c r="L68" s="7" t="s">
        <v>792</v>
      </c>
      <c r="M68" s="7" t="s">
        <v>1453</v>
      </c>
      <c r="N68" s="7" t="s">
        <v>1454</v>
      </c>
      <c r="O68" s="11">
        <v>10</v>
      </c>
      <c r="P68" s="11">
        <v>37</v>
      </c>
      <c r="Q68" s="11">
        <v>1.5</v>
      </c>
      <c r="R68" s="11">
        <v>8.5</v>
      </c>
      <c r="S68" s="11" t="s">
        <v>1455</v>
      </c>
      <c r="U68" t="str">
        <f t="shared" si="1"/>
        <v>是</v>
      </c>
    </row>
    <row r="69" spans="1:21">
      <c r="A69" s="2" t="str">
        <f>K69&amp;MID(L:L,15,4)</f>
        <v>胡德恒501X</v>
      </c>
      <c r="B69" s="7" t="s">
        <v>1803</v>
      </c>
      <c r="C69" s="7" t="s">
        <v>1457</v>
      </c>
      <c r="D69" s="7">
        <v>54</v>
      </c>
      <c r="E69" s="7" t="s">
        <v>1804</v>
      </c>
      <c r="F69" s="7" t="s">
        <v>15755</v>
      </c>
      <c r="G69" s="7" t="s">
        <v>15756</v>
      </c>
      <c r="H69" s="7" t="s">
        <v>1450</v>
      </c>
      <c r="I69" s="7" t="s">
        <v>15757</v>
      </c>
      <c r="J69" s="7" t="s">
        <v>1452</v>
      </c>
      <c r="K69" s="7" t="s">
        <v>213</v>
      </c>
      <c r="L69" s="7" t="s">
        <v>214</v>
      </c>
      <c r="M69" s="7" t="s">
        <v>1461</v>
      </c>
      <c r="N69" s="7" t="s">
        <v>23</v>
      </c>
      <c r="O69" s="11">
        <v>3</v>
      </c>
      <c r="P69" s="11">
        <v>21</v>
      </c>
      <c r="Q69" s="11">
        <v>3</v>
      </c>
      <c r="R69" s="11">
        <v>0</v>
      </c>
      <c r="S69" s="11" t="s">
        <v>1455</v>
      </c>
      <c r="U69" t="str">
        <f t="shared" si="1"/>
        <v>是</v>
      </c>
    </row>
    <row r="70" spans="1:21">
      <c r="A70" s="2" t="str">
        <f>K70&amp;MID(L:L,15,4)</f>
        <v>黄伟友0936</v>
      </c>
      <c r="B70" s="7" t="s">
        <v>1808</v>
      </c>
      <c r="C70" s="7" t="s">
        <v>1446</v>
      </c>
      <c r="D70" s="7">
        <v>43</v>
      </c>
      <c r="E70" s="7" t="s">
        <v>1809</v>
      </c>
      <c r="F70" s="7" t="s">
        <v>15758</v>
      </c>
      <c r="G70" s="7" t="s">
        <v>15759</v>
      </c>
      <c r="H70" s="7" t="s">
        <v>1450</v>
      </c>
      <c r="I70" s="7" t="s">
        <v>7636</v>
      </c>
      <c r="J70" s="7" t="s">
        <v>1452</v>
      </c>
      <c r="K70" s="7" t="s">
        <v>1020</v>
      </c>
      <c r="L70" s="7" t="s">
        <v>1021</v>
      </c>
      <c r="M70" s="7" t="s">
        <v>1453</v>
      </c>
      <c r="N70" s="7" t="s">
        <v>23</v>
      </c>
      <c r="O70" s="11">
        <v>2</v>
      </c>
      <c r="P70" s="11">
        <v>1</v>
      </c>
      <c r="Q70" s="11">
        <v>1.5</v>
      </c>
      <c r="R70" s="11">
        <v>0.5</v>
      </c>
      <c r="S70" s="11" t="s">
        <v>1455</v>
      </c>
      <c r="U70" t="str">
        <f t="shared" si="1"/>
        <v>是</v>
      </c>
    </row>
    <row r="71" spans="1:21">
      <c r="A71" s="2" t="str">
        <f>K71&amp;MID(L:L,15,4)</f>
        <v>刘日香1224</v>
      </c>
      <c r="B71" s="7" t="s">
        <v>1813</v>
      </c>
      <c r="C71" s="7" t="s">
        <v>1446</v>
      </c>
      <c r="D71" s="7">
        <v>43</v>
      </c>
      <c r="E71" s="7" t="s">
        <v>1814</v>
      </c>
      <c r="F71" s="7" t="s">
        <v>15760</v>
      </c>
      <c r="G71" s="7" t="s">
        <v>15761</v>
      </c>
      <c r="H71" s="7" t="s">
        <v>1450</v>
      </c>
      <c r="I71" s="7" t="s">
        <v>15762</v>
      </c>
      <c r="J71" s="7" t="s">
        <v>1452</v>
      </c>
      <c r="K71" s="7" t="s">
        <v>986</v>
      </c>
      <c r="L71" s="7" t="s">
        <v>987</v>
      </c>
      <c r="M71" s="7" t="s">
        <v>1453</v>
      </c>
      <c r="N71" s="7" t="s">
        <v>23</v>
      </c>
      <c r="O71" s="11">
        <v>10</v>
      </c>
      <c r="P71" s="11">
        <v>35</v>
      </c>
      <c r="Q71" s="11">
        <v>1.5</v>
      </c>
      <c r="R71" s="11">
        <v>8.5</v>
      </c>
      <c r="S71" s="11" t="s">
        <v>1455</v>
      </c>
      <c r="U71" t="str">
        <f t="shared" si="1"/>
        <v>是</v>
      </c>
    </row>
    <row r="72" spans="1:21">
      <c r="A72" s="2" t="str">
        <f>K72&amp;MID(L:L,15,4)</f>
        <v>卢悦群122X</v>
      </c>
      <c r="B72" s="7" t="s">
        <v>1818</v>
      </c>
      <c r="C72" s="7" t="s">
        <v>1446</v>
      </c>
      <c r="D72" s="7">
        <v>47</v>
      </c>
      <c r="E72" s="7" t="s">
        <v>1819</v>
      </c>
      <c r="F72" s="7" t="s">
        <v>15763</v>
      </c>
      <c r="G72" s="7" t="s">
        <v>15764</v>
      </c>
      <c r="H72" s="7" t="s">
        <v>1450</v>
      </c>
      <c r="I72" s="7" t="s">
        <v>15765</v>
      </c>
      <c r="J72" s="7" t="s">
        <v>1452</v>
      </c>
      <c r="K72" s="7" t="s">
        <v>993</v>
      </c>
      <c r="L72" s="7" t="s">
        <v>994</v>
      </c>
      <c r="M72" s="7" t="s">
        <v>1453</v>
      </c>
      <c r="N72" s="7" t="s">
        <v>23</v>
      </c>
      <c r="O72" s="11">
        <v>6</v>
      </c>
      <c r="P72" s="11">
        <v>37</v>
      </c>
      <c r="Q72" s="11">
        <v>1.5</v>
      </c>
      <c r="R72" s="11">
        <v>4.5</v>
      </c>
      <c r="S72" s="11" t="s">
        <v>1455</v>
      </c>
      <c r="U72" t="str">
        <f t="shared" si="1"/>
        <v>是</v>
      </c>
    </row>
    <row r="73" spans="1:21">
      <c r="A73" s="2" t="str">
        <f>K73&amp;MID(L:L,15,4)</f>
        <v>黄文辉1238</v>
      </c>
      <c r="B73" s="7" t="s">
        <v>1823</v>
      </c>
      <c r="C73" s="7" t="s">
        <v>1446</v>
      </c>
      <c r="D73" s="7">
        <v>58</v>
      </c>
      <c r="E73" s="7" t="s">
        <v>1824</v>
      </c>
      <c r="F73" s="7" t="s">
        <v>15766</v>
      </c>
      <c r="G73" s="7" t="s">
        <v>15767</v>
      </c>
      <c r="H73" s="7" t="s">
        <v>1450</v>
      </c>
      <c r="I73" s="7" t="s">
        <v>15768</v>
      </c>
      <c r="J73" s="7" t="s">
        <v>1452</v>
      </c>
      <c r="K73" s="7" t="s">
        <v>1059</v>
      </c>
      <c r="L73" s="7" t="s">
        <v>1060</v>
      </c>
      <c r="M73" s="7" t="s">
        <v>1453</v>
      </c>
      <c r="N73" s="7" t="s">
        <v>23</v>
      </c>
      <c r="O73" s="11">
        <v>2</v>
      </c>
      <c r="P73" s="11">
        <v>47</v>
      </c>
      <c r="Q73" s="11">
        <v>1.5</v>
      </c>
      <c r="R73" s="11">
        <v>0.5</v>
      </c>
      <c r="S73" s="11" t="s">
        <v>1455</v>
      </c>
      <c r="U73" t="str">
        <f t="shared" si="1"/>
        <v>是</v>
      </c>
    </row>
    <row r="74" spans="1:21">
      <c r="A74" s="2" t="str">
        <f>K74&amp;MID(L:L,15,4)</f>
        <v>阳乐0042</v>
      </c>
      <c r="B74" s="7" t="s">
        <v>1828</v>
      </c>
      <c r="C74" s="7" t="s">
        <v>1446</v>
      </c>
      <c r="D74" s="7">
        <v>35</v>
      </c>
      <c r="E74" s="7" t="s">
        <v>1128</v>
      </c>
      <c r="F74" s="7" t="s">
        <v>15769</v>
      </c>
      <c r="G74" s="7" t="s">
        <v>15770</v>
      </c>
      <c r="H74" s="7" t="s">
        <v>1450</v>
      </c>
      <c r="I74" s="7" t="s">
        <v>15771</v>
      </c>
      <c r="J74" s="7" t="s">
        <v>1452</v>
      </c>
      <c r="K74" s="7" t="s">
        <v>1125</v>
      </c>
      <c r="L74" s="7" t="s">
        <v>1126</v>
      </c>
      <c r="M74" s="7" t="s">
        <v>1461</v>
      </c>
      <c r="N74" s="7" t="s">
        <v>1454</v>
      </c>
      <c r="O74" s="11">
        <v>0</v>
      </c>
      <c r="P74" s="11">
        <v>0</v>
      </c>
      <c r="Q74" s="11">
        <v>3</v>
      </c>
      <c r="R74" s="11">
        <v>-3</v>
      </c>
      <c r="S74" s="11" t="s">
        <v>1520</v>
      </c>
      <c r="U74" t="str">
        <f t="shared" si="1"/>
        <v>否</v>
      </c>
    </row>
    <row r="75" spans="1:21">
      <c r="A75" s="2" t="str">
        <f>K75&amp;MID(L:L,15,4)</f>
        <v>侯金有062X</v>
      </c>
      <c r="B75" s="7" t="s">
        <v>1832</v>
      </c>
      <c r="C75" s="7" t="s">
        <v>1457</v>
      </c>
      <c r="D75" s="7">
        <v>37</v>
      </c>
      <c r="E75" s="7" t="s">
        <v>1833</v>
      </c>
      <c r="F75" s="7" t="s">
        <v>15772</v>
      </c>
      <c r="G75" s="7" t="s">
        <v>15773</v>
      </c>
      <c r="H75" s="7" t="s">
        <v>1450</v>
      </c>
      <c r="I75" s="7" t="s">
        <v>15774</v>
      </c>
      <c r="J75" s="7" t="s">
        <v>1452</v>
      </c>
      <c r="K75" s="7" t="s">
        <v>210</v>
      </c>
      <c r="L75" s="7" t="s">
        <v>211</v>
      </c>
      <c r="M75" s="7" t="s">
        <v>1453</v>
      </c>
      <c r="N75" s="7" t="s">
        <v>23</v>
      </c>
      <c r="O75" s="11">
        <v>2</v>
      </c>
      <c r="P75" s="11">
        <v>19</v>
      </c>
      <c r="Q75" s="11">
        <v>1.5</v>
      </c>
      <c r="R75" s="11">
        <v>0.5</v>
      </c>
      <c r="S75" s="11" t="s">
        <v>1455</v>
      </c>
      <c r="U75" t="str">
        <f t="shared" si="1"/>
        <v>是</v>
      </c>
    </row>
    <row r="76" spans="1:21">
      <c r="A76" s="2" t="str">
        <f>K76&amp;MID(L:L,15,4)</f>
        <v>陈伟安0076</v>
      </c>
      <c r="B76" s="7" t="s">
        <v>3150</v>
      </c>
      <c r="C76" s="7" t="s">
        <v>1446</v>
      </c>
      <c r="D76" s="7">
        <v>42</v>
      </c>
      <c r="E76" s="7" t="s">
        <v>3151</v>
      </c>
      <c r="F76" s="7" t="s">
        <v>15775</v>
      </c>
      <c r="G76" s="7" t="s">
        <v>15776</v>
      </c>
      <c r="H76" s="7" t="s">
        <v>1450</v>
      </c>
      <c r="I76" s="7" t="s">
        <v>15777</v>
      </c>
      <c r="J76" s="7" t="s">
        <v>1452</v>
      </c>
      <c r="K76" s="7" t="s">
        <v>89</v>
      </c>
      <c r="L76" s="7" t="s">
        <v>90</v>
      </c>
      <c r="M76" s="7" t="s">
        <v>1453</v>
      </c>
      <c r="N76" s="7" t="s">
        <v>23</v>
      </c>
      <c r="O76" s="11">
        <v>14</v>
      </c>
      <c r="P76" s="11">
        <v>27</v>
      </c>
      <c r="Q76" s="11">
        <v>1.5</v>
      </c>
      <c r="R76" s="11">
        <v>12.5</v>
      </c>
      <c r="S76" s="11" t="s">
        <v>1455</v>
      </c>
      <c r="U76" t="str">
        <f t="shared" si="1"/>
        <v>是</v>
      </c>
    </row>
    <row r="77" spans="1:21">
      <c r="A77" s="2" t="str">
        <f>K77&amp;MID(L:L,15,4)</f>
        <v>梁国威2117</v>
      </c>
      <c r="B77" s="7" t="s">
        <v>1679</v>
      </c>
      <c r="C77" s="7" t="s">
        <v>1446</v>
      </c>
      <c r="D77" s="7">
        <v>35</v>
      </c>
      <c r="E77" s="7" t="s">
        <v>1680</v>
      </c>
      <c r="F77" s="7" t="s">
        <v>15778</v>
      </c>
      <c r="G77" s="7" t="s">
        <v>15779</v>
      </c>
      <c r="H77" s="7" t="s">
        <v>1450</v>
      </c>
      <c r="I77" s="7" t="s">
        <v>15780</v>
      </c>
      <c r="J77" s="7" t="s">
        <v>1452</v>
      </c>
      <c r="K77" s="7" t="s">
        <v>1055</v>
      </c>
      <c r="L77" s="7" t="s">
        <v>1056</v>
      </c>
      <c r="M77" s="7" t="s">
        <v>1561</v>
      </c>
      <c r="N77" s="7" t="s">
        <v>23</v>
      </c>
      <c r="O77" s="11">
        <v>3</v>
      </c>
      <c r="P77" s="11">
        <v>23</v>
      </c>
      <c r="Q77" s="11">
        <v>3</v>
      </c>
      <c r="R77" s="11">
        <v>0</v>
      </c>
      <c r="S77" s="11" t="s">
        <v>1455</v>
      </c>
      <c r="U77" t="str">
        <f t="shared" si="1"/>
        <v>是</v>
      </c>
    </row>
    <row r="78" spans="1:21">
      <c r="A78" s="2" t="str">
        <f>K78&amp;MID(L:L,15,4)</f>
        <v>谢伟红4822</v>
      </c>
      <c r="B78" s="7" t="s">
        <v>1840</v>
      </c>
      <c r="C78" s="7" t="s">
        <v>1457</v>
      </c>
      <c r="D78" s="7">
        <v>50</v>
      </c>
      <c r="E78" s="7" t="s">
        <v>1841</v>
      </c>
      <c r="F78" s="7" t="s">
        <v>15781</v>
      </c>
      <c r="G78" s="7" t="s">
        <v>15782</v>
      </c>
      <c r="H78" s="7" t="s">
        <v>1450</v>
      </c>
      <c r="I78" s="7" t="s">
        <v>11543</v>
      </c>
      <c r="J78" s="7" t="s">
        <v>1452</v>
      </c>
      <c r="K78" s="7" t="s">
        <v>1155</v>
      </c>
      <c r="L78" s="7" t="s">
        <v>1156</v>
      </c>
      <c r="M78" s="7" t="s">
        <v>1461</v>
      </c>
      <c r="N78" s="7" t="s">
        <v>1462</v>
      </c>
      <c r="O78" s="11">
        <v>3</v>
      </c>
      <c r="P78" s="11">
        <v>0</v>
      </c>
      <c r="Q78" s="11">
        <v>2.5</v>
      </c>
      <c r="R78" s="11">
        <v>0.5</v>
      </c>
      <c r="S78" s="11" t="s">
        <v>1455</v>
      </c>
      <c r="U78" t="str">
        <f t="shared" si="1"/>
        <v>是</v>
      </c>
    </row>
    <row r="79" spans="1:21">
      <c r="A79" s="2" t="str">
        <f>K79&amp;MID(L:L,15,4)</f>
        <v>黄惠祥1235</v>
      </c>
      <c r="B79" s="7" t="s">
        <v>2576</v>
      </c>
      <c r="C79" s="7" t="s">
        <v>1457</v>
      </c>
      <c r="D79" s="7">
        <v>60</v>
      </c>
      <c r="E79" s="7" t="s">
        <v>2577</v>
      </c>
      <c r="F79" s="7" t="s">
        <v>15783</v>
      </c>
      <c r="G79" s="7" t="s">
        <v>15784</v>
      </c>
      <c r="H79" s="7" t="s">
        <v>1450</v>
      </c>
      <c r="I79" s="7" t="s">
        <v>15785</v>
      </c>
      <c r="J79" s="7" t="s">
        <v>1452</v>
      </c>
      <c r="K79" s="7" t="s">
        <v>1247</v>
      </c>
      <c r="L79" s="7" t="s">
        <v>1248</v>
      </c>
      <c r="M79" s="7" t="s">
        <v>1453</v>
      </c>
      <c r="N79" s="7" t="s">
        <v>1462</v>
      </c>
      <c r="O79" s="11">
        <v>3</v>
      </c>
      <c r="P79" s="11">
        <v>42</v>
      </c>
      <c r="Q79" s="11">
        <v>2.5</v>
      </c>
      <c r="R79" s="11">
        <v>0.5</v>
      </c>
      <c r="S79" s="11" t="s">
        <v>1455</v>
      </c>
      <c r="U79" t="str">
        <f t="shared" si="1"/>
        <v>是</v>
      </c>
    </row>
    <row r="80" spans="1:21">
      <c r="A80" s="2" t="str">
        <f>K80&amp;MID(L:L,15,4)</f>
        <v>周丽银1561</v>
      </c>
      <c r="B80" s="7" t="s">
        <v>1848</v>
      </c>
      <c r="C80" s="7" t="s">
        <v>1457</v>
      </c>
      <c r="D80" s="7">
        <v>38</v>
      </c>
      <c r="E80" s="7" t="s">
        <v>1849</v>
      </c>
      <c r="F80" s="7" t="s">
        <v>15786</v>
      </c>
      <c r="G80" s="7" t="s">
        <v>15787</v>
      </c>
      <c r="H80" s="7" t="s">
        <v>1450</v>
      </c>
      <c r="I80" s="7" t="s">
        <v>15788</v>
      </c>
      <c r="J80" s="7" t="s">
        <v>1452</v>
      </c>
      <c r="K80" s="7" t="s">
        <v>692</v>
      </c>
      <c r="L80" s="7" t="s">
        <v>693</v>
      </c>
      <c r="M80" s="7" t="s">
        <v>1453</v>
      </c>
      <c r="N80" s="7" t="s">
        <v>23</v>
      </c>
      <c r="O80" s="11">
        <v>12</v>
      </c>
      <c r="P80" s="11">
        <v>18</v>
      </c>
      <c r="Q80" s="11">
        <v>1.5</v>
      </c>
      <c r="R80" s="11">
        <v>10.5</v>
      </c>
      <c r="S80" s="11" t="s">
        <v>1455</v>
      </c>
      <c r="U80" t="str">
        <f t="shared" si="1"/>
        <v>是</v>
      </c>
    </row>
    <row r="81" spans="1:21">
      <c r="A81" s="2" t="str">
        <f>K81&amp;MID(L:L,15,4)</f>
        <v>蓝银杏5166</v>
      </c>
      <c r="B81" s="7" t="s">
        <v>1853</v>
      </c>
      <c r="C81" s="7" t="s">
        <v>1457</v>
      </c>
      <c r="D81" s="7">
        <v>62</v>
      </c>
      <c r="E81" s="7" t="s">
        <v>1854</v>
      </c>
      <c r="F81" s="7" t="s">
        <v>15789</v>
      </c>
      <c r="G81" s="7" t="s">
        <v>15790</v>
      </c>
      <c r="H81" s="7" t="s">
        <v>1450</v>
      </c>
      <c r="I81" s="7" t="s">
        <v>15791</v>
      </c>
      <c r="J81" s="7" t="s">
        <v>1452</v>
      </c>
      <c r="K81" s="7" t="s">
        <v>204</v>
      </c>
      <c r="L81" s="7" t="s">
        <v>205</v>
      </c>
      <c r="M81" s="7" t="s">
        <v>1461</v>
      </c>
      <c r="N81" s="7" t="s">
        <v>23</v>
      </c>
      <c r="O81" s="11">
        <v>13</v>
      </c>
      <c r="P81" s="11">
        <v>8</v>
      </c>
      <c r="Q81" s="11">
        <v>3</v>
      </c>
      <c r="R81" s="11">
        <v>10</v>
      </c>
      <c r="S81" s="11" t="s">
        <v>1455</v>
      </c>
      <c r="U81" t="str">
        <f t="shared" si="1"/>
        <v>是</v>
      </c>
    </row>
    <row r="82" spans="1:21">
      <c r="A82" s="2" t="str">
        <f>K82&amp;MID(L:L,15,4)</f>
        <v>谢顺芝3924</v>
      </c>
      <c r="B82" s="7" t="s">
        <v>1858</v>
      </c>
      <c r="C82" s="7" t="s">
        <v>1446</v>
      </c>
      <c r="D82" s="7">
        <v>51</v>
      </c>
      <c r="E82" s="7" t="s">
        <v>1859</v>
      </c>
      <c r="F82" s="7" t="s">
        <v>15792</v>
      </c>
      <c r="G82" s="7" t="s">
        <v>15793</v>
      </c>
      <c r="H82" s="7" t="s">
        <v>1450</v>
      </c>
      <c r="I82" s="7" t="s">
        <v>15794</v>
      </c>
      <c r="J82" s="7" t="s">
        <v>1452</v>
      </c>
      <c r="K82" s="7" t="s">
        <v>642</v>
      </c>
      <c r="L82" s="7" t="s">
        <v>643</v>
      </c>
      <c r="M82" s="7" t="s">
        <v>1453</v>
      </c>
      <c r="N82" s="7" t="s">
        <v>1467</v>
      </c>
      <c r="O82" s="11">
        <v>1</v>
      </c>
      <c r="P82" s="11">
        <v>56</v>
      </c>
      <c r="Q82" s="11">
        <v>1.5</v>
      </c>
      <c r="R82" s="11">
        <v>0</v>
      </c>
      <c r="S82" s="11" t="s">
        <v>1455</v>
      </c>
      <c r="U82" t="str">
        <f t="shared" si="1"/>
        <v>是</v>
      </c>
    </row>
    <row r="83" spans="1:21">
      <c r="A83" s="2" t="str">
        <f>K83&amp;MID(L:L,15,4)</f>
        <v>胡继淑0947</v>
      </c>
      <c r="B83" s="7" t="s">
        <v>1595</v>
      </c>
      <c r="C83" s="7" t="s">
        <v>1446</v>
      </c>
      <c r="D83" s="7">
        <v>51</v>
      </c>
      <c r="E83" s="7" t="s">
        <v>1596</v>
      </c>
      <c r="F83" s="7" t="s">
        <v>15795</v>
      </c>
      <c r="G83" s="7" t="s">
        <v>15796</v>
      </c>
      <c r="H83" s="7" t="s">
        <v>1450</v>
      </c>
      <c r="I83" s="7" t="s">
        <v>15797</v>
      </c>
      <c r="J83" s="7" t="s">
        <v>1452</v>
      </c>
      <c r="K83" s="7" t="s">
        <v>188</v>
      </c>
      <c r="L83" s="7" t="s">
        <v>189</v>
      </c>
      <c r="M83" s="7" t="s">
        <v>1461</v>
      </c>
      <c r="N83" s="7" t="s">
        <v>23</v>
      </c>
      <c r="O83" s="11">
        <v>6</v>
      </c>
      <c r="P83" s="11">
        <v>4</v>
      </c>
      <c r="Q83" s="11">
        <v>3</v>
      </c>
      <c r="R83" s="11">
        <v>3</v>
      </c>
      <c r="S83" s="11" t="s">
        <v>1455</v>
      </c>
      <c r="U83" t="str">
        <f t="shared" si="1"/>
        <v>是</v>
      </c>
    </row>
    <row r="84" spans="1:21">
      <c r="A84" s="2" t="str">
        <f>K84&amp;MID(L:L,15,4)</f>
        <v>周群9567</v>
      </c>
      <c r="B84" s="7" t="s">
        <v>1871</v>
      </c>
      <c r="C84" s="7" t="s">
        <v>1457</v>
      </c>
      <c r="D84" s="7">
        <v>48</v>
      </c>
      <c r="E84" s="7" t="s">
        <v>1872</v>
      </c>
      <c r="F84" s="7" t="s">
        <v>15798</v>
      </c>
      <c r="G84" s="7" t="s">
        <v>15799</v>
      </c>
      <c r="H84" s="7" t="s">
        <v>1450</v>
      </c>
      <c r="I84" s="7" t="s">
        <v>3873</v>
      </c>
      <c r="J84" s="7" t="s">
        <v>1452</v>
      </c>
      <c r="K84" s="7" t="s">
        <v>619</v>
      </c>
      <c r="L84" s="7" t="s">
        <v>620</v>
      </c>
      <c r="M84" s="7" t="s">
        <v>1461</v>
      </c>
      <c r="N84" s="7" t="s">
        <v>23</v>
      </c>
      <c r="O84" s="11">
        <v>3</v>
      </c>
      <c r="P84" s="11">
        <v>2</v>
      </c>
      <c r="Q84" s="11">
        <v>3</v>
      </c>
      <c r="R84" s="11">
        <v>0</v>
      </c>
      <c r="S84" s="11" t="s">
        <v>1455</v>
      </c>
      <c r="U84" t="str">
        <f t="shared" si="1"/>
        <v>是</v>
      </c>
    </row>
    <row r="85" spans="1:21">
      <c r="A85" s="2" t="str">
        <f>K85&amp;MID(L:L,15,4)</f>
        <v>孔庆彬0915</v>
      </c>
      <c r="B85" s="7" t="s">
        <v>1882</v>
      </c>
      <c r="C85" s="7" t="s">
        <v>1446</v>
      </c>
      <c r="D85" s="7">
        <v>37</v>
      </c>
      <c r="E85" s="7" t="s">
        <v>1883</v>
      </c>
      <c r="F85" s="7" t="s">
        <v>15800</v>
      </c>
      <c r="G85" s="7" t="s">
        <v>15801</v>
      </c>
      <c r="H85" s="7" t="s">
        <v>1450</v>
      </c>
      <c r="I85" s="7" t="s">
        <v>7553</v>
      </c>
      <c r="J85" s="7" t="s">
        <v>1452</v>
      </c>
      <c r="K85" s="7" t="s">
        <v>322</v>
      </c>
      <c r="L85" s="7" t="s">
        <v>323</v>
      </c>
      <c r="M85" s="7" t="s">
        <v>1453</v>
      </c>
      <c r="N85" s="7" t="s">
        <v>23</v>
      </c>
      <c r="O85" s="11">
        <v>1</v>
      </c>
      <c r="P85" s="11">
        <v>35</v>
      </c>
      <c r="Q85" s="11">
        <v>1.5</v>
      </c>
      <c r="R85" s="11">
        <v>0</v>
      </c>
      <c r="S85" s="11" t="s">
        <v>1455</v>
      </c>
      <c r="U85" t="str">
        <f t="shared" si="1"/>
        <v>是</v>
      </c>
    </row>
    <row r="86" spans="1:21">
      <c r="A86" s="2" t="str">
        <f>K86&amp;MID(L:L,15,4)</f>
        <v>叶满0046</v>
      </c>
      <c r="B86" s="7" t="s">
        <v>1887</v>
      </c>
      <c r="C86" s="7" t="s">
        <v>1446</v>
      </c>
      <c r="D86" s="7">
        <v>51</v>
      </c>
      <c r="E86" s="7" t="s">
        <v>1888</v>
      </c>
      <c r="F86" s="7" t="s">
        <v>15802</v>
      </c>
      <c r="G86" s="7" t="s">
        <v>15803</v>
      </c>
      <c r="H86" s="7" t="s">
        <v>1450</v>
      </c>
      <c r="I86" s="7" t="s">
        <v>15804</v>
      </c>
      <c r="J86" s="7" t="s">
        <v>1452</v>
      </c>
      <c r="K86" s="7" t="s">
        <v>909</v>
      </c>
      <c r="L86" s="7" t="s">
        <v>910</v>
      </c>
      <c r="M86" s="7" t="s">
        <v>1453</v>
      </c>
      <c r="N86" s="7" t="s">
        <v>1454</v>
      </c>
      <c r="O86" s="11">
        <v>1</v>
      </c>
      <c r="P86" s="11">
        <v>39</v>
      </c>
      <c r="Q86" s="11">
        <v>1.5</v>
      </c>
      <c r="R86" s="11">
        <v>0</v>
      </c>
      <c r="S86" s="11" t="s">
        <v>1455</v>
      </c>
      <c r="U86" t="str">
        <f t="shared" si="1"/>
        <v>是</v>
      </c>
    </row>
    <row r="87" spans="1:21">
      <c r="A87" s="2" t="str">
        <f>K87&amp;MID(L:L,15,4)</f>
        <v>朱毅0044</v>
      </c>
      <c r="B87" s="7" t="s">
        <v>1892</v>
      </c>
      <c r="C87" s="7" t="s">
        <v>1446</v>
      </c>
      <c r="D87" s="7">
        <v>48</v>
      </c>
      <c r="E87" s="7" t="s">
        <v>1893</v>
      </c>
      <c r="F87" s="7" t="s">
        <v>15805</v>
      </c>
      <c r="G87" s="7" t="s">
        <v>15806</v>
      </c>
      <c r="H87" s="7" t="s">
        <v>1450</v>
      </c>
      <c r="I87" s="7" t="s">
        <v>15807</v>
      </c>
      <c r="J87" s="7" t="s">
        <v>1452</v>
      </c>
      <c r="K87" s="7" t="s">
        <v>1044</v>
      </c>
      <c r="L87" s="7" t="s">
        <v>1897</v>
      </c>
      <c r="M87" s="7" t="s">
        <v>1461</v>
      </c>
      <c r="N87" s="7" t="s">
        <v>1454</v>
      </c>
      <c r="O87" s="11">
        <v>3</v>
      </c>
      <c r="P87" s="11">
        <v>36</v>
      </c>
      <c r="Q87" s="11">
        <v>3</v>
      </c>
      <c r="R87" s="11">
        <v>0</v>
      </c>
      <c r="S87" s="11" t="s">
        <v>1455</v>
      </c>
      <c r="U87" t="str">
        <f t="shared" si="1"/>
        <v>是</v>
      </c>
    </row>
    <row r="88" spans="1:21">
      <c r="A88" s="2" t="str">
        <f>K88&amp;MID(L:L,15,4)</f>
        <v>彭次光5430</v>
      </c>
      <c r="B88" s="7" t="s">
        <v>1898</v>
      </c>
      <c r="C88" s="7" t="s">
        <v>1446</v>
      </c>
      <c r="D88" s="7">
        <v>56</v>
      </c>
      <c r="E88" s="7" t="s">
        <v>1899</v>
      </c>
      <c r="F88" s="7" t="s">
        <v>15808</v>
      </c>
      <c r="G88" s="7" t="s">
        <v>15809</v>
      </c>
      <c r="H88" s="7" t="s">
        <v>1450</v>
      </c>
      <c r="I88" s="7" t="s">
        <v>15810</v>
      </c>
      <c r="J88" s="7" t="s">
        <v>1452</v>
      </c>
      <c r="K88" s="7" t="s">
        <v>512</v>
      </c>
      <c r="L88" s="7" t="s">
        <v>513</v>
      </c>
      <c r="M88" s="7" t="s">
        <v>1453</v>
      </c>
      <c r="N88" s="7" t="s">
        <v>23</v>
      </c>
      <c r="O88" s="11">
        <v>5</v>
      </c>
      <c r="P88" s="11">
        <v>27</v>
      </c>
      <c r="Q88" s="11">
        <v>1.5</v>
      </c>
      <c r="R88" s="11">
        <v>3.5</v>
      </c>
      <c r="S88" s="11" t="s">
        <v>1455</v>
      </c>
      <c r="U88" t="str">
        <f t="shared" si="1"/>
        <v>是</v>
      </c>
    </row>
    <row r="89" spans="1:21">
      <c r="A89" s="2" t="str">
        <f>K89&amp;MID(L:L,15,4)</f>
        <v>苏雪珍0680</v>
      </c>
      <c r="B89" s="7" t="s">
        <v>1903</v>
      </c>
      <c r="C89" s="7" t="s">
        <v>1446</v>
      </c>
      <c r="D89" s="7">
        <v>53</v>
      </c>
      <c r="E89" s="7" t="s">
        <v>1904</v>
      </c>
      <c r="F89" s="7" t="s">
        <v>15811</v>
      </c>
      <c r="G89" s="7" t="s">
        <v>15812</v>
      </c>
      <c r="H89" s="7" t="s">
        <v>1450</v>
      </c>
      <c r="I89" s="7" t="s">
        <v>5644</v>
      </c>
      <c r="J89" s="7" t="s">
        <v>1452</v>
      </c>
      <c r="K89" s="7" t="s">
        <v>490</v>
      </c>
      <c r="L89" s="7" t="s">
        <v>491</v>
      </c>
      <c r="M89" s="7" t="s">
        <v>1453</v>
      </c>
      <c r="N89" s="7" t="s">
        <v>23</v>
      </c>
      <c r="O89" s="11">
        <v>2</v>
      </c>
      <c r="P89" s="11">
        <v>59</v>
      </c>
      <c r="Q89" s="11">
        <v>1.5</v>
      </c>
      <c r="R89" s="11">
        <v>0.5</v>
      </c>
      <c r="S89" s="11" t="s">
        <v>1455</v>
      </c>
      <c r="U89" t="str">
        <f t="shared" si="1"/>
        <v>是</v>
      </c>
    </row>
    <row r="90" spans="1:21">
      <c r="A90" s="2" t="str">
        <f>K90&amp;MID(L:L,15,4)</f>
        <v>江和好0024</v>
      </c>
      <c r="B90" s="7" t="s">
        <v>2537</v>
      </c>
      <c r="C90" s="7" t="s">
        <v>1446</v>
      </c>
      <c r="D90" s="7">
        <v>53</v>
      </c>
      <c r="E90" s="7" t="s">
        <v>2538</v>
      </c>
      <c r="F90" s="7" t="s">
        <v>15813</v>
      </c>
      <c r="G90" s="7" t="s">
        <v>15814</v>
      </c>
      <c r="H90" s="7" t="s">
        <v>1450</v>
      </c>
      <c r="I90" s="7" t="s">
        <v>15815</v>
      </c>
      <c r="J90" s="7" t="s">
        <v>1452</v>
      </c>
      <c r="K90" s="7" t="s">
        <v>297</v>
      </c>
      <c r="L90" s="7" t="s">
        <v>298</v>
      </c>
      <c r="M90" s="7" t="s">
        <v>1453</v>
      </c>
      <c r="N90" s="7" t="s">
        <v>23</v>
      </c>
      <c r="O90" s="11">
        <v>1</v>
      </c>
      <c r="P90" s="11">
        <v>37</v>
      </c>
      <c r="Q90" s="11">
        <v>1.5</v>
      </c>
      <c r="R90" s="11">
        <v>0</v>
      </c>
      <c r="S90" s="11" t="s">
        <v>1455</v>
      </c>
      <c r="U90" t="str">
        <f t="shared" si="1"/>
        <v>是</v>
      </c>
    </row>
    <row r="91" spans="1:21">
      <c r="A91" s="2" t="str">
        <f>K91&amp;MID(L:L,15,4)</f>
        <v>邝鉴谦1213</v>
      </c>
      <c r="B91" s="7" t="s">
        <v>1908</v>
      </c>
      <c r="C91" s="7" t="s">
        <v>1457</v>
      </c>
      <c r="D91" s="7">
        <v>37</v>
      </c>
      <c r="E91" s="7" t="s">
        <v>1909</v>
      </c>
      <c r="F91" s="7" t="s">
        <v>15816</v>
      </c>
      <c r="G91" s="7" t="s">
        <v>15817</v>
      </c>
      <c r="H91" s="7" t="s">
        <v>1912</v>
      </c>
      <c r="I91" s="7" t="s">
        <v>2276</v>
      </c>
      <c r="J91" s="7" t="s">
        <v>1452</v>
      </c>
      <c r="K91" s="7" t="s">
        <v>329</v>
      </c>
      <c r="L91" s="7" t="s">
        <v>330</v>
      </c>
      <c r="M91" s="7" t="s">
        <v>1453</v>
      </c>
      <c r="N91" s="7" t="s">
        <v>23</v>
      </c>
      <c r="O91" s="11">
        <v>1</v>
      </c>
      <c r="P91" s="11">
        <v>30</v>
      </c>
      <c r="Q91" s="11">
        <v>1.5</v>
      </c>
      <c r="R91" s="11">
        <v>0</v>
      </c>
      <c r="S91" s="11" t="s">
        <v>1455</v>
      </c>
      <c r="U91" t="str">
        <f t="shared" si="1"/>
        <v>是</v>
      </c>
    </row>
    <row r="92" spans="1:21">
      <c r="A92" s="2" t="str">
        <f>K92&amp;MID(L:L,15,4)</f>
        <v>卢宜才0035</v>
      </c>
      <c r="B92" s="7" t="s">
        <v>1914</v>
      </c>
      <c r="C92" s="7" t="s">
        <v>1446</v>
      </c>
      <c r="D92" s="7">
        <v>51</v>
      </c>
      <c r="E92" s="7" t="s">
        <v>1915</v>
      </c>
      <c r="F92" s="7" t="s">
        <v>15818</v>
      </c>
      <c r="G92" s="7" t="s">
        <v>15819</v>
      </c>
      <c r="H92" s="7" t="s">
        <v>1450</v>
      </c>
      <c r="I92" s="7" t="s">
        <v>4042</v>
      </c>
      <c r="J92" s="7" t="s">
        <v>1452</v>
      </c>
      <c r="K92" s="7" t="s">
        <v>461</v>
      </c>
      <c r="L92" s="7" t="s">
        <v>462</v>
      </c>
      <c r="M92" s="7" t="s">
        <v>1461</v>
      </c>
      <c r="N92" s="7" t="s">
        <v>23</v>
      </c>
      <c r="O92" s="11">
        <v>3</v>
      </c>
      <c r="P92" s="11">
        <v>2</v>
      </c>
      <c r="Q92" s="11">
        <v>3</v>
      </c>
      <c r="R92" s="11">
        <v>0</v>
      </c>
      <c r="S92" s="11" t="s">
        <v>1455</v>
      </c>
      <c r="U92" t="str">
        <f t="shared" si="1"/>
        <v>是</v>
      </c>
    </row>
    <row r="93" spans="1:21">
      <c r="A93" s="2" t="str">
        <f>K93&amp;MID(L:L,15,4)</f>
        <v>卢二妹1225</v>
      </c>
      <c r="B93" s="7" t="s">
        <v>1919</v>
      </c>
      <c r="C93" s="7" t="s">
        <v>1446</v>
      </c>
      <c r="D93" s="7">
        <v>63</v>
      </c>
      <c r="E93" s="7" t="s">
        <v>1920</v>
      </c>
      <c r="F93" s="7" t="s">
        <v>15820</v>
      </c>
      <c r="G93" s="7" t="s">
        <v>15821</v>
      </c>
      <c r="H93" s="7" t="s">
        <v>1450</v>
      </c>
      <c r="I93" s="7" t="s">
        <v>15822</v>
      </c>
      <c r="J93" s="7" t="s">
        <v>1452</v>
      </c>
      <c r="K93" s="7" t="s">
        <v>450</v>
      </c>
      <c r="L93" s="7" t="s">
        <v>451</v>
      </c>
      <c r="M93" s="7" t="s">
        <v>1453</v>
      </c>
      <c r="N93" s="7" t="s">
        <v>23</v>
      </c>
      <c r="O93" s="11">
        <v>5</v>
      </c>
      <c r="P93" s="11">
        <v>29</v>
      </c>
      <c r="Q93" s="11">
        <v>1.5</v>
      </c>
      <c r="R93" s="11">
        <v>3.5</v>
      </c>
      <c r="S93" s="11" t="s">
        <v>1455</v>
      </c>
      <c r="U93" t="str">
        <f t="shared" si="1"/>
        <v>是</v>
      </c>
    </row>
    <row r="94" spans="1:21">
      <c r="A94" s="2" t="str">
        <f>K94&amp;MID(L:L,15,4)</f>
        <v>李光远3619</v>
      </c>
      <c r="B94" s="7" t="s">
        <v>1924</v>
      </c>
      <c r="C94" s="7" t="s">
        <v>1446</v>
      </c>
      <c r="D94" s="7">
        <v>51</v>
      </c>
      <c r="E94" s="7" t="s">
        <v>1925</v>
      </c>
      <c r="F94" s="7" t="s">
        <v>15823</v>
      </c>
      <c r="G94" s="7" t="s">
        <v>15824</v>
      </c>
      <c r="H94" s="7" t="s">
        <v>1450</v>
      </c>
      <c r="I94" s="7" t="s">
        <v>12377</v>
      </c>
      <c r="J94" s="7" t="s">
        <v>1452</v>
      </c>
      <c r="K94" s="7" t="s">
        <v>370</v>
      </c>
      <c r="L94" s="7" t="s">
        <v>371</v>
      </c>
      <c r="M94" s="7" t="s">
        <v>1461</v>
      </c>
      <c r="N94" s="7" t="s">
        <v>23</v>
      </c>
      <c r="O94" s="11">
        <v>3</v>
      </c>
      <c r="P94" s="11">
        <v>27</v>
      </c>
      <c r="Q94" s="11">
        <v>3</v>
      </c>
      <c r="R94" s="11">
        <v>0</v>
      </c>
      <c r="S94" s="11" t="s">
        <v>1455</v>
      </c>
      <c r="U94" t="str">
        <f t="shared" si="1"/>
        <v>是</v>
      </c>
    </row>
    <row r="95" spans="1:21">
      <c r="A95" s="2" t="str">
        <f>K95&amp;MID(L:L,15,4)</f>
        <v>刘景昌4518</v>
      </c>
      <c r="B95" s="7" t="s">
        <v>1929</v>
      </c>
      <c r="C95" s="7" t="s">
        <v>1446</v>
      </c>
      <c r="D95" s="7">
        <v>58</v>
      </c>
      <c r="E95" s="7" t="s">
        <v>1930</v>
      </c>
      <c r="F95" s="7" t="s">
        <v>15825</v>
      </c>
      <c r="G95" s="7" t="s">
        <v>15826</v>
      </c>
      <c r="H95" s="7" t="s">
        <v>1450</v>
      </c>
      <c r="I95" s="7" t="s">
        <v>15827</v>
      </c>
      <c r="J95" s="7" t="s">
        <v>1452</v>
      </c>
      <c r="K95" s="7" t="s">
        <v>404</v>
      </c>
      <c r="L95" s="7" t="s">
        <v>405</v>
      </c>
      <c r="M95" s="7" t="s">
        <v>1461</v>
      </c>
      <c r="N95" s="7" t="s">
        <v>23</v>
      </c>
      <c r="O95" s="11">
        <v>3</v>
      </c>
      <c r="P95" s="11">
        <v>14</v>
      </c>
      <c r="Q95" s="11">
        <v>3</v>
      </c>
      <c r="R95" s="11">
        <v>0</v>
      </c>
      <c r="S95" s="11" t="s">
        <v>1455</v>
      </c>
      <c r="U95" t="str">
        <f t="shared" si="1"/>
        <v>是</v>
      </c>
    </row>
    <row r="96" spans="1:21">
      <c r="A96" s="2" t="str">
        <f>K96&amp;MID(L:L,15,4)</f>
        <v>伍炳基3938</v>
      </c>
      <c r="B96" s="7" t="s">
        <v>1934</v>
      </c>
      <c r="C96" s="7" t="s">
        <v>1446</v>
      </c>
      <c r="D96" s="7">
        <v>47</v>
      </c>
      <c r="E96" s="7" t="s">
        <v>1935</v>
      </c>
      <c r="F96" s="7" t="s">
        <v>15828</v>
      </c>
      <c r="G96" s="7" t="s">
        <v>15829</v>
      </c>
      <c r="H96" s="7" t="s">
        <v>1450</v>
      </c>
      <c r="I96" s="7" t="s">
        <v>15830</v>
      </c>
      <c r="J96" s="7" t="s">
        <v>1452</v>
      </c>
      <c r="K96" s="7" t="s">
        <v>275</v>
      </c>
      <c r="L96" s="7" t="s">
        <v>276</v>
      </c>
      <c r="M96" s="7" t="s">
        <v>1461</v>
      </c>
      <c r="N96" s="7" t="s">
        <v>23</v>
      </c>
      <c r="O96" s="11">
        <v>3</v>
      </c>
      <c r="P96" s="11">
        <v>39</v>
      </c>
      <c r="Q96" s="11">
        <v>3</v>
      </c>
      <c r="R96" s="11">
        <v>0</v>
      </c>
      <c r="S96" s="11" t="s">
        <v>1455</v>
      </c>
      <c r="U96" t="str">
        <f t="shared" si="1"/>
        <v>是</v>
      </c>
    </row>
    <row r="97" spans="1:21">
      <c r="A97" s="2" t="str">
        <f>K97&amp;MID(L:L,15,4)</f>
        <v>徐金汉1238</v>
      </c>
      <c r="B97" s="7" t="s">
        <v>1939</v>
      </c>
      <c r="C97" s="7" t="s">
        <v>1446</v>
      </c>
      <c r="D97" s="7">
        <v>52</v>
      </c>
      <c r="E97" s="7" t="s">
        <v>1940</v>
      </c>
      <c r="F97" s="7" t="s">
        <v>15831</v>
      </c>
      <c r="G97" s="7" t="s">
        <v>15832</v>
      </c>
      <c r="H97" s="7" t="s">
        <v>1450</v>
      </c>
      <c r="I97" s="7" t="s">
        <v>15833</v>
      </c>
      <c r="J97" s="7" t="s">
        <v>1452</v>
      </c>
      <c r="K97" s="7" t="s">
        <v>616</v>
      </c>
      <c r="L97" s="7" t="s">
        <v>617</v>
      </c>
      <c r="M97" s="7" t="s">
        <v>1453</v>
      </c>
      <c r="N97" s="7" t="s">
        <v>23</v>
      </c>
      <c r="O97" s="11">
        <v>1</v>
      </c>
      <c r="P97" s="11">
        <v>40</v>
      </c>
      <c r="Q97" s="11">
        <v>1.5</v>
      </c>
      <c r="R97" s="11">
        <v>0</v>
      </c>
      <c r="S97" s="11" t="s">
        <v>1455</v>
      </c>
      <c r="U97" t="str">
        <f t="shared" si="1"/>
        <v>是</v>
      </c>
    </row>
    <row r="98" spans="1:21">
      <c r="A98" s="2" t="str">
        <f>K98&amp;MID(L:L,15,4)</f>
        <v>袁有美4227</v>
      </c>
      <c r="B98" s="7" t="s">
        <v>1944</v>
      </c>
      <c r="C98" s="7" t="s">
        <v>1457</v>
      </c>
      <c r="D98" s="7">
        <v>48</v>
      </c>
      <c r="E98" s="7" t="s">
        <v>1945</v>
      </c>
      <c r="F98" s="7" t="s">
        <v>15834</v>
      </c>
      <c r="G98" s="7" t="s">
        <v>15835</v>
      </c>
      <c r="H98" s="7" t="s">
        <v>1450</v>
      </c>
      <c r="I98" s="7" t="s">
        <v>15836</v>
      </c>
      <c r="J98" s="7" t="s">
        <v>1452</v>
      </c>
      <c r="K98" s="7" t="s">
        <v>913</v>
      </c>
      <c r="L98" s="7" t="s">
        <v>914</v>
      </c>
      <c r="M98" s="7" t="s">
        <v>1461</v>
      </c>
      <c r="N98" s="7" t="s">
        <v>1467</v>
      </c>
      <c r="O98" s="11">
        <v>3</v>
      </c>
      <c r="P98" s="11">
        <v>4</v>
      </c>
      <c r="Q98" s="11">
        <v>3</v>
      </c>
      <c r="R98" s="11">
        <v>0</v>
      </c>
      <c r="S98" s="11" t="s">
        <v>1455</v>
      </c>
      <c r="U98" t="str">
        <f t="shared" si="1"/>
        <v>是</v>
      </c>
    </row>
    <row r="99" spans="1:21">
      <c r="A99" s="2" t="str">
        <f>K99&amp;MID(L:L,15,4)</f>
        <v>何达铿331X</v>
      </c>
      <c r="B99" s="7" t="s">
        <v>4208</v>
      </c>
      <c r="C99" s="7" t="s">
        <v>1446</v>
      </c>
      <c r="D99" s="7">
        <v>53</v>
      </c>
      <c r="E99" s="7" t="s">
        <v>4209</v>
      </c>
      <c r="F99" s="7" t="s">
        <v>15837</v>
      </c>
      <c r="G99" s="7" t="s">
        <v>15838</v>
      </c>
      <c r="H99" s="7" t="s">
        <v>1450</v>
      </c>
      <c r="I99" s="7" t="s">
        <v>15839</v>
      </c>
      <c r="J99" s="7" t="s">
        <v>1452</v>
      </c>
      <c r="K99" s="7" t="s">
        <v>1225</v>
      </c>
      <c r="L99" s="7" t="s">
        <v>1226</v>
      </c>
      <c r="M99" s="7" t="s">
        <v>1461</v>
      </c>
      <c r="N99" s="7" t="s">
        <v>1462</v>
      </c>
      <c r="O99" s="11">
        <v>2</v>
      </c>
      <c r="P99" s="11">
        <v>32</v>
      </c>
      <c r="Q99" s="11">
        <v>2.5</v>
      </c>
      <c r="R99" s="11">
        <v>0</v>
      </c>
      <c r="S99" s="11" t="s">
        <v>1455</v>
      </c>
      <c r="U99" t="str">
        <f t="shared" si="1"/>
        <v>是</v>
      </c>
    </row>
    <row r="100" spans="1:21">
      <c r="A100" s="2" t="str">
        <f>K100&amp;MID(L:L,15,4)</f>
        <v>杨清葵2728</v>
      </c>
      <c r="B100" s="7" t="s">
        <v>1958</v>
      </c>
      <c r="C100" s="7" t="s">
        <v>1446</v>
      </c>
      <c r="D100" s="7">
        <v>34</v>
      </c>
      <c r="E100" s="7" t="s">
        <v>962</v>
      </c>
      <c r="F100" s="7" t="s">
        <v>15840</v>
      </c>
      <c r="G100" s="7" t="s">
        <v>15841</v>
      </c>
      <c r="H100" s="7" t="s">
        <v>1450</v>
      </c>
      <c r="I100" s="7" t="s">
        <v>15842</v>
      </c>
      <c r="J100" s="7" t="s">
        <v>1452</v>
      </c>
      <c r="K100" s="7" t="s">
        <v>957</v>
      </c>
      <c r="L100" s="7" t="s">
        <v>958</v>
      </c>
      <c r="M100" s="7" t="s">
        <v>1453</v>
      </c>
      <c r="N100" s="7" t="s">
        <v>1467</v>
      </c>
      <c r="O100" s="11">
        <v>9</v>
      </c>
      <c r="P100" s="11">
        <v>42</v>
      </c>
      <c r="Q100" s="11">
        <v>1.5</v>
      </c>
      <c r="R100" s="11">
        <v>7.5</v>
      </c>
      <c r="S100" s="11" t="s">
        <v>1455</v>
      </c>
      <c r="U100" t="str">
        <f t="shared" si="1"/>
        <v>是</v>
      </c>
    </row>
    <row r="101" spans="1:21">
      <c r="A101" s="2" t="str">
        <f>K101&amp;MID(L:L,15,4)</f>
        <v>张翠维0624</v>
      </c>
      <c r="B101" s="7" t="s">
        <v>1962</v>
      </c>
      <c r="C101" s="7" t="s">
        <v>1446</v>
      </c>
      <c r="D101" s="7">
        <v>49</v>
      </c>
      <c r="E101" s="7" t="s">
        <v>1963</v>
      </c>
      <c r="F101" s="7" t="s">
        <v>15843</v>
      </c>
      <c r="G101" s="7" t="s">
        <v>15844</v>
      </c>
      <c r="H101" s="7" t="s">
        <v>1450</v>
      </c>
      <c r="I101" s="7" t="s">
        <v>15845</v>
      </c>
      <c r="J101" s="7" t="s">
        <v>1452</v>
      </c>
      <c r="K101" s="7" t="s">
        <v>334</v>
      </c>
      <c r="L101" s="7" t="s">
        <v>335</v>
      </c>
      <c r="M101" s="7" t="s">
        <v>1453</v>
      </c>
      <c r="N101" s="7" t="s">
        <v>23</v>
      </c>
      <c r="O101" s="11">
        <v>3</v>
      </c>
      <c r="P101" s="11">
        <v>46</v>
      </c>
      <c r="Q101" s="11">
        <v>1.5</v>
      </c>
      <c r="R101" s="11">
        <v>1.5</v>
      </c>
      <c r="S101" s="11" t="s">
        <v>1455</v>
      </c>
      <c r="U101" t="str">
        <f t="shared" si="1"/>
        <v>是</v>
      </c>
    </row>
    <row r="102" spans="1:21">
      <c r="A102" s="2" t="str">
        <f>K102&amp;MID(L:L,15,4)</f>
        <v>陈丽华3928</v>
      </c>
      <c r="B102" s="7" t="s">
        <v>1967</v>
      </c>
      <c r="C102" s="7" t="s">
        <v>1446</v>
      </c>
      <c r="D102" s="7">
        <v>49</v>
      </c>
      <c r="E102" s="7" t="s">
        <v>1108</v>
      </c>
      <c r="F102" s="7" t="s">
        <v>15846</v>
      </c>
      <c r="G102" s="7" t="s">
        <v>15847</v>
      </c>
      <c r="H102" s="7" t="s">
        <v>1450</v>
      </c>
      <c r="I102" s="7" t="s">
        <v>15848</v>
      </c>
      <c r="J102" s="7" t="s">
        <v>1452</v>
      </c>
      <c r="K102" s="7" t="s">
        <v>1109</v>
      </c>
      <c r="L102" s="7" t="s">
        <v>1110</v>
      </c>
      <c r="M102" s="7" t="s">
        <v>1461</v>
      </c>
      <c r="N102" s="7" t="s">
        <v>1467</v>
      </c>
      <c r="O102" s="11">
        <v>10</v>
      </c>
      <c r="P102" s="11">
        <v>5</v>
      </c>
      <c r="Q102" s="11">
        <v>3</v>
      </c>
      <c r="R102" s="11">
        <v>7</v>
      </c>
      <c r="S102" s="11" t="s">
        <v>1455</v>
      </c>
      <c r="U102" t="str">
        <f t="shared" si="1"/>
        <v>是</v>
      </c>
    </row>
    <row r="103" spans="1:21">
      <c r="A103" s="2" t="str">
        <f>K103&amp;MID(L:L,15,4)</f>
        <v>陈有妹142X</v>
      </c>
      <c r="B103" s="7" t="s">
        <v>5236</v>
      </c>
      <c r="C103" s="7" t="s">
        <v>1457</v>
      </c>
      <c r="D103" s="7">
        <v>58</v>
      </c>
      <c r="E103" s="7" t="s">
        <v>1102</v>
      </c>
      <c r="F103" s="7" t="s">
        <v>15849</v>
      </c>
      <c r="G103" s="7" t="s">
        <v>15850</v>
      </c>
      <c r="H103" s="7" t="s">
        <v>1450</v>
      </c>
      <c r="I103" s="7" t="s">
        <v>15851</v>
      </c>
      <c r="J103" s="7" t="s">
        <v>1452</v>
      </c>
      <c r="K103" s="7" t="s">
        <v>1097</v>
      </c>
      <c r="L103" s="7" t="s">
        <v>1098</v>
      </c>
      <c r="M103" s="7" t="s">
        <v>1461</v>
      </c>
      <c r="N103" s="7" t="s">
        <v>1454</v>
      </c>
      <c r="O103" s="11">
        <v>7</v>
      </c>
      <c r="P103" s="11">
        <v>58</v>
      </c>
      <c r="Q103" s="11">
        <v>3</v>
      </c>
      <c r="R103" s="11">
        <v>4</v>
      </c>
      <c r="S103" s="11" t="s">
        <v>1455</v>
      </c>
      <c r="U103" t="str">
        <f t="shared" si="1"/>
        <v>是</v>
      </c>
    </row>
    <row r="104" spans="1:21">
      <c r="A104" s="2" t="str">
        <f>K104&amp;MID(L:L,15,4)</f>
        <v>黄笑英3045</v>
      </c>
      <c r="B104" s="7" t="s">
        <v>1840</v>
      </c>
      <c r="C104" s="7" t="s">
        <v>1457</v>
      </c>
      <c r="D104" s="7">
        <v>50</v>
      </c>
      <c r="E104" s="7" t="s">
        <v>1841</v>
      </c>
      <c r="F104" s="7" t="s">
        <v>15852</v>
      </c>
      <c r="G104" s="7" t="s">
        <v>15853</v>
      </c>
      <c r="H104" s="7" t="s">
        <v>1450</v>
      </c>
      <c r="I104" s="7" t="s">
        <v>15612</v>
      </c>
      <c r="J104" s="7" t="s">
        <v>1452</v>
      </c>
      <c r="K104" s="7" t="s">
        <v>425</v>
      </c>
      <c r="L104" s="7" t="s">
        <v>426</v>
      </c>
      <c r="M104" s="7" t="s">
        <v>1461</v>
      </c>
      <c r="N104" s="7" t="s">
        <v>23</v>
      </c>
      <c r="O104" s="11">
        <v>3</v>
      </c>
      <c r="P104" s="11">
        <v>10</v>
      </c>
      <c r="Q104" s="11">
        <v>3</v>
      </c>
      <c r="R104" s="11">
        <v>0</v>
      </c>
      <c r="S104" s="11" t="s">
        <v>1455</v>
      </c>
      <c r="U104" t="str">
        <f t="shared" si="1"/>
        <v>是</v>
      </c>
    </row>
    <row r="105" spans="1:21">
      <c r="A105" s="2" t="str">
        <f>K105&amp;MID(L:L,15,4)</f>
        <v>王彩珍1227</v>
      </c>
      <c r="B105" s="7" t="s">
        <v>1974</v>
      </c>
      <c r="C105" s="7" t="s">
        <v>1446</v>
      </c>
      <c r="D105" s="7">
        <v>44</v>
      </c>
      <c r="E105" s="7" t="s">
        <v>1043</v>
      </c>
      <c r="F105" s="7" t="s">
        <v>15854</v>
      </c>
      <c r="G105" s="7" t="s">
        <v>15855</v>
      </c>
      <c r="H105" s="7" t="s">
        <v>1450</v>
      </c>
      <c r="I105" s="7" t="s">
        <v>15856</v>
      </c>
      <c r="J105" s="7" t="s">
        <v>1452</v>
      </c>
      <c r="K105" s="7" t="s">
        <v>554</v>
      </c>
      <c r="L105" s="7" t="s">
        <v>555</v>
      </c>
      <c r="M105" s="7" t="s">
        <v>1461</v>
      </c>
      <c r="N105" s="7" t="s">
        <v>23</v>
      </c>
      <c r="O105" s="11">
        <v>4</v>
      </c>
      <c r="P105" s="11">
        <v>32</v>
      </c>
      <c r="Q105" s="11">
        <v>3</v>
      </c>
      <c r="R105" s="11">
        <v>1</v>
      </c>
      <c r="S105" s="11" t="s">
        <v>1455</v>
      </c>
      <c r="U105" t="str">
        <f t="shared" si="1"/>
        <v>是</v>
      </c>
    </row>
    <row r="106" spans="1:21">
      <c r="A106" s="2" t="str">
        <f>K106&amp;MID(L:L,15,4)</f>
        <v>吴翠薇2742</v>
      </c>
      <c r="B106" s="7" t="s">
        <v>1978</v>
      </c>
      <c r="C106" s="7" t="s">
        <v>1457</v>
      </c>
      <c r="D106" s="7">
        <v>53</v>
      </c>
      <c r="E106" s="7" t="s">
        <v>1979</v>
      </c>
      <c r="F106" s="7" t="s">
        <v>15857</v>
      </c>
      <c r="G106" s="7" t="s">
        <v>15858</v>
      </c>
      <c r="H106" s="7" t="s">
        <v>1982</v>
      </c>
      <c r="I106" s="7" t="s">
        <v>8445</v>
      </c>
      <c r="J106" s="7" t="s">
        <v>1452</v>
      </c>
      <c r="K106" s="7" t="s">
        <v>672</v>
      </c>
      <c r="L106" s="7" t="s">
        <v>673</v>
      </c>
      <c r="M106" s="7" t="s">
        <v>1461</v>
      </c>
      <c r="N106" s="7" t="s">
        <v>23</v>
      </c>
      <c r="O106" s="11">
        <v>3</v>
      </c>
      <c r="P106" s="11">
        <v>2</v>
      </c>
      <c r="Q106" s="11">
        <v>3</v>
      </c>
      <c r="R106" s="11">
        <v>0</v>
      </c>
      <c r="S106" s="11" t="s">
        <v>1455</v>
      </c>
      <c r="U106" t="str">
        <f t="shared" si="1"/>
        <v>是</v>
      </c>
    </row>
    <row r="107" spans="1:21">
      <c r="A107" s="2" t="str">
        <f>K107&amp;MID(L:L,15,4)</f>
        <v>卢顺爱1226</v>
      </c>
      <c r="B107" s="7" t="s">
        <v>1604</v>
      </c>
      <c r="C107" s="7" t="s">
        <v>1457</v>
      </c>
      <c r="D107" s="7">
        <v>59</v>
      </c>
      <c r="E107" s="7" t="s">
        <v>1605</v>
      </c>
      <c r="F107" s="7" t="s">
        <v>15859</v>
      </c>
      <c r="G107" s="7" t="s">
        <v>15860</v>
      </c>
      <c r="H107" s="7" t="s">
        <v>1450</v>
      </c>
      <c r="I107" s="7" t="s">
        <v>15861</v>
      </c>
      <c r="J107" s="7" t="s">
        <v>1452</v>
      </c>
      <c r="K107" s="7" t="s">
        <v>458</v>
      </c>
      <c r="L107" s="7" t="s">
        <v>459</v>
      </c>
      <c r="M107" s="7" t="s">
        <v>1453</v>
      </c>
      <c r="N107" s="7" t="s">
        <v>23</v>
      </c>
      <c r="O107" s="11">
        <v>2</v>
      </c>
      <c r="P107" s="11">
        <v>20</v>
      </c>
      <c r="Q107" s="11">
        <v>1.5</v>
      </c>
      <c r="R107" s="11">
        <v>0.5</v>
      </c>
      <c r="S107" s="11" t="s">
        <v>1455</v>
      </c>
      <c r="U107" t="str">
        <f t="shared" si="1"/>
        <v>是</v>
      </c>
    </row>
    <row r="108" spans="1:21">
      <c r="A108" s="2" t="str">
        <f>K108&amp;MID(L:L,15,4)</f>
        <v>简泽云1245</v>
      </c>
      <c r="B108" s="7" t="s">
        <v>1991</v>
      </c>
      <c r="C108" s="7" t="s">
        <v>1446</v>
      </c>
      <c r="D108" s="7">
        <v>58</v>
      </c>
      <c r="E108" s="7" t="s">
        <v>1992</v>
      </c>
      <c r="F108" s="7" t="s">
        <v>15862</v>
      </c>
      <c r="G108" s="7" t="s">
        <v>15863</v>
      </c>
      <c r="H108" s="7" t="s">
        <v>1450</v>
      </c>
      <c r="I108" s="7" t="s">
        <v>15864</v>
      </c>
      <c r="J108" s="7" t="s">
        <v>1452</v>
      </c>
      <c r="K108" s="7" t="s">
        <v>626</v>
      </c>
      <c r="L108" s="7" t="s">
        <v>627</v>
      </c>
      <c r="M108" s="7" t="s">
        <v>1461</v>
      </c>
      <c r="N108" s="7" t="s">
        <v>1467</v>
      </c>
      <c r="O108" s="11">
        <v>3</v>
      </c>
      <c r="P108" s="11">
        <v>10</v>
      </c>
      <c r="Q108" s="11">
        <v>3</v>
      </c>
      <c r="R108" s="11">
        <v>0</v>
      </c>
      <c r="S108" s="11" t="s">
        <v>1455</v>
      </c>
      <c r="U108" t="str">
        <f t="shared" si="1"/>
        <v>是</v>
      </c>
    </row>
    <row r="109" spans="1:21">
      <c r="A109" s="2" t="str">
        <f>K109&amp;MID(L:L,15,4)</f>
        <v>陈蝶娇5424</v>
      </c>
      <c r="B109" s="7" t="s">
        <v>1996</v>
      </c>
      <c r="C109" s="7" t="s">
        <v>1446</v>
      </c>
      <c r="D109" s="7">
        <v>63</v>
      </c>
      <c r="E109" s="7" t="s">
        <v>1997</v>
      </c>
      <c r="F109" s="7" t="s">
        <v>15865</v>
      </c>
      <c r="G109" s="7" t="s">
        <v>15866</v>
      </c>
      <c r="H109" s="7" t="s">
        <v>1450</v>
      </c>
      <c r="I109" s="7" t="s">
        <v>15867</v>
      </c>
      <c r="J109" s="7" t="s">
        <v>1452</v>
      </c>
      <c r="K109" s="7" t="s">
        <v>51</v>
      </c>
      <c r="L109" s="7" t="s">
        <v>52</v>
      </c>
      <c r="M109" s="7" t="s">
        <v>1453</v>
      </c>
      <c r="N109" s="7" t="s">
        <v>23</v>
      </c>
      <c r="O109" s="11">
        <v>1</v>
      </c>
      <c r="P109" s="11">
        <v>53</v>
      </c>
      <c r="Q109" s="11">
        <v>1.5</v>
      </c>
      <c r="R109" s="11">
        <v>0</v>
      </c>
      <c r="S109" s="11" t="s">
        <v>1455</v>
      </c>
      <c r="U109" t="str">
        <f t="shared" si="1"/>
        <v>是</v>
      </c>
    </row>
    <row r="110" spans="1:21">
      <c r="A110" s="2" t="str">
        <f>K110&amp;MID(L:L,15,4)</f>
        <v>周彩燕0045</v>
      </c>
      <c r="B110" s="7" t="s">
        <v>2001</v>
      </c>
      <c r="C110" s="7" t="s">
        <v>1446</v>
      </c>
      <c r="D110" s="7">
        <v>55</v>
      </c>
      <c r="E110" s="7" t="s">
        <v>2002</v>
      </c>
      <c r="F110" s="7" t="s">
        <v>15868</v>
      </c>
      <c r="G110" s="7" t="s">
        <v>15869</v>
      </c>
      <c r="H110" s="7" t="s">
        <v>1450</v>
      </c>
      <c r="I110" s="7" t="s">
        <v>15870</v>
      </c>
      <c r="J110" s="7" t="s">
        <v>1452</v>
      </c>
      <c r="K110" s="7" t="s">
        <v>810</v>
      </c>
      <c r="L110" s="7" t="s">
        <v>811</v>
      </c>
      <c r="M110" s="7" t="s">
        <v>1453</v>
      </c>
      <c r="N110" s="7" t="s">
        <v>23</v>
      </c>
      <c r="O110" s="11">
        <v>2</v>
      </c>
      <c r="P110" s="11">
        <v>17</v>
      </c>
      <c r="Q110" s="11">
        <v>1.5</v>
      </c>
      <c r="R110" s="11">
        <v>0.5</v>
      </c>
      <c r="S110" s="11" t="s">
        <v>1455</v>
      </c>
      <c r="U110" t="str">
        <f t="shared" si="1"/>
        <v>是</v>
      </c>
    </row>
    <row r="111" spans="1:21">
      <c r="A111" s="2" t="str">
        <f>K111&amp;MID(L:L,15,4)</f>
        <v>邓锦文0633</v>
      </c>
      <c r="B111" s="7" t="s">
        <v>2006</v>
      </c>
      <c r="C111" s="7" t="s">
        <v>1446</v>
      </c>
      <c r="D111" s="7">
        <v>41</v>
      </c>
      <c r="E111" s="7" t="s">
        <v>1833</v>
      </c>
      <c r="F111" s="7" t="s">
        <v>15871</v>
      </c>
      <c r="G111" s="7" t="s">
        <v>15872</v>
      </c>
      <c r="H111" s="7" t="s">
        <v>1450</v>
      </c>
      <c r="I111" s="7" t="s">
        <v>15873</v>
      </c>
      <c r="J111" s="7" t="s">
        <v>1452</v>
      </c>
      <c r="K111" s="7" t="s">
        <v>131</v>
      </c>
      <c r="L111" s="7" t="s">
        <v>132</v>
      </c>
      <c r="M111" s="7" t="s">
        <v>1453</v>
      </c>
      <c r="N111" s="7" t="s">
        <v>23</v>
      </c>
      <c r="O111" s="11">
        <v>2</v>
      </c>
      <c r="P111" s="11">
        <v>25</v>
      </c>
      <c r="Q111" s="11">
        <v>1.5</v>
      </c>
      <c r="R111" s="11">
        <v>0.5</v>
      </c>
      <c r="S111" s="11" t="s">
        <v>1455</v>
      </c>
      <c r="U111" t="str">
        <f t="shared" si="1"/>
        <v>是</v>
      </c>
    </row>
    <row r="112" spans="1:21">
      <c r="A112" s="2" t="str">
        <f>K112&amp;MID(L:L,15,4)</f>
        <v>戴秋燕1569</v>
      </c>
      <c r="B112" s="7" t="s">
        <v>2010</v>
      </c>
      <c r="C112" s="7" t="s">
        <v>1457</v>
      </c>
      <c r="D112" s="7">
        <v>30</v>
      </c>
      <c r="E112" s="7" t="s">
        <v>2011</v>
      </c>
      <c r="F112" s="7" t="s">
        <v>15874</v>
      </c>
      <c r="G112" s="7" t="s">
        <v>15875</v>
      </c>
      <c r="H112" s="7" t="s">
        <v>1450</v>
      </c>
      <c r="I112" s="7" t="s">
        <v>15876</v>
      </c>
      <c r="J112" s="7" t="s">
        <v>1452</v>
      </c>
      <c r="K112" s="7" t="s">
        <v>125</v>
      </c>
      <c r="L112" s="7" t="s">
        <v>126</v>
      </c>
      <c r="M112" s="7" t="s">
        <v>1453</v>
      </c>
      <c r="N112" s="7" t="s">
        <v>23</v>
      </c>
      <c r="O112" s="11">
        <v>3</v>
      </c>
      <c r="P112" s="11">
        <v>57</v>
      </c>
      <c r="Q112" s="11">
        <v>1.5</v>
      </c>
      <c r="R112" s="11">
        <v>1.5</v>
      </c>
      <c r="S112" s="11" t="s">
        <v>1455</v>
      </c>
      <c r="U112" t="str">
        <f t="shared" si="1"/>
        <v>是</v>
      </c>
    </row>
    <row r="113" spans="1:21">
      <c r="A113" s="2" t="str">
        <f>K113&amp;MID(L:L,15,4)</f>
        <v>苏洁贞5626</v>
      </c>
      <c r="B113" s="7" t="s">
        <v>2015</v>
      </c>
      <c r="C113" s="7" t="s">
        <v>1446</v>
      </c>
      <c r="D113" s="7">
        <v>59</v>
      </c>
      <c r="E113" s="7" t="s">
        <v>2016</v>
      </c>
      <c r="F113" s="7" t="s">
        <v>15877</v>
      </c>
      <c r="G113" s="7" t="s">
        <v>15878</v>
      </c>
      <c r="H113" s="7" t="s">
        <v>1450</v>
      </c>
      <c r="I113" s="7" t="s">
        <v>15879</v>
      </c>
      <c r="J113" s="7" t="s">
        <v>1452</v>
      </c>
      <c r="K113" s="7" t="s">
        <v>533</v>
      </c>
      <c r="L113" s="7" t="s">
        <v>534</v>
      </c>
      <c r="M113" s="7" t="s">
        <v>1461</v>
      </c>
      <c r="N113" s="7" t="s">
        <v>23</v>
      </c>
      <c r="O113" s="11">
        <v>3</v>
      </c>
      <c r="P113" s="11">
        <v>7</v>
      </c>
      <c r="Q113" s="11">
        <v>3</v>
      </c>
      <c r="R113" s="11">
        <v>0</v>
      </c>
      <c r="S113" s="11" t="s">
        <v>1455</v>
      </c>
      <c r="U113" t="str">
        <f t="shared" si="1"/>
        <v>是</v>
      </c>
    </row>
    <row r="114" spans="1:21">
      <c r="A114" s="2" t="str">
        <f>K114&amp;MID(L:L,15,4)</f>
        <v>欧赛娥1241</v>
      </c>
      <c r="B114" s="7" t="s">
        <v>2020</v>
      </c>
      <c r="C114" s="7" t="s">
        <v>1446</v>
      </c>
      <c r="D114" s="7">
        <v>60</v>
      </c>
      <c r="E114" s="7" t="s">
        <v>2021</v>
      </c>
      <c r="F114" s="7" t="s">
        <v>15880</v>
      </c>
      <c r="G114" s="7" t="s">
        <v>15881</v>
      </c>
      <c r="H114" s="7" t="s">
        <v>1450</v>
      </c>
      <c r="I114" s="7" t="s">
        <v>15882</v>
      </c>
      <c r="J114" s="7" t="s">
        <v>1452</v>
      </c>
      <c r="K114" s="7" t="s">
        <v>432</v>
      </c>
      <c r="L114" s="7" t="s">
        <v>433</v>
      </c>
      <c r="M114" s="7" t="s">
        <v>1453</v>
      </c>
      <c r="N114" s="7" t="s">
        <v>23</v>
      </c>
      <c r="O114" s="11">
        <v>4</v>
      </c>
      <c r="P114" s="11">
        <v>2</v>
      </c>
      <c r="Q114" s="11">
        <v>1.5</v>
      </c>
      <c r="R114" s="11">
        <v>2.5</v>
      </c>
      <c r="S114" s="11" t="s">
        <v>1455</v>
      </c>
      <c r="U114" t="str">
        <f t="shared" si="1"/>
        <v>是</v>
      </c>
    </row>
    <row r="115" spans="1:21">
      <c r="A115" s="2" t="str">
        <f>K115&amp;MID(L:L,15,4)</f>
        <v>罗丽秀162X</v>
      </c>
      <c r="B115" s="7" t="s">
        <v>1501</v>
      </c>
      <c r="C115" s="7" t="s">
        <v>1446</v>
      </c>
      <c r="D115" s="7">
        <v>53</v>
      </c>
      <c r="E115" s="7" t="s">
        <v>1120</v>
      </c>
      <c r="F115" s="7" t="s">
        <v>15883</v>
      </c>
      <c r="G115" s="7" t="s">
        <v>15884</v>
      </c>
      <c r="H115" s="7" t="s">
        <v>1450</v>
      </c>
      <c r="I115" s="7" t="s">
        <v>2185</v>
      </c>
      <c r="J115" s="7" t="s">
        <v>1452</v>
      </c>
      <c r="K115" s="7" t="s">
        <v>1304</v>
      </c>
      <c r="L115" s="7" t="s">
        <v>1305</v>
      </c>
      <c r="M115" s="7" t="s">
        <v>1461</v>
      </c>
      <c r="N115" s="7" t="s">
        <v>1462</v>
      </c>
      <c r="O115" s="11">
        <v>3</v>
      </c>
      <c r="P115" s="11">
        <v>39</v>
      </c>
      <c r="Q115" s="11">
        <v>2.5</v>
      </c>
      <c r="R115" s="11">
        <v>0.5</v>
      </c>
      <c r="S115" s="11" t="s">
        <v>1455</v>
      </c>
      <c r="U115" t="str">
        <f t="shared" si="1"/>
        <v>是</v>
      </c>
    </row>
    <row r="116" spans="1:21">
      <c r="A116" s="2" t="str">
        <f>K116&amp;MID(L:L,15,4)</f>
        <v>陈汤兰1521</v>
      </c>
      <c r="B116" s="7" t="s">
        <v>1537</v>
      </c>
      <c r="C116" s="7" t="s">
        <v>1444</v>
      </c>
      <c r="D116" s="7">
        <v>56</v>
      </c>
      <c r="E116" s="7" t="s">
        <v>1538</v>
      </c>
      <c r="F116" s="7" t="s">
        <v>15885</v>
      </c>
      <c r="G116" s="7" t="s">
        <v>15886</v>
      </c>
      <c r="H116" s="7" t="s">
        <v>1450</v>
      </c>
      <c r="I116" s="7" t="s">
        <v>15227</v>
      </c>
      <c r="J116" s="7" t="s">
        <v>1452</v>
      </c>
      <c r="K116" s="7" t="s">
        <v>758</v>
      </c>
      <c r="L116" s="7" t="s">
        <v>759</v>
      </c>
      <c r="M116" s="7" t="s">
        <v>1453</v>
      </c>
      <c r="N116" s="7" t="s">
        <v>23</v>
      </c>
      <c r="O116" s="11">
        <v>1</v>
      </c>
      <c r="P116" s="11">
        <v>48</v>
      </c>
      <c r="Q116" s="11">
        <v>1.5</v>
      </c>
      <c r="R116" s="11">
        <v>0</v>
      </c>
      <c r="S116" s="11" t="s">
        <v>1455</v>
      </c>
      <c r="U116" t="str">
        <f t="shared" si="1"/>
        <v>是</v>
      </c>
    </row>
    <row r="117" spans="1:21">
      <c r="A117" s="2" t="str">
        <f>K117&amp;MID(L:L,15,4)</f>
        <v>黄炳泉1253</v>
      </c>
      <c r="B117" s="7" t="s">
        <v>2025</v>
      </c>
      <c r="C117" s="7" t="s">
        <v>1446</v>
      </c>
      <c r="D117" s="7">
        <v>56</v>
      </c>
      <c r="E117" s="7" t="s">
        <v>2026</v>
      </c>
      <c r="F117" s="7" t="s">
        <v>15887</v>
      </c>
      <c r="G117" s="7" t="s">
        <v>15888</v>
      </c>
      <c r="H117" s="7" t="s">
        <v>1450</v>
      </c>
      <c r="I117" s="7" t="s">
        <v>15889</v>
      </c>
      <c r="J117" s="7" t="s">
        <v>1452</v>
      </c>
      <c r="K117" s="7" t="s">
        <v>235</v>
      </c>
      <c r="L117" s="7" t="s">
        <v>236</v>
      </c>
      <c r="M117" s="7" t="s">
        <v>1453</v>
      </c>
      <c r="N117" s="7" t="s">
        <v>23</v>
      </c>
      <c r="O117" s="11">
        <v>1</v>
      </c>
      <c r="P117" s="11">
        <v>50</v>
      </c>
      <c r="Q117" s="11">
        <v>1.5</v>
      </c>
      <c r="R117" s="11">
        <v>0</v>
      </c>
      <c r="S117" s="11" t="s">
        <v>1455</v>
      </c>
      <c r="U117" t="str">
        <f t="shared" si="1"/>
        <v>是</v>
      </c>
    </row>
    <row r="118" spans="1:21">
      <c r="A118" s="2" t="str">
        <f>K118&amp;MID(L:L,15,4)</f>
        <v>江翠好0082</v>
      </c>
      <c r="B118" s="7" t="s">
        <v>5283</v>
      </c>
      <c r="C118" s="7" t="s">
        <v>1457</v>
      </c>
      <c r="D118" s="7">
        <v>49</v>
      </c>
      <c r="E118" s="7" t="s">
        <v>260</v>
      </c>
      <c r="F118" s="7" t="s">
        <v>15890</v>
      </c>
      <c r="G118" s="7" t="s">
        <v>15891</v>
      </c>
      <c r="H118" s="7" t="s">
        <v>1450</v>
      </c>
      <c r="I118" s="7" t="s">
        <v>10667</v>
      </c>
      <c r="J118" s="7" t="s">
        <v>1452</v>
      </c>
      <c r="K118" s="7" t="s">
        <v>257</v>
      </c>
      <c r="L118" s="7" t="s">
        <v>258</v>
      </c>
      <c r="M118" s="7" t="s">
        <v>1453</v>
      </c>
      <c r="N118" s="7" t="s">
        <v>23</v>
      </c>
      <c r="O118" s="11">
        <v>2</v>
      </c>
      <c r="P118" s="11">
        <v>19</v>
      </c>
      <c r="Q118" s="11">
        <v>1.5</v>
      </c>
      <c r="R118" s="11">
        <v>0.5</v>
      </c>
      <c r="S118" s="11" t="s">
        <v>1455</v>
      </c>
      <c r="U118" t="str">
        <f t="shared" si="1"/>
        <v>是</v>
      </c>
    </row>
    <row r="119" spans="1:21">
      <c r="A119" s="2" t="str">
        <f>K119&amp;MID(L:L,15,4)</f>
        <v>陈志雄1555</v>
      </c>
      <c r="B119" s="7" t="s">
        <v>2030</v>
      </c>
      <c r="C119" s="7" t="s">
        <v>1446</v>
      </c>
      <c r="D119" s="7">
        <v>29</v>
      </c>
      <c r="E119" s="7" t="s">
        <v>2031</v>
      </c>
      <c r="F119" s="7" t="s">
        <v>15892</v>
      </c>
      <c r="G119" s="7" t="s">
        <v>15893</v>
      </c>
      <c r="H119" s="7" t="s">
        <v>1450</v>
      </c>
      <c r="I119" s="7" t="s">
        <v>15894</v>
      </c>
      <c r="J119" s="7" t="s">
        <v>1452</v>
      </c>
      <c r="K119" s="7" t="s">
        <v>813</v>
      </c>
      <c r="L119" s="7" t="s">
        <v>814</v>
      </c>
      <c r="M119" s="7" t="s">
        <v>1461</v>
      </c>
      <c r="N119" s="7" t="s">
        <v>23</v>
      </c>
      <c r="O119" s="11">
        <v>4</v>
      </c>
      <c r="P119" s="11">
        <v>15</v>
      </c>
      <c r="Q119" s="11">
        <v>3</v>
      </c>
      <c r="R119" s="11">
        <v>1</v>
      </c>
      <c r="S119" s="11" t="s">
        <v>1455</v>
      </c>
      <c r="U119" t="str">
        <f t="shared" si="1"/>
        <v>是</v>
      </c>
    </row>
    <row r="120" spans="1:21">
      <c r="A120" s="2" t="str">
        <f>K120&amp;MID(L:L,15,4)</f>
        <v>黄镜波1515</v>
      </c>
      <c r="B120" s="7" t="s">
        <v>1553</v>
      </c>
      <c r="C120" s="7" t="s">
        <v>1457</v>
      </c>
      <c r="D120" s="7">
        <v>49</v>
      </c>
      <c r="E120" s="7" t="s">
        <v>572</v>
      </c>
      <c r="F120" s="7" t="s">
        <v>15895</v>
      </c>
      <c r="G120" s="7" t="s">
        <v>15896</v>
      </c>
      <c r="H120" s="7" t="s">
        <v>1450</v>
      </c>
      <c r="I120" s="7" t="s">
        <v>5772</v>
      </c>
      <c r="J120" s="7" t="s">
        <v>1452</v>
      </c>
      <c r="K120" s="7" t="s">
        <v>1183</v>
      </c>
      <c r="L120" s="7" t="s">
        <v>1184</v>
      </c>
      <c r="M120" s="7" t="s">
        <v>1461</v>
      </c>
      <c r="N120" s="7" t="s">
        <v>1462</v>
      </c>
      <c r="O120" s="11">
        <v>3</v>
      </c>
      <c r="P120" s="11">
        <v>1</v>
      </c>
      <c r="Q120" s="11">
        <v>2.5</v>
      </c>
      <c r="R120" s="11">
        <v>0.5</v>
      </c>
      <c r="S120" s="11" t="s">
        <v>1455</v>
      </c>
      <c r="U120" t="str">
        <f t="shared" si="1"/>
        <v>是</v>
      </c>
    </row>
    <row r="121" spans="1:21">
      <c r="A121" s="2" t="str">
        <f>K121&amp;MID(L:L,15,4)</f>
        <v>苏盛江2111</v>
      </c>
      <c r="B121" s="7" t="s">
        <v>2038</v>
      </c>
      <c r="C121" s="7" t="s">
        <v>1446</v>
      </c>
      <c r="D121" s="7">
        <v>42</v>
      </c>
      <c r="E121" s="7" t="s">
        <v>2039</v>
      </c>
      <c r="F121" s="7" t="s">
        <v>15897</v>
      </c>
      <c r="G121" s="7" t="s">
        <v>15898</v>
      </c>
      <c r="H121" s="7" t="s">
        <v>2042</v>
      </c>
      <c r="I121" s="7" t="s">
        <v>5021</v>
      </c>
      <c r="J121" s="7" t="s">
        <v>1452</v>
      </c>
      <c r="K121" s="7" t="s">
        <v>712</v>
      </c>
      <c r="L121" s="7" t="s">
        <v>713</v>
      </c>
      <c r="M121" s="7" t="s">
        <v>1461</v>
      </c>
      <c r="N121" s="7" t="s">
        <v>1454</v>
      </c>
      <c r="O121" s="11">
        <v>3</v>
      </c>
      <c r="P121" s="11">
        <v>0</v>
      </c>
      <c r="Q121" s="11">
        <v>3</v>
      </c>
      <c r="R121" s="11">
        <v>0</v>
      </c>
      <c r="S121" s="11" t="s">
        <v>1455</v>
      </c>
      <c r="U121" t="str">
        <f t="shared" si="1"/>
        <v>是</v>
      </c>
    </row>
    <row r="122" spans="1:21">
      <c r="A122" s="2" t="str">
        <f>K122&amp;MID(L:L,15,4)</f>
        <v>邝间1240</v>
      </c>
      <c r="B122" s="7" t="s">
        <v>2044</v>
      </c>
      <c r="C122" s="7" t="s">
        <v>1446</v>
      </c>
      <c r="D122" s="7">
        <v>35</v>
      </c>
      <c r="E122" s="7" t="s">
        <v>1034</v>
      </c>
      <c r="F122" s="7" t="s">
        <v>15899</v>
      </c>
      <c r="G122" s="7" t="s">
        <v>15900</v>
      </c>
      <c r="H122" s="7" t="s">
        <v>1450</v>
      </c>
      <c r="I122" s="7" t="s">
        <v>15901</v>
      </c>
      <c r="J122" s="7" t="s">
        <v>1452</v>
      </c>
      <c r="K122" s="7" t="s">
        <v>1031</v>
      </c>
      <c r="L122" s="7" t="s">
        <v>1032</v>
      </c>
      <c r="M122" s="7" t="s">
        <v>1453</v>
      </c>
      <c r="N122" s="7" t="s">
        <v>23</v>
      </c>
      <c r="O122" s="11">
        <v>4</v>
      </c>
      <c r="P122" s="11">
        <v>58</v>
      </c>
      <c r="Q122" s="11">
        <v>1.5</v>
      </c>
      <c r="R122" s="11">
        <v>2.5</v>
      </c>
      <c r="S122" s="11" t="s">
        <v>1455</v>
      </c>
      <c r="U122" t="str">
        <f t="shared" si="1"/>
        <v>是</v>
      </c>
    </row>
    <row r="123" spans="1:21">
      <c r="A123" s="2" t="str">
        <f>K123&amp;MID(L:L,15,4)</f>
        <v>曾嫦娥5185</v>
      </c>
      <c r="B123" s="7" t="s">
        <v>1456</v>
      </c>
      <c r="C123" s="7" t="s">
        <v>1457</v>
      </c>
      <c r="D123" s="7">
        <v>56</v>
      </c>
      <c r="E123" s="7" t="s">
        <v>1214</v>
      </c>
      <c r="F123" s="7" t="s">
        <v>15902</v>
      </c>
      <c r="G123" s="7" t="s">
        <v>15903</v>
      </c>
      <c r="H123" s="7" t="s">
        <v>1450</v>
      </c>
      <c r="I123" s="7" t="s">
        <v>9728</v>
      </c>
      <c r="J123" s="7" t="s">
        <v>1452</v>
      </c>
      <c r="K123" s="7" t="s">
        <v>1207</v>
      </c>
      <c r="L123" s="7" t="s">
        <v>1208</v>
      </c>
      <c r="M123" s="7" t="s">
        <v>1461</v>
      </c>
      <c r="N123" s="7" t="s">
        <v>1462</v>
      </c>
      <c r="O123" s="11">
        <v>5</v>
      </c>
      <c r="P123" s="11">
        <v>0</v>
      </c>
      <c r="Q123" s="11">
        <v>2.5</v>
      </c>
      <c r="R123" s="11">
        <v>2.5</v>
      </c>
      <c r="S123" s="11" t="s">
        <v>1455</v>
      </c>
      <c r="U123" t="str">
        <f t="shared" si="1"/>
        <v>是</v>
      </c>
    </row>
    <row r="124" spans="1:21">
      <c r="A124" s="2" t="str">
        <f>K124&amp;MID(L:L,15,4)</f>
        <v>黎细妹0622</v>
      </c>
      <c r="B124" s="7" t="s">
        <v>2048</v>
      </c>
      <c r="C124" s="7" t="s">
        <v>1446</v>
      </c>
      <c r="D124" s="7">
        <v>47</v>
      </c>
      <c r="E124" s="7" t="s">
        <v>2049</v>
      </c>
      <c r="F124" s="7" t="s">
        <v>15904</v>
      </c>
      <c r="G124" s="7" t="s">
        <v>15905</v>
      </c>
      <c r="H124" s="7" t="s">
        <v>1450</v>
      </c>
      <c r="I124" s="7" t="s">
        <v>15906</v>
      </c>
      <c r="J124" s="7" t="s">
        <v>1452</v>
      </c>
      <c r="K124" s="7" t="s">
        <v>349</v>
      </c>
      <c r="L124" s="7" t="s">
        <v>350</v>
      </c>
      <c r="M124" s="7" t="s">
        <v>1461</v>
      </c>
      <c r="N124" s="7" t="s">
        <v>23</v>
      </c>
      <c r="O124" s="11">
        <v>3</v>
      </c>
      <c r="P124" s="11">
        <v>38</v>
      </c>
      <c r="Q124" s="11">
        <v>3</v>
      </c>
      <c r="R124" s="11">
        <v>0</v>
      </c>
      <c r="S124" s="11" t="s">
        <v>1455</v>
      </c>
      <c r="U124" t="str">
        <f t="shared" si="1"/>
        <v>是</v>
      </c>
    </row>
    <row r="125" spans="1:21">
      <c r="A125" s="2" t="str">
        <f>K125&amp;MID(L:L,15,4)</f>
        <v>江锐华0972</v>
      </c>
      <c r="B125" s="7" t="s">
        <v>2053</v>
      </c>
      <c r="C125" s="7" t="s">
        <v>1446</v>
      </c>
      <c r="D125" s="7">
        <v>50</v>
      </c>
      <c r="E125" s="7" t="s">
        <v>2054</v>
      </c>
      <c r="F125" s="7" t="s">
        <v>15907</v>
      </c>
      <c r="G125" s="7" t="s">
        <v>15908</v>
      </c>
      <c r="H125" s="7" t="s">
        <v>1450</v>
      </c>
      <c r="I125" s="7" t="s">
        <v>15909</v>
      </c>
      <c r="J125" s="7" t="s">
        <v>1452</v>
      </c>
      <c r="K125" s="7" t="s">
        <v>301</v>
      </c>
      <c r="L125" s="7" t="s">
        <v>302</v>
      </c>
      <c r="M125" s="7" t="s">
        <v>1461</v>
      </c>
      <c r="N125" s="7" t="s">
        <v>23</v>
      </c>
      <c r="O125" s="11">
        <v>3</v>
      </c>
      <c r="P125" s="11">
        <v>26</v>
      </c>
      <c r="Q125" s="11">
        <v>3</v>
      </c>
      <c r="R125" s="11">
        <v>0</v>
      </c>
      <c r="S125" s="11" t="s">
        <v>1455</v>
      </c>
      <c r="U125" t="str">
        <f t="shared" si="1"/>
        <v>是</v>
      </c>
    </row>
    <row r="126" spans="1:21">
      <c r="A126" s="2" t="str">
        <f>K126&amp;MID(L:L,15,4)</f>
        <v>杨福如2734</v>
      </c>
      <c r="B126" s="7" t="s">
        <v>2058</v>
      </c>
      <c r="C126" s="7" t="s">
        <v>1457</v>
      </c>
      <c r="D126" s="7">
        <v>57</v>
      </c>
      <c r="E126" s="7" t="s">
        <v>2059</v>
      </c>
      <c r="F126" s="7" t="s">
        <v>15910</v>
      </c>
      <c r="G126" s="7" t="s">
        <v>15911</v>
      </c>
      <c r="H126" s="7" t="s">
        <v>1450</v>
      </c>
      <c r="I126" s="7" t="s">
        <v>6009</v>
      </c>
      <c r="J126" s="7" t="s">
        <v>1452</v>
      </c>
      <c r="K126" s="7" t="s">
        <v>629</v>
      </c>
      <c r="L126" s="7" t="s">
        <v>630</v>
      </c>
      <c r="M126" s="7" t="s">
        <v>1453</v>
      </c>
      <c r="N126" s="7" t="s">
        <v>23</v>
      </c>
      <c r="O126" s="11">
        <v>1</v>
      </c>
      <c r="P126" s="11">
        <v>37</v>
      </c>
      <c r="Q126" s="11">
        <v>1.5</v>
      </c>
      <c r="R126" s="11">
        <v>0</v>
      </c>
      <c r="S126" s="11" t="s">
        <v>1455</v>
      </c>
      <c r="U126" t="str">
        <f t="shared" si="1"/>
        <v>是</v>
      </c>
    </row>
    <row r="127" spans="1:21">
      <c r="A127" s="2" t="str">
        <f>K127&amp;MID(L:L,15,4)</f>
        <v>冯伟2110</v>
      </c>
      <c r="B127" s="7" t="s">
        <v>2063</v>
      </c>
      <c r="C127" s="7" t="s">
        <v>1457</v>
      </c>
      <c r="D127" s="7">
        <v>55</v>
      </c>
      <c r="E127" s="7" t="s">
        <v>2064</v>
      </c>
      <c r="F127" s="7" t="s">
        <v>15912</v>
      </c>
      <c r="G127" s="7" t="s">
        <v>15913</v>
      </c>
      <c r="H127" s="7" t="s">
        <v>1450</v>
      </c>
      <c r="I127" s="7" t="s">
        <v>15914</v>
      </c>
      <c r="J127" s="7" t="s">
        <v>1452</v>
      </c>
      <c r="K127" s="7" t="s">
        <v>140</v>
      </c>
      <c r="L127" s="7" t="s">
        <v>141</v>
      </c>
      <c r="M127" s="7" t="s">
        <v>1461</v>
      </c>
      <c r="N127" s="7" t="s">
        <v>23</v>
      </c>
      <c r="O127" s="11">
        <v>6</v>
      </c>
      <c r="P127" s="11">
        <v>8</v>
      </c>
      <c r="Q127" s="11">
        <v>3</v>
      </c>
      <c r="R127" s="11">
        <v>3</v>
      </c>
      <c r="S127" s="11" t="s">
        <v>1455</v>
      </c>
      <c r="U127" t="str">
        <f t="shared" si="1"/>
        <v>是</v>
      </c>
    </row>
    <row r="128" spans="1:21">
      <c r="A128" s="2" t="str">
        <f>K128&amp;MID(L:L,15,4)</f>
        <v>钟杏容4827</v>
      </c>
      <c r="B128" s="7" t="s">
        <v>2068</v>
      </c>
      <c r="C128" s="7" t="s">
        <v>1446</v>
      </c>
      <c r="D128" s="7">
        <v>26</v>
      </c>
      <c r="E128" s="7" t="s">
        <v>2069</v>
      </c>
      <c r="F128" s="7" t="s">
        <v>15915</v>
      </c>
      <c r="G128" s="7" t="s">
        <v>15916</v>
      </c>
      <c r="H128" s="7" t="s">
        <v>1450</v>
      </c>
      <c r="I128" s="7" t="s">
        <v>2072</v>
      </c>
      <c r="J128" s="7" t="s">
        <v>1452</v>
      </c>
      <c r="K128" s="7" t="s">
        <v>440</v>
      </c>
      <c r="L128" s="7" t="s">
        <v>441</v>
      </c>
      <c r="M128" s="7" t="s">
        <v>1461</v>
      </c>
      <c r="N128" s="7" t="s">
        <v>23</v>
      </c>
      <c r="O128" s="11">
        <v>3</v>
      </c>
      <c r="P128" s="11">
        <v>0</v>
      </c>
      <c r="Q128" s="11">
        <v>3</v>
      </c>
      <c r="R128" s="11">
        <v>0</v>
      </c>
      <c r="S128" s="11" t="s">
        <v>1455</v>
      </c>
      <c r="U128" t="str">
        <f t="shared" si="1"/>
        <v>是</v>
      </c>
    </row>
    <row r="129" spans="1:21">
      <c r="A129" s="2" t="str">
        <f>K129&amp;MID(L:L,15,4)</f>
        <v>李锦棠411X</v>
      </c>
      <c r="B129" s="7" t="s">
        <v>6335</v>
      </c>
      <c r="C129" s="7" t="s">
        <v>1446</v>
      </c>
      <c r="D129" s="7">
        <v>52</v>
      </c>
      <c r="E129" s="7" t="s">
        <v>6336</v>
      </c>
      <c r="F129" s="7" t="s">
        <v>15917</v>
      </c>
      <c r="G129" s="7" t="s">
        <v>15918</v>
      </c>
      <c r="H129" s="7" t="s">
        <v>1450</v>
      </c>
      <c r="I129" s="7" t="s">
        <v>15919</v>
      </c>
      <c r="J129" s="7" t="s">
        <v>1452</v>
      </c>
      <c r="K129" s="7" t="s">
        <v>1231</v>
      </c>
      <c r="L129" s="7" t="s">
        <v>1232</v>
      </c>
      <c r="M129" s="7" t="s">
        <v>1461</v>
      </c>
      <c r="N129" s="7" t="s">
        <v>1462</v>
      </c>
      <c r="O129" s="11">
        <v>6</v>
      </c>
      <c r="P129" s="11">
        <v>19</v>
      </c>
      <c r="Q129" s="11">
        <v>2.5</v>
      </c>
      <c r="R129" s="11">
        <v>3.5</v>
      </c>
      <c r="S129" s="11" t="s">
        <v>1455</v>
      </c>
      <c r="U129" t="str">
        <f t="shared" si="1"/>
        <v>是</v>
      </c>
    </row>
    <row r="130" spans="1:21">
      <c r="A130" s="2" t="str">
        <f>K130&amp;MID(L:L,15,4)</f>
        <v>周伟基2714</v>
      </c>
      <c r="B130" s="7" t="s">
        <v>6340</v>
      </c>
      <c r="C130" s="7" t="s">
        <v>1446</v>
      </c>
      <c r="D130" s="7">
        <v>43</v>
      </c>
      <c r="E130" s="7" t="s">
        <v>6341</v>
      </c>
      <c r="F130" s="7" t="s">
        <v>15920</v>
      </c>
      <c r="G130" s="7" t="s">
        <v>15921</v>
      </c>
      <c r="H130" s="7" t="s">
        <v>1450</v>
      </c>
      <c r="I130" s="7" t="s">
        <v>15922</v>
      </c>
      <c r="J130" s="7" t="s">
        <v>1452</v>
      </c>
      <c r="K130" s="7" t="s">
        <v>709</v>
      </c>
      <c r="L130" s="7" t="s">
        <v>710</v>
      </c>
      <c r="M130" s="7" t="s">
        <v>1453</v>
      </c>
      <c r="N130" s="7" t="s">
        <v>1467</v>
      </c>
      <c r="O130" s="11">
        <v>3</v>
      </c>
      <c r="P130" s="11">
        <v>16</v>
      </c>
      <c r="Q130" s="11">
        <v>1.5</v>
      </c>
      <c r="R130" s="11">
        <v>1.5</v>
      </c>
      <c r="S130" s="11" t="s">
        <v>1455</v>
      </c>
      <c r="U130" t="str">
        <f t="shared" si="1"/>
        <v>是</v>
      </c>
    </row>
    <row r="131" spans="1:21">
      <c r="A131" s="2" t="str">
        <f>K131&amp;MID(L:L,15,4)</f>
        <v>汤文俊3011</v>
      </c>
      <c r="B131" s="7" t="s">
        <v>2073</v>
      </c>
      <c r="C131" s="7" t="s">
        <v>1446</v>
      </c>
      <c r="D131" s="7">
        <v>53</v>
      </c>
      <c r="E131" s="7" t="s">
        <v>2074</v>
      </c>
      <c r="F131" s="7" t="s">
        <v>15923</v>
      </c>
      <c r="G131" s="7" t="s">
        <v>15924</v>
      </c>
      <c r="H131" s="7" t="s">
        <v>1450</v>
      </c>
      <c r="I131" s="7" t="s">
        <v>1865</v>
      </c>
      <c r="J131" s="7" t="s">
        <v>1452</v>
      </c>
      <c r="K131" s="7" t="s">
        <v>177</v>
      </c>
      <c r="L131" s="7" t="s">
        <v>178</v>
      </c>
      <c r="M131" s="7" t="s">
        <v>1461</v>
      </c>
      <c r="N131" s="7" t="s">
        <v>23</v>
      </c>
      <c r="O131" s="11">
        <v>3</v>
      </c>
      <c r="P131" s="11">
        <v>14</v>
      </c>
      <c r="Q131" s="11">
        <v>3</v>
      </c>
      <c r="R131" s="11">
        <v>0</v>
      </c>
      <c r="S131" s="11" t="s">
        <v>1455</v>
      </c>
      <c r="U131" t="str">
        <f t="shared" ref="U131:U194" si="2">S131</f>
        <v>是</v>
      </c>
    </row>
    <row r="132" spans="1:21">
      <c r="A132" s="2" t="str">
        <f>K132&amp;MID(L:L,15,4)</f>
        <v>李凤珍0028</v>
      </c>
      <c r="B132" s="7" t="s">
        <v>2078</v>
      </c>
      <c r="C132" s="7" t="s">
        <v>1457</v>
      </c>
      <c r="D132" s="7">
        <v>54</v>
      </c>
      <c r="E132" s="7" t="s">
        <v>2079</v>
      </c>
      <c r="F132" s="7" t="s">
        <v>15925</v>
      </c>
      <c r="G132" s="7" t="s">
        <v>15926</v>
      </c>
      <c r="H132" s="7" t="s">
        <v>1450</v>
      </c>
      <c r="I132" s="7" t="s">
        <v>15927</v>
      </c>
      <c r="J132" s="7" t="s">
        <v>1452</v>
      </c>
      <c r="K132" s="7" t="s">
        <v>367</v>
      </c>
      <c r="L132" s="7" t="s">
        <v>368</v>
      </c>
      <c r="M132" s="7" t="s">
        <v>1453</v>
      </c>
      <c r="N132" s="7" t="s">
        <v>23</v>
      </c>
      <c r="O132" s="11">
        <v>4</v>
      </c>
      <c r="P132" s="11">
        <v>6</v>
      </c>
      <c r="Q132" s="11">
        <v>1.5</v>
      </c>
      <c r="R132" s="11">
        <v>2.5</v>
      </c>
      <c r="S132" s="11" t="s">
        <v>1455</v>
      </c>
      <c r="U132" t="str">
        <f t="shared" si="2"/>
        <v>是</v>
      </c>
    </row>
    <row r="133" spans="1:21">
      <c r="A133" s="2" t="str">
        <f>K133&amp;MID(L:L,15,4)</f>
        <v>郑炳权5110</v>
      </c>
      <c r="B133" s="7" t="s">
        <v>10305</v>
      </c>
      <c r="C133" s="7" t="s">
        <v>1446</v>
      </c>
      <c r="D133" s="7">
        <v>57</v>
      </c>
      <c r="E133" s="7" t="s">
        <v>10306</v>
      </c>
      <c r="F133" s="7" t="s">
        <v>15928</v>
      </c>
      <c r="G133" s="7" t="s">
        <v>15929</v>
      </c>
      <c r="H133" s="7" t="s">
        <v>1450</v>
      </c>
      <c r="I133" s="7" t="s">
        <v>15930</v>
      </c>
      <c r="J133" s="7" t="s">
        <v>1452</v>
      </c>
      <c r="K133" s="7" t="s">
        <v>662</v>
      </c>
      <c r="L133" s="7" t="s">
        <v>663</v>
      </c>
      <c r="M133" s="7" t="s">
        <v>1461</v>
      </c>
      <c r="N133" s="7" t="s">
        <v>23</v>
      </c>
      <c r="O133" s="11">
        <v>4</v>
      </c>
      <c r="P133" s="11">
        <v>3</v>
      </c>
      <c r="Q133" s="11">
        <v>3</v>
      </c>
      <c r="R133" s="11">
        <v>1</v>
      </c>
      <c r="S133" s="11" t="s">
        <v>1455</v>
      </c>
      <c r="U133" t="str">
        <f t="shared" si="2"/>
        <v>是</v>
      </c>
    </row>
    <row r="134" spans="1:21">
      <c r="A134" s="2" t="str">
        <f>K134&amp;MID(L:L,15,4)</f>
        <v>李诗鑑1217</v>
      </c>
      <c r="B134" s="7" t="s">
        <v>1719</v>
      </c>
      <c r="C134" s="7" t="s">
        <v>1457</v>
      </c>
      <c r="D134" s="7">
        <v>57</v>
      </c>
      <c r="E134" s="7" t="s">
        <v>1720</v>
      </c>
      <c r="F134" s="7" t="s">
        <v>15931</v>
      </c>
      <c r="G134" s="7" t="s">
        <v>15932</v>
      </c>
      <c r="H134" s="7" t="s">
        <v>1450</v>
      </c>
      <c r="I134" s="7" t="s">
        <v>8828</v>
      </c>
      <c r="J134" s="7" t="s">
        <v>1452</v>
      </c>
      <c r="K134" s="7" t="s">
        <v>980</v>
      </c>
      <c r="L134" s="7" t="s">
        <v>981</v>
      </c>
      <c r="M134" s="7" t="s">
        <v>1453</v>
      </c>
      <c r="N134" s="7" t="s">
        <v>23</v>
      </c>
      <c r="O134" s="11">
        <v>3</v>
      </c>
      <c r="P134" s="11">
        <v>5</v>
      </c>
      <c r="Q134" s="11">
        <v>1.5</v>
      </c>
      <c r="R134" s="11">
        <v>1.5</v>
      </c>
      <c r="S134" s="11" t="s">
        <v>1455</v>
      </c>
      <c r="U134" t="str">
        <f t="shared" si="2"/>
        <v>是</v>
      </c>
    </row>
    <row r="135" spans="1:21">
      <c r="A135" s="2" t="str">
        <f>K135&amp;MID(L:L,15,4)</f>
        <v>周床0923</v>
      </c>
      <c r="B135" s="7" t="s">
        <v>2091</v>
      </c>
      <c r="C135" s="7" t="s">
        <v>1446</v>
      </c>
      <c r="D135" s="7">
        <v>58</v>
      </c>
      <c r="E135" s="7" t="s">
        <v>2092</v>
      </c>
      <c r="F135" s="7" t="s">
        <v>15933</v>
      </c>
      <c r="G135" s="7" t="s">
        <v>15934</v>
      </c>
      <c r="H135" s="7" t="s">
        <v>1450</v>
      </c>
      <c r="I135" s="7" t="s">
        <v>15935</v>
      </c>
      <c r="J135" s="7" t="s">
        <v>1452</v>
      </c>
      <c r="K135" s="7" t="s">
        <v>600</v>
      </c>
      <c r="L135" s="7" t="s">
        <v>601</v>
      </c>
      <c r="M135" s="7" t="s">
        <v>1453</v>
      </c>
      <c r="N135" s="7" t="s">
        <v>23</v>
      </c>
      <c r="O135" s="11">
        <v>8</v>
      </c>
      <c r="P135" s="11">
        <v>23</v>
      </c>
      <c r="Q135" s="11">
        <v>1.5</v>
      </c>
      <c r="R135" s="11">
        <v>6.5</v>
      </c>
      <c r="S135" s="11" t="s">
        <v>1455</v>
      </c>
      <c r="U135" t="str">
        <f t="shared" si="2"/>
        <v>是</v>
      </c>
    </row>
    <row r="136" spans="1:21">
      <c r="A136" s="2" t="str">
        <f>K136&amp;MID(L:L,15,4)</f>
        <v>刘伟娟4823</v>
      </c>
      <c r="B136" s="7" t="s">
        <v>2096</v>
      </c>
      <c r="C136" s="7" t="s">
        <v>1457</v>
      </c>
      <c r="D136" s="7">
        <v>50</v>
      </c>
      <c r="E136" s="7" t="s">
        <v>2097</v>
      </c>
      <c r="F136" s="7" t="s">
        <v>15936</v>
      </c>
      <c r="G136" s="7" t="s">
        <v>15937</v>
      </c>
      <c r="H136" s="7" t="s">
        <v>1450</v>
      </c>
      <c r="I136" s="7" t="s">
        <v>15938</v>
      </c>
      <c r="J136" s="7" t="s">
        <v>1452</v>
      </c>
      <c r="K136" s="7" t="s">
        <v>410</v>
      </c>
      <c r="L136" s="7" t="s">
        <v>411</v>
      </c>
      <c r="M136" s="7" t="s">
        <v>1461</v>
      </c>
      <c r="N136" s="7" t="s">
        <v>23</v>
      </c>
      <c r="O136" s="11">
        <v>3</v>
      </c>
      <c r="P136" s="11">
        <v>7</v>
      </c>
      <c r="Q136" s="11">
        <v>3</v>
      </c>
      <c r="R136" s="11">
        <v>0</v>
      </c>
      <c r="S136" s="11" t="s">
        <v>1455</v>
      </c>
      <c r="U136" t="str">
        <f t="shared" si="2"/>
        <v>是</v>
      </c>
    </row>
    <row r="137" spans="1:21">
      <c r="A137" s="2" t="str">
        <f>K137&amp;MID(L:L,15,4)</f>
        <v>王有根1226</v>
      </c>
      <c r="B137" s="7" t="s">
        <v>2101</v>
      </c>
      <c r="C137" s="7" t="s">
        <v>1446</v>
      </c>
      <c r="D137" s="7">
        <v>41</v>
      </c>
      <c r="E137" s="7" t="s">
        <v>1006</v>
      </c>
      <c r="F137" s="7" t="s">
        <v>15939</v>
      </c>
      <c r="G137" s="7" t="s">
        <v>15940</v>
      </c>
      <c r="H137" s="7" t="s">
        <v>1765</v>
      </c>
      <c r="I137" s="7" t="s">
        <v>15941</v>
      </c>
      <c r="J137" s="7" t="s">
        <v>1452</v>
      </c>
      <c r="K137" s="7" t="s">
        <v>1003</v>
      </c>
      <c r="L137" s="7" t="s">
        <v>1004</v>
      </c>
      <c r="M137" s="7" t="s">
        <v>1453</v>
      </c>
      <c r="N137" s="7" t="s">
        <v>23</v>
      </c>
      <c r="O137" s="11">
        <v>2</v>
      </c>
      <c r="P137" s="11">
        <v>59</v>
      </c>
      <c r="Q137" s="11">
        <v>1.5</v>
      </c>
      <c r="R137" s="11">
        <v>0.5</v>
      </c>
      <c r="S137" s="11" t="s">
        <v>1455</v>
      </c>
      <c r="U137" t="str">
        <f t="shared" si="2"/>
        <v>是</v>
      </c>
    </row>
    <row r="138" spans="1:21">
      <c r="A138" s="2" t="str">
        <f>K138&amp;MID(L:L,15,4)</f>
        <v>江树坚2739</v>
      </c>
      <c r="B138" s="7" t="s">
        <v>2106</v>
      </c>
      <c r="C138" s="7" t="s">
        <v>1446</v>
      </c>
      <c r="D138" s="7">
        <v>42</v>
      </c>
      <c r="E138" s="7" t="s">
        <v>2107</v>
      </c>
      <c r="F138" s="7" t="s">
        <v>15942</v>
      </c>
      <c r="G138" s="7" t="s">
        <v>15943</v>
      </c>
      <c r="H138" s="7" t="s">
        <v>1450</v>
      </c>
      <c r="I138" s="7" t="s">
        <v>15944</v>
      </c>
      <c r="J138" s="7" t="s">
        <v>1452</v>
      </c>
      <c r="K138" s="7" t="s">
        <v>261</v>
      </c>
      <c r="L138" s="7" t="s">
        <v>262</v>
      </c>
      <c r="M138" s="7" t="s">
        <v>1453</v>
      </c>
      <c r="N138" s="7" t="s">
        <v>23</v>
      </c>
      <c r="O138" s="11">
        <v>5</v>
      </c>
      <c r="P138" s="11">
        <v>53</v>
      </c>
      <c r="Q138" s="11">
        <v>1.5</v>
      </c>
      <c r="R138" s="11">
        <v>3.5</v>
      </c>
      <c r="S138" s="11" t="s">
        <v>1455</v>
      </c>
      <c r="U138" t="str">
        <f t="shared" si="2"/>
        <v>是</v>
      </c>
    </row>
    <row r="139" spans="1:21">
      <c r="A139" s="2" t="str">
        <f>K139&amp;MID(L:L,15,4)</f>
        <v>黎炽光0055</v>
      </c>
      <c r="B139" s="7" t="s">
        <v>2383</v>
      </c>
      <c r="C139" s="7" t="s">
        <v>1446</v>
      </c>
      <c r="D139" s="7">
        <v>38</v>
      </c>
      <c r="E139" s="7" t="s">
        <v>2384</v>
      </c>
      <c r="F139" s="7" t="s">
        <v>15945</v>
      </c>
      <c r="G139" s="7" t="s">
        <v>15946</v>
      </c>
      <c r="H139" s="7" t="s">
        <v>1912</v>
      </c>
      <c r="I139" s="7" t="s">
        <v>15947</v>
      </c>
      <c r="J139" s="7" t="s">
        <v>1452</v>
      </c>
      <c r="K139" s="7" t="s">
        <v>974</v>
      </c>
      <c r="L139" s="7" t="s">
        <v>975</v>
      </c>
      <c r="M139" s="7" t="s">
        <v>1453</v>
      </c>
      <c r="N139" s="7" t="s">
        <v>23</v>
      </c>
      <c r="O139" s="11">
        <v>3</v>
      </c>
      <c r="P139" s="11">
        <v>47</v>
      </c>
      <c r="Q139" s="11">
        <v>1.5</v>
      </c>
      <c r="R139" s="11">
        <v>1.5</v>
      </c>
      <c r="S139" s="11" t="s">
        <v>1455</v>
      </c>
      <c r="U139" t="str">
        <f t="shared" si="2"/>
        <v>是</v>
      </c>
    </row>
    <row r="140" spans="1:21">
      <c r="A140" s="2" t="str">
        <f>K140&amp;MID(L:L,15,4)</f>
        <v>区玉珍3320</v>
      </c>
      <c r="B140" s="7" t="s">
        <v>2111</v>
      </c>
      <c r="C140" s="7" t="s">
        <v>1446</v>
      </c>
      <c r="D140" s="7">
        <v>48</v>
      </c>
      <c r="E140" s="7" t="s">
        <v>1124</v>
      </c>
      <c r="F140" s="7" t="s">
        <v>15948</v>
      </c>
      <c r="G140" s="7" t="s">
        <v>15949</v>
      </c>
      <c r="H140" s="7" t="s">
        <v>1450</v>
      </c>
      <c r="I140" s="7" t="s">
        <v>9390</v>
      </c>
      <c r="J140" s="7" t="s">
        <v>1452</v>
      </c>
      <c r="K140" s="7" t="s">
        <v>1122</v>
      </c>
      <c r="L140" s="7" t="s">
        <v>1123</v>
      </c>
      <c r="M140" s="7" t="s">
        <v>1461</v>
      </c>
      <c r="N140" s="7" t="s">
        <v>1454</v>
      </c>
      <c r="O140" s="11">
        <v>4</v>
      </c>
      <c r="P140" s="11">
        <v>41</v>
      </c>
      <c r="Q140" s="11">
        <v>3</v>
      </c>
      <c r="R140" s="11">
        <v>1</v>
      </c>
      <c r="S140" s="11" t="s">
        <v>1455</v>
      </c>
      <c r="U140" t="str">
        <f t="shared" si="2"/>
        <v>是</v>
      </c>
    </row>
    <row r="141" spans="1:21">
      <c r="A141" s="2" t="str">
        <f>K141&amp;MID(L:L,15,4)</f>
        <v>孙伟新2116</v>
      </c>
      <c r="B141" s="7" t="s">
        <v>2114</v>
      </c>
      <c r="C141" s="7" t="s">
        <v>1446</v>
      </c>
      <c r="D141" s="7">
        <v>61</v>
      </c>
      <c r="E141" s="7" t="s">
        <v>2115</v>
      </c>
      <c r="F141" s="7" t="s">
        <v>15950</v>
      </c>
      <c r="G141" s="7" t="s">
        <v>15951</v>
      </c>
      <c r="H141" s="7" t="s">
        <v>1765</v>
      </c>
      <c r="I141" s="7" t="s">
        <v>10718</v>
      </c>
      <c r="J141" s="7" t="s">
        <v>1452</v>
      </c>
      <c r="K141" s="7" t="s">
        <v>1262</v>
      </c>
      <c r="L141" s="7" t="s">
        <v>1263</v>
      </c>
      <c r="M141" s="7" t="s">
        <v>1461</v>
      </c>
      <c r="N141" s="7" t="s">
        <v>1462</v>
      </c>
      <c r="O141" s="11">
        <v>2</v>
      </c>
      <c r="P141" s="11">
        <v>32</v>
      </c>
      <c r="Q141" s="11">
        <v>2.5</v>
      </c>
      <c r="R141" s="11">
        <v>0</v>
      </c>
      <c r="S141" s="11" t="s">
        <v>1455</v>
      </c>
      <c r="U141" t="str">
        <f t="shared" si="2"/>
        <v>是</v>
      </c>
    </row>
    <row r="142" spans="1:21">
      <c r="A142" s="2" t="str">
        <f>K142&amp;MID(L:L,15,4)</f>
        <v>陈儒林3613</v>
      </c>
      <c r="B142" s="7" t="s">
        <v>2283</v>
      </c>
      <c r="C142" s="7" t="s">
        <v>1446</v>
      </c>
      <c r="D142" s="7">
        <v>55</v>
      </c>
      <c r="E142" s="7" t="s">
        <v>2284</v>
      </c>
      <c r="F142" s="7" t="s">
        <v>15952</v>
      </c>
      <c r="G142" s="7" t="s">
        <v>15953</v>
      </c>
      <c r="H142" s="7" t="s">
        <v>1450</v>
      </c>
      <c r="I142" s="7" t="s">
        <v>4683</v>
      </c>
      <c r="J142" s="7" t="s">
        <v>1452</v>
      </c>
      <c r="K142" s="7" t="s">
        <v>81</v>
      </c>
      <c r="L142" s="7" t="s">
        <v>82</v>
      </c>
      <c r="M142" s="7" t="s">
        <v>1461</v>
      </c>
      <c r="N142" s="7" t="s">
        <v>23</v>
      </c>
      <c r="O142" s="11">
        <v>3</v>
      </c>
      <c r="P142" s="11">
        <v>7</v>
      </c>
      <c r="Q142" s="11">
        <v>3</v>
      </c>
      <c r="R142" s="11">
        <v>0</v>
      </c>
      <c r="S142" s="11" t="s">
        <v>1455</v>
      </c>
      <c r="U142" t="str">
        <f t="shared" si="2"/>
        <v>是</v>
      </c>
    </row>
    <row r="143" spans="1:21">
      <c r="A143" s="2" t="str">
        <f>K143&amp;MID(L:L,15,4)</f>
        <v>颜忠户001X</v>
      </c>
      <c r="B143" s="7" t="s">
        <v>2119</v>
      </c>
      <c r="C143" s="7" t="s">
        <v>1446</v>
      </c>
      <c r="D143" s="7">
        <v>58</v>
      </c>
      <c r="E143" s="7" t="s">
        <v>924</v>
      </c>
      <c r="F143" s="7" t="s">
        <v>15954</v>
      </c>
      <c r="G143" s="7" t="s">
        <v>15955</v>
      </c>
      <c r="H143" s="7" t="s">
        <v>1450</v>
      </c>
      <c r="I143" s="7" t="s">
        <v>15956</v>
      </c>
      <c r="J143" s="7" t="s">
        <v>1452</v>
      </c>
      <c r="K143" s="7" t="s">
        <v>921</v>
      </c>
      <c r="L143" s="7" t="s">
        <v>922</v>
      </c>
      <c r="M143" s="7" t="s">
        <v>1453</v>
      </c>
      <c r="N143" s="7" t="s">
        <v>1467</v>
      </c>
      <c r="O143" s="11">
        <v>6</v>
      </c>
      <c r="P143" s="11">
        <v>25</v>
      </c>
      <c r="Q143" s="11">
        <v>1.5</v>
      </c>
      <c r="R143" s="11">
        <v>4.5</v>
      </c>
      <c r="S143" s="11" t="s">
        <v>1455</v>
      </c>
      <c r="U143" t="str">
        <f t="shared" si="2"/>
        <v>是</v>
      </c>
    </row>
    <row r="144" spans="1:21">
      <c r="A144" s="2" t="str">
        <f>K144&amp;MID(L:L,15,4)</f>
        <v>黄锦才1219</v>
      </c>
      <c r="B144" s="7" t="s">
        <v>2123</v>
      </c>
      <c r="C144" s="7" t="s">
        <v>1457</v>
      </c>
      <c r="D144" s="7">
        <v>34</v>
      </c>
      <c r="E144" s="7" t="s">
        <v>2124</v>
      </c>
      <c r="F144" s="7" t="s">
        <v>15957</v>
      </c>
      <c r="G144" s="7" t="s">
        <v>15958</v>
      </c>
      <c r="H144" s="7" t="s">
        <v>1450</v>
      </c>
      <c r="I144" s="7" t="s">
        <v>15959</v>
      </c>
      <c r="J144" s="7" t="s">
        <v>1452</v>
      </c>
      <c r="K144" s="7" t="s">
        <v>1013</v>
      </c>
      <c r="L144" s="7" t="s">
        <v>1014</v>
      </c>
      <c r="M144" s="7" t="s">
        <v>1453</v>
      </c>
      <c r="N144" s="7" t="s">
        <v>1454</v>
      </c>
      <c r="O144" s="11">
        <v>11</v>
      </c>
      <c r="P144" s="11">
        <v>19</v>
      </c>
      <c r="Q144" s="11">
        <v>1.5</v>
      </c>
      <c r="R144" s="11">
        <v>9.5</v>
      </c>
      <c r="S144" s="11" t="s">
        <v>1455</v>
      </c>
      <c r="U144" t="str">
        <f t="shared" si="2"/>
        <v>是</v>
      </c>
    </row>
    <row r="145" spans="1:21">
      <c r="A145" s="2" t="str">
        <f>K145&amp;MID(L:L,15,4)</f>
        <v>陆永深3315</v>
      </c>
      <c r="B145" s="7" t="s">
        <v>2908</v>
      </c>
      <c r="C145" s="7" t="s">
        <v>1446</v>
      </c>
      <c r="D145" s="7">
        <v>52</v>
      </c>
      <c r="E145" s="7" t="s">
        <v>2909</v>
      </c>
      <c r="F145" s="7" t="s">
        <v>15960</v>
      </c>
      <c r="G145" s="7" t="s">
        <v>15961</v>
      </c>
      <c r="H145" s="7" t="s">
        <v>1450</v>
      </c>
      <c r="I145" s="7" t="s">
        <v>11048</v>
      </c>
      <c r="J145" s="7" t="s">
        <v>1452</v>
      </c>
      <c r="K145" s="7" t="s">
        <v>1394</v>
      </c>
      <c r="L145" s="7" t="s">
        <v>1395</v>
      </c>
      <c r="M145" s="7" t="s">
        <v>1461</v>
      </c>
      <c r="N145" s="7" t="s">
        <v>1467</v>
      </c>
      <c r="O145" s="11">
        <v>3</v>
      </c>
      <c r="P145" s="11">
        <v>0</v>
      </c>
      <c r="Q145" s="11">
        <v>3</v>
      </c>
      <c r="R145" s="11">
        <v>0</v>
      </c>
      <c r="S145" s="11" t="s">
        <v>1455</v>
      </c>
      <c r="U145" t="str">
        <f t="shared" si="2"/>
        <v>是</v>
      </c>
    </row>
    <row r="146" spans="1:21">
      <c r="A146" s="2" t="str">
        <f>K146&amp;MID(L:L,15,4)</f>
        <v>李新尚1629</v>
      </c>
      <c r="B146" s="7" t="s">
        <v>2128</v>
      </c>
      <c r="C146" s="7" t="s">
        <v>1446</v>
      </c>
      <c r="D146" s="7">
        <v>59</v>
      </c>
      <c r="E146" s="7" t="s">
        <v>2129</v>
      </c>
      <c r="F146" s="7" t="s">
        <v>15962</v>
      </c>
      <c r="G146" s="7" t="s">
        <v>15963</v>
      </c>
      <c r="H146" s="7" t="s">
        <v>2132</v>
      </c>
      <c r="I146" s="7" t="s">
        <v>2694</v>
      </c>
      <c r="J146" s="7" t="s">
        <v>1452</v>
      </c>
      <c r="K146" s="7" t="s">
        <v>279</v>
      </c>
      <c r="L146" s="7" t="s">
        <v>280</v>
      </c>
      <c r="M146" s="7" t="s">
        <v>1453</v>
      </c>
      <c r="N146" s="7" t="s">
        <v>23</v>
      </c>
      <c r="O146" s="11">
        <v>1</v>
      </c>
      <c r="P146" s="11">
        <v>31</v>
      </c>
      <c r="Q146" s="11">
        <v>1.5</v>
      </c>
      <c r="R146" s="11">
        <v>0</v>
      </c>
      <c r="S146" s="11" t="s">
        <v>1455</v>
      </c>
      <c r="U146" t="str">
        <f t="shared" si="2"/>
        <v>是</v>
      </c>
    </row>
    <row r="147" spans="1:21">
      <c r="A147" s="2" t="str">
        <f>K147&amp;MID(L:L,15,4)</f>
        <v>谭晓忠1241</v>
      </c>
      <c r="B147" s="7" t="s">
        <v>2134</v>
      </c>
      <c r="C147" s="7" t="s">
        <v>1446</v>
      </c>
      <c r="D147" s="7">
        <v>61</v>
      </c>
      <c r="E147" s="7" t="s">
        <v>907</v>
      </c>
      <c r="F147" s="7" t="s">
        <v>15964</v>
      </c>
      <c r="G147" s="7" t="s">
        <v>15965</v>
      </c>
      <c r="H147" s="7" t="s">
        <v>1450</v>
      </c>
      <c r="I147" s="7" t="s">
        <v>15966</v>
      </c>
      <c r="J147" s="7" t="s">
        <v>1452</v>
      </c>
      <c r="K147" s="7" t="s">
        <v>904</v>
      </c>
      <c r="L147" s="7" t="s">
        <v>905</v>
      </c>
      <c r="M147" s="7" t="s">
        <v>1461</v>
      </c>
      <c r="N147" s="7" t="s">
        <v>1454</v>
      </c>
      <c r="O147" s="11">
        <v>4</v>
      </c>
      <c r="P147" s="11">
        <v>40</v>
      </c>
      <c r="Q147" s="11">
        <v>3</v>
      </c>
      <c r="R147" s="11">
        <v>1</v>
      </c>
      <c r="S147" s="11" t="s">
        <v>1455</v>
      </c>
      <c r="U147" t="str">
        <f t="shared" si="2"/>
        <v>是</v>
      </c>
    </row>
    <row r="148" spans="1:21">
      <c r="A148" s="2" t="str">
        <f>K148&amp;MID(L:L,15,4)</f>
        <v>廖志坚3334</v>
      </c>
      <c r="B148" s="7" t="s">
        <v>2138</v>
      </c>
      <c r="C148" s="7" t="s">
        <v>1446</v>
      </c>
      <c r="D148" s="7">
        <v>63</v>
      </c>
      <c r="E148" s="7" t="s">
        <v>2139</v>
      </c>
      <c r="F148" s="7" t="s">
        <v>15967</v>
      </c>
      <c r="G148" s="7" t="s">
        <v>15968</v>
      </c>
      <c r="H148" s="7" t="s">
        <v>1450</v>
      </c>
      <c r="I148" s="7" t="s">
        <v>5482</v>
      </c>
      <c r="J148" s="7" t="s">
        <v>1452</v>
      </c>
      <c r="K148" s="7" t="s">
        <v>393</v>
      </c>
      <c r="L148" s="7" t="s">
        <v>394</v>
      </c>
      <c r="M148" s="7" t="s">
        <v>1461</v>
      </c>
      <c r="N148" s="7" t="s">
        <v>23</v>
      </c>
      <c r="O148" s="11">
        <v>3</v>
      </c>
      <c r="P148" s="11">
        <v>1</v>
      </c>
      <c r="Q148" s="11">
        <v>3</v>
      </c>
      <c r="R148" s="11">
        <v>0</v>
      </c>
      <c r="S148" s="11" t="s">
        <v>1455</v>
      </c>
      <c r="U148" t="str">
        <f t="shared" si="2"/>
        <v>是</v>
      </c>
    </row>
    <row r="149" spans="1:21">
      <c r="A149" s="2" t="str">
        <f>K149&amp;MID(L:L,15,4)</f>
        <v>刘焕秀0067</v>
      </c>
      <c r="B149" s="7" t="s">
        <v>2142</v>
      </c>
      <c r="C149" s="7" t="s">
        <v>1446</v>
      </c>
      <c r="D149" s="7">
        <v>52</v>
      </c>
      <c r="E149" s="7" t="s">
        <v>2143</v>
      </c>
      <c r="F149" s="7" t="s">
        <v>15969</v>
      </c>
      <c r="G149" s="7" t="s">
        <v>15970</v>
      </c>
      <c r="H149" s="7" t="s">
        <v>1450</v>
      </c>
      <c r="I149" s="7" t="s">
        <v>3238</v>
      </c>
      <c r="J149" s="7" t="s">
        <v>1452</v>
      </c>
      <c r="K149" s="7" t="s">
        <v>586</v>
      </c>
      <c r="L149" s="7" t="s">
        <v>587</v>
      </c>
      <c r="M149" s="7" t="s">
        <v>1453</v>
      </c>
      <c r="N149" s="7" t="s">
        <v>23</v>
      </c>
      <c r="O149" s="11">
        <v>1</v>
      </c>
      <c r="P149" s="11">
        <v>39</v>
      </c>
      <c r="Q149" s="11">
        <v>1.5</v>
      </c>
      <c r="R149" s="11">
        <v>0</v>
      </c>
      <c r="S149" s="11" t="s">
        <v>1455</v>
      </c>
      <c r="U149" t="str">
        <f t="shared" si="2"/>
        <v>是</v>
      </c>
    </row>
    <row r="150" spans="1:21">
      <c r="A150" s="2" t="str">
        <f>K150&amp;MID(L:L,15,4)</f>
        <v>苏桂霞4221</v>
      </c>
      <c r="B150" s="7" t="s">
        <v>2147</v>
      </c>
      <c r="C150" s="7" t="s">
        <v>1444</v>
      </c>
      <c r="D150" s="7">
        <v>34</v>
      </c>
      <c r="E150" s="7" t="s">
        <v>2148</v>
      </c>
      <c r="F150" s="7" t="s">
        <v>15971</v>
      </c>
      <c r="G150" s="7" t="s">
        <v>15972</v>
      </c>
      <c r="H150" s="7" t="s">
        <v>1450</v>
      </c>
      <c r="I150" s="7" t="s">
        <v>3990</v>
      </c>
      <c r="J150" s="7" t="s">
        <v>1452</v>
      </c>
      <c r="K150" s="7" t="s">
        <v>479</v>
      </c>
      <c r="L150" s="7" t="s">
        <v>480</v>
      </c>
      <c r="M150" s="7" t="s">
        <v>1461</v>
      </c>
      <c r="N150" s="7" t="s">
        <v>23</v>
      </c>
      <c r="O150" s="11">
        <v>3</v>
      </c>
      <c r="P150" s="11">
        <v>55</v>
      </c>
      <c r="Q150" s="11">
        <v>3</v>
      </c>
      <c r="R150" s="11">
        <v>0</v>
      </c>
      <c r="S150" s="11" t="s">
        <v>1455</v>
      </c>
      <c r="U150" t="str">
        <f t="shared" si="2"/>
        <v>是</v>
      </c>
    </row>
    <row r="151" spans="1:21">
      <c r="A151" s="2" t="str">
        <f>K151&amp;MID(L:L,15,4)</f>
        <v>周素玲2746</v>
      </c>
      <c r="B151" s="7" t="s">
        <v>2152</v>
      </c>
      <c r="C151" s="7" t="s">
        <v>1457</v>
      </c>
      <c r="D151" s="7">
        <v>59</v>
      </c>
      <c r="E151" s="7" t="s">
        <v>2153</v>
      </c>
      <c r="F151" s="7" t="s">
        <v>15973</v>
      </c>
      <c r="G151" s="7" t="s">
        <v>15974</v>
      </c>
      <c r="H151" s="7" t="s">
        <v>1450</v>
      </c>
      <c r="I151" s="7" t="s">
        <v>15975</v>
      </c>
      <c r="J151" s="7" t="s">
        <v>1452</v>
      </c>
      <c r="K151" s="7" t="s">
        <v>859</v>
      </c>
      <c r="L151" s="7" t="s">
        <v>860</v>
      </c>
      <c r="M151" s="7" t="s">
        <v>1453</v>
      </c>
      <c r="N151" s="7" t="s">
        <v>23</v>
      </c>
      <c r="O151" s="11">
        <v>2</v>
      </c>
      <c r="P151" s="11">
        <v>14</v>
      </c>
      <c r="Q151" s="11">
        <v>1.5</v>
      </c>
      <c r="R151" s="11">
        <v>0.5</v>
      </c>
      <c r="S151" s="11" t="s">
        <v>1455</v>
      </c>
      <c r="U151" t="str">
        <f t="shared" si="2"/>
        <v>是</v>
      </c>
    </row>
    <row r="152" spans="1:21">
      <c r="A152" s="2" t="str">
        <f>K152&amp;MID(L:L,15,4)</f>
        <v>利间开1266</v>
      </c>
      <c r="B152" s="7" t="s">
        <v>2157</v>
      </c>
      <c r="C152" s="7" t="s">
        <v>1457</v>
      </c>
      <c r="D152" s="7">
        <v>48</v>
      </c>
      <c r="E152" s="7" t="s">
        <v>392</v>
      </c>
      <c r="F152" s="7" t="s">
        <v>15976</v>
      </c>
      <c r="G152" s="7" t="s">
        <v>15977</v>
      </c>
      <c r="H152" s="7" t="s">
        <v>1450</v>
      </c>
      <c r="I152" s="7" t="s">
        <v>15978</v>
      </c>
      <c r="J152" s="7" t="s">
        <v>1452</v>
      </c>
      <c r="K152" s="7" t="s">
        <v>389</v>
      </c>
      <c r="L152" s="7" t="s">
        <v>390</v>
      </c>
      <c r="M152" s="7" t="s">
        <v>1453</v>
      </c>
      <c r="N152" s="7" t="s">
        <v>23</v>
      </c>
      <c r="O152" s="11">
        <v>1</v>
      </c>
      <c r="P152" s="11">
        <v>49</v>
      </c>
      <c r="Q152" s="11">
        <v>1.5</v>
      </c>
      <c r="R152" s="11">
        <v>0</v>
      </c>
      <c r="S152" s="11" t="s">
        <v>1455</v>
      </c>
      <c r="U152" t="str">
        <f t="shared" si="2"/>
        <v>是</v>
      </c>
    </row>
    <row r="153" spans="1:21">
      <c r="A153" s="2" t="str">
        <f>K153&amp;MID(L:L,15,4)</f>
        <v>吕世良0012</v>
      </c>
      <c r="B153" s="7" t="s">
        <v>10083</v>
      </c>
      <c r="C153" s="7" t="s">
        <v>1446</v>
      </c>
      <c r="D153" s="7">
        <v>58</v>
      </c>
      <c r="E153" s="7" t="s">
        <v>585</v>
      </c>
      <c r="F153" s="7" t="s">
        <v>15979</v>
      </c>
      <c r="G153" s="7" t="s">
        <v>15980</v>
      </c>
      <c r="H153" s="7" t="s">
        <v>1450</v>
      </c>
      <c r="I153" s="7" t="s">
        <v>15981</v>
      </c>
      <c r="J153" s="7" t="s">
        <v>1452</v>
      </c>
      <c r="K153" s="7" t="s">
        <v>429</v>
      </c>
      <c r="L153" s="7" t="s">
        <v>430</v>
      </c>
      <c r="M153" s="7" t="s">
        <v>1461</v>
      </c>
      <c r="N153" s="7" t="s">
        <v>23</v>
      </c>
      <c r="O153" s="11">
        <v>3</v>
      </c>
      <c r="P153" s="11">
        <v>2</v>
      </c>
      <c r="Q153" s="11">
        <v>3</v>
      </c>
      <c r="R153" s="11">
        <v>0</v>
      </c>
      <c r="S153" s="11" t="s">
        <v>1455</v>
      </c>
      <c r="U153" t="str">
        <f t="shared" si="2"/>
        <v>是</v>
      </c>
    </row>
    <row r="154" spans="1:21">
      <c r="A154" s="2" t="str">
        <f>K154&amp;MID(L:L,15,4)</f>
        <v>马金祥5110</v>
      </c>
      <c r="B154" s="7" t="s">
        <v>2164</v>
      </c>
      <c r="C154" s="7" t="s">
        <v>1457</v>
      </c>
      <c r="D154" s="7">
        <v>56</v>
      </c>
      <c r="E154" s="7" t="s">
        <v>2165</v>
      </c>
      <c r="F154" s="7" t="s">
        <v>15982</v>
      </c>
      <c r="G154" s="7" t="s">
        <v>15983</v>
      </c>
      <c r="H154" s="7" t="s">
        <v>1450</v>
      </c>
      <c r="I154" s="7" t="s">
        <v>15984</v>
      </c>
      <c r="J154" s="7" t="s">
        <v>1452</v>
      </c>
      <c r="K154" s="7" t="s">
        <v>482</v>
      </c>
      <c r="L154" s="7" t="s">
        <v>483</v>
      </c>
      <c r="M154" s="7" t="s">
        <v>1461</v>
      </c>
      <c r="N154" s="7" t="s">
        <v>23</v>
      </c>
      <c r="O154" s="11">
        <v>4</v>
      </c>
      <c r="P154" s="11">
        <v>11</v>
      </c>
      <c r="Q154" s="11">
        <v>3</v>
      </c>
      <c r="R154" s="11">
        <v>1</v>
      </c>
      <c r="S154" s="11" t="s">
        <v>1455</v>
      </c>
      <c r="U154" t="str">
        <f t="shared" si="2"/>
        <v>是</v>
      </c>
    </row>
    <row r="155" spans="1:21">
      <c r="A155" s="2" t="str">
        <f>K155&amp;MID(L:L,15,4)</f>
        <v>马金祥5110</v>
      </c>
      <c r="B155" s="7" t="s">
        <v>2164</v>
      </c>
      <c r="C155" s="7" t="s">
        <v>1457</v>
      </c>
      <c r="D155" s="7">
        <v>56</v>
      </c>
      <c r="E155" s="7" t="s">
        <v>2165</v>
      </c>
      <c r="F155" s="7" t="s">
        <v>15985</v>
      </c>
      <c r="G155" s="7" t="s">
        <v>15986</v>
      </c>
      <c r="H155" s="7" t="s">
        <v>1450</v>
      </c>
      <c r="I155" s="7" t="s">
        <v>2966</v>
      </c>
      <c r="J155" s="7" t="s">
        <v>1452</v>
      </c>
      <c r="K155" s="7" t="s">
        <v>482</v>
      </c>
      <c r="L155" s="7" t="s">
        <v>483</v>
      </c>
      <c r="M155" s="7" t="s">
        <v>1461</v>
      </c>
      <c r="N155" s="7" t="s">
        <v>23</v>
      </c>
      <c r="O155" s="11">
        <v>0</v>
      </c>
      <c r="P155" s="11">
        <v>0</v>
      </c>
      <c r="Q155" s="11">
        <v>3</v>
      </c>
      <c r="R155" s="11">
        <v>-3</v>
      </c>
      <c r="S155" s="11" t="s">
        <v>1520</v>
      </c>
      <c r="U155" t="str">
        <f t="shared" si="2"/>
        <v>否</v>
      </c>
    </row>
    <row r="156" spans="1:21">
      <c r="A156" s="2" t="str">
        <f>K156&amp;MID(L:L,15,4)</f>
        <v>何广明3259</v>
      </c>
      <c r="B156" s="7" t="s">
        <v>14180</v>
      </c>
      <c r="C156" s="7" t="s">
        <v>1446</v>
      </c>
      <c r="D156" s="7">
        <v>62</v>
      </c>
      <c r="E156" s="7" t="s">
        <v>14181</v>
      </c>
      <c r="F156" s="7" t="s">
        <v>15987</v>
      </c>
      <c r="G156" s="7" t="s">
        <v>15988</v>
      </c>
      <c r="H156" s="7" t="s">
        <v>3291</v>
      </c>
      <c r="I156" s="7" t="s">
        <v>15989</v>
      </c>
      <c r="J156" s="7" t="s">
        <v>1452</v>
      </c>
      <c r="K156" s="7" t="s">
        <v>14185</v>
      </c>
      <c r="L156" s="7" t="s">
        <v>14186</v>
      </c>
      <c r="M156" s="7" t="s">
        <v>1461</v>
      </c>
      <c r="N156" s="7" t="s">
        <v>1462</v>
      </c>
      <c r="O156" s="11">
        <v>3</v>
      </c>
      <c r="P156" s="11">
        <v>6</v>
      </c>
      <c r="Q156" s="11">
        <v>2.5</v>
      </c>
      <c r="R156" s="11">
        <v>0.5</v>
      </c>
      <c r="S156" s="11" t="s">
        <v>1455</v>
      </c>
      <c r="U156" t="str">
        <f t="shared" si="2"/>
        <v>是</v>
      </c>
    </row>
    <row r="157" spans="1:21">
      <c r="A157" s="2" t="str">
        <f>K157&amp;MID(L:L,15,4)</f>
        <v>刘家鑫5136</v>
      </c>
      <c r="B157" s="7" t="s">
        <v>2169</v>
      </c>
      <c r="C157" s="7" t="s">
        <v>1446</v>
      </c>
      <c r="D157" s="7">
        <v>30</v>
      </c>
      <c r="E157" s="7" t="s">
        <v>1071</v>
      </c>
      <c r="F157" s="7" t="s">
        <v>15990</v>
      </c>
      <c r="G157" s="7" t="s">
        <v>15991</v>
      </c>
      <c r="H157" s="7" t="s">
        <v>1450</v>
      </c>
      <c r="I157" s="7" t="s">
        <v>12671</v>
      </c>
      <c r="J157" s="7" t="s">
        <v>1452</v>
      </c>
      <c r="K157" s="7" t="s">
        <v>1073</v>
      </c>
      <c r="L157" s="7" t="s">
        <v>1074</v>
      </c>
      <c r="M157" s="7" t="s">
        <v>1461</v>
      </c>
      <c r="N157" s="7" t="s">
        <v>23</v>
      </c>
      <c r="O157" s="11">
        <v>4</v>
      </c>
      <c r="P157" s="11">
        <v>22</v>
      </c>
      <c r="Q157" s="11">
        <v>3</v>
      </c>
      <c r="R157" s="11">
        <v>1</v>
      </c>
      <c r="S157" s="11" t="s">
        <v>1455</v>
      </c>
      <c r="U157" t="str">
        <f t="shared" si="2"/>
        <v>是</v>
      </c>
    </row>
    <row r="158" spans="1:21">
      <c r="A158" s="2" t="str">
        <f>K158&amp;MID(L:L,15,4)</f>
        <v>陈执喜2120</v>
      </c>
      <c r="B158" s="7" t="s">
        <v>4362</v>
      </c>
      <c r="C158" s="7" t="s">
        <v>1457</v>
      </c>
      <c r="D158" s="7">
        <v>35</v>
      </c>
      <c r="E158" s="7" t="s">
        <v>4363</v>
      </c>
      <c r="F158" s="7" t="s">
        <v>15992</v>
      </c>
      <c r="G158" s="7" t="s">
        <v>15993</v>
      </c>
      <c r="H158" s="7" t="s">
        <v>1450</v>
      </c>
      <c r="I158" s="7" t="s">
        <v>15994</v>
      </c>
      <c r="J158" s="7" t="s">
        <v>1452</v>
      </c>
      <c r="K158" s="7" t="s">
        <v>807</v>
      </c>
      <c r="L158" s="7" t="s">
        <v>808</v>
      </c>
      <c r="M158" s="7" t="s">
        <v>1453</v>
      </c>
      <c r="N158" s="7" t="s">
        <v>23</v>
      </c>
      <c r="O158" s="11">
        <v>4</v>
      </c>
      <c r="P158" s="11">
        <v>17</v>
      </c>
      <c r="Q158" s="11">
        <v>1.5</v>
      </c>
      <c r="R158" s="11">
        <v>2.5</v>
      </c>
      <c r="S158" s="11" t="s">
        <v>1455</v>
      </c>
      <c r="U158" t="str">
        <f t="shared" si="2"/>
        <v>是</v>
      </c>
    </row>
    <row r="159" spans="1:21">
      <c r="A159" s="2" t="str">
        <f>K159&amp;MID(L:L,15,4)</f>
        <v>陈生波0638</v>
      </c>
      <c r="B159" s="7" t="s">
        <v>2173</v>
      </c>
      <c r="C159" s="7" t="s">
        <v>1446</v>
      </c>
      <c r="D159" s="7">
        <v>48</v>
      </c>
      <c r="E159" s="7" t="s">
        <v>2174</v>
      </c>
      <c r="F159" s="7" t="s">
        <v>15995</v>
      </c>
      <c r="G159" s="7" t="s">
        <v>15996</v>
      </c>
      <c r="H159" s="7" t="s">
        <v>1450</v>
      </c>
      <c r="I159" s="7" t="s">
        <v>15997</v>
      </c>
      <c r="J159" s="7" t="s">
        <v>1452</v>
      </c>
      <c r="K159" s="7" t="s">
        <v>883</v>
      </c>
      <c r="L159" s="7" t="s">
        <v>884</v>
      </c>
      <c r="M159" s="7" t="s">
        <v>1461</v>
      </c>
      <c r="N159" s="7" t="s">
        <v>1467</v>
      </c>
      <c r="O159" s="11">
        <v>4</v>
      </c>
      <c r="P159" s="11">
        <v>8</v>
      </c>
      <c r="Q159" s="11">
        <v>3</v>
      </c>
      <c r="R159" s="11">
        <v>1</v>
      </c>
      <c r="S159" s="11" t="s">
        <v>1455</v>
      </c>
      <c r="U159" t="str">
        <f t="shared" si="2"/>
        <v>是</v>
      </c>
    </row>
    <row r="160" spans="1:21">
      <c r="A160" s="2" t="str">
        <f>K160&amp;MID(L:L,15,4)</f>
        <v>陈莹4829</v>
      </c>
      <c r="B160" s="7" t="s">
        <v>2178</v>
      </c>
      <c r="C160" s="7" t="s">
        <v>1444</v>
      </c>
      <c r="D160" s="7">
        <v>52</v>
      </c>
      <c r="E160" s="7" t="s">
        <v>2179</v>
      </c>
      <c r="F160" s="7" t="s">
        <v>15998</v>
      </c>
      <c r="G160" s="7" t="s">
        <v>15999</v>
      </c>
      <c r="H160" s="7" t="s">
        <v>1450</v>
      </c>
      <c r="I160" s="7" t="s">
        <v>5226</v>
      </c>
      <c r="J160" s="7" t="s">
        <v>1452</v>
      </c>
      <c r="K160" s="7" t="s">
        <v>925</v>
      </c>
      <c r="L160" s="7" t="s">
        <v>926</v>
      </c>
      <c r="M160" s="7" t="s">
        <v>1461</v>
      </c>
      <c r="N160" s="7" t="s">
        <v>23</v>
      </c>
      <c r="O160" s="11">
        <v>3</v>
      </c>
      <c r="P160" s="11">
        <v>3</v>
      </c>
      <c r="Q160" s="11">
        <v>3</v>
      </c>
      <c r="R160" s="11">
        <v>0</v>
      </c>
      <c r="S160" s="11" t="s">
        <v>1455</v>
      </c>
      <c r="U160" t="str">
        <f t="shared" si="2"/>
        <v>是</v>
      </c>
    </row>
    <row r="161" spans="1:21">
      <c r="A161" s="2" t="str">
        <f>K161&amp;MID(L:L,15,4)</f>
        <v>李笑银0029</v>
      </c>
      <c r="B161" s="7" t="s">
        <v>1887</v>
      </c>
      <c r="C161" s="7" t="s">
        <v>1446</v>
      </c>
      <c r="D161" s="7">
        <v>51</v>
      </c>
      <c r="E161" s="7" t="s">
        <v>1888</v>
      </c>
      <c r="F161" s="7" t="s">
        <v>16000</v>
      </c>
      <c r="G161" s="7" t="s">
        <v>16001</v>
      </c>
      <c r="H161" s="7" t="s">
        <v>1450</v>
      </c>
      <c r="I161" s="7" t="s">
        <v>16002</v>
      </c>
      <c r="J161" s="7" t="s">
        <v>1452</v>
      </c>
      <c r="K161" s="7" t="s">
        <v>918</v>
      </c>
      <c r="L161" s="7" t="s">
        <v>919</v>
      </c>
      <c r="M161" s="7" t="s">
        <v>1461</v>
      </c>
      <c r="N161" s="7" t="s">
        <v>23</v>
      </c>
      <c r="O161" s="11">
        <v>11</v>
      </c>
      <c r="P161" s="11">
        <v>5</v>
      </c>
      <c r="Q161" s="11">
        <v>3</v>
      </c>
      <c r="R161" s="11">
        <v>8</v>
      </c>
      <c r="S161" s="11" t="s">
        <v>1455</v>
      </c>
      <c r="U161" t="str">
        <f t="shared" si="2"/>
        <v>是</v>
      </c>
    </row>
    <row r="162" spans="1:21">
      <c r="A162" s="2" t="str">
        <f>K162&amp;MID(L:L,15,4)</f>
        <v>黄满生5439</v>
      </c>
      <c r="B162" s="7" t="s">
        <v>2186</v>
      </c>
      <c r="C162" s="7" t="s">
        <v>1446</v>
      </c>
      <c r="D162" s="7">
        <v>40</v>
      </c>
      <c r="E162" s="7" t="s">
        <v>2187</v>
      </c>
      <c r="F162" s="7" t="s">
        <v>16003</v>
      </c>
      <c r="G162" s="7" t="s">
        <v>16004</v>
      </c>
      <c r="H162" s="7" t="s">
        <v>1450</v>
      </c>
      <c r="I162" s="7" t="s">
        <v>16005</v>
      </c>
      <c r="J162" s="7" t="s">
        <v>1452</v>
      </c>
      <c r="K162" s="7" t="s">
        <v>828</v>
      </c>
      <c r="L162" s="7" t="s">
        <v>829</v>
      </c>
      <c r="M162" s="7" t="s">
        <v>1453</v>
      </c>
      <c r="N162" s="7" t="s">
        <v>23</v>
      </c>
      <c r="O162" s="11">
        <v>21</v>
      </c>
      <c r="P162" s="11">
        <v>19</v>
      </c>
      <c r="Q162" s="11">
        <v>1.5</v>
      </c>
      <c r="R162" s="11">
        <v>19.5</v>
      </c>
      <c r="S162" s="11" t="s">
        <v>1520</v>
      </c>
      <c r="U162" t="str">
        <f t="shared" si="2"/>
        <v>否</v>
      </c>
    </row>
    <row r="163" spans="1:21">
      <c r="A163" s="2" t="str">
        <f>K163&amp;MID(L:L,15,4)</f>
        <v>区英杰2812</v>
      </c>
      <c r="B163" s="7" t="s">
        <v>1509</v>
      </c>
      <c r="C163" s="7" t="s">
        <v>1446</v>
      </c>
      <c r="D163" s="7">
        <v>53</v>
      </c>
      <c r="E163" s="7" t="s">
        <v>1510</v>
      </c>
      <c r="F163" s="7" t="s">
        <v>16006</v>
      </c>
      <c r="G163" s="7" t="s">
        <v>16007</v>
      </c>
      <c r="H163" s="7" t="s">
        <v>1450</v>
      </c>
      <c r="I163" s="7" t="s">
        <v>11876</v>
      </c>
      <c r="J163" s="7" t="s">
        <v>1452</v>
      </c>
      <c r="K163" s="7" t="s">
        <v>1281</v>
      </c>
      <c r="L163" s="7" t="s">
        <v>1282</v>
      </c>
      <c r="M163" s="7" t="s">
        <v>1461</v>
      </c>
      <c r="N163" s="7" t="s">
        <v>1650</v>
      </c>
      <c r="O163" s="11">
        <v>3</v>
      </c>
      <c r="P163" s="11">
        <v>3</v>
      </c>
      <c r="Q163" s="11">
        <v>2</v>
      </c>
      <c r="R163" s="11">
        <v>1</v>
      </c>
      <c r="S163" s="11" t="s">
        <v>1455</v>
      </c>
      <c r="U163" t="str">
        <f t="shared" si="2"/>
        <v>是</v>
      </c>
    </row>
    <row r="164" spans="1:21">
      <c r="A164" s="2" t="str">
        <f>K164&amp;MID(L:L,15,4)</f>
        <v>朱杏连0928</v>
      </c>
      <c r="B164" s="7" t="s">
        <v>2191</v>
      </c>
      <c r="C164" s="7" t="s">
        <v>1446</v>
      </c>
      <c r="D164" s="7">
        <v>56</v>
      </c>
      <c r="E164" s="7" t="s">
        <v>708</v>
      </c>
      <c r="F164" s="7" t="s">
        <v>16008</v>
      </c>
      <c r="G164" s="7" t="s">
        <v>16009</v>
      </c>
      <c r="H164" s="7" t="s">
        <v>1450</v>
      </c>
      <c r="I164" s="7" t="s">
        <v>16010</v>
      </c>
      <c r="J164" s="7" t="s">
        <v>1452</v>
      </c>
      <c r="K164" s="7" t="s">
        <v>705</v>
      </c>
      <c r="L164" s="7" t="s">
        <v>706</v>
      </c>
      <c r="M164" s="7" t="s">
        <v>1453</v>
      </c>
      <c r="N164" s="7" t="s">
        <v>23</v>
      </c>
      <c r="O164" s="11">
        <v>4</v>
      </c>
      <c r="P164" s="11">
        <v>18</v>
      </c>
      <c r="Q164" s="11">
        <v>1.5</v>
      </c>
      <c r="R164" s="11">
        <v>2.5</v>
      </c>
      <c r="S164" s="11" t="s">
        <v>1455</v>
      </c>
      <c r="U164" t="str">
        <f t="shared" si="2"/>
        <v>是</v>
      </c>
    </row>
    <row r="165" spans="1:21">
      <c r="A165" s="2" t="str">
        <f>K165&amp;MID(L:L,15,4)</f>
        <v>陈炳有6612</v>
      </c>
      <c r="B165" s="7" t="s">
        <v>1783</v>
      </c>
      <c r="C165" s="7" t="s">
        <v>1446</v>
      </c>
      <c r="D165" s="7">
        <v>59</v>
      </c>
      <c r="E165" s="7" t="s">
        <v>1784</v>
      </c>
      <c r="F165" s="7" t="s">
        <v>16011</v>
      </c>
      <c r="G165" s="7" t="s">
        <v>16012</v>
      </c>
      <c r="H165" s="7" t="s">
        <v>1450</v>
      </c>
      <c r="I165" s="7" t="s">
        <v>16013</v>
      </c>
      <c r="J165" s="7" t="s">
        <v>1452</v>
      </c>
      <c r="K165" s="7" t="s">
        <v>41</v>
      </c>
      <c r="L165" s="7" t="s">
        <v>42</v>
      </c>
      <c r="M165" s="7" t="s">
        <v>1461</v>
      </c>
      <c r="N165" s="7" t="s">
        <v>23</v>
      </c>
      <c r="O165" s="11">
        <v>3</v>
      </c>
      <c r="P165" s="11">
        <v>5</v>
      </c>
      <c r="Q165" s="11">
        <v>3</v>
      </c>
      <c r="R165" s="11">
        <v>0</v>
      </c>
      <c r="S165" s="11" t="s">
        <v>1455</v>
      </c>
      <c r="U165" t="str">
        <f t="shared" si="2"/>
        <v>是</v>
      </c>
    </row>
    <row r="166" spans="1:21">
      <c r="A166" s="2" t="str">
        <f>K166&amp;MID(L:L,15,4)</f>
        <v>黄大珠3223</v>
      </c>
      <c r="B166" s="7" t="s">
        <v>2198</v>
      </c>
      <c r="C166" s="7" t="s">
        <v>1446</v>
      </c>
      <c r="D166" s="7">
        <v>56</v>
      </c>
      <c r="E166" s="7" t="s">
        <v>2199</v>
      </c>
      <c r="F166" s="7" t="s">
        <v>16014</v>
      </c>
      <c r="G166" s="7" t="s">
        <v>16015</v>
      </c>
      <c r="H166" s="7" t="s">
        <v>1450</v>
      </c>
      <c r="I166" s="7" t="s">
        <v>7644</v>
      </c>
      <c r="J166" s="7" t="s">
        <v>1452</v>
      </c>
      <c r="K166" s="7" t="s">
        <v>191</v>
      </c>
      <c r="L166" s="7" t="s">
        <v>192</v>
      </c>
      <c r="M166" s="7" t="s">
        <v>1461</v>
      </c>
      <c r="N166" s="7" t="s">
        <v>23</v>
      </c>
      <c r="O166" s="11">
        <v>3</v>
      </c>
      <c r="P166" s="11">
        <v>31</v>
      </c>
      <c r="Q166" s="11">
        <v>3</v>
      </c>
      <c r="R166" s="11">
        <v>0</v>
      </c>
      <c r="S166" s="11" t="s">
        <v>1455</v>
      </c>
      <c r="U166" t="str">
        <f t="shared" si="2"/>
        <v>是</v>
      </c>
    </row>
    <row r="167" spans="1:21">
      <c r="A167" s="2" t="str">
        <f>K167&amp;MID(L:L,15,4)</f>
        <v>袁颖儿0081</v>
      </c>
      <c r="B167" s="7" t="s">
        <v>2203</v>
      </c>
      <c r="C167" s="7" t="s">
        <v>1446</v>
      </c>
      <c r="D167" s="7">
        <v>61</v>
      </c>
      <c r="E167" s="7" t="s">
        <v>2204</v>
      </c>
      <c r="F167" s="7" t="s">
        <v>16016</v>
      </c>
      <c r="G167" s="7" t="s">
        <v>16017</v>
      </c>
      <c r="H167" s="7" t="s">
        <v>1450</v>
      </c>
      <c r="I167" s="7" t="s">
        <v>16018</v>
      </c>
      <c r="J167" s="7" t="s">
        <v>1452</v>
      </c>
      <c r="K167" s="7" t="s">
        <v>645</v>
      </c>
      <c r="L167" s="7" t="s">
        <v>646</v>
      </c>
      <c r="M167" s="7" t="s">
        <v>1461</v>
      </c>
      <c r="N167" s="7" t="s">
        <v>23</v>
      </c>
      <c r="O167" s="11">
        <v>4</v>
      </c>
      <c r="P167" s="11">
        <v>17</v>
      </c>
      <c r="Q167" s="11">
        <v>3</v>
      </c>
      <c r="R167" s="11">
        <v>1</v>
      </c>
      <c r="S167" s="11" t="s">
        <v>1455</v>
      </c>
      <c r="U167" t="str">
        <f t="shared" si="2"/>
        <v>是</v>
      </c>
    </row>
    <row r="168" spans="1:21">
      <c r="A168" s="2" t="str">
        <f>K168&amp;MID(L:L,15,4)</f>
        <v>陆艳英332X</v>
      </c>
      <c r="B168" s="7" t="s">
        <v>2111</v>
      </c>
      <c r="C168" s="7" t="s">
        <v>1446</v>
      </c>
      <c r="D168" s="7">
        <v>48</v>
      </c>
      <c r="E168" s="7" t="s">
        <v>1124</v>
      </c>
      <c r="F168" s="7" t="s">
        <v>16019</v>
      </c>
      <c r="G168" s="7" t="s">
        <v>16020</v>
      </c>
      <c r="H168" s="7" t="s">
        <v>1450</v>
      </c>
      <c r="I168" s="7" t="s">
        <v>16021</v>
      </c>
      <c r="J168" s="7" t="s">
        <v>1452</v>
      </c>
      <c r="K168" s="7" t="s">
        <v>737</v>
      </c>
      <c r="L168" s="7" t="s">
        <v>738</v>
      </c>
      <c r="M168" s="7" t="s">
        <v>1461</v>
      </c>
      <c r="N168" s="7" t="s">
        <v>1467</v>
      </c>
      <c r="O168" s="11">
        <v>7</v>
      </c>
      <c r="P168" s="11">
        <v>46</v>
      </c>
      <c r="Q168" s="11">
        <v>3</v>
      </c>
      <c r="R168" s="11">
        <v>4</v>
      </c>
      <c r="S168" s="11" t="s">
        <v>1455</v>
      </c>
      <c r="U168" t="str">
        <f t="shared" si="2"/>
        <v>是</v>
      </c>
    </row>
    <row r="169" spans="1:21">
      <c r="A169" s="2" t="str">
        <f>K169&amp;MID(L:L,15,4)</f>
        <v>卢少英0345</v>
      </c>
      <c r="B169" s="7" t="s">
        <v>2211</v>
      </c>
      <c r="C169" s="7" t="s">
        <v>1457</v>
      </c>
      <c r="D169" s="7">
        <v>44</v>
      </c>
      <c r="E169" s="7" t="s">
        <v>2212</v>
      </c>
      <c r="F169" s="7" t="s">
        <v>16022</v>
      </c>
      <c r="G169" s="7" t="s">
        <v>16023</v>
      </c>
      <c r="H169" s="7" t="s">
        <v>1450</v>
      </c>
      <c r="I169" s="7" t="s">
        <v>16024</v>
      </c>
      <c r="J169" s="7" t="s">
        <v>1452</v>
      </c>
      <c r="K169" s="7" t="s">
        <v>419</v>
      </c>
      <c r="L169" s="7" t="s">
        <v>420</v>
      </c>
      <c r="M169" s="7" t="s">
        <v>1461</v>
      </c>
      <c r="N169" s="7" t="s">
        <v>23</v>
      </c>
      <c r="O169" s="11">
        <v>4</v>
      </c>
      <c r="P169" s="11">
        <v>57</v>
      </c>
      <c r="Q169" s="11">
        <v>3</v>
      </c>
      <c r="R169" s="11">
        <v>1</v>
      </c>
      <c r="S169" s="11" t="s">
        <v>1455</v>
      </c>
      <c r="U169" t="str">
        <f t="shared" si="2"/>
        <v>是</v>
      </c>
    </row>
    <row r="170" spans="1:21">
      <c r="A170" s="2" t="str">
        <f>K170&amp;MID(L:L,15,4)</f>
        <v>梁作仪5412</v>
      </c>
      <c r="B170" s="7" t="s">
        <v>2216</v>
      </c>
      <c r="C170" s="7" t="s">
        <v>1446</v>
      </c>
      <c r="D170" s="7">
        <v>51</v>
      </c>
      <c r="E170" s="7" t="s">
        <v>2217</v>
      </c>
      <c r="F170" s="7" t="s">
        <v>16025</v>
      </c>
      <c r="G170" s="7" t="s">
        <v>16026</v>
      </c>
      <c r="H170" s="7" t="s">
        <v>1450</v>
      </c>
      <c r="I170" s="7" t="s">
        <v>16027</v>
      </c>
      <c r="J170" s="7" t="s">
        <v>1452</v>
      </c>
      <c r="K170" s="7" t="s">
        <v>951</v>
      </c>
      <c r="L170" s="7" t="s">
        <v>952</v>
      </c>
      <c r="M170" s="7" t="s">
        <v>1461</v>
      </c>
      <c r="N170" s="7" t="s">
        <v>23</v>
      </c>
      <c r="O170" s="11">
        <v>3</v>
      </c>
      <c r="P170" s="11">
        <v>7</v>
      </c>
      <c r="Q170" s="11">
        <v>3</v>
      </c>
      <c r="R170" s="11">
        <v>0</v>
      </c>
      <c r="S170" s="11" t="s">
        <v>1455</v>
      </c>
      <c r="U170" t="str">
        <f t="shared" si="2"/>
        <v>是</v>
      </c>
    </row>
    <row r="171" spans="1:21">
      <c r="A171" s="2" t="str">
        <f>K171&amp;MID(L:L,15,4)</f>
        <v>胡汝银0042</v>
      </c>
      <c r="B171" s="7" t="s">
        <v>2221</v>
      </c>
      <c r="C171" s="7" t="s">
        <v>1446</v>
      </c>
      <c r="D171" s="7">
        <v>54</v>
      </c>
      <c r="E171" s="7" t="s">
        <v>2222</v>
      </c>
      <c r="F171" s="7" t="s">
        <v>16028</v>
      </c>
      <c r="G171" s="7" t="s">
        <v>16029</v>
      </c>
      <c r="H171" s="7" t="s">
        <v>1450</v>
      </c>
      <c r="I171" s="7" t="s">
        <v>16030</v>
      </c>
      <c r="J171" s="7" t="s">
        <v>1452</v>
      </c>
      <c r="K171" s="7" t="s">
        <v>221</v>
      </c>
      <c r="L171" s="7" t="s">
        <v>222</v>
      </c>
      <c r="M171" s="7" t="s">
        <v>1453</v>
      </c>
      <c r="N171" s="7" t="s">
        <v>23</v>
      </c>
      <c r="O171" s="11">
        <v>1</v>
      </c>
      <c r="P171" s="11">
        <v>48</v>
      </c>
      <c r="Q171" s="11">
        <v>1.5</v>
      </c>
      <c r="R171" s="11">
        <v>0</v>
      </c>
      <c r="S171" s="11" t="s">
        <v>1455</v>
      </c>
      <c r="U171" t="str">
        <f t="shared" si="2"/>
        <v>是</v>
      </c>
    </row>
    <row r="172" spans="1:21">
      <c r="A172" s="2" t="str">
        <f>K172&amp;MID(L:L,15,4)</f>
        <v>卢霓4828</v>
      </c>
      <c r="B172" s="7" t="s">
        <v>2226</v>
      </c>
      <c r="C172" s="7" t="s">
        <v>1446</v>
      </c>
      <c r="D172" s="7">
        <v>45</v>
      </c>
      <c r="E172" s="7" t="s">
        <v>2227</v>
      </c>
      <c r="F172" s="7" t="s">
        <v>16031</v>
      </c>
      <c r="G172" s="7" t="s">
        <v>16032</v>
      </c>
      <c r="H172" s="7" t="s">
        <v>1450</v>
      </c>
      <c r="I172" s="7" t="s">
        <v>16033</v>
      </c>
      <c r="J172" s="7" t="s">
        <v>1452</v>
      </c>
      <c r="K172" s="7" t="s">
        <v>866</v>
      </c>
      <c r="L172" s="7" t="s">
        <v>867</v>
      </c>
      <c r="M172" s="7" t="s">
        <v>1461</v>
      </c>
      <c r="N172" s="7" t="s">
        <v>1454</v>
      </c>
      <c r="O172" s="11">
        <v>24</v>
      </c>
      <c r="P172" s="11">
        <v>48</v>
      </c>
      <c r="Q172" s="11">
        <v>3</v>
      </c>
      <c r="R172" s="11">
        <v>21</v>
      </c>
      <c r="S172" s="11" t="s">
        <v>1520</v>
      </c>
      <c r="U172" t="str">
        <f t="shared" si="2"/>
        <v>否</v>
      </c>
    </row>
    <row r="173" spans="1:21">
      <c r="A173" s="2" t="str">
        <f>K173&amp;MID(L:L,15,4)</f>
        <v>梁润可5124</v>
      </c>
      <c r="B173" s="7" t="s">
        <v>2231</v>
      </c>
      <c r="C173" s="7" t="s">
        <v>1446</v>
      </c>
      <c r="D173" s="7">
        <v>52</v>
      </c>
      <c r="E173" s="7" t="s">
        <v>2232</v>
      </c>
      <c r="F173" s="7" t="s">
        <v>16034</v>
      </c>
      <c r="G173" s="7" t="s">
        <v>16035</v>
      </c>
      <c r="H173" s="7" t="s">
        <v>1450</v>
      </c>
      <c r="I173" s="7" t="s">
        <v>6479</v>
      </c>
      <c r="J173" s="7" t="s">
        <v>1452</v>
      </c>
      <c r="K173" s="7" t="s">
        <v>337</v>
      </c>
      <c r="L173" s="7" t="s">
        <v>338</v>
      </c>
      <c r="M173" s="7" t="s">
        <v>1453</v>
      </c>
      <c r="N173" s="7" t="s">
        <v>23</v>
      </c>
      <c r="O173" s="11">
        <v>2</v>
      </c>
      <c r="P173" s="11">
        <v>3</v>
      </c>
      <c r="Q173" s="11">
        <v>1.5</v>
      </c>
      <c r="R173" s="11">
        <v>0.5</v>
      </c>
      <c r="S173" s="11" t="s">
        <v>1455</v>
      </c>
      <c r="U173" t="str">
        <f t="shared" si="2"/>
        <v>是</v>
      </c>
    </row>
    <row r="174" spans="1:21">
      <c r="A174" s="2" t="str">
        <f>K174&amp;MID(L:L,15,4)</f>
        <v>许娇0929</v>
      </c>
      <c r="B174" s="7" t="s">
        <v>2236</v>
      </c>
      <c r="C174" s="7" t="s">
        <v>1446</v>
      </c>
      <c r="D174" s="7">
        <v>57</v>
      </c>
      <c r="E174" s="7" t="s">
        <v>2237</v>
      </c>
      <c r="F174" s="7" t="s">
        <v>16036</v>
      </c>
      <c r="G174" s="7" t="s">
        <v>16037</v>
      </c>
      <c r="H174" s="7" t="s">
        <v>1450</v>
      </c>
      <c r="I174" s="7" t="s">
        <v>16038</v>
      </c>
      <c r="J174" s="7" t="s">
        <v>1452</v>
      </c>
      <c r="K174" s="7" t="s">
        <v>1010</v>
      </c>
      <c r="L174" s="7" t="s">
        <v>1011</v>
      </c>
      <c r="M174" s="7" t="s">
        <v>1453</v>
      </c>
      <c r="N174" s="7" t="s">
        <v>23</v>
      </c>
      <c r="O174" s="11">
        <v>4</v>
      </c>
      <c r="P174" s="11">
        <v>27</v>
      </c>
      <c r="Q174" s="11">
        <v>1.5</v>
      </c>
      <c r="R174" s="11">
        <v>2.5</v>
      </c>
      <c r="S174" s="11" t="s">
        <v>1455</v>
      </c>
      <c r="U174" t="str">
        <f t="shared" si="2"/>
        <v>是</v>
      </c>
    </row>
    <row r="175" spans="1:21">
      <c r="A175" s="2" t="str">
        <f>K175&amp;MID(L:L,15,4)</f>
        <v>邓苏1225</v>
      </c>
      <c r="B175" s="7" t="s">
        <v>2241</v>
      </c>
      <c r="C175" s="7" t="s">
        <v>1457</v>
      </c>
      <c r="D175" s="7">
        <v>59</v>
      </c>
      <c r="E175" s="7" t="s">
        <v>2242</v>
      </c>
      <c r="F175" s="7" t="s">
        <v>16039</v>
      </c>
      <c r="G175" s="7" t="s">
        <v>16040</v>
      </c>
      <c r="H175" s="7" t="s">
        <v>1450</v>
      </c>
      <c r="I175" s="7" t="s">
        <v>16041</v>
      </c>
      <c r="J175" s="7" t="s">
        <v>1452</v>
      </c>
      <c r="K175" s="7" t="s">
        <v>143</v>
      </c>
      <c r="L175" s="7" t="s">
        <v>144</v>
      </c>
      <c r="M175" s="7" t="s">
        <v>1453</v>
      </c>
      <c r="N175" s="7" t="s">
        <v>23</v>
      </c>
      <c r="O175" s="11">
        <v>2</v>
      </c>
      <c r="P175" s="11">
        <v>45</v>
      </c>
      <c r="Q175" s="11">
        <v>1.5</v>
      </c>
      <c r="R175" s="11">
        <v>0.5</v>
      </c>
      <c r="S175" s="11" t="s">
        <v>1455</v>
      </c>
      <c r="U175" t="str">
        <f t="shared" si="2"/>
        <v>是</v>
      </c>
    </row>
    <row r="176" spans="1:21">
      <c r="A176" s="2" t="str">
        <f>K176&amp;MID(L:L,15,4)</f>
        <v>吴宝婵5347</v>
      </c>
      <c r="B176" s="7" t="s">
        <v>2246</v>
      </c>
      <c r="C176" s="7" t="s">
        <v>1446</v>
      </c>
      <c r="D176" s="7">
        <v>52</v>
      </c>
      <c r="E176" s="7" t="s">
        <v>2247</v>
      </c>
      <c r="F176" s="7" t="s">
        <v>16042</v>
      </c>
      <c r="G176" s="7" t="s">
        <v>15960</v>
      </c>
      <c r="H176" s="7" t="s">
        <v>1450</v>
      </c>
      <c r="I176" s="7" t="s">
        <v>5733</v>
      </c>
      <c r="J176" s="7" t="s">
        <v>1452</v>
      </c>
      <c r="K176" s="7" t="s">
        <v>747</v>
      </c>
      <c r="L176" s="7" t="s">
        <v>748</v>
      </c>
      <c r="M176" s="7" t="s">
        <v>1461</v>
      </c>
      <c r="N176" s="7" t="s">
        <v>1467</v>
      </c>
      <c r="O176" s="11">
        <v>3</v>
      </c>
      <c r="P176" s="11">
        <v>9</v>
      </c>
      <c r="Q176" s="11">
        <v>3</v>
      </c>
      <c r="R176" s="11">
        <v>0</v>
      </c>
      <c r="S176" s="11" t="s">
        <v>1455</v>
      </c>
      <c r="U176" t="str">
        <f t="shared" si="2"/>
        <v>是</v>
      </c>
    </row>
    <row r="177" spans="1:21">
      <c r="A177" s="2" t="str">
        <f>K177&amp;MID(L:L,15,4)</f>
        <v>李观妹2441</v>
      </c>
      <c r="B177" s="7" t="s">
        <v>15136</v>
      </c>
      <c r="C177" s="7" t="s">
        <v>1457</v>
      </c>
      <c r="D177" s="7">
        <v>57</v>
      </c>
      <c r="E177" s="7" t="s">
        <v>15137</v>
      </c>
      <c r="F177" s="7" t="s">
        <v>16043</v>
      </c>
      <c r="G177" s="7" t="s">
        <v>16044</v>
      </c>
      <c r="H177" s="7" t="s">
        <v>15140</v>
      </c>
      <c r="I177" s="7" t="s">
        <v>12695</v>
      </c>
      <c r="J177" s="7" t="s">
        <v>1452</v>
      </c>
      <c r="K177" s="7" t="s">
        <v>750</v>
      </c>
      <c r="L177" s="7" t="s">
        <v>751</v>
      </c>
      <c r="M177" s="7" t="s">
        <v>1461</v>
      </c>
      <c r="N177" s="7" t="s">
        <v>1467</v>
      </c>
      <c r="O177" s="11">
        <v>3</v>
      </c>
      <c r="P177" s="11">
        <v>1</v>
      </c>
      <c r="Q177" s="11">
        <v>3</v>
      </c>
      <c r="R177" s="11">
        <v>0</v>
      </c>
      <c r="S177" s="11" t="s">
        <v>1455</v>
      </c>
      <c r="U177" t="str">
        <f t="shared" si="2"/>
        <v>是</v>
      </c>
    </row>
    <row r="178" spans="1:21">
      <c r="A178" s="2" t="str">
        <f>K178&amp;MID(L:L,15,4)</f>
        <v>潘秀珍1521</v>
      </c>
      <c r="B178" s="7" t="s">
        <v>2255</v>
      </c>
      <c r="C178" s="7" t="s">
        <v>1457</v>
      </c>
      <c r="D178" s="7">
        <v>23</v>
      </c>
      <c r="E178" s="7" t="s">
        <v>2256</v>
      </c>
      <c r="F178" s="7" t="s">
        <v>16045</v>
      </c>
      <c r="G178" s="7" t="s">
        <v>16046</v>
      </c>
      <c r="H178" s="7" t="s">
        <v>1450</v>
      </c>
      <c r="I178" s="7" t="s">
        <v>16047</v>
      </c>
      <c r="J178" s="7" t="s">
        <v>1452</v>
      </c>
      <c r="K178" s="7" t="s">
        <v>847</v>
      </c>
      <c r="L178" s="7" t="s">
        <v>848</v>
      </c>
      <c r="M178" s="7" t="s">
        <v>1461</v>
      </c>
      <c r="N178" s="7" t="s">
        <v>23</v>
      </c>
      <c r="O178" s="11">
        <v>5</v>
      </c>
      <c r="P178" s="11">
        <v>41</v>
      </c>
      <c r="Q178" s="11">
        <v>3</v>
      </c>
      <c r="R178" s="11">
        <v>2</v>
      </c>
      <c r="S178" s="11" t="s">
        <v>1455</v>
      </c>
      <c r="U178" t="str">
        <f t="shared" si="2"/>
        <v>是</v>
      </c>
    </row>
    <row r="179" spans="1:21">
      <c r="A179" s="2" t="str">
        <f>K179&amp;MID(L:L,15,4)</f>
        <v>邓仁爱0913</v>
      </c>
      <c r="B179" s="7" t="s">
        <v>2260</v>
      </c>
      <c r="C179" s="7" t="s">
        <v>1446</v>
      </c>
      <c r="D179" s="7">
        <v>43</v>
      </c>
      <c r="E179" s="7" t="s">
        <v>2261</v>
      </c>
      <c r="F179" s="7" t="s">
        <v>16048</v>
      </c>
      <c r="G179" s="7" t="s">
        <v>16049</v>
      </c>
      <c r="H179" s="7" t="s">
        <v>1450</v>
      </c>
      <c r="I179" s="7" t="s">
        <v>16050</v>
      </c>
      <c r="J179" s="7" t="s">
        <v>1452</v>
      </c>
      <c r="K179" s="7" t="s">
        <v>136</v>
      </c>
      <c r="L179" s="7" t="s">
        <v>137</v>
      </c>
      <c r="M179" s="7" t="s">
        <v>1461</v>
      </c>
      <c r="N179" s="7" t="s">
        <v>23</v>
      </c>
      <c r="O179" s="11">
        <v>3</v>
      </c>
      <c r="P179" s="11">
        <v>38</v>
      </c>
      <c r="Q179" s="11">
        <v>3</v>
      </c>
      <c r="R179" s="11">
        <v>0</v>
      </c>
      <c r="S179" s="11" t="s">
        <v>1455</v>
      </c>
      <c r="U179" t="str">
        <f t="shared" si="2"/>
        <v>是</v>
      </c>
    </row>
    <row r="180" spans="1:21">
      <c r="A180" s="2" t="str">
        <f>K180&amp;MID(L:L,15,4)</f>
        <v>危桂珍0625</v>
      </c>
      <c r="B180" s="7" t="s">
        <v>2265</v>
      </c>
      <c r="C180" s="7" t="s">
        <v>1446</v>
      </c>
      <c r="D180" s="7">
        <v>54</v>
      </c>
      <c r="E180" s="7" t="s">
        <v>2266</v>
      </c>
      <c r="F180" s="7" t="s">
        <v>16051</v>
      </c>
      <c r="G180" s="7" t="s">
        <v>16052</v>
      </c>
      <c r="H180" s="7" t="s">
        <v>1450</v>
      </c>
      <c r="I180" s="7" t="s">
        <v>16053</v>
      </c>
      <c r="J180" s="7" t="s">
        <v>1452</v>
      </c>
      <c r="K180" s="7" t="s">
        <v>563</v>
      </c>
      <c r="L180" s="7" t="s">
        <v>564</v>
      </c>
      <c r="M180" s="7" t="s">
        <v>1453</v>
      </c>
      <c r="N180" s="7" t="s">
        <v>23</v>
      </c>
      <c r="O180" s="11">
        <v>29</v>
      </c>
      <c r="P180" s="11">
        <v>36</v>
      </c>
      <c r="Q180" s="11">
        <v>1.5</v>
      </c>
      <c r="R180" s="11">
        <v>27.5</v>
      </c>
      <c r="S180" s="11" t="s">
        <v>1520</v>
      </c>
      <c r="U180" t="str">
        <f t="shared" si="2"/>
        <v>否</v>
      </c>
    </row>
    <row r="181" spans="1:21">
      <c r="A181" s="2" t="str">
        <f>K181&amp;MID(L:L,15,4)</f>
        <v>林杏贤0425</v>
      </c>
      <c r="B181" s="7" t="s">
        <v>1567</v>
      </c>
      <c r="C181" s="7" t="s">
        <v>1446</v>
      </c>
      <c r="D181" s="7">
        <v>58</v>
      </c>
      <c r="E181" s="7" t="s">
        <v>1568</v>
      </c>
      <c r="F181" s="7" t="s">
        <v>16054</v>
      </c>
      <c r="G181" s="7" t="s">
        <v>16055</v>
      </c>
      <c r="H181" s="7" t="s">
        <v>1450</v>
      </c>
      <c r="I181" s="7" t="s">
        <v>16056</v>
      </c>
      <c r="J181" s="7" t="s">
        <v>1452</v>
      </c>
      <c r="K181" s="7" t="s">
        <v>422</v>
      </c>
      <c r="L181" s="7" t="s">
        <v>423</v>
      </c>
      <c r="M181" s="7" t="s">
        <v>1453</v>
      </c>
      <c r="N181" s="7" t="s">
        <v>23</v>
      </c>
      <c r="O181" s="11">
        <v>1</v>
      </c>
      <c r="P181" s="11">
        <v>45</v>
      </c>
      <c r="Q181" s="11">
        <v>1.5</v>
      </c>
      <c r="R181" s="11">
        <v>0</v>
      </c>
      <c r="S181" s="11" t="s">
        <v>1455</v>
      </c>
      <c r="U181" t="str">
        <f t="shared" si="2"/>
        <v>是</v>
      </c>
    </row>
    <row r="182" spans="1:21">
      <c r="A182" s="2" t="str">
        <f>K182&amp;MID(L:L,15,4)</f>
        <v>伍颂熹0315</v>
      </c>
      <c r="B182" s="7" t="s">
        <v>1967</v>
      </c>
      <c r="C182" s="7" t="s">
        <v>1446</v>
      </c>
      <c r="D182" s="7">
        <v>49</v>
      </c>
      <c r="E182" s="7" t="s">
        <v>1108</v>
      </c>
      <c r="F182" s="7" t="s">
        <v>16057</v>
      </c>
      <c r="G182" s="7" t="s">
        <v>16058</v>
      </c>
      <c r="H182" s="7" t="s">
        <v>1450</v>
      </c>
      <c r="I182" s="7" t="s">
        <v>16059</v>
      </c>
      <c r="J182" s="7" t="s">
        <v>1452</v>
      </c>
      <c r="K182" s="7" t="s">
        <v>1103</v>
      </c>
      <c r="L182" s="7" t="s">
        <v>1104</v>
      </c>
      <c r="M182" s="7" t="s">
        <v>1453</v>
      </c>
      <c r="N182" s="7" t="s">
        <v>23</v>
      </c>
      <c r="O182" s="11">
        <v>2</v>
      </c>
      <c r="P182" s="11">
        <v>10</v>
      </c>
      <c r="Q182" s="11">
        <v>1.5</v>
      </c>
      <c r="R182" s="11">
        <v>0.5</v>
      </c>
      <c r="S182" s="11" t="s">
        <v>1455</v>
      </c>
      <c r="U182" t="str">
        <f t="shared" si="2"/>
        <v>是</v>
      </c>
    </row>
    <row r="183" spans="1:21">
      <c r="A183" s="2" t="str">
        <f>K183&amp;MID(L:L,15,4)</f>
        <v>马建辑1210</v>
      </c>
      <c r="B183" s="7" t="s">
        <v>16060</v>
      </c>
      <c r="C183" s="7" t="s">
        <v>1446</v>
      </c>
      <c r="D183" s="7">
        <v>44</v>
      </c>
      <c r="E183" s="7" t="s">
        <v>1381</v>
      </c>
      <c r="F183" s="7" t="s">
        <v>16061</v>
      </c>
      <c r="G183" s="7" t="s">
        <v>16062</v>
      </c>
      <c r="H183" s="7" t="s">
        <v>1450</v>
      </c>
      <c r="I183" s="7" t="s">
        <v>16063</v>
      </c>
      <c r="J183" s="7" t="s">
        <v>1452</v>
      </c>
      <c r="K183" s="7" t="s">
        <v>1378</v>
      </c>
      <c r="L183" s="7" t="s">
        <v>1379</v>
      </c>
      <c r="M183" s="7" t="s">
        <v>1461</v>
      </c>
      <c r="N183" s="7" t="s">
        <v>1462</v>
      </c>
      <c r="O183" s="11">
        <v>3</v>
      </c>
      <c r="P183" s="11">
        <v>43</v>
      </c>
      <c r="Q183" s="11">
        <v>2.5</v>
      </c>
      <c r="R183" s="11">
        <v>0.5</v>
      </c>
      <c r="S183" s="11" t="s">
        <v>1455</v>
      </c>
      <c r="U183" t="str">
        <f t="shared" si="2"/>
        <v>是</v>
      </c>
    </row>
    <row r="184" spans="1:21">
      <c r="A184" s="2" t="str">
        <f>K184&amp;MID(L:L,15,4)</f>
        <v>邓佩慧1820</v>
      </c>
      <c r="B184" s="7" t="s">
        <v>2283</v>
      </c>
      <c r="C184" s="7" t="s">
        <v>1446</v>
      </c>
      <c r="D184" s="7">
        <v>55</v>
      </c>
      <c r="E184" s="7" t="s">
        <v>2284</v>
      </c>
      <c r="F184" s="7" t="s">
        <v>16064</v>
      </c>
      <c r="G184" s="7" t="s">
        <v>16065</v>
      </c>
      <c r="H184" s="7" t="s">
        <v>1450</v>
      </c>
      <c r="I184" s="7" t="s">
        <v>6490</v>
      </c>
      <c r="J184" s="7" t="s">
        <v>1452</v>
      </c>
      <c r="K184" s="7" t="s">
        <v>134</v>
      </c>
      <c r="L184" s="7" t="s">
        <v>135</v>
      </c>
      <c r="M184" s="7" t="s">
        <v>1461</v>
      </c>
      <c r="N184" s="7" t="s">
        <v>23</v>
      </c>
      <c r="O184" s="11">
        <v>3</v>
      </c>
      <c r="P184" s="11">
        <v>8</v>
      </c>
      <c r="Q184" s="11">
        <v>3</v>
      </c>
      <c r="R184" s="11">
        <v>0</v>
      </c>
      <c r="S184" s="11" t="s">
        <v>1455</v>
      </c>
      <c r="U184" t="str">
        <f t="shared" si="2"/>
        <v>是</v>
      </c>
    </row>
    <row r="185" spans="1:21">
      <c r="A185" s="2" t="str">
        <f>K185&amp;MID(L:L,15,4)</f>
        <v>宋情国5113</v>
      </c>
      <c r="B185" s="7" t="s">
        <v>1949</v>
      </c>
      <c r="C185" s="7" t="s">
        <v>1457</v>
      </c>
      <c r="D185" s="7">
        <v>53</v>
      </c>
      <c r="E185" s="7" t="s">
        <v>1950</v>
      </c>
      <c r="F185" s="7" t="s">
        <v>16066</v>
      </c>
      <c r="G185" s="7" t="s">
        <v>16067</v>
      </c>
      <c r="H185" s="7" t="s">
        <v>2042</v>
      </c>
      <c r="I185" s="7" t="s">
        <v>16068</v>
      </c>
      <c r="J185" s="7" t="s">
        <v>1452</v>
      </c>
      <c r="K185" s="7" t="s">
        <v>474</v>
      </c>
      <c r="L185" s="7" t="s">
        <v>475</v>
      </c>
      <c r="M185" s="7" t="s">
        <v>1461</v>
      </c>
      <c r="N185" s="7" t="s">
        <v>23</v>
      </c>
      <c r="O185" s="11">
        <v>4</v>
      </c>
      <c r="P185" s="11">
        <v>3</v>
      </c>
      <c r="Q185" s="11">
        <v>3</v>
      </c>
      <c r="R185" s="11">
        <v>1</v>
      </c>
      <c r="S185" s="11" t="s">
        <v>1455</v>
      </c>
      <c r="U185" t="str">
        <f t="shared" si="2"/>
        <v>是</v>
      </c>
    </row>
    <row r="186" spans="1:21">
      <c r="A186" s="2" t="str">
        <f>K186&amp;MID(L:L,15,4)</f>
        <v>邓英财0914</v>
      </c>
      <c r="B186" s="7" t="s">
        <v>2293</v>
      </c>
      <c r="C186" s="7" t="s">
        <v>1457</v>
      </c>
      <c r="D186" s="7">
        <v>44</v>
      </c>
      <c r="E186" s="7" t="s">
        <v>2294</v>
      </c>
      <c r="F186" s="7" t="s">
        <v>16069</v>
      </c>
      <c r="G186" s="7" t="s">
        <v>16070</v>
      </c>
      <c r="H186" s="7" t="s">
        <v>1450</v>
      </c>
      <c r="I186" s="7" t="s">
        <v>16071</v>
      </c>
      <c r="J186" s="7" t="s">
        <v>1452</v>
      </c>
      <c r="K186" s="7" t="s">
        <v>152</v>
      </c>
      <c r="L186" s="7" t="s">
        <v>153</v>
      </c>
      <c r="M186" s="7" t="s">
        <v>1453</v>
      </c>
      <c r="N186" s="7" t="s">
        <v>23</v>
      </c>
      <c r="O186" s="11">
        <v>2</v>
      </c>
      <c r="P186" s="11">
        <v>23</v>
      </c>
      <c r="Q186" s="11">
        <v>1.5</v>
      </c>
      <c r="R186" s="11">
        <v>0.5</v>
      </c>
      <c r="S186" s="11" t="s">
        <v>1455</v>
      </c>
      <c r="U186" t="str">
        <f t="shared" si="2"/>
        <v>是</v>
      </c>
    </row>
    <row r="187" spans="1:21">
      <c r="A187" s="2" t="str">
        <f>K187&amp;MID(L:L,15,4)</f>
        <v>周仲萍1825</v>
      </c>
      <c r="B187" s="7" t="s">
        <v>2298</v>
      </c>
      <c r="C187" s="7" t="s">
        <v>1446</v>
      </c>
      <c r="D187" s="7">
        <v>58</v>
      </c>
      <c r="E187" s="7" t="s">
        <v>2299</v>
      </c>
      <c r="F187" s="7" t="s">
        <v>16072</v>
      </c>
      <c r="G187" s="7" t="s">
        <v>16073</v>
      </c>
      <c r="H187" s="7" t="s">
        <v>1450</v>
      </c>
      <c r="I187" s="7" t="s">
        <v>16074</v>
      </c>
      <c r="J187" s="7" t="s">
        <v>1452</v>
      </c>
      <c r="K187" s="7" t="s">
        <v>771</v>
      </c>
      <c r="L187" s="7" t="s">
        <v>772</v>
      </c>
      <c r="M187" s="7" t="s">
        <v>1461</v>
      </c>
      <c r="N187" s="7" t="s">
        <v>1454</v>
      </c>
      <c r="O187" s="11">
        <v>3</v>
      </c>
      <c r="P187" s="11">
        <v>6</v>
      </c>
      <c r="Q187" s="11">
        <v>3</v>
      </c>
      <c r="R187" s="11">
        <v>0</v>
      </c>
      <c r="S187" s="11" t="s">
        <v>1455</v>
      </c>
      <c r="U187" t="str">
        <f t="shared" si="2"/>
        <v>是</v>
      </c>
    </row>
    <row r="188" spans="1:21">
      <c r="A188" s="2" t="str">
        <f>K188&amp;MID(L:L,15,4)</f>
        <v>梁金好4822</v>
      </c>
      <c r="B188" s="7" t="s">
        <v>2303</v>
      </c>
      <c r="C188" s="7" t="s">
        <v>1446</v>
      </c>
      <c r="D188" s="7">
        <v>34</v>
      </c>
      <c r="E188" s="7" t="s">
        <v>2304</v>
      </c>
      <c r="F188" s="7" t="s">
        <v>16075</v>
      </c>
      <c r="G188" s="7" t="s">
        <v>16076</v>
      </c>
      <c r="H188" s="7" t="s">
        <v>1450</v>
      </c>
      <c r="I188" s="7" t="s">
        <v>16077</v>
      </c>
      <c r="J188" s="7" t="s">
        <v>1452</v>
      </c>
      <c r="K188" s="7" t="s">
        <v>634</v>
      </c>
      <c r="L188" s="7" t="s">
        <v>635</v>
      </c>
      <c r="M188" s="7" t="s">
        <v>1461</v>
      </c>
      <c r="N188" s="7" t="s">
        <v>1467</v>
      </c>
      <c r="O188" s="11">
        <v>6</v>
      </c>
      <c r="P188" s="11">
        <v>12</v>
      </c>
      <c r="Q188" s="11">
        <v>3</v>
      </c>
      <c r="R188" s="11">
        <v>3</v>
      </c>
      <c r="S188" s="11" t="s">
        <v>1455</v>
      </c>
      <c r="U188" t="str">
        <f t="shared" si="2"/>
        <v>是</v>
      </c>
    </row>
    <row r="189" spans="1:21">
      <c r="A189" s="2" t="str">
        <f>K189&amp;MID(L:L,15,4)</f>
        <v>何桂芳0025</v>
      </c>
      <c r="B189" s="7" t="s">
        <v>8498</v>
      </c>
      <c r="C189" s="7" t="s">
        <v>1446</v>
      </c>
      <c r="D189" s="7">
        <v>60</v>
      </c>
      <c r="E189" s="7" t="s">
        <v>8499</v>
      </c>
      <c r="F189" s="7" t="s">
        <v>16078</v>
      </c>
      <c r="G189" s="7" t="s">
        <v>16079</v>
      </c>
      <c r="H189" s="7" t="s">
        <v>1450</v>
      </c>
      <c r="I189" s="7" t="s">
        <v>11556</v>
      </c>
      <c r="J189" s="7" t="s">
        <v>1452</v>
      </c>
      <c r="K189" s="7" t="s">
        <v>678</v>
      </c>
      <c r="L189" s="7" t="s">
        <v>679</v>
      </c>
      <c r="M189" s="7" t="s">
        <v>1461</v>
      </c>
      <c r="N189" s="7" t="s">
        <v>23</v>
      </c>
      <c r="O189" s="11">
        <v>3</v>
      </c>
      <c r="P189" s="11">
        <v>19</v>
      </c>
      <c r="Q189" s="11">
        <v>3</v>
      </c>
      <c r="R189" s="11">
        <v>0</v>
      </c>
      <c r="S189" s="11" t="s">
        <v>1455</v>
      </c>
      <c r="U189" t="str">
        <f t="shared" si="2"/>
        <v>是</v>
      </c>
    </row>
    <row r="190" spans="1:21">
      <c r="A190" s="2" t="str">
        <f>K190&amp;MID(L:L,15,4)</f>
        <v>冯桂弟6023</v>
      </c>
      <c r="B190" s="7" t="s">
        <v>2892</v>
      </c>
      <c r="C190" s="7" t="s">
        <v>1446</v>
      </c>
      <c r="D190" s="7">
        <v>45</v>
      </c>
      <c r="E190" s="7" t="s">
        <v>2320</v>
      </c>
      <c r="F190" s="7" t="s">
        <v>16080</v>
      </c>
      <c r="G190" s="7" t="s">
        <v>16081</v>
      </c>
      <c r="H190" s="7" t="s">
        <v>1450</v>
      </c>
      <c r="I190" s="7" t="s">
        <v>16082</v>
      </c>
      <c r="J190" s="7" t="s">
        <v>1452</v>
      </c>
      <c r="K190" s="7" t="s">
        <v>1192</v>
      </c>
      <c r="L190" s="7" t="s">
        <v>1193</v>
      </c>
      <c r="M190" s="7" t="s">
        <v>1453</v>
      </c>
      <c r="N190" s="7" t="s">
        <v>1462</v>
      </c>
      <c r="O190" s="11">
        <v>3</v>
      </c>
      <c r="P190" s="11">
        <v>10</v>
      </c>
      <c r="Q190" s="11">
        <v>2.5</v>
      </c>
      <c r="R190" s="11">
        <v>0.5</v>
      </c>
      <c r="S190" s="11" t="s">
        <v>1455</v>
      </c>
      <c r="U190" t="str">
        <f t="shared" si="2"/>
        <v>是</v>
      </c>
    </row>
    <row r="191" spans="1:21">
      <c r="A191" s="2" t="str">
        <f>K191&amp;MID(L:L,15,4)</f>
        <v>吴容根6016</v>
      </c>
      <c r="B191" s="7" t="s">
        <v>2319</v>
      </c>
      <c r="C191" s="7" t="s">
        <v>1457</v>
      </c>
      <c r="D191" s="7">
        <v>51</v>
      </c>
      <c r="E191" s="7" t="s">
        <v>2320</v>
      </c>
      <c r="F191" s="7" t="s">
        <v>16083</v>
      </c>
      <c r="G191" s="7" t="s">
        <v>16084</v>
      </c>
      <c r="H191" s="7" t="s">
        <v>1450</v>
      </c>
      <c r="I191" s="7" t="s">
        <v>3235</v>
      </c>
      <c r="J191" s="7" t="s">
        <v>1452</v>
      </c>
      <c r="K191" s="7" t="s">
        <v>521</v>
      </c>
      <c r="L191" s="7" t="s">
        <v>522</v>
      </c>
      <c r="M191" s="7" t="s">
        <v>1453</v>
      </c>
      <c r="N191" s="7" t="s">
        <v>23</v>
      </c>
      <c r="O191" s="11">
        <v>3</v>
      </c>
      <c r="P191" s="11">
        <v>4</v>
      </c>
      <c r="Q191" s="11">
        <v>1.5</v>
      </c>
      <c r="R191" s="11">
        <v>1.5</v>
      </c>
      <c r="S191" s="11" t="s">
        <v>1455</v>
      </c>
      <c r="U191" t="str">
        <f t="shared" si="2"/>
        <v>是</v>
      </c>
    </row>
    <row r="192" spans="1:21">
      <c r="A192" s="2" t="str">
        <f>K192&amp;MID(L:L,15,4)</f>
        <v>徐妹0042</v>
      </c>
      <c r="B192" s="7" t="s">
        <v>2324</v>
      </c>
      <c r="C192" s="7" t="s">
        <v>1446</v>
      </c>
      <c r="D192" s="7">
        <v>48</v>
      </c>
      <c r="E192" s="7" t="s">
        <v>966</v>
      </c>
      <c r="F192" s="7" t="s">
        <v>16085</v>
      </c>
      <c r="G192" s="7" t="s">
        <v>16086</v>
      </c>
      <c r="H192" s="7" t="s">
        <v>1450</v>
      </c>
      <c r="I192" s="7" t="s">
        <v>16087</v>
      </c>
      <c r="J192" s="7" t="s">
        <v>1452</v>
      </c>
      <c r="K192" s="7" t="s">
        <v>963</v>
      </c>
      <c r="L192" s="7" t="s">
        <v>964</v>
      </c>
      <c r="M192" s="7" t="s">
        <v>1453</v>
      </c>
      <c r="N192" s="7" t="s">
        <v>23</v>
      </c>
      <c r="O192" s="11">
        <v>1</v>
      </c>
      <c r="P192" s="11">
        <v>38</v>
      </c>
      <c r="Q192" s="11">
        <v>1.5</v>
      </c>
      <c r="R192" s="11">
        <v>0</v>
      </c>
      <c r="S192" s="11" t="s">
        <v>1455</v>
      </c>
      <c r="U192" t="str">
        <f t="shared" si="2"/>
        <v>是</v>
      </c>
    </row>
    <row r="193" spans="1:21">
      <c r="A193" s="2" t="str">
        <f>K193&amp;MID(L:L,15,4)</f>
        <v>越灼炎0011</v>
      </c>
      <c r="B193" s="7" t="s">
        <v>2328</v>
      </c>
      <c r="C193" s="7" t="s">
        <v>1446</v>
      </c>
      <c r="D193" s="7">
        <v>46</v>
      </c>
      <c r="E193" s="7" t="s">
        <v>2329</v>
      </c>
      <c r="F193" s="7" t="s">
        <v>16088</v>
      </c>
      <c r="G193" s="7" t="s">
        <v>16089</v>
      </c>
      <c r="H193" s="7" t="s">
        <v>1450</v>
      </c>
      <c r="I193" s="7" t="s">
        <v>16090</v>
      </c>
      <c r="J193" s="7" t="s">
        <v>1452</v>
      </c>
      <c r="K193" s="7" t="s">
        <v>648</v>
      </c>
      <c r="L193" s="7" t="s">
        <v>649</v>
      </c>
      <c r="M193" s="7" t="s">
        <v>1453</v>
      </c>
      <c r="N193" s="7" t="s">
        <v>23</v>
      </c>
      <c r="O193" s="11">
        <v>2</v>
      </c>
      <c r="P193" s="11">
        <v>22</v>
      </c>
      <c r="Q193" s="11">
        <v>1.5</v>
      </c>
      <c r="R193" s="11">
        <v>0.5</v>
      </c>
      <c r="S193" s="11" t="s">
        <v>1455</v>
      </c>
      <c r="U193" t="str">
        <f t="shared" si="2"/>
        <v>是</v>
      </c>
    </row>
    <row r="194" spans="1:21">
      <c r="A194" s="2" t="str">
        <f>K194&amp;MID(L:L,15,4)</f>
        <v>龙佩霜0944</v>
      </c>
      <c r="B194" s="7" t="s">
        <v>2333</v>
      </c>
      <c r="C194" s="7" t="s">
        <v>1457</v>
      </c>
      <c r="D194" s="7">
        <v>36</v>
      </c>
      <c r="E194" s="7" t="s">
        <v>2334</v>
      </c>
      <c r="F194" s="7" t="s">
        <v>16091</v>
      </c>
      <c r="G194" s="7" t="s">
        <v>16092</v>
      </c>
      <c r="H194" s="7" t="s">
        <v>1450</v>
      </c>
      <c r="I194" s="7" t="s">
        <v>16093</v>
      </c>
      <c r="J194" s="7" t="s">
        <v>1452</v>
      </c>
      <c r="K194" s="7" t="s">
        <v>445</v>
      </c>
      <c r="L194" s="7" t="s">
        <v>446</v>
      </c>
      <c r="M194" s="7" t="s">
        <v>1461</v>
      </c>
      <c r="N194" s="7" t="s">
        <v>23</v>
      </c>
      <c r="O194" s="11">
        <v>5</v>
      </c>
      <c r="P194" s="11">
        <v>1</v>
      </c>
      <c r="Q194" s="11">
        <v>3</v>
      </c>
      <c r="R194" s="11">
        <v>2</v>
      </c>
      <c r="S194" s="11" t="s">
        <v>1455</v>
      </c>
      <c r="U194" t="str">
        <f t="shared" si="2"/>
        <v>是</v>
      </c>
    </row>
    <row r="195" spans="1:21">
      <c r="A195" s="2" t="str">
        <f>K195&amp;MID(L:L,15,4)</f>
        <v>邓根女0624</v>
      </c>
      <c r="B195" s="7" t="s">
        <v>1612</v>
      </c>
      <c r="C195" s="7" t="s">
        <v>1446</v>
      </c>
      <c r="D195" s="7">
        <v>59</v>
      </c>
      <c r="E195" s="7" t="s">
        <v>1613</v>
      </c>
      <c r="F195" s="7" t="s">
        <v>16094</v>
      </c>
      <c r="G195" s="7" t="s">
        <v>16095</v>
      </c>
      <c r="H195" s="7" t="s">
        <v>1450</v>
      </c>
      <c r="I195" s="7" t="s">
        <v>16096</v>
      </c>
      <c r="J195" s="7" t="s">
        <v>1452</v>
      </c>
      <c r="K195" s="7" t="s">
        <v>1274</v>
      </c>
      <c r="L195" s="7" t="s">
        <v>1275</v>
      </c>
      <c r="M195" s="7" t="s">
        <v>1461</v>
      </c>
      <c r="N195" s="7" t="s">
        <v>1462</v>
      </c>
      <c r="O195" s="11">
        <v>4</v>
      </c>
      <c r="P195" s="11">
        <v>57</v>
      </c>
      <c r="Q195" s="11">
        <v>2.5</v>
      </c>
      <c r="R195" s="11">
        <v>1.5</v>
      </c>
      <c r="S195" s="11" t="s">
        <v>1455</v>
      </c>
      <c r="U195" t="str">
        <f t="shared" ref="U195:U258" si="3">S195</f>
        <v>是</v>
      </c>
    </row>
    <row r="196" spans="1:21">
      <c r="A196" s="2" t="str">
        <f>K196&amp;MID(L:L,15,4)</f>
        <v>彭江秀0014</v>
      </c>
      <c r="B196" s="7" t="s">
        <v>2246</v>
      </c>
      <c r="C196" s="7" t="s">
        <v>1446</v>
      </c>
      <c r="D196" s="7">
        <v>52</v>
      </c>
      <c r="E196" s="7" t="s">
        <v>2247</v>
      </c>
      <c r="F196" s="7" t="s">
        <v>16097</v>
      </c>
      <c r="G196" s="7" t="s">
        <v>16098</v>
      </c>
      <c r="H196" s="7" t="s">
        <v>1450</v>
      </c>
      <c r="I196" s="7" t="s">
        <v>16099</v>
      </c>
      <c r="J196" s="7" t="s">
        <v>1452</v>
      </c>
      <c r="K196" s="7" t="s">
        <v>743</v>
      </c>
      <c r="L196" s="7" t="s">
        <v>744</v>
      </c>
      <c r="M196" s="7" t="s">
        <v>1453</v>
      </c>
      <c r="N196" s="7" t="s">
        <v>1467</v>
      </c>
      <c r="O196" s="11">
        <v>2</v>
      </c>
      <c r="P196" s="11">
        <v>15</v>
      </c>
      <c r="Q196" s="11">
        <v>1.5</v>
      </c>
      <c r="R196" s="11">
        <v>0.5</v>
      </c>
      <c r="S196" s="11" t="s">
        <v>1455</v>
      </c>
      <c r="U196" t="str">
        <f t="shared" si="3"/>
        <v>是</v>
      </c>
    </row>
    <row r="197" spans="1:21">
      <c r="A197" s="2" t="str">
        <f>K197&amp;MID(L:L,15,4)</f>
        <v>洪楚婵482X</v>
      </c>
      <c r="B197" s="7" t="s">
        <v>2147</v>
      </c>
      <c r="C197" s="7" t="s">
        <v>1444</v>
      </c>
      <c r="D197" s="7">
        <v>34</v>
      </c>
      <c r="E197" s="7" t="s">
        <v>2148</v>
      </c>
      <c r="F197" s="7" t="s">
        <v>16100</v>
      </c>
      <c r="G197" s="7" t="s">
        <v>16101</v>
      </c>
      <c r="H197" s="7" t="s">
        <v>1450</v>
      </c>
      <c r="I197" s="7" t="s">
        <v>16102</v>
      </c>
      <c r="J197" s="7" t="s">
        <v>1452</v>
      </c>
      <c r="K197" s="7" t="s">
        <v>1162</v>
      </c>
      <c r="L197" s="7" t="s">
        <v>1163</v>
      </c>
      <c r="M197" s="7" t="s">
        <v>1461</v>
      </c>
      <c r="N197" s="7" t="s">
        <v>1462</v>
      </c>
      <c r="O197" s="11">
        <v>3</v>
      </c>
      <c r="P197" s="11">
        <v>53</v>
      </c>
      <c r="Q197" s="11">
        <v>2.5</v>
      </c>
      <c r="R197" s="11">
        <v>0.5</v>
      </c>
      <c r="S197" s="11" t="s">
        <v>1455</v>
      </c>
      <c r="U197" t="str">
        <f t="shared" si="3"/>
        <v>是</v>
      </c>
    </row>
    <row r="198" spans="1:21">
      <c r="A198" s="2" t="str">
        <f>K198&amp;MID(L:L,15,4)</f>
        <v>梁贵霏0623</v>
      </c>
      <c r="B198" s="7" t="s">
        <v>2835</v>
      </c>
      <c r="C198" s="7" t="s">
        <v>1446</v>
      </c>
      <c r="D198" s="7">
        <v>53</v>
      </c>
      <c r="E198" s="7" t="s">
        <v>2836</v>
      </c>
      <c r="F198" s="7" t="s">
        <v>16103</v>
      </c>
      <c r="G198" s="7" t="s">
        <v>16104</v>
      </c>
      <c r="H198" s="7" t="s">
        <v>1450</v>
      </c>
      <c r="I198" s="7" t="s">
        <v>14975</v>
      </c>
      <c r="J198" s="7" t="s">
        <v>1452</v>
      </c>
      <c r="K198" s="7" t="s">
        <v>1181</v>
      </c>
      <c r="L198" s="7" t="s">
        <v>1182</v>
      </c>
      <c r="M198" s="7" t="s">
        <v>1461</v>
      </c>
      <c r="N198" s="7" t="s">
        <v>1462</v>
      </c>
      <c r="O198" s="11">
        <v>3</v>
      </c>
      <c r="P198" s="11">
        <v>20</v>
      </c>
      <c r="Q198" s="11">
        <v>2.5</v>
      </c>
      <c r="R198" s="11">
        <v>0.5</v>
      </c>
      <c r="S198" s="11" t="s">
        <v>1455</v>
      </c>
      <c r="U198" t="str">
        <f t="shared" si="3"/>
        <v>是</v>
      </c>
    </row>
    <row r="199" spans="1:21">
      <c r="A199" s="2" t="str">
        <f>K199&amp;MID(L:L,15,4)</f>
        <v>何炳耀0034</v>
      </c>
      <c r="B199" s="7" t="s">
        <v>2351</v>
      </c>
      <c r="C199" s="7" t="s">
        <v>1446</v>
      </c>
      <c r="D199" s="7">
        <v>54</v>
      </c>
      <c r="E199" s="7" t="s">
        <v>2352</v>
      </c>
      <c r="F199" s="7" t="s">
        <v>16105</v>
      </c>
      <c r="G199" s="7" t="s">
        <v>16106</v>
      </c>
      <c r="H199" s="7" t="s">
        <v>1450</v>
      </c>
      <c r="I199" s="7" t="s">
        <v>16107</v>
      </c>
      <c r="J199" s="7" t="s">
        <v>1452</v>
      </c>
      <c r="K199" s="7" t="s">
        <v>198</v>
      </c>
      <c r="L199" s="7" t="s">
        <v>199</v>
      </c>
      <c r="M199" s="7" t="s">
        <v>1461</v>
      </c>
      <c r="N199" s="7" t="s">
        <v>23</v>
      </c>
      <c r="O199" s="11">
        <v>3</v>
      </c>
      <c r="P199" s="11">
        <v>2</v>
      </c>
      <c r="Q199" s="11">
        <v>3</v>
      </c>
      <c r="R199" s="11">
        <v>0</v>
      </c>
      <c r="S199" s="11" t="s">
        <v>1455</v>
      </c>
      <c r="U199" t="str">
        <f t="shared" si="3"/>
        <v>是</v>
      </c>
    </row>
    <row r="200" spans="1:21">
      <c r="A200" s="2" t="str">
        <f>K200&amp;MID(L:L,15,4)</f>
        <v>欧阳可昌0916</v>
      </c>
      <c r="B200" s="7" t="s">
        <v>2356</v>
      </c>
      <c r="C200" s="7" t="s">
        <v>1457</v>
      </c>
      <c r="D200" s="7">
        <v>43</v>
      </c>
      <c r="E200" s="7" t="s">
        <v>384</v>
      </c>
      <c r="F200" s="7" t="s">
        <v>16108</v>
      </c>
      <c r="G200" s="7" t="s">
        <v>16109</v>
      </c>
      <c r="H200" s="7" t="s">
        <v>1450</v>
      </c>
      <c r="I200" s="7" t="s">
        <v>16110</v>
      </c>
      <c r="J200" s="7" t="s">
        <v>1452</v>
      </c>
      <c r="K200" s="7" t="s">
        <v>381</v>
      </c>
      <c r="L200" s="7" t="s">
        <v>382</v>
      </c>
      <c r="M200" s="7" t="s">
        <v>1453</v>
      </c>
      <c r="N200" s="7" t="s">
        <v>23</v>
      </c>
      <c r="O200" s="11">
        <v>2</v>
      </c>
      <c r="P200" s="11">
        <v>19</v>
      </c>
      <c r="Q200" s="11">
        <v>1.5</v>
      </c>
      <c r="R200" s="11">
        <v>0.5</v>
      </c>
      <c r="S200" s="11" t="s">
        <v>1455</v>
      </c>
      <c r="U200" t="str">
        <f t="shared" si="3"/>
        <v>是</v>
      </c>
    </row>
    <row r="201" spans="1:21">
      <c r="A201" s="2" t="str">
        <f>K201&amp;MID(L:L,15,4)</f>
        <v>陈惠群282X</v>
      </c>
      <c r="B201" s="7" t="s">
        <v>1929</v>
      </c>
      <c r="C201" s="7" t="s">
        <v>1446</v>
      </c>
      <c r="D201" s="7">
        <v>58</v>
      </c>
      <c r="E201" s="7" t="s">
        <v>1930</v>
      </c>
      <c r="F201" s="7" t="s">
        <v>16111</v>
      </c>
      <c r="G201" s="7" t="s">
        <v>16112</v>
      </c>
      <c r="H201" s="7" t="s">
        <v>1450</v>
      </c>
      <c r="I201" s="7" t="s">
        <v>16113</v>
      </c>
      <c r="J201" s="7" t="s">
        <v>1452</v>
      </c>
      <c r="K201" s="7" t="s">
        <v>65</v>
      </c>
      <c r="L201" s="7" t="s">
        <v>66</v>
      </c>
      <c r="M201" s="7" t="s">
        <v>1461</v>
      </c>
      <c r="N201" s="7" t="s">
        <v>23</v>
      </c>
      <c r="O201" s="11">
        <v>3</v>
      </c>
      <c r="P201" s="11">
        <v>36</v>
      </c>
      <c r="Q201" s="11">
        <v>3</v>
      </c>
      <c r="R201" s="11">
        <v>0</v>
      </c>
      <c r="S201" s="11" t="s">
        <v>1455</v>
      </c>
      <c r="U201" t="str">
        <f t="shared" si="3"/>
        <v>是</v>
      </c>
    </row>
    <row r="202" spans="1:21">
      <c r="A202" s="2" t="str">
        <f>K202&amp;MID(L:L,15,4)</f>
        <v>周浩冲0255</v>
      </c>
      <c r="B202" s="7" t="s">
        <v>2363</v>
      </c>
      <c r="C202" s="7" t="s">
        <v>1446</v>
      </c>
      <c r="D202" s="7">
        <v>54</v>
      </c>
      <c r="E202" s="7" t="s">
        <v>50</v>
      </c>
      <c r="F202" s="7" t="s">
        <v>16114</v>
      </c>
      <c r="G202" s="7" t="s">
        <v>16115</v>
      </c>
      <c r="H202" s="7" t="s">
        <v>2366</v>
      </c>
      <c r="I202" s="7" t="s">
        <v>16116</v>
      </c>
      <c r="J202" s="7" t="s">
        <v>1452</v>
      </c>
      <c r="K202" s="7" t="s">
        <v>46</v>
      </c>
      <c r="L202" s="7" t="s">
        <v>47</v>
      </c>
      <c r="M202" s="7" t="s">
        <v>1772</v>
      </c>
      <c r="N202" s="7" t="s">
        <v>23</v>
      </c>
      <c r="O202" s="11">
        <v>6</v>
      </c>
      <c r="P202" s="11">
        <v>3</v>
      </c>
      <c r="Q202" s="11">
        <v>3</v>
      </c>
      <c r="R202" s="11">
        <v>3</v>
      </c>
      <c r="S202" s="11" t="s">
        <v>1455</v>
      </c>
      <c r="U202" t="str">
        <f t="shared" si="3"/>
        <v>是</v>
      </c>
    </row>
    <row r="203" spans="1:21">
      <c r="A203" s="2" t="str">
        <f>K203&amp;MID(L:L,15,4)</f>
        <v>陈兴妹3927</v>
      </c>
      <c r="B203" s="7" t="s">
        <v>5527</v>
      </c>
      <c r="C203" s="7" t="s">
        <v>1444</v>
      </c>
      <c r="D203" s="7">
        <v>40</v>
      </c>
      <c r="E203" s="7" t="s">
        <v>5528</v>
      </c>
      <c r="F203" s="7" t="s">
        <v>16117</v>
      </c>
      <c r="G203" s="7" t="s">
        <v>16118</v>
      </c>
      <c r="H203" s="7" t="s">
        <v>1450</v>
      </c>
      <c r="I203" s="7" t="s">
        <v>16119</v>
      </c>
      <c r="J203" s="7" t="s">
        <v>1452</v>
      </c>
      <c r="K203" s="7" t="s">
        <v>95</v>
      </c>
      <c r="L203" s="7" t="s">
        <v>96</v>
      </c>
      <c r="M203" s="7" t="s">
        <v>1453</v>
      </c>
      <c r="N203" s="7" t="s">
        <v>23</v>
      </c>
      <c r="O203" s="11">
        <v>8</v>
      </c>
      <c r="P203" s="11">
        <v>36</v>
      </c>
      <c r="Q203" s="11">
        <v>1.5</v>
      </c>
      <c r="R203" s="11">
        <v>6.5</v>
      </c>
      <c r="S203" s="11" t="s">
        <v>1520</v>
      </c>
      <c r="U203" t="str">
        <f t="shared" si="3"/>
        <v>否</v>
      </c>
    </row>
    <row r="204" spans="1:21">
      <c r="A204" s="2" t="str">
        <f>K204&amp;MID(L:L,15,4)</f>
        <v>黄允祥5110</v>
      </c>
      <c r="B204" s="7" t="s">
        <v>2231</v>
      </c>
      <c r="C204" s="7" t="s">
        <v>1446</v>
      </c>
      <c r="D204" s="7">
        <v>52</v>
      </c>
      <c r="E204" s="7" t="s">
        <v>2232</v>
      </c>
      <c r="F204" s="7" t="s">
        <v>16120</v>
      </c>
      <c r="G204" s="7" t="s">
        <v>16121</v>
      </c>
      <c r="H204" s="7" t="s">
        <v>1450</v>
      </c>
      <c r="I204" s="7" t="s">
        <v>3143</v>
      </c>
      <c r="J204" s="7" t="s">
        <v>1452</v>
      </c>
      <c r="K204" s="7" t="s">
        <v>238</v>
      </c>
      <c r="L204" s="7" t="s">
        <v>239</v>
      </c>
      <c r="M204" s="7" t="s">
        <v>1453</v>
      </c>
      <c r="N204" s="7" t="s">
        <v>23</v>
      </c>
      <c r="O204" s="11">
        <v>1</v>
      </c>
      <c r="P204" s="11">
        <v>57</v>
      </c>
      <c r="Q204" s="11">
        <v>1.5</v>
      </c>
      <c r="R204" s="11">
        <v>0</v>
      </c>
      <c r="S204" s="11" t="s">
        <v>1455</v>
      </c>
      <c r="U204" t="str">
        <f t="shared" si="3"/>
        <v>是</v>
      </c>
    </row>
    <row r="205" spans="1:21">
      <c r="A205" s="2" t="str">
        <f>K205&amp;MID(L:L,15,4)</f>
        <v>黄达生1215</v>
      </c>
      <c r="B205" s="7" t="s">
        <v>1823</v>
      </c>
      <c r="C205" s="7" t="s">
        <v>1446</v>
      </c>
      <c r="D205" s="7">
        <v>58</v>
      </c>
      <c r="E205" s="7" t="s">
        <v>1824</v>
      </c>
      <c r="F205" s="7" t="s">
        <v>16122</v>
      </c>
      <c r="G205" s="7" t="s">
        <v>16123</v>
      </c>
      <c r="H205" s="7" t="s">
        <v>1450</v>
      </c>
      <c r="I205" s="7" t="s">
        <v>16124</v>
      </c>
      <c r="J205" s="7" t="s">
        <v>1452</v>
      </c>
      <c r="K205" s="7" t="s">
        <v>1035</v>
      </c>
      <c r="L205" s="7" t="s">
        <v>1036</v>
      </c>
      <c r="M205" s="7" t="s">
        <v>1453</v>
      </c>
      <c r="N205" s="7" t="s">
        <v>23</v>
      </c>
      <c r="O205" s="11">
        <v>1</v>
      </c>
      <c r="P205" s="11">
        <v>38</v>
      </c>
      <c r="Q205" s="11">
        <v>1.5</v>
      </c>
      <c r="R205" s="11">
        <v>0</v>
      </c>
      <c r="S205" s="11" t="s">
        <v>1455</v>
      </c>
      <c r="U205" t="str">
        <f t="shared" si="3"/>
        <v>是</v>
      </c>
    </row>
    <row r="206" spans="1:21">
      <c r="A206" s="2" t="str">
        <f>K206&amp;MID(L:L,15,4)</f>
        <v>吴沛莲4223</v>
      </c>
      <c r="B206" s="7" t="s">
        <v>2376</v>
      </c>
      <c r="C206" s="7" t="s">
        <v>1457</v>
      </c>
      <c r="D206" s="7">
        <v>40</v>
      </c>
      <c r="E206" s="7" t="s">
        <v>843</v>
      </c>
      <c r="F206" s="7" t="s">
        <v>16125</v>
      </c>
      <c r="G206" s="7" t="s">
        <v>16126</v>
      </c>
      <c r="H206" s="7" t="s">
        <v>1450</v>
      </c>
      <c r="I206" s="7" t="s">
        <v>16127</v>
      </c>
      <c r="J206" s="7" t="s">
        <v>1452</v>
      </c>
      <c r="K206" s="7" t="s">
        <v>840</v>
      </c>
      <c r="L206" s="7" t="s">
        <v>841</v>
      </c>
      <c r="M206" s="7" t="s">
        <v>1461</v>
      </c>
      <c r="N206" s="7" t="s">
        <v>23</v>
      </c>
      <c r="O206" s="11">
        <v>3</v>
      </c>
      <c r="P206" s="11">
        <v>44</v>
      </c>
      <c r="Q206" s="11">
        <v>3</v>
      </c>
      <c r="R206" s="11">
        <v>0</v>
      </c>
      <c r="S206" s="11" t="s">
        <v>1455</v>
      </c>
      <c r="U206" t="str">
        <f t="shared" si="3"/>
        <v>是</v>
      </c>
    </row>
    <row r="207" spans="1:21">
      <c r="A207" s="2" t="str">
        <f>K207&amp;MID(L:L,15,4)</f>
        <v>高金桥6021</v>
      </c>
      <c r="B207" s="7" t="s">
        <v>2319</v>
      </c>
      <c r="C207" s="7" t="s">
        <v>1457</v>
      </c>
      <c r="D207" s="7">
        <v>51</v>
      </c>
      <c r="E207" s="7" t="s">
        <v>2320</v>
      </c>
      <c r="F207" s="7" t="s">
        <v>16128</v>
      </c>
      <c r="G207" s="7" t="s">
        <v>16129</v>
      </c>
      <c r="H207" s="7" t="s">
        <v>1450</v>
      </c>
      <c r="I207" s="7" t="s">
        <v>16130</v>
      </c>
      <c r="J207" s="7" t="s">
        <v>1452</v>
      </c>
      <c r="K207" s="7" t="s">
        <v>164</v>
      </c>
      <c r="L207" s="7" t="s">
        <v>165</v>
      </c>
      <c r="M207" s="7" t="s">
        <v>1453</v>
      </c>
      <c r="N207" s="7" t="s">
        <v>23</v>
      </c>
      <c r="O207" s="11">
        <v>2</v>
      </c>
      <c r="P207" s="11">
        <v>57</v>
      </c>
      <c r="Q207" s="11">
        <v>1.5</v>
      </c>
      <c r="R207" s="11">
        <v>0.5</v>
      </c>
      <c r="S207" s="11" t="s">
        <v>1455</v>
      </c>
      <c r="U207" t="str">
        <f t="shared" si="3"/>
        <v>是</v>
      </c>
    </row>
    <row r="208" spans="1:21">
      <c r="A208" s="2" t="str">
        <f>K208&amp;MID(L:L,15,4)</f>
        <v>罗少群0024</v>
      </c>
      <c r="B208" s="7" t="s">
        <v>2383</v>
      </c>
      <c r="C208" s="7" t="s">
        <v>1446</v>
      </c>
      <c r="D208" s="7">
        <v>38</v>
      </c>
      <c r="E208" s="7" t="s">
        <v>2384</v>
      </c>
      <c r="F208" s="7" t="s">
        <v>16131</v>
      </c>
      <c r="G208" s="7" t="s">
        <v>16132</v>
      </c>
      <c r="H208" s="7" t="s">
        <v>1450</v>
      </c>
      <c r="I208" s="7" t="s">
        <v>9321</v>
      </c>
      <c r="J208" s="7" t="s">
        <v>1452</v>
      </c>
      <c r="K208" s="7" t="s">
        <v>996</v>
      </c>
      <c r="L208" s="7" t="s">
        <v>997</v>
      </c>
      <c r="M208" s="7" t="s">
        <v>1453</v>
      </c>
      <c r="N208" s="7" t="s">
        <v>23</v>
      </c>
      <c r="O208" s="11">
        <v>2</v>
      </c>
      <c r="P208" s="11">
        <v>0</v>
      </c>
      <c r="Q208" s="11">
        <v>1.5</v>
      </c>
      <c r="R208" s="11">
        <v>0.5</v>
      </c>
      <c r="S208" s="11" t="s">
        <v>1455</v>
      </c>
      <c r="U208" t="str">
        <f t="shared" si="3"/>
        <v>是</v>
      </c>
    </row>
    <row r="209" spans="1:21">
      <c r="A209" s="2" t="str">
        <f>K209&amp;MID(L:L,15,4)</f>
        <v>黎富煊0093</v>
      </c>
      <c r="B209" s="7" t="s">
        <v>2388</v>
      </c>
      <c r="C209" s="7" t="s">
        <v>1446</v>
      </c>
      <c r="D209" s="7">
        <v>58</v>
      </c>
      <c r="E209" s="7" t="s">
        <v>2389</v>
      </c>
      <c r="F209" s="7" t="s">
        <v>16133</v>
      </c>
      <c r="G209" s="7" t="s">
        <v>16134</v>
      </c>
      <c r="H209" s="7" t="s">
        <v>1450</v>
      </c>
      <c r="I209" s="7" t="s">
        <v>16135</v>
      </c>
      <c r="J209" s="7" t="s">
        <v>1452</v>
      </c>
      <c r="K209" s="7" t="s">
        <v>339</v>
      </c>
      <c r="L209" s="7" t="s">
        <v>340</v>
      </c>
      <c r="M209" s="7" t="s">
        <v>1453</v>
      </c>
      <c r="N209" s="7" t="s">
        <v>23</v>
      </c>
      <c r="O209" s="11">
        <v>1</v>
      </c>
      <c r="P209" s="11">
        <v>40</v>
      </c>
      <c r="Q209" s="11">
        <v>1.5</v>
      </c>
      <c r="R209" s="11">
        <v>0</v>
      </c>
      <c r="S209" s="11" t="s">
        <v>1455</v>
      </c>
      <c r="U209" t="str">
        <f t="shared" si="3"/>
        <v>是</v>
      </c>
    </row>
    <row r="210" spans="1:21">
      <c r="A210" s="2" t="str">
        <f>K210&amp;MID(L:L,15,4)</f>
        <v>马元璋1235</v>
      </c>
      <c r="B210" s="7" t="s">
        <v>16060</v>
      </c>
      <c r="C210" s="7" t="s">
        <v>1446</v>
      </c>
      <c r="D210" s="7">
        <v>44</v>
      </c>
      <c r="E210" s="7" t="s">
        <v>1381</v>
      </c>
      <c r="F210" s="7" t="s">
        <v>16136</v>
      </c>
      <c r="G210" s="7" t="s">
        <v>16137</v>
      </c>
      <c r="H210" s="7" t="s">
        <v>1450</v>
      </c>
      <c r="I210" s="7" t="s">
        <v>16138</v>
      </c>
      <c r="J210" s="7" t="s">
        <v>1452</v>
      </c>
      <c r="K210" s="7" t="s">
        <v>1372</v>
      </c>
      <c r="L210" s="7" t="s">
        <v>1373</v>
      </c>
      <c r="M210" s="7" t="s">
        <v>1772</v>
      </c>
      <c r="N210" s="7" t="s">
        <v>1462</v>
      </c>
      <c r="O210" s="11">
        <v>4</v>
      </c>
      <c r="P210" s="11">
        <v>33</v>
      </c>
      <c r="Q210" s="11">
        <v>2.5</v>
      </c>
      <c r="R210" s="11">
        <v>1.5</v>
      </c>
      <c r="S210" s="11" t="s">
        <v>1455</v>
      </c>
      <c r="U210" t="str">
        <f t="shared" si="3"/>
        <v>是</v>
      </c>
    </row>
    <row r="211" spans="1:21">
      <c r="A211" s="2" t="str">
        <f>K211&amp;MID(L:L,15,4)</f>
        <v>方玉珍3928</v>
      </c>
      <c r="B211" s="7" t="s">
        <v>10527</v>
      </c>
      <c r="C211" s="7" t="s">
        <v>1457</v>
      </c>
      <c r="D211" s="7">
        <v>23</v>
      </c>
      <c r="E211" s="7" t="s">
        <v>823</v>
      </c>
      <c r="F211" s="7" t="s">
        <v>16139</v>
      </c>
      <c r="G211" s="7" t="s">
        <v>16140</v>
      </c>
      <c r="H211" s="7" t="s">
        <v>1450</v>
      </c>
      <c r="I211" s="7" t="s">
        <v>16141</v>
      </c>
      <c r="J211" s="7" t="s">
        <v>1452</v>
      </c>
      <c r="K211" s="7" t="s">
        <v>820</v>
      </c>
      <c r="L211" s="7" t="s">
        <v>821</v>
      </c>
      <c r="M211" s="7" t="s">
        <v>1461</v>
      </c>
      <c r="N211" s="7" t="s">
        <v>23</v>
      </c>
      <c r="O211" s="11">
        <v>3</v>
      </c>
      <c r="P211" s="11">
        <v>49</v>
      </c>
      <c r="Q211" s="11">
        <v>3</v>
      </c>
      <c r="R211" s="11">
        <v>0</v>
      </c>
      <c r="S211" s="11" t="s">
        <v>1455</v>
      </c>
      <c r="U211" t="str">
        <f t="shared" si="3"/>
        <v>是</v>
      </c>
    </row>
    <row r="212" spans="1:21">
      <c r="A212" s="2" t="str">
        <f>K212&amp;MID(L:L,15,4)</f>
        <v>张学凤062X</v>
      </c>
      <c r="B212" s="7" t="s">
        <v>1709</v>
      </c>
      <c r="C212" s="7" t="s">
        <v>1446</v>
      </c>
      <c r="D212" s="7">
        <v>41</v>
      </c>
      <c r="E212" s="7" t="s">
        <v>1710</v>
      </c>
      <c r="F212" s="7" t="s">
        <v>16142</v>
      </c>
      <c r="G212" s="7" t="s">
        <v>16143</v>
      </c>
      <c r="H212" s="7" t="s">
        <v>1450</v>
      </c>
      <c r="I212" s="7" t="s">
        <v>16144</v>
      </c>
      <c r="J212" s="7" t="s">
        <v>1452</v>
      </c>
      <c r="K212" s="7" t="s">
        <v>589</v>
      </c>
      <c r="L212" s="7" t="s">
        <v>590</v>
      </c>
      <c r="M212" s="7" t="s">
        <v>1461</v>
      </c>
      <c r="N212" s="7" t="s">
        <v>23</v>
      </c>
      <c r="O212" s="11">
        <v>10</v>
      </c>
      <c r="P212" s="11">
        <v>25</v>
      </c>
      <c r="Q212" s="11">
        <v>3</v>
      </c>
      <c r="R212" s="11">
        <v>7</v>
      </c>
      <c r="S212" s="11" t="s">
        <v>1455</v>
      </c>
      <c r="U212" t="str">
        <f t="shared" si="3"/>
        <v>是</v>
      </c>
    </row>
    <row r="213" spans="1:21">
      <c r="A213" s="2" t="str">
        <f>K213&amp;MID(L:L,15,4)</f>
        <v>卢桂通1223</v>
      </c>
      <c r="B213" s="7" t="s">
        <v>2396</v>
      </c>
      <c r="C213" s="7" t="s">
        <v>1457</v>
      </c>
      <c r="D213" s="7">
        <v>57</v>
      </c>
      <c r="E213" s="7" t="s">
        <v>2397</v>
      </c>
      <c r="F213" s="7" t="s">
        <v>16145</v>
      </c>
      <c r="G213" s="7" t="s">
        <v>16146</v>
      </c>
      <c r="H213" s="7" t="s">
        <v>2253</v>
      </c>
      <c r="I213" s="7" t="s">
        <v>16147</v>
      </c>
      <c r="J213" s="7" t="s">
        <v>1452</v>
      </c>
      <c r="K213" s="7" t="s">
        <v>990</v>
      </c>
      <c r="L213" s="7" t="s">
        <v>991</v>
      </c>
      <c r="M213" s="7" t="s">
        <v>1453</v>
      </c>
      <c r="N213" s="7" t="s">
        <v>23</v>
      </c>
      <c r="O213" s="11">
        <v>5</v>
      </c>
      <c r="P213" s="11">
        <v>1</v>
      </c>
      <c r="Q213" s="11">
        <v>1.5</v>
      </c>
      <c r="R213" s="11">
        <v>3.5</v>
      </c>
      <c r="S213" s="11" t="s">
        <v>1455</v>
      </c>
      <c r="U213" t="str">
        <f t="shared" si="3"/>
        <v>是</v>
      </c>
    </row>
    <row r="214" spans="1:21">
      <c r="A214" s="2" t="str">
        <f>K214&amp;MID(L:L,15,4)</f>
        <v>谢锦榴2429</v>
      </c>
      <c r="B214" s="7" t="s">
        <v>2401</v>
      </c>
      <c r="C214" s="7" t="s">
        <v>1457</v>
      </c>
      <c r="D214" s="7">
        <v>53</v>
      </c>
      <c r="E214" s="7" t="s">
        <v>1133</v>
      </c>
      <c r="F214" s="7" t="s">
        <v>16148</v>
      </c>
      <c r="G214" s="7" t="s">
        <v>16149</v>
      </c>
      <c r="H214" s="7" t="s">
        <v>1450</v>
      </c>
      <c r="I214" s="7" t="s">
        <v>16150</v>
      </c>
      <c r="J214" s="7" t="s">
        <v>1452</v>
      </c>
      <c r="K214" s="7" t="s">
        <v>1130</v>
      </c>
      <c r="L214" s="7" t="s">
        <v>1131</v>
      </c>
      <c r="M214" s="7" t="s">
        <v>1461</v>
      </c>
      <c r="N214" s="7" t="s">
        <v>1467</v>
      </c>
      <c r="O214" s="11">
        <v>3</v>
      </c>
      <c r="P214" s="11">
        <v>12</v>
      </c>
      <c r="Q214" s="11">
        <v>3</v>
      </c>
      <c r="R214" s="11">
        <v>0</v>
      </c>
      <c r="S214" s="11" t="s">
        <v>1455</v>
      </c>
      <c r="U214" t="str">
        <f t="shared" si="3"/>
        <v>是</v>
      </c>
    </row>
    <row r="215" spans="1:21">
      <c r="A215" s="2" t="str">
        <f>K215&amp;MID(L:L,15,4)</f>
        <v>伍少英0927</v>
      </c>
      <c r="B215" s="7" t="s">
        <v>2236</v>
      </c>
      <c r="C215" s="7" t="s">
        <v>1446</v>
      </c>
      <c r="D215" s="7">
        <v>57</v>
      </c>
      <c r="E215" s="7" t="s">
        <v>2237</v>
      </c>
      <c r="F215" s="7" t="s">
        <v>16151</v>
      </c>
      <c r="G215" s="7" t="s">
        <v>16152</v>
      </c>
      <c r="H215" s="7" t="s">
        <v>1450</v>
      </c>
      <c r="I215" s="7" t="s">
        <v>16153</v>
      </c>
      <c r="J215" s="7" t="s">
        <v>1452</v>
      </c>
      <c r="K215" s="7" t="s">
        <v>1007</v>
      </c>
      <c r="L215" s="7" t="s">
        <v>1008</v>
      </c>
      <c r="M215" s="7" t="s">
        <v>1453</v>
      </c>
      <c r="N215" s="7" t="s">
        <v>23</v>
      </c>
      <c r="O215" s="11">
        <v>4</v>
      </c>
      <c r="P215" s="11">
        <v>48</v>
      </c>
      <c r="Q215" s="11">
        <v>1.5</v>
      </c>
      <c r="R215" s="11">
        <v>2.5</v>
      </c>
      <c r="S215" s="11" t="s">
        <v>1455</v>
      </c>
      <c r="U215" t="str">
        <f t="shared" si="3"/>
        <v>是</v>
      </c>
    </row>
    <row r="216" spans="1:21">
      <c r="A216" s="2" t="str">
        <f>K216&amp;MID(L:L,15,4)</f>
        <v>卢葵英1245</v>
      </c>
      <c r="B216" s="7" t="s">
        <v>2411</v>
      </c>
      <c r="C216" s="7" t="s">
        <v>1446</v>
      </c>
      <c r="D216" s="7">
        <v>58</v>
      </c>
      <c r="E216" s="7" t="s">
        <v>2412</v>
      </c>
      <c r="F216" s="7" t="s">
        <v>16154</v>
      </c>
      <c r="G216" s="7" t="s">
        <v>16155</v>
      </c>
      <c r="H216" s="7" t="s">
        <v>1450</v>
      </c>
      <c r="I216" s="7" t="s">
        <v>16156</v>
      </c>
      <c r="J216" s="7" t="s">
        <v>1452</v>
      </c>
      <c r="K216" s="7" t="s">
        <v>1017</v>
      </c>
      <c r="L216" s="7" t="s">
        <v>1018</v>
      </c>
      <c r="M216" s="7" t="s">
        <v>1453</v>
      </c>
      <c r="N216" s="7" t="s">
        <v>1467</v>
      </c>
      <c r="O216" s="11">
        <v>6</v>
      </c>
      <c r="P216" s="11">
        <v>11</v>
      </c>
      <c r="Q216" s="11">
        <v>1.5</v>
      </c>
      <c r="R216" s="11">
        <v>4.5</v>
      </c>
      <c r="S216" s="11" t="s">
        <v>1455</v>
      </c>
      <c r="U216" t="str">
        <f t="shared" si="3"/>
        <v>是</v>
      </c>
    </row>
    <row r="217" spans="1:21">
      <c r="A217" s="2" t="str">
        <f>K217&amp;MID(L:L,15,4)</f>
        <v>潘锐坚3633</v>
      </c>
      <c r="B217" s="7" t="s">
        <v>1694</v>
      </c>
      <c r="C217" s="7" t="s">
        <v>1457</v>
      </c>
      <c r="D217" s="7">
        <v>49</v>
      </c>
      <c r="E217" s="7" t="s">
        <v>1695</v>
      </c>
      <c r="F217" s="7" t="s">
        <v>16157</v>
      </c>
      <c r="G217" s="7" t="s">
        <v>16158</v>
      </c>
      <c r="H217" s="7" t="s">
        <v>1450</v>
      </c>
      <c r="I217" s="7" t="s">
        <v>4870</v>
      </c>
      <c r="J217" s="7" t="s">
        <v>1452</v>
      </c>
      <c r="K217" s="7" t="s">
        <v>1199</v>
      </c>
      <c r="L217" s="7" t="s">
        <v>1200</v>
      </c>
      <c r="M217" s="7" t="s">
        <v>1461</v>
      </c>
      <c r="N217" s="7" t="s">
        <v>1462</v>
      </c>
      <c r="O217" s="11">
        <v>3</v>
      </c>
      <c r="P217" s="11">
        <v>0</v>
      </c>
      <c r="Q217" s="11">
        <v>2.5</v>
      </c>
      <c r="R217" s="11">
        <v>0.5</v>
      </c>
      <c r="S217" s="11" t="s">
        <v>1455</v>
      </c>
      <c r="U217" t="str">
        <f t="shared" si="3"/>
        <v>是</v>
      </c>
    </row>
    <row r="218" spans="1:21">
      <c r="A218" s="2" t="str">
        <f>K218&amp;MID(L:L,15,4)</f>
        <v>莫锦全4534</v>
      </c>
      <c r="B218" s="7" t="s">
        <v>2419</v>
      </c>
      <c r="C218" s="7" t="s">
        <v>1457</v>
      </c>
      <c r="D218" s="7">
        <v>30</v>
      </c>
      <c r="E218" s="7" t="s">
        <v>2420</v>
      </c>
      <c r="F218" s="7" t="s">
        <v>16159</v>
      </c>
      <c r="G218" s="7" t="s">
        <v>16160</v>
      </c>
      <c r="H218" s="7" t="s">
        <v>1450</v>
      </c>
      <c r="I218" s="7" t="s">
        <v>16161</v>
      </c>
      <c r="J218" s="7" t="s">
        <v>1452</v>
      </c>
      <c r="K218" s="7" t="s">
        <v>77</v>
      </c>
      <c r="L218" s="7" t="s">
        <v>78</v>
      </c>
      <c r="M218" s="7" t="s">
        <v>1461</v>
      </c>
      <c r="N218" s="7" t="s">
        <v>23</v>
      </c>
      <c r="O218" s="11">
        <v>5</v>
      </c>
      <c r="P218" s="11">
        <v>40</v>
      </c>
      <c r="Q218" s="11">
        <v>3</v>
      </c>
      <c r="R218" s="11">
        <v>2</v>
      </c>
      <c r="S218" s="11" t="s">
        <v>1455</v>
      </c>
      <c r="U218" t="str">
        <f t="shared" si="3"/>
        <v>是</v>
      </c>
    </row>
    <row r="219" spans="1:21">
      <c r="A219" s="2" t="str">
        <f>K219&amp;MID(L:L,15,4)</f>
        <v>曹玉兰1522</v>
      </c>
      <c r="B219" s="7" t="s">
        <v>2424</v>
      </c>
      <c r="C219" s="7" t="s">
        <v>1457</v>
      </c>
      <c r="D219" s="7">
        <v>48</v>
      </c>
      <c r="E219" s="7" t="s">
        <v>2425</v>
      </c>
      <c r="F219" s="7" t="s">
        <v>16162</v>
      </c>
      <c r="G219" s="7" t="s">
        <v>16163</v>
      </c>
      <c r="H219" s="7" t="s">
        <v>1450</v>
      </c>
      <c r="I219" s="7" t="s">
        <v>16164</v>
      </c>
      <c r="J219" s="7" t="s">
        <v>1452</v>
      </c>
      <c r="K219" s="7" t="s">
        <v>20</v>
      </c>
      <c r="L219" s="7" t="s">
        <v>21</v>
      </c>
      <c r="M219" s="7" t="s">
        <v>1453</v>
      </c>
      <c r="N219" s="7" t="s">
        <v>23</v>
      </c>
      <c r="O219" s="11">
        <v>1</v>
      </c>
      <c r="P219" s="11">
        <v>52</v>
      </c>
      <c r="Q219" s="11">
        <v>1.5</v>
      </c>
      <c r="R219" s="11">
        <v>0</v>
      </c>
      <c r="S219" s="11" t="s">
        <v>1455</v>
      </c>
      <c r="U219" t="str">
        <f t="shared" si="3"/>
        <v>是</v>
      </c>
    </row>
    <row r="220" spans="1:21">
      <c r="A220" s="2" t="str">
        <f>K220&amp;MID(L:L,15,4)</f>
        <v>饶棉粦1416</v>
      </c>
      <c r="B220" s="7" t="s">
        <v>2429</v>
      </c>
      <c r="C220" s="7" t="s">
        <v>1457</v>
      </c>
      <c r="D220" s="7">
        <v>56</v>
      </c>
      <c r="E220" s="7" t="s">
        <v>2430</v>
      </c>
      <c r="F220" s="7" t="s">
        <v>16165</v>
      </c>
      <c r="G220" s="7" t="s">
        <v>16166</v>
      </c>
      <c r="H220" s="7" t="s">
        <v>1450</v>
      </c>
      <c r="I220" s="7" t="s">
        <v>16167</v>
      </c>
      <c r="J220" s="7" t="s">
        <v>1452</v>
      </c>
      <c r="K220" s="7" t="s">
        <v>378</v>
      </c>
      <c r="L220" s="7" t="s">
        <v>379</v>
      </c>
      <c r="M220" s="7" t="s">
        <v>1461</v>
      </c>
      <c r="N220" s="7" t="s">
        <v>23</v>
      </c>
      <c r="O220" s="11">
        <v>3</v>
      </c>
      <c r="P220" s="11">
        <v>47</v>
      </c>
      <c r="Q220" s="11">
        <v>3</v>
      </c>
      <c r="R220" s="11">
        <v>0</v>
      </c>
      <c r="S220" s="11" t="s">
        <v>1455</v>
      </c>
      <c r="U220" t="str">
        <f t="shared" si="3"/>
        <v>是</v>
      </c>
    </row>
    <row r="221" spans="1:21">
      <c r="A221" s="2" t="str">
        <f>K221&amp;MID(L:L,15,4)</f>
        <v>卢宜务1236</v>
      </c>
      <c r="B221" s="7" t="s">
        <v>2439</v>
      </c>
      <c r="C221" s="7" t="s">
        <v>1457</v>
      </c>
      <c r="D221" s="7">
        <v>55</v>
      </c>
      <c r="E221" s="7" t="s">
        <v>2440</v>
      </c>
      <c r="F221" s="7" t="s">
        <v>16168</v>
      </c>
      <c r="G221" s="7" t="s">
        <v>16169</v>
      </c>
      <c r="H221" s="7" t="s">
        <v>1450</v>
      </c>
      <c r="I221" s="7" t="s">
        <v>16170</v>
      </c>
      <c r="J221" s="7" t="s">
        <v>1452</v>
      </c>
      <c r="K221" s="7" t="s">
        <v>465</v>
      </c>
      <c r="L221" s="7" t="s">
        <v>466</v>
      </c>
      <c r="M221" s="7" t="s">
        <v>1453</v>
      </c>
      <c r="N221" s="7" t="s">
        <v>23</v>
      </c>
      <c r="O221" s="11">
        <v>2</v>
      </c>
      <c r="P221" s="11">
        <v>11</v>
      </c>
      <c r="Q221" s="11">
        <v>1.5</v>
      </c>
      <c r="R221" s="11">
        <v>0.5</v>
      </c>
      <c r="S221" s="11" t="s">
        <v>1455</v>
      </c>
      <c r="U221" t="str">
        <f t="shared" si="3"/>
        <v>是</v>
      </c>
    </row>
    <row r="222" spans="1:21">
      <c r="A222" s="2" t="str">
        <f>K222&amp;MID(L:L,15,4)</f>
        <v>周惠卿5024</v>
      </c>
      <c r="B222" s="7" t="s">
        <v>2444</v>
      </c>
      <c r="C222" s="7" t="s">
        <v>1446</v>
      </c>
      <c r="D222" s="7">
        <v>52</v>
      </c>
      <c r="E222" s="7" t="s">
        <v>691</v>
      </c>
      <c r="F222" s="7" t="s">
        <v>16171</v>
      </c>
      <c r="G222" s="7" t="s">
        <v>16172</v>
      </c>
      <c r="H222" s="7" t="s">
        <v>1450</v>
      </c>
      <c r="I222" s="7" t="s">
        <v>2818</v>
      </c>
      <c r="J222" s="7" t="s">
        <v>1452</v>
      </c>
      <c r="K222" s="7" t="s">
        <v>688</v>
      </c>
      <c r="L222" s="7" t="s">
        <v>689</v>
      </c>
      <c r="M222" s="7" t="s">
        <v>1461</v>
      </c>
      <c r="N222" s="7" t="s">
        <v>23</v>
      </c>
      <c r="O222" s="11">
        <v>3</v>
      </c>
      <c r="P222" s="11">
        <v>9</v>
      </c>
      <c r="Q222" s="11">
        <v>3</v>
      </c>
      <c r="R222" s="11">
        <v>0</v>
      </c>
      <c r="S222" s="11" t="s">
        <v>1455</v>
      </c>
      <c r="U222" t="str">
        <f t="shared" si="3"/>
        <v>是</v>
      </c>
    </row>
    <row r="223" spans="1:21">
      <c r="A223" s="2" t="str">
        <f>K223&amp;MID(L:L,15,4)</f>
        <v>孔雪芳0928</v>
      </c>
      <c r="B223" s="7" t="s">
        <v>2216</v>
      </c>
      <c r="C223" s="7" t="s">
        <v>1446</v>
      </c>
      <c r="D223" s="7">
        <v>51</v>
      </c>
      <c r="E223" s="7" t="s">
        <v>2217</v>
      </c>
      <c r="F223" s="7" t="s">
        <v>16173</v>
      </c>
      <c r="G223" s="7" t="s">
        <v>16174</v>
      </c>
      <c r="H223" s="7" t="s">
        <v>1450</v>
      </c>
      <c r="I223" s="7" t="s">
        <v>3573</v>
      </c>
      <c r="J223" s="7" t="s">
        <v>1452</v>
      </c>
      <c r="K223" s="7" t="s">
        <v>947</v>
      </c>
      <c r="L223" s="7" t="s">
        <v>948</v>
      </c>
      <c r="M223" s="7" t="s">
        <v>1461</v>
      </c>
      <c r="N223" s="7" t="s">
        <v>23</v>
      </c>
      <c r="O223" s="11">
        <v>5</v>
      </c>
      <c r="P223" s="11">
        <v>16</v>
      </c>
      <c r="Q223" s="11">
        <v>3</v>
      </c>
      <c r="R223" s="11">
        <v>2</v>
      </c>
      <c r="S223" s="11" t="s">
        <v>1455</v>
      </c>
      <c r="U223" t="str">
        <f t="shared" si="3"/>
        <v>是</v>
      </c>
    </row>
    <row r="224" spans="1:21">
      <c r="A224" s="2" t="str">
        <f>K224&amp;MID(L:L,15,4)</f>
        <v>郭镜明1275</v>
      </c>
      <c r="B224" s="7" t="s">
        <v>5592</v>
      </c>
      <c r="C224" s="7" t="s">
        <v>1446</v>
      </c>
      <c r="D224" s="7">
        <v>48</v>
      </c>
      <c r="E224" s="7" t="s">
        <v>5593</v>
      </c>
      <c r="F224" s="7" t="s">
        <v>16175</v>
      </c>
      <c r="G224" s="7" t="s">
        <v>16176</v>
      </c>
      <c r="H224" s="7" t="s">
        <v>1450</v>
      </c>
      <c r="I224" s="7" t="s">
        <v>12394</v>
      </c>
      <c r="J224" s="7" t="s">
        <v>1452</v>
      </c>
      <c r="K224" s="7" t="s">
        <v>886</v>
      </c>
      <c r="L224" s="7" t="s">
        <v>887</v>
      </c>
      <c r="M224" s="7" t="s">
        <v>1461</v>
      </c>
      <c r="N224" s="7" t="s">
        <v>1454</v>
      </c>
      <c r="O224" s="11">
        <v>3</v>
      </c>
      <c r="P224" s="11">
        <v>7</v>
      </c>
      <c r="Q224" s="11">
        <v>3</v>
      </c>
      <c r="R224" s="11">
        <v>0</v>
      </c>
      <c r="S224" s="11" t="s">
        <v>1455</v>
      </c>
      <c r="U224" t="str">
        <f t="shared" si="3"/>
        <v>是</v>
      </c>
    </row>
    <row r="225" spans="1:21">
      <c r="A225" s="2" t="str">
        <f>K225&amp;MID(L:L,15,4)</f>
        <v>刘亚美0629</v>
      </c>
      <c r="B225" s="7" t="s">
        <v>2452</v>
      </c>
      <c r="C225" s="7" t="s">
        <v>1444</v>
      </c>
      <c r="D225" s="7">
        <v>64</v>
      </c>
      <c r="E225" s="7" t="s">
        <v>509</v>
      </c>
      <c r="F225" s="7" t="s">
        <v>16177</v>
      </c>
      <c r="G225" s="7" t="s">
        <v>16178</v>
      </c>
      <c r="H225" s="7" t="s">
        <v>1450</v>
      </c>
      <c r="I225" s="7" t="s">
        <v>16179</v>
      </c>
      <c r="J225" s="7" t="s">
        <v>1452</v>
      </c>
      <c r="K225" s="7" t="s">
        <v>506</v>
      </c>
      <c r="L225" s="7" t="s">
        <v>507</v>
      </c>
      <c r="M225" s="7" t="s">
        <v>1461</v>
      </c>
      <c r="N225" s="7" t="s">
        <v>23</v>
      </c>
      <c r="O225" s="11">
        <v>3</v>
      </c>
      <c r="P225" s="11">
        <v>5</v>
      </c>
      <c r="Q225" s="11">
        <v>3</v>
      </c>
      <c r="R225" s="11">
        <v>0</v>
      </c>
      <c r="S225" s="11" t="s">
        <v>1455</v>
      </c>
      <c r="U225" t="str">
        <f t="shared" si="3"/>
        <v>是</v>
      </c>
    </row>
    <row r="226" spans="1:21">
      <c r="A226" s="2" t="str">
        <f>K226&amp;MID(L:L,15,4)</f>
        <v>钟月珍2443</v>
      </c>
      <c r="B226" s="7" t="s">
        <v>1582</v>
      </c>
      <c r="C226" s="7" t="s">
        <v>1446</v>
      </c>
      <c r="D226" s="7">
        <v>52</v>
      </c>
      <c r="E226" s="7" t="s">
        <v>1583</v>
      </c>
      <c r="F226" s="7" t="s">
        <v>16180</v>
      </c>
      <c r="G226" s="7" t="s">
        <v>16181</v>
      </c>
      <c r="H226" s="7" t="s">
        <v>1450</v>
      </c>
      <c r="I226" s="7" t="s">
        <v>16182</v>
      </c>
      <c r="J226" s="7" t="s">
        <v>1452</v>
      </c>
      <c r="K226" s="7" t="s">
        <v>675</v>
      </c>
      <c r="L226" s="7" t="s">
        <v>676</v>
      </c>
      <c r="M226" s="7" t="s">
        <v>1461</v>
      </c>
      <c r="N226" s="7" t="s">
        <v>23</v>
      </c>
      <c r="O226" s="11">
        <v>3</v>
      </c>
      <c r="P226" s="11">
        <v>45</v>
      </c>
      <c r="Q226" s="11">
        <v>3</v>
      </c>
      <c r="R226" s="11">
        <v>0</v>
      </c>
      <c r="S226" s="11" t="s">
        <v>1455</v>
      </c>
      <c r="U226" t="str">
        <f t="shared" si="3"/>
        <v>是</v>
      </c>
    </row>
    <row r="227" spans="1:21">
      <c r="A227" s="2" t="str">
        <f>K227&amp;MID(L:L,15,4)</f>
        <v>卢长枝1227</v>
      </c>
      <c r="B227" s="7" t="s">
        <v>2241</v>
      </c>
      <c r="C227" s="7" t="s">
        <v>1457</v>
      </c>
      <c r="D227" s="7">
        <v>59</v>
      </c>
      <c r="E227" s="7" t="s">
        <v>2242</v>
      </c>
      <c r="F227" s="7" t="s">
        <v>16183</v>
      </c>
      <c r="G227" s="7" t="s">
        <v>16184</v>
      </c>
      <c r="H227" s="7" t="s">
        <v>1450</v>
      </c>
      <c r="I227" s="7" t="s">
        <v>16185</v>
      </c>
      <c r="J227" s="7" t="s">
        <v>1452</v>
      </c>
      <c r="K227" s="7" t="s">
        <v>471</v>
      </c>
      <c r="L227" s="7" t="s">
        <v>472</v>
      </c>
      <c r="M227" s="7" t="s">
        <v>1453</v>
      </c>
      <c r="N227" s="7" t="s">
        <v>23</v>
      </c>
      <c r="O227" s="11">
        <v>2</v>
      </c>
      <c r="P227" s="11">
        <v>29</v>
      </c>
      <c r="Q227" s="11">
        <v>1.5</v>
      </c>
      <c r="R227" s="11">
        <v>0.5</v>
      </c>
      <c r="S227" s="11" t="s">
        <v>1455</v>
      </c>
      <c r="U227" t="str">
        <f t="shared" si="3"/>
        <v>是</v>
      </c>
    </row>
    <row r="228" spans="1:21">
      <c r="A228" s="2" t="str">
        <f>K228&amp;MID(L:L,15,4)</f>
        <v>谢雪兴1241</v>
      </c>
      <c r="B228" s="7" t="s">
        <v>2462</v>
      </c>
      <c r="C228" s="7" t="s">
        <v>1446</v>
      </c>
      <c r="D228" s="7">
        <v>48</v>
      </c>
      <c r="E228" s="7" t="s">
        <v>2463</v>
      </c>
      <c r="F228" s="7" t="s">
        <v>16186</v>
      </c>
      <c r="G228" s="7" t="s">
        <v>16187</v>
      </c>
      <c r="H228" s="7" t="s">
        <v>1450</v>
      </c>
      <c r="I228" s="7" t="s">
        <v>16188</v>
      </c>
      <c r="J228" s="7" t="s">
        <v>1452</v>
      </c>
      <c r="K228" s="7" t="s">
        <v>613</v>
      </c>
      <c r="L228" s="7" t="s">
        <v>614</v>
      </c>
      <c r="M228" s="7" t="s">
        <v>1453</v>
      </c>
      <c r="N228" s="7" t="s">
        <v>23</v>
      </c>
      <c r="O228" s="11">
        <v>2</v>
      </c>
      <c r="P228" s="11">
        <v>11</v>
      </c>
      <c r="Q228" s="11">
        <v>1.5</v>
      </c>
      <c r="R228" s="11">
        <v>0.5</v>
      </c>
      <c r="S228" s="11" t="s">
        <v>1455</v>
      </c>
      <c r="U228" t="str">
        <f t="shared" si="3"/>
        <v>是</v>
      </c>
    </row>
    <row r="229" spans="1:21">
      <c r="A229" s="2" t="str">
        <f>K229&amp;MID(L:L,15,4)</f>
        <v>叶媛笑2122</v>
      </c>
      <c r="B229" s="7" t="s">
        <v>2419</v>
      </c>
      <c r="C229" s="7" t="s">
        <v>1457</v>
      </c>
      <c r="D229" s="7">
        <v>30</v>
      </c>
      <c r="E229" s="7" t="s">
        <v>2420</v>
      </c>
      <c r="F229" s="7" t="s">
        <v>16189</v>
      </c>
      <c r="G229" s="7" t="s">
        <v>16190</v>
      </c>
      <c r="H229" s="7" t="s">
        <v>2042</v>
      </c>
      <c r="I229" s="7" t="s">
        <v>6907</v>
      </c>
      <c r="J229" s="7" t="s">
        <v>1452</v>
      </c>
      <c r="K229" s="7" t="s">
        <v>874</v>
      </c>
      <c r="L229" s="7" t="s">
        <v>875</v>
      </c>
      <c r="M229" s="7" t="s">
        <v>1461</v>
      </c>
      <c r="N229" s="7" t="s">
        <v>1467</v>
      </c>
      <c r="O229" s="11">
        <v>3</v>
      </c>
      <c r="P229" s="11">
        <v>51</v>
      </c>
      <c r="Q229" s="11">
        <v>3</v>
      </c>
      <c r="R229" s="11">
        <v>0</v>
      </c>
      <c r="S229" s="11" t="s">
        <v>1455</v>
      </c>
      <c r="U229" t="str">
        <f t="shared" si="3"/>
        <v>是</v>
      </c>
    </row>
    <row r="230" spans="1:21">
      <c r="A230" s="2" t="str">
        <f>K230&amp;MID(L:L,15,4)</f>
        <v>黄惠格1252</v>
      </c>
      <c r="B230" s="7" t="s">
        <v>2470</v>
      </c>
      <c r="C230" s="7" t="s">
        <v>1446</v>
      </c>
      <c r="D230" s="7">
        <v>47</v>
      </c>
      <c r="E230" s="7" t="s">
        <v>1092</v>
      </c>
      <c r="F230" s="7" t="s">
        <v>16191</v>
      </c>
      <c r="G230" s="7" t="s">
        <v>16192</v>
      </c>
      <c r="H230" s="7" t="s">
        <v>1450</v>
      </c>
      <c r="I230" s="7" t="s">
        <v>16193</v>
      </c>
      <c r="J230" s="7" t="s">
        <v>1452</v>
      </c>
      <c r="K230" s="7" t="s">
        <v>1087</v>
      </c>
      <c r="L230" s="7" t="s">
        <v>1088</v>
      </c>
      <c r="M230" s="7" t="s">
        <v>1453</v>
      </c>
      <c r="N230" s="7" t="s">
        <v>23</v>
      </c>
      <c r="O230" s="11">
        <v>2</v>
      </c>
      <c r="P230" s="11">
        <v>25</v>
      </c>
      <c r="Q230" s="11">
        <v>1.5</v>
      </c>
      <c r="R230" s="11">
        <v>0.5</v>
      </c>
      <c r="S230" s="11" t="s">
        <v>1455</v>
      </c>
      <c r="U230" t="str">
        <f t="shared" si="3"/>
        <v>是</v>
      </c>
    </row>
    <row r="231" spans="1:21">
      <c r="A231" s="2" t="str">
        <f>K231&amp;MID(L:L,15,4)</f>
        <v>冯二女5124</v>
      </c>
      <c r="B231" s="7" t="s">
        <v>2477</v>
      </c>
      <c r="C231" s="7" t="s">
        <v>1444</v>
      </c>
      <c r="D231" s="7">
        <v>60</v>
      </c>
      <c r="E231" s="7" t="s">
        <v>2478</v>
      </c>
      <c r="F231" s="7" t="s">
        <v>16194</v>
      </c>
      <c r="G231" s="7" t="s">
        <v>16195</v>
      </c>
      <c r="H231" s="7" t="s">
        <v>1450</v>
      </c>
      <c r="I231" s="7" t="s">
        <v>16196</v>
      </c>
      <c r="J231" s="7" t="s">
        <v>1452</v>
      </c>
      <c r="K231" s="7" t="s">
        <v>717</v>
      </c>
      <c r="L231" s="7" t="s">
        <v>718</v>
      </c>
      <c r="M231" s="7" t="s">
        <v>1461</v>
      </c>
      <c r="N231" s="7" t="s">
        <v>1454</v>
      </c>
      <c r="O231" s="11">
        <v>3</v>
      </c>
      <c r="P231" s="11">
        <v>45</v>
      </c>
      <c r="Q231" s="11">
        <v>3</v>
      </c>
      <c r="R231" s="11">
        <v>0</v>
      </c>
      <c r="S231" s="11" t="s">
        <v>1455</v>
      </c>
      <c r="U231" t="str">
        <f t="shared" si="3"/>
        <v>是</v>
      </c>
    </row>
    <row r="232" spans="1:21">
      <c r="A232" s="2" t="str">
        <f>K232&amp;MID(L:L,15,4)</f>
        <v>梁丽珍5129</v>
      </c>
      <c r="B232" s="7" t="s">
        <v>2482</v>
      </c>
      <c r="C232" s="7" t="s">
        <v>1446</v>
      </c>
      <c r="D232" s="7">
        <v>38</v>
      </c>
      <c r="E232" s="7" t="s">
        <v>2483</v>
      </c>
      <c r="F232" s="7" t="s">
        <v>16197</v>
      </c>
      <c r="G232" s="7" t="s">
        <v>16198</v>
      </c>
      <c r="H232" s="7" t="s">
        <v>1450</v>
      </c>
      <c r="I232" s="7" t="s">
        <v>9661</v>
      </c>
      <c r="J232" s="7" t="s">
        <v>1452</v>
      </c>
      <c r="K232" s="7" t="s">
        <v>397</v>
      </c>
      <c r="L232" s="7" t="s">
        <v>398</v>
      </c>
      <c r="M232" s="7" t="s">
        <v>1453</v>
      </c>
      <c r="N232" s="7" t="s">
        <v>23</v>
      </c>
      <c r="O232" s="11">
        <v>2</v>
      </c>
      <c r="P232" s="11">
        <v>5</v>
      </c>
      <c r="Q232" s="11">
        <v>1.5</v>
      </c>
      <c r="R232" s="11">
        <v>0.5</v>
      </c>
      <c r="S232" s="11" t="s">
        <v>1455</v>
      </c>
      <c r="U232" t="str">
        <f t="shared" si="3"/>
        <v>是</v>
      </c>
    </row>
    <row r="233" spans="1:21">
      <c r="A233" s="2" t="str">
        <f>K233&amp;MID(L:L,15,4)</f>
        <v>刘桂容1225</v>
      </c>
      <c r="B233" s="7" t="s">
        <v>2487</v>
      </c>
      <c r="C233" s="7" t="s">
        <v>1446</v>
      </c>
      <c r="D233" s="7">
        <v>34</v>
      </c>
      <c r="E233" s="7" t="s">
        <v>2488</v>
      </c>
      <c r="F233" s="7" t="s">
        <v>16199</v>
      </c>
      <c r="G233" s="7" t="s">
        <v>16200</v>
      </c>
      <c r="H233" s="7" t="s">
        <v>1450</v>
      </c>
      <c r="I233" s="7" t="s">
        <v>16201</v>
      </c>
      <c r="J233" s="7" t="s">
        <v>1452</v>
      </c>
      <c r="K233" s="7" t="s">
        <v>983</v>
      </c>
      <c r="L233" s="7" t="s">
        <v>984</v>
      </c>
      <c r="M233" s="7" t="s">
        <v>1453</v>
      </c>
      <c r="N233" s="7" t="s">
        <v>23</v>
      </c>
      <c r="O233" s="11">
        <v>2</v>
      </c>
      <c r="P233" s="11">
        <v>19</v>
      </c>
      <c r="Q233" s="11">
        <v>1.5</v>
      </c>
      <c r="R233" s="11">
        <v>0.5</v>
      </c>
      <c r="S233" s="11" t="s">
        <v>1455</v>
      </c>
      <c r="U233" t="str">
        <f t="shared" si="3"/>
        <v>是</v>
      </c>
    </row>
    <row r="234" spans="1:21">
      <c r="A234" s="2" t="str">
        <f>K234&amp;MID(L:L,15,4)</f>
        <v>刘世莲0044</v>
      </c>
      <c r="B234" s="7" t="s">
        <v>2492</v>
      </c>
      <c r="C234" s="7" t="s">
        <v>1446</v>
      </c>
      <c r="D234" s="7">
        <v>51</v>
      </c>
      <c r="E234" s="7" t="s">
        <v>2493</v>
      </c>
      <c r="F234" s="7" t="s">
        <v>16202</v>
      </c>
      <c r="G234" s="7" t="s">
        <v>16203</v>
      </c>
      <c r="H234" s="7" t="s">
        <v>1450</v>
      </c>
      <c r="I234" s="7" t="s">
        <v>11623</v>
      </c>
      <c r="J234" s="7" t="s">
        <v>1452</v>
      </c>
      <c r="K234" s="7" t="s">
        <v>1085</v>
      </c>
      <c r="L234" s="7" t="s">
        <v>1086</v>
      </c>
      <c r="M234" s="7" t="s">
        <v>1461</v>
      </c>
      <c r="N234" s="7" t="s">
        <v>23</v>
      </c>
      <c r="O234" s="11">
        <v>3</v>
      </c>
      <c r="P234" s="11">
        <v>9</v>
      </c>
      <c r="Q234" s="11">
        <v>3</v>
      </c>
      <c r="R234" s="11">
        <v>0</v>
      </c>
      <c r="S234" s="11" t="s">
        <v>1455</v>
      </c>
      <c r="U234" t="str">
        <f t="shared" si="3"/>
        <v>是</v>
      </c>
    </row>
    <row r="235" spans="1:21">
      <c r="A235" s="2" t="str">
        <f>K235&amp;MID(L:L,15,4)</f>
        <v>黄伟松5034</v>
      </c>
      <c r="B235" s="7" t="s">
        <v>1501</v>
      </c>
      <c r="C235" s="7" t="s">
        <v>1446</v>
      </c>
      <c r="D235" s="7">
        <v>53</v>
      </c>
      <c r="E235" s="7" t="s">
        <v>1120</v>
      </c>
      <c r="F235" s="7" t="s">
        <v>16204</v>
      </c>
      <c r="G235" s="7" t="s">
        <v>16205</v>
      </c>
      <c r="H235" s="7" t="s">
        <v>1450</v>
      </c>
      <c r="I235" s="7" t="s">
        <v>16206</v>
      </c>
      <c r="J235" s="7" t="s">
        <v>1452</v>
      </c>
      <c r="K235" s="7" t="s">
        <v>1117</v>
      </c>
      <c r="L235" s="7" t="s">
        <v>1118</v>
      </c>
      <c r="M235" s="7" t="s">
        <v>1461</v>
      </c>
      <c r="N235" s="7" t="s">
        <v>1454</v>
      </c>
      <c r="O235" s="11">
        <v>3</v>
      </c>
      <c r="P235" s="11">
        <v>15</v>
      </c>
      <c r="Q235" s="11">
        <v>3</v>
      </c>
      <c r="R235" s="11">
        <v>0</v>
      </c>
      <c r="S235" s="11" t="s">
        <v>1455</v>
      </c>
      <c r="U235" t="str">
        <f t="shared" si="3"/>
        <v>是</v>
      </c>
    </row>
    <row r="236" spans="1:21">
      <c r="A236" s="2" t="str">
        <f>K236&amp;MID(L:L,15,4)</f>
        <v>梁宝婵1827</v>
      </c>
      <c r="B236" s="7" t="s">
        <v>10603</v>
      </c>
      <c r="C236" s="7" t="s">
        <v>1446</v>
      </c>
      <c r="D236" s="7">
        <v>58</v>
      </c>
      <c r="E236" s="7" t="s">
        <v>803</v>
      </c>
      <c r="F236" s="7" t="s">
        <v>16207</v>
      </c>
      <c r="G236" s="7" t="s">
        <v>16208</v>
      </c>
      <c r="H236" s="7" t="s">
        <v>1450</v>
      </c>
      <c r="I236" s="7" t="s">
        <v>16209</v>
      </c>
      <c r="J236" s="7" t="s">
        <v>1452</v>
      </c>
      <c r="K236" s="7" t="s">
        <v>800</v>
      </c>
      <c r="L236" s="7" t="s">
        <v>801</v>
      </c>
      <c r="M236" s="7" t="s">
        <v>1561</v>
      </c>
      <c r="N236" s="7" t="s">
        <v>1467</v>
      </c>
      <c r="O236" s="11">
        <v>5</v>
      </c>
      <c r="P236" s="11">
        <v>39</v>
      </c>
      <c r="Q236" s="11">
        <v>3</v>
      </c>
      <c r="R236" s="11">
        <v>2</v>
      </c>
      <c r="S236" s="11" t="s">
        <v>1455</v>
      </c>
      <c r="U236" t="str">
        <f t="shared" si="3"/>
        <v>是</v>
      </c>
    </row>
    <row r="237" spans="1:21">
      <c r="A237" s="2" t="str">
        <f>K237&amp;MID(L:L,15,4)</f>
        <v>陈妹女5426</v>
      </c>
      <c r="B237" s="7" t="s">
        <v>2502</v>
      </c>
      <c r="C237" s="7" t="s">
        <v>1446</v>
      </c>
      <c r="D237" s="7">
        <v>41</v>
      </c>
      <c r="E237" s="7" t="s">
        <v>2503</v>
      </c>
      <c r="F237" s="7" t="s">
        <v>16210</v>
      </c>
      <c r="G237" s="7" t="s">
        <v>16211</v>
      </c>
      <c r="H237" s="7" t="s">
        <v>1450</v>
      </c>
      <c r="I237" s="7" t="s">
        <v>16212</v>
      </c>
      <c r="J237" s="7" t="s">
        <v>1452</v>
      </c>
      <c r="K237" s="7" t="s">
        <v>73</v>
      </c>
      <c r="L237" s="7" t="s">
        <v>74</v>
      </c>
      <c r="M237" s="7" t="s">
        <v>1453</v>
      </c>
      <c r="N237" s="7" t="s">
        <v>23</v>
      </c>
      <c r="O237" s="11">
        <v>8</v>
      </c>
      <c r="P237" s="11">
        <v>43</v>
      </c>
      <c r="Q237" s="11">
        <v>1.5</v>
      </c>
      <c r="R237" s="11">
        <v>6.5</v>
      </c>
      <c r="S237" s="11" t="s">
        <v>1455</v>
      </c>
      <c r="U237" t="str">
        <f t="shared" si="3"/>
        <v>是</v>
      </c>
    </row>
    <row r="238" spans="1:21">
      <c r="A238" s="2" t="str">
        <f>K238&amp;MID(L:L,15,4)</f>
        <v>黄见崧1247</v>
      </c>
      <c r="B238" s="7" t="s">
        <v>2648</v>
      </c>
      <c r="C238" s="7" t="s">
        <v>1457</v>
      </c>
      <c r="D238" s="7">
        <v>51</v>
      </c>
      <c r="E238" s="7" t="s">
        <v>917</v>
      </c>
      <c r="F238" s="7" t="s">
        <v>16213</v>
      </c>
      <c r="G238" s="7" t="s">
        <v>16214</v>
      </c>
      <c r="H238" s="7" t="s">
        <v>2366</v>
      </c>
      <c r="I238" s="7" t="s">
        <v>3651</v>
      </c>
      <c r="J238" s="7" t="s">
        <v>1452</v>
      </c>
      <c r="K238" s="7" t="s">
        <v>248</v>
      </c>
      <c r="L238" s="7" t="s">
        <v>249</v>
      </c>
      <c r="M238" s="7" t="s">
        <v>1453</v>
      </c>
      <c r="N238" s="7" t="s">
        <v>23</v>
      </c>
      <c r="O238" s="11">
        <v>1</v>
      </c>
      <c r="P238" s="11">
        <v>35</v>
      </c>
      <c r="Q238" s="11">
        <v>1.5</v>
      </c>
      <c r="R238" s="11">
        <v>0</v>
      </c>
      <c r="S238" s="11" t="s">
        <v>1455</v>
      </c>
      <c r="U238" t="str">
        <f t="shared" si="3"/>
        <v>是</v>
      </c>
    </row>
    <row r="239" spans="1:21">
      <c r="A239" s="2" t="str">
        <f>K239&amp;MID(L:L,15,4)</f>
        <v>邓伟兰1526</v>
      </c>
      <c r="B239" s="7" t="s">
        <v>2507</v>
      </c>
      <c r="C239" s="7" t="s">
        <v>1457</v>
      </c>
      <c r="D239" s="7">
        <v>55</v>
      </c>
      <c r="E239" s="7" t="s">
        <v>2508</v>
      </c>
      <c r="F239" s="7" t="s">
        <v>16215</v>
      </c>
      <c r="G239" s="7" t="s">
        <v>16216</v>
      </c>
      <c r="H239" s="7" t="s">
        <v>1450</v>
      </c>
      <c r="I239" s="7" t="s">
        <v>16217</v>
      </c>
      <c r="J239" s="7" t="s">
        <v>1452</v>
      </c>
      <c r="K239" s="7" t="s">
        <v>146</v>
      </c>
      <c r="L239" s="7" t="s">
        <v>147</v>
      </c>
      <c r="M239" s="7" t="s">
        <v>1453</v>
      </c>
      <c r="N239" s="7" t="s">
        <v>23</v>
      </c>
      <c r="O239" s="11">
        <v>1</v>
      </c>
      <c r="P239" s="11">
        <v>38</v>
      </c>
      <c r="Q239" s="11">
        <v>1.5</v>
      </c>
      <c r="R239" s="11">
        <v>0</v>
      </c>
      <c r="S239" s="11" t="s">
        <v>1455</v>
      </c>
      <c r="U239" t="str">
        <f t="shared" si="3"/>
        <v>是</v>
      </c>
    </row>
    <row r="240" spans="1:21">
      <c r="A240" s="2" t="str">
        <f>K240&amp;MID(L:L,15,4)</f>
        <v>王雪萍182X</v>
      </c>
      <c r="B240" s="7" t="s">
        <v>8664</v>
      </c>
      <c r="C240" s="7" t="s">
        <v>1446</v>
      </c>
      <c r="D240" s="7">
        <v>42</v>
      </c>
      <c r="E240" s="7" t="s">
        <v>1573</v>
      </c>
      <c r="F240" s="7" t="s">
        <v>16218</v>
      </c>
      <c r="G240" s="7" t="s">
        <v>16219</v>
      </c>
      <c r="H240" s="7" t="s">
        <v>1450</v>
      </c>
      <c r="I240" s="7" t="s">
        <v>2481</v>
      </c>
      <c r="J240" s="7" t="s">
        <v>1452</v>
      </c>
      <c r="K240" s="7" t="s">
        <v>1350</v>
      </c>
      <c r="L240" s="7" t="s">
        <v>1351</v>
      </c>
      <c r="M240" s="7" t="s">
        <v>1461</v>
      </c>
      <c r="N240" s="7" t="s">
        <v>1157</v>
      </c>
      <c r="O240" s="11">
        <v>3</v>
      </c>
      <c r="P240" s="11">
        <v>40</v>
      </c>
      <c r="Q240" s="11">
        <v>2.5</v>
      </c>
      <c r="R240" s="11">
        <v>0.5</v>
      </c>
      <c r="S240" s="11" t="s">
        <v>1455</v>
      </c>
      <c r="U240" t="str">
        <f t="shared" si="3"/>
        <v>是</v>
      </c>
    </row>
    <row r="241" spans="1:21">
      <c r="A241" s="2" t="str">
        <f>K241&amp;MID(L:L,15,4)</f>
        <v>江翠媥0643</v>
      </c>
      <c r="B241" s="7" t="s">
        <v>1617</v>
      </c>
      <c r="C241" s="7" t="s">
        <v>1446</v>
      </c>
      <c r="D241" s="7">
        <v>43</v>
      </c>
      <c r="E241" s="7" t="s">
        <v>1618</v>
      </c>
      <c r="F241" s="7" t="s">
        <v>16220</v>
      </c>
      <c r="G241" s="7" t="s">
        <v>16221</v>
      </c>
      <c r="H241" s="7" t="s">
        <v>2514</v>
      </c>
      <c r="I241" s="7" t="s">
        <v>16222</v>
      </c>
      <c r="J241" s="7" t="s">
        <v>1452</v>
      </c>
      <c r="K241" s="7" t="s">
        <v>289</v>
      </c>
      <c r="L241" s="7" t="s">
        <v>290</v>
      </c>
      <c r="M241" s="7" t="s">
        <v>1453</v>
      </c>
      <c r="N241" s="7" t="s">
        <v>23</v>
      </c>
      <c r="O241" s="11">
        <v>4</v>
      </c>
      <c r="P241" s="11">
        <v>1</v>
      </c>
      <c r="Q241" s="11">
        <v>1.5</v>
      </c>
      <c r="R241" s="11">
        <v>2.5</v>
      </c>
      <c r="S241" s="11" t="s">
        <v>1455</v>
      </c>
      <c r="U241" t="str">
        <f t="shared" si="3"/>
        <v>是</v>
      </c>
    </row>
    <row r="242" spans="1:21">
      <c r="A242" s="2" t="str">
        <f>K242&amp;MID(L:L,15,4)</f>
        <v>潘金逢1532</v>
      </c>
      <c r="B242" s="7" t="s">
        <v>2519</v>
      </c>
      <c r="C242" s="7" t="s">
        <v>1457</v>
      </c>
      <c r="D242" s="7">
        <v>49</v>
      </c>
      <c r="E242" s="7" t="s">
        <v>2520</v>
      </c>
      <c r="F242" s="7" t="s">
        <v>16223</v>
      </c>
      <c r="G242" s="7" t="s">
        <v>16224</v>
      </c>
      <c r="H242" s="7" t="s">
        <v>1450</v>
      </c>
      <c r="I242" s="7" t="s">
        <v>16225</v>
      </c>
      <c r="J242" s="7" t="s">
        <v>1452</v>
      </c>
      <c r="K242" s="7" t="s">
        <v>503</v>
      </c>
      <c r="L242" s="7" t="s">
        <v>504</v>
      </c>
      <c r="M242" s="7" t="s">
        <v>1461</v>
      </c>
      <c r="N242" s="7" t="s">
        <v>23</v>
      </c>
      <c r="O242" s="11">
        <v>3</v>
      </c>
      <c r="P242" s="11">
        <v>34</v>
      </c>
      <c r="Q242" s="11">
        <v>3</v>
      </c>
      <c r="R242" s="11">
        <v>0</v>
      </c>
      <c r="S242" s="11" t="s">
        <v>1455</v>
      </c>
      <c r="U242" t="str">
        <f t="shared" si="3"/>
        <v>是</v>
      </c>
    </row>
    <row r="243" spans="1:21">
      <c r="A243" s="2" t="str">
        <f>K243&amp;MID(L:L,15,4)</f>
        <v>梁有勤5623</v>
      </c>
      <c r="B243" s="7" t="s">
        <v>4618</v>
      </c>
      <c r="C243" s="7" t="s">
        <v>1446</v>
      </c>
      <c r="D243" s="7">
        <v>40</v>
      </c>
      <c r="E243" s="7" t="s">
        <v>1067</v>
      </c>
      <c r="F243" s="7" t="s">
        <v>16226</v>
      </c>
      <c r="G243" s="7" t="s">
        <v>16227</v>
      </c>
      <c r="H243" s="7" t="s">
        <v>1450</v>
      </c>
      <c r="I243" s="7" t="s">
        <v>5884</v>
      </c>
      <c r="J243" s="7" t="s">
        <v>1452</v>
      </c>
      <c r="K243" s="7" t="s">
        <v>1063</v>
      </c>
      <c r="L243" s="7" t="s">
        <v>1064</v>
      </c>
      <c r="M243" s="7" t="s">
        <v>1461</v>
      </c>
      <c r="N243" s="7" t="s">
        <v>23</v>
      </c>
      <c r="O243" s="11">
        <v>3</v>
      </c>
      <c r="P243" s="11">
        <v>19</v>
      </c>
      <c r="Q243" s="11">
        <v>3</v>
      </c>
      <c r="R243" s="11">
        <v>0</v>
      </c>
      <c r="S243" s="11" t="s">
        <v>1455</v>
      </c>
      <c r="U243" t="str">
        <f t="shared" si="3"/>
        <v>是</v>
      </c>
    </row>
    <row r="244" spans="1:21">
      <c r="A244" s="2" t="str">
        <f>K244&amp;MID(L:L,15,4)</f>
        <v>潘记滔0635</v>
      </c>
      <c r="B244" s="7" t="s">
        <v>1577</v>
      </c>
      <c r="C244" s="7" t="s">
        <v>1446</v>
      </c>
      <c r="D244" s="7">
        <v>57</v>
      </c>
      <c r="E244" s="7" t="s">
        <v>502</v>
      </c>
      <c r="F244" s="7" t="s">
        <v>16228</v>
      </c>
      <c r="G244" s="7" t="s">
        <v>16229</v>
      </c>
      <c r="H244" s="7" t="s">
        <v>1450</v>
      </c>
      <c r="I244" s="7" t="s">
        <v>16230</v>
      </c>
      <c r="J244" s="7" t="s">
        <v>1452</v>
      </c>
      <c r="K244" s="7" t="s">
        <v>500</v>
      </c>
      <c r="L244" s="7" t="s">
        <v>501</v>
      </c>
      <c r="M244" s="7" t="s">
        <v>1453</v>
      </c>
      <c r="N244" s="7" t="s">
        <v>23</v>
      </c>
      <c r="O244" s="11">
        <v>4</v>
      </c>
      <c r="P244" s="11">
        <v>7</v>
      </c>
      <c r="Q244" s="11">
        <v>1.5</v>
      </c>
      <c r="R244" s="11">
        <v>2.5</v>
      </c>
      <c r="S244" s="11" t="s">
        <v>1455</v>
      </c>
      <c r="U244" t="str">
        <f t="shared" si="3"/>
        <v>是</v>
      </c>
    </row>
    <row r="245" spans="1:21">
      <c r="A245" s="2" t="str">
        <f>K245&amp;MID(L:L,15,4)</f>
        <v>何英3029</v>
      </c>
      <c r="B245" s="7" t="s">
        <v>2527</v>
      </c>
      <c r="C245" s="7" t="s">
        <v>1446</v>
      </c>
      <c r="D245" s="7">
        <v>39</v>
      </c>
      <c r="E245" s="7" t="s">
        <v>2528</v>
      </c>
      <c r="F245" s="7" t="s">
        <v>16231</v>
      </c>
      <c r="G245" s="7" t="s">
        <v>16232</v>
      </c>
      <c r="H245" s="7" t="s">
        <v>1450</v>
      </c>
      <c r="I245" s="7" t="s">
        <v>16233</v>
      </c>
      <c r="J245" s="7" t="s">
        <v>1452</v>
      </c>
      <c r="K245" s="7" t="s">
        <v>579</v>
      </c>
      <c r="L245" s="7" t="s">
        <v>580</v>
      </c>
      <c r="M245" s="7" t="s">
        <v>1461</v>
      </c>
      <c r="N245" s="7" t="s">
        <v>23</v>
      </c>
      <c r="O245" s="11">
        <v>3</v>
      </c>
      <c r="P245" s="11">
        <v>36</v>
      </c>
      <c r="Q245" s="11">
        <v>3</v>
      </c>
      <c r="R245" s="11">
        <v>0</v>
      </c>
      <c r="S245" s="11" t="s">
        <v>1455</v>
      </c>
      <c r="U245" t="str">
        <f t="shared" si="3"/>
        <v>是</v>
      </c>
    </row>
    <row r="246" spans="1:21">
      <c r="A246" s="2" t="str">
        <f>K246&amp;MID(L:L,15,4)</f>
        <v>徐玉莦3621</v>
      </c>
      <c r="B246" s="7" t="s">
        <v>2532</v>
      </c>
      <c r="C246" s="7" t="s">
        <v>1457</v>
      </c>
      <c r="D246" s="7">
        <v>48</v>
      </c>
      <c r="E246" s="7" t="s">
        <v>2533</v>
      </c>
      <c r="F246" s="7" t="s">
        <v>16234</v>
      </c>
      <c r="G246" s="7" t="s">
        <v>16235</v>
      </c>
      <c r="H246" s="7" t="s">
        <v>1450</v>
      </c>
      <c r="I246" s="7" t="s">
        <v>16236</v>
      </c>
      <c r="J246" s="7" t="s">
        <v>1452</v>
      </c>
      <c r="K246" s="7" t="s">
        <v>552</v>
      </c>
      <c r="L246" s="7" t="s">
        <v>553</v>
      </c>
      <c r="M246" s="7" t="s">
        <v>1461</v>
      </c>
      <c r="N246" s="7" t="s">
        <v>23</v>
      </c>
      <c r="O246" s="11">
        <v>4</v>
      </c>
      <c r="P246" s="11">
        <v>42</v>
      </c>
      <c r="Q246" s="11">
        <v>3</v>
      </c>
      <c r="R246" s="11">
        <v>1</v>
      </c>
      <c r="S246" s="11" t="s">
        <v>1455</v>
      </c>
      <c r="U246" t="str">
        <f t="shared" si="3"/>
        <v>是</v>
      </c>
    </row>
    <row r="247" spans="1:21">
      <c r="A247" s="2" t="str">
        <f>K247&amp;MID(L:L,15,4)</f>
        <v>黄金枝0126</v>
      </c>
      <c r="B247" s="7" t="s">
        <v>2537</v>
      </c>
      <c r="C247" s="7" t="s">
        <v>1446</v>
      </c>
      <c r="D247" s="7">
        <v>53</v>
      </c>
      <c r="E247" s="7" t="s">
        <v>2538</v>
      </c>
      <c r="F247" s="7" t="s">
        <v>16237</v>
      </c>
      <c r="G247" s="7" t="s">
        <v>16238</v>
      </c>
      <c r="H247" s="7" t="s">
        <v>1450</v>
      </c>
      <c r="I247" s="7" t="s">
        <v>16239</v>
      </c>
      <c r="J247" s="7" t="s">
        <v>1452</v>
      </c>
      <c r="K247" s="7" t="s">
        <v>254</v>
      </c>
      <c r="L247" s="7" t="s">
        <v>255</v>
      </c>
      <c r="M247" s="7" t="s">
        <v>1453</v>
      </c>
      <c r="N247" s="7" t="s">
        <v>23</v>
      </c>
      <c r="O247" s="11">
        <v>1</v>
      </c>
      <c r="P247" s="11">
        <v>56</v>
      </c>
      <c r="Q247" s="11">
        <v>1.5</v>
      </c>
      <c r="R247" s="11">
        <v>0</v>
      </c>
      <c r="S247" s="11" t="s">
        <v>1455</v>
      </c>
      <c r="U247" t="str">
        <f t="shared" si="3"/>
        <v>是</v>
      </c>
    </row>
    <row r="248" spans="1:21">
      <c r="A248" s="2" t="str">
        <f>K248&amp;MID(L:L,15,4)</f>
        <v>陈宝娴482X</v>
      </c>
      <c r="B248" s="7" t="s">
        <v>2542</v>
      </c>
      <c r="C248" s="7" t="s">
        <v>1457</v>
      </c>
      <c r="D248" s="7">
        <v>64</v>
      </c>
      <c r="E248" s="7" t="s">
        <v>2543</v>
      </c>
      <c r="F248" s="7" t="s">
        <v>16240</v>
      </c>
      <c r="G248" s="7" t="s">
        <v>16241</v>
      </c>
      <c r="H248" s="7" t="s">
        <v>1450</v>
      </c>
      <c r="I248" s="7" t="s">
        <v>16242</v>
      </c>
      <c r="J248" s="7" t="s">
        <v>1452</v>
      </c>
      <c r="K248" s="7" t="s">
        <v>536</v>
      </c>
      <c r="L248" s="7" t="s">
        <v>537</v>
      </c>
      <c r="M248" s="7" t="s">
        <v>1461</v>
      </c>
      <c r="N248" s="7" t="s">
        <v>23</v>
      </c>
      <c r="O248" s="11">
        <v>4</v>
      </c>
      <c r="P248" s="11">
        <v>29</v>
      </c>
      <c r="Q248" s="11">
        <v>3</v>
      </c>
      <c r="R248" s="11">
        <v>1</v>
      </c>
      <c r="S248" s="11" t="s">
        <v>1455</v>
      </c>
      <c r="U248" t="str">
        <f t="shared" si="3"/>
        <v>是</v>
      </c>
    </row>
    <row r="249" spans="1:21">
      <c r="A249" s="2" t="str">
        <f>K249&amp;MID(L:L,15,4)</f>
        <v>高格开5129</v>
      </c>
      <c r="B249" s="7" t="s">
        <v>1655</v>
      </c>
      <c r="C249" s="7" t="s">
        <v>1446</v>
      </c>
      <c r="D249" s="7">
        <v>56</v>
      </c>
      <c r="E249" s="7" t="s">
        <v>1656</v>
      </c>
      <c r="F249" s="7" t="s">
        <v>16243</v>
      </c>
      <c r="G249" s="7" t="s">
        <v>16244</v>
      </c>
      <c r="H249" s="7" t="s">
        <v>1450</v>
      </c>
      <c r="I249" s="7" t="s">
        <v>16245</v>
      </c>
      <c r="J249" s="7" t="s">
        <v>1452</v>
      </c>
      <c r="K249" s="7" t="s">
        <v>159</v>
      </c>
      <c r="L249" s="7" t="s">
        <v>160</v>
      </c>
      <c r="M249" s="7" t="s">
        <v>1453</v>
      </c>
      <c r="N249" s="7" t="s">
        <v>23</v>
      </c>
      <c r="O249" s="11">
        <v>1</v>
      </c>
      <c r="P249" s="11">
        <v>51</v>
      </c>
      <c r="Q249" s="11">
        <v>1.5</v>
      </c>
      <c r="R249" s="11">
        <v>0</v>
      </c>
      <c r="S249" s="11" t="s">
        <v>1455</v>
      </c>
      <c r="U249" t="str">
        <f t="shared" si="3"/>
        <v>是</v>
      </c>
    </row>
    <row r="250" spans="1:21">
      <c r="A250" s="2" t="str">
        <f>K250&amp;MID(L:L,15,4)</f>
        <v>廖连晓4841</v>
      </c>
      <c r="B250" s="7" t="s">
        <v>2550</v>
      </c>
      <c r="C250" s="7" t="s">
        <v>1457</v>
      </c>
      <c r="D250" s="7">
        <v>61</v>
      </c>
      <c r="E250" s="7" t="s">
        <v>2551</v>
      </c>
      <c r="F250" s="7" t="s">
        <v>16246</v>
      </c>
      <c r="G250" s="7" t="s">
        <v>16247</v>
      </c>
      <c r="H250" s="7" t="s">
        <v>1450</v>
      </c>
      <c r="I250" s="7" t="s">
        <v>7930</v>
      </c>
      <c r="J250" s="7" t="s">
        <v>1452</v>
      </c>
      <c r="K250" s="7" t="s">
        <v>804</v>
      </c>
      <c r="L250" s="7" t="s">
        <v>805</v>
      </c>
      <c r="M250" s="7" t="s">
        <v>1461</v>
      </c>
      <c r="N250" s="7" t="s">
        <v>23</v>
      </c>
      <c r="O250" s="11">
        <v>3</v>
      </c>
      <c r="P250" s="11">
        <v>28</v>
      </c>
      <c r="Q250" s="11">
        <v>3</v>
      </c>
      <c r="R250" s="11">
        <v>0</v>
      </c>
      <c r="S250" s="11" t="s">
        <v>1455</v>
      </c>
      <c r="U250" t="str">
        <f t="shared" si="3"/>
        <v>是</v>
      </c>
    </row>
    <row r="251" spans="1:21">
      <c r="A251" s="2" t="str">
        <f>K251&amp;MID(L:L,15,4)</f>
        <v>梁润洪3937</v>
      </c>
      <c r="B251" s="7" t="s">
        <v>5527</v>
      </c>
      <c r="C251" s="7" t="s">
        <v>1444</v>
      </c>
      <c r="D251" s="7">
        <v>40</v>
      </c>
      <c r="E251" s="7" t="s">
        <v>5528</v>
      </c>
      <c r="F251" s="7" t="s">
        <v>16248</v>
      </c>
      <c r="G251" s="7" t="s">
        <v>16249</v>
      </c>
      <c r="H251" s="7" t="s">
        <v>1450</v>
      </c>
      <c r="I251" s="7" t="s">
        <v>13613</v>
      </c>
      <c r="J251" s="7" t="s">
        <v>1452</v>
      </c>
      <c r="K251" s="7" t="s">
        <v>312</v>
      </c>
      <c r="L251" s="7" t="s">
        <v>313</v>
      </c>
      <c r="M251" s="7" t="s">
        <v>1453</v>
      </c>
      <c r="N251" s="7" t="s">
        <v>23</v>
      </c>
      <c r="O251" s="11">
        <v>1</v>
      </c>
      <c r="P251" s="11">
        <v>31</v>
      </c>
      <c r="Q251" s="11">
        <v>1.5</v>
      </c>
      <c r="R251" s="11">
        <v>0</v>
      </c>
      <c r="S251" s="11" t="s">
        <v>1455</v>
      </c>
      <c r="U251" t="str">
        <f t="shared" si="3"/>
        <v>是</v>
      </c>
    </row>
    <row r="252" spans="1:21">
      <c r="A252" s="2" t="str">
        <f>K252&amp;MID(L:L,15,4)</f>
        <v>邝就甜1227</v>
      </c>
      <c r="B252" s="7" t="s">
        <v>2555</v>
      </c>
      <c r="C252" s="7" t="s">
        <v>1446</v>
      </c>
      <c r="D252" s="7">
        <v>47</v>
      </c>
      <c r="E252" s="7" t="s">
        <v>2556</v>
      </c>
      <c r="F252" s="7" t="s">
        <v>16250</v>
      </c>
      <c r="G252" s="7" t="s">
        <v>16251</v>
      </c>
      <c r="H252" s="7" t="s">
        <v>1450</v>
      </c>
      <c r="I252" s="7" t="s">
        <v>16252</v>
      </c>
      <c r="J252" s="7" t="s">
        <v>1452</v>
      </c>
      <c r="K252" s="7" t="s">
        <v>932</v>
      </c>
      <c r="L252" s="7" t="s">
        <v>933</v>
      </c>
      <c r="M252" s="7" t="s">
        <v>1453</v>
      </c>
      <c r="N252" s="7" t="s">
        <v>23</v>
      </c>
      <c r="O252" s="11">
        <v>8</v>
      </c>
      <c r="P252" s="11">
        <v>26</v>
      </c>
      <c r="Q252" s="11">
        <v>1.5</v>
      </c>
      <c r="R252" s="11">
        <v>6.5</v>
      </c>
      <c r="S252" s="11" t="s">
        <v>1455</v>
      </c>
      <c r="U252" t="str">
        <f t="shared" si="3"/>
        <v>是</v>
      </c>
    </row>
    <row r="253" spans="1:21">
      <c r="A253" s="2" t="str">
        <f>K253&amp;MID(L:L,15,4)</f>
        <v>林有志2135</v>
      </c>
      <c r="B253" s="7" t="s">
        <v>1724</v>
      </c>
      <c r="C253" s="7" t="s">
        <v>1446</v>
      </c>
      <c r="D253" s="7">
        <v>55</v>
      </c>
      <c r="E253" s="7" t="s">
        <v>1725</v>
      </c>
      <c r="F253" s="7" t="s">
        <v>16253</v>
      </c>
      <c r="G253" s="7" t="s">
        <v>16254</v>
      </c>
      <c r="H253" s="7" t="s">
        <v>1982</v>
      </c>
      <c r="I253" s="7" t="s">
        <v>16255</v>
      </c>
      <c r="J253" s="7" t="s">
        <v>1452</v>
      </c>
      <c r="K253" s="7" t="s">
        <v>395</v>
      </c>
      <c r="L253" s="7" t="s">
        <v>396</v>
      </c>
      <c r="M253" s="7" t="s">
        <v>1461</v>
      </c>
      <c r="N253" s="7" t="s">
        <v>23</v>
      </c>
      <c r="O253" s="11">
        <v>6</v>
      </c>
      <c r="P253" s="11">
        <v>10</v>
      </c>
      <c r="Q253" s="11">
        <v>3</v>
      </c>
      <c r="R253" s="11">
        <v>3</v>
      </c>
      <c r="S253" s="11" t="s">
        <v>1455</v>
      </c>
      <c r="U253" t="str">
        <f t="shared" si="3"/>
        <v>是</v>
      </c>
    </row>
    <row r="254" spans="1:21">
      <c r="A254" s="2" t="str">
        <f>K254&amp;MID(L:L,15,4)</f>
        <v>黄志涛0318</v>
      </c>
      <c r="B254" s="7" t="s">
        <v>2563</v>
      </c>
      <c r="C254" s="7" t="s">
        <v>1446</v>
      </c>
      <c r="D254" s="7">
        <v>63</v>
      </c>
      <c r="E254" s="7" t="s">
        <v>457</v>
      </c>
      <c r="F254" s="7" t="s">
        <v>16256</v>
      </c>
      <c r="G254" s="7" t="s">
        <v>16257</v>
      </c>
      <c r="H254" s="7" t="s">
        <v>2673</v>
      </c>
      <c r="I254" s="7" t="s">
        <v>16258</v>
      </c>
      <c r="J254" s="7" t="s">
        <v>1452</v>
      </c>
      <c r="K254" s="7" t="s">
        <v>454</v>
      </c>
      <c r="L254" s="7" t="s">
        <v>455</v>
      </c>
      <c r="M254" s="7" t="s">
        <v>1461</v>
      </c>
      <c r="N254" s="7" t="s">
        <v>23</v>
      </c>
      <c r="O254" s="11">
        <v>3</v>
      </c>
      <c r="P254" s="11">
        <v>13</v>
      </c>
      <c r="Q254" s="11">
        <v>3</v>
      </c>
      <c r="R254" s="11">
        <v>0</v>
      </c>
      <c r="S254" s="11" t="s">
        <v>1455</v>
      </c>
      <c r="U254" t="str">
        <f t="shared" si="3"/>
        <v>是</v>
      </c>
    </row>
    <row r="255" spans="1:21">
      <c r="A255" s="2" t="str">
        <f>K255&amp;MID(L:L,15,4)</f>
        <v>梁容5140</v>
      </c>
      <c r="B255" s="7" t="s">
        <v>3664</v>
      </c>
      <c r="C255" s="7" t="s">
        <v>1446</v>
      </c>
      <c r="D255" s="7">
        <v>60</v>
      </c>
      <c r="E255" s="7" t="s">
        <v>3665</v>
      </c>
      <c r="F255" s="7" t="s">
        <v>16259</v>
      </c>
      <c r="G255" s="7" t="s">
        <v>16260</v>
      </c>
      <c r="H255" s="7" t="s">
        <v>1450</v>
      </c>
      <c r="I255" s="7" t="s">
        <v>16261</v>
      </c>
      <c r="J255" s="7" t="s">
        <v>1452</v>
      </c>
      <c r="K255" s="7" t="s">
        <v>308</v>
      </c>
      <c r="L255" s="7" t="s">
        <v>309</v>
      </c>
      <c r="M255" s="7" t="s">
        <v>1453</v>
      </c>
      <c r="N255" s="7" t="s">
        <v>23</v>
      </c>
      <c r="O255" s="11">
        <v>2</v>
      </c>
      <c r="P255" s="11">
        <v>4</v>
      </c>
      <c r="Q255" s="11">
        <v>1.5</v>
      </c>
      <c r="R255" s="11">
        <v>0.5</v>
      </c>
      <c r="S255" s="11" t="s">
        <v>1455</v>
      </c>
      <c r="U255" t="str">
        <f t="shared" si="3"/>
        <v>是</v>
      </c>
    </row>
    <row r="256" spans="1:21">
      <c r="A256" s="2" t="str">
        <f>K256&amp;MID(L:L,15,4)</f>
        <v>梁容5140</v>
      </c>
      <c r="B256" s="7" t="s">
        <v>3664</v>
      </c>
      <c r="C256" s="7" t="s">
        <v>1446</v>
      </c>
      <c r="D256" s="7">
        <v>60</v>
      </c>
      <c r="E256" s="7" t="s">
        <v>3665</v>
      </c>
      <c r="F256" s="7" t="s">
        <v>16262</v>
      </c>
      <c r="G256" s="7" t="s">
        <v>16263</v>
      </c>
      <c r="H256" s="7" t="s">
        <v>1450</v>
      </c>
      <c r="I256" s="7" t="s">
        <v>16264</v>
      </c>
      <c r="J256" s="7" t="s">
        <v>1452</v>
      </c>
      <c r="K256" s="7" t="s">
        <v>308</v>
      </c>
      <c r="L256" s="7" t="s">
        <v>309</v>
      </c>
      <c r="M256" s="7" t="s">
        <v>1453</v>
      </c>
      <c r="N256" s="7" t="s">
        <v>23</v>
      </c>
      <c r="O256" s="11">
        <v>0</v>
      </c>
      <c r="P256" s="11">
        <v>0</v>
      </c>
      <c r="Q256" s="11">
        <v>1.5</v>
      </c>
      <c r="R256" s="11">
        <v>-1.5</v>
      </c>
      <c r="S256" s="11" t="s">
        <v>1520</v>
      </c>
      <c r="U256" t="str">
        <f t="shared" si="3"/>
        <v>否</v>
      </c>
    </row>
    <row r="257" spans="1:21">
      <c r="A257" s="2" t="str">
        <f>K257&amp;MID(L:L,15,4)</f>
        <v>梁容5140</v>
      </c>
      <c r="B257" s="7" t="s">
        <v>3664</v>
      </c>
      <c r="C257" s="7" t="s">
        <v>1446</v>
      </c>
      <c r="D257" s="7">
        <v>60</v>
      </c>
      <c r="E257" s="7" t="s">
        <v>3665</v>
      </c>
      <c r="F257" s="7" t="s">
        <v>16265</v>
      </c>
      <c r="G257" s="7" t="s">
        <v>16266</v>
      </c>
      <c r="H257" s="7" t="s">
        <v>1450</v>
      </c>
      <c r="I257" s="7" t="s">
        <v>16267</v>
      </c>
      <c r="J257" s="7" t="s">
        <v>1452</v>
      </c>
      <c r="K257" s="7" t="s">
        <v>308</v>
      </c>
      <c r="L257" s="7" t="s">
        <v>309</v>
      </c>
      <c r="M257" s="7" t="s">
        <v>1453</v>
      </c>
      <c r="N257" s="7" t="s">
        <v>23</v>
      </c>
      <c r="O257" s="11">
        <v>2</v>
      </c>
      <c r="P257" s="11">
        <v>9</v>
      </c>
      <c r="Q257" s="11">
        <v>1.5</v>
      </c>
      <c r="R257" s="11">
        <v>0.5</v>
      </c>
      <c r="S257" s="11" t="s">
        <v>1455</v>
      </c>
      <c r="U257" t="str">
        <f t="shared" si="3"/>
        <v>是</v>
      </c>
    </row>
    <row r="258" spans="1:21">
      <c r="A258" s="2" t="str">
        <f>K258&amp;MID(L:L,15,4)</f>
        <v>徐玉平0921</v>
      </c>
      <c r="B258" s="7" t="s">
        <v>2572</v>
      </c>
      <c r="C258" s="7" t="s">
        <v>1457</v>
      </c>
      <c r="D258" s="7">
        <v>49</v>
      </c>
      <c r="E258" s="7" t="s">
        <v>1040</v>
      </c>
      <c r="F258" s="7" t="s">
        <v>16268</v>
      </c>
      <c r="G258" s="7" t="s">
        <v>16269</v>
      </c>
      <c r="H258" s="7" t="s">
        <v>1450</v>
      </c>
      <c r="I258" s="7" t="s">
        <v>6067</v>
      </c>
      <c r="J258" s="7" t="s">
        <v>1452</v>
      </c>
      <c r="K258" s="7" t="s">
        <v>1037</v>
      </c>
      <c r="L258" s="7" t="s">
        <v>1038</v>
      </c>
      <c r="M258" s="7" t="s">
        <v>1453</v>
      </c>
      <c r="N258" s="7" t="s">
        <v>1467</v>
      </c>
      <c r="O258" s="11">
        <v>1</v>
      </c>
      <c r="P258" s="11">
        <v>37</v>
      </c>
      <c r="Q258" s="11">
        <v>1.5</v>
      </c>
      <c r="R258" s="11">
        <v>0</v>
      </c>
      <c r="S258" s="11" t="s">
        <v>1455</v>
      </c>
      <c r="U258" t="str">
        <f t="shared" si="3"/>
        <v>是</v>
      </c>
    </row>
    <row r="259" spans="1:21">
      <c r="A259" s="2" t="str">
        <f>K259&amp;MID(L:L,15,4)</f>
        <v>黄广奀1237</v>
      </c>
      <c r="B259" s="7" t="s">
        <v>2576</v>
      </c>
      <c r="C259" s="7" t="s">
        <v>1457</v>
      </c>
      <c r="D259" s="7">
        <v>60</v>
      </c>
      <c r="E259" s="7" t="s">
        <v>2577</v>
      </c>
      <c r="F259" s="7" t="s">
        <v>16270</v>
      </c>
      <c r="G259" s="7" t="s">
        <v>16271</v>
      </c>
      <c r="H259" s="7" t="s">
        <v>1450</v>
      </c>
      <c r="I259" s="7" t="s">
        <v>16272</v>
      </c>
      <c r="J259" s="7" t="s">
        <v>1452</v>
      </c>
      <c r="K259" s="7" t="s">
        <v>242</v>
      </c>
      <c r="L259" s="7" t="s">
        <v>243</v>
      </c>
      <c r="M259" s="7" t="s">
        <v>1453</v>
      </c>
      <c r="N259" s="7" t="s">
        <v>23</v>
      </c>
      <c r="O259" s="11">
        <v>7</v>
      </c>
      <c r="P259" s="11">
        <v>1</v>
      </c>
      <c r="Q259" s="11">
        <v>1.5</v>
      </c>
      <c r="R259" s="11">
        <v>5.5</v>
      </c>
      <c r="S259" s="11" t="s">
        <v>1455</v>
      </c>
      <c r="U259" t="str">
        <f t="shared" ref="U259:U322" si="4">S259</f>
        <v>是</v>
      </c>
    </row>
    <row r="260" spans="1:21">
      <c r="A260" s="2" t="str">
        <f>K260&amp;MID(L:L,15,4)</f>
        <v>黄弟6021</v>
      </c>
      <c r="B260" s="7" t="s">
        <v>2581</v>
      </c>
      <c r="C260" s="7" t="s">
        <v>1457</v>
      </c>
      <c r="D260" s="7">
        <v>53</v>
      </c>
      <c r="E260" s="7" t="s">
        <v>2582</v>
      </c>
      <c r="F260" s="7" t="s">
        <v>16273</v>
      </c>
      <c r="G260" s="7" t="s">
        <v>16274</v>
      </c>
      <c r="H260" s="7" t="s">
        <v>1450</v>
      </c>
      <c r="I260" s="7" t="s">
        <v>16275</v>
      </c>
      <c r="J260" s="7" t="s">
        <v>1452</v>
      </c>
      <c r="K260" s="7" t="s">
        <v>194</v>
      </c>
      <c r="L260" s="7" t="s">
        <v>195</v>
      </c>
      <c r="M260" s="7" t="s">
        <v>1453</v>
      </c>
      <c r="N260" s="7" t="s">
        <v>23</v>
      </c>
      <c r="O260" s="11">
        <v>1</v>
      </c>
      <c r="P260" s="11">
        <v>50</v>
      </c>
      <c r="Q260" s="11">
        <v>1.5</v>
      </c>
      <c r="R260" s="11">
        <v>0</v>
      </c>
      <c r="S260" s="11" t="s">
        <v>1455</v>
      </c>
      <c r="U260" t="str">
        <f t="shared" si="4"/>
        <v>是</v>
      </c>
    </row>
    <row r="261" spans="1:21">
      <c r="A261" s="2" t="str">
        <f>K261&amp;MID(L:L,15,4)</f>
        <v>许焕莲3329</v>
      </c>
      <c r="B261" s="7" t="s">
        <v>2586</v>
      </c>
      <c r="C261" s="7" t="s">
        <v>1457</v>
      </c>
      <c r="D261" s="7">
        <v>52</v>
      </c>
      <c r="E261" s="7" t="s">
        <v>2587</v>
      </c>
      <c r="F261" s="7" t="s">
        <v>16276</v>
      </c>
      <c r="G261" s="7" t="s">
        <v>16277</v>
      </c>
      <c r="H261" s="7" t="s">
        <v>1450</v>
      </c>
      <c r="I261" s="7" t="s">
        <v>16278</v>
      </c>
      <c r="J261" s="7" t="s">
        <v>1452</v>
      </c>
      <c r="K261" s="7" t="s">
        <v>622</v>
      </c>
      <c r="L261" s="7" t="s">
        <v>623</v>
      </c>
      <c r="M261" s="7" t="s">
        <v>1453</v>
      </c>
      <c r="N261" s="7" t="s">
        <v>23</v>
      </c>
      <c r="O261" s="11">
        <v>6</v>
      </c>
      <c r="P261" s="11">
        <v>33</v>
      </c>
      <c r="Q261" s="11">
        <v>1.5</v>
      </c>
      <c r="R261" s="11">
        <v>4.5</v>
      </c>
      <c r="S261" s="11" t="s">
        <v>1455</v>
      </c>
      <c r="U261" t="str">
        <f t="shared" si="4"/>
        <v>是</v>
      </c>
    </row>
    <row r="262" spans="1:21">
      <c r="A262" s="2" t="str">
        <f>K262&amp;MID(L:L,15,4)</f>
        <v>余焕基1014</v>
      </c>
      <c r="B262" s="7" t="s">
        <v>2591</v>
      </c>
      <c r="C262" s="7" t="s">
        <v>1446</v>
      </c>
      <c r="D262" s="7">
        <v>50</v>
      </c>
      <c r="E262" s="7" t="s">
        <v>2592</v>
      </c>
      <c r="F262" s="7" t="s">
        <v>16279</v>
      </c>
      <c r="G262" s="7" t="s">
        <v>16280</v>
      </c>
      <c r="H262" s="7" t="s">
        <v>1450</v>
      </c>
      <c r="I262" s="7" t="s">
        <v>4965</v>
      </c>
      <c r="J262" s="7" t="s">
        <v>1452</v>
      </c>
      <c r="K262" s="7" t="s">
        <v>597</v>
      </c>
      <c r="L262" s="7" t="s">
        <v>598</v>
      </c>
      <c r="M262" s="7" t="s">
        <v>1461</v>
      </c>
      <c r="N262" s="7" t="s">
        <v>23</v>
      </c>
      <c r="O262" s="11">
        <v>3</v>
      </c>
      <c r="P262" s="11">
        <v>3</v>
      </c>
      <c r="Q262" s="11">
        <v>3</v>
      </c>
      <c r="R262" s="11">
        <v>0</v>
      </c>
      <c r="S262" s="11" t="s">
        <v>1455</v>
      </c>
      <c r="U262" t="str">
        <f t="shared" si="4"/>
        <v>是</v>
      </c>
    </row>
    <row r="263" spans="1:21">
      <c r="A263" s="2" t="str">
        <f>K263&amp;MID(L:L,15,4)</f>
        <v>陈和272X</v>
      </c>
      <c r="B263" s="7" t="s">
        <v>2596</v>
      </c>
      <c r="C263" s="7" t="s">
        <v>1446</v>
      </c>
      <c r="D263" s="7">
        <v>59</v>
      </c>
      <c r="E263" s="7" t="s">
        <v>2597</v>
      </c>
      <c r="F263" s="7" t="s">
        <v>16281</v>
      </c>
      <c r="G263" s="7" t="s">
        <v>16282</v>
      </c>
      <c r="H263" s="7" t="s">
        <v>1450</v>
      </c>
      <c r="I263" s="7" t="s">
        <v>5065</v>
      </c>
      <c r="J263" s="7" t="s">
        <v>1452</v>
      </c>
      <c r="K263" s="7" t="s">
        <v>58</v>
      </c>
      <c r="L263" s="7" t="s">
        <v>59</v>
      </c>
      <c r="M263" s="7" t="s">
        <v>1453</v>
      </c>
      <c r="N263" s="7" t="s">
        <v>23</v>
      </c>
      <c r="O263" s="11">
        <v>2</v>
      </c>
      <c r="P263" s="11">
        <v>6</v>
      </c>
      <c r="Q263" s="11">
        <v>1.5</v>
      </c>
      <c r="R263" s="11">
        <v>0.5</v>
      </c>
      <c r="S263" s="11" t="s">
        <v>1455</v>
      </c>
      <c r="U263" t="str">
        <f t="shared" si="4"/>
        <v>是</v>
      </c>
    </row>
    <row r="264" spans="1:21">
      <c r="A264" s="2" t="str">
        <f>K264&amp;MID(L:L,15,4)</f>
        <v>李大秀0029</v>
      </c>
      <c r="B264" s="7" t="s">
        <v>2601</v>
      </c>
      <c r="C264" s="7" t="s">
        <v>1446</v>
      </c>
      <c r="D264" s="7">
        <v>53</v>
      </c>
      <c r="E264" s="7" t="s">
        <v>2602</v>
      </c>
      <c r="F264" s="7" t="s">
        <v>16283</v>
      </c>
      <c r="G264" s="7" t="s">
        <v>16284</v>
      </c>
      <c r="H264" s="7" t="s">
        <v>1450</v>
      </c>
      <c r="I264" s="7" t="s">
        <v>16285</v>
      </c>
      <c r="J264" s="7" t="s">
        <v>1452</v>
      </c>
      <c r="K264" s="7" t="s">
        <v>360</v>
      </c>
      <c r="L264" s="7" t="s">
        <v>361</v>
      </c>
      <c r="M264" s="7" t="s">
        <v>1453</v>
      </c>
      <c r="N264" s="7" t="s">
        <v>23</v>
      </c>
      <c r="O264" s="11">
        <v>2</v>
      </c>
      <c r="P264" s="11">
        <v>28</v>
      </c>
      <c r="Q264" s="11">
        <v>1.5</v>
      </c>
      <c r="R264" s="11">
        <v>0.5</v>
      </c>
      <c r="S264" s="11" t="s">
        <v>1455</v>
      </c>
      <c r="U264" t="str">
        <f t="shared" si="4"/>
        <v>是</v>
      </c>
    </row>
    <row r="265" spans="1:21">
      <c r="A265" s="2" t="str">
        <f>K265&amp;MID(L:L,15,4)</f>
        <v>黄景昌0619</v>
      </c>
      <c r="B265" s="7" t="s">
        <v>4676</v>
      </c>
      <c r="C265" s="7" t="s">
        <v>1457</v>
      </c>
      <c r="D265" s="7">
        <v>49</v>
      </c>
      <c r="E265" s="7" t="s">
        <v>4677</v>
      </c>
      <c r="F265" s="7" t="s">
        <v>16286</v>
      </c>
      <c r="G265" s="7" t="s">
        <v>16287</v>
      </c>
      <c r="H265" s="7" t="s">
        <v>1450</v>
      </c>
      <c r="I265" s="7" t="s">
        <v>16288</v>
      </c>
      <c r="J265" s="7" t="s">
        <v>1452</v>
      </c>
      <c r="K265" s="7" t="s">
        <v>901</v>
      </c>
      <c r="L265" s="7" t="s">
        <v>902</v>
      </c>
      <c r="M265" s="7" t="s">
        <v>1461</v>
      </c>
      <c r="N265" s="7" t="s">
        <v>23</v>
      </c>
      <c r="O265" s="11">
        <v>9</v>
      </c>
      <c r="P265" s="11">
        <v>50</v>
      </c>
      <c r="Q265" s="11">
        <v>3</v>
      </c>
      <c r="R265" s="11">
        <v>6</v>
      </c>
      <c r="S265" s="11" t="s">
        <v>1455</v>
      </c>
      <c r="U265" t="str">
        <f t="shared" si="4"/>
        <v>是</v>
      </c>
    </row>
    <row r="266" spans="1:21">
      <c r="A266" s="2" t="str">
        <f>K266&amp;MID(L:L,15,4)</f>
        <v>曹永坚0911</v>
      </c>
      <c r="B266" s="7" t="s">
        <v>2606</v>
      </c>
      <c r="C266" s="7" t="s">
        <v>1457</v>
      </c>
      <c r="D266" s="7">
        <v>41</v>
      </c>
      <c r="E266" s="7" t="s">
        <v>892</v>
      </c>
      <c r="F266" s="7" t="s">
        <v>16289</v>
      </c>
      <c r="G266" s="7" t="s">
        <v>16290</v>
      </c>
      <c r="H266" s="7" t="s">
        <v>1450</v>
      </c>
      <c r="I266" s="7" t="s">
        <v>16291</v>
      </c>
      <c r="J266" s="7" t="s">
        <v>1452</v>
      </c>
      <c r="K266" s="7" t="s">
        <v>889</v>
      </c>
      <c r="L266" s="7" t="s">
        <v>890</v>
      </c>
      <c r="M266" s="7" t="s">
        <v>1461</v>
      </c>
      <c r="N266" s="7" t="s">
        <v>23</v>
      </c>
      <c r="O266" s="11">
        <v>3</v>
      </c>
      <c r="P266" s="11">
        <v>45</v>
      </c>
      <c r="Q266" s="11">
        <v>3</v>
      </c>
      <c r="R266" s="11">
        <v>0</v>
      </c>
      <c r="S266" s="11" t="s">
        <v>1455</v>
      </c>
      <c r="U266" t="str">
        <f t="shared" si="4"/>
        <v>是</v>
      </c>
    </row>
    <row r="267" spans="1:21">
      <c r="A267" s="2" t="str">
        <f>K267&amp;MID(L:L,15,4)</f>
        <v>胡润甜1240</v>
      </c>
      <c r="B267" s="7" t="s">
        <v>2610</v>
      </c>
      <c r="C267" s="7" t="s">
        <v>1446</v>
      </c>
      <c r="D267" s="7">
        <v>48</v>
      </c>
      <c r="E267" s="7" t="s">
        <v>2611</v>
      </c>
      <c r="F267" s="7" t="s">
        <v>16292</v>
      </c>
      <c r="G267" s="7" t="s">
        <v>16293</v>
      </c>
      <c r="H267" s="7" t="s">
        <v>1450</v>
      </c>
      <c r="I267" s="7" t="s">
        <v>16294</v>
      </c>
      <c r="J267" s="7" t="s">
        <v>1452</v>
      </c>
      <c r="K267" s="7" t="s">
        <v>225</v>
      </c>
      <c r="L267" s="7" t="s">
        <v>226</v>
      </c>
      <c r="M267" s="7" t="s">
        <v>1453</v>
      </c>
      <c r="N267" s="7" t="s">
        <v>23</v>
      </c>
      <c r="O267" s="11">
        <v>4</v>
      </c>
      <c r="P267" s="11">
        <v>56</v>
      </c>
      <c r="Q267" s="11">
        <v>1.5</v>
      </c>
      <c r="R267" s="11">
        <v>2.5</v>
      </c>
      <c r="S267" s="11" t="s">
        <v>1455</v>
      </c>
      <c r="U267" t="str">
        <f t="shared" si="4"/>
        <v>是</v>
      </c>
    </row>
    <row r="268" spans="1:21">
      <c r="A268" s="2" t="str">
        <f>K268&amp;MID(L:L,15,4)</f>
        <v>江业祥061X</v>
      </c>
      <c r="B268" s="7" t="s">
        <v>1903</v>
      </c>
      <c r="C268" s="7" t="s">
        <v>1446</v>
      </c>
      <c r="D268" s="7">
        <v>53</v>
      </c>
      <c r="E268" s="7" t="s">
        <v>1904</v>
      </c>
      <c r="F268" s="7" t="s">
        <v>16295</v>
      </c>
      <c r="G268" s="7" t="s">
        <v>16296</v>
      </c>
      <c r="H268" s="7" t="s">
        <v>1450</v>
      </c>
      <c r="I268" s="7" t="s">
        <v>16297</v>
      </c>
      <c r="J268" s="7" t="s">
        <v>1452</v>
      </c>
      <c r="K268" s="7" t="s">
        <v>264</v>
      </c>
      <c r="L268" s="7" t="s">
        <v>265</v>
      </c>
      <c r="M268" s="7" t="s">
        <v>1461</v>
      </c>
      <c r="N268" s="7" t="s">
        <v>23</v>
      </c>
      <c r="O268" s="11">
        <v>6</v>
      </c>
      <c r="P268" s="11">
        <v>13</v>
      </c>
      <c r="Q268" s="11">
        <v>3</v>
      </c>
      <c r="R268" s="11">
        <v>3</v>
      </c>
      <c r="S268" s="11" t="s">
        <v>1455</v>
      </c>
      <c r="U268" t="str">
        <f t="shared" si="4"/>
        <v>是</v>
      </c>
    </row>
    <row r="269" spans="1:21">
      <c r="A269" s="2" t="str">
        <f>K269&amp;MID(L:L,15,4)</f>
        <v>刘炳彩4723</v>
      </c>
      <c r="B269" s="7" t="s">
        <v>2618</v>
      </c>
      <c r="C269" s="7" t="s">
        <v>1446</v>
      </c>
      <c r="D269" s="7">
        <v>57</v>
      </c>
      <c r="E269" s="7" t="s">
        <v>2619</v>
      </c>
      <c r="F269" s="7" t="s">
        <v>16298</v>
      </c>
      <c r="G269" s="7" t="s">
        <v>16299</v>
      </c>
      <c r="H269" s="7" t="s">
        <v>1450</v>
      </c>
      <c r="I269" s="7" t="s">
        <v>8610</v>
      </c>
      <c r="J269" s="7" t="s">
        <v>1452</v>
      </c>
      <c r="K269" s="7" t="s">
        <v>855</v>
      </c>
      <c r="L269" s="7" t="s">
        <v>856</v>
      </c>
      <c r="M269" s="7" t="s">
        <v>1453</v>
      </c>
      <c r="N269" s="7" t="s">
        <v>23</v>
      </c>
      <c r="O269" s="11">
        <v>3</v>
      </c>
      <c r="P269" s="11">
        <v>20</v>
      </c>
      <c r="Q269" s="11">
        <v>1.5</v>
      </c>
      <c r="R269" s="11">
        <v>1.5</v>
      </c>
      <c r="S269" s="11" t="s">
        <v>1455</v>
      </c>
      <c r="U269" t="str">
        <f t="shared" si="4"/>
        <v>是</v>
      </c>
    </row>
    <row r="270" spans="1:21">
      <c r="A270" s="2" t="str">
        <f>K270&amp;MID(L:L,15,4)</f>
        <v>邓润好1263</v>
      </c>
      <c r="B270" s="7" t="s">
        <v>2470</v>
      </c>
      <c r="C270" s="7" t="s">
        <v>1446</v>
      </c>
      <c r="D270" s="7">
        <v>47</v>
      </c>
      <c r="E270" s="7" t="s">
        <v>1092</v>
      </c>
      <c r="F270" s="7" t="s">
        <v>16300</v>
      </c>
      <c r="G270" s="7" t="s">
        <v>16301</v>
      </c>
      <c r="H270" s="7" t="s">
        <v>1580</v>
      </c>
      <c r="I270" s="7" t="s">
        <v>16024</v>
      </c>
      <c r="J270" s="7" t="s">
        <v>1452</v>
      </c>
      <c r="K270" s="7" t="s">
        <v>816</v>
      </c>
      <c r="L270" s="7" t="s">
        <v>817</v>
      </c>
      <c r="M270" s="7" t="s">
        <v>1453</v>
      </c>
      <c r="N270" s="7" t="s">
        <v>23</v>
      </c>
      <c r="O270" s="11">
        <v>4</v>
      </c>
      <c r="P270" s="11">
        <v>57</v>
      </c>
      <c r="Q270" s="11">
        <v>1.5</v>
      </c>
      <c r="R270" s="11">
        <v>2.5</v>
      </c>
      <c r="S270" s="11" t="s">
        <v>1455</v>
      </c>
      <c r="U270" t="str">
        <f t="shared" si="4"/>
        <v>是</v>
      </c>
    </row>
    <row r="271" spans="1:21">
      <c r="A271" s="2" t="str">
        <f>K271&amp;MID(L:L,15,4)</f>
        <v>冼意芬3944</v>
      </c>
      <c r="B271" s="7" t="s">
        <v>2626</v>
      </c>
      <c r="C271" s="7" t="s">
        <v>1457</v>
      </c>
      <c r="D271" s="7">
        <v>62</v>
      </c>
      <c r="E271" s="7" t="s">
        <v>2627</v>
      </c>
      <c r="F271" s="7" t="s">
        <v>16302</v>
      </c>
      <c r="G271" s="7" t="s">
        <v>16303</v>
      </c>
      <c r="H271" s="7" t="s">
        <v>1450</v>
      </c>
      <c r="I271" s="7" t="s">
        <v>11432</v>
      </c>
      <c r="J271" s="7" t="s">
        <v>1452</v>
      </c>
      <c r="K271" s="7" t="s">
        <v>36</v>
      </c>
      <c r="L271" s="7" t="s">
        <v>37</v>
      </c>
      <c r="M271" s="7" t="s">
        <v>1461</v>
      </c>
      <c r="N271" s="7" t="s">
        <v>23</v>
      </c>
      <c r="O271" s="11">
        <v>3</v>
      </c>
      <c r="P271" s="11">
        <v>8</v>
      </c>
      <c r="Q271" s="11">
        <v>3</v>
      </c>
      <c r="R271" s="11">
        <v>0</v>
      </c>
      <c r="S271" s="11" t="s">
        <v>1455</v>
      </c>
      <c r="U271" t="str">
        <f t="shared" si="4"/>
        <v>是</v>
      </c>
    </row>
    <row r="272" spans="1:21">
      <c r="A272" s="2" t="str">
        <f>K272&amp;MID(L:L,15,4)</f>
        <v>麦积南5138</v>
      </c>
      <c r="B272" s="7" t="s">
        <v>2492</v>
      </c>
      <c r="C272" s="7" t="s">
        <v>1446</v>
      </c>
      <c r="D272" s="7">
        <v>51</v>
      </c>
      <c r="E272" s="7" t="s">
        <v>2493</v>
      </c>
      <c r="F272" s="7" t="s">
        <v>16304</v>
      </c>
      <c r="G272" s="7" t="s">
        <v>16305</v>
      </c>
      <c r="H272" s="7" t="s">
        <v>1450</v>
      </c>
      <c r="I272" s="7" t="s">
        <v>10514</v>
      </c>
      <c r="J272" s="7" t="s">
        <v>1452</v>
      </c>
      <c r="K272" s="7" t="s">
        <v>1080</v>
      </c>
      <c r="L272" s="7" t="s">
        <v>1081</v>
      </c>
      <c r="M272" s="7" t="s">
        <v>1461</v>
      </c>
      <c r="N272" s="7" t="s">
        <v>23</v>
      </c>
      <c r="O272" s="11">
        <v>3</v>
      </c>
      <c r="P272" s="11">
        <v>12</v>
      </c>
      <c r="Q272" s="11">
        <v>3</v>
      </c>
      <c r="R272" s="11">
        <v>0</v>
      </c>
      <c r="S272" s="11" t="s">
        <v>1455</v>
      </c>
      <c r="U272" t="str">
        <f t="shared" si="4"/>
        <v>是</v>
      </c>
    </row>
    <row r="273" spans="1:21">
      <c r="A273" s="2" t="str">
        <f>K273&amp;MID(L:L,15,4)</f>
        <v>张国萍5329</v>
      </c>
      <c r="B273" s="7" t="s">
        <v>1463</v>
      </c>
      <c r="C273" s="7" t="s">
        <v>1446</v>
      </c>
      <c r="D273" s="7">
        <v>52</v>
      </c>
      <c r="E273" s="7" t="s">
        <v>687</v>
      </c>
      <c r="F273" s="7" t="s">
        <v>16306</v>
      </c>
      <c r="G273" s="7" t="s">
        <v>16307</v>
      </c>
      <c r="H273" s="7" t="s">
        <v>1450</v>
      </c>
      <c r="I273" s="7" t="s">
        <v>16308</v>
      </c>
      <c r="J273" s="7" t="s">
        <v>1452</v>
      </c>
      <c r="K273" s="7" t="s">
        <v>1387</v>
      </c>
      <c r="L273" s="7" t="s">
        <v>1388</v>
      </c>
      <c r="M273" s="7" t="s">
        <v>1461</v>
      </c>
      <c r="N273" s="7" t="s">
        <v>1462</v>
      </c>
      <c r="O273" s="11">
        <v>3</v>
      </c>
      <c r="P273" s="11">
        <v>5</v>
      </c>
      <c r="Q273" s="11">
        <v>2.5</v>
      </c>
      <c r="R273" s="11">
        <v>0.5</v>
      </c>
      <c r="S273" s="11" t="s">
        <v>1455</v>
      </c>
      <c r="U273" t="str">
        <f t="shared" si="4"/>
        <v>是</v>
      </c>
    </row>
    <row r="274" spans="1:21">
      <c r="A274" s="2" t="str">
        <f>K274&amp;MID(L:L,15,4)</f>
        <v>钟耀坤3314</v>
      </c>
      <c r="B274" s="7" t="s">
        <v>2111</v>
      </c>
      <c r="C274" s="7" t="s">
        <v>1446</v>
      </c>
      <c r="D274" s="7">
        <v>48</v>
      </c>
      <c r="E274" s="7" t="s">
        <v>1124</v>
      </c>
      <c r="F274" s="7" t="s">
        <v>16309</v>
      </c>
      <c r="G274" s="7" t="s">
        <v>16310</v>
      </c>
      <c r="H274" s="7" t="s">
        <v>1450</v>
      </c>
      <c r="I274" s="7" t="s">
        <v>16311</v>
      </c>
      <c r="J274" s="7" t="s">
        <v>1452</v>
      </c>
      <c r="K274" s="7" t="s">
        <v>741</v>
      </c>
      <c r="L274" s="7" t="s">
        <v>742</v>
      </c>
      <c r="M274" s="7" t="s">
        <v>1461</v>
      </c>
      <c r="N274" s="7" t="s">
        <v>1467</v>
      </c>
      <c r="O274" s="11">
        <v>3</v>
      </c>
      <c r="P274" s="11">
        <v>7</v>
      </c>
      <c r="Q274" s="11">
        <v>3</v>
      </c>
      <c r="R274" s="11">
        <v>0</v>
      </c>
      <c r="S274" s="11" t="s">
        <v>1455</v>
      </c>
      <c r="U274" t="str">
        <f t="shared" si="4"/>
        <v>是</v>
      </c>
    </row>
    <row r="275" spans="1:21">
      <c r="A275" s="2" t="str">
        <f>K275&amp;MID(L:L,15,4)</f>
        <v>邓文灿1217</v>
      </c>
      <c r="B275" s="7" t="s">
        <v>2637</v>
      </c>
      <c r="C275" s="7" t="s">
        <v>1457</v>
      </c>
      <c r="D275" s="7">
        <v>51</v>
      </c>
      <c r="E275" s="7" t="s">
        <v>2638</v>
      </c>
      <c r="F275" s="7" t="s">
        <v>16312</v>
      </c>
      <c r="G275" s="7" t="s">
        <v>16313</v>
      </c>
      <c r="H275" s="7" t="s">
        <v>1450</v>
      </c>
      <c r="I275" s="7" t="s">
        <v>16314</v>
      </c>
      <c r="J275" s="7" t="s">
        <v>1452</v>
      </c>
      <c r="K275" s="7" t="s">
        <v>149</v>
      </c>
      <c r="L275" s="7" t="s">
        <v>150</v>
      </c>
      <c r="M275" s="7" t="s">
        <v>1453</v>
      </c>
      <c r="N275" s="7" t="s">
        <v>23</v>
      </c>
      <c r="O275" s="11">
        <v>2</v>
      </c>
      <c r="P275" s="11">
        <v>53</v>
      </c>
      <c r="Q275" s="11">
        <v>1.5</v>
      </c>
      <c r="R275" s="11">
        <v>0.5</v>
      </c>
      <c r="S275" s="11" t="s">
        <v>1455</v>
      </c>
      <c r="U275" t="str">
        <f t="shared" si="4"/>
        <v>是</v>
      </c>
    </row>
    <row r="276" spans="1:21">
      <c r="A276" s="2" t="str">
        <f>K276&amp;MID(L:L,15,4)</f>
        <v>刘启良5615</v>
      </c>
      <c r="B276" s="7" t="s">
        <v>2642</v>
      </c>
      <c r="C276" s="7" t="s">
        <v>1446</v>
      </c>
      <c r="D276" s="7">
        <v>58</v>
      </c>
      <c r="E276" s="7" t="s">
        <v>2643</v>
      </c>
      <c r="F276" s="7" t="s">
        <v>16315</v>
      </c>
      <c r="G276" s="7" t="s">
        <v>16316</v>
      </c>
      <c r="H276" s="7" t="s">
        <v>1450</v>
      </c>
      <c r="I276" s="7" t="s">
        <v>13651</v>
      </c>
      <c r="J276" s="7" t="s">
        <v>1452</v>
      </c>
      <c r="K276" s="7" t="s">
        <v>407</v>
      </c>
      <c r="L276" s="7" t="s">
        <v>2647</v>
      </c>
      <c r="M276" s="7" t="s">
        <v>1461</v>
      </c>
      <c r="N276" s="7" t="s">
        <v>23</v>
      </c>
      <c r="O276" s="11">
        <v>3</v>
      </c>
      <c r="P276" s="11">
        <v>7</v>
      </c>
      <c r="Q276" s="11">
        <v>3</v>
      </c>
      <c r="R276" s="11">
        <v>0</v>
      </c>
      <c r="S276" s="11" t="s">
        <v>1455</v>
      </c>
      <c r="U276" t="str">
        <f t="shared" si="4"/>
        <v>是</v>
      </c>
    </row>
    <row r="277" spans="1:21">
      <c r="A277" s="2" t="str">
        <f>K277&amp;MID(L:L,15,4)</f>
        <v>王颖欣1243</v>
      </c>
      <c r="B277" s="7" t="s">
        <v>2648</v>
      </c>
      <c r="C277" s="7" t="s">
        <v>1457</v>
      </c>
      <c r="D277" s="7">
        <v>51</v>
      </c>
      <c r="E277" s="7" t="s">
        <v>917</v>
      </c>
      <c r="F277" s="7" t="s">
        <v>16317</v>
      </c>
      <c r="G277" s="7" t="s">
        <v>16318</v>
      </c>
      <c r="H277" s="7" t="s">
        <v>1450</v>
      </c>
      <c r="I277" s="7" t="s">
        <v>16319</v>
      </c>
      <c r="J277" s="7" t="s">
        <v>1452</v>
      </c>
      <c r="K277" s="7" t="s">
        <v>915</v>
      </c>
      <c r="L277" s="7" t="s">
        <v>916</v>
      </c>
      <c r="M277" s="7" t="s">
        <v>1461</v>
      </c>
      <c r="N277" s="7" t="s">
        <v>23</v>
      </c>
      <c r="O277" s="11">
        <v>5</v>
      </c>
      <c r="P277" s="11">
        <v>19</v>
      </c>
      <c r="Q277" s="11">
        <v>3</v>
      </c>
      <c r="R277" s="11">
        <v>2</v>
      </c>
      <c r="S277" s="11" t="s">
        <v>1455</v>
      </c>
      <c r="U277" t="str">
        <f t="shared" si="4"/>
        <v>是</v>
      </c>
    </row>
    <row r="278" spans="1:21">
      <c r="A278" s="2" t="str">
        <f>K278&amp;MID(L:L,15,4)</f>
        <v>李玉清2725</v>
      </c>
      <c r="B278" s="7" t="s">
        <v>2652</v>
      </c>
      <c r="C278" s="7" t="s">
        <v>1444</v>
      </c>
      <c r="D278" s="7">
        <v>43</v>
      </c>
      <c r="E278" s="7" t="s">
        <v>2653</v>
      </c>
      <c r="F278" s="7" t="s">
        <v>16320</v>
      </c>
      <c r="G278" s="7" t="s">
        <v>16321</v>
      </c>
      <c r="H278" s="7" t="s">
        <v>1450</v>
      </c>
      <c r="I278" s="7" t="s">
        <v>13651</v>
      </c>
      <c r="J278" s="7" t="s">
        <v>1452</v>
      </c>
      <c r="K278" s="7" t="s">
        <v>702</v>
      </c>
      <c r="L278" s="7" t="s">
        <v>703</v>
      </c>
      <c r="M278" s="7" t="s">
        <v>1461</v>
      </c>
      <c r="N278" s="7" t="s">
        <v>1467</v>
      </c>
      <c r="O278" s="11">
        <v>3</v>
      </c>
      <c r="P278" s="11">
        <v>7</v>
      </c>
      <c r="Q278" s="11">
        <v>3</v>
      </c>
      <c r="R278" s="11">
        <v>0</v>
      </c>
      <c r="S278" s="11" t="s">
        <v>1455</v>
      </c>
      <c r="U278" t="str">
        <f t="shared" si="4"/>
        <v>是</v>
      </c>
    </row>
    <row r="279" spans="1:21">
      <c r="A279" s="2" t="str">
        <f>K279&amp;MID(L:L,15,4)</f>
        <v>陈建辉1018</v>
      </c>
      <c r="B279" s="7" t="s">
        <v>2657</v>
      </c>
      <c r="C279" s="7" t="s">
        <v>1446</v>
      </c>
      <c r="D279" s="7">
        <v>45</v>
      </c>
      <c r="E279" s="7" t="s">
        <v>2658</v>
      </c>
      <c r="F279" s="7" t="s">
        <v>16322</v>
      </c>
      <c r="G279" s="7" t="s">
        <v>16323</v>
      </c>
      <c r="H279" s="7" t="s">
        <v>2042</v>
      </c>
      <c r="I279" s="7" t="s">
        <v>16324</v>
      </c>
      <c r="J279" s="7" t="s">
        <v>1452</v>
      </c>
      <c r="K279" s="7" t="s">
        <v>733</v>
      </c>
      <c r="L279" s="7" t="s">
        <v>734</v>
      </c>
      <c r="M279" s="7" t="s">
        <v>1461</v>
      </c>
      <c r="N279" s="7" t="s">
        <v>1467</v>
      </c>
      <c r="O279" s="11">
        <v>3</v>
      </c>
      <c r="P279" s="11">
        <v>59</v>
      </c>
      <c r="Q279" s="11">
        <v>3</v>
      </c>
      <c r="R279" s="11">
        <v>0</v>
      </c>
      <c r="S279" s="11" t="s">
        <v>1455</v>
      </c>
      <c r="U279" t="str">
        <f t="shared" si="4"/>
        <v>是</v>
      </c>
    </row>
    <row r="280" spans="1:21">
      <c r="A280" s="2" t="str">
        <f>K280&amp;MID(L:L,15,4)</f>
        <v>陈德胜0910</v>
      </c>
      <c r="B280" s="7" t="s">
        <v>2662</v>
      </c>
      <c r="C280" s="7" t="s">
        <v>1446</v>
      </c>
      <c r="D280" s="7">
        <v>38</v>
      </c>
      <c r="E280" s="7" t="s">
        <v>2663</v>
      </c>
      <c r="F280" s="7" t="s">
        <v>16325</v>
      </c>
      <c r="G280" s="7" t="s">
        <v>16326</v>
      </c>
      <c r="H280" s="7" t="s">
        <v>1450</v>
      </c>
      <c r="I280" s="7" t="s">
        <v>16327</v>
      </c>
      <c r="J280" s="7" t="s">
        <v>1452</v>
      </c>
      <c r="K280" s="7" t="s">
        <v>658</v>
      </c>
      <c r="L280" s="7" t="s">
        <v>659</v>
      </c>
      <c r="M280" s="7" t="s">
        <v>1453</v>
      </c>
      <c r="N280" s="7" t="s">
        <v>23</v>
      </c>
      <c r="O280" s="11">
        <v>2</v>
      </c>
      <c r="P280" s="11">
        <v>22</v>
      </c>
      <c r="Q280" s="11">
        <v>1.5</v>
      </c>
      <c r="R280" s="11">
        <v>0.5</v>
      </c>
      <c r="S280" s="11" t="s">
        <v>1455</v>
      </c>
      <c r="U280" t="str">
        <f t="shared" si="4"/>
        <v>是</v>
      </c>
    </row>
    <row r="281" spans="1:21">
      <c r="A281" s="2" t="str">
        <f>K281&amp;MID(L:L,15,4)</f>
        <v>何国英4825</v>
      </c>
      <c r="B281" s="7" t="s">
        <v>2198</v>
      </c>
      <c r="C281" s="7" t="s">
        <v>1446</v>
      </c>
      <c r="D281" s="7">
        <v>56</v>
      </c>
      <c r="E281" s="7" t="s">
        <v>2199</v>
      </c>
      <c r="F281" s="7" t="s">
        <v>16328</v>
      </c>
      <c r="G281" s="7" t="s">
        <v>16329</v>
      </c>
      <c r="H281" s="7" t="s">
        <v>1450</v>
      </c>
      <c r="I281" s="7" t="s">
        <v>16330</v>
      </c>
      <c r="J281" s="7" t="s">
        <v>1452</v>
      </c>
      <c r="K281" s="7" t="s">
        <v>183</v>
      </c>
      <c r="L281" s="7" t="s">
        <v>184</v>
      </c>
      <c r="M281" s="7" t="s">
        <v>1461</v>
      </c>
      <c r="N281" s="7" t="s">
        <v>23</v>
      </c>
      <c r="O281" s="11">
        <v>4</v>
      </c>
      <c r="P281" s="11">
        <v>24</v>
      </c>
      <c r="Q281" s="11">
        <v>3</v>
      </c>
      <c r="R281" s="11">
        <v>1</v>
      </c>
      <c r="S281" s="11" t="s">
        <v>1455</v>
      </c>
      <c r="U281" t="str">
        <f t="shared" si="4"/>
        <v>是</v>
      </c>
    </row>
    <row r="282" spans="1:21">
      <c r="A282" s="2" t="str">
        <f>K282&amp;MID(L:L,15,4)</f>
        <v>温新群2747</v>
      </c>
      <c r="B282" s="7" t="s">
        <v>2675</v>
      </c>
      <c r="C282" s="7" t="s">
        <v>1446</v>
      </c>
      <c r="D282" s="7">
        <v>54</v>
      </c>
      <c r="E282" s="7" t="s">
        <v>2676</v>
      </c>
      <c r="F282" s="7" t="s">
        <v>16331</v>
      </c>
      <c r="G282" s="7" t="s">
        <v>16332</v>
      </c>
      <c r="H282" s="7" t="s">
        <v>1450</v>
      </c>
      <c r="I282" s="7" t="s">
        <v>16333</v>
      </c>
      <c r="J282" s="7" t="s">
        <v>1452</v>
      </c>
      <c r="K282" s="7" t="s">
        <v>573</v>
      </c>
      <c r="L282" s="7" t="s">
        <v>574</v>
      </c>
      <c r="M282" s="7" t="s">
        <v>1453</v>
      </c>
      <c r="N282" s="7" t="s">
        <v>23</v>
      </c>
      <c r="O282" s="11">
        <v>2</v>
      </c>
      <c r="P282" s="11">
        <v>21</v>
      </c>
      <c r="Q282" s="11">
        <v>1.5</v>
      </c>
      <c r="R282" s="11">
        <v>0.5</v>
      </c>
      <c r="S282" s="11" t="s">
        <v>1455</v>
      </c>
      <c r="U282" t="str">
        <f t="shared" si="4"/>
        <v>是</v>
      </c>
    </row>
    <row r="283" spans="1:21">
      <c r="A283" s="2" t="str">
        <f>K283&amp;MID(L:L,15,4)</f>
        <v>蒋金荣4817</v>
      </c>
      <c r="B283" s="7" t="s">
        <v>2680</v>
      </c>
      <c r="C283" s="7" t="s">
        <v>1446</v>
      </c>
      <c r="D283" s="7">
        <v>34</v>
      </c>
      <c r="E283" s="7" t="s">
        <v>317</v>
      </c>
      <c r="F283" s="7" t="s">
        <v>16334</v>
      </c>
      <c r="G283" s="7" t="s">
        <v>16335</v>
      </c>
      <c r="H283" s="7" t="s">
        <v>1450</v>
      </c>
      <c r="I283" s="7" t="s">
        <v>16336</v>
      </c>
      <c r="J283" s="7" t="s">
        <v>1452</v>
      </c>
      <c r="K283" s="7" t="s">
        <v>314</v>
      </c>
      <c r="L283" s="7" t="s">
        <v>315</v>
      </c>
      <c r="M283" s="7" t="s">
        <v>1461</v>
      </c>
      <c r="N283" s="7" t="s">
        <v>23</v>
      </c>
      <c r="O283" s="11">
        <v>8</v>
      </c>
      <c r="P283" s="11">
        <v>14</v>
      </c>
      <c r="Q283" s="11">
        <v>3</v>
      </c>
      <c r="R283" s="11">
        <v>5</v>
      </c>
      <c r="S283" s="11" t="s">
        <v>1455</v>
      </c>
      <c r="U283" t="str">
        <f t="shared" si="4"/>
        <v>是</v>
      </c>
    </row>
    <row r="284" spans="1:21">
      <c r="A284" s="2" t="str">
        <f>K284&amp;MID(L:L,15,4)</f>
        <v>李棣华4091</v>
      </c>
      <c r="B284" s="7" t="s">
        <v>2684</v>
      </c>
      <c r="C284" s="7" t="s">
        <v>1446</v>
      </c>
      <c r="D284" s="7">
        <v>55</v>
      </c>
      <c r="E284" s="7" t="s">
        <v>2685</v>
      </c>
      <c r="F284" s="7" t="s">
        <v>16337</v>
      </c>
      <c r="G284" s="7" t="s">
        <v>16338</v>
      </c>
      <c r="H284" s="7" t="s">
        <v>1450</v>
      </c>
      <c r="I284" s="7" t="s">
        <v>5080</v>
      </c>
      <c r="J284" s="7" t="s">
        <v>1452</v>
      </c>
      <c r="K284" s="7" t="s">
        <v>363</v>
      </c>
      <c r="L284" s="7" t="s">
        <v>364</v>
      </c>
      <c r="M284" s="7" t="s">
        <v>1461</v>
      </c>
      <c r="N284" s="7" t="s">
        <v>23</v>
      </c>
      <c r="O284" s="11">
        <v>3</v>
      </c>
      <c r="P284" s="11">
        <v>0</v>
      </c>
      <c r="Q284" s="11">
        <v>3</v>
      </c>
      <c r="R284" s="11">
        <v>0</v>
      </c>
      <c r="S284" s="11" t="s">
        <v>1455</v>
      </c>
      <c r="U284" t="str">
        <f t="shared" si="4"/>
        <v>是</v>
      </c>
    </row>
    <row r="285" spans="1:21">
      <c r="A285" s="2" t="str">
        <f>K285&amp;MID(L:L,15,4)</f>
        <v>崔玉娥4261</v>
      </c>
      <c r="B285" s="7" t="s">
        <v>1736</v>
      </c>
      <c r="C285" s="7" t="s">
        <v>1446</v>
      </c>
      <c r="D285" s="7">
        <v>48</v>
      </c>
      <c r="E285" s="7" t="s">
        <v>1737</v>
      </c>
      <c r="F285" s="7" t="s">
        <v>16339</v>
      </c>
      <c r="G285" s="7" t="s">
        <v>16340</v>
      </c>
      <c r="H285" s="7" t="s">
        <v>1450</v>
      </c>
      <c r="I285" s="7" t="s">
        <v>16341</v>
      </c>
      <c r="J285" s="7" t="s">
        <v>1452</v>
      </c>
      <c r="K285" s="7" t="s">
        <v>110</v>
      </c>
      <c r="L285" s="7" t="s">
        <v>111</v>
      </c>
      <c r="M285" s="7" t="s">
        <v>1453</v>
      </c>
      <c r="N285" s="7" t="s">
        <v>23</v>
      </c>
      <c r="O285" s="11">
        <v>1</v>
      </c>
      <c r="P285" s="11">
        <v>39</v>
      </c>
      <c r="Q285" s="11">
        <v>1.5</v>
      </c>
      <c r="R285" s="11">
        <v>0</v>
      </c>
      <c r="S285" s="11" t="s">
        <v>1455</v>
      </c>
      <c r="U285" t="str">
        <f t="shared" si="4"/>
        <v>是</v>
      </c>
    </row>
    <row r="286" spans="1:21">
      <c r="A286" s="2" t="str">
        <f>K286&amp;MID(L:L,15,4)</f>
        <v>梁国英1528</v>
      </c>
      <c r="B286" s="7" t="s">
        <v>2695</v>
      </c>
      <c r="C286" s="7" t="s">
        <v>1446</v>
      </c>
      <c r="D286" s="7">
        <v>44</v>
      </c>
      <c r="E286" s="7" t="s">
        <v>288</v>
      </c>
      <c r="F286" s="7" t="s">
        <v>16342</v>
      </c>
      <c r="G286" s="7" t="s">
        <v>16343</v>
      </c>
      <c r="H286" s="7" t="s">
        <v>1450</v>
      </c>
      <c r="I286" s="7" t="s">
        <v>16344</v>
      </c>
      <c r="J286" s="7" t="s">
        <v>1452</v>
      </c>
      <c r="K286" s="7" t="s">
        <v>285</v>
      </c>
      <c r="L286" s="7" t="s">
        <v>286</v>
      </c>
      <c r="M286" s="7" t="s">
        <v>1461</v>
      </c>
      <c r="N286" s="7" t="s">
        <v>23</v>
      </c>
      <c r="O286" s="11">
        <v>5</v>
      </c>
      <c r="P286" s="11">
        <v>56</v>
      </c>
      <c r="Q286" s="11">
        <v>3</v>
      </c>
      <c r="R286" s="11">
        <v>2</v>
      </c>
      <c r="S286" s="11" t="s">
        <v>1455</v>
      </c>
      <c r="U286" t="str">
        <f t="shared" si="4"/>
        <v>是</v>
      </c>
    </row>
    <row r="287" spans="1:21">
      <c r="A287" s="2" t="str">
        <f>K287&amp;MID(L:L,15,4)</f>
        <v>杜观2121</v>
      </c>
      <c r="B287" s="7" t="s">
        <v>2699</v>
      </c>
      <c r="C287" s="7" t="s">
        <v>1457</v>
      </c>
      <c r="D287" s="7">
        <v>55</v>
      </c>
      <c r="E287" s="7" t="s">
        <v>2700</v>
      </c>
      <c r="F287" s="7" t="s">
        <v>16345</v>
      </c>
      <c r="G287" s="7" t="s">
        <v>16346</v>
      </c>
      <c r="H287" s="7" t="s">
        <v>1450</v>
      </c>
      <c r="I287" s="7" t="s">
        <v>16347</v>
      </c>
      <c r="J287" s="7" t="s">
        <v>1452</v>
      </c>
      <c r="K287" s="7" t="s">
        <v>128</v>
      </c>
      <c r="L287" s="7" t="s">
        <v>129</v>
      </c>
      <c r="M287" s="7" t="s">
        <v>1453</v>
      </c>
      <c r="N287" s="7" t="s">
        <v>23</v>
      </c>
      <c r="O287" s="11">
        <v>1</v>
      </c>
      <c r="P287" s="11">
        <v>46</v>
      </c>
      <c r="Q287" s="11">
        <v>1.5</v>
      </c>
      <c r="R287" s="11">
        <v>0</v>
      </c>
      <c r="S287" s="11" t="s">
        <v>1455</v>
      </c>
      <c r="U287" t="str">
        <f t="shared" si="4"/>
        <v>是</v>
      </c>
    </row>
    <row r="288" spans="1:21">
      <c r="A288" s="2" t="str">
        <f>K288&amp;MID(L:L,15,4)</f>
        <v>胡少明1813</v>
      </c>
      <c r="B288" s="7" t="s">
        <v>2704</v>
      </c>
      <c r="C288" s="7" t="s">
        <v>1446</v>
      </c>
      <c r="D288" s="7">
        <v>45</v>
      </c>
      <c r="E288" s="7" t="s">
        <v>2705</v>
      </c>
      <c r="F288" s="7" t="s">
        <v>16348</v>
      </c>
      <c r="G288" s="7" t="s">
        <v>16349</v>
      </c>
      <c r="H288" s="7" t="s">
        <v>1450</v>
      </c>
      <c r="I288" s="7" t="s">
        <v>16350</v>
      </c>
      <c r="J288" s="7" t="s">
        <v>1452</v>
      </c>
      <c r="K288" s="7" t="s">
        <v>825</v>
      </c>
      <c r="L288" s="7" t="s">
        <v>826</v>
      </c>
      <c r="M288" s="7" t="s">
        <v>1453</v>
      </c>
      <c r="N288" s="7" t="s">
        <v>23</v>
      </c>
      <c r="O288" s="11">
        <v>1</v>
      </c>
      <c r="P288" s="11">
        <v>47</v>
      </c>
      <c r="Q288" s="11">
        <v>1.5</v>
      </c>
      <c r="R288" s="11">
        <v>0</v>
      </c>
      <c r="S288" s="11" t="s">
        <v>1455</v>
      </c>
      <c r="U288" t="str">
        <f t="shared" si="4"/>
        <v>是</v>
      </c>
    </row>
    <row r="289" spans="1:21">
      <c r="A289" s="2" t="str">
        <f>K289&amp;MID(L:L,15,4)</f>
        <v>陈启池2419</v>
      </c>
      <c r="B289" s="7" t="s">
        <v>2652</v>
      </c>
      <c r="C289" s="7" t="s">
        <v>1444</v>
      </c>
      <c r="D289" s="7">
        <v>43</v>
      </c>
      <c r="E289" s="7" t="s">
        <v>2653</v>
      </c>
      <c r="F289" s="7" t="s">
        <v>16351</v>
      </c>
      <c r="G289" s="7" t="s">
        <v>16352</v>
      </c>
      <c r="H289" s="7" t="s">
        <v>1450</v>
      </c>
      <c r="I289" s="7" t="s">
        <v>1782</v>
      </c>
      <c r="J289" s="7" t="s">
        <v>1452</v>
      </c>
      <c r="K289" s="7" t="s">
        <v>591</v>
      </c>
      <c r="L289" s="7" t="s">
        <v>592</v>
      </c>
      <c r="M289" s="7" t="s">
        <v>1461</v>
      </c>
      <c r="N289" s="7" t="s">
        <v>23</v>
      </c>
      <c r="O289" s="11">
        <v>3</v>
      </c>
      <c r="P289" s="11">
        <v>4</v>
      </c>
      <c r="Q289" s="11">
        <v>3</v>
      </c>
      <c r="R289" s="11">
        <v>0</v>
      </c>
      <c r="S289" s="11" t="s">
        <v>1455</v>
      </c>
      <c r="U289" t="str">
        <f t="shared" si="4"/>
        <v>是</v>
      </c>
    </row>
    <row r="290" spans="1:21">
      <c r="A290" s="2" t="str">
        <f>K290&amp;MID(L:L,15,4)</f>
        <v>吴华妹6028</v>
      </c>
      <c r="B290" s="7" t="s">
        <v>2581</v>
      </c>
      <c r="C290" s="7" t="s">
        <v>1457</v>
      </c>
      <c r="D290" s="7">
        <v>53</v>
      </c>
      <c r="E290" s="7" t="s">
        <v>2582</v>
      </c>
      <c r="F290" s="7" t="s">
        <v>16353</v>
      </c>
      <c r="G290" s="7" t="s">
        <v>16354</v>
      </c>
      <c r="H290" s="7" t="s">
        <v>1450</v>
      </c>
      <c r="I290" s="7" t="s">
        <v>16355</v>
      </c>
      <c r="J290" s="7" t="s">
        <v>1452</v>
      </c>
      <c r="K290" s="7" t="s">
        <v>510</v>
      </c>
      <c r="L290" s="7" t="s">
        <v>511</v>
      </c>
      <c r="M290" s="7" t="s">
        <v>1453</v>
      </c>
      <c r="N290" s="7" t="s">
        <v>23</v>
      </c>
      <c r="O290" s="11">
        <v>2</v>
      </c>
      <c r="P290" s="11">
        <v>6</v>
      </c>
      <c r="Q290" s="11">
        <v>1.5</v>
      </c>
      <c r="R290" s="11">
        <v>0.5</v>
      </c>
      <c r="S290" s="11" t="s">
        <v>1455</v>
      </c>
      <c r="U290" t="str">
        <f t="shared" si="4"/>
        <v>是</v>
      </c>
    </row>
    <row r="291" spans="1:21">
      <c r="A291" s="2" t="str">
        <f>K291&amp;MID(L:L,15,4)</f>
        <v>刘义昌1615</v>
      </c>
      <c r="B291" s="7" t="s">
        <v>2128</v>
      </c>
      <c r="C291" s="7" t="s">
        <v>1446</v>
      </c>
      <c r="D291" s="7">
        <v>59</v>
      </c>
      <c r="E291" s="7" t="s">
        <v>2129</v>
      </c>
      <c r="F291" s="7" t="s">
        <v>16356</v>
      </c>
      <c r="G291" s="7" t="s">
        <v>16357</v>
      </c>
      <c r="H291" s="7" t="s">
        <v>1450</v>
      </c>
      <c r="I291" s="7" t="s">
        <v>13305</v>
      </c>
      <c r="J291" s="7" t="s">
        <v>1452</v>
      </c>
      <c r="K291" s="7" t="s">
        <v>414</v>
      </c>
      <c r="L291" s="7" t="s">
        <v>415</v>
      </c>
      <c r="M291" s="7" t="s">
        <v>1461</v>
      </c>
      <c r="N291" s="7" t="s">
        <v>23</v>
      </c>
      <c r="O291" s="11">
        <v>3</v>
      </c>
      <c r="P291" s="11">
        <v>5</v>
      </c>
      <c r="Q291" s="11">
        <v>3</v>
      </c>
      <c r="R291" s="11">
        <v>0</v>
      </c>
      <c r="S291" s="11" t="s">
        <v>1455</v>
      </c>
      <c r="U291" t="str">
        <f t="shared" si="4"/>
        <v>是</v>
      </c>
    </row>
    <row r="292" spans="1:21">
      <c r="A292" s="2" t="str">
        <f>K292&amp;MID(L:L,15,4)</f>
        <v>吴卓成0013</v>
      </c>
      <c r="B292" s="7" t="s">
        <v>1761</v>
      </c>
      <c r="C292" s="7" t="s">
        <v>1446</v>
      </c>
      <c r="D292" s="7">
        <v>57</v>
      </c>
      <c r="E292" s="7" t="s">
        <v>1762</v>
      </c>
      <c r="F292" s="7" t="s">
        <v>16358</v>
      </c>
      <c r="G292" s="7" t="s">
        <v>16359</v>
      </c>
      <c r="H292" s="7" t="s">
        <v>1450</v>
      </c>
      <c r="I292" s="7" t="s">
        <v>16360</v>
      </c>
      <c r="J292" s="7" t="s">
        <v>1452</v>
      </c>
      <c r="K292" s="7" t="s">
        <v>523</v>
      </c>
      <c r="L292" s="7" t="s">
        <v>524</v>
      </c>
      <c r="M292" s="7" t="s">
        <v>1461</v>
      </c>
      <c r="N292" s="7" t="s">
        <v>23</v>
      </c>
      <c r="O292" s="11">
        <v>3</v>
      </c>
      <c r="P292" s="11">
        <v>3</v>
      </c>
      <c r="Q292" s="11">
        <v>3</v>
      </c>
      <c r="R292" s="11">
        <v>0</v>
      </c>
      <c r="S292" s="11" t="s">
        <v>1455</v>
      </c>
      <c r="U292" t="str">
        <f t="shared" si="4"/>
        <v>是</v>
      </c>
    </row>
    <row r="293" spans="1:21">
      <c r="A293" s="2" t="str">
        <f>K293&amp;MID(L:L,15,4)</f>
        <v>胡少群1649</v>
      </c>
      <c r="B293" s="7" t="s">
        <v>1689</v>
      </c>
      <c r="C293" s="7" t="s">
        <v>1457</v>
      </c>
      <c r="D293" s="7">
        <v>33</v>
      </c>
      <c r="E293" s="7" t="s">
        <v>1690</v>
      </c>
      <c r="F293" s="7" t="s">
        <v>16361</v>
      </c>
      <c r="G293" s="7" t="s">
        <v>16362</v>
      </c>
      <c r="H293" s="7" t="s">
        <v>1450</v>
      </c>
      <c r="I293" s="7" t="s">
        <v>16363</v>
      </c>
      <c r="J293" s="7" t="s">
        <v>1452</v>
      </c>
      <c r="K293" s="7" t="s">
        <v>862</v>
      </c>
      <c r="L293" s="7" t="s">
        <v>863</v>
      </c>
      <c r="M293" s="7" t="s">
        <v>1461</v>
      </c>
      <c r="N293" s="7" t="s">
        <v>1454</v>
      </c>
      <c r="O293" s="11">
        <v>3</v>
      </c>
      <c r="P293" s="11">
        <v>8</v>
      </c>
      <c r="Q293" s="11">
        <v>3</v>
      </c>
      <c r="R293" s="11">
        <v>0</v>
      </c>
      <c r="S293" s="11" t="s">
        <v>1455</v>
      </c>
      <c r="U293" t="str">
        <f t="shared" si="4"/>
        <v>是</v>
      </c>
    </row>
    <row r="294" spans="1:21">
      <c r="A294" s="2" t="str">
        <f>K294&amp;MID(L:L,15,4)</f>
        <v>肖转娣182X</v>
      </c>
      <c r="B294" s="7" t="s">
        <v>2724</v>
      </c>
      <c r="C294" s="7" t="s">
        <v>1446</v>
      </c>
      <c r="D294" s="7">
        <v>35</v>
      </c>
      <c r="E294" s="7" t="s">
        <v>2725</v>
      </c>
      <c r="F294" s="7" t="s">
        <v>16364</v>
      </c>
      <c r="G294" s="7" t="s">
        <v>16365</v>
      </c>
      <c r="H294" s="7" t="s">
        <v>1450</v>
      </c>
      <c r="I294" s="7" t="s">
        <v>16366</v>
      </c>
      <c r="J294" s="7" t="s">
        <v>1452</v>
      </c>
      <c r="K294" s="7" t="s">
        <v>851</v>
      </c>
      <c r="L294" s="7" t="s">
        <v>852</v>
      </c>
      <c r="M294" s="7" t="s">
        <v>1461</v>
      </c>
      <c r="N294" s="7" t="s">
        <v>23</v>
      </c>
      <c r="O294" s="11">
        <v>3</v>
      </c>
      <c r="P294" s="11">
        <v>18</v>
      </c>
      <c r="Q294" s="11">
        <v>3</v>
      </c>
      <c r="R294" s="11">
        <v>0</v>
      </c>
      <c r="S294" s="11" t="s">
        <v>1455</v>
      </c>
      <c r="U294" t="str">
        <f t="shared" si="4"/>
        <v>是</v>
      </c>
    </row>
    <row r="295" spans="1:21">
      <c r="A295" s="2" t="str">
        <f>K295&amp;MID(L:L,15,4)</f>
        <v>区平仙514X</v>
      </c>
      <c r="B295" s="7" t="s">
        <v>3664</v>
      </c>
      <c r="C295" s="7" t="s">
        <v>1446</v>
      </c>
      <c r="D295" s="7">
        <v>60</v>
      </c>
      <c r="E295" s="7" t="s">
        <v>3665</v>
      </c>
      <c r="F295" s="7" t="s">
        <v>16367</v>
      </c>
      <c r="G295" s="7" t="s">
        <v>16368</v>
      </c>
      <c r="H295" s="7" t="s">
        <v>1450</v>
      </c>
      <c r="I295" s="7" t="s">
        <v>16369</v>
      </c>
      <c r="J295" s="7" t="s">
        <v>1452</v>
      </c>
      <c r="K295" s="7" t="s">
        <v>443</v>
      </c>
      <c r="L295" s="7" t="s">
        <v>444</v>
      </c>
      <c r="M295" s="7" t="s">
        <v>1453</v>
      </c>
      <c r="N295" s="7" t="s">
        <v>23</v>
      </c>
      <c r="O295" s="11">
        <v>2</v>
      </c>
      <c r="P295" s="11">
        <v>11</v>
      </c>
      <c r="Q295" s="11">
        <v>1.5</v>
      </c>
      <c r="R295" s="11">
        <v>0.5</v>
      </c>
      <c r="S295" s="11" t="s">
        <v>1455</v>
      </c>
      <c r="U295" t="str">
        <f t="shared" si="4"/>
        <v>是</v>
      </c>
    </row>
    <row r="296" spans="1:21">
      <c r="A296" s="2" t="str">
        <f>K296&amp;MID(L:L,15,4)</f>
        <v>苏剑明0913</v>
      </c>
      <c r="B296" s="7" t="s">
        <v>2729</v>
      </c>
      <c r="C296" s="7" t="s">
        <v>1446</v>
      </c>
      <c r="D296" s="7">
        <v>35</v>
      </c>
      <c r="E296" s="7" t="s">
        <v>2730</v>
      </c>
      <c r="F296" s="7" t="s">
        <v>16370</v>
      </c>
      <c r="G296" s="7" t="s">
        <v>16371</v>
      </c>
      <c r="H296" s="7" t="s">
        <v>1450</v>
      </c>
      <c r="I296" s="7" t="s">
        <v>16372</v>
      </c>
      <c r="J296" s="7" t="s">
        <v>1452</v>
      </c>
      <c r="K296" s="7" t="s">
        <v>529</v>
      </c>
      <c r="L296" s="7" t="s">
        <v>530</v>
      </c>
      <c r="M296" s="7" t="s">
        <v>1453</v>
      </c>
      <c r="N296" s="7" t="s">
        <v>23</v>
      </c>
      <c r="O296" s="11">
        <v>4</v>
      </c>
      <c r="P296" s="11">
        <v>21</v>
      </c>
      <c r="Q296" s="11">
        <v>1.5</v>
      </c>
      <c r="R296" s="11">
        <v>2.5</v>
      </c>
      <c r="S296" s="11" t="s">
        <v>1455</v>
      </c>
      <c r="U296" t="str">
        <f t="shared" si="4"/>
        <v>是</v>
      </c>
    </row>
    <row r="297" spans="1:21">
      <c r="A297" s="2" t="str">
        <f>K297&amp;MID(L:L,15,4)</f>
        <v>李琼1920</v>
      </c>
      <c r="B297" s="7" t="s">
        <v>2735</v>
      </c>
      <c r="C297" s="7" t="s">
        <v>1444</v>
      </c>
      <c r="D297" s="7">
        <v>64</v>
      </c>
      <c r="E297" s="7" t="s">
        <v>2736</v>
      </c>
      <c r="F297" s="7" t="s">
        <v>16373</v>
      </c>
      <c r="G297" s="7" t="s">
        <v>16374</v>
      </c>
      <c r="H297" s="7" t="s">
        <v>1450</v>
      </c>
      <c r="I297" s="7" t="s">
        <v>16375</v>
      </c>
      <c r="J297" s="7" t="s">
        <v>1452</v>
      </c>
      <c r="K297" s="7" t="s">
        <v>374</v>
      </c>
      <c r="L297" s="7" t="s">
        <v>375</v>
      </c>
      <c r="M297" s="7" t="s">
        <v>1461</v>
      </c>
      <c r="N297" s="7" t="s">
        <v>23</v>
      </c>
      <c r="O297" s="11">
        <v>3</v>
      </c>
      <c r="P297" s="11">
        <v>35</v>
      </c>
      <c r="Q297" s="11">
        <v>3</v>
      </c>
      <c r="R297" s="11">
        <v>0</v>
      </c>
      <c r="S297" s="11" t="s">
        <v>1455</v>
      </c>
      <c r="U297" t="str">
        <f t="shared" si="4"/>
        <v>是</v>
      </c>
    </row>
    <row r="298" spans="1:21">
      <c r="A298" s="2" t="str">
        <f>K298&amp;MID(L:L,15,4)</f>
        <v>伍焕棠2432</v>
      </c>
      <c r="B298" s="7" t="s">
        <v>6824</v>
      </c>
      <c r="C298" s="7" t="s">
        <v>1457</v>
      </c>
      <c r="D298" s="7">
        <v>52</v>
      </c>
      <c r="E298" s="7" t="s">
        <v>6825</v>
      </c>
      <c r="F298" s="7" t="s">
        <v>16376</v>
      </c>
      <c r="G298" s="7" t="s">
        <v>16377</v>
      </c>
      <c r="H298" s="7" t="s">
        <v>1450</v>
      </c>
      <c r="I298" s="7" t="s">
        <v>16378</v>
      </c>
      <c r="J298" s="7" t="s">
        <v>1452</v>
      </c>
      <c r="K298" s="7" t="s">
        <v>831</v>
      </c>
      <c r="L298" s="7" t="s">
        <v>832</v>
      </c>
      <c r="M298" s="7" t="s">
        <v>1461</v>
      </c>
      <c r="N298" s="7" t="s">
        <v>1467</v>
      </c>
      <c r="O298" s="11">
        <v>3</v>
      </c>
      <c r="P298" s="11">
        <v>46</v>
      </c>
      <c r="Q298" s="11">
        <v>3</v>
      </c>
      <c r="R298" s="11">
        <v>0</v>
      </c>
      <c r="S298" s="11" t="s">
        <v>1455</v>
      </c>
      <c r="U298" t="str">
        <f t="shared" si="4"/>
        <v>是</v>
      </c>
    </row>
    <row r="299" spans="1:21">
      <c r="A299" s="2" t="str">
        <f>K299&amp;MID(L:L,15,4)</f>
        <v>陈艳金0969</v>
      </c>
      <c r="B299" s="7" t="s">
        <v>2740</v>
      </c>
      <c r="C299" s="7" t="s">
        <v>1457</v>
      </c>
      <c r="D299" s="7">
        <v>52</v>
      </c>
      <c r="E299" s="7" t="s">
        <v>2741</v>
      </c>
      <c r="F299" s="7" t="s">
        <v>16379</v>
      </c>
      <c r="G299" s="7" t="s">
        <v>16380</v>
      </c>
      <c r="H299" s="7" t="s">
        <v>1450</v>
      </c>
      <c r="I299" s="7" t="s">
        <v>16381</v>
      </c>
      <c r="J299" s="7" t="s">
        <v>1452</v>
      </c>
      <c r="K299" s="7" t="s">
        <v>101</v>
      </c>
      <c r="L299" s="7" t="s">
        <v>102</v>
      </c>
      <c r="M299" s="7" t="s">
        <v>1461</v>
      </c>
      <c r="N299" s="7" t="s">
        <v>23</v>
      </c>
      <c r="O299" s="11">
        <v>3</v>
      </c>
      <c r="P299" s="11">
        <v>23</v>
      </c>
      <c r="Q299" s="11">
        <v>3</v>
      </c>
      <c r="R299" s="11">
        <v>0</v>
      </c>
      <c r="S299" s="11" t="s">
        <v>1455</v>
      </c>
      <c r="U299" t="str">
        <f t="shared" si="4"/>
        <v>是</v>
      </c>
    </row>
    <row r="300" spans="1:21">
      <c r="A300" s="2" t="str">
        <f>K300&amp;MID(L:L,15,4)</f>
        <v>孔雁屏6029</v>
      </c>
      <c r="B300" s="7" t="s">
        <v>2745</v>
      </c>
      <c r="C300" s="7" t="s">
        <v>1457</v>
      </c>
      <c r="D300" s="7">
        <v>61</v>
      </c>
      <c r="E300" s="7" t="s">
        <v>328</v>
      </c>
      <c r="F300" s="7" t="s">
        <v>16382</v>
      </c>
      <c r="G300" s="7" t="s">
        <v>16383</v>
      </c>
      <c r="H300" s="7" t="s">
        <v>1450</v>
      </c>
      <c r="I300" s="7" t="s">
        <v>16384</v>
      </c>
      <c r="J300" s="7" t="s">
        <v>1452</v>
      </c>
      <c r="K300" s="7" t="s">
        <v>325</v>
      </c>
      <c r="L300" s="7" t="s">
        <v>326</v>
      </c>
      <c r="M300" s="7" t="s">
        <v>1461</v>
      </c>
      <c r="N300" s="7" t="s">
        <v>23</v>
      </c>
      <c r="O300" s="11">
        <v>12</v>
      </c>
      <c r="P300" s="11">
        <v>48</v>
      </c>
      <c r="Q300" s="11">
        <v>3</v>
      </c>
      <c r="R300" s="11">
        <v>9</v>
      </c>
      <c r="S300" s="11" t="s">
        <v>1455</v>
      </c>
      <c r="U300" t="str">
        <f t="shared" si="4"/>
        <v>是</v>
      </c>
    </row>
    <row r="301" spans="1:21">
      <c r="A301" s="2" t="str">
        <f>K301&amp;MID(L:L,15,4)</f>
        <v>陈红玉2747</v>
      </c>
      <c r="B301" s="7" t="s">
        <v>2749</v>
      </c>
      <c r="C301" s="7" t="s">
        <v>1446</v>
      </c>
      <c r="D301" s="7">
        <v>53</v>
      </c>
      <c r="E301" s="7" t="s">
        <v>2750</v>
      </c>
      <c r="F301" s="7" t="s">
        <v>16385</v>
      </c>
      <c r="G301" s="7" t="s">
        <v>16386</v>
      </c>
      <c r="H301" s="7" t="s">
        <v>1450</v>
      </c>
      <c r="I301" s="7" t="s">
        <v>16387</v>
      </c>
      <c r="J301" s="7" t="s">
        <v>1452</v>
      </c>
      <c r="K301" s="7" t="s">
        <v>61</v>
      </c>
      <c r="L301" s="7" t="s">
        <v>62</v>
      </c>
      <c r="M301" s="7" t="s">
        <v>1461</v>
      </c>
      <c r="N301" s="7" t="s">
        <v>23</v>
      </c>
      <c r="O301" s="11">
        <v>3</v>
      </c>
      <c r="P301" s="11">
        <v>42</v>
      </c>
      <c r="Q301" s="11">
        <v>3</v>
      </c>
      <c r="R301" s="11">
        <v>0</v>
      </c>
      <c r="S301" s="11" t="s">
        <v>1455</v>
      </c>
      <c r="U301" t="str">
        <f t="shared" si="4"/>
        <v>是</v>
      </c>
    </row>
    <row r="302" spans="1:21">
      <c r="A302" s="2" t="str">
        <f>K302&amp;MID(L:L,15,4)</f>
        <v>曾宝琰033X</v>
      </c>
      <c r="B302" s="7" t="s">
        <v>2754</v>
      </c>
      <c r="C302" s="7" t="s">
        <v>1457</v>
      </c>
      <c r="D302" s="7">
        <v>62</v>
      </c>
      <c r="E302" s="7" t="s">
        <v>2755</v>
      </c>
      <c r="F302" s="7" t="s">
        <v>16388</v>
      </c>
      <c r="G302" s="7" t="s">
        <v>16389</v>
      </c>
      <c r="H302" s="7" t="s">
        <v>1450</v>
      </c>
      <c r="I302" s="7" t="s">
        <v>16390</v>
      </c>
      <c r="J302" s="7" t="s">
        <v>1452</v>
      </c>
      <c r="K302" s="7" t="s">
        <v>26</v>
      </c>
      <c r="L302" s="7" t="s">
        <v>27</v>
      </c>
      <c r="M302" s="7" t="s">
        <v>1461</v>
      </c>
      <c r="N302" s="7" t="s">
        <v>23</v>
      </c>
      <c r="O302" s="11">
        <v>6</v>
      </c>
      <c r="P302" s="11">
        <v>54</v>
      </c>
      <c r="Q302" s="11">
        <v>3</v>
      </c>
      <c r="R302" s="11">
        <v>3</v>
      </c>
      <c r="S302" s="11" t="s">
        <v>1455</v>
      </c>
      <c r="U302" t="str">
        <f t="shared" si="4"/>
        <v>是</v>
      </c>
    </row>
    <row r="303" spans="1:21">
      <c r="A303" s="2" t="str">
        <f>K303&amp;MID(L:L,15,4)</f>
        <v>陈詠霓0342</v>
      </c>
      <c r="B303" s="7" t="s">
        <v>2759</v>
      </c>
      <c r="C303" s="7" t="s">
        <v>1446</v>
      </c>
      <c r="D303" s="7">
        <v>57</v>
      </c>
      <c r="E303" s="7" t="s">
        <v>109</v>
      </c>
      <c r="F303" s="7" t="s">
        <v>16391</v>
      </c>
      <c r="G303" s="7" t="s">
        <v>16392</v>
      </c>
      <c r="H303" s="7" t="s">
        <v>1450</v>
      </c>
      <c r="I303" s="7" t="s">
        <v>16393</v>
      </c>
      <c r="J303" s="7" t="s">
        <v>1452</v>
      </c>
      <c r="K303" s="7" t="s">
        <v>105</v>
      </c>
      <c r="L303" s="7" t="s">
        <v>106</v>
      </c>
      <c r="M303" s="7" t="s">
        <v>1461</v>
      </c>
      <c r="N303" s="7" t="s">
        <v>23</v>
      </c>
      <c r="O303" s="11">
        <v>4</v>
      </c>
      <c r="P303" s="11">
        <v>20</v>
      </c>
      <c r="Q303" s="11">
        <v>3</v>
      </c>
      <c r="R303" s="11">
        <v>1</v>
      </c>
      <c r="S303" s="11" t="s">
        <v>1455</v>
      </c>
      <c r="U303" t="str">
        <f t="shared" si="4"/>
        <v>是</v>
      </c>
    </row>
    <row r="304" spans="1:21">
      <c r="A304" s="2" t="str">
        <f>K304&amp;MID(L:L,15,4)</f>
        <v>黎焯秦0036</v>
      </c>
      <c r="B304" s="7" t="s">
        <v>5283</v>
      </c>
      <c r="C304" s="7" t="s">
        <v>1457</v>
      </c>
      <c r="D304" s="7">
        <v>49</v>
      </c>
      <c r="E304" s="7" t="s">
        <v>260</v>
      </c>
      <c r="F304" s="7" t="s">
        <v>16394</v>
      </c>
      <c r="G304" s="7" t="s">
        <v>16395</v>
      </c>
      <c r="H304" s="7" t="s">
        <v>1450</v>
      </c>
      <c r="I304" s="7" t="s">
        <v>10520</v>
      </c>
      <c r="J304" s="7" t="s">
        <v>1452</v>
      </c>
      <c r="K304" s="7" t="s">
        <v>273</v>
      </c>
      <c r="L304" s="7" t="s">
        <v>274</v>
      </c>
      <c r="M304" s="7" t="s">
        <v>1461</v>
      </c>
      <c r="N304" s="7" t="s">
        <v>23</v>
      </c>
      <c r="O304" s="11">
        <v>3</v>
      </c>
      <c r="P304" s="11">
        <v>43</v>
      </c>
      <c r="Q304" s="11">
        <v>3</v>
      </c>
      <c r="R304" s="11">
        <v>0</v>
      </c>
      <c r="S304" s="11" t="s">
        <v>1455</v>
      </c>
      <c r="U304" t="str">
        <f t="shared" si="4"/>
        <v>是</v>
      </c>
    </row>
    <row r="305" spans="1:21">
      <c r="A305" s="2" t="str">
        <f>K305&amp;MID(L:L,15,4)</f>
        <v>麦根0625</v>
      </c>
      <c r="B305" s="7" t="s">
        <v>2763</v>
      </c>
      <c r="C305" s="7" t="s">
        <v>1444</v>
      </c>
      <c r="D305" s="7">
        <v>61</v>
      </c>
      <c r="E305" s="7" t="s">
        <v>2764</v>
      </c>
      <c r="F305" s="7" t="s">
        <v>16396</v>
      </c>
      <c r="G305" s="7" t="s">
        <v>16397</v>
      </c>
      <c r="H305" s="7" t="s">
        <v>1450</v>
      </c>
      <c r="I305" s="7" t="s">
        <v>6831</v>
      </c>
      <c r="J305" s="7" t="s">
        <v>1452</v>
      </c>
      <c r="K305" s="7" t="s">
        <v>1169</v>
      </c>
      <c r="L305" s="7" t="s">
        <v>1170</v>
      </c>
      <c r="M305" s="7" t="s">
        <v>1461</v>
      </c>
      <c r="N305" s="7" t="s">
        <v>1462</v>
      </c>
      <c r="O305" s="11">
        <v>3</v>
      </c>
      <c r="P305" s="11">
        <v>15</v>
      </c>
      <c r="Q305" s="11">
        <v>2.5</v>
      </c>
      <c r="R305" s="11">
        <v>0.5</v>
      </c>
      <c r="S305" s="11" t="s">
        <v>1455</v>
      </c>
      <c r="U305" t="str">
        <f t="shared" si="4"/>
        <v>是</v>
      </c>
    </row>
    <row r="306" spans="1:21">
      <c r="A306" s="2" t="str">
        <f>K306&amp;MID(L:L,15,4)</f>
        <v>张惠新1514</v>
      </c>
      <c r="B306" s="7" t="s">
        <v>2401</v>
      </c>
      <c r="C306" s="7" t="s">
        <v>1457</v>
      </c>
      <c r="D306" s="7">
        <v>53</v>
      </c>
      <c r="E306" s="7" t="s">
        <v>1133</v>
      </c>
      <c r="F306" s="7" t="s">
        <v>16398</v>
      </c>
      <c r="G306" s="7" t="s">
        <v>16399</v>
      </c>
      <c r="H306" s="7" t="s">
        <v>1450</v>
      </c>
      <c r="I306" s="7" t="s">
        <v>16400</v>
      </c>
      <c r="J306" s="7" t="s">
        <v>1452</v>
      </c>
      <c r="K306" s="7" t="s">
        <v>1389</v>
      </c>
      <c r="L306" s="7" t="s">
        <v>1390</v>
      </c>
      <c r="M306" s="7" t="s">
        <v>1461</v>
      </c>
      <c r="N306" s="7" t="s">
        <v>1462</v>
      </c>
      <c r="O306" s="11">
        <v>6</v>
      </c>
      <c r="P306" s="11">
        <v>24</v>
      </c>
      <c r="Q306" s="11">
        <v>2.5</v>
      </c>
      <c r="R306" s="11">
        <v>3.5</v>
      </c>
      <c r="S306" s="11" t="s">
        <v>1455</v>
      </c>
      <c r="U306" t="str">
        <f t="shared" si="4"/>
        <v>是</v>
      </c>
    </row>
    <row r="307" spans="1:21">
      <c r="A307" s="2" t="str">
        <f>K307&amp;MID(L:L,15,4)</f>
        <v>汤瑞东003X</v>
      </c>
      <c r="B307" s="7" t="s">
        <v>2771</v>
      </c>
      <c r="C307" s="7" t="s">
        <v>1457</v>
      </c>
      <c r="D307" s="7">
        <v>53</v>
      </c>
      <c r="E307" s="7" t="s">
        <v>2772</v>
      </c>
      <c r="F307" s="7" t="s">
        <v>16401</v>
      </c>
      <c r="G307" s="7" t="s">
        <v>16402</v>
      </c>
      <c r="H307" s="7" t="s">
        <v>1450</v>
      </c>
      <c r="I307" s="7" t="s">
        <v>16403</v>
      </c>
      <c r="J307" s="7" t="s">
        <v>1452</v>
      </c>
      <c r="K307" s="7" t="s">
        <v>651</v>
      </c>
      <c r="L307" s="7" t="s">
        <v>652</v>
      </c>
      <c r="M307" s="7" t="s">
        <v>1453</v>
      </c>
      <c r="N307" s="7" t="s">
        <v>23</v>
      </c>
      <c r="O307" s="11">
        <v>1</v>
      </c>
      <c r="P307" s="11">
        <v>34</v>
      </c>
      <c r="Q307" s="11">
        <v>1.5</v>
      </c>
      <c r="R307" s="11">
        <v>0</v>
      </c>
      <c r="S307" s="11" t="s">
        <v>1455</v>
      </c>
      <c r="U307" t="str">
        <f t="shared" si="4"/>
        <v>是</v>
      </c>
    </row>
    <row r="308" spans="1:21">
      <c r="A308" s="2" t="str">
        <f>K308&amp;MID(L:L,15,4)</f>
        <v>王带娣3633</v>
      </c>
      <c r="B308" s="7" t="s">
        <v>3805</v>
      </c>
      <c r="C308" s="7" t="s">
        <v>1457</v>
      </c>
      <c r="D308" s="7">
        <v>35</v>
      </c>
      <c r="E308" s="7" t="s">
        <v>3806</v>
      </c>
      <c r="F308" s="7" t="s">
        <v>16404</v>
      </c>
      <c r="G308" s="7" t="s">
        <v>16405</v>
      </c>
      <c r="H308" s="7" t="s">
        <v>1450</v>
      </c>
      <c r="I308" s="7" t="s">
        <v>16406</v>
      </c>
      <c r="J308" s="7" t="s">
        <v>1452</v>
      </c>
      <c r="K308" s="7" t="s">
        <v>788</v>
      </c>
      <c r="L308" s="7" t="s">
        <v>789</v>
      </c>
      <c r="M308" s="7" t="s">
        <v>1453</v>
      </c>
      <c r="N308" s="7" t="s">
        <v>1454</v>
      </c>
      <c r="O308" s="11">
        <v>3</v>
      </c>
      <c r="P308" s="11">
        <v>5</v>
      </c>
      <c r="Q308" s="11">
        <v>1.5</v>
      </c>
      <c r="R308" s="11">
        <v>1.5</v>
      </c>
      <c r="S308" s="11" t="s">
        <v>1455</v>
      </c>
      <c r="U308" t="str">
        <f t="shared" si="4"/>
        <v>是</v>
      </c>
    </row>
    <row r="309" spans="1:21">
      <c r="A309" s="2" t="str">
        <f>K309&amp;MID(L:L,15,4)</f>
        <v>何丽芬5129</v>
      </c>
      <c r="B309" s="7" t="s">
        <v>2169</v>
      </c>
      <c r="C309" s="7" t="s">
        <v>1446</v>
      </c>
      <c r="D309" s="7">
        <v>30</v>
      </c>
      <c r="E309" s="7" t="s">
        <v>1071</v>
      </c>
      <c r="F309" s="7" t="s">
        <v>16407</v>
      </c>
      <c r="G309" s="7" t="s">
        <v>16408</v>
      </c>
      <c r="H309" s="7" t="s">
        <v>1450</v>
      </c>
      <c r="I309" s="7" t="s">
        <v>13593</v>
      </c>
      <c r="J309" s="7" t="s">
        <v>1452</v>
      </c>
      <c r="K309" s="7" t="s">
        <v>1068</v>
      </c>
      <c r="L309" s="7" t="s">
        <v>1069</v>
      </c>
      <c r="M309" s="7" t="s">
        <v>1461</v>
      </c>
      <c r="N309" s="7" t="s">
        <v>23</v>
      </c>
      <c r="O309" s="11">
        <v>3</v>
      </c>
      <c r="P309" s="11">
        <v>10</v>
      </c>
      <c r="Q309" s="11">
        <v>3</v>
      </c>
      <c r="R309" s="11">
        <v>0</v>
      </c>
      <c r="S309" s="11" t="s">
        <v>1455</v>
      </c>
      <c r="U309" t="str">
        <f t="shared" si="4"/>
        <v>是</v>
      </c>
    </row>
    <row r="310" spans="1:21">
      <c r="A310" s="2" t="str">
        <f>K310&amp;MID(L:L,15,4)</f>
        <v>覃汉莲122X</v>
      </c>
      <c r="B310" s="7" t="s">
        <v>2780</v>
      </c>
      <c r="C310" s="7" t="s">
        <v>1444</v>
      </c>
      <c r="D310" s="7">
        <v>54</v>
      </c>
      <c r="E310" s="7" t="s">
        <v>2781</v>
      </c>
      <c r="F310" s="7" t="s">
        <v>16409</v>
      </c>
      <c r="G310" s="7" t="s">
        <v>16410</v>
      </c>
      <c r="H310" s="7" t="s">
        <v>1450</v>
      </c>
      <c r="I310" s="7" t="s">
        <v>3223</v>
      </c>
      <c r="J310" s="7" t="s">
        <v>1452</v>
      </c>
      <c r="K310" s="7" t="s">
        <v>492</v>
      </c>
      <c r="L310" s="7" t="s">
        <v>493</v>
      </c>
      <c r="M310" s="7" t="s">
        <v>1461</v>
      </c>
      <c r="N310" s="7" t="s">
        <v>23</v>
      </c>
      <c r="O310" s="11">
        <v>3</v>
      </c>
      <c r="P310" s="11">
        <v>33</v>
      </c>
      <c r="Q310" s="11">
        <v>3</v>
      </c>
      <c r="R310" s="11">
        <v>0</v>
      </c>
      <c r="S310" s="11" t="s">
        <v>1455</v>
      </c>
      <c r="U310" t="str">
        <f t="shared" si="4"/>
        <v>是</v>
      </c>
    </row>
    <row r="311" spans="1:21">
      <c r="A311" s="2" t="str">
        <f>K311&amp;MID(L:L,15,4)</f>
        <v>简惠京3026</v>
      </c>
      <c r="B311" s="7" t="s">
        <v>2785</v>
      </c>
      <c r="C311" s="7" t="s">
        <v>1457</v>
      </c>
      <c r="D311" s="7">
        <v>55</v>
      </c>
      <c r="E311" s="7" t="s">
        <v>2786</v>
      </c>
      <c r="F311" s="7" t="s">
        <v>16411</v>
      </c>
      <c r="G311" s="7" t="s">
        <v>16412</v>
      </c>
      <c r="H311" s="7" t="s">
        <v>1450</v>
      </c>
      <c r="I311" s="7" t="s">
        <v>16413</v>
      </c>
      <c r="J311" s="7" t="s">
        <v>1452</v>
      </c>
      <c r="K311" s="7" t="s">
        <v>251</v>
      </c>
      <c r="L311" s="7" t="s">
        <v>252</v>
      </c>
      <c r="M311" s="7" t="s">
        <v>1461</v>
      </c>
      <c r="N311" s="7" t="s">
        <v>23</v>
      </c>
      <c r="O311" s="11">
        <v>4</v>
      </c>
      <c r="P311" s="11">
        <v>8</v>
      </c>
      <c r="Q311" s="11">
        <v>3</v>
      </c>
      <c r="R311" s="11">
        <v>1</v>
      </c>
      <c r="S311" s="11" t="s">
        <v>1455</v>
      </c>
      <c r="U311" t="str">
        <f t="shared" si="4"/>
        <v>是</v>
      </c>
    </row>
    <row r="312" spans="1:21">
      <c r="A312" s="2" t="str">
        <f>K312&amp;MID(L:L,15,4)</f>
        <v>黄群1426</v>
      </c>
      <c r="B312" s="7" t="s">
        <v>2790</v>
      </c>
      <c r="C312" s="7" t="s">
        <v>1446</v>
      </c>
      <c r="D312" s="7">
        <v>56</v>
      </c>
      <c r="E312" s="7" t="s">
        <v>220</v>
      </c>
      <c r="F312" s="7" t="s">
        <v>16414</v>
      </c>
      <c r="G312" s="7" t="s">
        <v>16415</v>
      </c>
      <c r="H312" s="7" t="s">
        <v>1450</v>
      </c>
      <c r="I312" s="7" t="s">
        <v>6553</v>
      </c>
      <c r="J312" s="7" t="s">
        <v>1452</v>
      </c>
      <c r="K312" s="7" t="s">
        <v>217</v>
      </c>
      <c r="L312" s="7" t="s">
        <v>218</v>
      </c>
      <c r="M312" s="7" t="s">
        <v>1461</v>
      </c>
      <c r="N312" s="7" t="s">
        <v>23</v>
      </c>
      <c r="O312" s="11">
        <v>4</v>
      </c>
      <c r="P312" s="11">
        <v>16</v>
      </c>
      <c r="Q312" s="11">
        <v>3</v>
      </c>
      <c r="R312" s="11">
        <v>1</v>
      </c>
      <c r="S312" s="11" t="s">
        <v>1455</v>
      </c>
      <c r="U312" t="str">
        <f t="shared" si="4"/>
        <v>是</v>
      </c>
    </row>
    <row r="313" spans="1:21">
      <c r="A313" s="2" t="str">
        <f>K313&amp;MID(L:L,15,4)</f>
        <v>马兆垣0036</v>
      </c>
      <c r="B313" s="7" t="s">
        <v>2794</v>
      </c>
      <c r="C313" s="7" t="s">
        <v>1446</v>
      </c>
      <c r="D313" s="7">
        <v>59</v>
      </c>
      <c r="E313" s="7" t="s">
        <v>2795</v>
      </c>
      <c r="F313" s="7" t="s">
        <v>16416</v>
      </c>
      <c r="G313" s="7" t="s">
        <v>16417</v>
      </c>
      <c r="H313" s="7" t="s">
        <v>2798</v>
      </c>
      <c r="I313" s="7" t="s">
        <v>16418</v>
      </c>
      <c r="J313" s="7" t="s">
        <v>1452</v>
      </c>
      <c r="K313" s="7" t="s">
        <v>486</v>
      </c>
      <c r="L313" s="7" t="s">
        <v>487</v>
      </c>
      <c r="M313" s="7" t="s">
        <v>1461</v>
      </c>
      <c r="N313" s="7" t="s">
        <v>23</v>
      </c>
      <c r="O313" s="11">
        <v>4</v>
      </c>
      <c r="P313" s="11">
        <v>28</v>
      </c>
      <c r="Q313" s="11">
        <v>3</v>
      </c>
      <c r="R313" s="11">
        <v>1</v>
      </c>
      <c r="S313" s="11" t="s">
        <v>1455</v>
      </c>
      <c r="U313" t="str">
        <f t="shared" si="4"/>
        <v>是</v>
      </c>
    </row>
    <row r="314" spans="1:21">
      <c r="A314" s="2" t="str">
        <f>K314&amp;MID(L:L,15,4)</f>
        <v>蒋傍弟332X</v>
      </c>
      <c r="B314" s="7" t="s">
        <v>2138</v>
      </c>
      <c r="C314" s="7" t="s">
        <v>1446</v>
      </c>
      <c r="D314" s="7">
        <v>63</v>
      </c>
      <c r="E314" s="7" t="s">
        <v>2139</v>
      </c>
      <c r="F314" s="7" t="s">
        <v>16419</v>
      </c>
      <c r="G314" s="7" t="s">
        <v>16072</v>
      </c>
      <c r="H314" s="7" t="s">
        <v>1450</v>
      </c>
      <c r="I314" s="7" t="s">
        <v>3537</v>
      </c>
      <c r="J314" s="7" t="s">
        <v>1452</v>
      </c>
      <c r="K314" s="7" t="s">
        <v>267</v>
      </c>
      <c r="L314" s="7" t="s">
        <v>268</v>
      </c>
      <c r="M314" s="7" t="s">
        <v>1461</v>
      </c>
      <c r="N314" s="7" t="s">
        <v>23</v>
      </c>
      <c r="O314" s="11">
        <v>3</v>
      </c>
      <c r="P314" s="11">
        <v>1</v>
      </c>
      <c r="Q314" s="11">
        <v>3</v>
      </c>
      <c r="R314" s="11">
        <v>0</v>
      </c>
      <c r="S314" s="11" t="s">
        <v>1455</v>
      </c>
      <c r="U314" t="str">
        <f t="shared" si="4"/>
        <v>是</v>
      </c>
    </row>
    <row r="315" spans="1:21">
      <c r="A315" s="2" t="str">
        <f>K315&amp;MID(L:L,15,4)</f>
        <v>张惠芳0042</v>
      </c>
      <c r="B315" s="7" t="s">
        <v>2802</v>
      </c>
      <c r="C315" s="7" t="s">
        <v>1446</v>
      </c>
      <c r="D315" s="7">
        <v>58</v>
      </c>
      <c r="E315" s="7" t="s">
        <v>2803</v>
      </c>
      <c r="F315" s="7" t="s">
        <v>16420</v>
      </c>
      <c r="G315" s="7" t="s">
        <v>16421</v>
      </c>
      <c r="H315" s="7" t="s">
        <v>1450</v>
      </c>
      <c r="I315" s="7" t="s">
        <v>2250</v>
      </c>
      <c r="J315" s="7" t="s">
        <v>1452</v>
      </c>
      <c r="K315" s="7" t="s">
        <v>548</v>
      </c>
      <c r="L315" s="7" t="s">
        <v>549</v>
      </c>
      <c r="M315" s="7" t="s">
        <v>1561</v>
      </c>
      <c r="N315" s="7" t="s">
        <v>23</v>
      </c>
      <c r="O315" s="11">
        <v>3</v>
      </c>
      <c r="P315" s="11">
        <v>11</v>
      </c>
      <c r="Q315" s="11">
        <v>3</v>
      </c>
      <c r="R315" s="11">
        <v>0</v>
      </c>
      <c r="S315" s="11" t="s">
        <v>1455</v>
      </c>
      <c r="U315" t="str">
        <f t="shared" si="4"/>
        <v>是</v>
      </c>
    </row>
    <row r="316" spans="1:21">
      <c r="A316" s="2" t="str">
        <f>K316&amp;MID(L:L,15,4)</f>
        <v>伍东成3915</v>
      </c>
      <c r="B316" s="7" t="s">
        <v>2532</v>
      </c>
      <c r="C316" s="7" t="s">
        <v>1457</v>
      </c>
      <c r="D316" s="7">
        <v>48</v>
      </c>
      <c r="E316" s="7" t="s">
        <v>2533</v>
      </c>
      <c r="F316" s="7" t="s">
        <v>16422</v>
      </c>
      <c r="G316" s="7" t="s">
        <v>16423</v>
      </c>
      <c r="H316" s="7" t="s">
        <v>1450</v>
      </c>
      <c r="I316" s="7" t="s">
        <v>16424</v>
      </c>
      <c r="J316" s="7" t="s">
        <v>1452</v>
      </c>
      <c r="K316" s="7" t="s">
        <v>526</v>
      </c>
      <c r="L316" s="7" t="s">
        <v>527</v>
      </c>
      <c r="M316" s="7" t="s">
        <v>1461</v>
      </c>
      <c r="N316" s="7" t="s">
        <v>23</v>
      </c>
      <c r="O316" s="11">
        <v>5</v>
      </c>
      <c r="P316" s="11">
        <v>25</v>
      </c>
      <c r="Q316" s="11">
        <v>3</v>
      </c>
      <c r="R316" s="11">
        <v>2</v>
      </c>
      <c r="S316" s="11" t="s">
        <v>1455</v>
      </c>
      <c r="U316" t="str">
        <f t="shared" si="4"/>
        <v>是</v>
      </c>
    </row>
    <row r="317" spans="1:21">
      <c r="A317" s="2" t="str">
        <f>K317&amp;MID(L:L,15,4)</f>
        <v>刘汉棉185X</v>
      </c>
      <c r="B317" s="7" t="s">
        <v>2810</v>
      </c>
      <c r="C317" s="7" t="s">
        <v>1457</v>
      </c>
      <c r="D317" s="7">
        <v>50</v>
      </c>
      <c r="E317" s="7" t="s">
        <v>2811</v>
      </c>
      <c r="F317" s="7" t="s">
        <v>16425</v>
      </c>
      <c r="G317" s="7" t="s">
        <v>16426</v>
      </c>
      <c r="H317" s="7" t="s">
        <v>1450</v>
      </c>
      <c r="I317" s="7" t="s">
        <v>4968</v>
      </c>
      <c r="J317" s="7" t="s">
        <v>1452</v>
      </c>
      <c r="K317" s="7" t="s">
        <v>436</v>
      </c>
      <c r="L317" s="7" t="s">
        <v>2815</v>
      </c>
      <c r="M317" s="7" t="s">
        <v>1772</v>
      </c>
      <c r="N317" s="7" t="s">
        <v>23</v>
      </c>
      <c r="O317" s="11">
        <v>3</v>
      </c>
      <c r="P317" s="11">
        <v>30</v>
      </c>
      <c r="Q317" s="11">
        <v>3</v>
      </c>
      <c r="R317" s="11">
        <v>0</v>
      </c>
      <c r="S317" s="11" t="s">
        <v>1455</v>
      </c>
      <c r="U317" t="str">
        <f t="shared" si="4"/>
        <v>是</v>
      </c>
    </row>
    <row r="318" spans="1:21">
      <c r="A318" s="2" t="str">
        <f>K318&amp;MID(L:L,15,4)</f>
        <v>陈廷远0613</v>
      </c>
      <c r="B318" s="7" t="s">
        <v>2763</v>
      </c>
      <c r="C318" s="7" t="s">
        <v>1444</v>
      </c>
      <c r="D318" s="7">
        <v>61</v>
      </c>
      <c r="E318" s="7" t="s">
        <v>2764</v>
      </c>
      <c r="F318" s="7" t="s">
        <v>16427</v>
      </c>
      <c r="G318" s="7" t="s">
        <v>16428</v>
      </c>
      <c r="H318" s="7" t="s">
        <v>1450</v>
      </c>
      <c r="I318" s="7" t="s">
        <v>16429</v>
      </c>
      <c r="J318" s="7" t="s">
        <v>1452</v>
      </c>
      <c r="K318" s="7" t="s">
        <v>1173</v>
      </c>
      <c r="L318" s="7" t="s">
        <v>1174</v>
      </c>
      <c r="M318" s="7" t="s">
        <v>1461</v>
      </c>
      <c r="N318" s="7" t="s">
        <v>1462</v>
      </c>
      <c r="O318" s="11">
        <v>3</v>
      </c>
      <c r="P318" s="11">
        <v>55</v>
      </c>
      <c r="Q318" s="11">
        <v>2.5</v>
      </c>
      <c r="R318" s="11">
        <v>0.5</v>
      </c>
      <c r="S318" s="11" t="s">
        <v>1455</v>
      </c>
      <c r="U318" t="str">
        <f t="shared" si="4"/>
        <v>是</v>
      </c>
    </row>
    <row r="319" spans="1:21">
      <c r="A319" s="2" t="str">
        <f>K319&amp;MID(L:L,15,4)</f>
        <v>陈润甜4521</v>
      </c>
      <c r="B319" s="7" t="s">
        <v>2785</v>
      </c>
      <c r="C319" s="7" t="s">
        <v>1457</v>
      </c>
      <c r="D319" s="7">
        <v>55</v>
      </c>
      <c r="E319" s="7" t="s">
        <v>2786</v>
      </c>
      <c r="F319" s="7" t="s">
        <v>16430</v>
      </c>
      <c r="G319" s="7" t="s">
        <v>16431</v>
      </c>
      <c r="H319" s="7" t="s">
        <v>1450</v>
      </c>
      <c r="I319" s="7" t="s">
        <v>4578</v>
      </c>
      <c r="J319" s="7" t="s">
        <v>1452</v>
      </c>
      <c r="K319" s="7" t="s">
        <v>723</v>
      </c>
      <c r="L319" s="7" t="s">
        <v>724</v>
      </c>
      <c r="M319" s="7" t="s">
        <v>1461</v>
      </c>
      <c r="N319" s="7" t="s">
        <v>1467</v>
      </c>
      <c r="O319" s="11">
        <v>3</v>
      </c>
      <c r="P319" s="11">
        <v>36</v>
      </c>
      <c r="Q319" s="11">
        <v>3</v>
      </c>
      <c r="R319" s="11">
        <v>0</v>
      </c>
      <c r="S319" s="11" t="s">
        <v>1455</v>
      </c>
      <c r="U319" t="str">
        <f t="shared" si="4"/>
        <v>是</v>
      </c>
    </row>
    <row r="320" spans="1:21">
      <c r="A320" s="2" t="str">
        <f>K320&amp;MID(L:L,15,4)</f>
        <v>李平仪0049</v>
      </c>
      <c r="B320" s="7" t="s">
        <v>2178</v>
      </c>
      <c r="C320" s="7" t="s">
        <v>1444</v>
      </c>
      <c r="D320" s="7">
        <v>52</v>
      </c>
      <c r="E320" s="7" t="s">
        <v>2179</v>
      </c>
      <c r="F320" s="7" t="s">
        <v>16432</v>
      </c>
      <c r="G320" s="7" t="s">
        <v>16433</v>
      </c>
      <c r="H320" s="7" t="s">
        <v>1450</v>
      </c>
      <c r="I320" s="7" t="s">
        <v>16434</v>
      </c>
      <c r="J320" s="7" t="s">
        <v>1452</v>
      </c>
      <c r="K320" s="7" t="s">
        <v>930</v>
      </c>
      <c r="L320" s="7" t="s">
        <v>931</v>
      </c>
      <c r="M320" s="7" t="s">
        <v>1461</v>
      </c>
      <c r="N320" s="7" t="s">
        <v>23</v>
      </c>
      <c r="O320" s="11">
        <v>3</v>
      </c>
      <c r="P320" s="11">
        <v>52</v>
      </c>
      <c r="Q320" s="11">
        <v>3</v>
      </c>
      <c r="R320" s="11">
        <v>0</v>
      </c>
      <c r="S320" s="11" t="s">
        <v>1455</v>
      </c>
      <c r="U320" t="str">
        <f t="shared" si="4"/>
        <v>是</v>
      </c>
    </row>
    <row r="321" spans="1:21">
      <c r="A321" s="2" t="str">
        <f>K321&amp;MID(L:L,15,4)</f>
        <v>邝锐冲1231</v>
      </c>
      <c r="B321" s="7" t="s">
        <v>2825</v>
      </c>
      <c r="C321" s="7" t="s">
        <v>1446</v>
      </c>
      <c r="D321" s="7">
        <v>36</v>
      </c>
      <c r="E321" s="7" t="s">
        <v>2826</v>
      </c>
      <c r="F321" s="7" t="s">
        <v>16435</v>
      </c>
      <c r="G321" s="7" t="s">
        <v>16436</v>
      </c>
      <c r="H321" s="7" t="s">
        <v>1450</v>
      </c>
      <c r="I321" s="7" t="s">
        <v>7860</v>
      </c>
      <c r="J321" s="7" t="s">
        <v>1452</v>
      </c>
      <c r="K321" s="7" t="s">
        <v>970</v>
      </c>
      <c r="L321" s="7" t="s">
        <v>971</v>
      </c>
      <c r="M321" s="7" t="s">
        <v>1453</v>
      </c>
      <c r="N321" s="7" t="s">
        <v>23</v>
      </c>
      <c r="O321" s="11">
        <v>2</v>
      </c>
      <c r="P321" s="11">
        <v>38</v>
      </c>
      <c r="Q321" s="11">
        <v>1.5</v>
      </c>
      <c r="R321" s="11">
        <v>0.5</v>
      </c>
      <c r="S321" s="11" t="s">
        <v>1455</v>
      </c>
      <c r="U321" t="str">
        <f t="shared" si="4"/>
        <v>是</v>
      </c>
    </row>
    <row r="322" spans="1:21">
      <c r="A322" s="2" t="str">
        <f>K322&amp;MID(L:L,15,4)</f>
        <v>黎晓君0020</v>
      </c>
      <c r="B322" s="7" t="s">
        <v>2830</v>
      </c>
      <c r="C322" s="7" t="s">
        <v>1457</v>
      </c>
      <c r="D322" s="7">
        <v>47</v>
      </c>
      <c r="E322" s="7" t="s">
        <v>2831</v>
      </c>
      <c r="F322" s="7" t="s">
        <v>16437</v>
      </c>
      <c r="G322" s="7" t="s">
        <v>16438</v>
      </c>
      <c r="H322" s="7" t="s">
        <v>1450</v>
      </c>
      <c r="I322" s="7" t="s">
        <v>16439</v>
      </c>
      <c r="J322" s="7" t="s">
        <v>1452</v>
      </c>
      <c r="K322" s="7" t="s">
        <v>353</v>
      </c>
      <c r="L322" s="7" t="s">
        <v>354</v>
      </c>
      <c r="M322" s="7" t="s">
        <v>1453</v>
      </c>
      <c r="N322" s="7" t="s">
        <v>23</v>
      </c>
      <c r="O322" s="11">
        <v>3</v>
      </c>
      <c r="P322" s="11">
        <v>37</v>
      </c>
      <c r="Q322" s="11">
        <v>1.5</v>
      </c>
      <c r="R322" s="11">
        <v>1.5</v>
      </c>
      <c r="S322" s="11" t="s">
        <v>1455</v>
      </c>
      <c r="U322" t="str">
        <f t="shared" si="4"/>
        <v>是</v>
      </c>
    </row>
    <row r="323" spans="1:21">
      <c r="A323" s="2" t="str">
        <f>K323&amp;MID(L:L,15,4)</f>
        <v>梁福洪0015</v>
      </c>
      <c r="B323" s="7" t="s">
        <v>2835</v>
      </c>
      <c r="C323" s="7" t="s">
        <v>1446</v>
      </c>
      <c r="D323" s="7">
        <v>53</v>
      </c>
      <c r="E323" s="7" t="s">
        <v>2836</v>
      </c>
      <c r="F323" s="7" t="s">
        <v>16440</v>
      </c>
      <c r="G323" s="7" t="s">
        <v>16441</v>
      </c>
      <c r="H323" s="7" t="s">
        <v>1450</v>
      </c>
      <c r="I323" s="7" t="s">
        <v>16442</v>
      </c>
      <c r="J323" s="7" t="s">
        <v>1452</v>
      </c>
      <c r="K323" s="7" t="s">
        <v>768</v>
      </c>
      <c r="L323" s="7" t="s">
        <v>769</v>
      </c>
      <c r="M323" s="7" t="s">
        <v>1461</v>
      </c>
      <c r="N323" s="7" t="s">
        <v>1454</v>
      </c>
      <c r="O323" s="11">
        <v>4</v>
      </c>
      <c r="P323" s="11">
        <v>12</v>
      </c>
      <c r="Q323" s="11">
        <v>3</v>
      </c>
      <c r="R323" s="11">
        <v>1</v>
      </c>
      <c r="S323" s="11" t="s">
        <v>1455</v>
      </c>
      <c r="U323" t="str">
        <f t="shared" ref="U323:U386" si="5">S323</f>
        <v>是</v>
      </c>
    </row>
    <row r="324" spans="1:21">
      <c r="A324" s="2" t="str">
        <f>K324&amp;MID(L:L,15,4)</f>
        <v>陈就娣002X</v>
      </c>
      <c r="B324" s="7" t="s">
        <v>2840</v>
      </c>
      <c r="C324" s="7" t="s">
        <v>1446</v>
      </c>
      <c r="D324" s="7">
        <v>48</v>
      </c>
      <c r="E324" s="7" t="s">
        <v>2841</v>
      </c>
      <c r="F324" s="7" t="s">
        <v>16443</v>
      </c>
      <c r="G324" s="7" t="s">
        <v>16444</v>
      </c>
      <c r="H324" s="7" t="s">
        <v>1450</v>
      </c>
      <c r="I324" s="7" t="s">
        <v>16445</v>
      </c>
      <c r="J324" s="7" t="s">
        <v>1452</v>
      </c>
      <c r="K324" s="7" t="s">
        <v>720</v>
      </c>
      <c r="L324" s="7" t="s">
        <v>721</v>
      </c>
      <c r="M324" s="7" t="s">
        <v>1461</v>
      </c>
      <c r="N324" s="7" t="s">
        <v>1467</v>
      </c>
      <c r="O324" s="11">
        <v>4</v>
      </c>
      <c r="P324" s="11">
        <v>3</v>
      </c>
      <c r="Q324" s="11">
        <v>3</v>
      </c>
      <c r="R324" s="11">
        <v>1</v>
      </c>
      <c r="S324" s="11" t="s">
        <v>1455</v>
      </c>
      <c r="U324" t="str">
        <f t="shared" si="5"/>
        <v>是</v>
      </c>
    </row>
    <row r="325" spans="1:21">
      <c r="A325" s="2" t="str">
        <f>K325&amp;MID(L:L,15,4)</f>
        <v>陈雪玉0624</v>
      </c>
      <c r="B325" s="7" t="s">
        <v>2845</v>
      </c>
      <c r="C325" s="7" t="s">
        <v>1457</v>
      </c>
      <c r="D325" s="7">
        <v>53</v>
      </c>
      <c r="E325" s="7" t="s">
        <v>2846</v>
      </c>
      <c r="F325" s="7" t="s">
        <v>16446</v>
      </c>
      <c r="G325" s="7" t="s">
        <v>16447</v>
      </c>
      <c r="H325" s="7" t="s">
        <v>1450</v>
      </c>
      <c r="I325" s="7" t="s">
        <v>16448</v>
      </c>
      <c r="J325" s="7" t="s">
        <v>1452</v>
      </c>
      <c r="K325" s="7" t="s">
        <v>98</v>
      </c>
      <c r="L325" s="7" t="s">
        <v>99</v>
      </c>
      <c r="M325" s="7" t="s">
        <v>1461</v>
      </c>
      <c r="N325" s="7" t="s">
        <v>23</v>
      </c>
      <c r="O325" s="11">
        <v>3</v>
      </c>
      <c r="P325" s="11">
        <v>33</v>
      </c>
      <c r="Q325" s="11">
        <v>3</v>
      </c>
      <c r="R325" s="11">
        <v>0</v>
      </c>
      <c r="S325" s="11" t="s">
        <v>1455</v>
      </c>
      <c r="U325" t="str">
        <f t="shared" si="5"/>
        <v>是</v>
      </c>
    </row>
    <row r="326" spans="1:21">
      <c r="A326" s="2" t="str">
        <f>K326&amp;MID(L:L,15,4)</f>
        <v>周炳雄121X</v>
      </c>
      <c r="B326" s="7" t="s">
        <v>2850</v>
      </c>
      <c r="C326" s="7" t="s">
        <v>1444</v>
      </c>
      <c r="D326" s="7">
        <v>60</v>
      </c>
      <c r="E326" s="7" t="s">
        <v>2851</v>
      </c>
      <c r="F326" s="7" t="s">
        <v>16449</v>
      </c>
      <c r="G326" s="7" t="s">
        <v>16450</v>
      </c>
      <c r="H326" s="7" t="s">
        <v>1450</v>
      </c>
      <c r="I326" s="7" t="s">
        <v>16451</v>
      </c>
      <c r="J326" s="7" t="s">
        <v>1452</v>
      </c>
      <c r="K326" s="7" t="s">
        <v>878</v>
      </c>
      <c r="L326" s="7" t="s">
        <v>879</v>
      </c>
      <c r="M326" s="7" t="s">
        <v>1461</v>
      </c>
      <c r="N326" s="7" t="s">
        <v>23</v>
      </c>
      <c r="O326" s="11">
        <v>6</v>
      </c>
      <c r="P326" s="11">
        <v>49</v>
      </c>
      <c r="Q326" s="11">
        <v>3</v>
      </c>
      <c r="R326" s="11">
        <v>3</v>
      </c>
      <c r="S326" s="11" t="s">
        <v>1455</v>
      </c>
      <c r="U326" t="str">
        <f t="shared" si="5"/>
        <v>是</v>
      </c>
    </row>
    <row r="327" spans="1:21">
      <c r="A327" s="2" t="str">
        <f>K327&amp;MID(L:L,15,4)</f>
        <v>谭用维1240</v>
      </c>
      <c r="B327" s="7" t="s">
        <v>1944</v>
      </c>
      <c r="C327" s="7" t="s">
        <v>1457</v>
      </c>
      <c r="D327" s="7">
        <v>48</v>
      </c>
      <c r="E327" s="7" t="s">
        <v>1945</v>
      </c>
      <c r="F327" s="7" t="s">
        <v>16452</v>
      </c>
      <c r="G327" s="7" t="s">
        <v>16453</v>
      </c>
      <c r="H327" s="7" t="s">
        <v>1450</v>
      </c>
      <c r="I327" s="7" t="s">
        <v>16454</v>
      </c>
      <c r="J327" s="7" t="s">
        <v>1452</v>
      </c>
      <c r="K327" s="7" t="s">
        <v>545</v>
      </c>
      <c r="L327" s="7" t="s">
        <v>546</v>
      </c>
      <c r="M327" s="7" t="s">
        <v>1453</v>
      </c>
      <c r="N327" s="7" t="s">
        <v>23</v>
      </c>
      <c r="O327" s="11">
        <v>1</v>
      </c>
      <c r="P327" s="11">
        <v>39</v>
      </c>
      <c r="Q327" s="11">
        <v>1.5</v>
      </c>
      <c r="R327" s="11">
        <v>0</v>
      </c>
      <c r="S327" s="11" t="s">
        <v>1455</v>
      </c>
      <c r="U327" t="str">
        <f t="shared" si="5"/>
        <v>是</v>
      </c>
    </row>
    <row r="328" spans="1:21">
      <c r="A328" s="2" t="str">
        <f>K328&amp;MID(L:L,15,4)</f>
        <v>陈祥仪0619</v>
      </c>
      <c r="B328" s="7" t="s">
        <v>2858</v>
      </c>
      <c r="C328" s="7" t="s">
        <v>1446</v>
      </c>
      <c r="D328" s="7">
        <v>45</v>
      </c>
      <c r="E328" s="7" t="s">
        <v>2859</v>
      </c>
      <c r="F328" s="7" t="s">
        <v>16455</v>
      </c>
      <c r="G328" s="7" t="s">
        <v>16456</v>
      </c>
      <c r="H328" s="7" t="s">
        <v>1450</v>
      </c>
      <c r="I328" s="7" t="s">
        <v>16457</v>
      </c>
      <c r="J328" s="7" t="s">
        <v>1452</v>
      </c>
      <c r="K328" s="7" t="s">
        <v>92</v>
      </c>
      <c r="L328" s="7" t="s">
        <v>93</v>
      </c>
      <c r="M328" s="7" t="s">
        <v>1461</v>
      </c>
      <c r="N328" s="7" t="s">
        <v>23</v>
      </c>
      <c r="O328" s="11">
        <v>3</v>
      </c>
      <c r="P328" s="11">
        <v>26</v>
      </c>
      <c r="Q328" s="11">
        <v>3</v>
      </c>
      <c r="R328" s="11">
        <v>0</v>
      </c>
      <c r="S328" s="11" t="s">
        <v>1455</v>
      </c>
      <c r="U328" t="str">
        <f t="shared" si="5"/>
        <v>是</v>
      </c>
    </row>
    <row r="329" spans="1:21">
      <c r="A329" s="2" t="str">
        <f>K329&amp;MID(L:L,15,4)</f>
        <v>罗佐铿4515</v>
      </c>
      <c r="B329" s="7" t="s">
        <v>2863</v>
      </c>
      <c r="C329" s="7" t="s">
        <v>1457</v>
      </c>
      <c r="D329" s="7">
        <v>29</v>
      </c>
      <c r="E329" s="7" t="s">
        <v>2864</v>
      </c>
      <c r="F329" s="7" t="s">
        <v>16458</v>
      </c>
      <c r="G329" s="7" t="s">
        <v>16459</v>
      </c>
      <c r="H329" s="7" t="s">
        <v>1450</v>
      </c>
      <c r="I329" s="7" t="s">
        <v>10937</v>
      </c>
      <c r="J329" s="7" t="s">
        <v>1452</v>
      </c>
      <c r="K329" s="7" t="s">
        <v>476</v>
      </c>
      <c r="L329" s="7" t="s">
        <v>477</v>
      </c>
      <c r="M329" s="7" t="s">
        <v>1461</v>
      </c>
      <c r="N329" s="7" t="s">
        <v>23</v>
      </c>
      <c r="O329" s="11">
        <v>3</v>
      </c>
      <c r="P329" s="11">
        <v>23</v>
      </c>
      <c r="Q329" s="11">
        <v>3</v>
      </c>
      <c r="R329" s="11">
        <v>0</v>
      </c>
      <c r="S329" s="11" t="s">
        <v>1455</v>
      </c>
      <c r="U329" t="str">
        <f t="shared" si="5"/>
        <v>是</v>
      </c>
    </row>
    <row r="330" spans="1:21">
      <c r="A330" s="2" t="str">
        <f>K330&amp;MID(L:L,15,4)</f>
        <v>何全辉0015</v>
      </c>
      <c r="B330" s="7" t="s">
        <v>2178</v>
      </c>
      <c r="C330" s="7" t="s">
        <v>1444</v>
      </c>
      <c r="D330" s="7">
        <v>52</v>
      </c>
      <c r="E330" s="7" t="s">
        <v>2179</v>
      </c>
      <c r="F330" s="7" t="s">
        <v>16460</v>
      </c>
      <c r="G330" s="7" t="s">
        <v>16461</v>
      </c>
      <c r="H330" s="7" t="s">
        <v>1450</v>
      </c>
      <c r="I330" s="7" t="s">
        <v>16462</v>
      </c>
      <c r="J330" s="7" t="s">
        <v>1452</v>
      </c>
      <c r="K330" s="7" t="s">
        <v>928</v>
      </c>
      <c r="L330" s="7" t="s">
        <v>929</v>
      </c>
      <c r="M330" s="7" t="s">
        <v>1461</v>
      </c>
      <c r="N330" s="7" t="s">
        <v>23</v>
      </c>
      <c r="O330" s="11">
        <v>3</v>
      </c>
      <c r="P330" s="11">
        <v>18</v>
      </c>
      <c r="Q330" s="11">
        <v>3</v>
      </c>
      <c r="R330" s="11">
        <v>0</v>
      </c>
      <c r="S330" s="11" t="s">
        <v>1455</v>
      </c>
      <c r="U330" t="str">
        <f t="shared" si="5"/>
        <v>是</v>
      </c>
    </row>
    <row r="331" spans="1:21">
      <c r="A331" s="2" t="str">
        <f>K331&amp;MID(L:L,15,4)</f>
        <v>陈志杰0352</v>
      </c>
      <c r="B331" s="7" t="s">
        <v>2871</v>
      </c>
      <c r="C331" s="7" t="s">
        <v>1446</v>
      </c>
      <c r="D331" s="7">
        <v>53</v>
      </c>
      <c r="E331" s="7" t="s">
        <v>2872</v>
      </c>
      <c r="F331" s="7" t="s">
        <v>16463</v>
      </c>
      <c r="G331" s="7" t="s">
        <v>16464</v>
      </c>
      <c r="H331" s="7" t="s">
        <v>1450</v>
      </c>
      <c r="I331" s="7" t="s">
        <v>16465</v>
      </c>
      <c r="J331" s="7" t="s">
        <v>1452</v>
      </c>
      <c r="K331" s="7" t="s">
        <v>114</v>
      </c>
      <c r="L331" s="7" t="s">
        <v>115</v>
      </c>
      <c r="M331" s="7" t="s">
        <v>1561</v>
      </c>
      <c r="N331" s="7" t="s">
        <v>23</v>
      </c>
      <c r="O331" s="11">
        <v>4</v>
      </c>
      <c r="P331" s="11">
        <v>8</v>
      </c>
      <c r="Q331" s="11">
        <v>3</v>
      </c>
      <c r="R331" s="11">
        <v>1</v>
      </c>
      <c r="S331" s="11" t="s">
        <v>1455</v>
      </c>
      <c r="U331" t="str">
        <f t="shared" si="5"/>
        <v>是</v>
      </c>
    </row>
    <row r="332" spans="1:21">
      <c r="A332" s="2" t="str">
        <f>K332&amp;MID(L:L,15,4)</f>
        <v>黄齐好1226</v>
      </c>
      <c r="B332" s="7" t="s">
        <v>1974</v>
      </c>
      <c r="C332" s="7" t="s">
        <v>1446</v>
      </c>
      <c r="D332" s="7">
        <v>44</v>
      </c>
      <c r="E332" s="7" t="s">
        <v>1043</v>
      </c>
      <c r="F332" s="7" t="s">
        <v>16466</v>
      </c>
      <c r="G332" s="7" t="s">
        <v>16467</v>
      </c>
      <c r="H332" s="7" t="s">
        <v>1450</v>
      </c>
      <c r="I332" s="7" t="s">
        <v>15876</v>
      </c>
      <c r="J332" s="7" t="s">
        <v>1452</v>
      </c>
      <c r="K332" s="7" t="s">
        <v>1041</v>
      </c>
      <c r="L332" s="7" t="s">
        <v>1042</v>
      </c>
      <c r="M332" s="7" t="s">
        <v>1453</v>
      </c>
      <c r="N332" s="7" t="s">
        <v>23</v>
      </c>
      <c r="O332" s="11">
        <v>3</v>
      </c>
      <c r="P332" s="11">
        <v>57</v>
      </c>
      <c r="Q332" s="11">
        <v>1.5</v>
      </c>
      <c r="R332" s="11">
        <v>1.5</v>
      </c>
      <c r="S332" s="11" t="s">
        <v>1455</v>
      </c>
      <c r="U332" t="str">
        <f t="shared" si="5"/>
        <v>是</v>
      </c>
    </row>
    <row r="333" spans="1:21">
      <c r="A333" s="2" t="str">
        <f>K333&amp;MID(L:L,15,4)</f>
        <v>黄星燎1235</v>
      </c>
      <c r="B333" s="7" t="s">
        <v>1699</v>
      </c>
      <c r="C333" s="7" t="s">
        <v>1444</v>
      </c>
      <c r="D333" s="7">
        <v>57</v>
      </c>
      <c r="E333" s="7" t="s">
        <v>1700</v>
      </c>
      <c r="F333" s="7" t="s">
        <v>16468</v>
      </c>
      <c r="G333" s="7" t="s">
        <v>16469</v>
      </c>
      <c r="H333" s="7" t="s">
        <v>1450</v>
      </c>
      <c r="I333" s="7" t="s">
        <v>16470</v>
      </c>
      <c r="J333" s="7" t="s">
        <v>1452</v>
      </c>
      <c r="K333" s="7" t="s">
        <v>270</v>
      </c>
      <c r="L333" s="7" t="s">
        <v>271</v>
      </c>
      <c r="M333" s="7" t="s">
        <v>1461</v>
      </c>
      <c r="N333" s="7" t="s">
        <v>23</v>
      </c>
      <c r="O333" s="11">
        <v>3</v>
      </c>
      <c r="P333" s="11">
        <v>1</v>
      </c>
      <c r="Q333" s="11">
        <v>3</v>
      </c>
      <c r="R333" s="11">
        <v>0</v>
      </c>
      <c r="S333" s="11" t="s">
        <v>1455</v>
      </c>
      <c r="U333" t="str">
        <f t="shared" si="5"/>
        <v>是</v>
      </c>
    </row>
    <row r="334" spans="1:21">
      <c r="A334" s="2" t="str">
        <f>K334&amp;MID(L:L,15,4)</f>
        <v>钟汉2739</v>
      </c>
      <c r="B334" s="7" t="s">
        <v>2881</v>
      </c>
      <c r="C334" s="7" t="s">
        <v>1446</v>
      </c>
      <c r="D334" s="7">
        <v>44</v>
      </c>
      <c r="E334" s="7" t="s">
        <v>2882</v>
      </c>
      <c r="F334" s="7" t="s">
        <v>16471</v>
      </c>
      <c r="G334" s="7" t="s">
        <v>16472</v>
      </c>
      <c r="H334" s="7" t="s">
        <v>2884</v>
      </c>
      <c r="I334" s="7" t="s">
        <v>16473</v>
      </c>
      <c r="J334" s="7" t="s">
        <v>1452</v>
      </c>
      <c r="K334" s="7" t="s">
        <v>666</v>
      </c>
      <c r="L334" s="7" t="s">
        <v>667</v>
      </c>
      <c r="M334" s="7" t="s">
        <v>1453</v>
      </c>
      <c r="N334" s="7" t="s">
        <v>23</v>
      </c>
      <c r="O334" s="11">
        <v>4</v>
      </c>
      <c r="P334" s="11">
        <v>14</v>
      </c>
      <c r="Q334" s="11">
        <v>1.5</v>
      </c>
      <c r="R334" s="11">
        <v>2.5</v>
      </c>
      <c r="S334" s="11" t="s">
        <v>1455</v>
      </c>
      <c r="U334" t="str">
        <f t="shared" si="5"/>
        <v>是</v>
      </c>
    </row>
    <row r="335" spans="1:21">
      <c r="A335" s="2" t="str">
        <f>K335&amp;MID(L:L,15,4)</f>
        <v>马国文3614</v>
      </c>
      <c r="B335" s="7" t="s">
        <v>8664</v>
      </c>
      <c r="C335" s="7" t="s">
        <v>1446</v>
      </c>
      <c r="D335" s="7">
        <v>42</v>
      </c>
      <c r="E335" s="7" t="s">
        <v>1573</v>
      </c>
      <c r="F335" s="7" t="s">
        <v>16474</v>
      </c>
      <c r="G335" s="7" t="s">
        <v>16475</v>
      </c>
      <c r="H335" s="7" t="s">
        <v>1450</v>
      </c>
      <c r="I335" s="7" t="s">
        <v>9608</v>
      </c>
      <c r="J335" s="7" t="s">
        <v>1452</v>
      </c>
      <c r="K335" s="7" t="s">
        <v>780</v>
      </c>
      <c r="L335" s="7" t="s">
        <v>781</v>
      </c>
      <c r="M335" s="7" t="s">
        <v>1461</v>
      </c>
      <c r="N335" s="7" t="s">
        <v>23</v>
      </c>
      <c r="O335" s="11">
        <v>3</v>
      </c>
      <c r="P335" s="11">
        <v>0</v>
      </c>
      <c r="Q335" s="11">
        <v>3</v>
      </c>
      <c r="R335" s="11">
        <v>0</v>
      </c>
      <c r="S335" s="11" t="s">
        <v>1455</v>
      </c>
      <c r="U335" t="str">
        <f t="shared" si="5"/>
        <v>是</v>
      </c>
    </row>
    <row r="336" spans="1:21">
      <c r="A336" s="2" t="str">
        <f>K336&amp;MID(L:L,15,4)</f>
        <v>谭礼灿1212</v>
      </c>
      <c r="B336" s="7" t="s">
        <v>2886</v>
      </c>
      <c r="C336" s="7" t="s">
        <v>1446</v>
      </c>
      <c r="D336" s="7">
        <v>40</v>
      </c>
      <c r="E336" s="7" t="s">
        <v>2887</v>
      </c>
      <c r="F336" s="7" t="s">
        <v>16476</v>
      </c>
      <c r="G336" s="7" t="s">
        <v>16477</v>
      </c>
      <c r="H336" s="7" t="s">
        <v>1450</v>
      </c>
      <c r="I336" s="7" t="s">
        <v>10202</v>
      </c>
      <c r="J336" s="7" t="s">
        <v>1452</v>
      </c>
      <c r="K336" s="7" t="s">
        <v>539</v>
      </c>
      <c r="L336" s="7" t="s">
        <v>540</v>
      </c>
      <c r="M336" s="7" t="s">
        <v>1461</v>
      </c>
      <c r="N336" s="7" t="s">
        <v>23</v>
      </c>
      <c r="O336" s="11">
        <v>3</v>
      </c>
      <c r="P336" s="11">
        <v>38</v>
      </c>
      <c r="Q336" s="11">
        <v>3</v>
      </c>
      <c r="R336" s="11">
        <v>0</v>
      </c>
      <c r="S336" s="11" t="s">
        <v>1455</v>
      </c>
      <c r="U336" t="str">
        <f t="shared" si="5"/>
        <v>是</v>
      </c>
    </row>
    <row r="337" spans="1:21">
      <c r="A337" s="2" t="str">
        <f>K337&amp;MID(L:L,15,4)</f>
        <v>周关6023</v>
      </c>
      <c r="B337" s="7" t="s">
        <v>2892</v>
      </c>
      <c r="C337" s="7" t="s">
        <v>1446</v>
      </c>
      <c r="D337" s="7">
        <v>45</v>
      </c>
      <c r="E337" s="7" t="s">
        <v>2320</v>
      </c>
      <c r="F337" s="7" t="s">
        <v>16478</v>
      </c>
      <c r="G337" s="7" t="s">
        <v>16479</v>
      </c>
      <c r="H337" s="7" t="s">
        <v>1450</v>
      </c>
      <c r="I337" s="7" t="s">
        <v>7659</v>
      </c>
      <c r="J337" s="7" t="s">
        <v>1452</v>
      </c>
      <c r="K337" s="7" t="s">
        <v>606</v>
      </c>
      <c r="L337" s="7" t="s">
        <v>607</v>
      </c>
      <c r="M337" s="7" t="s">
        <v>1453</v>
      </c>
      <c r="N337" s="7" t="s">
        <v>23</v>
      </c>
      <c r="O337" s="11">
        <v>1</v>
      </c>
      <c r="P337" s="11">
        <v>49</v>
      </c>
      <c r="Q337" s="11">
        <v>1.5</v>
      </c>
      <c r="R337" s="11">
        <v>0</v>
      </c>
      <c r="S337" s="11" t="s">
        <v>1455</v>
      </c>
      <c r="U337" t="str">
        <f t="shared" si="5"/>
        <v>是</v>
      </c>
    </row>
    <row r="338" spans="1:21">
      <c r="A338" s="2" t="str">
        <f>K338&amp;MID(L:L,15,4)</f>
        <v>戴英明0918</v>
      </c>
      <c r="B338" s="7" t="s">
        <v>5323</v>
      </c>
      <c r="C338" s="7" t="s">
        <v>1446</v>
      </c>
      <c r="D338" s="7">
        <v>56</v>
      </c>
      <c r="E338" s="7" t="s">
        <v>5324</v>
      </c>
      <c r="F338" s="7" t="s">
        <v>16480</v>
      </c>
      <c r="G338" s="7" t="s">
        <v>16481</v>
      </c>
      <c r="H338" s="7" t="s">
        <v>1450</v>
      </c>
      <c r="I338" s="7" t="s">
        <v>16482</v>
      </c>
      <c r="J338" s="7" t="s">
        <v>1452</v>
      </c>
      <c r="K338" s="7" t="s">
        <v>118</v>
      </c>
      <c r="L338" s="7" t="s">
        <v>119</v>
      </c>
      <c r="M338" s="7" t="s">
        <v>1461</v>
      </c>
      <c r="N338" s="7" t="s">
        <v>23</v>
      </c>
      <c r="O338" s="11">
        <v>3</v>
      </c>
      <c r="P338" s="11">
        <v>41</v>
      </c>
      <c r="Q338" s="11">
        <v>3</v>
      </c>
      <c r="R338" s="11">
        <v>0</v>
      </c>
      <c r="S338" s="11" t="s">
        <v>1455</v>
      </c>
      <c r="U338" t="str">
        <f t="shared" si="5"/>
        <v>是</v>
      </c>
    </row>
    <row r="339" spans="1:21">
      <c r="A339" s="2" t="str">
        <f>K339&amp;MID(L:L,15,4)</f>
        <v/>
      </c>
      <c r="B339" s="7"/>
      <c r="C339" s="7"/>
      <c r="D339" s="7"/>
      <c r="E339" s="7"/>
      <c r="F339" s="7"/>
      <c r="G339" s="7"/>
      <c r="H339" s="7"/>
      <c r="I339" s="7"/>
      <c r="J339" s="7"/>
      <c r="K339" s="7"/>
      <c r="L339" s="7"/>
      <c r="M339" s="7"/>
      <c r="N339" s="7"/>
      <c r="O339" s="11"/>
      <c r="P339" s="11"/>
      <c r="Q339" s="11"/>
      <c r="R339" s="11"/>
      <c r="S339" s="11"/>
      <c r="U339">
        <f t="shared" si="5"/>
        <v>0</v>
      </c>
    </row>
    <row r="340" spans="1:21">
      <c r="A340" s="2" t="str">
        <f>K340&amp;MID(L:L,15,4)</f>
        <v/>
      </c>
      <c r="B340" s="7"/>
      <c r="C340" s="7"/>
      <c r="D340" s="7"/>
      <c r="E340" s="7"/>
      <c r="F340" s="7"/>
      <c r="G340" s="7"/>
      <c r="H340" s="7"/>
      <c r="I340" s="7"/>
      <c r="J340" s="7"/>
      <c r="K340" s="7"/>
      <c r="L340" s="7"/>
      <c r="M340" s="7"/>
      <c r="N340" s="7"/>
      <c r="O340" s="11"/>
      <c r="P340" s="11"/>
      <c r="Q340" s="11"/>
      <c r="R340" s="11"/>
      <c r="S340" s="11"/>
      <c r="U340">
        <f t="shared" si="5"/>
        <v>0</v>
      </c>
    </row>
    <row r="341" spans="1:21">
      <c r="A341" s="2" t="str">
        <f>K341&amp;MID(L:L,15,4)</f>
        <v/>
      </c>
      <c r="B341" s="7"/>
      <c r="C341" s="7"/>
      <c r="D341" s="7"/>
      <c r="E341" s="7"/>
      <c r="F341" s="7"/>
      <c r="G341" s="7"/>
      <c r="H341" s="7"/>
      <c r="I341" s="7"/>
      <c r="J341" s="7"/>
      <c r="K341" s="7"/>
      <c r="L341" s="7"/>
      <c r="M341" s="7"/>
      <c r="N341" s="7"/>
      <c r="O341" s="11"/>
      <c r="P341" s="11"/>
      <c r="Q341" s="11"/>
      <c r="R341" s="11"/>
      <c r="S341" s="11"/>
      <c r="U341">
        <f t="shared" si="5"/>
        <v>0</v>
      </c>
    </row>
    <row r="342" spans="1:21">
      <c r="A342" s="2" t="str">
        <f>K342&amp;MID(L:L,15,4)</f>
        <v/>
      </c>
      <c r="B342" s="7"/>
      <c r="C342" s="7"/>
      <c r="D342" s="7"/>
      <c r="E342" s="7"/>
      <c r="F342" s="7"/>
      <c r="G342" s="7"/>
      <c r="H342" s="7"/>
      <c r="I342" s="7"/>
      <c r="J342" s="7"/>
      <c r="K342" s="7"/>
      <c r="L342" s="7"/>
      <c r="M342" s="7"/>
      <c r="N342" s="7"/>
      <c r="O342" s="11"/>
      <c r="P342" s="11"/>
      <c r="Q342" s="11"/>
      <c r="R342" s="11"/>
      <c r="S342" s="11"/>
      <c r="U342">
        <f t="shared" si="5"/>
        <v>0</v>
      </c>
    </row>
    <row r="343" spans="1:21">
      <c r="A343" s="2" t="str">
        <f>K343&amp;MID(L:L,15,4)</f>
        <v/>
      </c>
      <c r="B343" s="7"/>
      <c r="C343" s="7"/>
      <c r="D343" s="7"/>
      <c r="E343" s="7"/>
      <c r="F343" s="7"/>
      <c r="G343" s="7"/>
      <c r="H343" s="7"/>
      <c r="I343" s="7"/>
      <c r="J343" s="7"/>
      <c r="K343" s="7"/>
      <c r="L343" s="7"/>
      <c r="M343" s="7"/>
      <c r="N343" s="7"/>
      <c r="O343" s="11"/>
      <c r="P343" s="11"/>
      <c r="Q343" s="11"/>
      <c r="R343" s="11"/>
      <c r="S343" s="11"/>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K2" sqref="K2"/>
    </sheetView>
  </sheetViews>
  <sheetFormatPr defaultColWidth="9" defaultRowHeight="13.5"/>
  <cols>
    <col min="1" max="1" width="15.375" style="2" customWidth="1"/>
    <col min="6" max="6" width="19.875" customWidth="1"/>
    <col min="7" max="7" width="18" customWidth="1"/>
    <col min="9" max="9" width="23.5"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16483</v>
      </c>
      <c r="G2" s="7" t="s">
        <v>16484</v>
      </c>
      <c r="H2" s="7" t="s">
        <v>1450</v>
      </c>
      <c r="I2" s="7" t="s">
        <v>16485</v>
      </c>
      <c r="J2" s="7" t="s">
        <v>1452</v>
      </c>
      <c r="K2" s="7" t="s">
        <v>954</v>
      </c>
      <c r="L2" s="7" t="s">
        <v>955</v>
      </c>
      <c r="M2" s="7" t="s">
        <v>1453</v>
      </c>
      <c r="N2" s="7" t="s">
        <v>1454</v>
      </c>
      <c r="O2" s="11">
        <v>2</v>
      </c>
      <c r="P2" s="11">
        <v>24</v>
      </c>
      <c r="Q2" s="11">
        <v>1.5</v>
      </c>
      <c r="R2" s="11">
        <v>0.5</v>
      </c>
      <c r="S2" s="11" t="s">
        <v>1455</v>
      </c>
      <c r="U2" t="str">
        <f>S2</f>
        <v>是</v>
      </c>
    </row>
    <row r="3" spans="1:21">
      <c r="A3" s="2" t="str">
        <f>K3&amp;MID(L:L,15,4)</f>
        <v>何润笑5124</v>
      </c>
      <c r="B3" s="7" t="s">
        <v>1456</v>
      </c>
      <c r="C3" s="7" t="s">
        <v>1457</v>
      </c>
      <c r="D3" s="7">
        <v>56</v>
      </c>
      <c r="E3" s="7" t="s">
        <v>1214</v>
      </c>
      <c r="F3" s="7" t="s">
        <v>16486</v>
      </c>
      <c r="G3" s="7" t="s">
        <v>16487</v>
      </c>
      <c r="H3" s="7" t="s">
        <v>1450</v>
      </c>
      <c r="I3" s="7" t="s">
        <v>10913</v>
      </c>
      <c r="J3" s="7" t="s">
        <v>1452</v>
      </c>
      <c r="K3" s="7" t="s">
        <v>1211</v>
      </c>
      <c r="L3" s="7" t="s">
        <v>1212</v>
      </c>
      <c r="M3" s="7" t="s">
        <v>1461</v>
      </c>
      <c r="N3" s="7" t="s">
        <v>1462</v>
      </c>
      <c r="O3" s="11">
        <v>2</v>
      </c>
      <c r="P3" s="11">
        <v>30</v>
      </c>
      <c r="Q3" s="11">
        <v>2.5</v>
      </c>
      <c r="R3" s="11">
        <v>0</v>
      </c>
      <c r="S3" s="11" t="s">
        <v>1455</v>
      </c>
      <c r="U3" t="str">
        <f t="shared" ref="U3:U66" si="0">S3</f>
        <v>是</v>
      </c>
    </row>
    <row r="4" spans="1:21">
      <c r="A4" s="2" t="str">
        <f>K4&amp;MID(L:L,15,4)</f>
        <v>刘伟5312</v>
      </c>
      <c r="B4" s="7" t="s">
        <v>1463</v>
      </c>
      <c r="C4" s="7" t="s">
        <v>1446</v>
      </c>
      <c r="D4" s="7">
        <v>52</v>
      </c>
      <c r="E4" s="7" t="s">
        <v>687</v>
      </c>
      <c r="F4" s="7" t="s">
        <v>16488</v>
      </c>
      <c r="G4" s="7" t="s">
        <v>16489</v>
      </c>
      <c r="H4" s="7" t="s">
        <v>1450</v>
      </c>
      <c r="I4" s="7" t="s">
        <v>16490</v>
      </c>
      <c r="J4" s="7" t="s">
        <v>1452</v>
      </c>
      <c r="K4" s="7" t="s">
        <v>681</v>
      </c>
      <c r="L4" s="7" t="s">
        <v>682</v>
      </c>
      <c r="M4" s="7" t="s">
        <v>1461</v>
      </c>
      <c r="N4" s="7" t="s">
        <v>1467</v>
      </c>
      <c r="O4" s="11">
        <v>3</v>
      </c>
      <c r="P4" s="11">
        <v>11</v>
      </c>
      <c r="Q4" s="11">
        <v>3</v>
      </c>
      <c r="R4" s="11">
        <v>0</v>
      </c>
      <c r="S4" s="11" t="s">
        <v>1455</v>
      </c>
      <c r="U4" t="str">
        <f t="shared" si="0"/>
        <v>是</v>
      </c>
    </row>
    <row r="5" spans="1:21">
      <c r="A5" s="2" t="str">
        <f>K5&amp;MID(L:L,15,4)</f>
        <v>练涂寿3338</v>
      </c>
      <c r="B5" s="7" t="s">
        <v>1468</v>
      </c>
      <c r="C5" s="7" t="s">
        <v>1446</v>
      </c>
      <c r="D5" s="7">
        <v>41</v>
      </c>
      <c r="E5" s="7" t="s">
        <v>1096</v>
      </c>
      <c r="F5" s="7" t="s">
        <v>16491</v>
      </c>
      <c r="G5" s="7" t="s">
        <v>16492</v>
      </c>
      <c r="H5" s="7" t="s">
        <v>1450</v>
      </c>
      <c r="I5" s="7" t="s">
        <v>16493</v>
      </c>
      <c r="J5" s="7" t="s">
        <v>1452</v>
      </c>
      <c r="K5" s="7" t="s">
        <v>1093</v>
      </c>
      <c r="L5" s="7" t="s">
        <v>1094</v>
      </c>
      <c r="M5" s="7" t="s">
        <v>1461</v>
      </c>
      <c r="N5" s="7" t="s">
        <v>1467</v>
      </c>
      <c r="O5" s="11">
        <v>3</v>
      </c>
      <c r="P5" s="11">
        <v>21</v>
      </c>
      <c r="Q5" s="11">
        <v>3</v>
      </c>
      <c r="R5" s="11">
        <v>0</v>
      </c>
      <c r="S5" s="11" t="s">
        <v>1455</v>
      </c>
      <c r="U5" t="str">
        <f t="shared" si="0"/>
        <v>是</v>
      </c>
    </row>
    <row r="6" spans="1:21">
      <c r="A6" s="2" t="str">
        <f>K6&amp;MID(L:L,15,4)</f>
        <v>冯宪球2431</v>
      </c>
      <c r="B6" s="7" t="s">
        <v>1472</v>
      </c>
      <c r="C6" s="7" t="s">
        <v>1457</v>
      </c>
      <c r="D6" s="7">
        <v>59</v>
      </c>
      <c r="E6" s="7" t="s">
        <v>158</v>
      </c>
      <c r="F6" s="7" t="s">
        <v>16494</v>
      </c>
      <c r="G6" s="7" t="s">
        <v>16495</v>
      </c>
      <c r="H6" s="7" t="s">
        <v>1450</v>
      </c>
      <c r="I6" s="7" t="s">
        <v>16496</v>
      </c>
      <c r="J6" s="7" t="s">
        <v>1452</v>
      </c>
      <c r="K6" s="7" t="s">
        <v>155</v>
      </c>
      <c r="L6" s="7" t="s">
        <v>156</v>
      </c>
      <c r="M6" s="7" t="s">
        <v>1453</v>
      </c>
      <c r="N6" s="7" t="s">
        <v>23</v>
      </c>
      <c r="O6" s="11">
        <v>3</v>
      </c>
      <c r="P6" s="11">
        <v>12</v>
      </c>
      <c r="Q6" s="11">
        <v>1.5</v>
      </c>
      <c r="R6" s="11">
        <v>1.5</v>
      </c>
      <c r="S6" s="11" t="s">
        <v>1455</v>
      </c>
      <c r="U6" t="str">
        <f t="shared" si="0"/>
        <v>是</v>
      </c>
    </row>
    <row r="7" spans="1:21">
      <c r="A7" s="2" t="str">
        <f>K7&amp;MID(L:L,15,4)</f>
        <v>伍碧霞0048</v>
      </c>
      <c r="B7" s="7" t="s">
        <v>3921</v>
      </c>
      <c r="C7" s="7" t="s">
        <v>1446</v>
      </c>
      <c r="D7" s="7">
        <v>51</v>
      </c>
      <c r="E7" s="7" t="s">
        <v>3922</v>
      </c>
      <c r="F7" s="7" t="s">
        <v>16497</v>
      </c>
      <c r="G7" s="7" t="s">
        <v>16498</v>
      </c>
      <c r="H7" s="7" t="s">
        <v>1450</v>
      </c>
      <c r="I7" s="7" t="s">
        <v>16499</v>
      </c>
      <c r="J7" s="7" t="s">
        <v>1452</v>
      </c>
      <c r="K7" s="7" t="s">
        <v>1266</v>
      </c>
      <c r="L7" s="7" t="s">
        <v>1267</v>
      </c>
      <c r="M7" s="7" t="s">
        <v>1461</v>
      </c>
      <c r="N7" s="7" t="s">
        <v>1462</v>
      </c>
      <c r="O7" s="11">
        <v>3</v>
      </c>
      <c r="P7" s="11">
        <v>24</v>
      </c>
      <c r="Q7" s="11">
        <v>2.5</v>
      </c>
      <c r="R7" s="11">
        <v>0.5</v>
      </c>
      <c r="S7" s="11" t="s">
        <v>1455</v>
      </c>
      <c r="U7" t="str">
        <f t="shared" si="0"/>
        <v>是</v>
      </c>
    </row>
    <row r="8" spans="1:21">
      <c r="A8" s="2" t="str">
        <f>K8&amp;MID(L:L,15,4)</f>
        <v>肖夏瑛0022</v>
      </c>
      <c r="B8" s="7" t="s">
        <v>1479</v>
      </c>
      <c r="C8" s="7" t="s">
        <v>1457</v>
      </c>
      <c r="D8" s="7">
        <v>41</v>
      </c>
      <c r="E8" s="7" t="s">
        <v>1480</v>
      </c>
      <c r="F8" s="7" t="s">
        <v>16500</v>
      </c>
      <c r="G8" s="7" t="s">
        <v>16501</v>
      </c>
      <c r="H8" s="7" t="s">
        <v>1450</v>
      </c>
      <c r="I8" s="7" t="s">
        <v>13610</v>
      </c>
      <c r="J8" s="7" t="s">
        <v>1452</v>
      </c>
      <c r="K8" s="7" t="s">
        <v>603</v>
      </c>
      <c r="L8" s="7" t="s">
        <v>604</v>
      </c>
      <c r="M8" s="7" t="s">
        <v>1461</v>
      </c>
      <c r="N8" s="7" t="s">
        <v>23</v>
      </c>
      <c r="O8" s="11">
        <v>3</v>
      </c>
      <c r="P8" s="11">
        <v>38</v>
      </c>
      <c r="Q8" s="11">
        <v>3</v>
      </c>
      <c r="R8" s="11">
        <v>0</v>
      </c>
      <c r="S8" s="11" t="s">
        <v>1455</v>
      </c>
      <c r="U8" t="str">
        <f t="shared" si="0"/>
        <v>是</v>
      </c>
    </row>
    <row r="9" spans="1:21">
      <c r="A9" s="2" t="str">
        <f>K9&amp;MID(L:L,15,4)</f>
        <v>陈柏焯0012</v>
      </c>
      <c r="B9" s="7" t="s">
        <v>1484</v>
      </c>
      <c r="C9" s="7" t="s">
        <v>1457</v>
      </c>
      <c r="D9" s="7">
        <v>46</v>
      </c>
      <c r="E9" s="7" t="s">
        <v>1485</v>
      </c>
      <c r="F9" s="7" t="s">
        <v>16502</v>
      </c>
      <c r="G9" s="7" t="s">
        <v>16503</v>
      </c>
      <c r="H9" s="7" t="s">
        <v>1450</v>
      </c>
      <c r="I9" s="7" t="s">
        <v>16504</v>
      </c>
      <c r="J9" s="7" t="s">
        <v>1452</v>
      </c>
      <c r="K9" s="7" t="s">
        <v>31</v>
      </c>
      <c r="L9" s="7" t="s">
        <v>32</v>
      </c>
      <c r="M9" s="7" t="s">
        <v>1453</v>
      </c>
      <c r="N9" s="7" t="s">
        <v>23</v>
      </c>
      <c r="O9" s="11">
        <v>5</v>
      </c>
      <c r="P9" s="11">
        <v>40</v>
      </c>
      <c r="Q9" s="11">
        <v>1.5</v>
      </c>
      <c r="R9" s="11">
        <v>3.5</v>
      </c>
      <c r="S9" s="11" t="s">
        <v>1455</v>
      </c>
      <c r="U9" t="str">
        <f t="shared" si="0"/>
        <v>是</v>
      </c>
    </row>
    <row r="10" spans="1:21">
      <c r="A10" s="2" t="str">
        <f>K10&amp;MID(L:L,15,4)</f>
        <v>陈连意5326</v>
      </c>
      <c r="B10" s="7" t="s">
        <v>16505</v>
      </c>
      <c r="C10" s="7" t="s">
        <v>1446</v>
      </c>
      <c r="D10" s="7">
        <v>54</v>
      </c>
      <c r="E10" s="7" t="s">
        <v>16506</v>
      </c>
      <c r="F10" s="7" t="s">
        <v>16507</v>
      </c>
      <c r="G10" s="7" t="s">
        <v>16508</v>
      </c>
      <c r="H10" s="7" t="s">
        <v>2450</v>
      </c>
      <c r="I10" s="7" t="s">
        <v>16509</v>
      </c>
      <c r="J10" s="7" t="s">
        <v>1452</v>
      </c>
      <c r="K10" s="7" t="s">
        <v>69</v>
      </c>
      <c r="L10" s="7" t="s">
        <v>70</v>
      </c>
      <c r="M10" s="7" t="s">
        <v>1461</v>
      </c>
      <c r="N10" s="7" t="s">
        <v>23</v>
      </c>
      <c r="O10" s="11">
        <v>3</v>
      </c>
      <c r="P10" s="11">
        <v>13</v>
      </c>
      <c r="Q10" s="11">
        <v>3</v>
      </c>
      <c r="R10" s="11">
        <v>0</v>
      </c>
      <c r="S10" s="11" t="s">
        <v>1455</v>
      </c>
      <c r="U10" t="str">
        <f t="shared" si="0"/>
        <v>是</v>
      </c>
    </row>
    <row r="11" spans="1:21">
      <c r="A11" s="2" t="str">
        <f>K11&amp;MID(L:L,15,4)</f>
        <v>廖官金0437</v>
      </c>
      <c r="B11" s="7" t="s">
        <v>1501</v>
      </c>
      <c r="C11" s="7" t="s">
        <v>1446</v>
      </c>
      <c r="D11" s="7">
        <v>53</v>
      </c>
      <c r="E11" s="7" t="s">
        <v>1120</v>
      </c>
      <c r="F11" s="7" t="s">
        <v>16510</v>
      </c>
      <c r="G11" s="7" t="s">
        <v>16511</v>
      </c>
      <c r="H11" s="7" t="s">
        <v>1450</v>
      </c>
      <c r="I11" s="7" t="s">
        <v>16512</v>
      </c>
      <c r="J11" s="7" t="s">
        <v>1452</v>
      </c>
      <c r="K11" s="7" t="s">
        <v>1308</v>
      </c>
      <c r="L11" s="7" t="s">
        <v>1309</v>
      </c>
      <c r="M11" s="7" t="s">
        <v>1461</v>
      </c>
      <c r="N11" s="7" t="s">
        <v>1462</v>
      </c>
      <c r="O11" s="11">
        <v>2</v>
      </c>
      <c r="P11" s="11">
        <v>49</v>
      </c>
      <c r="Q11" s="11">
        <v>2.5</v>
      </c>
      <c r="R11" s="11">
        <v>0</v>
      </c>
      <c r="S11" s="11" t="s">
        <v>1455</v>
      </c>
      <c r="U11" t="str">
        <f t="shared" si="0"/>
        <v>是</v>
      </c>
    </row>
    <row r="12" spans="1:21">
      <c r="A12" s="2" t="str">
        <f>K12&amp;MID(L:L,15,4)</f>
        <v>胡翠容128X</v>
      </c>
      <c r="B12" s="7" t="s">
        <v>1505</v>
      </c>
      <c r="C12" s="7" t="s">
        <v>1446</v>
      </c>
      <c r="D12" s="7">
        <v>42</v>
      </c>
      <c r="E12" s="7" t="s">
        <v>1030</v>
      </c>
      <c r="F12" s="7" t="s">
        <v>16513</v>
      </c>
      <c r="G12" s="7" t="s">
        <v>16514</v>
      </c>
      <c r="H12" s="7" t="s">
        <v>1450</v>
      </c>
      <c r="I12" s="7" t="s">
        <v>16515</v>
      </c>
      <c r="J12" s="7" t="s">
        <v>1452</v>
      </c>
      <c r="K12" s="7" t="s">
        <v>1027</v>
      </c>
      <c r="L12" s="7" t="s">
        <v>1028</v>
      </c>
      <c r="M12" s="7" t="s">
        <v>1453</v>
      </c>
      <c r="N12" s="7" t="s">
        <v>23</v>
      </c>
      <c r="O12" s="11">
        <v>4</v>
      </c>
      <c r="P12" s="11">
        <v>33</v>
      </c>
      <c r="Q12" s="11">
        <v>1.5</v>
      </c>
      <c r="R12" s="11">
        <v>2.5</v>
      </c>
      <c r="S12" s="11" t="s">
        <v>1455</v>
      </c>
      <c r="U12" t="str">
        <f t="shared" si="0"/>
        <v>是</v>
      </c>
    </row>
    <row r="13" spans="1:21">
      <c r="A13" s="2" t="str">
        <f>K13&amp;MID(L:L,15,4)</f>
        <v>姚善存6910</v>
      </c>
      <c r="B13" s="7" t="s">
        <v>1509</v>
      </c>
      <c r="C13" s="7" t="s">
        <v>1446</v>
      </c>
      <c r="D13" s="7">
        <v>53</v>
      </c>
      <c r="E13" s="7" t="s">
        <v>1510</v>
      </c>
      <c r="F13" s="7" t="s">
        <v>16516</v>
      </c>
      <c r="G13" s="7" t="s">
        <v>16517</v>
      </c>
      <c r="H13" s="7" t="s">
        <v>1450</v>
      </c>
      <c r="I13" s="7" t="s">
        <v>16518</v>
      </c>
      <c r="J13" s="7" t="s">
        <v>1452</v>
      </c>
      <c r="K13" s="7" t="s">
        <v>1075</v>
      </c>
      <c r="L13" s="7" t="s">
        <v>1076</v>
      </c>
      <c r="M13" s="7" t="s">
        <v>1461</v>
      </c>
      <c r="N13" s="7" t="s">
        <v>23</v>
      </c>
      <c r="O13" s="11">
        <v>3</v>
      </c>
      <c r="P13" s="11">
        <v>13</v>
      </c>
      <c r="Q13" s="11">
        <v>3</v>
      </c>
      <c r="R13" s="11">
        <v>0</v>
      </c>
      <c r="S13" s="11" t="s">
        <v>1455</v>
      </c>
      <c r="U13" t="str">
        <f t="shared" si="0"/>
        <v>是</v>
      </c>
    </row>
    <row r="14" spans="1:21">
      <c r="A14" s="2" t="str">
        <f>K14&amp;MID(L:L,15,4)</f>
        <v>刘能忠0315</v>
      </c>
      <c r="B14" s="7" t="s">
        <v>1514</v>
      </c>
      <c r="C14" s="7" t="s">
        <v>1446</v>
      </c>
      <c r="D14" s="7">
        <v>51</v>
      </c>
      <c r="E14" s="7" t="s">
        <v>1515</v>
      </c>
      <c r="F14" s="7" t="s">
        <v>16519</v>
      </c>
      <c r="G14" s="7" t="s">
        <v>16520</v>
      </c>
      <c r="H14" s="7" t="s">
        <v>1518</v>
      </c>
      <c r="I14" s="7" t="s">
        <v>16521</v>
      </c>
      <c r="J14" s="7" t="s">
        <v>1452</v>
      </c>
      <c r="K14" s="7" t="s">
        <v>1049</v>
      </c>
      <c r="L14" s="7" t="s">
        <v>1050</v>
      </c>
      <c r="M14" s="7" t="s">
        <v>1461</v>
      </c>
      <c r="N14" s="7" t="s">
        <v>23</v>
      </c>
      <c r="O14" s="11">
        <v>3</v>
      </c>
      <c r="P14" s="11">
        <v>11</v>
      </c>
      <c r="Q14" s="11">
        <v>3</v>
      </c>
      <c r="R14" s="11">
        <v>0</v>
      </c>
      <c r="S14" s="11" t="s">
        <v>1455</v>
      </c>
      <c r="U14" t="str">
        <f t="shared" si="0"/>
        <v>是</v>
      </c>
    </row>
    <row r="15" spans="1:21">
      <c r="A15" s="2" t="str">
        <f>K15&amp;MID(L:L,15,4)</f>
        <v>麦志华3619</v>
      </c>
      <c r="B15" s="7" t="s">
        <v>1527</v>
      </c>
      <c r="C15" s="7" t="s">
        <v>1446</v>
      </c>
      <c r="D15" s="7">
        <v>51</v>
      </c>
      <c r="E15" s="7" t="s">
        <v>1528</v>
      </c>
      <c r="F15" s="7" t="s">
        <v>16522</v>
      </c>
      <c r="G15" s="7" t="s">
        <v>16523</v>
      </c>
      <c r="H15" s="7" t="s">
        <v>1450</v>
      </c>
      <c r="I15" s="7" t="s">
        <v>3624</v>
      </c>
      <c r="J15" s="7" t="s">
        <v>1452</v>
      </c>
      <c r="K15" s="7" t="s">
        <v>836</v>
      </c>
      <c r="L15" s="7" t="s">
        <v>837</v>
      </c>
      <c r="M15" s="7" t="s">
        <v>1461</v>
      </c>
      <c r="N15" s="7" t="s">
        <v>23</v>
      </c>
      <c r="O15" s="11">
        <v>3</v>
      </c>
      <c r="P15" s="11">
        <v>1</v>
      </c>
      <c r="Q15" s="11">
        <v>3</v>
      </c>
      <c r="R15" s="11">
        <v>0</v>
      </c>
      <c r="S15" s="11" t="s">
        <v>1455</v>
      </c>
      <c r="U15" t="str">
        <f t="shared" si="0"/>
        <v>是</v>
      </c>
    </row>
    <row r="16" spans="1:21">
      <c r="A16" s="2" t="str">
        <f>K16&amp;MID(L:L,15,4)</f>
        <v>陈达兴0614</v>
      </c>
      <c r="B16" s="7" t="s">
        <v>1532</v>
      </c>
      <c r="C16" s="7" t="s">
        <v>1457</v>
      </c>
      <c r="D16" s="7">
        <v>57</v>
      </c>
      <c r="E16" s="7" t="s">
        <v>1533</v>
      </c>
      <c r="F16" s="7" t="s">
        <v>16524</v>
      </c>
      <c r="G16" s="7" t="s">
        <v>16525</v>
      </c>
      <c r="H16" s="7" t="s">
        <v>1450</v>
      </c>
      <c r="I16" s="7" t="s">
        <v>16526</v>
      </c>
      <c r="J16" s="7" t="s">
        <v>1452</v>
      </c>
      <c r="K16" s="7" t="s">
        <v>594</v>
      </c>
      <c r="L16" s="7" t="s">
        <v>595</v>
      </c>
      <c r="M16" s="7" t="s">
        <v>1461</v>
      </c>
      <c r="N16" s="7" t="s">
        <v>23</v>
      </c>
      <c r="O16" s="11">
        <v>3</v>
      </c>
      <c r="P16" s="11">
        <v>52</v>
      </c>
      <c r="Q16" s="11">
        <v>3</v>
      </c>
      <c r="R16" s="11">
        <v>0</v>
      </c>
      <c r="S16" s="11" t="s">
        <v>1455</v>
      </c>
      <c r="U16" t="str">
        <f t="shared" si="0"/>
        <v>是</v>
      </c>
    </row>
    <row r="17" spans="1:21">
      <c r="A17" s="2" t="str">
        <f>K17&amp;MID(L:L,15,4)</f>
        <v>陈金带1521</v>
      </c>
      <c r="B17" s="7" t="s">
        <v>16527</v>
      </c>
      <c r="C17" s="7" t="s">
        <v>1457</v>
      </c>
      <c r="D17" s="7">
        <v>45</v>
      </c>
      <c r="E17" s="7" t="s">
        <v>16528</v>
      </c>
      <c r="F17" s="7" t="s">
        <v>16529</v>
      </c>
      <c r="G17" s="7" t="s">
        <v>16530</v>
      </c>
      <c r="H17" s="7" t="s">
        <v>1740</v>
      </c>
      <c r="I17" s="7" t="s">
        <v>16531</v>
      </c>
      <c r="J17" s="7" t="s">
        <v>1452</v>
      </c>
      <c r="K17" s="7" t="s">
        <v>763</v>
      </c>
      <c r="L17" s="7" t="s">
        <v>764</v>
      </c>
      <c r="M17" s="7" t="s">
        <v>1453</v>
      </c>
      <c r="N17" s="7" t="s">
        <v>23</v>
      </c>
      <c r="O17" s="11">
        <v>2</v>
      </c>
      <c r="P17" s="11">
        <v>8</v>
      </c>
      <c r="Q17" s="11">
        <v>1.5</v>
      </c>
      <c r="R17" s="11">
        <v>0.5</v>
      </c>
      <c r="S17" s="11" t="s">
        <v>1455</v>
      </c>
      <c r="U17" t="str">
        <f t="shared" si="0"/>
        <v>是</v>
      </c>
    </row>
    <row r="18" spans="1:21">
      <c r="A18" s="2" t="str">
        <f>K18&amp;MID(L:L,15,4)</f>
        <v>冯启平2454</v>
      </c>
      <c r="B18" s="7" t="s">
        <v>1543</v>
      </c>
      <c r="C18" s="7" t="s">
        <v>1446</v>
      </c>
      <c r="D18" s="7">
        <v>40</v>
      </c>
      <c r="E18" s="7" t="s">
        <v>1544</v>
      </c>
      <c r="F18" s="7" t="s">
        <v>16532</v>
      </c>
      <c r="G18" s="7" t="s">
        <v>16533</v>
      </c>
      <c r="H18" s="7" t="s">
        <v>1450</v>
      </c>
      <c r="I18" s="7" t="s">
        <v>16534</v>
      </c>
      <c r="J18" s="7" t="s">
        <v>1452</v>
      </c>
      <c r="K18" s="7" t="s">
        <v>169</v>
      </c>
      <c r="L18" s="7" t="s">
        <v>170</v>
      </c>
      <c r="M18" s="7" t="s">
        <v>1453</v>
      </c>
      <c r="N18" s="7" t="s">
        <v>23</v>
      </c>
      <c r="O18" s="11">
        <v>1</v>
      </c>
      <c r="P18" s="11">
        <v>31</v>
      </c>
      <c r="Q18" s="11">
        <v>1.5</v>
      </c>
      <c r="R18" s="11">
        <v>0</v>
      </c>
      <c r="S18" s="11" t="s">
        <v>1455</v>
      </c>
      <c r="U18" t="str">
        <f t="shared" si="0"/>
        <v>是</v>
      </c>
    </row>
    <row r="19" spans="1:21">
      <c r="A19" s="2" t="str">
        <f>K19&amp;MID(L:L,15,4)</f>
        <v>饶海燕3744</v>
      </c>
      <c r="B19" s="7" t="s">
        <v>1548</v>
      </c>
      <c r="C19" s="7" t="s">
        <v>1446</v>
      </c>
      <c r="D19" s="7">
        <v>56</v>
      </c>
      <c r="E19" s="7" t="s">
        <v>1549</v>
      </c>
      <c r="F19" s="7" t="s">
        <v>16535</v>
      </c>
      <c r="G19" s="7" t="s">
        <v>16536</v>
      </c>
      <c r="H19" s="7" t="s">
        <v>1450</v>
      </c>
      <c r="I19" s="7" t="s">
        <v>16537</v>
      </c>
      <c r="J19" s="7" t="s">
        <v>1452</v>
      </c>
      <c r="K19" s="7" t="s">
        <v>795</v>
      </c>
      <c r="L19" s="7" t="s">
        <v>796</v>
      </c>
      <c r="M19" s="7" t="s">
        <v>1461</v>
      </c>
      <c r="N19" s="7" t="s">
        <v>1454</v>
      </c>
      <c r="O19" s="11">
        <v>3</v>
      </c>
      <c r="P19" s="11">
        <v>26</v>
      </c>
      <c r="Q19" s="11">
        <v>3</v>
      </c>
      <c r="R19" s="11">
        <v>0</v>
      </c>
      <c r="S19" s="11" t="s">
        <v>1455</v>
      </c>
      <c r="U19" t="str">
        <f t="shared" si="0"/>
        <v>是</v>
      </c>
    </row>
    <row r="20" spans="1:21">
      <c r="A20" s="2" t="str">
        <f>K20&amp;MID(L:L,15,4)</f>
        <v>佟炳城4811</v>
      </c>
      <c r="B20" s="7" t="s">
        <v>9001</v>
      </c>
      <c r="C20" s="7" t="s">
        <v>1446</v>
      </c>
      <c r="D20" s="7">
        <v>50</v>
      </c>
      <c r="E20" s="7" t="s">
        <v>1365</v>
      </c>
      <c r="F20" s="7" t="s">
        <v>16538</v>
      </c>
      <c r="G20" s="7" t="s">
        <v>16539</v>
      </c>
      <c r="H20" s="7" t="s">
        <v>1450</v>
      </c>
      <c r="I20" s="7" t="s">
        <v>16540</v>
      </c>
      <c r="J20" s="7" t="s">
        <v>1452</v>
      </c>
      <c r="K20" s="7" t="s">
        <v>1362</v>
      </c>
      <c r="L20" s="7" t="s">
        <v>1363</v>
      </c>
      <c r="M20" s="7" t="s">
        <v>1461</v>
      </c>
      <c r="N20" s="7" t="s">
        <v>1462</v>
      </c>
      <c r="O20" s="11">
        <v>3</v>
      </c>
      <c r="P20" s="11">
        <v>22</v>
      </c>
      <c r="Q20" s="11">
        <v>2.5</v>
      </c>
      <c r="R20" s="11">
        <v>0.5</v>
      </c>
      <c r="S20" s="11" t="s">
        <v>1455</v>
      </c>
      <c r="U20" t="str">
        <f t="shared" si="0"/>
        <v>是</v>
      </c>
    </row>
    <row r="21" spans="1:21">
      <c r="A21" s="2" t="str">
        <f>K21&amp;MID(L:L,15,4)</f>
        <v>陈桂梅1224</v>
      </c>
      <c r="B21" s="7" t="s">
        <v>1562</v>
      </c>
      <c r="C21" s="7" t="s">
        <v>1446</v>
      </c>
      <c r="D21" s="7">
        <v>45</v>
      </c>
      <c r="E21" s="7" t="s">
        <v>1563</v>
      </c>
      <c r="F21" s="7" t="s">
        <v>16541</v>
      </c>
      <c r="G21" s="7" t="s">
        <v>16542</v>
      </c>
      <c r="H21" s="7" t="s">
        <v>1450</v>
      </c>
      <c r="I21" s="7" t="s">
        <v>16543</v>
      </c>
      <c r="J21" s="7" t="s">
        <v>1452</v>
      </c>
      <c r="K21" s="7" t="s">
        <v>54</v>
      </c>
      <c r="L21" s="7" t="s">
        <v>55</v>
      </c>
      <c r="M21" s="7" t="s">
        <v>1453</v>
      </c>
      <c r="N21" s="7" t="s">
        <v>23</v>
      </c>
      <c r="O21" s="11">
        <v>4</v>
      </c>
      <c r="P21" s="11">
        <v>46</v>
      </c>
      <c r="Q21" s="11">
        <v>1.5</v>
      </c>
      <c r="R21" s="11">
        <v>2.5</v>
      </c>
      <c r="S21" s="11" t="s">
        <v>1455</v>
      </c>
      <c r="U21" t="str">
        <f t="shared" si="0"/>
        <v>是</v>
      </c>
    </row>
    <row r="22" spans="1:21">
      <c r="A22" s="2" t="str">
        <f>K22&amp;MID(L:L,15,4)</f>
        <v>陈少好1223</v>
      </c>
      <c r="B22" s="7" t="s">
        <v>1567</v>
      </c>
      <c r="C22" s="7" t="s">
        <v>1446</v>
      </c>
      <c r="D22" s="7">
        <v>58</v>
      </c>
      <c r="E22" s="7" t="s">
        <v>1568</v>
      </c>
      <c r="F22" s="7" t="s">
        <v>16544</v>
      </c>
      <c r="G22" s="7" t="s">
        <v>16545</v>
      </c>
      <c r="H22" s="7" t="s">
        <v>1450</v>
      </c>
      <c r="I22" s="7" t="s">
        <v>16546</v>
      </c>
      <c r="J22" s="7" t="s">
        <v>1452</v>
      </c>
      <c r="K22" s="7" t="s">
        <v>86</v>
      </c>
      <c r="L22" s="7" t="s">
        <v>87</v>
      </c>
      <c r="M22" s="7" t="s">
        <v>1453</v>
      </c>
      <c r="N22" s="7" t="s">
        <v>23</v>
      </c>
      <c r="O22" s="11">
        <v>2</v>
      </c>
      <c r="P22" s="11">
        <v>5</v>
      </c>
      <c r="Q22" s="11">
        <v>1.5</v>
      </c>
      <c r="R22" s="11">
        <v>0.5</v>
      </c>
      <c r="S22" s="11" t="s">
        <v>1455</v>
      </c>
      <c r="U22" t="str">
        <f t="shared" si="0"/>
        <v>是</v>
      </c>
    </row>
    <row r="23" spans="1:21">
      <c r="A23" s="2" t="str">
        <f>K23&amp;MID(L:L,15,4)</f>
        <v>朱珍珠1622</v>
      </c>
      <c r="B23" s="7" t="s">
        <v>1572</v>
      </c>
      <c r="C23" s="7" t="s">
        <v>1446</v>
      </c>
      <c r="D23" s="7">
        <v>63</v>
      </c>
      <c r="E23" s="7" t="s">
        <v>1573</v>
      </c>
      <c r="F23" s="7" t="s">
        <v>16547</v>
      </c>
      <c r="G23" s="7" t="s">
        <v>16548</v>
      </c>
      <c r="H23" s="7" t="s">
        <v>1450</v>
      </c>
      <c r="I23" s="7" t="s">
        <v>10780</v>
      </c>
      <c r="J23" s="7" t="s">
        <v>1452</v>
      </c>
      <c r="K23" s="7" t="s">
        <v>765</v>
      </c>
      <c r="L23" s="7" t="s">
        <v>766</v>
      </c>
      <c r="M23" s="7" t="s">
        <v>1461</v>
      </c>
      <c r="N23" s="7" t="s">
        <v>23</v>
      </c>
      <c r="O23" s="11">
        <v>4</v>
      </c>
      <c r="P23" s="11">
        <v>7</v>
      </c>
      <c r="Q23" s="11">
        <v>3</v>
      </c>
      <c r="R23" s="11">
        <v>1</v>
      </c>
      <c r="S23" s="11" t="s">
        <v>1455</v>
      </c>
      <c r="U23" t="str">
        <f t="shared" si="0"/>
        <v>是</v>
      </c>
    </row>
    <row r="24" spans="1:21">
      <c r="A24" s="2" t="str">
        <f>K24&amp;MID(L:L,15,4)</f>
        <v>苏耀波5317</v>
      </c>
      <c r="B24" s="7" t="s">
        <v>1463</v>
      </c>
      <c r="C24" s="7" t="s">
        <v>1446</v>
      </c>
      <c r="D24" s="7">
        <v>52</v>
      </c>
      <c r="E24" s="7" t="s">
        <v>687</v>
      </c>
      <c r="F24" s="7" t="s">
        <v>16549</v>
      </c>
      <c r="G24" s="7" t="s">
        <v>16550</v>
      </c>
      <c r="H24" s="7" t="s">
        <v>1450</v>
      </c>
      <c r="I24" s="7" t="s">
        <v>16551</v>
      </c>
      <c r="J24" s="7" t="s">
        <v>1452</v>
      </c>
      <c r="K24" s="7" t="s">
        <v>1347</v>
      </c>
      <c r="L24" s="7" t="s">
        <v>1348</v>
      </c>
      <c r="M24" s="7" t="s">
        <v>1461</v>
      </c>
      <c r="N24" s="7" t="s">
        <v>1454</v>
      </c>
      <c r="O24" s="11">
        <v>3</v>
      </c>
      <c r="P24" s="11">
        <v>9</v>
      </c>
      <c r="Q24" s="11">
        <v>3</v>
      </c>
      <c r="R24" s="11">
        <v>0</v>
      </c>
      <c r="S24" s="11" t="s">
        <v>1455</v>
      </c>
      <c r="U24" t="str">
        <f t="shared" si="0"/>
        <v>是</v>
      </c>
    </row>
    <row r="25" spans="1:21">
      <c r="A25" s="2" t="str">
        <f>K25&amp;MID(L:L,15,4)</f>
        <v>江海清1733</v>
      </c>
      <c r="B25" s="7" t="s">
        <v>1577</v>
      </c>
      <c r="C25" s="7" t="s">
        <v>1446</v>
      </c>
      <c r="D25" s="7">
        <v>57</v>
      </c>
      <c r="E25" s="7" t="s">
        <v>502</v>
      </c>
      <c r="F25" s="7" t="s">
        <v>16552</v>
      </c>
      <c r="G25" s="7" t="s">
        <v>16553</v>
      </c>
      <c r="H25" s="7" t="s">
        <v>1450</v>
      </c>
      <c r="I25" s="7" t="s">
        <v>15889</v>
      </c>
      <c r="J25" s="7" t="s">
        <v>1452</v>
      </c>
      <c r="K25" s="7" t="s">
        <v>292</v>
      </c>
      <c r="L25" s="7" t="s">
        <v>293</v>
      </c>
      <c r="M25" s="7" t="s">
        <v>1453</v>
      </c>
      <c r="N25" s="7" t="s">
        <v>23</v>
      </c>
      <c r="O25" s="11">
        <v>1</v>
      </c>
      <c r="P25" s="11">
        <v>50</v>
      </c>
      <c r="Q25" s="11">
        <v>1.5</v>
      </c>
      <c r="R25" s="11">
        <v>0</v>
      </c>
      <c r="S25" s="11" t="s">
        <v>1455</v>
      </c>
      <c r="U25" t="str">
        <f t="shared" si="0"/>
        <v>是</v>
      </c>
    </row>
    <row r="26" spans="1:21">
      <c r="A26" s="2" t="str">
        <f>K26&amp;MID(L:L,15,4)</f>
        <v>何丽珍1421</v>
      </c>
      <c r="B26" s="7" t="s">
        <v>4981</v>
      </c>
      <c r="C26" s="7" t="s">
        <v>1446</v>
      </c>
      <c r="D26" s="7">
        <v>57</v>
      </c>
      <c r="E26" s="7" t="s">
        <v>896</v>
      </c>
      <c r="F26" s="7" t="s">
        <v>16554</v>
      </c>
      <c r="G26" s="7" t="s">
        <v>16555</v>
      </c>
      <c r="H26" s="7" t="s">
        <v>1450</v>
      </c>
      <c r="I26" s="7" t="s">
        <v>16556</v>
      </c>
      <c r="J26" s="7" t="s">
        <v>1452</v>
      </c>
      <c r="K26" s="7" t="s">
        <v>893</v>
      </c>
      <c r="L26" s="7" t="s">
        <v>894</v>
      </c>
      <c r="M26" s="7" t="s">
        <v>1461</v>
      </c>
      <c r="N26" s="7" t="s">
        <v>23</v>
      </c>
      <c r="O26" s="11">
        <v>12</v>
      </c>
      <c r="P26" s="11">
        <v>7</v>
      </c>
      <c r="Q26" s="11">
        <v>3</v>
      </c>
      <c r="R26" s="11">
        <v>9</v>
      </c>
      <c r="S26" s="11" t="s">
        <v>1455</v>
      </c>
      <c r="U26" t="str">
        <f t="shared" si="0"/>
        <v>是</v>
      </c>
    </row>
    <row r="27" spans="1:21">
      <c r="A27" s="2" t="str">
        <f>K27&amp;MID(L:L,15,4)</f>
        <v>孔碧霞3027</v>
      </c>
      <c r="B27" s="7" t="s">
        <v>1582</v>
      </c>
      <c r="C27" s="7" t="s">
        <v>1446</v>
      </c>
      <c r="D27" s="7">
        <v>52</v>
      </c>
      <c r="E27" s="7" t="s">
        <v>1583</v>
      </c>
      <c r="F27" s="7" t="s">
        <v>16557</v>
      </c>
      <c r="G27" s="7" t="s">
        <v>16558</v>
      </c>
      <c r="H27" s="7" t="s">
        <v>1450</v>
      </c>
      <c r="I27" s="7" t="s">
        <v>16559</v>
      </c>
      <c r="J27" s="7" t="s">
        <v>1452</v>
      </c>
      <c r="K27" s="7" t="s">
        <v>318</v>
      </c>
      <c r="L27" s="7" t="s">
        <v>319</v>
      </c>
      <c r="M27" s="7" t="s">
        <v>1461</v>
      </c>
      <c r="N27" s="7" t="s">
        <v>23</v>
      </c>
      <c r="O27" s="11">
        <v>6</v>
      </c>
      <c r="P27" s="11">
        <v>39</v>
      </c>
      <c r="Q27" s="11">
        <v>3</v>
      </c>
      <c r="R27" s="11">
        <v>3</v>
      </c>
      <c r="S27" s="11" t="s">
        <v>1455</v>
      </c>
      <c r="U27" t="str">
        <f t="shared" si="0"/>
        <v>是</v>
      </c>
    </row>
    <row r="28" spans="1:21">
      <c r="A28" s="2" t="str">
        <f>K28&amp;MID(L:L,15,4)</f>
        <v>温金水5434</v>
      </c>
      <c r="B28" s="7" t="s">
        <v>1587</v>
      </c>
      <c r="C28" s="7" t="s">
        <v>1446</v>
      </c>
      <c r="D28" s="7">
        <v>52</v>
      </c>
      <c r="E28" s="7" t="s">
        <v>1588</v>
      </c>
      <c r="F28" s="7" t="s">
        <v>16560</v>
      </c>
      <c r="G28" s="7" t="s">
        <v>16561</v>
      </c>
      <c r="H28" s="7" t="s">
        <v>1450</v>
      </c>
      <c r="I28" s="7" t="s">
        <v>16562</v>
      </c>
      <c r="J28" s="7" t="s">
        <v>1452</v>
      </c>
      <c r="K28" s="7" t="s">
        <v>566</v>
      </c>
      <c r="L28" s="7" t="s">
        <v>567</v>
      </c>
      <c r="M28" s="7" t="s">
        <v>1461</v>
      </c>
      <c r="N28" s="7" t="s">
        <v>23</v>
      </c>
      <c r="O28" s="11">
        <v>14</v>
      </c>
      <c r="P28" s="11">
        <v>41</v>
      </c>
      <c r="Q28" s="11">
        <v>3</v>
      </c>
      <c r="R28" s="11">
        <v>11</v>
      </c>
      <c r="S28" s="11" t="s">
        <v>1455</v>
      </c>
      <c r="U28" t="str">
        <f t="shared" si="0"/>
        <v>是</v>
      </c>
    </row>
    <row r="29" spans="1:21">
      <c r="A29" s="2" t="str">
        <f>K29&amp;MID(L:L,15,4)</f>
        <v>苏金莲6022</v>
      </c>
      <c r="B29" s="7" t="s">
        <v>16563</v>
      </c>
      <c r="C29" s="7" t="s">
        <v>1446</v>
      </c>
      <c r="D29" s="7">
        <v>44</v>
      </c>
      <c r="E29" s="7" t="s">
        <v>16564</v>
      </c>
      <c r="F29" s="7" t="s">
        <v>16565</v>
      </c>
      <c r="G29" s="7" t="s">
        <v>16566</v>
      </c>
      <c r="H29" s="7" t="s">
        <v>1450</v>
      </c>
      <c r="I29" s="7" t="s">
        <v>7373</v>
      </c>
      <c r="J29" s="7" t="s">
        <v>1452</v>
      </c>
      <c r="K29" s="7" t="s">
        <v>228</v>
      </c>
      <c r="L29" s="7" t="s">
        <v>229</v>
      </c>
      <c r="M29" s="7" t="s">
        <v>1461</v>
      </c>
      <c r="N29" s="7" t="s">
        <v>23</v>
      </c>
      <c r="O29" s="11">
        <v>3</v>
      </c>
      <c r="P29" s="11">
        <v>3</v>
      </c>
      <c r="Q29" s="11">
        <v>3</v>
      </c>
      <c r="R29" s="11">
        <v>0</v>
      </c>
      <c r="S29" s="11" t="s">
        <v>1455</v>
      </c>
      <c r="U29" t="str">
        <f t="shared" si="0"/>
        <v>是</v>
      </c>
    </row>
    <row r="30" spans="1:21">
      <c r="A30" s="2" t="str">
        <f>K30&amp;MID(L:L,15,4)</f>
        <v>谢见兴1243</v>
      </c>
      <c r="B30" s="7" t="s">
        <v>16567</v>
      </c>
      <c r="C30" s="7" t="s">
        <v>1457</v>
      </c>
      <c r="D30" s="7">
        <v>58</v>
      </c>
      <c r="E30" s="7" t="s">
        <v>612</v>
      </c>
      <c r="F30" s="7" t="s">
        <v>16568</v>
      </c>
      <c r="G30" s="7" t="s">
        <v>16569</v>
      </c>
      <c r="H30" s="7" t="s">
        <v>1450</v>
      </c>
      <c r="I30" s="7" t="s">
        <v>16570</v>
      </c>
      <c r="J30" s="7" t="s">
        <v>1452</v>
      </c>
      <c r="K30" s="7" t="s">
        <v>609</v>
      </c>
      <c r="L30" s="7" t="s">
        <v>610</v>
      </c>
      <c r="M30" s="7" t="s">
        <v>1453</v>
      </c>
      <c r="N30" s="7" t="s">
        <v>23</v>
      </c>
      <c r="O30" s="11">
        <v>2</v>
      </c>
      <c r="P30" s="11">
        <v>46</v>
      </c>
      <c r="Q30" s="11">
        <v>1.5</v>
      </c>
      <c r="R30" s="11">
        <v>0.5</v>
      </c>
      <c r="S30" s="11" t="s">
        <v>1455</v>
      </c>
      <c r="U30" t="str">
        <f t="shared" si="0"/>
        <v>是</v>
      </c>
    </row>
    <row r="31" spans="1:21">
      <c r="A31" s="2" t="str">
        <f>K31&amp;MID(L:L,15,4)</f>
        <v>陈英俊0319</v>
      </c>
      <c r="B31" s="7" t="s">
        <v>13582</v>
      </c>
      <c r="C31" s="7" t="s">
        <v>1446</v>
      </c>
      <c r="D31" s="7">
        <v>61</v>
      </c>
      <c r="E31" s="7" t="s">
        <v>13583</v>
      </c>
      <c r="F31" s="7" t="s">
        <v>16571</v>
      </c>
      <c r="G31" s="7" t="s">
        <v>16572</v>
      </c>
      <c r="H31" s="7" t="s">
        <v>2450</v>
      </c>
      <c r="I31" s="7" t="s">
        <v>14747</v>
      </c>
      <c r="J31" s="7" t="s">
        <v>1452</v>
      </c>
      <c r="K31" s="7" t="s">
        <v>754</v>
      </c>
      <c r="L31" s="7" t="s">
        <v>755</v>
      </c>
      <c r="M31" s="7" t="s">
        <v>1461</v>
      </c>
      <c r="N31" s="7" t="s">
        <v>1467</v>
      </c>
      <c r="O31" s="11">
        <v>3</v>
      </c>
      <c r="P31" s="11">
        <v>3</v>
      </c>
      <c r="Q31" s="11">
        <v>3</v>
      </c>
      <c r="R31" s="11">
        <v>0</v>
      </c>
      <c r="S31" s="11" t="s">
        <v>1455</v>
      </c>
      <c r="U31" t="str">
        <f t="shared" si="0"/>
        <v>是</v>
      </c>
    </row>
    <row r="32" spans="1:21">
      <c r="A32" s="2" t="str">
        <f>K32&amp;MID(L:L,15,4)</f>
        <v>王少鸾0325</v>
      </c>
      <c r="B32" s="7" t="s">
        <v>1514</v>
      </c>
      <c r="C32" s="7" t="s">
        <v>1446</v>
      </c>
      <c r="D32" s="7">
        <v>51</v>
      </c>
      <c r="E32" s="7" t="s">
        <v>1515</v>
      </c>
      <c r="F32" s="7" t="s">
        <v>16573</v>
      </c>
      <c r="G32" s="7" t="s">
        <v>16574</v>
      </c>
      <c r="H32" s="7" t="s">
        <v>1450</v>
      </c>
      <c r="I32" s="7" t="s">
        <v>3811</v>
      </c>
      <c r="J32" s="7" t="s">
        <v>1452</v>
      </c>
      <c r="K32" s="7" t="s">
        <v>1053</v>
      </c>
      <c r="L32" s="7" t="s">
        <v>1054</v>
      </c>
      <c r="M32" s="7" t="s">
        <v>1461</v>
      </c>
      <c r="N32" s="7" t="s">
        <v>23</v>
      </c>
      <c r="O32" s="11">
        <v>3</v>
      </c>
      <c r="P32" s="11">
        <v>21</v>
      </c>
      <c r="Q32" s="11">
        <v>3</v>
      </c>
      <c r="R32" s="11">
        <v>0</v>
      </c>
      <c r="S32" s="11" t="s">
        <v>1455</v>
      </c>
      <c r="U32" t="str">
        <f t="shared" si="0"/>
        <v>是</v>
      </c>
    </row>
    <row r="33" spans="1:21">
      <c r="A33" s="2" t="str">
        <f>K33&amp;MID(L:L,15,4)</f>
        <v>何国栋5417</v>
      </c>
      <c r="B33" s="7" t="s">
        <v>1612</v>
      </c>
      <c r="C33" s="7" t="s">
        <v>1446</v>
      </c>
      <c r="D33" s="7">
        <v>59</v>
      </c>
      <c r="E33" s="7" t="s">
        <v>1613</v>
      </c>
      <c r="F33" s="7" t="s">
        <v>16575</v>
      </c>
      <c r="G33" s="7" t="s">
        <v>16576</v>
      </c>
      <c r="H33" s="7" t="s">
        <v>1450</v>
      </c>
      <c r="I33" s="7" t="s">
        <v>16577</v>
      </c>
      <c r="J33" s="7" t="s">
        <v>1452</v>
      </c>
      <c r="K33" s="7" t="s">
        <v>1277</v>
      </c>
      <c r="L33" s="7" t="s">
        <v>1278</v>
      </c>
      <c r="M33" s="7" t="s">
        <v>1461</v>
      </c>
      <c r="N33" s="7" t="s">
        <v>1462</v>
      </c>
      <c r="O33" s="11">
        <v>2</v>
      </c>
      <c r="P33" s="11">
        <v>31</v>
      </c>
      <c r="Q33" s="11">
        <v>2.5</v>
      </c>
      <c r="R33" s="11">
        <v>0</v>
      </c>
      <c r="S33" s="11" t="s">
        <v>1455</v>
      </c>
      <c r="U33" t="str">
        <f t="shared" si="0"/>
        <v>是</v>
      </c>
    </row>
    <row r="34" spans="1:21">
      <c r="A34" s="2" t="str">
        <f>K34&amp;MID(L:L,15,4)</f>
        <v>陈伯荣2149</v>
      </c>
      <c r="B34" s="7" t="s">
        <v>8052</v>
      </c>
      <c r="C34" s="7" t="s">
        <v>1446</v>
      </c>
      <c r="D34" s="7">
        <v>57</v>
      </c>
      <c r="E34" s="7" t="s">
        <v>8053</v>
      </c>
      <c r="F34" s="7" t="s">
        <v>16578</v>
      </c>
      <c r="G34" s="7" t="s">
        <v>16579</v>
      </c>
      <c r="H34" s="7" t="s">
        <v>1450</v>
      </c>
      <c r="I34" s="7" t="s">
        <v>16580</v>
      </c>
      <c r="J34" s="7" t="s">
        <v>1452</v>
      </c>
      <c r="K34" s="7" t="s">
        <v>1112</v>
      </c>
      <c r="L34" s="7" t="s">
        <v>1113</v>
      </c>
      <c r="M34" s="7" t="s">
        <v>1461</v>
      </c>
      <c r="N34" s="7" t="s">
        <v>23</v>
      </c>
      <c r="O34" s="11">
        <v>3</v>
      </c>
      <c r="P34" s="11">
        <v>33</v>
      </c>
      <c r="Q34" s="11">
        <v>3</v>
      </c>
      <c r="R34" s="11">
        <v>0</v>
      </c>
      <c r="S34" s="11" t="s">
        <v>1455</v>
      </c>
      <c r="U34" t="str">
        <f t="shared" si="0"/>
        <v>是</v>
      </c>
    </row>
    <row r="35" spans="1:21">
      <c r="A35" s="2" t="str">
        <f>K35&amp;MID(L:L,15,4)</f>
        <v>王衍明1212</v>
      </c>
      <c r="B35" s="7" t="s">
        <v>1627</v>
      </c>
      <c r="C35" s="7" t="s">
        <v>1457</v>
      </c>
      <c r="D35" s="7">
        <v>49</v>
      </c>
      <c r="E35" s="7" t="s">
        <v>562</v>
      </c>
      <c r="F35" s="7" t="s">
        <v>16581</v>
      </c>
      <c r="G35" s="7" t="s">
        <v>16582</v>
      </c>
      <c r="H35" s="7" t="s">
        <v>1450</v>
      </c>
      <c r="I35" s="7" t="s">
        <v>16583</v>
      </c>
      <c r="J35" s="7" t="s">
        <v>1452</v>
      </c>
      <c r="K35" s="7" t="s">
        <v>559</v>
      </c>
      <c r="L35" s="7" t="s">
        <v>560</v>
      </c>
      <c r="M35" s="7" t="s">
        <v>1461</v>
      </c>
      <c r="N35" s="7" t="s">
        <v>23</v>
      </c>
      <c r="O35" s="11">
        <v>6</v>
      </c>
      <c r="P35" s="11">
        <v>8</v>
      </c>
      <c r="Q35" s="11">
        <v>3</v>
      </c>
      <c r="R35" s="11">
        <v>3</v>
      </c>
      <c r="S35" s="11" t="s">
        <v>1455</v>
      </c>
      <c r="U35" t="str">
        <f t="shared" si="0"/>
        <v>是</v>
      </c>
    </row>
    <row r="36" spans="1:21">
      <c r="A36" s="2" t="str">
        <f>K36&amp;MID(L:L,15,4)</f>
        <v>王衍明1212</v>
      </c>
      <c r="B36" s="7" t="s">
        <v>1627</v>
      </c>
      <c r="C36" s="7" t="s">
        <v>1457</v>
      </c>
      <c r="D36" s="7">
        <v>49</v>
      </c>
      <c r="E36" s="7" t="s">
        <v>562</v>
      </c>
      <c r="F36" s="7" t="s">
        <v>16584</v>
      </c>
      <c r="G36" s="7" t="s">
        <v>16585</v>
      </c>
      <c r="H36" s="7" t="s">
        <v>1450</v>
      </c>
      <c r="I36" s="7" t="s">
        <v>16586</v>
      </c>
      <c r="J36" s="7" t="s">
        <v>1452</v>
      </c>
      <c r="K36" s="7" t="s">
        <v>559</v>
      </c>
      <c r="L36" s="7" t="s">
        <v>560</v>
      </c>
      <c r="M36" s="7" t="s">
        <v>1461</v>
      </c>
      <c r="N36" s="7" t="s">
        <v>23</v>
      </c>
      <c r="O36" s="11">
        <v>2</v>
      </c>
      <c r="P36" s="11">
        <v>10</v>
      </c>
      <c r="Q36" s="11">
        <v>3</v>
      </c>
      <c r="R36" s="11">
        <v>-1</v>
      </c>
      <c r="S36" s="11" t="s">
        <v>1520</v>
      </c>
      <c r="U36" t="str">
        <f t="shared" si="0"/>
        <v>否</v>
      </c>
    </row>
    <row r="37" spans="1:21">
      <c r="A37" s="2" t="str">
        <f>K37&amp;MID(L:L,15,4)</f>
        <v>黎再钊0058</v>
      </c>
      <c r="B37" s="7" t="s">
        <v>1631</v>
      </c>
      <c r="C37" s="7" t="s">
        <v>1446</v>
      </c>
      <c r="D37" s="7">
        <v>34</v>
      </c>
      <c r="E37" s="7" t="s">
        <v>1632</v>
      </c>
      <c r="F37" s="7" t="s">
        <v>16587</v>
      </c>
      <c r="G37" s="7" t="s">
        <v>16588</v>
      </c>
      <c r="H37" s="7" t="s">
        <v>1450</v>
      </c>
      <c r="I37" s="7" t="s">
        <v>16589</v>
      </c>
      <c r="J37" s="7" t="s">
        <v>1452</v>
      </c>
      <c r="K37" s="7" t="s">
        <v>357</v>
      </c>
      <c r="L37" s="7" t="s">
        <v>358</v>
      </c>
      <c r="M37" s="7" t="s">
        <v>1453</v>
      </c>
      <c r="N37" s="7" t="s">
        <v>23</v>
      </c>
      <c r="O37" s="11">
        <v>9</v>
      </c>
      <c r="P37" s="11">
        <v>30</v>
      </c>
      <c r="Q37" s="11">
        <v>1.5</v>
      </c>
      <c r="R37" s="11">
        <v>7.5</v>
      </c>
      <c r="S37" s="11" t="s">
        <v>1455</v>
      </c>
      <c r="U37" t="str">
        <f t="shared" si="0"/>
        <v>是</v>
      </c>
    </row>
    <row r="38" spans="1:21">
      <c r="A38" s="2" t="str">
        <f>K38&amp;MID(L:L,15,4)</f>
        <v>周绍辉0019</v>
      </c>
      <c r="B38" s="7" t="s">
        <v>1636</v>
      </c>
      <c r="C38" s="7" t="s">
        <v>1446</v>
      </c>
      <c r="D38" s="7">
        <v>43</v>
      </c>
      <c r="E38" s="7" t="s">
        <v>1637</v>
      </c>
      <c r="F38" s="7" t="s">
        <v>16590</v>
      </c>
      <c r="G38" s="7" t="s">
        <v>16591</v>
      </c>
      <c r="H38" s="7" t="s">
        <v>1450</v>
      </c>
      <c r="I38" s="7" t="s">
        <v>16592</v>
      </c>
      <c r="J38" s="7" t="s">
        <v>1452</v>
      </c>
      <c r="K38" s="7" t="s">
        <v>699</v>
      </c>
      <c r="L38" s="7" t="s">
        <v>700</v>
      </c>
      <c r="M38" s="7" t="s">
        <v>1453</v>
      </c>
      <c r="N38" s="7" t="s">
        <v>23</v>
      </c>
      <c r="O38" s="11">
        <v>2</v>
      </c>
      <c r="P38" s="11">
        <v>30</v>
      </c>
      <c r="Q38" s="11">
        <v>1.5</v>
      </c>
      <c r="R38" s="11">
        <v>0.5</v>
      </c>
      <c r="S38" s="11" t="s">
        <v>1455</v>
      </c>
      <c r="U38" t="str">
        <f t="shared" si="0"/>
        <v>是</v>
      </c>
    </row>
    <row r="39" spans="1:21">
      <c r="A39" s="2" t="str">
        <f>K39&amp;MID(L:L,15,4)</f>
        <v>叶仙1243</v>
      </c>
      <c r="B39" s="7" t="s">
        <v>1641</v>
      </c>
      <c r="C39" s="7" t="s">
        <v>1444</v>
      </c>
      <c r="D39" s="7">
        <v>47</v>
      </c>
      <c r="E39" s="7" t="s">
        <v>1642</v>
      </c>
      <c r="F39" s="7" t="s">
        <v>16593</v>
      </c>
      <c r="G39" s="7" t="s">
        <v>16594</v>
      </c>
      <c r="H39" s="7" t="s">
        <v>1450</v>
      </c>
      <c r="I39" s="7" t="s">
        <v>3307</v>
      </c>
      <c r="J39" s="7" t="s">
        <v>1452</v>
      </c>
      <c r="K39" s="7" t="s">
        <v>637</v>
      </c>
      <c r="L39" s="7" t="s">
        <v>638</v>
      </c>
      <c r="M39" s="7" t="s">
        <v>1453</v>
      </c>
      <c r="N39" s="7" t="s">
        <v>23</v>
      </c>
      <c r="O39" s="11">
        <v>3</v>
      </c>
      <c r="P39" s="11">
        <v>3</v>
      </c>
      <c r="Q39" s="11">
        <v>1.5</v>
      </c>
      <c r="R39" s="11">
        <v>1.5</v>
      </c>
      <c r="S39" s="11" t="s">
        <v>1455</v>
      </c>
      <c r="U39" t="str">
        <f t="shared" si="0"/>
        <v>是</v>
      </c>
    </row>
    <row r="40" spans="1:21">
      <c r="A40" s="2" t="str">
        <f>K40&amp;MID(L:L,15,4)</f>
        <v>黄炳宽0978</v>
      </c>
      <c r="B40" s="7" t="s">
        <v>1651</v>
      </c>
      <c r="C40" s="7" t="s">
        <v>1446</v>
      </c>
      <c r="D40" s="7">
        <v>49</v>
      </c>
      <c r="E40" s="7" t="s">
        <v>234</v>
      </c>
      <c r="F40" s="7" t="s">
        <v>16595</v>
      </c>
      <c r="G40" s="7" t="s">
        <v>16596</v>
      </c>
      <c r="H40" s="7" t="s">
        <v>1450</v>
      </c>
      <c r="I40" s="7" t="s">
        <v>16597</v>
      </c>
      <c r="J40" s="7" t="s">
        <v>1452</v>
      </c>
      <c r="K40" s="7" t="s">
        <v>231</v>
      </c>
      <c r="L40" s="7" t="s">
        <v>232</v>
      </c>
      <c r="M40" s="7" t="s">
        <v>1453</v>
      </c>
      <c r="N40" s="7" t="s">
        <v>23</v>
      </c>
      <c r="O40" s="11">
        <v>1</v>
      </c>
      <c r="P40" s="11">
        <v>47</v>
      </c>
      <c r="Q40" s="11">
        <v>1.5</v>
      </c>
      <c r="R40" s="11">
        <v>0</v>
      </c>
      <c r="S40" s="11" t="s">
        <v>1455</v>
      </c>
      <c r="U40" t="str">
        <f t="shared" si="0"/>
        <v>是</v>
      </c>
    </row>
    <row r="41" spans="1:21">
      <c r="A41" s="2" t="str">
        <f>K41&amp;MID(L:L,15,4)</f>
        <v>高格卿5123</v>
      </c>
      <c r="B41" s="7" t="s">
        <v>1655</v>
      </c>
      <c r="C41" s="7" t="s">
        <v>1446</v>
      </c>
      <c r="D41" s="7">
        <v>56</v>
      </c>
      <c r="E41" s="7" t="s">
        <v>1656</v>
      </c>
      <c r="F41" s="7" t="s">
        <v>16598</v>
      </c>
      <c r="G41" s="7" t="s">
        <v>16599</v>
      </c>
      <c r="H41" s="7" t="s">
        <v>1450</v>
      </c>
      <c r="I41" s="7" t="s">
        <v>16600</v>
      </c>
      <c r="J41" s="7" t="s">
        <v>1452</v>
      </c>
      <c r="K41" s="7" t="s">
        <v>162</v>
      </c>
      <c r="L41" s="7" t="s">
        <v>163</v>
      </c>
      <c r="M41" s="7" t="s">
        <v>1453</v>
      </c>
      <c r="N41" s="7" t="s">
        <v>23</v>
      </c>
      <c r="O41" s="11">
        <v>2</v>
      </c>
      <c r="P41" s="11">
        <v>34</v>
      </c>
      <c r="Q41" s="11">
        <v>1.5</v>
      </c>
      <c r="R41" s="11">
        <v>0.5</v>
      </c>
      <c r="S41" s="11" t="s">
        <v>1455</v>
      </c>
      <c r="U41" t="str">
        <f t="shared" si="0"/>
        <v>是</v>
      </c>
    </row>
    <row r="42" spans="1:21">
      <c r="A42" s="2" t="str">
        <f>K42&amp;MID(L:L,15,4)</f>
        <v>黎剑强0033</v>
      </c>
      <c r="B42" s="7" t="s">
        <v>1665</v>
      </c>
      <c r="C42" s="7" t="s">
        <v>1457</v>
      </c>
      <c r="D42" s="7">
        <v>47</v>
      </c>
      <c r="E42" s="7" t="s">
        <v>1666</v>
      </c>
      <c r="F42" s="7" t="s">
        <v>16601</v>
      </c>
      <c r="G42" s="7" t="s">
        <v>16602</v>
      </c>
      <c r="H42" s="7" t="s">
        <v>1450</v>
      </c>
      <c r="I42" s="7" t="s">
        <v>10602</v>
      </c>
      <c r="J42" s="7" t="s">
        <v>1452</v>
      </c>
      <c r="K42" s="7" t="s">
        <v>345</v>
      </c>
      <c r="L42" s="7" t="s">
        <v>346</v>
      </c>
      <c r="M42" s="7" t="s">
        <v>1461</v>
      </c>
      <c r="N42" s="7" t="s">
        <v>23</v>
      </c>
      <c r="O42" s="11">
        <v>4</v>
      </c>
      <c r="P42" s="11">
        <v>52</v>
      </c>
      <c r="Q42" s="11">
        <v>3</v>
      </c>
      <c r="R42" s="11">
        <v>1</v>
      </c>
      <c r="S42" s="11" t="s">
        <v>1455</v>
      </c>
      <c r="U42" t="str">
        <f t="shared" si="0"/>
        <v>是</v>
      </c>
    </row>
    <row r="43" spans="1:21">
      <c r="A43" s="2" t="str">
        <f>K43&amp;MID(L:L,15,4)</f>
        <v>冯玉桂1005</v>
      </c>
      <c r="B43" s="7" t="s">
        <v>1670</v>
      </c>
      <c r="C43" s="7" t="s">
        <v>1446</v>
      </c>
      <c r="D43" s="7">
        <v>41</v>
      </c>
      <c r="E43" s="7" t="s">
        <v>1671</v>
      </c>
      <c r="F43" s="7" t="s">
        <v>16603</v>
      </c>
      <c r="G43" s="7" t="s">
        <v>16604</v>
      </c>
      <c r="H43" s="7" t="s">
        <v>1450</v>
      </c>
      <c r="I43" s="7" t="s">
        <v>16605</v>
      </c>
      <c r="J43" s="7" t="s">
        <v>1452</v>
      </c>
      <c r="K43" s="7" t="s">
        <v>180</v>
      </c>
      <c r="L43" s="7" t="s">
        <v>181</v>
      </c>
      <c r="M43" s="7" t="s">
        <v>1453</v>
      </c>
      <c r="N43" s="7" t="s">
        <v>23</v>
      </c>
      <c r="O43" s="11">
        <v>6</v>
      </c>
      <c r="P43" s="11">
        <v>56</v>
      </c>
      <c r="Q43" s="11">
        <v>1.5</v>
      </c>
      <c r="R43" s="11">
        <v>4.5</v>
      </c>
      <c r="S43" s="11" t="s">
        <v>1455</v>
      </c>
      <c r="U43" t="str">
        <f t="shared" si="0"/>
        <v>是</v>
      </c>
    </row>
    <row r="44" spans="1:21">
      <c r="A44" s="2" t="str">
        <f>K44&amp;MID(L:L,15,4)</f>
        <v>蔡少英0622</v>
      </c>
      <c r="B44" s="7" t="s">
        <v>1684</v>
      </c>
      <c r="C44" s="7" t="s">
        <v>1444</v>
      </c>
      <c r="D44" s="7">
        <v>47</v>
      </c>
      <c r="E44" s="7" t="s">
        <v>787</v>
      </c>
      <c r="F44" s="7" t="s">
        <v>16606</v>
      </c>
      <c r="G44" s="7" t="s">
        <v>16607</v>
      </c>
      <c r="H44" s="7" t="s">
        <v>1450</v>
      </c>
      <c r="I44" s="7" t="s">
        <v>12055</v>
      </c>
      <c r="J44" s="7" t="s">
        <v>1452</v>
      </c>
      <c r="K44" s="7" t="s">
        <v>784</v>
      </c>
      <c r="L44" s="7" t="s">
        <v>785</v>
      </c>
      <c r="M44" s="7" t="s">
        <v>1461</v>
      </c>
      <c r="N44" s="7" t="s">
        <v>23</v>
      </c>
      <c r="O44" s="11">
        <v>3</v>
      </c>
      <c r="P44" s="11">
        <v>0</v>
      </c>
      <c r="Q44" s="11">
        <v>3</v>
      </c>
      <c r="R44" s="11">
        <v>0</v>
      </c>
      <c r="S44" s="11" t="s">
        <v>1455</v>
      </c>
      <c r="U44" t="str">
        <f t="shared" si="0"/>
        <v>是</v>
      </c>
    </row>
    <row r="45" spans="1:21">
      <c r="A45" s="2" t="str">
        <f>K45&amp;MID(L:L,15,4)</f>
        <v>彭玉婵2725</v>
      </c>
      <c r="B45" s="7" t="s">
        <v>2652</v>
      </c>
      <c r="C45" s="7" t="s">
        <v>1444</v>
      </c>
      <c r="D45" s="7">
        <v>43</v>
      </c>
      <c r="E45" s="7" t="s">
        <v>2653</v>
      </c>
      <c r="F45" s="7" t="s">
        <v>16608</v>
      </c>
      <c r="G45" s="7" t="s">
        <v>16609</v>
      </c>
      <c r="H45" s="7" t="s">
        <v>1450</v>
      </c>
      <c r="I45" s="7" t="s">
        <v>5923</v>
      </c>
      <c r="J45" s="7" t="s">
        <v>1452</v>
      </c>
      <c r="K45" s="7" t="s">
        <v>1356</v>
      </c>
      <c r="L45" s="7" t="s">
        <v>1357</v>
      </c>
      <c r="M45" s="7" t="s">
        <v>1461</v>
      </c>
      <c r="N45" s="7" t="s">
        <v>1462</v>
      </c>
      <c r="O45" s="11">
        <v>3</v>
      </c>
      <c r="P45" s="11">
        <v>4</v>
      </c>
      <c r="Q45" s="11">
        <v>2.5</v>
      </c>
      <c r="R45" s="11">
        <v>0.5</v>
      </c>
      <c r="S45" s="11" t="s">
        <v>1455</v>
      </c>
      <c r="U45" t="str">
        <f t="shared" si="0"/>
        <v>是</v>
      </c>
    </row>
    <row r="46" spans="1:21">
      <c r="A46" s="2" t="str">
        <f>K46&amp;MID(L:L,15,4)</f>
        <v>马淑琼4828</v>
      </c>
      <c r="B46" s="7" t="s">
        <v>16610</v>
      </c>
      <c r="C46" s="7" t="s">
        <v>1446</v>
      </c>
      <c r="D46" s="7">
        <v>51</v>
      </c>
      <c r="E46" s="7" t="s">
        <v>1715</v>
      </c>
      <c r="F46" s="7" t="s">
        <v>16611</v>
      </c>
      <c r="G46" s="7" t="s">
        <v>16612</v>
      </c>
      <c r="H46" s="7" t="s">
        <v>1450</v>
      </c>
      <c r="I46" s="7" t="s">
        <v>16613</v>
      </c>
      <c r="J46" s="7" t="s">
        <v>1452</v>
      </c>
      <c r="K46" s="7" t="s">
        <v>844</v>
      </c>
      <c r="L46" s="7" t="s">
        <v>845</v>
      </c>
      <c r="M46" s="7" t="s">
        <v>1461</v>
      </c>
      <c r="N46" s="7" t="s">
        <v>1467</v>
      </c>
      <c r="O46" s="11">
        <v>3</v>
      </c>
      <c r="P46" s="11">
        <v>28</v>
      </c>
      <c r="Q46" s="11">
        <v>3</v>
      </c>
      <c r="R46" s="11">
        <v>0</v>
      </c>
      <c r="S46" s="11" t="s">
        <v>1455</v>
      </c>
      <c r="U46" t="str">
        <f t="shared" si="0"/>
        <v>是</v>
      </c>
    </row>
    <row r="47" spans="1:21">
      <c r="A47" s="2" t="str">
        <f>K47&amp;MID(L:L,15,4)</f>
        <v>邝顺容1224</v>
      </c>
      <c r="B47" s="7" t="s">
        <v>1699</v>
      </c>
      <c r="C47" s="7" t="s">
        <v>1444</v>
      </c>
      <c r="D47" s="7">
        <v>57</v>
      </c>
      <c r="E47" s="7" t="s">
        <v>1700</v>
      </c>
      <c r="F47" s="7" t="s">
        <v>16614</v>
      </c>
      <c r="G47" s="7" t="s">
        <v>16615</v>
      </c>
      <c r="H47" s="7" t="s">
        <v>1450</v>
      </c>
      <c r="I47" s="7" t="s">
        <v>16616</v>
      </c>
      <c r="J47" s="7" t="s">
        <v>1452</v>
      </c>
      <c r="K47" s="7" t="s">
        <v>1025</v>
      </c>
      <c r="L47" s="7" t="s">
        <v>1026</v>
      </c>
      <c r="M47" s="7" t="s">
        <v>1453</v>
      </c>
      <c r="N47" s="7" t="s">
        <v>23</v>
      </c>
      <c r="O47" s="11">
        <v>2</v>
      </c>
      <c r="P47" s="11">
        <v>2</v>
      </c>
      <c r="Q47" s="11">
        <v>1.5</v>
      </c>
      <c r="R47" s="11">
        <v>0.5</v>
      </c>
      <c r="S47" s="11" t="s">
        <v>1455</v>
      </c>
      <c r="U47" t="str">
        <f t="shared" si="0"/>
        <v>是</v>
      </c>
    </row>
    <row r="48" spans="1:21">
      <c r="A48" s="2" t="str">
        <f>K48&amp;MID(L:L,15,4)</f>
        <v>张家麟3232</v>
      </c>
      <c r="B48" s="7" t="s">
        <v>10083</v>
      </c>
      <c r="C48" s="7" t="s">
        <v>1446</v>
      </c>
      <c r="D48" s="7">
        <v>58</v>
      </c>
      <c r="E48" s="7" t="s">
        <v>585</v>
      </c>
      <c r="F48" s="7" t="s">
        <v>16617</v>
      </c>
      <c r="G48" s="7" t="s">
        <v>16618</v>
      </c>
      <c r="H48" s="7" t="s">
        <v>1450</v>
      </c>
      <c r="I48" s="7" t="s">
        <v>7562</v>
      </c>
      <c r="J48" s="7" t="s">
        <v>1452</v>
      </c>
      <c r="K48" s="7" t="s">
        <v>582</v>
      </c>
      <c r="L48" s="7" t="s">
        <v>583</v>
      </c>
      <c r="M48" s="7" t="s">
        <v>1461</v>
      </c>
      <c r="N48" s="7" t="s">
        <v>23</v>
      </c>
      <c r="O48" s="11">
        <v>3</v>
      </c>
      <c r="P48" s="11">
        <v>6</v>
      </c>
      <c r="Q48" s="11">
        <v>3</v>
      </c>
      <c r="R48" s="11">
        <v>0</v>
      </c>
      <c r="S48" s="11" t="s">
        <v>1455</v>
      </c>
      <c r="U48" t="str">
        <f t="shared" si="0"/>
        <v>是</v>
      </c>
    </row>
    <row r="49" spans="1:21">
      <c r="A49" s="2" t="str">
        <f>K49&amp;MID(L:L,15,4)</f>
        <v>郭彦镜0637</v>
      </c>
      <c r="B49" s="7" t="s">
        <v>1709</v>
      </c>
      <c r="C49" s="7" t="s">
        <v>1446</v>
      </c>
      <c r="D49" s="7">
        <v>41</v>
      </c>
      <c r="E49" s="7" t="s">
        <v>1710</v>
      </c>
      <c r="F49" s="7" t="s">
        <v>16619</v>
      </c>
      <c r="G49" s="7" t="s">
        <v>16620</v>
      </c>
      <c r="H49" s="7" t="s">
        <v>1450</v>
      </c>
      <c r="I49" s="7" t="s">
        <v>16621</v>
      </c>
      <c r="J49" s="7" t="s">
        <v>1452</v>
      </c>
      <c r="K49" s="7" t="s">
        <v>172</v>
      </c>
      <c r="L49" s="7" t="s">
        <v>173</v>
      </c>
      <c r="M49" s="7" t="s">
        <v>1453</v>
      </c>
      <c r="N49" s="7" t="s">
        <v>23</v>
      </c>
      <c r="O49" s="11">
        <v>3</v>
      </c>
      <c r="P49" s="11">
        <v>4</v>
      </c>
      <c r="Q49" s="11">
        <v>1.5</v>
      </c>
      <c r="R49" s="11">
        <v>1.5</v>
      </c>
      <c r="S49" s="11" t="s">
        <v>1455</v>
      </c>
      <c r="U49" t="str">
        <f t="shared" si="0"/>
        <v>是</v>
      </c>
    </row>
    <row r="50" spans="1:21">
      <c r="A50" s="2" t="str">
        <f>K50&amp;MID(L:L,15,4)</f>
        <v>李环1227</v>
      </c>
      <c r="B50" s="7" t="s">
        <v>1719</v>
      </c>
      <c r="C50" s="7" t="s">
        <v>1457</v>
      </c>
      <c r="D50" s="7">
        <v>57</v>
      </c>
      <c r="E50" s="7" t="s">
        <v>1720</v>
      </c>
      <c r="F50" s="7" t="s">
        <v>16622</v>
      </c>
      <c r="G50" s="7" t="s">
        <v>16623</v>
      </c>
      <c r="H50" s="7" t="s">
        <v>1450</v>
      </c>
      <c r="I50" s="7" t="s">
        <v>16624</v>
      </c>
      <c r="J50" s="7" t="s">
        <v>1452</v>
      </c>
      <c r="K50" s="7" t="s">
        <v>977</v>
      </c>
      <c r="L50" s="7" t="s">
        <v>978</v>
      </c>
      <c r="M50" s="7" t="s">
        <v>1453</v>
      </c>
      <c r="N50" s="7" t="s">
        <v>23</v>
      </c>
      <c r="O50" s="11">
        <v>4</v>
      </c>
      <c r="P50" s="11">
        <v>8</v>
      </c>
      <c r="Q50" s="11">
        <v>1.5</v>
      </c>
      <c r="R50" s="11">
        <v>2.5</v>
      </c>
      <c r="S50" s="11" t="s">
        <v>1455</v>
      </c>
      <c r="U50" t="str">
        <f t="shared" si="0"/>
        <v>是</v>
      </c>
    </row>
    <row r="51" spans="1:21">
      <c r="A51" s="2" t="str">
        <f>K51&amp;MID(L:L,15,4)</f>
        <v>梁翠仪212X</v>
      </c>
      <c r="B51" s="7" t="s">
        <v>1724</v>
      </c>
      <c r="C51" s="7" t="s">
        <v>1446</v>
      </c>
      <c r="D51" s="7">
        <v>55</v>
      </c>
      <c r="E51" s="7" t="s">
        <v>1725</v>
      </c>
      <c r="F51" s="7" t="s">
        <v>16625</v>
      </c>
      <c r="G51" s="7" t="s">
        <v>16626</v>
      </c>
      <c r="H51" s="7" t="s">
        <v>1450</v>
      </c>
      <c r="I51" s="7" t="s">
        <v>16627</v>
      </c>
      <c r="J51" s="7" t="s">
        <v>1452</v>
      </c>
      <c r="K51" s="7" t="s">
        <v>282</v>
      </c>
      <c r="L51" s="7" t="s">
        <v>283</v>
      </c>
      <c r="M51" s="7" t="s">
        <v>1461</v>
      </c>
      <c r="N51" s="7" t="s">
        <v>23</v>
      </c>
      <c r="O51" s="11">
        <v>3</v>
      </c>
      <c r="P51" s="11">
        <v>27</v>
      </c>
      <c r="Q51" s="11">
        <v>3</v>
      </c>
      <c r="R51" s="11">
        <v>0</v>
      </c>
      <c r="S51" s="11" t="s">
        <v>1455</v>
      </c>
      <c r="U51" t="str">
        <f t="shared" si="0"/>
        <v>是</v>
      </c>
    </row>
    <row r="52" spans="1:21">
      <c r="A52" s="2" t="str">
        <f>K52&amp;MID(L:L,15,4)</f>
        <v>陈苏4424</v>
      </c>
      <c r="B52" s="7" t="s">
        <v>16505</v>
      </c>
      <c r="C52" s="7" t="s">
        <v>1446</v>
      </c>
      <c r="D52" s="7">
        <v>54</v>
      </c>
      <c r="E52" s="7" t="s">
        <v>16506</v>
      </c>
      <c r="F52" s="7" t="s">
        <v>16628</v>
      </c>
      <c r="G52" s="7" t="s">
        <v>16629</v>
      </c>
      <c r="H52" s="7" t="s">
        <v>1450</v>
      </c>
      <c r="I52" s="7" t="s">
        <v>9422</v>
      </c>
      <c r="J52" s="7" t="s">
        <v>1452</v>
      </c>
      <c r="K52" s="7" t="s">
        <v>695</v>
      </c>
      <c r="L52" s="7" t="s">
        <v>696</v>
      </c>
      <c r="M52" s="7" t="s">
        <v>1461</v>
      </c>
      <c r="N52" s="7" t="s">
        <v>1454</v>
      </c>
      <c r="O52" s="11">
        <v>3</v>
      </c>
      <c r="P52" s="11">
        <v>12</v>
      </c>
      <c r="Q52" s="11">
        <v>3</v>
      </c>
      <c r="R52" s="11">
        <v>0</v>
      </c>
      <c r="S52" s="11" t="s">
        <v>1455</v>
      </c>
      <c r="U52" t="str">
        <f t="shared" si="0"/>
        <v>是</v>
      </c>
    </row>
    <row r="53" spans="1:21">
      <c r="A53" s="2" t="str">
        <f>K53&amp;MID(L:L,15,4)</f>
        <v>沈达演7211</v>
      </c>
      <c r="B53" s="7" t="s">
        <v>1736</v>
      </c>
      <c r="C53" s="7" t="s">
        <v>1446</v>
      </c>
      <c r="D53" s="7">
        <v>48</v>
      </c>
      <c r="E53" s="7" t="s">
        <v>1737</v>
      </c>
      <c r="F53" s="7" t="s">
        <v>16630</v>
      </c>
      <c r="G53" s="7" t="s">
        <v>16631</v>
      </c>
      <c r="H53" s="7" t="s">
        <v>1740</v>
      </c>
      <c r="I53" s="7" t="s">
        <v>16632</v>
      </c>
      <c r="J53" s="7" t="s">
        <v>1452</v>
      </c>
      <c r="K53" s="7" t="s">
        <v>468</v>
      </c>
      <c r="L53" s="7" t="s">
        <v>469</v>
      </c>
      <c r="M53" s="7" t="s">
        <v>1453</v>
      </c>
      <c r="N53" s="7" t="s">
        <v>23</v>
      </c>
      <c r="O53" s="11">
        <v>1</v>
      </c>
      <c r="P53" s="11">
        <v>31</v>
      </c>
      <c r="Q53" s="11">
        <v>1.5</v>
      </c>
      <c r="R53" s="11">
        <v>0</v>
      </c>
      <c r="S53" s="11" t="s">
        <v>1455</v>
      </c>
      <c r="U53" t="str">
        <f t="shared" si="0"/>
        <v>是</v>
      </c>
    </row>
    <row r="54" spans="1:21">
      <c r="A54" s="2" t="str">
        <f>K54&amp;MID(L:L,15,4)</f>
        <v>陈穗婵4129</v>
      </c>
      <c r="B54" s="7" t="s">
        <v>1742</v>
      </c>
      <c r="C54" s="7" t="s">
        <v>1446</v>
      </c>
      <c r="D54" s="7">
        <v>44</v>
      </c>
      <c r="E54" s="7" t="s">
        <v>1743</v>
      </c>
      <c r="F54" s="7" t="s">
        <v>16633</v>
      </c>
      <c r="G54" s="7" t="s">
        <v>16634</v>
      </c>
      <c r="H54" s="7" t="s">
        <v>1450</v>
      </c>
      <c r="I54" s="7" t="s">
        <v>16635</v>
      </c>
      <c r="J54" s="7" t="s">
        <v>1452</v>
      </c>
      <c r="K54" s="7" t="s">
        <v>726</v>
      </c>
      <c r="L54" s="7" t="s">
        <v>727</v>
      </c>
      <c r="M54" s="7" t="s">
        <v>1461</v>
      </c>
      <c r="N54" s="7" t="s">
        <v>1467</v>
      </c>
      <c r="O54" s="11">
        <v>3</v>
      </c>
      <c r="P54" s="11">
        <v>53</v>
      </c>
      <c r="Q54" s="11">
        <v>3</v>
      </c>
      <c r="R54" s="11">
        <v>0</v>
      </c>
      <c r="S54" s="11" t="s">
        <v>1455</v>
      </c>
      <c r="U54" t="str">
        <f t="shared" si="0"/>
        <v>是</v>
      </c>
    </row>
    <row r="55" spans="1:21">
      <c r="A55" s="2" t="str">
        <f>K55&amp;MID(L:L,15,4)</f>
        <v>梁伟雄3612</v>
      </c>
      <c r="B55" s="7" t="s">
        <v>5092</v>
      </c>
      <c r="C55" s="7" t="s">
        <v>1446</v>
      </c>
      <c r="D55" s="7">
        <v>52</v>
      </c>
      <c r="E55" s="7" t="s">
        <v>5093</v>
      </c>
      <c r="F55" s="7" t="s">
        <v>16636</v>
      </c>
      <c r="G55" s="7" t="s">
        <v>16637</v>
      </c>
      <c r="H55" s="7" t="s">
        <v>1450</v>
      </c>
      <c r="I55" s="7" t="s">
        <v>8217</v>
      </c>
      <c r="J55" s="7" t="s">
        <v>1452</v>
      </c>
      <c r="K55" s="7" t="s">
        <v>385</v>
      </c>
      <c r="L55" s="7" t="s">
        <v>386</v>
      </c>
      <c r="M55" s="7" t="s">
        <v>1461</v>
      </c>
      <c r="N55" s="7" t="s">
        <v>23</v>
      </c>
      <c r="O55" s="11">
        <v>3</v>
      </c>
      <c r="P55" s="11">
        <v>28</v>
      </c>
      <c r="Q55" s="11">
        <v>3</v>
      </c>
      <c r="R55" s="11">
        <v>0</v>
      </c>
      <c r="S55" s="11" t="s">
        <v>1455</v>
      </c>
      <c r="U55" t="str">
        <f t="shared" si="0"/>
        <v>是</v>
      </c>
    </row>
    <row r="56" spans="1:21">
      <c r="A56" s="2" t="str">
        <f>K56&amp;MID(L:L,15,4)</f>
        <v>谭合容1220</v>
      </c>
      <c r="B56" s="7" t="s">
        <v>1751</v>
      </c>
      <c r="C56" s="7" t="s">
        <v>1446</v>
      </c>
      <c r="D56" s="7">
        <v>55</v>
      </c>
      <c r="E56" s="7" t="s">
        <v>1752</v>
      </c>
      <c r="F56" s="7" t="s">
        <v>16638</v>
      </c>
      <c r="G56" s="7" t="s">
        <v>16639</v>
      </c>
      <c r="H56" s="7" t="s">
        <v>1450</v>
      </c>
      <c r="I56" s="7" t="s">
        <v>16640</v>
      </c>
      <c r="J56" s="7" t="s">
        <v>1452</v>
      </c>
      <c r="K56" s="7" t="s">
        <v>999</v>
      </c>
      <c r="L56" s="7" t="s">
        <v>1000</v>
      </c>
      <c r="M56" s="7" t="s">
        <v>1453</v>
      </c>
      <c r="N56" s="7" t="s">
        <v>23</v>
      </c>
      <c r="O56" s="11">
        <v>2</v>
      </c>
      <c r="P56" s="11">
        <v>41</v>
      </c>
      <c r="Q56" s="11">
        <v>1.5</v>
      </c>
      <c r="R56" s="11">
        <v>0.5</v>
      </c>
      <c r="S56" s="11" t="s">
        <v>1455</v>
      </c>
      <c r="U56" t="str">
        <f t="shared" si="0"/>
        <v>是</v>
      </c>
    </row>
    <row r="57" spans="1:21">
      <c r="A57" s="2" t="str">
        <f>K57&amp;MID(L:L,15,4)</f>
        <v>胡旺崧1222</v>
      </c>
      <c r="B57" s="7" t="s">
        <v>1756</v>
      </c>
      <c r="C57" s="7" t="s">
        <v>1457</v>
      </c>
      <c r="D57" s="7">
        <v>49</v>
      </c>
      <c r="E57" s="7" t="s">
        <v>1757</v>
      </c>
      <c r="F57" s="7" t="s">
        <v>16641</v>
      </c>
      <c r="G57" s="7" t="s">
        <v>16642</v>
      </c>
      <c r="H57" s="7" t="s">
        <v>1450</v>
      </c>
      <c r="I57" s="7" t="s">
        <v>16643</v>
      </c>
      <c r="J57" s="7" t="s">
        <v>1452</v>
      </c>
      <c r="K57" s="7" t="s">
        <v>967</v>
      </c>
      <c r="L57" s="7" t="s">
        <v>968</v>
      </c>
      <c r="M57" s="7" t="s">
        <v>1453</v>
      </c>
      <c r="N57" s="7" t="s">
        <v>23</v>
      </c>
      <c r="O57" s="11">
        <v>2</v>
      </c>
      <c r="P57" s="11">
        <v>15</v>
      </c>
      <c r="Q57" s="11">
        <v>1.5</v>
      </c>
      <c r="R57" s="11">
        <v>0.5</v>
      </c>
      <c r="S57" s="11" t="s">
        <v>1455</v>
      </c>
      <c r="U57" t="str">
        <f t="shared" si="0"/>
        <v>是</v>
      </c>
    </row>
    <row r="58" spans="1:21">
      <c r="A58" s="2" t="str">
        <f>K58&amp;MID(L:L,15,4)</f>
        <v>唐汝田3020</v>
      </c>
      <c r="B58" s="7" t="s">
        <v>1761</v>
      </c>
      <c r="C58" s="7" t="s">
        <v>1446</v>
      </c>
      <c r="D58" s="7">
        <v>57</v>
      </c>
      <c r="E58" s="7" t="s">
        <v>1762</v>
      </c>
      <c r="F58" s="7" t="s">
        <v>16644</v>
      </c>
      <c r="G58" s="7" t="s">
        <v>16645</v>
      </c>
      <c r="H58" s="7" t="s">
        <v>1765</v>
      </c>
      <c r="I58" s="7" t="s">
        <v>16646</v>
      </c>
      <c r="J58" s="7" t="s">
        <v>1452</v>
      </c>
      <c r="K58" s="7" t="s">
        <v>497</v>
      </c>
      <c r="L58" s="7" t="s">
        <v>498</v>
      </c>
      <c r="M58" s="7" t="s">
        <v>1453</v>
      </c>
      <c r="N58" s="7" t="s">
        <v>23</v>
      </c>
      <c r="O58" s="11">
        <v>8</v>
      </c>
      <c r="P58" s="11">
        <v>4</v>
      </c>
      <c r="Q58" s="11">
        <v>1.5</v>
      </c>
      <c r="R58" s="11">
        <v>6.5</v>
      </c>
      <c r="S58" s="11" t="s">
        <v>1455</v>
      </c>
      <c r="U58" t="str">
        <f t="shared" si="0"/>
        <v>是</v>
      </c>
    </row>
    <row r="59" spans="1:21">
      <c r="A59" s="2" t="str">
        <f>K59&amp;MID(L:L,15,4)</f>
        <v>李人琪1828</v>
      </c>
      <c r="B59" s="7" t="s">
        <v>1767</v>
      </c>
      <c r="C59" s="7" t="s">
        <v>1446</v>
      </c>
      <c r="D59" s="7">
        <v>57</v>
      </c>
      <c r="E59" s="7" t="s">
        <v>1768</v>
      </c>
      <c r="F59" s="7" t="s">
        <v>16647</v>
      </c>
      <c r="G59" s="7" t="s">
        <v>16648</v>
      </c>
      <c r="H59" s="7" t="s">
        <v>1450</v>
      </c>
      <c r="I59" s="7" t="s">
        <v>1990</v>
      </c>
      <c r="J59" s="7" t="s">
        <v>1452</v>
      </c>
      <c r="K59" s="7" t="s">
        <v>897</v>
      </c>
      <c r="L59" s="7" t="s">
        <v>898</v>
      </c>
      <c r="M59" s="7" t="s">
        <v>1772</v>
      </c>
      <c r="N59" s="7" t="s">
        <v>1467</v>
      </c>
      <c r="O59" s="11">
        <v>3</v>
      </c>
      <c r="P59" s="11">
        <v>3</v>
      </c>
      <c r="Q59" s="11">
        <v>3</v>
      </c>
      <c r="R59" s="11">
        <v>0</v>
      </c>
      <c r="S59" s="11" t="s">
        <v>1455</v>
      </c>
      <c r="U59" t="str">
        <f t="shared" si="0"/>
        <v>是</v>
      </c>
    </row>
    <row r="60" spans="1:21">
      <c r="A60" s="2" t="str">
        <f>K60&amp;MID(L:L,15,4)</f>
        <v>黄良从1013</v>
      </c>
      <c r="B60" s="7" t="s">
        <v>1773</v>
      </c>
      <c r="C60" s="7" t="s">
        <v>1446</v>
      </c>
      <c r="D60" s="7">
        <v>52</v>
      </c>
      <c r="E60" s="7" t="s">
        <v>1774</v>
      </c>
      <c r="F60" s="7" t="s">
        <v>16649</v>
      </c>
      <c r="G60" s="7" t="s">
        <v>16650</v>
      </c>
      <c r="H60" s="7" t="s">
        <v>1450</v>
      </c>
      <c r="I60" s="7" t="s">
        <v>16651</v>
      </c>
      <c r="J60" s="7" t="s">
        <v>1452</v>
      </c>
      <c r="K60" s="7" t="s">
        <v>207</v>
      </c>
      <c r="L60" s="7" t="s">
        <v>208</v>
      </c>
      <c r="M60" s="7" t="s">
        <v>1461</v>
      </c>
      <c r="N60" s="7" t="s">
        <v>23</v>
      </c>
      <c r="O60" s="11">
        <v>4</v>
      </c>
      <c r="P60" s="11">
        <v>0</v>
      </c>
      <c r="Q60" s="11">
        <v>3</v>
      </c>
      <c r="R60" s="11">
        <v>1</v>
      </c>
      <c r="S60" s="11" t="s">
        <v>1455</v>
      </c>
      <c r="U60" t="str">
        <f t="shared" si="0"/>
        <v>是</v>
      </c>
    </row>
    <row r="61" spans="1:21">
      <c r="A61" s="2" t="str">
        <f>K61&amp;MID(L:L,15,4)</f>
        <v>杜飞翔1210</v>
      </c>
      <c r="B61" s="7" t="s">
        <v>1778</v>
      </c>
      <c r="C61" s="7" t="s">
        <v>1446</v>
      </c>
      <c r="D61" s="7">
        <v>58</v>
      </c>
      <c r="E61" s="7" t="s">
        <v>1779</v>
      </c>
      <c r="F61" s="7" t="s">
        <v>16652</v>
      </c>
      <c r="G61" s="7" t="s">
        <v>16653</v>
      </c>
      <c r="H61" s="7" t="s">
        <v>1450</v>
      </c>
      <c r="I61" s="7" t="s">
        <v>3235</v>
      </c>
      <c r="J61" s="7" t="s">
        <v>1452</v>
      </c>
      <c r="K61" s="7" t="s">
        <v>121</v>
      </c>
      <c r="L61" s="7" t="s">
        <v>122</v>
      </c>
      <c r="M61" s="7" t="s">
        <v>1461</v>
      </c>
      <c r="N61" s="7" t="s">
        <v>23</v>
      </c>
      <c r="O61" s="11">
        <v>3</v>
      </c>
      <c r="P61" s="11">
        <v>4</v>
      </c>
      <c r="Q61" s="11">
        <v>3</v>
      </c>
      <c r="R61" s="11">
        <v>0</v>
      </c>
      <c r="S61" s="11" t="s">
        <v>1455</v>
      </c>
      <c r="U61" t="str">
        <f t="shared" si="0"/>
        <v>是</v>
      </c>
    </row>
    <row r="62" spans="1:21">
      <c r="A62" s="2" t="str">
        <f>K62&amp;MID(L:L,15,4)</f>
        <v>何凤喜6626</v>
      </c>
      <c r="B62" s="7" t="s">
        <v>1783</v>
      </c>
      <c r="C62" s="7" t="s">
        <v>1446</v>
      </c>
      <c r="D62" s="7">
        <v>59</v>
      </c>
      <c r="E62" s="7" t="s">
        <v>1784</v>
      </c>
      <c r="F62" s="7" t="s">
        <v>16654</v>
      </c>
      <c r="G62" s="7" t="s">
        <v>16655</v>
      </c>
      <c r="H62" s="7" t="s">
        <v>1450</v>
      </c>
      <c r="I62" s="7" t="s">
        <v>16656</v>
      </c>
      <c r="J62" s="7" t="s">
        <v>1452</v>
      </c>
      <c r="K62" s="7" t="s">
        <v>175</v>
      </c>
      <c r="L62" s="7" t="s">
        <v>176</v>
      </c>
      <c r="M62" s="7" t="s">
        <v>1461</v>
      </c>
      <c r="N62" s="7" t="s">
        <v>23</v>
      </c>
      <c r="O62" s="11">
        <v>5</v>
      </c>
      <c r="P62" s="11">
        <v>26</v>
      </c>
      <c r="Q62" s="11">
        <v>3</v>
      </c>
      <c r="R62" s="11">
        <v>2</v>
      </c>
      <c r="S62" s="11" t="s">
        <v>1455</v>
      </c>
      <c r="U62" t="str">
        <f t="shared" si="0"/>
        <v>是</v>
      </c>
    </row>
    <row r="63" spans="1:21">
      <c r="A63" s="2" t="str">
        <f>K63&amp;MID(L:L,15,4)</f>
        <v>梁惠生5133</v>
      </c>
      <c r="B63" s="7" t="s">
        <v>1788</v>
      </c>
      <c r="C63" s="7" t="s">
        <v>1446</v>
      </c>
      <c r="D63" s="7">
        <v>58</v>
      </c>
      <c r="E63" s="7" t="s">
        <v>1789</v>
      </c>
      <c r="F63" s="7" t="s">
        <v>16657</v>
      </c>
      <c r="G63" s="7" t="s">
        <v>16658</v>
      </c>
      <c r="H63" s="7" t="s">
        <v>1450</v>
      </c>
      <c r="I63" s="7" t="s">
        <v>9442</v>
      </c>
      <c r="J63" s="7" t="s">
        <v>1452</v>
      </c>
      <c r="K63" s="7" t="s">
        <v>935</v>
      </c>
      <c r="L63" s="7" t="s">
        <v>936</v>
      </c>
      <c r="M63" s="7" t="s">
        <v>1461</v>
      </c>
      <c r="N63" s="7" t="s">
        <v>23</v>
      </c>
      <c r="O63" s="11">
        <v>3</v>
      </c>
      <c r="P63" s="11">
        <v>1</v>
      </c>
      <c r="Q63" s="11">
        <v>3</v>
      </c>
      <c r="R63" s="11">
        <v>0</v>
      </c>
      <c r="S63" s="11" t="s">
        <v>1455</v>
      </c>
      <c r="U63" t="str">
        <f t="shared" si="0"/>
        <v>是</v>
      </c>
    </row>
    <row r="64" spans="1:21">
      <c r="A64" s="2" t="str">
        <f>K64&amp;MID(L:L,15,4)</f>
        <v>钟月清0026</v>
      </c>
      <c r="B64" s="7" t="s">
        <v>1793</v>
      </c>
      <c r="C64" s="7" t="s">
        <v>1446</v>
      </c>
      <c r="D64" s="7">
        <v>63</v>
      </c>
      <c r="E64" s="7" t="s">
        <v>1794</v>
      </c>
      <c r="F64" s="7" t="s">
        <v>16659</v>
      </c>
      <c r="G64" s="7" t="s">
        <v>16660</v>
      </c>
      <c r="H64" s="7" t="s">
        <v>1450</v>
      </c>
      <c r="I64" s="7" t="s">
        <v>16661</v>
      </c>
      <c r="J64" s="7" t="s">
        <v>1452</v>
      </c>
      <c r="K64" s="7" t="s">
        <v>400</v>
      </c>
      <c r="L64" s="7" t="s">
        <v>401</v>
      </c>
      <c r="M64" s="7" t="s">
        <v>1772</v>
      </c>
      <c r="N64" s="7" t="s">
        <v>23</v>
      </c>
      <c r="O64" s="11">
        <v>5</v>
      </c>
      <c r="P64" s="11">
        <v>0</v>
      </c>
      <c r="Q64" s="11">
        <v>3</v>
      </c>
      <c r="R64" s="11">
        <v>2</v>
      </c>
      <c r="S64" s="11" t="s">
        <v>1455</v>
      </c>
      <c r="U64" t="str">
        <f t="shared" si="0"/>
        <v>是</v>
      </c>
    </row>
    <row r="65" spans="1:21">
      <c r="A65" s="2" t="str">
        <f>K65&amp;MID(L:L,15,4)</f>
        <v>李杏初3622</v>
      </c>
      <c r="B65" s="7" t="s">
        <v>1798</v>
      </c>
      <c r="C65" s="7" t="s">
        <v>1457</v>
      </c>
      <c r="D65" s="7">
        <v>42</v>
      </c>
      <c r="E65" s="7" t="s">
        <v>1799</v>
      </c>
      <c r="F65" s="7" t="s">
        <v>16662</v>
      </c>
      <c r="G65" s="7" t="s">
        <v>16663</v>
      </c>
      <c r="H65" s="7" t="s">
        <v>1450</v>
      </c>
      <c r="I65" s="7" t="s">
        <v>16664</v>
      </c>
      <c r="J65" s="7" t="s">
        <v>1452</v>
      </c>
      <c r="K65" s="7" t="s">
        <v>791</v>
      </c>
      <c r="L65" s="7" t="s">
        <v>792</v>
      </c>
      <c r="M65" s="7" t="s">
        <v>1453</v>
      </c>
      <c r="N65" s="7" t="s">
        <v>1454</v>
      </c>
      <c r="O65" s="11">
        <v>4</v>
      </c>
      <c r="P65" s="11">
        <v>27</v>
      </c>
      <c r="Q65" s="11">
        <v>1.5</v>
      </c>
      <c r="R65" s="11">
        <v>2.5</v>
      </c>
      <c r="S65" s="11" t="s">
        <v>1455</v>
      </c>
      <c r="U65" t="str">
        <f t="shared" si="0"/>
        <v>是</v>
      </c>
    </row>
    <row r="66" spans="1:21">
      <c r="A66" s="2" t="str">
        <f>K66&amp;MID(L:L,15,4)</f>
        <v>胡德恒501X</v>
      </c>
      <c r="B66" s="7" t="s">
        <v>1803</v>
      </c>
      <c r="C66" s="7" t="s">
        <v>1457</v>
      </c>
      <c r="D66" s="7">
        <v>54</v>
      </c>
      <c r="E66" s="7" t="s">
        <v>1804</v>
      </c>
      <c r="F66" s="7" t="s">
        <v>16665</v>
      </c>
      <c r="G66" s="7" t="s">
        <v>16666</v>
      </c>
      <c r="H66" s="7" t="s">
        <v>1450</v>
      </c>
      <c r="I66" s="7" t="s">
        <v>16667</v>
      </c>
      <c r="J66" s="7" t="s">
        <v>1452</v>
      </c>
      <c r="K66" s="7" t="s">
        <v>213</v>
      </c>
      <c r="L66" s="7" t="s">
        <v>214</v>
      </c>
      <c r="M66" s="7" t="s">
        <v>1461</v>
      </c>
      <c r="N66" s="7" t="s">
        <v>23</v>
      </c>
      <c r="O66" s="11">
        <v>4</v>
      </c>
      <c r="P66" s="11">
        <v>50</v>
      </c>
      <c r="Q66" s="11">
        <v>3</v>
      </c>
      <c r="R66" s="11">
        <v>1</v>
      </c>
      <c r="S66" s="11" t="s">
        <v>1455</v>
      </c>
      <c r="U66" t="str">
        <f t="shared" si="0"/>
        <v>是</v>
      </c>
    </row>
    <row r="67" spans="1:21">
      <c r="A67" s="2" t="str">
        <f>K67&amp;MID(L:L,15,4)</f>
        <v>黄伟友0936</v>
      </c>
      <c r="B67" s="7" t="s">
        <v>1808</v>
      </c>
      <c r="C67" s="7" t="s">
        <v>1446</v>
      </c>
      <c r="D67" s="7">
        <v>43</v>
      </c>
      <c r="E67" s="7" t="s">
        <v>1809</v>
      </c>
      <c r="F67" s="7" t="s">
        <v>16668</v>
      </c>
      <c r="G67" s="7" t="s">
        <v>16669</v>
      </c>
      <c r="H67" s="7" t="s">
        <v>1450</v>
      </c>
      <c r="I67" s="7" t="s">
        <v>7639</v>
      </c>
      <c r="J67" s="7" t="s">
        <v>1452</v>
      </c>
      <c r="K67" s="7" t="s">
        <v>1020</v>
      </c>
      <c r="L67" s="7" t="s">
        <v>1021</v>
      </c>
      <c r="M67" s="7" t="s">
        <v>1453</v>
      </c>
      <c r="N67" s="7" t="s">
        <v>23</v>
      </c>
      <c r="O67" s="11">
        <v>2</v>
      </c>
      <c r="P67" s="11">
        <v>0</v>
      </c>
      <c r="Q67" s="11">
        <v>1.5</v>
      </c>
      <c r="R67" s="11">
        <v>0.5</v>
      </c>
      <c r="S67" s="11" t="s">
        <v>1455</v>
      </c>
      <c r="U67" t="str">
        <f t="shared" ref="U67:U130" si="1">S67</f>
        <v>是</v>
      </c>
    </row>
    <row r="68" spans="1:21">
      <c r="A68" s="2" t="str">
        <f>K68&amp;MID(L:L,15,4)</f>
        <v>刘日香1224</v>
      </c>
      <c r="B68" s="7" t="s">
        <v>1813</v>
      </c>
      <c r="C68" s="7" t="s">
        <v>1446</v>
      </c>
      <c r="D68" s="7">
        <v>43</v>
      </c>
      <c r="E68" s="7" t="s">
        <v>1814</v>
      </c>
      <c r="F68" s="7" t="s">
        <v>16670</v>
      </c>
      <c r="G68" s="7" t="s">
        <v>16671</v>
      </c>
      <c r="H68" s="7" t="s">
        <v>1450</v>
      </c>
      <c r="I68" s="7" t="s">
        <v>16672</v>
      </c>
      <c r="J68" s="7" t="s">
        <v>1452</v>
      </c>
      <c r="K68" s="7" t="s">
        <v>986</v>
      </c>
      <c r="L68" s="7" t="s">
        <v>987</v>
      </c>
      <c r="M68" s="7" t="s">
        <v>1453</v>
      </c>
      <c r="N68" s="7" t="s">
        <v>23</v>
      </c>
      <c r="O68" s="11">
        <v>7</v>
      </c>
      <c r="P68" s="11">
        <v>59</v>
      </c>
      <c r="Q68" s="11">
        <v>1.5</v>
      </c>
      <c r="R68" s="11">
        <v>5.5</v>
      </c>
      <c r="S68" s="11" t="s">
        <v>1455</v>
      </c>
      <c r="U68" t="str">
        <f t="shared" si="1"/>
        <v>是</v>
      </c>
    </row>
    <row r="69" spans="1:21">
      <c r="A69" s="2" t="str">
        <f>K69&amp;MID(L:L,15,4)</f>
        <v>卢悦群122X</v>
      </c>
      <c r="B69" s="7" t="s">
        <v>1818</v>
      </c>
      <c r="C69" s="7" t="s">
        <v>1446</v>
      </c>
      <c r="D69" s="7">
        <v>47</v>
      </c>
      <c r="E69" s="7" t="s">
        <v>1819</v>
      </c>
      <c r="F69" s="7" t="s">
        <v>16673</v>
      </c>
      <c r="G69" s="7" t="s">
        <v>16674</v>
      </c>
      <c r="H69" s="7" t="s">
        <v>1450</v>
      </c>
      <c r="I69" s="7" t="s">
        <v>16675</v>
      </c>
      <c r="J69" s="7" t="s">
        <v>1452</v>
      </c>
      <c r="K69" s="7" t="s">
        <v>993</v>
      </c>
      <c r="L69" s="7" t="s">
        <v>994</v>
      </c>
      <c r="M69" s="7" t="s">
        <v>1453</v>
      </c>
      <c r="N69" s="7" t="s">
        <v>23</v>
      </c>
      <c r="O69" s="11">
        <v>2</v>
      </c>
      <c r="P69" s="11">
        <v>54</v>
      </c>
      <c r="Q69" s="11">
        <v>1.5</v>
      </c>
      <c r="R69" s="11">
        <v>0.5</v>
      </c>
      <c r="S69" s="11" t="s">
        <v>1455</v>
      </c>
      <c r="U69" t="str">
        <f t="shared" si="1"/>
        <v>是</v>
      </c>
    </row>
    <row r="70" spans="1:21">
      <c r="A70" s="2" t="str">
        <f>K70&amp;MID(L:L,15,4)</f>
        <v>黄文辉1238</v>
      </c>
      <c r="B70" s="7" t="s">
        <v>1823</v>
      </c>
      <c r="C70" s="7" t="s">
        <v>1446</v>
      </c>
      <c r="D70" s="7">
        <v>58</v>
      </c>
      <c r="E70" s="7" t="s">
        <v>1824</v>
      </c>
      <c r="F70" s="7" t="s">
        <v>16676</v>
      </c>
      <c r="G70" s="7" t="s">
        <v>16677</v>
      </c>
      <c r="H70" s="7" t="s">
        <v>1450</v>
      </c>
      <c r="I70" s="7" t="s">
        <v>15227</v>
      </c>
      <c r="J70" s="7" t="s">
        <v>1452</v>
      </c>
      <c r="K70" s="7" t="s">
        <v>1059</v>
      </c>
      <c r="L70" s="7" t="s">
        <v>1060</v>
      </c>
      <c r="M70" s="7" t="s">
        <v>1453</v>
      </c>
      <c r="N70" s="7" t="s">
        <v>23</v>
      </c>
      <c r="O70" s="11">
        <v>1</v>
      </c>
      <c r="P70" s="11">
        <v>48</v>
      </c>
      <c r="Q70" s="11">
        <v>1.5</v>
      </c>
      <c r="R70" s="11">
        <v>0</v>
      </c>
      <c r="S70" s="11" t="s">
        <v>1455</v>
      </c>
      <c r="U70" t="str">
        <f t="shared" si="1"/>
        <v>是</v>
      </c>
    </row>
    <row r="71" spans="1:21">
      <c r="A71" s="2" t="str">
        <f>K71&amp;MID(L:L,15,4)</f>
        <v>阳乐0042</v>
      </c>
      <c r="B71" s="7" t="s">
        <v>1828</v>
      </c>
      <c r="C71" s="7" t="s">
        <v>1446</v>
      </c>
      <c r="D71" s="7">
        <v>35</v>
      </c>
      <c r="E71" s="7" t="s">
        <v>1128</v>
      </c>
      <c r="F71" s="7" t="s">
        <v>16678</v>
      </c>
      <c r="G71" s="7" t="s">
        <v>16679</v>
      </c>
      <c r="H71" s="7" t="s">
        <v>1450</v>
      </c>
      <c r="I71" s="7" t="s">
        <v>16680</v>
      </c>
      <c r="J71" s="7" t="s">
        <v>1452</v>
      </c>
      <c r="K71" s="7" t="s">
        <v>1125</v>
      </c>
      <c r="L71" s="7" t="s">
        <v>1126</v>
      </c>
      <c r="M71" s="7" t="s">
        <v>1461</v>
      </c>
      <c r="N71" s="7" t="s">
        <v>1454</v>
      </c>
      <c r="O71" s="11">
        <v>9</v>
      </c>
      <c r="P71" s="11">
        <v>6</v>
      </c>
      <c r="Q71" s="11">
        <v>3</v>
      </c>
      <c r="R71" s="11">
        <v>6</v>
      </c>
      <c r="S71" s="11" t="s">
        <v>1455</v>
      </c>
      <c r="U71" t="str">
        <f t="shared" si="1"/>
        <v>是</v>
      </c>
    </row>
    <row r="72" spans="1:21">
      <c r="A72" s="2" t="str">
        <f>K72&amp;MID(L:L,15,4)</f>
        <v>侯金有062X</v>
      </c>
      <c r="B72" s="7" t="s">
        <v>1832</v>
      </c>
      <c r="C72" s="7" t="s">
        <v>1457</v>
      </c>
      <c r="D72" s="7">
        <v>37</v>
      </c>
      <c r="E72" s="7" t="s">
        <v>1833</v>
      </c>
      <c r="F72" s="7" t="s">
        <v>16681</v>
      </c>
      <c r="G72" s="7" t="s">
        <v>16682</v>
      </c>
      <c r="H72" s="7" t="s">
        <v>1450</v>
      </c>
      <c r="I72" s="7" t="s">
        <v>16683</v>
      </c>
      <c r="J72" s="7" t="s">
        <v>1452</v>
      </c>
      <c r="K72" s="7" t="s">
        <v>210</v>
      </c>
      <c r="L72" s="7" t="s">
        <v>211</v>
      </c>
      <c r="M72" s="7" t="s">
        <v>1453</v>
      </c>
      <c r="N72" s="7" t="s">
        <v>23</v>
      </c>
      <c r="O72" s="11">
        <v>1</v>
      </c>
      <c r="P72" s="11">
        <v>36</v>
      </c>
      <c r="Q72" s="11">
        <v>1.5</v>
      </c>
      <c r="R72" s="11">
        <v>0</v>
      </c>
      <c r="S72" s="11" t="s">
        <v>1455</v>
      </c>
      <c r="U72" t="str">
        <f t="shared" si="1"/>
        <v>是</v>
      </c>
    </row>
    <row r="73" spans="1:21">
      <c r="A73" s="2" t="str">
        <f>K73&amp;MID(L:L,15,4)</f>
        <v>陈伟安0076</v>
      </c>
      <c r="B73" s="7" t="s">
        <v>3150</v>
      </c>
      <c r="C73" s="7" t="s">
        <v>1446</v>
      </c>
      <c r="D73" s="7">
        <v>42</v>
      </c>
      <c r="E73" s="7" t="s">
        <v>3151</v>
      </c>
      <c r="F73" s="7" t="s">
        <v>16684</v>
      </c>
      <c r="G73" s="7" t="s">
        <v>16685</v>
      </c>
      <c r="H73" s="7" t="s">
        <v>1450</v>
      </c>
      <c r="I73" s="7" t="s">
        <v>16686</v>
      </c>
      <c r="J73" s="7" t="s">
        <v>1452</v>
      </c>
      <c r="K73" s="7" t="s">
        <v>89</v>
      </c>
      <c r="L73" s="7" t="s">
        <v>90</v>
      </c>
      <c r="M73" s="7" t="s">
        <v>1453</v>
      </c>
      <c r="N73" s="7" t="s">
        <v>23</v>
      </c>
      <c r="O73" s="11">
        <v>5</v>
      </c>
      <c r="P73" s="11">
        <v>9</v>
      </c>
      <c r="Q73" s="11">
        <v>1.5</v>
      </c>
      <c r="R73" s="11">
        <v>3.5</v>
      </c>
      <c r="S73" s="11" t="s">
        <v>1455</v>
      </c>
      <c r="U73" t="str">
        <f t="shared" si="1"/>
        <v>是</v>
      </c>
    </row>
    <row r="74" spans="1:21">
      <c r="A74" s="2" t="str">
        <f>K74&amp;MID(L:L,15,4)</f>
        <v>梁国威2117</v>
      </c>
      <c r="B74" s="7" t="s">
        <v>1679</v>
      </c>
      <c r="C74" s="7" t="s">
        <v>1446</v>
      </c>
      <c r="D74" s="7">
        <v>35</v>
      </c>
      <c r="E74" s="7" t="s">
        <v>1680</v>
      </c>
      <c r="F74" s="7" t="s">
        <v>16687</v>
      </c>
      <c r="G74" s="7" t="s">
        <v>16688</v>
      </c>
      <c r="H74" s="7" t="s">
        <v>1450</v>
      </c>
      <c r="I74" s="7" t="s">
        <v>4341</v>
      </c>
      <c r="J74" s="7" t="s">
        <v>1452</v>
      </c>
      <c r="K74" s="7" t="s">
        <v>1055</v>
      </c>
      <c r="L74" s="7" t="s">
        <v>1056</v>
      </c>
      <c r="M74" s="7" t="s">
        <v>1561</v>
      </c>
      <c r="N74" s="7" t="s">
        <v>23</v>
      </c>
      <c r="O74" s="11">
        <v>4</v>
      </c>
      <c r="P74" s="11">
        <v>2</v>
      </c>
      <c r="Q74" s="11">
        <v>3</v>
      </c>
      <c r="R74" s="11">
        <v>1</v>
      </c>
      <c r="S74" s="11" t="s">
        <v>1455</v>
      </c>
      <c r="U74" t="str">
        <f t="shared" si="1"/>
        <v>是</v>
      </c>
    </row>
    <row r="75" spans="1:21">
      <c r="A75" s="2" t="str">
        <f>K75&amp;MID(L:L,15,4)</f>
        <v>谢伟红4822</v>
      </c>
      <c r="B75" s="7" t="s">
        <v>1840</v>
      </c>
      <c r="C75" s="7" t="s">
        <v>1457</v>
      </c>
      <c r="D75" s="7">
        <v>50</v>
      </c>
      <c r="E75" s="7" t="s">
        <v>1841</v>
      </c>
      <c r="F75" s="7" t="s">
        <v>16689</v>
      </c>
      <c r="G75" s="7" t="s">
        <v>16690</v>
      </c>
      <c r="H75" s="7" t="s">
        <v>1450</v>
      </c>
      <c r="I75" s="7" t="s">
        <v>16691</v>
      </c>
      <c r="J75" s="7" t="s">
        <v>1452</v>
      </c>
      <c r="K75" s="7" t="s">
        <v>1155</v>
      </c>
      <c r="L75" s="7" t="s">
        <v>1156</v>
      </c>
      <c r="M75" s="7" t="s">
        <v>1461</v>
      </c>
      <c r="N75" s="7" t="s">
        <v>1462</v>
      </c>
      <c r="O75" s="11">
        <v>3</v>
      </c>
      <c r="P75" s="11">
        <v>43</v>
      </c>
      <c r="Q75" s="11">
        <v>2.5</v>
      </c>
      <c r="R75" s="11">
        <v>0.5</v>
      </c>
      <c r="S75" s="11" t="s">
        <v>1455</v>
      </c>
      <c r="U75" t="str">
        <f t="shared" si="1"/>
        <v>是</v>
      </c>
    </row>
    <row r="76" spans="1:21">
      <c r="A76" s="2" t="str">
        <f>K76&amp;MID(L:L,15,4)</f>
        <v>张金就3326</v>
      </c>
      <c r="B76" s="7" t="s">
        <v>1468</v>
      </c>
      <c r="C76" s="7" t="s">
        <v>1446</v>
      </c>
      <c r="D76" s="7">
        <v>41</v>
      </c>
      <c r="E76" s="7" t="s">
        <v>1096</v>
      </c>
      <c r="F76" s="7" t="s">
        <v>16692</v>
      </c>
      <c r="G76" s="7" t="s">
        <v>16693</v>
      </c>
      <c r="H76" s="7" t="s">
        <v>1450</v>
      </c>
      <c r="I76" s="7" t="s">
        <v>16694</v>
      </c>
      <c r="J76" s="7" t="s">
        <v>1452</v>
      </c>
      <c r="K76" s="7" t="s">
        <v>1292</v>
      </c>
      <c r="L76" s="7" t="s">
        <v>1293</v>
      </c>
      <c r="M76" s="7" t="s">
        <v>1461</v>
      </c>
      <c r="N76" s="7" t="s">
        <v>1462</v>
      </c>
      <c r="O76" s="11">
        <v>2</v>
      </c>
      <c r="P76" s="11">
        <v>32</v>
      </c>
      <c r="Q76" s="11">
        <v>2.5</v>
      </c>
      <c r="R76" s="11">
        <v>0</v>
      </c>
      <c r="S76" s="11" t="s">
        <v>1455</v>
      </c>
      <c r="U76" t="str">
        <f t="shared" si="1"/>
        <v>是</v>
      </c>
    </row>
    <row r="77" spans="1:21">
      <c r="A77" s="2" t="str">
        <f>K77&amp;MID(L:L,15,4)</f>
        <v>周丽银1561</v>
      </c>
      <c r="B77" s="7" t="s">
        <v>1848</v>
      </c>
      <c r="C77" s="7" t="s">
        <v>1457</v>
      </c>
      <c r="D77" s="7">
        <v>38</v>
      </c>
      <c r="E77" s="7" t="s">
        <v>1849</v>
      </c>
      <c r="F77" s="7" t="s">
        <v>16695</v>
      </c>
      <c r="G77" s="7" t="s">
        <v>16696</v>
      </c>
      <c r="H77" s="7" t="s">
        <v>1450</v>
      </c>
      <c r="I77" s="7" t="s">
        <v>16697</v>
      </c>
      <c r="J77" s="7" t="s">
        <v>1452</v>
      </c>
      <c r="K77" s="7" t="s">
        <v>692</v>
      </c>
      <c r="L77" s="7" t="s">
        <v>693</v>
      </c>
      <c r="M77" s="7" t="s">
        <v>1453</v>
      </c>
      <c r="N77" s="7" t="s">
        <v>23</v>
      </c>
      <c r="O77" s="11">
        <v>7</v>
      </c>
      <c r="P77" s="11">
        <v>55</v>
      </c>
      <c r="Q77" s="11">
        <v>1.5</v>
      </c>
      <c r="R77" s="11">
        <v>5.5</v>
      </c>
      <c r="S77" s="11" t="s">
        <v>1455</v>
      </c>
      <c r="U77" t="str">
        <f t="shared" si="1"/>
        <v>是</v>
      </c>
    </row>
    <row r="78" spans="1:21">
      <c r="A78" s="2" t="str">
        <f>K78&amp;MID(L:L,15,4)</f>
        <v>蓝银杏5166</v>
      </c>
      <c r="B78" s="7" t="s">
        <v>1853</v>
      </c>
      <c r="C78" s="7" t="s">
        <v>1457</v>
      </c>
      <c r="D78" s="7">
        <v>62</v>
      </c>
      <c r="E78" s="7" t="s">
        <v>1854</v>
      </c>
      <c r="F78" s="7" t="s">
        <v>16698</v>
      </c>
      <c r="G78" s="7" t="s">
        <v>16699</v>
      </c>
      <c r="H78" s="7" t="s">
        <v>1450</v>
      </c>
      <c r="I78" s="7" t="s">
        <v>16700</v>
      </c>
      <c r="J78" s="7" t="s">
        <v>1452</v>
      </c>
      <c r="K78" s="7" t="s">
        <v>204</v>
      </c>
      <c r="L78" s="7" t="s">
        <v>205</v>
      </c>
      <c r="M78" s="7" t="s">
        <v>1461</v>
      </c>
      <c r="N78" s="7" t="s">
        <v>23</v>
      </c>
      <c r="O78" s="11">
        <v>9</v>
      </c>
      <c r="P78" s="11">
        <v>5</v>
      </c>
      <c r="Q78" s="11">
        <v>3</v>
      </c>
      <c r="R78" s="11">
        <v>6</v>
      </c>
      <c r="S78" s="11" t="s">
        <v>1455</v>
      </c>
      <c r="U78" t="str">
        <f t="shared" si="1"/>
        <v>是</v>
      </c>
    </row>
    <row r="79" spans="1:21">
      <c r="A79" s="2" t="str">
        <f>K79&amp;MID(L:L,15,4)</f>
        <v>谢顺芝3924</v>
      </c>
      <c r="B79" s="7" t="s">
        <v>1858</v>
      </c>
      <c r="C79" s="7" t="s">
        <v>1446</v>
      </c>
      <c r="D79" s="7">
        <v>51</v>
      </c>
      <c r="E79" s="7" t="s">
        <v>1859</v>
      </c>
      <c r="F79" s="7" t="s">
        <v>16701</v>
      </c>
      <c r="G79" s="7" t="s">
        <v>16702</v>
      </c>
      <c r="H79" s="7" t="s">
        <v>1450</v>
      </c>
      <c r="I79" s="7" t="s">
        <v>16703</v>
      </c>
      <c r="J79" s="7" t="s">
        <v>1452</v>
      </c>
      <c r="K79" s="7" t="s">
        <v>642</v>
      </c>
      <c r="L79" s="7" t="s">
        <v>643</v>
      </c>
      <c r="M79" s="7" t="s">
        <v>1453</v>
      </c>
      <c r="N79" s="7" t="s">
        <v>1467</v>
      </c>
      <c r="O79" s="11">
        <v>2</v>
      </c>
      <c r="P79" s="11">
        <v>13</v>
      </c>
      <c r="Q79" s="11">
        <v>1.5</v>
      </c>
      <c r="R79" s="11">
        <v>0.5</v>
      </c>
      <c r="S79" s="11" t="s">
        <v>1455</v>
      </c>
      <c r="U79" t="str">
        <f t="shared" si="1"/>
        <v>是</v>
      </c>
    </row>
    <row r="80" spans="1:21">
      <c r="A80" s="2" t="str">
        <f>K80&amp;MID(L:L,15,4)</f>
        <v>胡继淑0947</v>
      </c>
      <c r="B80" s="7" t="s">
        <v>16563</v>
      </c>
      <c r="C80" s="7" t="s">
        <v>1446</v>
      </c>
      <c r="D80" s="7">
        <v>44</v>
      </c>
      <c r="E80" s="7" t="s">
        <v>16564</v>
      </c>
      <c r="F80" s="7" t="s">
        <v>16704</v>
      </c>
      <c r="G80" s="7" t="s">
        <v>16705</v>
      </c>
      <c r="H80" s="7" t="s">
        <v>1450</v>
      </c>
      <c r="I80" s="7" t="s">
        <v>11747</v>
      </c>
      <c r="J80" s="7" t="s">
        <v>1452</v>
      </c>
      <c r="K80" s="7" t="s">
        <v>188</v>
      </c>
      <c r="L80" s="7" t="s">
        <v>189</v>
      </c>
      <c r="M80" s="7" t="s">
        <v>1461</v>
      </c>
      <c r="N80" s="7" t="s">
        <v>23</v>
      </c>
      <c r="O80" s="11">
        <v>3</v>
      </c>
      <c r="P80" s="11">
        <v>4</v>
      </c>
      <c r="Q80" s="11">
        <v>3</v>
      </c>
      <c r="R80" s="11">
        <v>0</v>
      </c>
      <c r="S80" s="11" t="s">
        <v>1455</v>
      </c>
      <c r="U80" t="str">
        <f t="shared" si="1"/>
        <v>是</v>
      </c>
    </row>
    <row r="81" spans="1:21">
      <c r="A81" s="2" t="str">
        <f>K81&amp;MID(L:L,15,4)</f>
        <v>黄细妹3927</v>
      </c>
      <c r="B81" s="7" t="s">
        <v>1866</v>
      </c>
      <c r="C81" s="7" t="s">
        <v>1446</v>
      </c>
      <c r="D81" s="7">
        <v>27</v>
      </c>
      <c r="E81" s="7" t="s">
        <v>1867</v>
      </c>
      <c r="F81" s="7" t="s">
        <v>16706</v>
      </c>
      <c r="G81" s="7" t="s">
        <v>16707</v>
      </c>
      <c r="H81" s="7" t="s">
        <v>1450</v>
      </c>
      <c r="I81" s="7" t="s">
        <v>16708</v>
      </c>
      <c r="J81" s="7" t="s">
        <v>1452</v>
      </c>
      <c r="K81" s="7" t="s">
        <v>654</v>
      </c>
      <c r="L81" s="7" t="s">
        <v>655</v>
      </c>
      <c r="M81" s="7" t="s">
        <v>1453</v>
      </c>
      <c r="N81" s="7" t="s">
        <v>1467</v>
      </c>
      <c r="O81" s="11">
        <v>2</v>
      </c>
      <c r="P81" s="11">
        <v>44</v>
      </c>
      <c r="Q81" s="11">
        <v>1.5</v>
      </c>
      <c r="R81" s="11">
        <v>0.5</v>
      </c>
      <c r="S81" s="11" t="s">
        <v>1455</v>
      </c>
      <c r="U81" t="str">
        <f t="shared" si="1"/>
        <v>是</v>
      </c>
    </row>
    <row r="82" spans="1:21">
      <c r="A82" s="2" t="str">
        <f>K82&amp;MID(L:L,15,4)</f>
        <v>周群9567</v>
      </c>
      <c r="B82" s="7" t="s">
        <v>1871</v>
      </c>
      <c r="C82" s="7" t="s">
        <v>1457</v>
      </c>
      <c r="D82" s="7">
        <v>48</v>
      </c>
      <c r="E82" s="7" t="s">
        <v>1872</v>
      </c>
      <c r="F82" s="7" t="s">
        <v>16709</v>
      </c>
      <c r="G82" s="7" t="s">
        <v>16710</v>
      </c>
      <c r="H82" s="7" t="s">
        <v>1450</v>
      </c>
      <c r="I82" s="7" t="s">
        <v>16711</v>
      </c>
      <c r="J82" s="7" t="s">
        <v>1452</v>
      </c>
      <c r="K82" s="7" t="s">
        <v>619</v>
      </c>
      <c r="L82" s="7" t="s">
        <v>620</v>
      </c>
      <c r="M82" s="7" t="s">
        <v>1461</v>
      </c>
      <c r="N82" s="7" t="s">
        <v>23</v>
      </c>
      <c r="O82" s="11">
        <v>3</v>
      </c>
      <c r="P82" s="11">
        <v>4</v>
      </c>
      <c r="Q82" s="11">
        <v>3</v>
      </c>
      <c r="R82" s="11">
        <v>0</v>
      </c>
      <c r="S82" s="11" t="s">
        <v>1455</v>
      </c>
      <c r="U82" t="str">
        <f t="shared" si="1"/>
        <v>是</v>
      </c>
    </row>
    <row r="83" spans="1:21">
      <c r="A83" s="2" t="str">
        <f>K83&amp;MID(L:L,15,4)</f>
        <v>孔庆彬0915</v>
      </c>
      <c r="B83" s="7" t="s">
        <v>1882</v>
      </c>
      <c r="C83" s="7" t="s">
        <v>1446</v>
      </c>
      <c r="D83" s="7">
        <v>37</v>
      </c>
      <c r="E83" s="7" t="s">
        <v>1883</v>
      </c>
      <c r="F83" s="7" t="s">
        <v>16712</v>
      </c>
      <c r="G83" s="7" t="s">
        <v>16713</v>
      </c>
      <c r="H83" s="7" t="s">
        <v>1450</v>
      </c>
      <c r="I83" s="7" t="s">
        <v>16714</v>
      </c>
      <c r="J83" s="7" t="s">
        <v>1452</v>
      </c>
      <c r="K83" s="7" t="s">
        <v>322</v>
      </c>
      <c r="L83" s="7" t="s">
        <v>323</v>
      </c>
      <c r="M83" s="7" t="s">
        <v>1453</v>
      </c>
      <c r="N83" s="7" t="s">
        <v>23</v>
      </c>
      <c r="O83" s="11">
        <v>1</v>
      </c>
      <c r="P83" s="11">
        <v>47</v>
      </c>
      <c r="Q83" s="11">
        <v>1.5</v>
      </c>
      <c r="R83" s="11">
        <v>0</v>
      </c>
      <c r="S83" s="11" t="s">
        <v>1455</v>
      </c>
      <c r="U83" t="str">
        <f t="shared" si="1"/>
        <v>是</v>
      </c>
    </row>
    <row r="84" spans="1:21">
      <c r="A84" s="2" t="str">
        <f>K84&amp;MID(L:L,15,4)</f>
        <v>叶满0046</v>
      </c>
      <c r="B84" s="7" t="s">
        <v>1887</v>
      </c>
      <c r="C84" s="7" t="s">
        <v>1446</v>
      </c>
      <c r="D84" s="7">
        <v>51</v>
      </c>
      <c r="E84" s="7" t="s">
        <v>1888</v>
      </c>
      <c r="F84" s="7" t="s">
        <v>16715</v>
      </c>
      <c r="G84" s="7" t="s">
        <v>16716</v>
      </c>
      <c r="H84" s="7" t="s">
        <v>1450</v>
      </c>
      <c r="I84" s="7" t="s">
        <v>16717</v>
      </c>
      <c r="J84" s="7" t="s">
        <v>1452</v>
      </c>
      <c r="K84" s="7" t="s">
        <v>909</v>
      </c>
      <c r="L84" s="7" t="s">
        <v>910</v>
      </c>
      <c r="M84" s="7" t="s">
        <v>1453</v>
      </c>
      <c r="N84" s="7" t="s">
        <v>1454</v>
      </c>
      <c r="O84" s="11">
        <v>1</v>
      </c>
      <c r="P84" s="11">
        <v>54</v>
      </c>
      <c r="Q84" s="11">
        <v>1.5</v>
      </c>
      <c r="R84" s="11">
        <v>0</v>
      </c>
      <c r="S84" s="11" t="s">
        <v>1455</v>
      </c>
      <c r="U84" t="str">
        <f t="shared" si="1"/>
        <v>是</v>
      </c>
    </row>
    <row r="85" spans="1:21">
      <c r="A85" s="2" t="str">
        <f>K85&amp;MID(L:L,15,4)</f>
        <v>朱毅0044</v>
      </c>
      <c r="B85" s="7" t="s">
        <v>1892</v>
      </c>
      <c r="C85" s="7" t="s">
        <v>1446</v>
      </c>
      <c r="D85" s="7">
        <v>48</v>
      </c>
      <c r="E85" s="7" t="s">
        <v>1893</v>
      </c>
      <c r="F85" s="7" t="s">
        <v>16718</v>
      </c>
      <c r="G85" s="7" t="s">
        <v>16719</v>
      </c>
      <c r="H85" s="7" t="s">
        <v>1450</v>
      </c>
      <c r="I85" s="7" t="s">
        <v>6369</v>
      </c>
      <c r="J85" s="7" t="s">
        <v>1452</v>
      </c>
      <c r="K85" s="7" t="s">
        <v>1044</v>
      </c>
      <c r="L85" s="7" t="s">
        <v>1897</v>
      </c>
      <c r="M85" s="7" t="s">
        <v>1461</v>
      </c>
      <c r="N85" s="7" t="s">
        <v>1454</v>
      </c>
      <c r="O85" s="11">
        <v>3</v>
      </c>
      <c r="P85" s="11">
        <v>5</v>
      </c>
      <c r="Q85" s="11">
        <v>3</v>
      </c>
      <c r="R85" s="11">
        <v>0</v>
      </c>
      <c r="S85" s="11" t="s">
        <v>1455</v>
      </c>
      <c r="U85" t="str">
        <f t="shared" si="1"/>
        <v>是</v>
      </c>
    </row>
    <row r="86" spans="1:21">
      <c r="A86" s="2" t="str">
        <f>K86&amp;MID(L:L,15,4)</f>
        <v>彭次光5430</v>
      </c>
      <c r="B86" s="7" t="s">
        <v>1898</v>
      </c>
      <c r="C86" s="7" t="s">
        <v>1446</v>
      </c>
      <c r="D86" s="7">
        <v>56</v>
      </c>
      <c r="E86" s="7" t="s">
        <v>1899</v>
      </c>
      <c r="F86" s="7" t="s">
        <v>16720</v>
      </c>
      <c r="G86" s="7" t="s">
        <v>16721</v>
      </c>
      <c r="H86" s="7" t="s">
        <v>1450</v>
      </c>
      <c r="I86" s="7" t="s">
        <v>16722</v>
      </c>
      <c r="J86" s="7" t="s">
        <v>1452</v>
      </c>
      <c r="K86" s="7" t="s">
        <v>512</v>
      </c>
      <c r="L86" s="7" t="s">
        <v>513</v>
      </c>
      <c r="M86" s="7" t="s">
        <v>1453</v>
      </c>
      <c r="N86" s="7" t="s">
        <v>23</v>
      </c>
      <c r="O86" s="11">
        <v>2</v>
      </c>
      <c r="P86" s="11">
        <v>17</v>
      </c>
      <c r="Q86" s="11">
        <v>1.5</v>
      </c>
      <c r="R86" s="11">
        <v>0.5</v>
      </c>
      <c r="S86" s="11" t="s">
        <v>1455</v>
      </c>
      <c r="U86" t="str">
        <f t="shared" si="1"/>
        <v>是</v>
      </c>
    </row>
    <row r="87" spans="1:21">
      <c r="A87" s="2" t="str">
        <f>K87&amp;MID(L:L,15,4)</f>
        <v>苏雪珍0680</v>
      </c>
      <c r="B87" s="7" t="s">
        <v>1903</v>
      </c>
      <c r="C87" s="7" t="s">
        <v>1446</v>
      </c>
      <c r="D87" s="7">
        <v>53</v>
      </c>
      <c r="E87" s="7" t="s">
        <v>1904</v>
      </c>
      <c r="F87" s="7" t="s">
        <v>16723</v>
      </c>
      <c r="G87" s="7" t="s">
        <v>16724</v>
      </c>
      <c r="H87" s="7" t="s">
        <v>1450</v>
      </c>
      <c r="I87" s="7" t="s">
        <v>16725</v>
      </c>
      <c r="J87" s="7" t="s">
        <v>1452</v>
      </c>
      <c r="K87" s="7" t="s">
        <v>490</v>
      </c>
      <c r="L87" s="7" t="s">
        <v>491</v>
      </c>
      <c r="M87" s="7" t="s">
        <v>1453</v>
      </c>
      <c r="N87" s="7" t="s">
        <v>23</v>
      </c>
      <c r="O87" s="11">
        <v>5</v>
      </c>
      <c r="P87" s="11">
        <v>9</v>
      </c>
      <c r="Q87" s="11">
        <v>1.5</v>
      </c>
      <c r="R87" s="11">
        <v>3.5</v>
      </c>
      <c r="S87" s="11" t="s">
        <v>1455</v>
      </c>
      <c r="U87" t="str">
        <f t="shared" si="1"/>
        <v>是</v>
      </c>
    </row>
    <row r="88" spans="1:21">
      <c r="A88" s="2" t="str">
        <f>K88&amp;MID(L:L,15,4)</f>
        <v>邝鉴谦1213</v>
      </c>
      <c r="B88" s="7" t="s">
        <v>1908</v>
      </c>
      <c r="C88" s="7" t="s">
        <v>1457</v>
      </c>
      <c r="D88" s="7">
        <v>37</v>
      </c>
      <c r="E88" s="7" t="s">
        <v>1909</v>
      </c>
      <c r="F88" s="7" t="s">
        <v>16726</v>
      </c>
      <c r="G88" s="7" t="s">
        <v>16727</v>
      </c>
      <c r="H88" s="7" t="s">
        <v>1912</v>
      </c>
      <c r="I88" s="7" t="s">
        <v>16728</v>
      </c>
      <c r="J88" s="7" t="s">
        <v>1452</v>
      </c>
      <c r="K88" s="7" t="s">
        <v>329</v>
      </c>
      <c r="L88" s="7" t="s">
        <v>330</v>
      </c>
      <c r="M88" s="7" t="s">
        <v>1453</v>
      </c>
      <c r="N88" s="7" t="s">
        <v>23</v>
      </c>
      <c r="O88" s="11">
        <v>7</v>
      </c>
      <c r="P88" s="11">
        <v>10</v>
      </c>
      <c r="Q88" s="11">
        <v>1.5</v>
      </c>
      <c r="R88" s="11">
        <v>5.5</v>
      </c>
      <c r="S88" s="11" t="s">
        <v>1455</v>
      </c>
      <c r="U88" t="str">
        <f t="shared" si="1"/>
        <v>是</v>
      </c>
    </row>
    <row r="89" spans="1:21">
      <c r="A89" s="2" t="str">
        <f>K89&amp;MID(L:L,15,4)</f>
        <v>卢宜才0035</v>
      </c>
      <c r="B89" s="7" t="s">
        <v>1914</v>
      </c>
      <c r="C89" s="7" t="s">
        <v>1446</v>
      </c>
      <c r="D89" s="7">
        <v>51</v>
      </c>
      <c r="E89" s="7" t="s">
        <v>1915</v>
      </c>
      <c r="F89" s="7" t="s">
        <v>16729</v>
      </c>
      <c r="G89" s="7" t="s">
        <v>16730</v>
      </c>
      <c r="H89" s="7" t="s">
        <v>1450</v>
      </c>
      <c r="I89" s="7" t="s">
        <v>16731</v>
      </c>
      <c r="J89" s="7" t="s">
        <v>1452</v>
      </c>
      <c r="K89" s="7" t="s">
        <v>461</v>
      </c>
      <c r="L89" s="7" t="s">
        <v>462</v>
      </c>
      <c r="M89" s="7" t="s">
        <v>1461</v>
      </c>
      <c r="N89" s="7" t="s">
        <v>23</v>
      </c>
      <c r="O89" s="11">
        <v>7</v>
      </c>
      <c r="P89" s="11">
        <v>25</v>
      </c>
      <c r="Q89" s="11">
        <v>3</v>
      </c>
      <c r="R89" s="11">
        <v>4</v>
      </c>
      <c r="S89" s="11" t="s">
        <v>1455</v>
      </c>
      <c r="U89" t="str">
        <f t="shared" si="1"/>
        <v>是</v>
      </c>
    </row>
    <row r="90" spans="1:21">
      <c r="A90" s="2" t="str">
        <f>K90&amp;MID(L:L,15,4)</f>
        <v>卢二妹1225</v>
      </c>
      <c r="B90" s="7" t="s">
        <v>1919</v>
      </c>
      <c r="C90" s="7" t="s">
        <v>1446</v>
      </c>
      <c r="D90" s="7">
        <v>63</v>
      </c>
      <c r="E90" s="7" t="s">
        <v>1920</v>
      </c>
      <c r="F90" s="7" t="s">
        <v>16732</v>
      </c>
      <c r="G90" s="7" t="s">
        <v>16733</v>
      </c>
      <c r="H90" s="7" t="s">
        <v>1450</v>
      </c>
      <c r="I90" s="7" t="s">
        <v>16734</v>
      </c>
      <c r="J90" s="7" t="s">
        <v>1452</v>
      </c>
      <c r="K90" s="7" t="s">
        <v>450</v>
      </c>
      <c r="L90" s="7" t="s">
        <v>451</v>
      </c>
      <c r="M90" s="7" t="s">
        <v>1453</v>
      </c>
      <c r="N90" s="7" t="s">
        <v>23</v>
      </c>
      <c r="O90" s="11">
        <v>4</v>
      </c>
      <c r="P90" s="11">
        <v>47</v>
      </c>
      <c r="Q90" s="11">
        <v>1.5</v>
      </c>
      <c r="R90" s="11">
        <v>2.5</v>
      </c>
      <c r="S90" s="11" t="s">
        <v>1455</v>
      </c>
      <c r="U90" t="str">
        <f t="shared" si="1"/>
        <v>是</v>
      </c>
    </row>
    <row r="91" spans="1:21">
      <c r="A91" s="2" t="str">
        <f>K91&amp;MID(L:L,15,4)</f>
        <v>李光远3619</v>
      </c>
      <c r="B91" s="7" t="s">
        <v>1924</v>
      </c>
      <c r="C91" s="7" t="s">
        <v>1446</v>
      </c>
      <c r="D91" s="7">
        <v>51</v>
      </c>
      <c r="E91" s="7" t="s">
        <v>1925</v>
      </c>
      <c r="F91" s="7" t="s">
        <v>16735</v>
      </c>
      <c r="G91" s="7" t="s">
        <v>16736</v>
      </c>
      <c r="H91" s="7" t="s">
        <v>2450</v>
      </c>
      <c r="I91" s="7" t="s">
        <v>16737</v>
      </c>
      <c r="J91" s="7" t="s">
        <v>1452</v>
      </c>
      <c r="K91" s="7" t="s">
        <v>370</v>
      </c>
      <c r="L91" s="7" t="s">
        <v>371</v>
      </c>
      <c r="M91" s="7" t="s">
        <v>1461</v>
      </c>
      <c r="N91" s="7" t="s">
        <v>23</v>
      </c>
      <c r="O91" s="11">
        <v>3</v>
      </c>
      <c r="P91" s="11">
        <v>39</v>
      </c>
      <c r="Q91" s="11">
        <v>3</v>
      </c>
      <c r="R91" s="11">
        <v>0</v>
      </c>
      <c r="S91" s="11" t="s">
        <v>1455</v>
      </c>
      <c r="U91" t="str">
        <f t="shared" si="1"/>
        <v>是</v>
      </c>
    </row>
    <row r="92" spans="1:21">
      <c r="A92" s="2" t="str">
        <f>K92&amp;MID(L:L,15,4)</f>
        <v>刘景昌4518</v>
      </c>
      <c r="B92" s="7" t="s">
        <v>1929</v>
      </c>
      <c r="C92" s="7" t="s">
        <v>1446</v>
      </c>
      <c r="D92" s="7">
        <v>58</v>
      </c>
      <c r="E92" s="7" t="s">
        <v>1930</v>
      </c>
      <c r="F92" s="7" t="s">
        <v>16738</v>
      </c>
      <c r="G92" s="7" t="s">
        <v>16739</v>
      </c>
      <c r="H92" s="7" t="s">
        <v>1450</v>
      </c>
      <c r="I92" s="7" t="s">
        <v>16740</v>
      </c>
      <c r="J92" s="7" t="s">
        <v>1452</v>
      </c>
      <c r="K92" s="7" t="s">
        <v>404</v>
      </c>
      <c r="L92" s="7" t="s">
        <v>405</v>
      </c>
      <c r="M92" s="7" t="s">
        <v>1461</v>
      </c>
      <c r="N92" s="7" t="s">
        <v>23</v>
      </c>
      <c r="O92" s="11">
        <v>3</v>
      </c>
      <c r="P92" s="11">
        <v>27</v>
      </c>
      <c r="Q92" s="11">
        <v>3</v>
      </c>
      <c r="R92" s="11">
        <v>0</v>
      </c>
      <c r="S92" s="11" t="s">
        <v>1455</v>
      </c>
      <c r="U92" t="str">
        <f t="shared" si="1"/>
        <v>是</v>
      </c>
    </row>
    <row r="93" spans="1:21">
      <c r="A93" s="2" t="str">
        <f>K93&amp;MID(L:L,15,4)</f>
        <v>伍炳基3938</v>
      </c>
      <c r="B93" s="7" t="s">
        <v>1934</v>
      </c>
      <c r="C93" s="7" t="s">
        <v>1446</v>
      </c>
      <c r="D93" s="7">
        <v>47</v>
      </c>
      <c r="E93" s="7" t="s">
        <v>1935</v>
      </c>
      <c r="F93" s="7" t="s">
        <v>16741</v>
      </c>
      <c r="G93" s="7" t="s">
        <v>16742</v>
      </c>
      <c r="H93" s="7" t="s">
        <v>1450</v>
      </c>
      <c r="I93" s="7" t="s">
        <v>16743</v>
      </c>
      <c r="J93" s="7" t="s">
        <v>1452</v>
      </c>
      <c r="K93" s="7" t="s">
        <v>275</v>
      </c>
      <c r="L93" s="7" t="s">
        <v>276</v>
      </c>
      <c r="M93" s="7" t="s">
        <v>1461</v>
      </c>
      <c r="N93" s="7" t="s">
        <v>23</v>
      </c>
      <c r="O93" s="11">
        <v>3</v>
      </c>
      <c r="P93" s="11">
        <v>39</v>
      </c>
      <c r="Q93" s="11">
        <v>3</v>
      </c>
      <c r="R93" s="11">
        <v>0</v>
      </c>
      <c r="S93" s="11" t="s">
        <v>1455</v>
      </c>
      <c r="U93" t="str">
        <f t="shared" si="1"/>
        <v>是</v>
      </c>
    </row>
    <row r="94" spans="1:21">
      <c r="A94" s="2" t="str">
        <f>K94&amp;MID(L:L,15,4)</f>
        <v>徐金汉1238</v>
      </c>
      <c r="B94" s="7" t="s">
        <v>1939</v>
      </c>
      <c r="C94" s="7" t="s">
        <v>1446</v>
      </c>
      <c r="D94" s="7">
        <v>52</v>
      </c>
      <c r="E94" s="7" t="s">
        <v>1940</v>
      </c>
      <c r="F94" s="7" t="s">
        <v>16744</v>
      </c>
      <c r="G94" s="7" t="s">
        <v>16745</v>
      </c>
      <c r="H94" s="7" t="s">
        <v>1450</v>
      </c>
      <c r="I94" s="7" t="s">
        <v>16746</v>
      </c>
      <c r="J94" s="7" t="s">
        <v>1452</v>
      </c>
      <c r="K94" s="7" t="s">
        <v>616</v>
      </c>
      <c r="L94" s="7" t="s">
        <v>617</v>
      </c>
      <c r="M94" s="7" t="s">
        <v>1453</v>
      </c>
      <c r="N94" s="7" t="s">
        <v>23</v>
      </c>
      <c r="O94" s="11">
        <v>2</v>
      </c>
      <c r="P94" s="11">
        <v>9</v>
      </c>
      <c r="Q94" s="11">
        <v>1.5</v>
      </c>
      <c r="R94" s="11">
        <v>0.5</v>
      </c>
      <c r="S94" s="11" t="s">
        <v>1455</v>
      </c>
      <c r="U94" t="str">
        <f t="shared" si="1"/>
        <v>是</v>
      </c>
    </row>
    <row r="95" spans="1:21">
      <c r="A95" s="2" t="str">
        <f>K95&amp;MID(L:L,15,4)</f>
        <v>袁有美4227</v>
      </c>
      <c r="B95" s="7" t="s">
        <v>1944</v>
      </c>
      <c r="C95" s="7" t="s">
        <v>1457</v>
      </c>
      <c r="D95" s="7">
        <v>48</v>
      </c>
      <c r="E95" s="7" t="s">
        <v>1945</v>
      </c>
      <c r="F95" s="7" t="s">
        <v>16747</v>
      </c>
      <c r="G95" s="7" t="s">
        <v>16748</v>
      </c>
      <c r="H95" s="7" t="s">
        <v>1450</v>
      </c>
      <c r="I95" s="7" t="s">
        <v>16749</v>
      </c>
      <c r="J95" s="7" t="s">
        <v>1452</v>
      </c>
      <c r="K95" s="7" t="s">
        <v>913</v>
      </c>
      <c r="L95" s="7" t="s">
        <v>914</v>
      </c>
      <c r="M95" s="7" t="s">
        <v>1461</v>
      </c>
      <c r="N95" s="7" t="s">
        <v>1467</v>
      </c>
      <c r="O95" s="11">
        <v>3</v>
      </c>
      <c r="P95" s="11">
        <v>14</v>
      </c>
      <c r="Q95" s="11">
        <v>3</v>
      </c>
      <c r="R95" s="11">
        <v>0</v>
      </c>
      <c r="S95" s="11" t="s">
        <v>1455</v>
      </c>
      <c r="U95" t="str">
        <f t="shared" si="1"/>
        <v>是</v>
      </c>
    </row>
    <row r="96" spans="1:21">
      <c r="A96" s="2" t="str">
        <f>K96&amp;MID(L:L,15,4)</f>
        <v>杨清葵2728</v>
      </c>
      <c r="B96" s="7" t="s">
        <v>1958</v>
      </c>
      <c r="C96" s="7" t="s">
        <v>1446</v>
      </c>
      <c r="D96" s="7">
        <v>34</v>
      </c>
      <c r="E96" s="7" t="s">
        <v>962</v>
      </c>
      <c r="F96" s="7" t="s">
        <v>16750</v>
      </c>
      <c r="G96" s="7" t="s">
        <v>16751</v>
      </c>
      <c r="H96" s="7" t="s">
        <v>1450</v>
      </c>
      <c r="I96" s="7" t="s">
        <v>15975</v>
      </c>
      <c r="J96" s="7" t="s">
        <v>1452</v>
      </c>
      <c r="K96" s="7" t="s">
        <v>957</v>
      </c>
      <c r="L96" s="7" t="s">
        <v>958</v>
      </c>
      <c r="M96" s="7" t="s">
        <v>1453</v>
      </c>
      <c r="N96" s="7" t="s">
        <v>1467</v>
      </c>
      <c r="O96" s="11">
        <v>2</v>
      </c>
      <c r="P96" s="11">
        <v>14</v>
      </c>
      <c r="Q96" s="11">
        <v>1.5</v>
      </c>
      <c r="R96" s="11">
        <v>0.5</v>
      </c>
      <c r="S96" s="11" t="s">
        <v>1455</v>
      </c>
      <c r="U96" t="str">
        <f t="shared" si="1"/>
        <v>是</v>
      </c>
    </row>
    <row r="97" spans="1:21">
      <c r="A97" s="2" t="str">
        <f>K97&amp;MID(L:L,15,4)</f>
        <v>张翠维0624</v>
      </c>
      <c r="B97" s="7" t="s">
        <v>1962</v>
      </c>
      <c r="C97" s="7" t="s">
        <v>1446</v>
      </c>
      <c r="D97" s="7">
        <v>49</v>
      </c>
      <c r="E97" s="7" t="s">
        <v>1963</v>
      </c>
      <c r="F97" s="7" t="s">
        <v>16752</v>
      </c>
      <c r="G97" s="7" t="s">
        <v>16753</v>
      </c>
      <c r="H97" s="7" t="s">
        <v>1450</v>
      </c>
      <c r="I97" s="7" t="s">
        <v>9017</v>
      </c>
      <c r="J97" s="7" t="s">
        <v>1452</v>
      </c>
      <c r="K97" s="7" t="s">
        <v>334</v>
      </c>
      <c r="L97" s="7" t="s">
        <v>335</v>
      </c>
      <c r="M97" s="7" t="s">
        <v>1453</v>
      </c>
      <c r="N97" s="7" t="s">
        <v>23</v>
      </c>
      <c r="O97" s="11">
        <v>2</v>
      </c>
      <c r="P97" s="11">
        <v>10</v>
      </c>
      <c r="Q97" s="11">
        <v>1.5</v>
      </c>
      <c r="R97" s="11">
        <v>0.5</v>
      </c>
      <c r="S97" s="11" t="s">
        <v>1455</v>
      </c>
      <c r="U97" t="str">
        <f t="shared" si="1"/>
        <v>是</v>
      </c>
    </row>
    <row r="98" spans="1:21">
      <c r="A98" s="2" t="str">
        <f>K98&amp;MID(L:L,15,4)</f>
        <v>陈丽华3928</v>
      </c>
      <c r="B98" s="7" t="s">
        <v>1967</v>
      </c>
      <c r="C98" s="7" t="s">
        <v>1446</v>
      </c>
      <c r="D98" s="7">
        <v>49</v>
      </c>
      <c r="E98" s="7" t="s">
        <v>1108</v>
      </c>
      <c r="F98" s="7" t="s">
        <v>16754</v>
      </c>
      <c r="G98" s="7" t="s">
        <v>16755</v>
      </c>
      <c r="H98" s="7" t="s">
        <v>1450</v>
      </c>
      <c r="I98" s="7" t="s">
        <v>16756</v>
      </c>
      <c r="J98" s="7" t="s">
        <v>1452</v>
      </c>
      <c r="K98" s="7" t="s">
        <v>1109</v>
      </c>
      <c r="L98" s="7" t="s">
        <v>1110</v>
      </c>
      <c r="M98" s="7" t="s">
        <v>1461</v>
      </c>
      <c r="N98" s="7" t="s">
        <v>1467</v>
      </c>
      <c r="O98" s="11">
        <v>3</v>
      </c>
      <c r="P98" s="11">
        <v>47</v>
      </c>
      <c r="Q98" s="11">
        <v>3</v>
      </c>
      <c r="R98" s="11">
        <v>0</v>
      </c>
      <c r="S98" s="11" t="s">
        <v>1455</v>
      </c>
      <c r="U98" t="str">
        <f t="shared" si="1"/>
        <v>是</v>
      </c>
    </row>
    <row r="99" spans="1:21">
      <c r="A99" s="2" t="str">
        <f>K99&amp;MID(L:L,15,4)</f>
        <v>陈有妹142X</v>
      </c>
      <c r="B99" s="7" t="s">
        <v>5236</v>
      </c>
      <c r="C99" s="7" t="s">
        <v>1457</v>
      </c>
      <c r="D99" s="7">
        <v>58</v>
      </c>
      <c r="E99" s="7" t="s">
        <v>1102</v>
      </c>
      <c r="F99" s="7" t="s">
        <v>16757</v>
      </c>
      <c r="G99" s="7" t="s">
        <v>16758</v>
      </c>
      <c r="H99" s="7" t="s">
        <v>1450</v>
      </c>
      <c r="I99" s="7" t="s">
        <v>16759</v>
      </c>
      <c r="J99" s="7" t="s">
        <v>1452</v>
      </c>
      <c r="K99" s="7" t="s">
        <v>1097</v>
      </c>
      <c r="L99" s="7" t="s">
        <v>1098</v>
      </c>
      <c r="M99" s="7" t="s">
        <v>1461</v>
      </c>
      <c r="N99" s="7" t="s">
        <v>1454</v>
      </c>
      <c r="O99" s="11">
        <v>7</v>
      </c>
      <c r="P99" s="11">
        <v>25</v>
      </c>
      <c r="Q99" s="11">
        <v>3</v>
      </c>
      <c r="R99" s="11">
        <v>4</v>
      </c>
      <c r="S99" s="11" t="s">
        <v>1455</v>
      </c>
      <c r="U99" t="str">
        <f t="shared" si="1"/>
        <v>是</v>
      </c>
    </row>
    <row r="100" spans="1:21">
      <c r="A100" s="2" t="str">
        <f>K100&amp;MID(L:L,15,4)</f>
        <v>黄笑英3045</v>
      </c>
      <c r="B100" s="7" t="s">
        <v>1840</v>
      </c>
      <c r="C100" s="7" t="s">
        <v>1457</v>
      </c>
      <c r="D100" s="7">
        <v>50</v>
      </c>
      <c r="E100" s="7" t="s">
        <v>1841</v>
      </c>
      <c r="F100" s="7" t="s">
        <v>16760</v>
      </c>
      <c r="G100" s="7" t="s">
        <v>16761</v>
      </c>
      <c r="H100" s="7" t="s">
        <v>1450</v>
      </c>
      <c r="I100" s="7" t="s">
        <v>13749</v>
      </c>
      <c r="J100" s="7" t="s">
        <v>1452</v>
      </c>
      <c r="K100" s="7" t="s">
        <v>425</v>
      </c>
      <c r="L100" s="7" t="s">
        <v>426</v>
      </c>
      <c r="M100" s="7" t="s">
        <v>1461</v>
      </c>
      <c r="N100" s="7" t="s">
        <v>23</v>
      </c>
      <c r="O100" s="11">
        <v>3</v>
      </c>
      <c r="P100" s="11">
        <v>16</v>
      </c>
      <c r="Q100" s="11">
        <v>3</v>
      </c>
      <c r="R100" s="11">
        <v>0</v>
      </c>
      <c r="S100" s="11" t="s">
        <v>1455</v>
      </c>
      <c r="U100" t="str">
        <f t="shared" si="1"/>
        <v>是</v>
      </c>
    </row>
    <row r="101" spans="1:21">
      <c r="A101" s="2" t="str">
        <f>K101&amp;MID(L:L,15,4)</f>
        <v>王彩珍1227</v>
      </c>
      <c r="B101" s="7" t="s">
        <v>1974</v>
      </c>
      <c r="C101" s="7" t="s">
        <v>1446</v>
      </c>
      <c r="D101" s="7">
        <v>44</v>
      </c>
      <c r="E101" s="7" t="s">
        <v>1043</v>
      </c>
      <c r="F101" s="7" t="s">
        <v>16762</v>
      </c>
      <c r="G101" s="7" t="s">
        <v>16763</v>
      </c>
      <c r="H101" s="7" t="s">
        <v>1450</v>
      </c>
      <c r="I101" s="7" t="s">
        <v>16764</v>
      </c>
      <c r="J101" s="7" t="s">
        <v>1452</v>
      </c>
      <c r="K101" s="7" t="s">
        <v>554</v>
      </c>
      <c r="L101" s="7" t="s">
        <v>555</v>
      </c>
      <c r="M101" s="7" t="s">
        <v>1461</v>
      </c>
      <c r="N101" s="7" t="s">
        <v>23</v>
      </c>
      <c r="O101" s="11">
        <v>3</v>
      </c>
      <c r="P101" s="11">
        <v>45</v>
      </c>
      <c r="Q101" s="11">
        <v>3</v>
      </c>
      <c r="R101" s="11">
        <v>0</v>
      </c>
      <c r="S101" s="11" t="s">
        <v>1455</v>
      </c>
      <c r="U101" t="str">
        <f t="shared" si="1"/>
        <v>是</v>
      </c>
    </row>
    <row r="102" spans="1:21">
      <c r="A102" s="2" t="str">
        <f>K102&amp;MID(L:L,15,4)</f>
        <v>吴翠薇2742</v>
      </c>
      <c r="B102" s="7" t="s">
        <v>1978</v>
      </c>
      <c r="C102" s="7" t="s">
        <v>1457</v>
      </c>
      <c r="D102" s="7">
        <v>53</v>
      </c>
      <c r="E102" s="7" t="s">
        <v>1979</v>
      </c>
      <c r="F102" s="7" t="s">
        <v>16765</v>
      </c>
      <c r="G102" s="7" t="s">
        <v>16766</v>
      </c>
      <c r="H102" s="7" t="s">
        <v>1982</v>
      </c>
      <c r="I102" s="7" t="s">
        <v>4987</v>
      </c>
      <c r="J102" s="7" t="s">
        <v>1452</v>
      </c>
      <c r="K102" s="7" t="s">
        <v>672</v>
      </c>
      <c r="L102" s="7" t="s">
        <v>673</v>
      </c>
      <c r="M102" s="7" t="s">
        <v>1461</v>
      </c>
      <c r="N102" s="7" t="s">
        <v>23</v>
      </c>
      <c r="O102" s="11">
        <v>3</v>
      </c>
      <c r="P102" s="11">
        <v>3</v>
      </c>
      <c r="Q102" s="11">
        <v>3</v>
      </c>
      <c r="R102" s="11">
        <v>0</v>
      </c>
      <c r="S102" s="11" t="s">
        <v>1455</v>
      </c>
      <c r="U102" t="str">
        <f t="shared" si="1"/>
        <v>是</v>
      </c>
    </row>
    <row r="103" spans="1:21">
      <c r="A103" s="2" t="str">
        <f>K103&amp;MID(L:L,15,4)</f>
        <v>卢顺爱1226</v>
      </c>
      <c r="B103" s="7" t="s">
        <v>16567</v>
      </c>
      <c r="C103" s="7" t="s">
        <v>1457</v>
      </c>
      <c r="D103" s="7">
        <v>58</v>
      </c>
      <c r="E103" s="7" t="s">
        <v>612</v>
      </c>
      <c r="F103" s="7" t="s">
        <v>16767</v>
      </c>
      <c r="G103" s="7" t="s">
        <v>16768</v>
      </c>
      <c r="H103" s="7" t="s">
        <v>1450</v>
      </c>
      <c r="I103" s="7" t="s">
        <v>16769</v>
      </c>
      <c r="J103" s="7" t="s">
        <v>1452</v>
      </c>
      <c r="K103" s="7" t="s">
        <v>458</v>
      </c>
      <c r="L103" s="7" t="s">
        <v>459</v>
      </c>
      <c r="M103" s="7" t="s">
        <v>1453</v>
      </c>
      <c r="N103" s="7" t="s">
        <v>23</v>
      </c>
      <c r="O103" s="11">
        <v>1</v>
      </c>
      <c r="P103" s="11">
        <v>58</v>
      </c>
      <c r="Q103" s="11">
        <v>1.5</v>
      </c>
      <c r="R103" s="11">
        <v>0</v>
      </c>
      <c r="S103" s="11" t="s">
        <v>1455</v>
      </c>
      <c r="U103" t="str">
        <f t="shared" si="1"/>
        <v>是</v>
      </c>
    </row>
    <row r="104" spans="1:21">
      <c r="A104" s="2" t="str">
        <f>K104&amp;MID(L:L,15,4)</f>
        <v>简泽云1245</v>
      </c>
      <c r="B104" s="7" t="s">
        <v>1991</v>
      </c>
      <c r="C104" s="7" t="s">
        <v>1446</v>
      </c>
      <c r="D104" s="7">
        <v>58</v>
      </c>
      <c r="E104" s="7" t="s">
        <v>1992</v>
      </c>
      <c r="F104" s="7" t="s">
        <v>16770</v>
      </c>
      <c r="G104" s="7" t="s">
        <v>16771</v>
      </c>
      <c r="H104" s="7" t="s">
        <v>1450</v>
      </c>
      <c r="I104" s="7" t="s">
        <v>16772</v>
      </c>
      <c r="J104" s="7" t="s">
        <v>1452</v>
      </c>
      <c r="K104" s="7" t="s">
        <v>626</v>
      </c>
      <c r="L104" s="7" t="s">
        <v>627</v>
      </c>
      <c r="M104" s="7" t="s">
        <v>1461</v>
      </c>
      <c r="N104" s="7" t="s">
        <v>1467</v>
      </c>
      <c r="O104" s="11">
        <v>3</v>
      </c>
      <c r="P104" s="11">
        <v>5</v>
      </c>
      <c r="Q104" s="11">
        <v>3</v>
      </c>
      <c r="R104" s="11">
        <v>0</v>
      </c>
      <c r="S104" s="11" t="s">
        <v>1455</v>
      </c>
      <c r="U104" t="str">
        <f t="shared" si="1"/>
        <v>是</v>
      </c>
    </row>
    <row r="105" spans="1:21">
      <c r="A105" s="2" t="str">
        <f>K105&amp;MID(L:L,15,4)</f>
        <v>陈蝶娇5424</v>
      </c>
      <c r="B105" s="7" t="s">
        <v>1996</v>
      </c>
      <c r="C105" s="7" t="s">
        <v>1446</v>
      </c>
      <c r="D105" s="7">
        <v>63</v>
      </c>
      <c r="E105" s="7" t="s">
        <v>1997</v>
      </c>
      <c r="F105" s="7" t="s">
        <v>16773</v>
      </c>
      <c r="G105" s="7" t="s">
        <v>16774</v>
      </c>
      <c r="H105" s="7" t="s">
        <v>1450</v>
      </c>
      <c r="I105" s="7" t="s">
        <v>16775</v>
      </c>
      <c r="J105" s="7" t="s">
        <v>1452</v>
      </c>
      <c r="K105" s="7" t="s">
        <v>51</v>
      </c>
      <c r="L105" s="7" t="s">
        <v>52</v>
      </c>
      <c r="M105" s="7" t="s">
        <v>1453</v>
      </c>
      <c r="N105" s="7" t="s">
        <v>23</v>
      </c>
      <c r="O105" s="11">
        <v>1</v>
      </c>
      <c r="P105" s="11">
        <v>57</v>
      </c>
      <c r="Q105" s="11">
        <v>1.5</v>
      </c>
      <c r="R105" s="11">
        <v>0</v>
      </c>
      <c r="S105" s="11" t="s">
        <v>1455</v>
      </c>
      <c r="U105" t="str">
        <f t="shared" si="1"/>
        <v>是</v>
      </c>
    </row>
    <row r="106" spans="1:21">
      <c r="A106" s="2" t="str">
        <f>K106&amp;MID(L:L,15,4)</f>
        <v>周彩燕0045</v>
      </c>
      <c r="B106" s="7" t="s">
        <v>2001</v>
      </c>
      <c r="C106" s="7" t="s">
        <v>1446</v>
      </c>
      <c r="D106" s="7">
        <v>55</v>
      </c>
      <c r="E106" s="7" t="s">
        <v>2002</v>
      </c>
      <c r="F106" s="7" t="s">
        <v>16776</v>
      </c>
      <c r="G106" s="7" t="s">
        <v>16777</v>
      </c>
      <c r="H106" s="7" t="s">
        <v>1450</v>
      </c>
      <c r="I106" s="7" t="s">
        <v>16778</v>
      </c>
      <c r="J106" s="7" t="s">
        <v>1452</v>
      </c>
      <c r="K106" s="7" t="s">
        <v>810</v>
      </c>
      <c r="L106" s="7" t="s">
        <v>811</v>
      </c>
      <c r="M106" s="7" t="s">
        <v>1453</v>
      </c>
      <c r="N106" s="7" t="s">
        <v>23</v>
      </c>
      <c r="O106" s="11">
        <v>2</v>
      </c>
      <c r="P106" s="11">
        <v>0</v>
      </c>
      <c r="Q106" s="11">
        <v>1.5</v>
      </c>
      <c r="R106" s="11">
        <v>0.5</v>
      </c>
      <c r="S106" s="11" t="s">
        <v>1455</v>
      </c>
      <c r="U106" t="str">
        <f t="shared" si="1"/>
        <v>是</v>
      </c>
    </row>
    <row r="107" spans="1:21">
      <c r="A107" s="2" t="str">
        <f>K107&amp;MID(L:L,15,4)</f>
        <v>邓锦文0633</v>
      </c>
      <c r="B107" s="7" t="s">
        <v>2006</v>
      </c>
      <c r="C107" s="7" t="s">
        <v>1446</v>
      </c>
      <c r="D107" s="7">
        <v>41</v>
      </c>
      <c r="E107" s="7" t="s">
        <v>1833</v>
      </c>
      <c r="F107" s="7" t="s">
        <v>16779</v>
      </c>
      <c r="G107" s="7" t="s">
        <v>16780</v>
      </c>
      <c r="H107" s="7" t="s">
        <v>1450</v>
      </c>
      <c r="I107" s="7" t="s">
        <v>16781</v>
      </c>
      <c r="J107" s="7" t="s">
        <v>1452</v>
      </c>
      <c r="K107" s="7" t="s">
        <v>131</v>
      </c>
      <c r="L107" s="7" t="s">
        <v>132</v>
      </c>
      <c r="M107" s="7" t="s">
        <v>1453</v>
      </c>
      <c r="N107" s="7" t="s">
        <v>23</v>
      </c>
      <c r="O107" s="11">
        <v>11</v>
      </c>
      <c r="P107" s="11">
        <v>33</v>
      </c>
      <c r="Q107" s="11">
        <v>1.5</v>
      </c>
      <c r="R107" s="11">
        <v>9.5</v>
      </c>
      <c r="S107" s="11" t="s">
        <v>1455</v>
      </c>
      <c r="U107" t="str">
        <f t="shared" si="1"/>
        <v>是</v>
      </c>
    </row>
    <row r="108" spans="1:21">
      <c r="A108" s="2" t="str">
        <f>K108&amp;MID(L:L,15,4)</f>
        <v>戴秋燕1569</v>
      </c>
      <c r="B108" s="7" t="s">
        <v>2010</v>
      </c>
      <c r="C108" s="7" t="s">
        <v>1457</v>
      </c>
      <c r="D108" s="7">
        <v>30</v>
      </c>
      <c r="E108" s="7" t="s">
        <v>2011</v>
      </c>
      <c r="F108" s="7" t="s">
        <v>16782</v>
      </c>
      <c r="G108" s="7" t="s">
        <v>16783</v>
      </c>
      <c r="H108" s="7" t="s">
        <v>1450</v>
      </c>
      <c r="I108" s="7" t="s">
        <v>16784</v>
      </c>
      <c r="J108" s="7" t="s">
        <v>1452</v>
      </c>
      <c r="K108" s="7" t="s">
        <v>125</v>
      </c>
      <c r="L108" s="7" t="s">
        <v>126</v>
      </c>
      <c r="M108" s="7" t="s">
        <v>1453</v>
      </c>
      <c r="N108" s="7" t="s">
        <v>23</v>
      </c>
      <c r="O108" s="11">
        <v>2</v>
      </c>
      <c r="P108" s="11">
        <v>25</v>
      </c>
      <c r="Q108" s="11">
        <v>1.5</v>
      </c>
      <c r="R108" s="11">
        <v>0.5</v>
      </c>
      <c r="S108" s="11" t="s">
        <v>1455</v>
      </c>
      <c r="U108" t="str">
        <f t="shared" si="1"/>
        <v>是</v>
      </c>
    </row>
    <row r="109" spans="1:21">
      <c r="A109" s="2" t="str">
        <f>K109&amp;MID(L:L,15,4)</f>
        <v>苏洁贞5626</v>
      </c>
      <c r="B109" s="7" t="s">
        <v>2015</v>
      </c>
      <c r="C109" s="7" t="s">
        <v>1446</v>
      </c>
      <c r="D109" s="7">
        <v>59</v>
      </c>
      <c r="E109" s="7" t="s">
        <v>2016</v>
      </c>
      <c r="F109" s="7" t="s">
        <v>16785</v>
      </c>
      <c r="G109" s="7" t="s">
        <v>16786</v>
      </c>
      <c r="H109" s="7" t="s">
        <v>1450</v>
      </c>
      <c r="I109" s="7" t="s">
        <v>16787</v>
      </c>
      <c r="J109" s="7" t="s">
        <v>1452</v>
      </c>
      <c r="K109" s="7" t="s">
        <v>533</v>
      </c>
      <c r="L109" s="7" t="s">
        <v>534</v>
      </c>
      <c r="M109" s="7" t="s">
        <v>1461</v>
      </c>
      <c r="N109" s="7" t="s">
        <v>23</v>
      </c>
      <c r="O109" s="11">
        <v>4</v>
      </c>
      <c r="P109" s="11">
        <v>10</v>
      </c>
      <c r="Q109" s="11">
        <v>3</v>
      </c>
      <c r="R109" s="11">
        <v>1</v>
      </c>
      <c r="S109" s="11" t="s">
        <v>1455</v>
      </c>
      <c r="U109" t="str">
        <f t="shared" si="1"/>
        <v>是</v>
      </c>
    </row>
    <row r="110" spans="1:21">
      <c r="A110" s="2" t="str">
        <f>K110&amp;MID(L:L,15,4)</f>
        <v>欧赛娥1241</v>
      </c>
      <c r="B110" s="7" t="s">
        <v>2020</v>
      </c>
      <c r="C110" s="7" t="s">
        <v>1446</v>
      </c>
      <c r="D110" s="7">
        <v>60</v>
      </c>
      <c r="E110" s="7" t="s">
        <v>2021</v>
      </c>
      <c r="F110" s="7" t="s">
        <v>16788</v>
      </c>
      <c r="G110" s="7" t="s">
        <v>16789</v>
      </c>
      <c r="H110" s="7" t="s">
        <v>1450</v>
      </c>
      <c r="I110" s="7" t="s">
        <v>7008</v>
      </c>
      <c r="J110" s="7" t="s">
        <v>1452</v>
      </c>
      <c r="K110" s="7" t="s">
        <v>432</v>
      </c>
      <c r="L110" s="7" t="s">
        <v>433</v>
      </c>
      <c r="M110" s="7" t="s">
        <v>1453</v>
      </c>
      <c r="N110" s="7" t="s">
        <v>23</v>
      </c>
      <c r="O110" s="11">
        <v>3</v>
      </c>
      <c r="P110" s="11">
        <v>4</v>
      </c>
      <c r="Q110" s="11">
        <v>1.5</v>
      </c>
      <c r="R110" s="11">
        <v>1.5</v>
      </c>
      <c r="S110" s="11" t="s">
        <v>1455</v>
      </c>
      <c r="U110" t="str">
        <f t="shared" si="1"/>
        <v>是</v>
      </c>
    </row>
    <row r="111" spans="1:21">
      <c r="A111" s="2" t="str">
        <f>K111&amp;MID(L:L,15,4)</f>
        <v>罗丽秀162X</v>
      </c>
      <c r="B111" s="7" t="s">
        <v>1501</v>
      </c>
      <c r="C111" s="7" t="s">
        <v>1446</v>
      </c>
      <c r="D111" s="7">
        <v>53</v>
      </c>
      <c r="E111" s="7" t="s">
        <v>1120</v>
      </c>
      <c r="F111" s="7" t="s">
        <v>16790</v>
      </c>
      <c r="G111" s="7" t="s">
        <v>16791</v>
      </c>
      <c r="H111" s="7" t="s">
        <v>1450</v>
      </c>
      <c r="I111" s="7" t="s">
        <v>16792</v>
      </c>
      <c r="J111" s="7" t="s">
        <v>1452</v>
      </c>
      <c r="K111" s="7" t="s">
        <v>1304</v>
      </c>
      <c r="L111" s="7" t="s">
        <v>1305</v>
      </c>
      <c r="M111" s="7" t="s">
        <v>1461</v>
      </c>
      <c r="N111" s="7" t="s">
        <v>1462</v>
      </c>
      <c r="O111" s="11">
        <v>5</v>
      </c>
      <c r="P111" s="11">
        <v>55</v>
      </c>
      <c r="Q111" s="11">
        <v>2.5</v>
      </c>
      <c r="R111" s="11">
        <v>2.5</v>
      </c>
      <c r="S111" s="11" t="s">
        <v>1455</v>
      </c>
      <c r="U111" t="str">
        <f t="shared" si="1"/>
        <v>是</v>
      </c>
    </row>
    <row r="112" spans="1:21">
      <c r="A112" s="2" t="str">
        <f>K112&amp;MID(L:L,15,4)</f>
        <v>陈汤兰1521</v>
      </c>
      <c r="B112" s="7" t="s">
        <v>16527</v>
      </c>
      <c r="C112" s="7" t="s">
        <v>1457</v>
      </c>
      <c r="D112" s="7">
        <v>45</v>
      </c>
      <c r="E112" s="7" t="s">
        <v>16528</v>
      </c>
      <c r="F112" s="7" t="s">
        <v>16793</v>
      </c>
      <c r="G112" s="7" t="s">
        <v>16794</v>
      </c>
      <c r="H112" s="7" t="s">
        <v>1450</v>
      </c>
      <c r="I112" s="7" t="s">
        <v>16795</v>
      </c>
      <c r="J112" s="7" t="s">
        <v>1452</v>
      </c>
      <c r="K112" s="7" t="s">
        <v>758</v>
      </c>
      <c r="L112" s="7" t="s">
        <v>759</v>
      </c>
      <c r="M112" s="7" t="s">
        <v>1453</v>
      </c>
      <c r="N112" s="7" t="s">
        <v>23</v>
      </c>
      <c r="O112" s="11">
        <v>2</v>
      </c>
      <c r="P112" s="11">
        <v>21</v>
      </c>
      <c r="Q112" s="11">
        <v>1.5</v>
      </c>
      <c r="R112" s="11">
        <v>0.5</v>
      </c>
      <c r="S112" s="11" t="s">
        <v>1455</v>
      </c>
      <c r="U112" t="str">
        <f t="shared" si="1"/>
        <v>是</v>
      </c>
    </row>
    <row r="113" spans="1:21">
      <c r="A113" s="2" t="str">
        <f>K113&amp;MID(L:L,15,4)</f>
        <v>黄炳泉1253</v>
      </c>
      <c r="B113" s="7" t="s">
        <v>2025</v>
      </c>
      <c r="C113" s="7" t="s">
        <v>1446</v>
      </c>
      <c r="D113" s="7">
        <v>56</v>
      </c>
      <c r="E113" s="7" t="s">
        <v>2026</v>
      </c>
      <c r="F113" s="7" t="s">
        <v>16796</v>
      </c>
      <c r="G113" s="7" t="s">
        <v>16797</v>
      </c>
      <c r="H113" s="7" t="s">
        <v>1450</v>
      </c>
      <c r="I113" s="7" t="s">
        <v>16798</v>
      </c>
      <c r="J113" s="7" t="s">
        <v>1452</v>
      </c>
      <c r="K113" s="7" t="s">
        <v>235</v>
      </c>
      <c r="L113" s="7" t="s">
        <v>236</v>
      </c>
      <c r="M113" s="7" t="s">
        <v>1453</v>
      </c>
      <c r="N113" s="7" t="s">
        <v>23</v>
      </c>
      <c r="O113" s="11">
        <v>2</v>
      </c>
      <c r="P113" s="11">
        <v>14</v>
      </c>
      <c r="Q113" s="11">
        <v>1.5</v>
      </c>
      <c r="R113" s="11">
        <v>0.5</v>
      </c>
      <c r="S113" s="11" t="s">
        <v>1455</v>
      </c>
      <c r="U113" t="str">
        <f t="shared" si="1"/>
        <v>是</v>
      </c>
    </row>
    <row r="114" spans="1:21">
      <c r="A114" s="2" t="str">
        <f>K114&amp;MID(L:L,15,4)</f>
        <v>江翠好0082</v>
      </c>
      <c r="B114" s="7" t="s">
        <v>5283</v>
      </c>
      <c r="C114" s="7" t="s">
        <v>1457</v>
      </c>
      <c r="D114" s="7">
        <v>49</v>
      </c>
      <c r="E114" s="7" t="s">
        <v>260</v>
      </c>
      <c r="F114" s="7" t="s">
        <v>16799</v>
      </c>
      <c r="G114" s="7" t="s">
        <v>16800</v>
      </c>
      <c r="H114" s="7" t="s">
        <v>1450</v>
      </c>
      <c r="I114" s="7" t="s">
        <v>3189</v>
      </c>
      <c r="J114" s="7" t="s">
        <v>1452</v>
      </c>
      <c r="K114" s="7" t="s">
        <v>257</v>
      </c>
      <c r="L114" s="7" t="s">
        <v>258</v>
      </c>
      <c r="M114" s="7" t="s">
        <v>1453</v>
      </c>
      <c r="N114" s="7" t="s">
        <v>23</v>
      </c>
      <c r="O114" s="11">
        <v>1</v>
      </c>
      <c r="P114" s="11">
        <v>43</v>
      </c>
      <c r="Q114" s="11">
        <v>1.5</v>
      </c>
      <c r="R114" s="11">
        <v>0</v>
      </c>
      <c r="S114" s="11" t="s">
        <v>1455</v>
      </c>
      <c r="U114" t="str">
        <f t="shared" si="1"/>
        <v>是</v>
      </c>
    </row>
    <row r="115" spans="1:21">
      <c r="A115" s="2" t="str">
        <f>K115&amp;MID(L:L,15,4)</f>
        <v>陈志雄1555</v>
      </c>
      <c r="B115" s="7" t="s">
        <v>2030</v>
      </c>
      <c r="C115" s="7" t="s">
        <v>1446</v>
      </c>
      <c r="D115" s="7">
        <v>29</v>
      </c>
      <c r="E115" s="7" t="s">
        <v>2031</v>
      </c>
      <c r="F115" s="7" t="s">
        <v>16801</v>
      </c>
      <c r="G115" s="7" t="s">
        <v>16802</v>
      </c>
      <c r="H115" s="7" t="s">
        <v>1450</v>
      </c>
      <c r="I115" s="7" t="s">
        <v>16803</v>
      </c>
      <c r="J115" s="7" t="s">
        <v>1452</v>
      </c>
      <c r="K115" s="7" t="s">
        <v>813</v>
      </c>
      <c r="L115" s="7" t="s">
        <v>814</v>
      </c>
      <c r="M115" s="7" t="s">
        <v>1461</v>
      </c>
      <c r="N115" s="7" t="s">
        <v>23</v>
      </c>
      <c r="O115" s="11">
        <v>3</v>
      </c>
      <c r="P115" s="11">
        <v>35</v>
      </c>
      <c r="Q115" s="11">
        <v>3</v>
      </c>
      <c r="R115" s="11">
        <v>0</v>
      </c>
      <c r="S115" s="11" t="s">
        <v>1455</v>
      </c>
      <c r="U115" t="str">
        <f t="shared" si="1"/>
        <v>是</v>
      </c>
    </row>
    <row r="116" spans="1:21">
      <c r="A116" s="2" t="str">
        <f>K116&amp;MID(L:L,15,4)</f>
        <v>黄镜波1515</v>
      </c>
      <c r="B116" s="7" t="s">
        <v>1553</v>
      </c>
      <c r="C116" s="7" t="s">
        <v>1457</v>
      </c>
      <c r="D116" s="7">
        <v>49</v>
      </c>
      <c r="E116" s="7" t="s">
        <v>572</v>
      </c>
      <c r="F116" s="7" t="s">
        <v>16804</v>
      </c>
      <c r="G116" s="7" t="s">
        <v>16805</v>
      </c>
      <c r="H116" s="7" t="s">
        <v>1450</v>
      </c>
      <c r="I116" s="7" t="s">
        <v>3567</v>
      </c>
      <c r="J116" s="7" t="s">
        <v>1452</v>
      </c>
      <c r="K116" s="7" t="s">
        <v>1183</v>
      </c>
      <c r="L116" s="7" t="s">
        <v>1184</v>
      </c>
      <c r="M116" s="7" t="s">
        <v>1461</v>
      </c>
      <c r="N116" s="7" t="s">
        <v>1462</v>
      </c>
      <c r="O116" s="11">
        <v>3</v>
      </c>
      <c r="P116" s="11">
        <v>2</v>
      </c>
      <c r="Q116" s="11">
        <v>2.5</v>
      </c>
      <c r="R116" s="11">
        <v>0.5</v>
      </c>
      <c r="S116" s="11" t="s">
        <v>1455</v>
      </c>
      <c r="U116" t="str">
        <f t="shared" si="1"/>
        <v>是</v>
      </c>
    </row>
    <row r="117" spans="1:21">
      <c r="A117" s="2" t="str">
        <f>K117&amp;MID(L:L,15,4)</f>
        <v>苏盛江2111</v>
      </c>
      <c r="B117" s="7" t="s">
        <v>2038</v>
      </c>
      <c r="C117" s="7" t="s">
        <v>1446</v>
      </c>
      <c r="D117" s="7">
        <v>42</v>
      </c>
      <c r="E117" s="7" t="s">
        <v>2039</v>
      </c>
      <c r="F117" s="7" t="s">
        <v>16806</v>
      </c>
      <c r="G117" s="7" t="s">
        <v>16807</v>
      </c>
      <c r="H117" s="7" t="s">
        <v>2042</v>
      </c>
      <c r="I117" s="7" t="s">
        <v>16808</v>
      </c>
      <c r="J117" s="7" t="s">
        <v>1452</v>
      </c>
      <c r="K117" s="7" t="s">
        <v>712</v>
      </c>
      <c r="L117" s="7" t="s">
        <v>713</v>
      </c>
      <c r="M117" s="7" t="s">
        <v>1461</v>
      </c>
      <c r="N117" s="7" t="s">
        <v>1454</v>
      </c>
      <c r="O117" s="11">
        <v>3</v>
      </c>
      <c r="P117" s="11">
        <v>11</v>
      </c>
      <c r="Q117" s="11">
        <v>3</v>
      </c>
      <c r="R117" s="11">
        <v>0</v>
      </c>
      <c r="S117" s="11" t="s">
        <v>1455</v>
      </c>
      <c r="U117" t="str">
        <f t="shared" si="1"/>
        <v>是</v>
      </c>
    </row>
    <row r="118" spans="1:21">
      <c r="A118" s="2" t="str">
        <f>K118&amp;MID(L:L,15,4)</f>
        <v>邝间1240</v>
      </c>
      <c r="B118" s="7" t="s">
        <v>2044</v>
      </c>
      <c r="C118" s="7" t="s">
        <v>1446</v>
      </c>
      <c r="D118" s="7">
        <v>35</v>
      </c>
      <c r="E118" s="7" t="s">
        <v>1034</v>
      </c>
      <c r="F118" s="7" t="s">
        <v>16809</v>
      </c>
      <c r="G118" s="7" t="s">
        <v>16810</v>
      </c>
      <c r="H118" s="7" t="s">
        <v>1450</v>
      </c>
      <c r="I118" s="7" t="s">
        <v>16811</v>
      </c>
      <c r="J118" s="7" t="s">
        <v>1452</v>
      </c>
      <c r="K118" s="7" t="s">
        <v>1031</v>
      </c>
      <c r="L118" s="7" t="s">
        <v>1032</v>
      </c>
      <c r="M118" s="7" t="s">
        <v>1453</v>
      </c>
      <c r="N118" s="7" t="s">
        <v>23</v>
      </c>
      <c r="O118" s="11">
        <v>2</v>
      </c>
      <c r="P118" s="11">
        <v>0</v>
      </c>
      <c r="Q118" s="11">
        <v>1.5</v>
      </c>
      <c r="R118" s="11">
        <v>0.5</v>
      </c>
      <c r="S118" s="11" t="s">
        <v>1455</v>
      </c>
      <c r="U118" t="str">
        <f t="shared" si="1"/>
        <v>是</v>
      </c>
    </row>
    <row r="119" spans="1:21">
      <c r="A119" s="2" t="str">
        <f>K119&amp;MID(L:L,15,4)</f>
        <v>曾嫦娥5185</v>
      </c>
      <c r="B119" s="7" t="s">
        <v>1456</v>
      </c>
      <c r="C119" s="7" t="s">
        <v>1457</v>
      </c>
      <c r="D119" s="7">
        <v>56</v>
      </c>
      <c r="E119" s="7" t="s">
        <v>1214</v>
      </c>
      <c r="F119" s="7" t="s">
        <v>16812</v>
      </c>
      <c r="G119" s="7" t="s">
        <v>16813</v>
      </c>
      <c r="H119" s="7" t="s">
        <v>1450</v>
      </c>
      <c r="I119" s="7" t="s">
        <v>16814</v>
      </c>
      <c r="J119" s="7" t="s">
        <v>1452</v>
      </c>
      <c r="K119" s="7" t="s">
        <v>1207</v>
      </c>
      <c r="L119" s="7" t="s">
        <v>1208</v>
      </c>
      <c r="M119" s="7" t="s">
        <v>1461</v>
      </c>
      <c r="N119" s="7" t="s">
        <v>1462</v>
      </c>
      <c r="O119" s="11">
        <v>2</v>
      </c>
      <c r="P119" s="11">
        <v>35</v>
      </c>
      <c r="Q119" s="11">
        <v>2.5</v>
      </c>
      <c r="R119" s="11">
        <v>0</v>
      </c>
      <c r="S119" s="11" t="s">
        <v>1455</v>
      </c>
      <c r="U119" t="str">
        <f t="shared" si="1"/>
        <v>是</v>
      </c>
    </row>
    <row r="120" spans="1:21">
      <c r="A120" s="2" t="str">
        <f>K120&amp;MID(L:L,15,4)</f>
        <v>黎细妹0622</v>
      </c>
      <c r="B120" s="7" t="s">
        <v>2048</v>
      </c>
      <c r="C120" s="7" t="s">
        <v>1446</v>
      </c>
      <c r="D120" s="7">
        <v>47</v>
      </c>
      <c r="E120" s="7" t="s">
        <v>2049</v>
      </c>
      <c r="F120" s="7" t="s">
        <v>16815</v>
      </c>
      <c r="G120" s="7" t="s">
        <v>16816</v>
      </c>
      <c r="H120" s="7" t="s">
        <v>1450</v>
      </c>
      <c r="I120" s="7" t="s">
        <v>9081</v>
      </c>
      <c r="J120" s="7" t="s">
        <v>1452</v>
      </c>
      <c r="K120" s="7" t="s">
        <v>349</v>
      </c>
      <c r="L120" s="7" t="s">
        <v>350</v>
      </c>
      <c r="M120" s="7" t="s">
        <v>1461</v>
      </c>
      <c r="N120" s="7" t="s">
        <v>23</v>
      </c>
      <c r="O120" s="11">
        <v>3</v>
      </c>
      <c r="P120" s="11">
        <v>39</v>
      </c>
      <c r="Q120" s="11">
        <v>3</v>
      </c>
      <c r="R120" s="11">
        <v>0</v>
      </c>
      <c r="S120" s="11" t="s">
        <v>1455</v>
      </c>
      <c r="U120" t="str">
        <f t="shared" si="1"/>
        <v>是</v>
      </c>
    </row>
    <row r="121" spans="1:21">
      <c r="A121" s="2" t="str">
        <f>K121&amp;MID(L:L,15,4)</f>
        <v>江锐华0972</v>
      </c>
      <c r="B121" s="7" t="s">
        <v>2053</v>
      </c>
      <c r="C121" s="7" t="s">
        <v>1446</v>
      </c>
      <c r="D121" s="7">
        <v>50</v>
      </c>
      <c r="E121" s="7" t="s">
        <v>2054</v>
      </c>
      <c r="F121" s="7" t="s">
        <v>16817</v>
      </c>
      <c r="G121" s="7" t="s">
        <v>16818</v>
      </c>
      <c r="H121" s="7" t="s">
        <v>1450</v>
      </c>
      <c r="I121" s="7" t="s">
        <v>16819</v>
      </c>
      <c r="J121" s="7" t="s">
        <v>1452</v>
      </c>
      <c r="K121" s="7" t="s">
        <v>301</v>
      </c>
      <c r="L121" s="7" t="s">
        <v>302</v>
      </c>
      <c r="M121" s="7" t="s">
        <v>1461</v>
      </c>
      <c r="N121" s="7" t="s">
        <v>23</v>
      </c>
      <c r="O121" s="11">
        <v>4</v>
      </c>
      <c r="P121" s="11">
        <v>42</v>
      </c>
      <c r="Q121" s="11">
        <v>3</v>
      </c>
      <c r="R121" s="11">
        <v>1</v>
      </c>
      <c r="S121" s="11" t="s">
        <v>1455</v>
      </c>
      <c r="U121" t="str">
        <f t="shared" si="1"/>
        <v>是</v>
      </c>
    </row>
    <row r="122" spans="1:21">
      <c r="A122" s="2" t="str">
        <f>K122&amp;MID(L:L,15,4)</f>
        <v>杨福如2734</v>
      </c>
      <c r="B122" s="7" t="s">
        <v>2058</v>
      </c>
      <c r="C122" s="7" t="s">
        <v>1457</v>
      </c>
      <c r="D122" s="7">
        <v>57</v>
      </c>
      <c r="E122" s="7" t="s">
        <v>2059</v>
      </c>
      <c r="F122" s="7" t="s">
        <v>16820</v>
      </c>
      <c r="G122" s="7" t="s">
        <v>16821</v>
      </c>
      <c r="H122" s="7" t="s">
        <v>1450</v>
      </c>
      <c r="I122" s="7" t="s">
        <v>4633</v>
      </c>
      <c r="J122" s="7" t="s">
        <v>1452</v>
      </c>
      <c r="K122" s="7" t="s">
        <v>629</v>
      </c>
      <c r="L122" s="7" t="s">
        <v>630</v>
      </c>
      <c r="M122" s="7" t="s">
        <v>1453</v>
      </c>
      <c r="N122" s="7" t="s">
        <v>23</v>
      </c>
      <c r="O122" s="11">
        <v>1</v>
      </c>
      <c r="P122" s="11">
        <v>33</v>
      </c>
      <c r="Q122" s="11">
        <v>1.5</v>
      </c>
      <c r="R122" s="11">
        <v>0</v>
      </c>
      <c r="S122" s="11" t="s">
        <v>1455</v>
      </c>
      <c r="U122" t="str">
        <f t="shared" si="1"/>
        <v>是</v>
      </c>
    </row>
    <row r="123" spans="1:21">
      <c r="A123" s="2" t="str">
        <f>K123&amp;MID(L:L,15,4)</f>
        <v>冯伟2110</v>
      </c>
      <c r="B123" s="7" t="s">
        <v>2063</v>
      </c>
      <c r="C123" s="7" t="s">
        <v>1457</v>
      </c>
      <c r="D123" s="7">
        <v>55</v>
      </c>
      <c r="E123" s="7" t="s">
        <v>2064</v>
      </c>
      <c r="F123" s="7" t="s">
        <v>16822</v>
      </c>
      <c r="G123" s="7" t="s">
        <v>16823</v>
      </c>
      <c r="H123" s="7" t="s">
        <v>1450</v>
      </c>
      <c r="I123" s="7" t="s">
        <v>16167</v>
      </c>
      <c r="J123" s="7" t="s">
        <v>1452</v>
      </c>
      <c r="K123" s="7" t="s">
        <v>140</v>
      </c>
      <c r="L123" s="7" t="s">
        <v>141</v>
      </c>
      <c r="M123" s="7" t="s">
        <v>1461</v>
      </c>
      <c r="N123" s="7" t="s">
        <v>23</v>
      </c>
      <c r="O123" s="11">
        <v>3</v>
      </c>
      <c r="P123" s="11">
        <v>47</v>
      </c>
      <c r="Q123" s="11">
        <v>3</v>
      </c>
      <c r="R123" s="11">
        <v>0</v>
      </c>
      <c r="S123" s="11" t="s">
        <v>1455</v>
      </c>
      <c r="U123" t="str">
        <f t="shared" si="1"/>
        <v>是</v>
      </c>
    </row>
    <row r="124" spans="1:21">
      <c r="A124" s="2" t="str">
        <f>K124&amp;MID(L:L,15,4)</f>
        <v>钟杏容4827</v>
      </c>
      <c r="B124" s="7" t="s">
        <v>2068</v>
      </c>
      <c r="C124" s="7" t="s">
        <v>1446</v>
      </c>
      <c r="D124" s="7">
        <v>26</v>
      </c>
      <c r="E124" s="7" t="s">
        <v>2069</v>
      </c>
      <c r="F124" s="7" t="s">
        <v>16824</v>
      </c>
      <c r="G124" s="7" t="s">
        <v>16825</v>
      </c>
      <c r="H124" s="7" t="s">
        <v>1450</v>
      </c>
      <c r="I124" s="7" t="s">
        <v>16826</v>
      </c>
      <c r="J124" s="7" t="s">
        <v>1452</v>
      </c>
      <c r="K124" s="7" t="s">
        <v>440</v>
      </c>
      <c r="L124" s="7" t="s">
        <v>441</v>
      </c>
      <c r="M124" s="7" t="s">
        <v>1461</v>
      </c>
      <c r="N124" s="7" t="s">
        <v>23</v>
      </c>
      <c r="O124" s="11">
        <v>3</v>
      </c>
      <c r="P124" s="11">
        <v>42</v>
      </c>
      <c r="Q124" s="11">
        <v>3</v>
      </c>
      <c r="R124" s="11">
        <v>0</v>
      </c>
      <c r="S124" s="11" t="s">
        <v>1455</v>
      </c>
      <c r="U124" t="str">
        <f t="shared" si="1"/>
        <v>是</v>
      </c>
    </row>
    <row r="125" spans="1:21">
      <c r="A125" s="2" t="str">
        <f>K125&amp;MID(L:L,15,4)</f>
        <v>李锦棠411X</v>
      </c>
      <c r="B125" s="7" t="s">
        <v>6335</v>
      </c>
      <c r="C125" s="7" t="s">
        <v>1446</v>
      </c>
      <c r="D125" s="7">
        <v>52</v>
      </c>
      <c r="E125" s="7" t="s">
        <v>6336</v>
      </c>
      <c r="F125" s="7" t="s">
        <v>16827</v>
      </c>
      <c r="G125" s="7" t="s">
        <v>16828</v>
      </c>
      <c r="H125" s="7" t="s">
        <v>1450</v>
      </c>
      <c r="I125" s="7" t="s">
        <v>13692</v>
      </c>
      <c r="J125" s="7" t="s">
        <v>1452</v>
      </c>
      <c r="K125" s="7" t="s">
        <v>1231</v>
      </c>
      <c r="L125" s="7" t="s">
        <v>1232</v>
      </c>
      <c r="M125" s="7" t="s">
        <v>1461</v>
      </c>
      <c r="N125" s="7" t="s">
        <v>1462</v>
      </c>
      <c r="O125" s="11">
        <v>3</v>
      </c>
      <c r="P125" s="11">
        <v>14</v>
      </c>
      <c r="Q125" s="11">
        <v>2.5</v>
      </c>
      <c r="R125" s="11">
        <v>0.5</v>
      </c>
      <c r="S125" s="11" t="s">
        <v>1455</v>
      </c>
      <c r="U125" t="str">
        <f t="shared" si="1"/>
        <v>是</v>
      </c>
    </row>
    <row r="126" spans="1:21">
      <c r="A126" s="2" t="str">
        <f>K126&amp;MID(L:L,15,4)</f>
        <v>周伟基2714</v>
      </c>
      <c r="B126" s="7" t="s">
        <v>6340</v>
      </c>
      <c r="C126" s="7" t="s">
        <v>1446</v>
      </c>
      <c r="D126" s="7">
        <v>43</v>
      </c>
      <c r="E126" s="7" t="s">
        <v>6341</v>
      </c>
      <c r="F126" s="7" t="s">
        <v>16829</v>
      </c>
      <c r="G126" s="7" t="s">
        <v>16830</v>
      </c>
      <c r="H126" s="7" t="s">
        <v>1450</v>
      </c>
      <c r="I126" s="7" t="s">
        <v>16831</v>
      </c>
      <c r="J126" s="7" t="s">
        <v>1452</v>
      </c>
      <c r="K126" s="7" t="s">
        <v>709</v>
      </c>
      <c r="L126" s="7" t="s">
        <v>710</v>
      </c>
      <c r="M126" s="7" t="s">
        <v>1453</v>
      </c>
      <c r="N126" s="7" t="s">
        <v>1467</v>
      </c>
      <c r="O126" s="11">
        <v>1</v>
      </c>
      <c r="P126" s="11">
        <v>46</v>
      </c>
      <c r="Q126" s="11">
        <v>1.5</v>
      </c>
      <c r="R126" s="11">
        <v>0</v>
      </c>
      <c r="S126" s="11" t="s">
        <v>1455</v>
      </c>
      <c r="U126" t="str">
        <f t="shared" si="1"/>
        <v>是</v>
      </c>
    </row>
    <row r="127" spans="1:21">
      <c r="A127" s="2" t="str">
        <f>K127&amp;MID(L:L,15,4)</f>
        <v>汤文俊3011</v>
      </c>
      <c r="B127" s="7" t="s">
        <v>2073</v>
      </c>
      <c r="C127" s="7" t="s">
        <v>1446</v>
      </c>
      <c r="D127" s="7">
        <v>53</v>
      </c>
      <c r="E127" s="7" t="s">
        <v>2074</v>
      </c>
      <c r="F127" s="7" t="s">
        <v>16832</v>
      </c>
      <c r="G127" s="7" t="s">
        <v>16833</v>
      </c>
      <c r="H127" s="7" t="s">
        <v>1450</v>
      </c>
      <c r="I127" s="7" t="s">
        <v>2250</v>
      </c>
      <c r="J127" s="7" t="s">
        <v>1452</v>
      </c>
      <c r="K127" s="7" t="s">
        <v>177</v>
      </c>
      <c r="L127" s="7" t="s">
        <v>178</v>
      </c>
      <c r="M127" s="7" t="s">
        <v>1461</v>
      </c>
      <c r="N127" s="7" t="s">
        <v>23</v>
      </c>
      <c r="O127" s="11">
        <v>3</v>
      </c>
      <c r="P127" s="11">
        <v>11</v>
      </c>
      <c r="Q127" s="11">
        <v>3</v>
      </c>
      <c r="R127" s="11">
        <v>0</v>
      </c>
      <c r="S127" s="11" t="s">
        <v>1455</v>
      </c>
      <c r="U127" t="str">
        <f t="shared" si="1"/>
        <v>是</v>
      </c>
    </row>
    <row r="128" spans="1:21">
      <c r="A128" s="2" t="str">
        <f>K128&amp;MID(L:L,15,4)</f>
        <v>李凤珍0028</v>
      </c>
      <c r="B128" s="7" t="s">
        <v>2078</v>
      </c>
      <c r="C128" s="7" t="s">
        <v>1457</v>
      </c>
      <c r="D128" s="7">
        <v>54</v>
      </c>
      <c r="E128" s="7" t="s">
        <v>2079</v>
      </c>
      <c r="F128" s="7" t="s">
        <v>16834</v>
      </c>
      <c r="G128" s="7" t="s">
        <v>16835</v>
      </c>
      <c r="H128" s="7" t="s">
        <v>1450</v>
      </c>
      <c r="I128" s="7" t="s">
        <v>16836</v>
      </c>
      <c r="J128" s="7" t="s">
        <v>1452</v>
      </c>
      <c r="K128" s="7" t="s">
        <v>367</v>
      </c>
      <c r="L128" s="7" t="s">
        <v>368</v>
      </c>
      <c r="M128" s="7" t="s">
        <v>1453</v>
      </c>
      <c r="N128" s="7" t="s">
        <v>23</v>
      </c>
      <c r="O128" s="11">
        <v>6</v>
      </c>
      <c r="P128" s="11">
        <v>24</v>
      </c>
      <c r="Q128" s="11">
        <v>1.5</v>
      </c>
      <c r="R128" s="11">
        <v>4.5</v>
      </c>
      <c r="S128" s="11" t="s">
        <v>1455</v>
      </c>
      <c r="U128" t="str">
        <f t="shared" si="1"/>
        <v>是</v>
      </c>
    </row>
    <row r="129" spans="1:21">
      <c r="A129" s="2" t="str">
        <f>K129&amp;MID(L:L,15,4)</f>
        <v>郑炳权5110</v>
      </c>
      <c r="B129" s="7" t="s">
        <v>10305</v>
      </c>
      <c r="C129" s="7" t="s">
        <v>1446</v>
      </c>
      <c r="D129" s="7">
        <v>57</v>
      </c>
      <c r="E129" s="7" t="s">
        <v>10306</v>
      </c>
      <c r="F129" s="7" t="s">
        <v>16837</v>
      </c>
      <c r="G129" s="7" t="s">
        <v>16838</v>
      </c>
      <c r="H129" s="7" t="s">
        <v>1450</v>
      </c>
      <c r="I129" s="7" t="s">
        <v>16839</v>
      </c>
      <c r="J129" s="7" t="s">
        <v>1452</v>
      </c>
      <c r="K129" s="7" t="s">
        <v>662</v>
      </c>
      <c r="L129" s="7" t="s">
        <v>663</v>
      </c>
      <c r="M129" s="7" t="s">
        <v>1461</v>
      </c>
      <c r="N129" s="7" t="s">
        <v>23</v>
      </c>
      <c r="O129" s="11">
        <v>4</v>
      </c>
      <c r="P129" s="11">
        <v>45</v>
      </c>
      <c r="Q129" s="11">
        <v>3</v>
      </c>
      <c r="R129" s="11">
        <v>1</v>
      </c>
      <c r="S129" s="11" t="s">
        <v>1455</v>
      </c>
      <c r="U129" t="str">
        <f t="shared" si="1"/>
        <v>是</v>
      </c>
    </row>
    <row r="130" spans="1:21">
      <c r="A130" s="2" t="str">
        <f>K130&amp;MID(L:L,15,4)</f>
        <v>李诗鑑1217</v>
      </c>
      <c r="B130" s="7" t="s">
        <v>1719</v>
      </c>
      <c r="C130" s="7" t="s">
        <v>1457</v>
      </c>
      <c r="D130" s="7">
        <v>57</v>
      </c>
      <c r="E130" s="7" t="s">
        <v>1720</v>
      </c>
      <c r="F130" s="7" t="s">
        <v>16840</v>
      </c>
      <c r="G130" s="7" t="s">
        <v>16841</v>
      </c>
      <c r="H130" s="7" t="s">
        <v>1450</v>
      </c>
      <c r="I130" s="7" t="s">
        <v>2633</v>
      </c>
      <c r="J130" s="7" t="s">
        <v>1452</v>
      </c>
      <c r="K130" s="7" t="s">
        <v>980</v>
      </c>
      <c r="L130" s="7" t="s">
        <v>981</v>
      </c>
      <c r="M130" s="7" t="s">
        <v>1453</v>
      </c>
      <c r="N130" s="7" t="s">
        <v>23</v>
      </c>
      <c r="O130" s="11">
        <v>4</v>
      </c>
      <c r="P130" s="11">
        <v>4</v>
      </c>
      <c r="Q130" s="11">
        <v>1.5</v>
      </c>
      <c r="R130" s="11">
        <v>2.5</v>
      </c>
      <c r="S130" s="11" t="s">
        <v>1455</v>
      </c>
      <c r="U130" t="str">
        <f t="shared" si="1"/>
        <v>是</v>
      </c>
    </row>
    <row r="131" spans="1:21">
      <c r="A131" s="2" t="str">
        <f>K131&amp;MID(L:L,15,4)</f>
        <v>周床0923</v>
      </c>
      <c r="B131" s="7" t="s">
        <v>2091</v>
      </c>
      <c r="C131" s="7" t="s">
        <v>1446</v>
      </c>
      <c r="D131" s="7">
        <v>58</v>
      </c>
      <c r="E131" s="7" t="s">
        <v>2092</v>
      </c>
      <c r="F131" s="7" t="s">
        <v>16842</v>
      </c>
      <c r="G131" s="7" t="s">
        <v>16843</v>
      </c>
      <c r="H131" s="7" t="s">
        <v>1450</v>
      </c>
      <c r="I131" s="7" t="s">
        <v>16844</v>
      </c>
      <c r="J131" s="7" t="s">
        <v>1452</v>
      </c>
      <c r="K131" s="7" t="s">
        <v>600</v>
      </c>
      <c r="L131" s="7" t="s">
        <v>601</v>
      </c>
      <c r="M131" s="7" t="s">
        <v>1453</v>
      </c>
      <c r="N131" s="7" t="s">
        <v>23</v>
      </c>
      <c r="O131" s="11">
        <v>14</v>
      </c>
      <c r="P131" s="11">
        <v>32</v>
      </c>
      <c r="Q131" s="11">
        <v>1.5</v>
      </c>
      <c r="R131" s="11">
        <v>12.5</v>
      </c>
      <c r="S131" s="11" t="s">
        <v>1455</v>
      </c>
      <c r="U131" t="str">
        <f t="shared" ref="U131:U194" si="2">S131</f>
        <v>是</v>
      </c>
    </row>
    <row r="132" spans="1:21">
      <c r="A132" s="2" t="str">
        <f>K132&amp;MID(L:L,15,4)</f>
        <v>刘伟娟4823</v>
      </c>
      <c r="B132" s="7" t="s">
        <v>2096</v>
      </c>
      <c r="C132" s="7" t="s">
        <v>1457</v>
      </c>
      <c r="D132" s="7">
        <v>50</v>
      </c>
      <c r="E132" s="7" t="s">
        <v>2097</v>
      </c>
      <c r="F132" s="7" t="s">
        <v>16845</v>
      </c>
      <c r="G132" s="7" t="s">
        <v>16846</v>
      </c>
      <c r="H132" s="7" t="s">
        <v>1450</v>
      </c>
      <c r="I132" s="7" t="s">
        <v>4157</v>
      </c>
      <c r="J132" s="7" t="s">
        <v>1452</v>
      </c>
      <c r="K132" s="7" t="s">
        <v>410</v>
      </c>
      <c r="L132" s="7" t="s">
        <v>411</v>
      </c>
      <c r="M132" s="7" t="s">
        <v>1461</v>
      </c>
      <c r="N132" s="7" t="s">
        <v>23</v>
      </c>
      <c r="O132" s="11">
        <v>3</v>
      </c>
      <c r="P132" s="11">
        <v>6</v>
      </c>
      <c r="Q132" s="11">
        <v>3</v>
      </c>
      <c r="R132" s="11">
        <v>0</v>
      </c>
      <c r="S132" s="11" t="s">
        <v>1455</v>
      </c>
      <c r="U132" t="str">
        <f t="shared" si="2"/>
        <v>是</v>
      </c>
    </row>
    <row r="133" spans="1:21">
      <c r="A133" s="2" t="str">
        <f>K133&amp;MID(L:L,15,4)</f>
        <v>王有根1226</v>
      </c>
      <c r="B133" s="7" t="s">
        <v>2101</v>
      </c>
      <c r="C133" s="7" t="s">
        <v>1446</v>
      </c>
      <c r="D133" s="7">
        <v>41</v>
      </c>
      <c r="E133" s="7" t="s">
        <v>1006</v>
      </c>
      <c r="F133" s="7" t="s">
        <v>16847</v>
      </c>
      <c r="G133" s="7" t="s">
        <v>16848</v>
      </c>
      <c r="H133" s="7" t="s">
        <v>1765</v>
      </c>
      <c r="I133" s="7" t="s">
        <v>16849</v>
      </c>
      <c r="J133" s="7" t="s">
        <v>1452</v>
      </c>
      <c r="K133" s="7" t="s">
        <v>1003</v>
      </c>
      <c r="L133" s="7" t="s">
        <v>1004</v>
      </c>
      <c r="M133" s="7" t="s">
        <v>1453</v>
      </c>
      <c r="N133" s="7" t="s">
        <v>23</v>
      </c>
      <c r="O133" s="11">
        <v>3</v>
      </c>
      <c r="P133" s="11">
        <v>21</v>
      </c>
      <c r="Q133" s="11">
        <v>1.5</v>
      </c>
      <c r="R133" s="11">
        <v>1.5</v>
      </c>
      <c r="S133" s="11" t="s">
        <v>1455</v>
      </c>
      <c r="U133" t="str">
        <f t="shared" si="2"/>
        <v>是</v>
      </c>
    </row>
    <row r="134" spans="1:21">
      <c r="A134" s="2" t="str">
        <f>K134&amp;MID(L:L,15,4)</f>
        <v>江树坚2739</v>
      </c>
      <c r="B134" s="7" t="s">
        <v>2106</v>
      </c>
      <c r="C134" s="7" t="s">
        <v>1446</v>
      </c>
      <c r="D134" s="7">
        <v>42</v>
      </c>
      <c r="E134" s="7" t="s">
        <v>2107</v>
      </c>
      <c r="F134" s="7" t="s">
        <v>16850</v>
      </c>
      <c r="G134" s="7" t="s">
        <v>16851</v>
      </c>
      <c r="H134" s="7" t="s">
        <v>1450</v>
      </c>
      <c r="I134" s="7" t="s">
        <v>9932</v>
      </c>
      <c r="J134" s="7" t="s">
        <v>1452</v>
      </c>
      <c r="K134" s="7" t="s">
        <v>261</v>
      </c>
      <c r="L134" s="7" t="s">
        <v>262</v>
      </c>
      <c r="M134" s="7" t="s">
        <v>1453</v>
      </c>
      <c r="N134" s="7" t="s">
        <v>23</v>
      </c>
      <c r="O134" s="11">
        <v>2</v>
      </c>
      <c r="P134" s="11">
        <v>48</v>
      </c>
      <c r="Q134" s="11">
        <v>1.5</v>
      </c>
      <c r="R134" s="11">
        <v>0.5</v>
      </c>
      <c r="S134" s="11" t="s">
        <v>1455</v>
      </c>
      <c r="U134" t="str">
        <f t="shared" si="2"/>
        <v>是</v>
      </c>
    </row>
    <row r="135" spans="1:21">
      <c r="A135" s="2" t="str">
        <f>K135&amp;MID(L:L,15,4)</f>
        <v>区玉珍3320</v>
      </c>
      <c r="B135" s="7" t="s">
        <v>2111</v>
      </c>
      <c r="C135" s="7" t="s">
        <v>1446</v>
      </c>
      <c r="D135" s="7">
        <v>48</v>
      </c>
      <c r="E135" s="7" t="s">
        <v>1124</v>
      </c>
      <c r="F135" s="7" t="s">
        <v>16852</v>
      </c>
      <c r="G135" s="7" t="s">
        <v>16853</v>
      </c>
      <c r="H135" s="7" t="s">
        <v>1450</v>
      </c>
      <c r="I135" s="7" t="s">
        <v>5479</v>
      </c>
      <c r="J135" s="7" t="s">
        <v>1452</v>
      </c>
      <c r="K135" s="7" t="s">
        <v>1122</v>
      </c>
      <c r="L135" s="7" t="s">
        <v>1123</v>
      </c>
      <c r="M135" s="7" t="s">
        <v>1461</v>
      </c>
      <c r="N135" s="7" t="s">
        <v>1454</v>
      </c>
      <c r="O135" s="11">
        <v>3</v>
      </c>
      <c r="P135" s="11">
        <v>59</v>
      </c>
      <c r="Q135" s="11">
        <v>3</v>
      </c>
      <c r="R135" s="11">
        <v>0</v>
      </c>
      <c r="S135" s="11" t="s">
        <v>1455</v>
      </c>
      <c r="U135" t="str">
        <f t="shared" si="2"/>
        <v>是</v>
      </c>
    </row>
    <row r="136" spans="1:21">
      <c r="A136" s="2" t="str">
        <f>K136&amp;MID(L:L,15,4)</f>
        <v>孙伟新2116</v>
      </c>
      <c r="B136" s="7" t="s">
        <v>2114</v>
      </c>
      <c r="C136" s="7" t="s">
        <v>1446</v>
      </c>
      <c r="D136" s="7">
        <v>61</v>
      </c>
      <c r="E136" s="7" t="s">
        <v>2115</v>
      </c>
      <c r="F136" s="7" t="s">
        <v>16854</v>
      </c>
      <c r="G136" s="7" t="s">
        <v>16855</v>
      </c>
      <c r="H136" s="7" t="s">
        <v>1765</v>
      </c>
      <c r="I136" s="7" t="s">
        <v>14400</v>
      </c>
      <c r="J136" s="7" t="s">
        <v>1452</v>
      </c>
      <c r="K136" s="7" t="s">
        <v>1262</v>
      </c>
      <c r="L136" s="7" t="s">
        <v>1263</v>
      </c>
      <c r="M136" s="7" t="s">
        <v>1461</v>
      </c>
      <c r="N136" s="7" t="s">
        <v>1462</v>
      </c>
      <c r="O136" s="11">
        <v>2</v>
      </c>
      <c r="P136" s="11">
        <v>30</v>
      </c>
      <c r="Q136" s="11">
        <v>2.5</v>
      </c>
      <c r="R136" s="11">
        <v>0</v>
      </c>
      <c r="S136" s="11" t="s">
        <v>1455</v>
      </c>
      <c r="U136" t="str">
        <f t="shared" si="2"/>
        <v>是</v>
      </c>
    </row>
    <row r="137" spans="1:21">
      <c r="A137" s="2" t="str">
        <f>K137&amp;MID(L:L,15,4)</f>
        <v>陈儒林3613</v>
      </c>
      <c r="B137" s="7" t="s">
        <v>2283</v>
      </c>
      <c r="C137" s="7" t="s">
        <v>1446</v>
      </c>
      <c r="D137" s="7">
        <v>55</v>
      </c>
      <c r="E137" s="7" t="s">
        <v>2284</v>
      </c>
      <c r="F137" s="7" t="s">
        <v>16856</v>
      </c>
      <c r="G137" s="7" t="s">
        <v>16857</v>
      </c>
      <c r="H137" s="7" t="s">
        <v>1450</v>
      </c>
      <c r="I137" s="7" t="s">
        <v>16858</v>
      </c>
      <c r="J137" s="7" t="s">
        <v>1452</v>
      </c>
      <c r="K137" s="7" t="s">
        <v>81</v>
      </c>
      <c r="L137" s="7" t="s">
        <v>82</v>
      </c>
      <c r="M137" s="7" t="s">
        <v>1461</v>
      </c>
      <c r="N137" s="7" t="s">
        <v>23</v>
      </c>
      <c r="O137" s="11">
        <v>3</v>
      </c>
      <c r="P137" s="11">
        <v>14</v>
      </c>
      <c r="Q137" s="11">
        <v>3</v>
      </c>
      <c r="R137" s="11">
        <v>0</v>
      </c>
      <c r="S137" s="11" t="s">
        <v>1455</v>
      </c>
      <c r="U137" t="str">
        <f t="shared" si="2"/>
        <v>是</v>
      </c>
    </row>
    <row r="138" spans="1:21">
      <c r="A138" s="2" t="str">
        <f>K138&amp;MID(L:L,15,4)</f>
        <v>颜忠户001X</v>
      </c>
      <c r="B138" s="7" t="s">
        <v>2119</v>
      </c>
      <c r="C138" s="7" t="s">
        <v>1446</v>
      </c>
      <c r="D138" s="7">
        <v>58</v>
      </c>
      <c r="E138" s="7" t="s">
        <v>924</v>
      </c>
      <c r="F138" s="7" t="s">
        <v>16859</v>
      </c>
      <c r="G138" s="7" t="s">
        <v>16860</v>
      </c>
      <c r="H138" s="7" t="s">
        <v>1450</v>
      </c>
      <c r="I138" s="7" t="s">
        <v>16861</v>
      </c>
      <c r="J138" s="7" t="s">
        <v>1452</v>
      </c>
      <c r="K138" s="7" t="s">
        <v>921</v>
      </c>
      <c r="L138" s="7" t="s">
        <v>922</v>
      </c>
      <c r="M138" s="7" t="s">
        <v>1453</v>
      </c>
      <c r="N138" s="7" t="s">
        <v>1467</v>
      </c>
      <c r="O138" s="11">
        <v>6</v>
      </c>
      <c r="P138" s="11">
        <v>20</v>
      </c>
      <c r="Q138" s="11">
        <v>1.5</v>
      </c>
      <c r="R138" s="11">
        <v>4.5</v>
      </c>
      <c r="S138" s="11" t="s">
        <v>1455</v>
      </c>
      <c r="U138" t="str">
        <f t="shared" si="2"/>
        <v>是</v>
      </c>
    </row>
    <row r="139" spans="1:21">
      <c r="A139" s="2" t="str">
        <f>K139&amp;MID(L:L,15,4)</f>
        <v>黄锦才1219</v>
      </c>
      <c r="B139" s="7" t="s">
        <v>2123</v>
      </c>
      <c r="C139" s="7" t="s">
        <v>1457</v>
      </c>
      <c r="D139" s="7">
        <v>34</v>
      </c>
      <c r="E139" s="7" t="s">
        <v>2124</v>
      </c>
      <c r="F139" s="7" t="s">
        <v>16862</v>
      </c>
      <c r="G139" s="7" t="s">
        <v>16863</v>
      </c>
      <c r="H139" s="7" t="s">
        <v>1450</v>
      </c>
      <c r="I139" s="7" t="s">
        <v>8045</v>
      </c>
      <c r="J139" s="7" t="s">
        <v>1452</v>
      </c>
      <c r="K139" s="7" t="s">
        <v>1013</v>
      </c>
      <c r="L139" s="7" t="s">
        <v>1014</v>
      </c>
      <c r="M139" s="7" t="s">
        <v>1453</v>
      </c>
      <c r="N139" s="7" t="s">
        <v>1454</v>
      </c>
      <c r="O139" s="11">
        <v>3</v>
      </c>
      <c r="P139" s="11">
        <v>32</v>
      </c>
      <c r="Q139" s="11">
        <v>1.5</v>
      </c>
      <c r="R139" s="11">
        <v>1.5</v>
      </c>
      <c r="S139" s="11" t="s">
        <v>1455</v>
      </c>
      <c r="U139" t="str">
        <f t="shared" si="2"/>
        <v>是</v>
      </c>
    </row>
    <row r="140" spans="1:21">
      <c r="A140" s="2" t="str">
        <f>K140&amp;MID(L:L,15,4)</f>
        <v>李新尚1629</v>
      </c>
      <c r="B140" s="7" t="s">
        <v>2128</v>
      </c>
      <c r="C140" s="7" t="s">
        <v>1446</v>
      </c>
      <c r="D140" s="7">
        <v>59</v>
      </c>
      <c r="E140" s="7" t="s">
        <v>2129</v>
      </c>
      <c r="F140" s="7" t="s">
        <v>16864</v>
      </c>
      <c r="G140" s="7" t="s">
        <v>16865</v>
      </c>
      <c r="H140" s="7" t="s">
        <v>2132</v>
      </c>
      <c r="I140" s="7" t="s">
        <v>9617</v>
      </c>
      <c r="J140" s="7" t="s">
        <v>1452</v>
      </c>
      <c r="K140" s="7" t="s">
        <v>279</v>
      </c>
      <c r="L140" s="7" t="s">
        <v>280</v>
      </c>
      <c r="M140" s="7" t="s">
        <v>1453</v>
      </c>
      <c r="N140" s="7" t="s">
        <v>23</v>
      </c>
      <c r="O140" s="11">
        <v>3</v>
      </c>
      <c r="P140" s="11">
        <v>24</v>
      </c>
      <c r="Q140" s="11">
        <v>1.5</v>
      </c>
      <c r="R140" s="11">
        <v>1.5</v>
      </c>
      <c r="S140" s="11" t="s">
        <v>1455</v>
      </c>
      <c r="U140" t="str">
        <f t="shared" si="2"/>
        <v>是</v>
      </c>
    </row>
    <row r="141" spans="1:21">
      <c r="A141" s="2" t="str">
        <f>K141&amp;MID(L:L,15,4)</f>
        <v>谭晓忠1241</v>
      </c>
      <c r="B141" s="7" t="s">
        <v>2134</v>
      </c>
      <c r="C141" s="7" t="s">
        <v>1446</v>
      </c>
      <c r="D141" s="7">
        <v>61</v>
      </c>
      <c r="E141" s="7" t="s">
        <v>907</v>
      </c>
      <c r="F141" s="7" t="s">
        <v>16866</v>
      </c>
      <c r="G141" s="7" t="s">
        <v>16867</v>
      </c>
      <c r="H141" s="7" t="s">
        <v>1450</v>
      </c>
      <c r="I141" s="7" t="s">
        <v>16868</v>
      </c>
      <c r="J141" s="7" t="s">
        <v>1452</v>
      </c>
      <c r="K141" s="7" t="s">
        <v>904</v>
      </c>
      <c r="L141" s="7" t="s">
        <v>905</v>
      </c>
      <c r="M141" s="7" t="s">
        <v>1461</v>
      </c>
      <c r="N141" s="7" t="s">
        <v>1454</v>
      </c>
      <c r="O141" s="11">
        <v>9</v>
      </c>
      <c r="P141" s="11">
        <v>9</v>
      </c>
      <c r="Q141" s="11">
        <v>3</v>
      </c>
      <c r="R141" s="11">
        <v>6</v>
      </c>
      <c r="S141" s="11" t="s">
        <v>1455</v>
      </c>
      <c r="U141" t="str">
        <f t="shared" si="2"/>
        <v>是</v>
      </c>
    </row>
    <row r="142" spans="1:21">
      <c r="A142" s="2" t="str">
        <f>K142&amp;MID(L:L,15,4)</f>
        <v>廖志坚3334</v>
      </c>
      <c r="B142" s="7" t="s">
        <v>2138</v>
      </c>
      <c r="C142" s="7" t="s">
        <v>1446</v>
      </c>
      <c r="D142" s="7">
        <v>63</v>
      </c>
      <c r="E142" s="7" t="s">
        <v>2139</v>
      </c>
      <c r="F142" s="7" t="s">
        <v>16869</v>
      </c>
      <c r="G142" s="7" t="s">
        <v>16870</v>
      </c>
      <c r="H142" s="7" t="s">
        <v>1450</v>
      </c>
      <c r="I142" s="7" t="s">
        <v>16871</v>
      </c>
      <c r="J142" s="7" t="s">
        <v>1452</v>
      </c>
      <c r="K142" s="7" t="s">
        <v>393</v>
      </c>
      <c r="L142" s="7" t="s">
        <v>394</v>
      </c>
      <c r="M142" s="7" t="s">
        <v>1461</v>
      </c>
      <c r="N142" s="7" t="s">
        <v>23</v>
      </c>
      <c r="O142" s="11">
        <v>3</v>
      </c>
      <c r="P142" s="11">
        <v>1</v>
      </c>
      <c r="Q142" s="11">
        <v>3</v>
      </c>
      <c r="R142" s="11">
        <v>0</v>
      </c>
      <c r="S142" s="11" t="s">
        <v>1455</v>
      </c>
      <c r="U142" t="str">
        <f t="shared" si="2"/>
        <v>是</v>
      </c>
    </row>
    <row r="143" spans="1:21">
      <c r="A143" s="2" t="str">
        <f>K143&amp;MID(L:L,15,4)</f>
        <v>刘焕秀0067</v>
      </c>
      <c r="B143" s="7" t="s">
        <v>2142</v>
      </c>
      <c r="C143" s="7" t="s">
        <v>1446</v>
      </c>
      <c r="D143" s="7">
        <v>52</v>
      </c>
      <c r="E143" s="7" t="s">
        <v>2143</v>
      </c>
      <c r="F143" s="7" t="s">
        <v>16872</v>
      </c>
      <c r="G143" s="7" t="s">
        <v>16873</v>
      </c>
      <c r="H143" s="7" t="s">
        <v>1450</v>
      </c>
      <c r="I143" s="7" t="s">
        <v>16874</v>
      </c>
      <c r="J143" s="7" t="s">
        <v>1452</v>
      </c>
      <c r="K143" s="7" t="s">
        <v>586</v>
      </c>
      <c r="L143" s="7" t="s">
        <v>587</v>
      </c>
      <c r="M143" s="7" t="s">
        <v>1453</v>
      </c>
      <c r="N143" s="7" t="s">
        <v>23</v>
      </c>
      <c r="O143" s="11">
        <v>2</v>
      </c>
      <c r="P143" s="11">
        <v>5</v>
      </c>
      <c r="Q143" s="11">
        <v>1.5</v>
      </c>
      <c r="R143" s="11">
        <v>0.5</v>
      </c>
      <c r="S143" s="11" t="s">
        <v>1455</v>
      </c>
      <c r="U143" t="str">
        <f t="shared" si="2"/>
        <v>是</v>
      </c>
    </row>
    <row r="144" spans="1:21">
      <c r="A144" s="2" t="str">
        <f>K144&amp;MID(L:L,15,4)</f>
        <v>苏桂霞4221</v>
      </c>
      <c r="B144" s="7" t="s">
        <v>2147</v>
      </c>
      <c r="C144" s="7" t="s">
        <v>1444</v>
      </c>
      <c r="D144" s="7">
        <v>34</v>
      </c>
      <c r="E144" s="7" t="s">
        <v>2148</v>
      </c>
      <c r="F144" s="7" t="s">
        <v>16875</v>
      </c>
      <c r="G144" s="7" t="s">
        <v>16876</v>
      </c>
      <c r="H144" s="7" t="s">
        <v>1450</v>
      </c>
      <c r="I144" s="7" t="s">
        <v>3113</v>
      </c>
      <c r="J144" s="7" t="s">
        <v>1452</v>
      </c>
      <c r="K144" s="7" t="s">
        <v>479</v>
      </c>
      <c r="L144" s="7" t="s">
        <v>480</v>
      </c>
      <c r="M144" s="7" t="s">
        <v>1461</v>
      </c>
      <c r="N144" s="7" t="s">
        <v>23</v>
      </c>
      <c r="O144" s="11">
        <v>3</v>
      </c>
      <c r="P144" s="11">
        <v>31</v>
      </c>
      <c r="Q144" s="11">
        <v>3</v>
      </c>
      <c r="R144" s="11">
        <v>0</v>
      </c>
      <c r="S144" s="11" t="s">
        <v>1455</v>
      </c>
      <c r="U144" t="str">
        <f t="shared" si="2"/>
        <v>是</v>
      </c>
    </row>
    <row r="145" spans="1:21">
      <c r="A145" s="2" t="str">
        <f>K145&amp;MID(L:L,15,4)</f>
        <v>周素玲2746</v>
      </c>
      <c r="B145" s="7" t="s">
        <v>2152</v>
      </c>
      <c r="C145" s="7" t="s">
        <v>1457</v>
      </c>
      <c r="D145" s="7">
        <v>59</v>
      </c>
      <c r="E145" s="7" t="s">
        <v>2153</v>
      </c>
      <c r="F145" s="7" t="s">
        <v>16877</v>
      </c>
      <c r="G145" s="7" t="s">
        <v>16878</v>
      </c>
      <c r="H145" s="7" t="s">
        <v>1450</v>
      </c>
      <c r="I145" s="7" t="s">
        <v>16879</v>
      </c>
      <c r="J145" s="7" t="s">
        <v>1452</v>
      </c>
      <c r="K145" s="7" t="s">
        <v>859</v>
      </c>
      <c r="L145" s="7" t="s">
        <v>860</v>
      </c>
      <c r="M145" s="7" t="s">
        <v>1453</v>
      </c>
      <c r="N145" s="7" t="s">
        <v>23</v>
      </c>
      <c r="O145" s="11">
        <v>1</v>
      </c>
      <c r="P145" s="11">
        <v>47</v>
      </c>
      <c r="Q145" s="11">
        <v>1.5</v>
      </c>
      <c r="R145" s="11">
        <v>0</v>
      </c>
      <c r="S145" s="11" t="s">
        <v>1455</v>
      </c>
      <c r="U145" t="str">
        <f t="shared" si="2"/>
        <v>是</v>
      </c>
    </row>
    <row r="146" spans="1:21">
      <c r="A146" s="2" t="str">
        <f>K146&amp;MID(L:L,15,4)</f>
        <v>利间开1266</v>
      </c>
      <c r="B146" s="7" t="s">
        <v>2157</v>
      </c>
      <c r="C146" s="7" t="s">
        <v>1457</v>
      </c>
      <c r="D146" s="7">
        <v>48</v>
      </c>
      <c r="E146" s="7" t="s">
        <v>392</v>
      </c>
      <c r="F146" s="7" t="s">
        <v>16880</v>
      </c>
      <c r="G146" s="7" t="s">
        <v>16881</v>
      </c>
      <c r="H146" s="7" t="s">
        <v>1450</v>
      </c>
      <c r="I146" s="7" t="s">
        <v>16882</v>
      </c>
      <c r="J146" s="7" t="s">
        <v>1452</v>
      </c>
      <c r="K146" s="7" t="s">
        <v>389</v>
      </c>
      <c r="L146" s="7" t="s">
        <v>390</v>
      </c>
      <c r="M146" s="7" t="s">
        <v>1453</v>
      </c>
      <c r="N146" s="7" t="s">
        <v>23</v>
      </c>
      <c r="O146" s="11">
        <v>1</v>
      </c>
      <c r="P146" s="11">
        <v>35</v>
      </c>
      <c r="Q146" s="11">
        <v>1.5</v>
      </c>
      <c r="R146" s="11">
        <v>0</v>
      </c>
      <c r="S146" s="11" t="s">
        <v>1455</v>
      </c>
      <c r="U146" t="str">
        <f t="shared" si="2"/>
        <v>是</v>
      </c>
    </row>
    <row r="147" spans="1:21">
      <c r="A147" s="2" t="str">
        <f>K147&amp;MID(L:L,15,4)</f>
        <v>吕世良0012</v>
      </c>
      <c r="B147" s="7" t="s">
        <v>10083</v>
      </c>
      <c r="C147" s="7" t="s">
        <v>1446</v>
      </c>
      <c r="D147" s="7">
        <v>58</v>
      </c>
      <c r="E147" s="7" t="s">
        <v>585</v>
      </c>
      <c r="F147" s="7" t="s">
        <v>16883</v>
      </c>
      <c r="G147" s="7" t="s">
        <v>16884</v>
      </c>
      <c r="H147" s="7" t="s">
        <v>1450</v>
      </c>
      <c r="I147" s="7" t="s">
        <v>3627</v>
      </c>
      <c r="J147" s="7" t="s">
        <v>1452</v>
      </c>
      <c r="K147" s="7" t="s">
        <v>429</v>
      </c>
      <c r="L147" s="7" t="s">
        <v>430</v>
      </c>
      <c r="M147" s="7" t="s">
        <v>1461</v>
      </c>
      <c r="N147" s="7" t="s">
        <v>23</v>
      </c>
      <c r="O147" s="11">
        <v>3</v>
      </c>
      <c r="P147" s="11">
        <v>12</v>
      </c>
      <c r="Q147" s="11">
        <v>3</v>
      </c>
      <c r="R147" s="11">
        <v>0</v>
      </c>
      <c r="S147" s="11" t="s">
        <v>1455</v>
      </c>
      <c r="U147" t="str">
        <f t="shared" si="2"/>
        <v>是</v>
      </c>
    </row>
    <row r="148" spans="1:21">
      <c r="A148" s="2" t="str">
        <f>K148&amp;MID(L:L,15,4)</f>
        <v>马金祥5110</v>
      </c>
      <c r="B148" s="7" t="s">
        <v>2164</v>
      </c>
      <c r="C148" s="7" t="s">
        <v>1457</v>
      </c>
      <c r="D148" s="7">
        <v>56</v>
      </c>
      <c r="E148" s="7" t="s">
        <v>2165</v>
      </c>
      <c r="F148" s="7" t="s">
        <v>16885</v>
      </c>
      <c r="G148" s="7" t="s">
        <v>16886</v>
      </c>
      <c r="H148" s="7" t="s">
        <v>1450</v>
      </c>
      <c r="I148" s="7" t="s">
        <v>16887</v>
      </c>
      <c r="J148" s="7" t="s">
        <v>1452</v>
      </c>
      <c r="K148" s="7" t="s">
        <v>482</v>
      </c>
      <c r="L148" s="7" t="s">
        <v>483</v>
      </c>
      <c r="M148" s="7" t="s">
        <v>1461</v>
      </c>
      <c r="N148" s="7" t="s">
        <v>23</v>
      </c>
      <c r="O148" s="11">
        <v>3</v>
      </c>
      <c r="P148" s="11">
        <v>7</v>
      </c>
      <c r="Q148" s="11">
        <v>3</v>
      </c>
      <c r="R148" s="11">
        <v>0</v>
      </c>
      <c r="S148" s="11" t="s">
        <v>1455</v>
      </c>
      <c r="U148" t="str">
        <f t="shared" si="2"/>
        <v>是</v>
      </c>
    </row>
    <row r="149" spans="1:21">
      <c r="A149" s="2" t="str">
        <f>K149&amp;MID(L:L,15,4)</f>
        <v>何广明3259</v>
      </c>
      <c r="B149" s="7" t="s">
        <v>14180</v>
      </c>
      <c r="C149" s="7" t="s">
        <v>1446</v>
      </c>
      <c r="D149" s="7">
        <v>62</v>
      </c>
      <c r="E149" s="7" t="s">
        <v>14181</v>
      </c>
      <c r="F149" s="7" t="s">
        <v>16888</v>
      </c>
      <c r="G149" s="7" t="s">
        <v>16889</v>
      </c>
      <c r="H149" s="7" t="s">
        <v>3291</v>
      </c>
      <c r="I149" s="7" t="s">
        <v>16890</v>
      </c>
      <c r="J149" s="7" t="s">
        <v>1452</v>
      </c>
      <c r="K149" s="7" t="s">
        <v>14185</v>
      </c>
      <c r="L149" s="7" t="s">
        <v>14186</v>
      </c>
      <c r="M149" s="7" t="s">
        <v>1461</v>
      </c>
      <c r="N149" s="7" t="s">
        <v>1462</v>
      </c>
      <c r="O149" s="11">
        <v>3</v>
      </c>
      <c r="P149" s="11">
        <v>5</v>
      </c>
      <c r="Q149" s="11">
        <v>2.5</v>
      </c>
      <c r="R149" s="11">
        <v>0.5</v>
      </c>
      <c r="S149" s="11" t="s">
        <v>1455</v>
      </c>
      <c r="U149" t="str">
        <f t="shared" si="2"/>
        <v>是</v>
      </c>
    </row>
    <row r="150" spans="1:21">
      <c r="A150" s="2" t="str">
        <f>K150&amp;MID(L:L,15,4)</f>
        <v>刘家鑫5136</v>
      </c>
      <c r="B150" s="7" t="s">
        <v>2169</v>
      </c>
      <c r="C150" s="7" t="s">
        <v>1446</v>
      </c>
      <c r="D150" s="7">
        <v>30</v>
      </c>
      <c r="E150" s="7" t="s">
        <v>1071</v>
      </c>
      <c r="F150" s="7" t="s">
        <v>16891</v>
      </c>
      <c r="G150" s="7" t="s">
        <v>16892</v>
      </c>
      <c r="H150" s="7" t="s">
        <v>1450</v>
      </c>
      <c r="I150" s="7" t="s">
        <v>16893</v>
      </c>
      <c r="J150" s="7" t="s">
        <v>1452</v>
      </c>
      <c r="K150" s="7" t="s">
        <v>1073</v>
      </c>
      <c r="L150" s="7" t="s">
        <v>1074</v>
      </c>
      <c r="M150" s="7" t="s">
        <v>1461</v>
      </c>
      <c r="N150" s="7" t="s">
        <v>23</v>
      </c>
      <c r="O150" s="11">
        <v>10</v>
      </c>
      <c r="P150" s="11">
        <v>43</v>
      </c>
      <c r="Q150" s="11">
        <v>3</v>
      </c>
      <c r="R150" s="11">
        <v>7</v>
      </c>
      <c r="S150" s="11" t="s">
        <v>1455</v>
      </c>
      <c r="U150" t="str">
        <f t="shared" si="2"/>
        <v>是</v>
      </c>
    </row>
    <row r="151" spans="1:21">
      <c r="A151" s="2" t="str">
        <f>K151&amp;MID(L:L,15,4)</f>
        <v>陈执喜2120</v>
      </c>
      <c r="B151" s="7" t="s">
        <v>4362</v>
      </c>
      <c r="C151" s="7" t="s">
        <v>1457</v>
      </c>
      <c r="D151" s="7">
        <v>35</v>
      </c>
      <c r="E151" s="7" t="s">
        <v>4363</v>
      </c>
      <c r="F151" s="7" t="s">
        <v>16894</v>
      </c>
      <c r="G151" s="7" t="s">
        <v>16895</v>
      </c>
      <c r="H151" s="7" t="s">
        <v>1450</v>
      </c>
      <c r="I151" s="7" t="s">
        <v>16896</v>
      </c>
      <c r="J151" s="7" t="s">
        <v>1452</v>
      </c>
      <c r="K151" s="7" t="s">
        <v>807</v>
      </c>
      <c r="L151" s="7" t="s">
        <v>808</v>
      </c>
      <c r="M151" s="7" t="s">
        <v>1453</v>
      </c>
      <c r="N151" s="7" t="s">
        <v>23</v>
      </c>
      <c r="O151" s="11">
        <v>5</v>
      </c>
      <c r="P151" s="11">
        <v>27</v>
      </c>
      <c r="Q151" s="11">
        <v>1.5</v>
      </c>
      <c r="R151" s="11">
        <v>3.5</v>
      </c>
      <c r="S151" s="11" t="s">
        <v>1455</v>
      </c>
      <c r="U151" t="str">
        <f t="shared" si="2"/>
        <v>是</v>
      </c>
    </row>
    <row r="152" spans="1:21">
      <c r="A152" s="2" t="str">
        <f>K152&amp;MID(L:L,15,4)</f>
        <v>陈生波0638</v>
      </c>
      <c r="B152" s="7" t="s">
        <v>2173</v>
      </c>
      <c r="C152" s="7" t="s">
        <v>1446</v>
      </c>
      <c r="D152" s="7">
        <v>48</v>
      </c>
      <c r="E152" s="7" t="s">
        <v>2174</v>
      </c>
      <c r="F152" s="7" t="s">
        <v>16897</v>
      </c>
      <c r="G152" s="7" t="s">
        <v>16898</v>
      </c>
      <c r="H152" s="7" t="s">
        <v>1450</v>
      </c>
      <c r="I152" s="7" t="s">
        <v>16899</v>
      </c>
      <c r="J152" s="7" t="s">
        <v>1452</v>
      </c>
      <c r="K152" s="7" t="s">
        <v>883</v>
      </c>
      <c r="L152" s="7" t="s">
        <v>884</v>
      </c>
      <c r="M152" s="7" t="s">
        <v>1461</v>
      </c>
      <c r="N152" s="7" t="s">
        <v>1467</v>
      </c>
      <c r="O152" s="11">
        <v>4</v>
      </c>
      <c r="P152" s="11">
        <v>18</v>
      </c>
      <c r="Q152" s="11">
        <v>3</v>
      </c>
      <c r="R152" s="11">
        <v>1</v>
      </c>
      <c r="S152" s="11" t="s">
        <v>1455</v>
      </c>
      <c r="U152" t="str">
        <f t="shared" si="2"/>
        <v>是</v>
      </c>
    </row>
    <row r="153" spans="1:21">
      <c r="A153" s="2" t="str">
        <f>K153&amp;MID(L:L,15,4)</f>
        <v>陈莹4829</v>
      </c>
      <c r="B153" s="7" t="s">
        <v>2178</v>
      </c>
      <c r="C153" s="7" t="s">
        <v>1444</v>
      </c>
      <c r="D153" s="7">
        <v>52</v>
      </c>
      <c r="E153" s="7" t="s">
        <v>2179</v>
      </c>
      <c r="F153" s="7" t="s">
        <v>16900</v>
      </c>
      <c r="G153" s="7" t="s">
        <v>16901</v>
      </c>
      <c r="H153" s="7" t="s">
        <v>1450</v>
      </c>
      <c r="I153" s="7" t="s">
        <v>16902</v>
      </c>
      <c r="J153" s="7" t="s">
        <v>1452</v>
      </c>
      <c r="K153" s="7" t="s">
        <v>925</v>
      </c>
      <c r="L153" s="7" t="s">
        <v>926</v>
      </c>
      <c r="M153" s="7" t="s">
        <v>1461</v>
      </c>
      <c r="N153" s="7" t="s">
        <v>23</v>
      </c>
      <c r="O153" s="11">
        <v>3</v>
      </c>
      <c r="P153" s="11">
        <v>2</v>
      </c>
      <c r="Q153" s="11">
        <v>3</v>
      </c>
      <c r="R153" s="11">
        <v>0</v>
      </c>
      <c r="S153" s="11" t="s">
        <v>1455</v>
      </c>
      <c r="U153" t="str">
        <f t="shared" si="2"/>
        <v>是</v>
      </c>
    </row>
    <row r="154" spans="1:21">
      <c r="A154" s="2" t="str">
        <f>K154&amp;MID(L:L,15,4)</f>
        <v>李笑银0029</v>
      </c>
      <c r="B154" s="7" t="s">
        <v>1887</v>
      </c>
      <c r="C154" s="7" t="s">
        <v>1446</v>
      </c>
      <c r="D154" s="7">
        <v>51</v>
      </c>
      <c r="E154" s="7" t="s">
        <v>1888</v>
      </c>
      <c r="F154" s="7" t="s">
        <v>16903</v>
      </c>
      <c r="G154" s="7" t="s">
        <v>16904</v>
      </c>
      <c r="H154" s="7" t="s">
        <v>1450</v>
      </c>
      <c r="I154" s="7" t="s">
        <v>8552</v>
      </c>
      <c r="J154" s="7" t="s">
        <v>1452</v>
      </c>
      <c r="K154" s="7" t="s">
        <v>918</v>
      </c>
      <c r="L154" s="7" t="s">
        <v>919</v>
      </c>
      <c r="M154" s="7" t="s">
        <v>1461</v>
      </c>
      <c r="N154" s="7" t="s">
        <v>23</v>
      </c>
      <c r="O154" s="11">
        <v>3</v>
      </c>
      <c r="P154" s="11">
        <v>3</v>
      </c>
      <c r="Q154" s="11">
        <v>3</v>
      </c>
      <c r="R154" s="11">
        <v>0</v>
      </c>
      <c r="S154" s="11" t="s">
        <v>1455</v>
      </c>
      <c r="U154" t="str">
        <f t="shared" si="2"/>
        <v>是</v>
      </c>
    </row>
    <row r="155" spans="1:21">
      <c r="A155" s="2" t="str">
        <f>K155&amp;MID(L:L,15,4)</f>
        <v>黄满生5439</v>
      </c>
      <c r="B155" s="7" t="s">
        <v>2186</v>
      </c>
      <c r="C155" s="7" t="s">
        <v>1446</v>
      </c>
      <c r="D155" s="7">
        <v>40</v>
      </c>
      <c r="E155" s="7" t="s">
        <v>2187</v>
      </c>
      <c r="F155" s="7" t="s">
        <v>16905</v>
      </c>
      <c r="G155" s="7" t="s">
        <v>16906</v>
      </c>
      <c r="H155" s="7" t="s">
        <v>1450</v>
      </c>
      <c r="I155" s="7" t="s">
        <v>16907</v>
      </c>
      <c r="J155" s="7" t="s">
        <v>1452</v>
      </c>
      <c r="K155" s="7" t="s">
        <v>828</v>
      </c>
      <c r="L155" s="7" t="s">
        <v>829</v>
      </c>
      <c r="M155" s="7" t="s">
        <v>1453</v>
      </c>
      <c r="N155" s="7" t="s">
        <v>23</v>
      </c>
      <c r="O155" s="11">
        <v>4</v>
      </c>
      <c r="P155" s="11">
        <v>36</v>
      </c>
      <c r="Q155" s="11">
        <v>1.5</v>
      </c>
      <c r="R155" s="11">
        <v>2.5</v>
      </c>
      <c r="S155" s="11" t="s">
        <v>1455</v>
      </c>
      <c r="U155" t="str">
        <f t="shared" si="2"/>
        <v>是</v>
      </c>
    </row>
    <row r="156" spans="1:21">
      <c r="A156" s="2" t="str">
        <f>K156&amp;MID(L:L,15,4)</f>
        <v>朱杏连0928</v>
      </c>
      <c r="B156" s="7" t="s">
        <v>2191</v>
      </c>
      <c r="C156" s="7" t="s">
        <v>1446</v>
      </c>
      <c r="D156" s="7">
        <v>56</v>
      </c>
      <c r="E156" s="7" t="s">
        <v>708</v>
      </c>
      <c r="F156" s="7" t="s">
        <v>16908</v>
      </c>
      <c r="G156" s="7" t="s">
        <v>16909</v>
      </c>
      <c r="H156" s="7" t="s">
        <v>1450</v>
      </c>
      <c r="I156" s="7" t="s">
        <v>7877</v>
      </c>
      <c r="J156" s="7" t="s">
        <v>1452</v>
      </c>
      <c r="K156" s="7" t="s">
        <v>705</v>
      </c>
      <c r="L156" s="7" t="s">
        <v>706</v>
      </c>
      <c r="M156" s="7" t="s">
        <v>1453</v>
      </c>
      <c r="N156" s="7" t="s">
        <v>23</v>
      </c>
      <c r="O156" s="11">
        <v>3</v>
      </c>
      <c r="P156" s="11">
        <v>59</v>
      </c>
      <c r="Q156" s="11">
        <v>1.5</v>
      </c>
      <c r="R156" s="11">
        <v>1.5</v>
      </c>
      <c r="S156" s="11" t="s">
        <v>1455</v>
      </c>
      <c r="U156" t="str">
        <f t="shared" si="2"/>
        <v>是</v>
      </c>
    </row>
    <row r="157" spans="1:21">
      <c r="A157" s="2" t="str">
        <f>K157&amp;MID(L:L,15,4)</f>
        <v>陈炳有6612</v>
      </c>
      <c r="B157" s="7" t="s">
        <v>1783</v>
      </c>
      <c r="C157" s="7" t="s">
        <v>1446</v>
      </c>
      <c r="D157" s="7">
        <v>59</v>
      </c>
      <c r="E157" s="7" t="s">
        <v>1784</v>
      </c>
      <c r="F157" s="7" t="s">
        <v>16910</v>
      </c>
      <c r="G157" s="7" t="s">
        <v>16911</v>
      </c>
      <c r="H157" s="7" t="s">
        <v>1450</v>
      </c>
      <c r="I157" s="7" t="s">
        <v>13593</v>
      </c>
      <c r="J157" s="7" t="s">
        <v>1452</v>
      </c>
      <c r="K157" s="7" t="s">
        <v>41</v>
      </c>
      <c r="L157" s="7" t="s">
        <v>42</v>
      </c>
      <c r="M157" s="7" t="s">
        <v>1461</v>
      </c>
      <c r="N157" s="7" t="s">
        <v>23</v>
      </c>
      <c r="O157" s="11">
        <v>3</v>
      </c>
      <c r="P157" s="11">
        <v>10</v>
      </c>
      <c r="Q157" s="11">
        <v>3</v>
      </c>
      <c r="R157" s="11">
        <v>0</v>
      </c>
      <c r="S157" s="11" t="s">
        <v>1455</v>
      </c>
      <c r="U157" t="str">
        <f t="shared" si="2"/>
        <v>是</v>
      </c>
    </row>
    <row r="158" spans="1:21">
      <c r="A158" s="2" t="str">
        <f>K158&amp;MID(L:L,15,4)</f>
        <v>黄大珠3223</v>
      </c>
      <c r="B158" s="7" t="s">
        <v>16912</v>
      </c>
      <c r="C158" s="7" t="s">
        <v>1457</v>
      </c>
      <c r="D158" s="7">
        <v>59</v>
      </c>
      <c r="E158" s="7" t="s">
        <v>16913</v>
      </c>
      <c r="F158" s="7" t="s">
        <v>16914</v>
      </c>
      <c r="G158" s="7" t="s">
        <v>16915</v>
      </c>
      <c r="H158" s="7" t="s">
        <v>1450</v>
      </c>
      <c r="I158" s="7" t="s">
        <v>16916</v>
      </c>
      <c r="J158" s="7" t="s">
        <v>1452</v>
      </c>
      <c r="K158" s="7" t="s">
        <v>191</v>
      </c>
      <c r="L158" s="7" t="s">
        <v>192</v>
      </c>
      <c r="M158" s="7" t="s">
        <v>1461</v>
      </c>
      <c r="N158" s="7" t="s">
        <v>23</v>
      </c>
      <c r="O158" s="11">
        <v>3</v>
      </c>
      <c r="P158" s="11">
        <v>13</v>
      </c>
      <c r="Q158" s="11">
        <v>3</v>
      </c>
      <c r="R158" s="11">
        <v>0</v>
      </c>
      <c r="S158" s="11" t="s">
        <v>1455</v>
      </c>
      <c r="U158" t="str">
        <f t="shared" si="2"/>
        <v>是</v>
      </c>
    </row>
    <row r="159" spans="1:21">
      <c r="A159" s="2" t="str">
        <f>K159&amp;MID(L:L,15,4)</f>
        <v>袁颖儿0081</v>
      </c>
      <c r="B159" s="7" t="s">
        <v>2203</v>
      </c>
      <c r="C159" s="7" t="s">
        <v>1446</v>
      </c>
      <c r="D159" s="7">
        <v>61</v>
      </c>
      <c r="E159" s="7" t="s">
        <v>2204</v>
      </c>
      <c r="F159" s="7" t="s">
        <v>16917</v>
      </c>
      <c r="G159" s="7" t="s">
        <v>16918</v>
      </c>
      <c r="H159" s="7" t="s">
        <v>1450</v>
      </c>
      <c r="I159" s="7" t="s">
        <v>4095</v>
      </c>
      <c r="J159" s="7" t="s">
        <v>1452</v>
      </c>
      <c r="K159" s="7" t="s">
        <v>645</v>
      </c>
      <c r="L159" s="7" t="s">
        <v>646</v>
      </c>
      <c r="M159" s="7" t="s">
        <v>1461</v>
      </c>
      <c r="N159" s="7" t="s">
        <v>23</v>
      </c>
      <c r="O159" s="11">
        <v>3</v>
      </c>
      <c r="P159" s="11">
        <v>0</v>
      </c>
      <c r="Q159" s="11">
        <v>3</v>
      </c>
      <c r="R159" s="11">
        <v>0</v>
      </c>
      <c r="S159" s="11" t="s">
        <v>1455</v>
      </c>
      <c r="U159" t="str">
        <f t="shared" si="2"/>
        <v>是</v>
      </c>
    </row>
    <row r="160" spans="1:21">
      <c r="A160" s="2" t="str">
        <f>K160&amp;MID(L:L,15,4)</f>
        <v>陆艳英332X</v>
      </c>
      <c r="B160" s="7" t="s">
        <v>2111</v>
      </c>
      <c r="C160" s="7" t="s">
        <v>1446</v>
      </c>
      <c r="D160" s="7">
        <v>48</v>
      </c>
      <c r="E160" s="7" t="s">
        <v>1124</v>
      </c>
      <c r="F160" s="7" t="s">
        <v>16919</v>
      </c>
      <c r="G160" s="7" t="s">
        <v>16920</v>
      </c>
      <c r="H160" s="7" t="s">
        <v>1450</v>
      </c>
      <c r="I160" s="7" t="s">
        <v>3943</v>
      </c>
      <c r="J160" s="7" t="s">
        <v>1452</v>
      </c>
      <c r="K160" s="7" t="s">
        <v>737</v>
      </c>
      <c r="L160" s="7" t="s">
        <v>738</v>
      </c>
      <c r="M160" s="7" t="s">
        <v>1461</v>
      </c>
      <c r="N160" s="7" t="s">
        <v>1467</v>
      </c>
      <c r="O160" s="11">
        <v>3</v>
      </c>
      <c r="P160" s="11">
        <v>18</v>
      </c>
      <c r="Q160" s="11">
        <v>3</v>
      </c>
      <c r="R160" s="11">
        <v>0</v>
      </c>
      <c r="S160" s="11" t="s">
        <v>1455</v>
      </c>
      <c r="U160" t="str">
        <f t="shared" si="2"/>
        <v>是</v>
      </c>
    </row>
    <row r="161" spans="1:21">
      <c r="A161" s="2" t="str">
        <f>K161&amp;MID(L:L,15,4)</f>
        <v>卢少英0345</v>
      </c>
      <c r="B161" s="7" t="s">
        <v>2211</v>
      </c>
      <c r="C161" s="7" t="s">
        <v>1457</v>
      </c>
      <c r="D161" s="7">
        <v>44</v>
      </c>
      <c r="E161" s="7" t="s">
        <v>2212</v>
      </c>
      <c r="F161" s="7" t="s">
        <v>16921</v>
      </c>
      <c r="G161" s="7" t="s">
        <v>16922</v>
      </c>
      <c r="H161" s="7" t="s">
        <v>1450</v>
      </c>
      <c r="I161" s="7" t="s">
        <v>16923</v>
      </c>
      <c r="J161" s="7" t="s">
        <v>1452</v>
      </c>
      <c r="K161" s="7" t="s">
        <v>419</v>
      </c>
      <c r="L161" s="7" t="s">
        <v>420</v>
      </c>
      <c r="M161" s="7" t="s">
        <v>1461</v>
      </c>
      <c r="N161" s="7" t="s">
        <v>23</v>
      </c>
      <c r="O161" s="11">
        <v>10</v>
      </c>
      <c r="P161" s="11">
        <v>32</v>
      </c>
      <c r="Q161" s="11">
        <v>3</v>
      </c>
      <c r="R161" s="11">
        <v>7</v>
      </c>
      <c r="S161" s="11" t="s">
        <v>1455</v>
      </c>
      <c r="U161" t="str">
        <f t="shared" si="2"/>
        <v>是</v>
      </c>
    </row>
    <row r="162" spans="1:21">
      <c r="A162" s="2" t="str">
        <f>K162&amp;MID(L:L,15,4)</f>
        <v>梁作仪5412</v>
      </c>
      <c r="B162" s="7" t="s">
        <v>2216</v>
      </c>
      <c r="C162" s="7" t="s">
        <v>1446</v>
      </c>
      <c r="D162" s="7">
        <v>51</v>
      </c>
      <c r="E162" s="7" t="s">
        <v>2217</v>
      </c>
      <c r="F162" s="7" t="s">
        <v>16924</v>
      </c>
      <c r="G162" s="7" t="s">
        <v>16925</v>
      </c>
      <c r="H162" s="7" t="s">
        <v>1450</v>
      </c>
      <c r="I162" s="7" t="s">
        <v>16926</v>
      </c>
      <c r="J162" s="7" t="s">
        <v>1452</v>
      </c>
      <c r="K162" s="7" t="s">
        <v>951</v>
      </c>
      <c r="L162" s="7" t="s">
        <v>952</v>
      </c>
      <c r="M162" s="7" t="s">
        <v>1461</v>
      </c>
      <c r="N162" s="7" t="s">
        <v>23</v>
      </c>
      <c r="O162" s="11">
        <v>3</v>
      </c>
      <c r="P162" s="11">
        <v>16</v>
      </c>
      <c r="Q162" s="11">
        <v>3</v>
      </c>
      <c r="R162" s="11">
        <v>0</v>
      </c>
      <c r="S162" s="11" t="s">
        <v>1455</v>
      </c>
      <c r="U162" t="str">
        <f t="shared" si="2"/>
        <v>是</v>
      </c>
    </row>
    <row r="163" spans="1:21">
      <c r="A163" s="2" t="str">
        <f>K163&amp;MID(L:L,15,4)</f>
        <v>胡汝银0042</v>
      </c>
      <c r="B163" s="7" t="s">
        <v>2221</v>
      </c>
      <c r="C163" s="7" t="s">
        <v>1446</v>
      </c>
      <c r="D163" s="7">
        <v>54</v>
      </c>
      <c r="E163" s="7" t="s">
        <v>2222</v>
      </c>
      <c r="F163" s="7" t="s">
        <v>16927</v>
      </c>
      <c r="G163" s="7" t="s">
        <v>16928</v>
      </c>
      <c r="H163" s="7" t="s">
        <v>1450</v>
      </c>
      <c r="I163" s="7" t="s">
        <v>16929</v>
      </c>
      <c r="J163" s="7" t="s">
        <v>1452</v>
      </c>
      <c r="K163" s="7" t="s">
        <v>221</v>
      </c>
      <c r="L163" s="7" t="s">
        <v>222</v>
      </c>
      <c r="M163" s="7" t="s">
        <v>1453</v>
      </c>
      <c r="N163" s="7" t="s">
        <v>23</v>
      </c>
      <c r="O163" s="11">
        <v>2</v>
      </c>
      <c r="P163" s="11">
        <v>5</v>
      </c>
      <c r="Q163" s="11">
        <v>1.5</v>
      </c>
      <c r="R163" s="11">
        <v>0.5</v>
      </c>
      <c r="S163" s="11" t="s">
        <v>1455</v>
      </c>
      <c r="U163" t="str">
        <f t="shared" si="2"/>
        <v>是</v>
      </c>
    </row>
    <row r="164" spans="1:21">
      <c r="A164" s="2" t="str">
        <f>K164&amp;MID(L:L,15,4)</f>
        <v>卢霓4828</v>
      </c>
      <c r="B164" s="7" t="s">
        <v>2226</v>
      </c>
      <c r="C164" s="7" t="s">
        <v>1446</v>
      </c>
      <c r="D164" s="7">
        <v>45</v>
      </c>
      <c r="E164" s="7" t="s">
        <v>2227</v>
      </c>
      <c r="F164" s="7" t="s">
        <v>16930</v>
      </c>
      <c r="G164" s="7" t="s">
        <v>16931</v>
      </c>
      <c r="H164" s="7" t="s">
        <v>1450</v>
      </c>
      <c r="I164" s="7" t="s">
        <v>3624</v>
      </c>
      <c r="J164" s="7" t="s">
        <v>1452</v>
      </c>
      <c r="K164" s="7" t="s">
        <v>866</v>
      </c>
      <c r="L164" s="7" t="s">
        <v>867</v>
      </c>
      <c r="M164" s="7" t="s">
        <v>1461</v>
      </c>
      <c r="N164" s="7" t="s">
        <v>1454</v>
      </c>
      <c r="O164" s="11">
        <v>3</v>
      </c>
      <c r="P164" s="11">
        <v>1</v>
      </c>
      <c r="Q164" s="11">
        <v>3</v>
      </c>
      <c r="R164" s="11">
        <v>0</v>
      </c>
      <c r="S164" s="11" t="s">
        <v>1455</v>
      </c>
      <c r="U164" t="str">
        <f t="shared" si="2"/>
        <v>是</v>
      </c>
    </row>
    <row r="165" spans="1:21">
      <c r="A165" s="2" t="str">
        <f>K165&amp;MID(L:L,15,4)</f>
        <v>梁润可5124</v>
      </c>
      <c r="B165" s="7" t="s">
        <v>2231</v>
      </c>
      <c r="C165" s="7" t="s">
        <v>1446</v>
      </c>
      <c r="D165" s="7">
        <v>52</v>
      </c>
      <c r="E165" s="7" t="s">
        <v>2232</v>
      </c>
      <c r="F165" s="7" t="s">
        <v>16932</v>
      </c>
      <c r="G165" s="7" t="s">
        <v>16933</v>
      </c>
      <c r="H165" s="7" t="s">
        <v>1450</v>
      </c>
      <c r="I165" s="7" t="s">
        <v>16934</v>
      </c>
      <c r="J165" s="7" t="s">
        <v>1452</v>
      </c>
      <c r="K165" s="7" t="s">
        <v>337</v>
      </c>
      <c r="L165" s="7" t="s">
        <v>338</v>
      </c>
      <c r="M165" s="7" t="s">
        <v>1453</v>
      </c>
      <c r="N165" s="7" t="s">
        <v>23</v>
      </c>
      <c r="O165" s="11">
        <v>2</v>
      </c>
      <c r="P165" s="11">
        <v>4</v>
      </c>
      <c r="Q165" s="11">
        <v>1.5</v>
      </c>
      <c r="R165" s="11">
        <v>0.5</v>
      </c>
      <c r="S165" s="11" t="s">
        <v>1455</v>
      </c>
      <c r="U165" t="str">
        <f t="shared" si="2"/>
        <v>是</v>
      </c>
    </row>
    <row r="166" spans="1:21">
      <c r="A166" s="2" t="str">
        <f>K166&amp;MID(L:L,15,4)</f>
        <v>许娇0929</v>
      </c>
      <c r="B166" s="7" t="s">
        <v>2236</v>
      </c>
      <c r="C166" s="7" t="s">
        <v>1446</v>
      </c>
      <c r="D166" s="7">
        <v>57</v>
      </c>
      <c r="E166" s="7" t="s">
        <v>2237</v>
      </c>
      <c r="F166" s="7" t="s">
        <v>16935</v>
      </c>
      <c r="G166" s="7" t="s">
        <v>16936</v>
      </c>
      <c r="H166" s="7" t="s">
        <v>1450</v>
      </c>
      <c r="I166" s="7" t="s">
        <v>16937</v>
      </c>
      <c r="J166" s="7" t="s">
        <v>1452</v>
      </c>
      <c r="K166" s="7" t="s">
        <v>1010</v>
      </c>
      <c r="L166" s="7" t="s">
        <v>1011</v>
      </c>
      <c r="M166" s="7" t="s">
        <v>1453</v>
      </c>
      <c r="N166" s="7" t="s">
        <v>23</v>
      </c>
      <c r="O166" s="11">
        <v>5</v>
      </c>
      <c r="P166" s="11">
        <v>1</v>
      </c>
      <c r="Q166" s="11">
        <v>1.5</v>
      </c>
      <c r="R166" s="11">
        <v>3.5</v>
      </c>
      <c r="S166" s="11" t="s">
        <v>1455</v>
      </c>
      <c r="U166" t="str">
        <f t="shared" si="2"/>
        <v>是</v>
      </c>
    </row>
    <row r="167" spans="1:21">
      <c r="A167" s="2" t="str">
        <f>K167&amp;MID(L:L,15,4)</f>
        <v>邓苏1225</v>
      </c>
      <c r="B167" s="7" t="s">
        <v>2241</v>
      </c>
      <c r="C167" s="7" t="s">
        <v>1457</v>
      </c>
      <c r="D167" s="7">
        <v>59</v>
      </c>
      <c r="E167" s="7" t="s">
        <v>2242</v>
      </c>
      <c r="F167" s="7" t="s">
        <v>16938</v>
      </c>
      <c r="G167" s="7" t="s">
        <v>16939</v>
      </c>
      <c r="H167" s="7" t="s">
        <v>1450</v>
      </c>
      <c r="I167" s="7" t="s">
        <v>16940</v>
      </c>
      <c r="J167" s="7" t="s">
        <v>1452</v>
      </c>
      <c r="K167" s="7" t="s">
        <v>143</v>
      </c>
      <c r="L167" s="7" t="s">
        <v>144</v>
      </c>
      <c r="M167" s="7" t="s">
        <v>1453</v>
      </c>
      <c r="N167" s="7" t="s">
        <v>23</v>
      </c>
      <c r="O167" s="11">
        <v>2</v>
      </c>
      <c r="P167" s="11">
        <v>21</v>
      </c>
      <c r="Q167" s="11">
        <v>1.5</v>
      </c>
      <c r="R167" s="11">
        <v>0.5</v>
      </c>
      <c r="S167" s="11" t="s">
        <v>1455</v>
      </c>
      <c r="U167" t="str">
        <f t="shared" si="2"/>
        <v>是</v>
      </c>
    </row>
    <row r="168" spans="1:21">
      <c r="A168" s="2" t="str">
        <f>K168&amp;MID(L:L,15,4)</f>
        <v>吴宝婵5347</v>
      </c>
      <c r="B168" s="7" t="s">
        <v>16941</v>
      </c>
      <c r="C168" s="7" t="s">
        <v>1457</v>
      </c>
      <c r="D168" s="7">
        <v>43</v>
      </c>
      <c r="E168" s="7" t="s">
        <v>16942</v>
      </c>
      <c r="F168" s="7" t="s">
        <v>16943</v>
      </c>
      <c r="G168" s="7" t="s">
        <v>16944</v>
      </c>
      <c r="H168" s="7" t="s">
        <v>1450</v>
      </c>
      <c r="I168" s="7" t="s">
        <v>8208</v>
      </c>
      <c r="J168" s="7" t="s">
        <v>1452</v>
      </c>
      <c r="K168" s="7" t="s">
        <v>747</v>
      </c>
      <c r="L168" s="7" t="s">
        <v>748</v>
      </c>
      <c r="M168" s="7" t="s">
        <v>1461</v>
      </c>
      <c r="N168" s="7" t="s">
        <v>1467</v>
      </c>
      <c r="O168" s="11">
        <v>3</v>
      </c>
      <c r="P168" s="11">
        <v>1</v>
      </c>
      <c r="Q168" s="11">
        <v>3</v>
      </c>
      <c r="R168" s="11">
        <v>0</v>
      </c>
      <c r="S168" s="11" t="s">
        <v>1455</v>
      </c>
      <c r="U168" t="str">
        <f t="shared" si="2"/>
        <v>是</v>
      </c>
    </row>
    <row r="169" spans="1:21">
      <c r="A169" s="2" t="str">
        <f>K169&amp;MID(L:L,15,4)</f>
        <v>李观妹2441</v>
      </c>
      <c r="B169" s="7" t="s">
        <v>15136</v>
      </c>
      <c r="C169" s="7" t="s">
        <v>1457</v>
      </c>
      <c r="D169" s="7">
        <v>57</v>
      </c>
      <c r="E169" s="7" t="s">
        <v>15137</v>
      </c>
      <c r="F169" s="7" t="s">
        <v>16945</v>
      </c>
      <c r="G169" s="7" t="s">
        <v>16946</v>
      </c>
      <c r="H169" s="7" t="s">
        <v>15140</v>
      </c>
      <c r="I169" s="7" t="s">
        <v>16947</v>
      </c>
      <c r="J169" s="7" t="s">
        <v>1452</v>
      </c>
      <c r="K169" s="7" t="s">
        <v>750</v>
      </c>
      <c r="L169" s="7" t="s">
        <v>751</v>
      </c>
      <c r="M169" s="7" t="s">
        <v>1461</v>
      </c>
      <c r="N169" s="7" t="s">
        <v>1467</v>
      </c>
      <c r="O169" s="11">
        <v>6</v>
      </c>
      <c r="P169" s="11">
        <v>36</v>
      </c>
      <c r="Q169" s="11">
        <v>3</v>
      </c>
      <c r="R169" s="11">
        <v>3</v>
      </c>
      <c r="S169" s="11" t="s">
        <v>1455</v>
      </c>
      <c r="U169" t="str">
        <f t="shared" si="2"/>
        <v>是</v>
      </c>
    </row>
    <row r="170" spans="1:21">
      <c r="A170" s="2" t="str">
        <f>K170&amp;MID(L:L,15,4)</f>
        <v>潘秀珍1521</v>
      </c>
      <c r="B170" s="7" t="s">
        <v>2255</v>
      </c>
      <c r="C170" s="7" t="s">
        <v>1457</v>
      </c>
      <c r="D170" s="7">
        <v>23</v>
      </c>
      <c r="E170" s="7" t="s">
        <v>2256</v>
      </c>
      <c r="F170" s="7" t="s">
        <v>16948</v>
      </c>
      <c r="G170" s="7" t="s">
        <v>16949</v>
      </c>
      <c r="H170" s="7" t="s">
        <v>1450</v>
      </c>
      <c r="I170" s="7" t="s">
        <v>16950</v>
      </c>
      <c r="J170" s="7" t="s">
        <v>1452</v>
      </c>
      <c r="K170" s="7" t="s">
        <v>847</v>
      </c>
      <c r="L170" s="7" t="s">
        <v>848</v>
      </c>
      <c r="M170" s="7" t="s">
        <v>1461</v>
      </c>
      <c r="N170" s="7" t="s">
        <v>23</v>
      </c>
      <c r="O170" s="11">
        <v>12</v>
      </c>
      <c r="P170" s="11">
        <v>12</v>
      </c>
      <c r="Q170" s="11">
        <v>3</v>
      </c>
      <c r="R170" s="11">
        <v>9</v>
      </c>
      <c r="S170" s="11" t="s">
        <v>1455</v>
      </c>
      <c r="U170" t="str">
        <f t="shared" si="2"/>
        <v>是</v>
      </c>
    </row>
    <row r="171" spans="1:21">
      <c r="A171" s="2" t="str">
        <f>K171&amp;MID(L:L,15,4)</f>
        <v>邓仁爱0913</v>
      </c>
      <c r="B171" s="7" t="s">
        <v>2260</v>
      </c>
      <c r="C171" s="7" t="s">
        <v>1446</v>
      </c>
      <c r="D171" s="7">
        <v>43</v>
      </c>
      <c r="E171" s="7" t="s">
        <v>2261</v>
      </c>
      <c r="F171" s="7" t="s">
        <v>16951</v>
      </c>
      <c r="G171" s="7" t="s">
        <v>16952</v>
      </c>
      <c r="H171" s="7" t="s">
        <v>1450</v>
      </c>
      <c r="I171" s="7" t="s">
        <v>15879</v>
      </c>
      <c r="J171" s="7" t="s">
        <v>1452</v>
      </c>
      <c r="K171" s="7" t="s">
        <v>136</v>
      </c>
      <c r="L171" s="7" t="s">
        <v>137</v>
      </c>
      <c r="M171" s="7" t="s">
        <v>1461</v>
      </c>
      <c r="N171" s="7" t="s">
        <v>23</v>
      </c>
      <c r="O171" s="11">
        <v>3</v>
      </c>
      <c r="P171" s="11">
        <v>7</v>
      </c>
      <c r="Q171" s="11">
        <v>3</v>
      </c>
      <c r="R171" s="11">
        <v>0</v>
      </c>
      <c r="S171" s="11" t="s">
        <v>1455</v>
      </c>
      <c r="U171" t="str">
        <f t="shared" si="2"/>
        <v>是</v>
      </c>
    </row>
    <row r="172" spans="1:21">
      <c r="A172" s="2" t="str">
        <f>K172&amp;MID(L:L,15,4)</f>
        <v>危桂珍0625</v>
      </c>
      <c r="B172" s="7" t="s">
        <v>2265</v>
      </c>
      <c r="C172" s="7" t="s">
        <v>1446</v>
      </c>
      <c r="D172" s="7">
        <v>54</v>
      </c>
      <c r="E172" s="7" t="s">
        <v>2266</v>
      </c>
      <c r="F172" s="7" t="s">
        <v>16953</v>
      </c>
      <c r="G172" s="7" t="s">
        <v>16954</v>
      </c>
      <c r="H172" s="7" t="s">
        <v>1450</v>
      </c>
      <c r="I172" s="7" t="s">
        <v>16955</v>
      </c>
      <c r="J172" s="7" t="s">
        <v>1452</v>
      </c>
      <c r="K172" s="7" t="s">
        <v>563</v>
      </c>
      <c r="L172" s="7" t="s">
        <v>564</v>
      </c>
      <c r="M172" s="7" t="s">
        <v>1453</v>
      </c>
      <c r="N172" s="7" t="s">
        <v>23</v>
      </c>
      <c r="O172" s="11">
        <v>21</v>
      </c>
      <c r="P172" s="11">
        <v>14</v>
      </c>
      <c r="Q172" s="11">
        <v>1.5</v>
      </c>
      <c r="R172" s="11">
        <v>19.5</v>
      </c>
      <c r="S172" s="11" t="s">
        <v>1520</v>
      </c>
      <c r="U172" t="str">
        <f t="shared" si="2"/>
        <v>否</v>
      </c>
    </row>
    <row r="173" spans="1:21">
      <c r="A173" s="2" t="str">
        <f>K173&amp;MID(L:L,15,4)</f>
        <v>林杏贤0425</v>
      </c>
      <c r="B173" s="7" t="s">
        <v>1567</v>
      </c>
      <c r="C173" s="7" t="s">
        <v>1446</v>
      </c>
      <c r="D173" s="7">
        <v>58</v>
      </c>
      <c r="E173" s="7" t="s">
        <v>1568</v>
      </c>
      <c r="F173" s="7" t="s">
        <v>16956</v>
      </c>
      <c r="G173" s="7" t="s">
        <v>16957</v>
      </c>
      <c r="H173" s="7" t="s">
        <v>1450</v>
      </c>
      <c r="I173" s="7" t="s">
        <v>16958</v>
      </c>
      <c r="J173" s="7" t="s">
        <v>1452</v>
      </c>
      <c r="K173" s="7" t="s">
        <v>422</v>
      </c>
      <c r="L173" s="7" t="s">
        <v>423</v>
      </c>
      <c r="M173" s="7" t="s">
        <v>1453</v>
      </c>
      <c r="N173" s="7" t="s">
        <v>23</v>
      </c>
      <c r="O173" s="11">
        <v>1</v>
      </c>
      <c r="P173" s="11">
        <v>59</v>
      </c>
      <c r="Q173" s="11">
        <v>1.5</v>
      </c>
      <c r="R173" s="11">
        <v>0</v>
      </c>
      <c r="S173" s="11" t="s">
        <v>1455</v>
      </c>
      <c r="U173" t="str">
        <f t="shared" si="2"/>
        <v>是</v>
      </c>
    </row>
    <row r="174" spans="1:21">
      <c r="A174" s="2" t="str">
        <f>K174&amp;MID(L:L,15,4)</f>
        <v>彭友0922</v>
      </c>
      <c r="B174" s="7" t="s">
        <v>16959</v>
      </c>
      <c r="C174" s="7" t="s">
        <v>1446</v>
      </c>
      <c r="D174" s="7">
        <v>60</v>
      </c>
      <c r="E174" s="7" t="s">
        <v>16960</v>
      </c>
      <c r="F174" s="7" t="s">
        <v>16961</v>
      </c>
      <c r="G174" s="7" t="s">
        <v>16962</v>
      </c>
      <c r="H174" s="7" t="s">
        <v>2514</v>
      </c>
      <c r="I174" s="7" t="s">
        <v>16963</v>
      </c>
      <c r="J174" s="7" t="s">
        <v>1452</v>
      </c>
      <c r="K174" s="7" t="s">
        <v>515</v>
      </c>
      <c r="L174" s="7" t="s">
        <v>516</v>
      </c>
      <c r="M174" s="7" t="s">
        <v>1453</v>
      </c>
      <c r="N174" s="7" t="s">
        <v>23</v>
      </c>
      <c r="O174" s="11">
        <v>1</v>
      </c>
      <c r="P174" s="11">
        <v>52</v>
      </c>
      <c r="Q174" s="11">
        <v>1.5</v>
      </c>
      <c r="R174" s="11">
        <v>0</v>
      </c>
      <c r="S174" s="11" t="s">
        <v>1455</v>
      </c>
      <c r="U174" t="str">
        <f t="shared" si="2"/>
        <v>是</v>
      </c>
    </row>
    <row r="175" spans="1:21">
      <c r="A175" s="2" t="str">
        <f>K175&amp;MID(L:L,15,4)</f>
        <v>伍颂熹0315</v>
      </c>
      <c r="B175" s="7" t="s">
        <v>1967</v>
      </c>
      <c r="C175" s="7" t="s">
        <v>1446</v>
      </c>
      <c r="D175" s="7">
        <v>49</v>
      </c>
      <c r="E175" s="7" t="s">
        <v>1108</v>
      </c>
      <c r="F175" s="7" t="s">
        <v>16964</v>
      </c>
      <c r="G175" s="7" t="s">
        <v>16965</v>
      </c>
      <c r="H175" s="7" t="s">
        <v>1450</v>
      </c>
      <c r="I175" s="7" t="s">
        <v>10533</v>
      </c>
      <c r="J175" s="7" t="s">
        <v>1452</v>
      </c>
      <c r="K175" s="7" t="s">
        <v>1103</v>
      </c>
      <c r="L175" s="7" t="s">
        <v>1104</v>
      </c>
      <c r="M175" s="7" t="s">
        <v>1453</v>
      </c>
      <c r="N175" s="7" t="s">
        <v>23</v>
      </c>
      <c r="O175" s="11">
        <v>2</v>
      </c>
      <c r="P175" s="11">
        <v>24</v>
      </c>
      <c r="Q175" s="11">
        <v>1.5</v>
      </c>
      <c r="R175" s="11">
        <v>0.5</v>
      </c>
      <c r="S175" s="11" t="s">
        <v>1455</v>
      </c>
      <c r="U175" t="str">
        <f t="shared" si="2"/>
        <v>是</v>
      </c>
    </row>
    <row r="176" spans="1:21">
      <c r="A176" s="2" t="str">
        <f>K176&amp;MID(L:L,15,4)</f>
        <v>马建辑1210</v>
      </c>
      <c r="B176" s="7" t="s">
        <v>16060</v>
      </c>
      <c r="C176" s="7" t="s">
        <v>1446</v>
      </c>
      <c r="D176" s="7">
        <v>44</v>
      </c>
      <c r="E176" s="7" t="s">
        <v>1381</v>
      </c>
      <c r="F176" s="7" t="s">
        <v>16966</v>
      </c>
      <c r="G176" s="7" t="s">
        <v>16967</v>
      </c>
      <c r="H176" s="7" t="s">
        <v>1450</v>
      </c>
      <c r="I176" s="7" t="s">
        <v>16968</v>
      </c>
      <c r="J176" s="7" t="s">
        <v>1452</v>
      </c>
      <c r="K176" s="7" t="s">
        <v>1378</v>
      </c>
      <c r="L176" s="7" t="s">
        <v>1379</v>
      </c>
      <c r="M176" s="7" t="s">
        <v>1461</v>
      </c>
      <c r="N176" s="7" t="s">
        <v>1462</v>
      </c>
      <c r="O176" s="11">
        <v>4</v>
      </c>
      <c r="P176" s="11">
        <v>56</v>
      </c>
      <c r="Q176" s="11">
        <v>2.5</v>
      </c>
      <c r="R176" s="11">
        <v>1.5</v>
      </c>
      <c r="S176" s="11" t="s">
        <v>1455</v>
      </c>
      <c r="U176" t="str">
        <f t="shared" si="2"/>
        <v>是</v>
      </c>
    </row>
    <row r="177" spans="1:21">
      <c r="A177" s="2" t="str">
        <f>K177&amp;MID(L:L,15,4)</f>
        <v>邓佩慧1820</v>
      </c>
      <c r="B177" s="7" t="s">
        <v>2283</v>
      </c>
      <c r="C177" s="7" t="s">
        <v>1446</v>
      </c>
      <c r="D177" s="7">
        <v>55</v>
      </c>
      <c r="E177" s="7" t="s">
        <v>2284</v>
      </c>
      <c r="F177" s="7" t="s">
        <v>16969</v>
      </c>
      <c r="G177" s="7" t="s">
        <v>16970</v>
      </c>
      <c r="H177" s="7" t="s">
        <v>1450</v>
      </c>
      <c r="I177" s="7" t="s">
        <v>12362</v>
      </c>
      <c r="J177" s="7" t="s">
        <v>1452</v>
      </c>
      <c r="K177" s="7" t="s">
        <v>134</v>
      </c>
      <c r="L177" s="7" t="s">
        <v>135</v>
      </c>
      <c r="M177" s="7" t="s">
        <v>1461</v>
      </c>
      <c r="N177" s="7" t="s">
        <v>23</v>
      </c>
      <c r="O177" s="11">
        <v>3</v>
      </c>
      <c r="P177" s="11">
        <v>4</v>
      </c>
      <c r="Q177" s="11">
        <v>3</v>
      </c>
      <c r="R177" s="11">
        <v>0</v>
      </c>
      <c r="S177" s="11" t="s">
        <v>1455</v>
      </c>
      <c r="U177" t="str">
        <f t="shared" si="2"/>
        <v>是</v>
      </c>
    </row>
    <row r="178" spans="1:21">
      <c r="A178" s="2" t="str">
        <f>K178&amp;MID(L:L,15,4)</f>
        <v>宋情国5113</v>
      </c>
      <c r="B178" s="7" t="s">
        <v>1949</v>
      </c>
      <c r="C178" s="7" t="s">
        <v>1457</v>
      </c>
      <c r="D178" s="7">
        <v>53</v>
      </c>
      <c r="E178" s="7" t="s">
        <v>1950</v>
      </c>
      <c r="F178" s="7" t="s">
        <v>16971</v>
      </c>
      <c r="G178" s="7" t="s">
        <v>16972</v>
      </c>
      <c r="H178" s="7" t="s">
        <v>2042</v>
      </c>
      <c r="I178" s="7" t="s">
        <v>16973</v>
      </c>
      <c r="J178" s="7" t="s">
        <v>1452</v>
      </c>
      <c r="K178" s="7" t="s">
        <v>474</v>
      </c>
      <c r="L178" s="7" t="s">
        <v>475</v>
      </c>
      <c r="M178" s="7" t="s">
        <v>1461</v>
      </c>
      <c r="N178" s="7" t="s">
        <v>23</v>
      </c>
      <c r="O178" s="11">
        <v>4</v>
      </c>
      <c r="P178" s="11">
        <v>14</v>
      </c>
      <c r="Q178" s="11">
        <v>3</v>
      </c>
      <c r="R178" s="11">
        <v>1</v>
      </c>
      <c r="S178" s="11" t="s">
        <v>1455</v>
      </c>
      <c r="U178" t="str">
        <f t="shared" si="2"/>
        <v>是</v>
      </c>
    </row>
    <row r="179" spans="1:21">
      <c r="A179" s="2" t="str">
        <f>K179&amp;MID(L:L,15,4)</f>
        <v>邓英财0914</v>
      </c>
      <c r="B179" s="7" t="s">
        <v>2293</v>
      </c>
      <c r="C179" s="7" t="s">
        <v>1457</v>
      </c>
      <c r="D179" s="7">
        <v>44</v>
      </c>
      <c r="E179" s="7" t="s">
        <v>2294</v>
      </c>
      <c r="F179" s="7" t="s">
        <v>16974</v>
      </c>
      <c r="G179" s="7" t="s">
        <v>16975</v>
      </c>
      <c r="H179" s="7" t="s">
        <v>1450</v>
      </c>
      <c r="I179" s="7" t="s">
        <v>16976</v>
      </c>
      <c r="J179" s="7" t="s">
        <v>1452</v>
      </c>
      <c r="K179" s="7" t="s">
        <v>152</v>
      </c>
      <c r="L179" s="7" t="s">
        <v>153</v>
      </c>
      <c r="M179" s="7" t="s">
        <v>1453</v>
      </c>
      <c r="N179" s="7" t="s">
        <v>23</v>
      </c>
      <c r="O179" s="11">
        <v>5</v>
      </c>
      <c r="P179" s="11">
        <v>0</v>
      </c>
      <c r="Q179" s="11">
        <v>1.5</v>
      </c>
      <c r="R179" s="11">
        <v>3.5</v>
      </c>
      <c r="S179" s="11" t="s">
        <v>1455</v>
      </c>
      <c r="U179" t="str">
        <f t="shared" si="2"/>
        <v>是</v>
      </c>
    </row>
    <row r="180" spans="1:21">
      <c r="A180" s="2" t="str">
        <f>K180&amp;MID(L:L,15,4)</f>
        <v>周仲萍1825</v>
      </c>
      <c r="B180" s="7" t="s">
        <v>2298</v>
      </c>
      <c r="C180" s="7" t="s">
        <v>1446</v>
      </c>
      <c r="D180" s="7">
        <v>58</v>
      </c>
      <c r="E180" s="7" t="s">
        <v>2299</v>
      </c>
      <c r="F180" s="7" t="s">
        <v>16977</v>
      </c>
      <c r="G180" s="7" t="s">
        <v>16978</v>
      </c>
      <c r="H180" s="7" t="s">
        <v>1450</v>
      </c>
      <c r="I180" s="7" t="s">
        <v>13935</v>
      </c>
      <c r="J180" s="7" t="s">
        <v>1452</v>
      </c>
      <c r="K180" s="7" t="s">
        <v>771</v>
      </c>
      <c r="L180" s="7" t="s">
        <v>772</v>
      </c>
      <c r="M180" s="7" t="s">
        <v>1461</v>
      </c>
      <c r="N180" s="7" t="s">
        <v>1454</v>
      </c>
      <c r="O180" s="11">
        <v>3</v>
      </c>
      <c r="P180" s="11">
        <v>22</v>
      </c>
      <c r="Q180" s="11">
        <v>3</v>
      </c>
      <c r="R180" s="11">
        <v>0</v>
      </c>
      <c r="S180" s="11" t="s">
        <v>1455</v>
      </c>
      <c r="U180" t="str">
        <f t="shared" si="2"/>
        <v>是</v>
      </c>
    </row>
    <row r="181" spans="1:21">
      <c r="A181" s="2" t="str">
        <f>K181&amp;MID(L:L,15,4)</f>
        <v>梁金好4822</v>
      </c>
      <c r="B181" s="7" t="s">
        <v>2303</v>
      </c>
      <c r="C181" s="7" t="s">
        <v>1446</v>
      </c>
      <c r="D181" s="7">
        <v>34</v>
      </c>
      <c r="E181" s="7" t="s">
        <v>2304</v>
      </c>
      <c r="F181" s="7" t="s">
        <v>16979</v>
      </c>
      <c r="G181" s="7" t="s">
        <v>16980</v>
      </c>
      <c r="H181" s="7" t="s">
        <v>1450</v>
      </c>
      <c r="I181" s="7" t="s">
        <v>16981</v>
      </c>
      <c r="J181" s="7" t="s">
        <v>1452</v>
      </c>
      <c r="K181" s="7" t="s">
        <v>634</v>
      </c>
      <c r="L181" s="7" t="s">
        <v>635</v>
      </c>
      <c r="M181" s="7" t="s">
        <v>1461</v>
      </c>
      <c r="N181" s="7" t="s">
        <v>1467</v>
      </c>
      <c r="O181" s="11">
        <v>3</v>
      </c>
      <c r="P181" s="11">
        <v>20</v>
      </c>
      <c r="Q181" s="11">
        <v>3</v>
      </c>
      <c r="R181" s="11">
        <v>0</v>
      </c>
      <c r="S181" s="11" t="s">
        <v>1455</v>
      </c>
      <c r="U181" t="str">
        <f t="shared" si="2"/>
        <v>是</v>
      </c>
    </row>
    <row r="182" spans="1:21">
      <c r="A182" s="2" t="str">
        <f>K182&amp;MID(L:L,15,4)</f>
        <v>何桂芳0025</v>
      </c>
      <c r="B182" s="7" t="s">
        <v>8498</v>
      </c>
      <c r="C182" s="7" t="s">
        <v>1446</v>
      </c>
      <c r="D182" s="7">
        <v>60</v>
      </c>
      <c r="E182" s="7" t="s">
        <v>8499</v>
      </c>
      <c r="F182" s="7" t="s">
        <v>16982</v>
      </c>
      <c r="G182" s="7" t="s">
        <v>16983</v>
      </c>
      <c r="H182" s="7" t="s">
        <v>1450</v>
      </c>
      <c r="I182" s="7" t="s">
        <v>7756</v>
      </c>
      <c r="J182" s="7" t="s">
        <v>1452</v>
      </c>
      <c r="K182" s="7" t="s">
        <v>678</v>
      </c>
      <c r="L182" s="7" t="s">
        <v>679</v>
      </c>
      <c r="M182" s="7" t="s">
        <v>1461</v>
      </c>
      <c r="N182" s="7" t="s">
        <v>23</v>
      </c>
      <c r="O182" s="11">
        <v>3</v>
      </c>
      <c r="P182" s="11">
        <v>20</v>
      </c>
      <c r="Q182" s="11">
        <v>3</v>
      </c>
      <c r="R182" s="11">
        <v>0</v>
      </c>
      <c r="S182" s="11" t="s">
        <v>1455</v>
      </c>
      <c r="U182" t="str">
        <f t="shared" si="2"/>
        <v>是</v>
      </c>
    </row>
    <row r="183" spans="1:21">
      <c r="A183" s="2" t="str">
        <f>K183&amp;MID(L:L,15,4)</f>
        <v>黄惠克1210</v>
      </c>
      <c r="B183" s="7" t="s">
        <v>2313</v>
      </c>
      <c r="C183" s="7" t="s">
        <v>1446</v>
      </c>
      <c r="D183" s="7">
        <v>48</v>
      </c>
      <c r="E183" s="7" t="s">
        <v>2314</v>
      </c>
      <c r="F183" s="7" t="s">
        <v>16984</v>
      </c>
      <c r="G183" s="7" t="s">
        <v>16985</v>
      </c>
      <c r="H183" s="7" t="s">
        <v>1450</v>
      </c>
      <c r="I183" s="7" t="s">
        <v>16986</v>
      </c>
      <c r="J183" s="7" t="s">
        <v>1452</v>
      </c>
      <c r="K183" s="7" t="s">
        <v>245</v>
      </c>
      <c r="L183" s="7" t="s">
        <v>2318</v>
      </c>
      <c r="M183" s="7" t="s">
        <v>1453</v>
      </c>
      <c r="N183" s="7" t="s">
        <v>23</v>
      </c>
      <c r="O183" s="11">
        <v>1</v>
      </c>
      <c r="P183" s="11">
        <v>39</v>
      </c>
      <c r="Q183" s="11">
        <v>1.5</v>
      </c>
      <c r="R183" s="11">
        <v>0</v>
      </c>
      <c r="S183" s="11" t="s">
        <v>1455</v>
      </c>
      <c r="U183" t="str">
        <f t="shared" si="2"/>
        <v>是</v>
      </c>
    </row>
    <row r="184" spans="1:21">
      <c r="A184" s="2" t="str">
        <f>K184&amp;MID(L:L,15,4)</f>
        <v>吴容根6016</v>
      </c>
      <c r="B184" s="7" t="s">
        <v>2319</v>
      </c>
      <c r="C184" s="7" t="s">
        <v>1457</v>
      </c>
      <c r="D184" s="7">
        <v>51</v>
      </c>
      <c r="E184" s="7" t="s">
        <v>2320</v>
      </c>
      <c r="F184" s="7" t="s">
        <v>16987</v>
      </c>
      <c r="G184" s="7" t="s">
        <v>16988</v>
      </c>
      <c r="H184" s="7" t="s">
        <v>1450</v>
      </c>
      <c r="I184" s="7" t="s">
        <v>16989</v>
      </c>
      <c r="J184" s="7" t="s">
        <v>1452</v>
      </c>
      <c r="K184" s="7" t="s">
        <v>521</v>
      </c>
      <c r="L184" s="7" t="s">
        <v>522</v>
      </c>
      <c r="M184" s="7" t="s">
        <v>1453</v>
      </c>
      <c r="N184" s="7" t="s">
        <v>23</v>
      </c>
      <c r="O184" s="11">
        <v>1</v>
      </c>
      <c r="P184" s="11">
        <v>40</v>
      </c>
      <c r="Q184" s="11">
        <v>1.5</v>
      </c>
      <c r="R184" s="11">
        <v>0</v>
      </c>
      <c r="S184" s="11" t="s">
        <v>1455</v>
      </c>
      <c r="U184" t="str">
        <f t="shared" si="2"/>
        <v>是</v>
      </c>
    </row>
    <row r="185" spans="1:21">
      <c r="A185" s="2" t="str">
        <f>K185&amp;MID(L:L,15,4)</f>
        <v>徐妹0042</v>
      </c>
      <c r="B185" s="7" t="s">
        <v>2324</v>
      </c>
      <c r="C185" s="7" t="s">
        <v>1446</v>
      </c>
      <c r="D185" s="7">
        <v>48</v>
      </c>
      <c r="E185" s="7" t="s">
        <v>966</v>
      </c>
      <c r="F185" s="7" t="s">
        <v>16990</v>
      </c>
      <c r="G185" s="7" t="s">
        <v>16991</v>
      </c>
      <c r="H185" s="7" t="s">
        <v>1450</v>
      </c>
      <c r="I185" s="7" t="s">
        <v>16992</v>
      </c>
      <c r="J185" s="7" t="s">
        <v>1452</v>
      </c>
      <c r="K185" s="7" t="s">
        <v>963</v>
      </c>
      <c r="L185" s="7" t="s">
        <v>964</v>
      </c>
      <c r="M185" s="7" t="s">
        <v>1453</v>
      </c>
      <c r="N185" s="7" t="s">
        <v>23</v>
      </c>
      <c r="O185" s="11">
        <v>24</v>
      </c>
      <c r="P185" s="11">
        <v>26</v>
      </c>
      <c r="Q185" s="11">
        <v>1.5</v>
      </c>
      <c r="R185" s="11">
        <v>22.5</v>
      </c>
      <c r="S185" s="11" t="s">
        <v>1520</v>
      </c>
      <c r="U185" t="str">
        <f t="shared" si="2"/>
        <v>否</v>
      </c>
    </row>
    <row r="186" spans="1:21">
      <c r="A186" s="2" t="str">
        <f>K186&amp;MID(L:L,15,4)</f>
        <v>越灼炎0011</v>
      </c>
      <c r="B186" s="7" t="s">
        <v>2328</v>
      </c>
      <c r="C186" s="7" t="s">
        <v>1446</v>
      </c>
      <c r="D186" s="7">
        <v>46</v>
      </c>
      <c r="E186" s="7" t="s">
        <v>2329</v>
      </c>
      <c r="F186" s="7" t="s">
        <v>16993</v>
      </c>
      <c r="G186" s="7" t="s">
        <v>16994</v>
      </c>
      <c r="H186" s="7" t="s">
        <v>1450</v>
      </c>
      <c r="I186" s="7" t="s">
        <v>16995</v>
      </c>
      <c r="J186" s="7" t="s">
        <v>1452</v>
      </c>
      <c r="K186" s="7" t="s">
        <v>648</v>
      </c>
      <c r="L186" s="7" t="s">
        <v>649</v>
      </c>
      <c r="M186" s="7" t="s">
        <v>1453</v>
      </c>
      <c r="N186" s="7" t="s">
        <v>23</v>
      </c>
      <c r="O186" s="11">
        <v>2</v>
      </c>
      <c r="P186" s="11">
        <v>15</v>
      </c>
      <c r="Q186" s="11">
        <v>1.5</v>
      </c>
      <c r="R186" s="11">
        <v>0.5</v>
      </c>
      <c r="S186" s="11" t="s">
        <v>1455</v>
      </c>
      <c r="U186" t="str">
        <f t="shared" si="2"/>
        <v>是</v>
      </c>
    </row>
    <row r="187" spans="1:21">
      <c r="A187" s="2" t="str">
        <f>K187&amp;MID(L:L,15,4)</f>
        <v>龙佩霜0944</v>
      </c>
      <c r="B187" s="7" t="s">
        <v>2333</v>
      </c>
      <c r="C187" s="7" t="s">
        <v>1457</v>
      </c>
      <c r="D187" s="7">
        <v>36</v>
      </c>
      <c r="E187" s="7" t="s">
        <v>2334</v>
      </c>
      <c r="F187" s="7" t="s">
        <v>16996</v>
      </c>
      <c r="G187" s="7" t="s">
        <v>16997</v>
      </c>
      <c r="H187" s="7" t="s">
        <v>1450</v>
      </c>
      <c r="I187" s="7" t="s">
        <v>16998</v>
      </c>
      <c r="J187" s="7" t="s">
        <v>1452</v>
      </c>
      <c r="K187" s="7" t="s">
        <v>445</v>
      </c>
      <c r="L187" s="7" t="s">
        <v>446</v>
      </c>
      <c r="M187" s="7" t="s">
        <v>1461</v>
      </c>
      <c r="N187" s="7" t="s">
        <v>23</v>
      </c>
      <c r="O187" s="11">
        <v>6</v>
      </c>
      <c r="P187" s="11">
        <v>3</v>
      </c>
      <c r="Q187" s="11">
        <v>3</v>
      </c>
      <c r="R187" s="11">
        <v>3</v>
      </c>
      <c r="S187" s="11" t="s">
        <v>1455</v>
      </c>
      <c r="U187" t="str">
        <f t="shared" si="2"/>
        <v>是</v>
      </c>
    </row>
    <row r="188" spans="1:21">
      <c r="A188" s="2" t="str">
        <f>K188&amp;MID(L:L,15,4)</f>
        <v>王秀兰182X</v>
      </c>
      <c r="B188" s="7" t="s">
        <v>1924</v>
      </c>
      <c r="C188" s="7" t="s">
        <v>1446</v>
      </c>
      <c r="D188" s="7">
        <v>51</v>
      </c>
      <c r="E188" s="7" t="s">
        <v>1925</v>
      </c>
      <c r="F188" s="7" t="s">
        <v>16999</v>
      </c>
      <c r="G188" s="7" t="s">
        <v>17000</v>
      </c>
      <c r="H188" s="7" t="s">
        <v>1450</v>
      </c>
      <c r="I188" s="7" t="s">
        <v>2688</v>
      </c>
      <c r="J188" s="7" t="s">
        <v>1452</v>
      </c>
      <c r="K188" s="7" t="s">
        <v>557</v>
      </c>
      <c r="L188" s="7" t="s">
        <v>558</v>
      </c>
      <c r="M188" s="7" t="s">
        <v>1461</v>
      </c>
      <c r="N188" s="7" t="s">
        <v>23</v>
      </c>
      <c r="O188" s="11">
        <v>3</v>
      </c>
      <c r="P188" s="11">
        <v>7</v>
      </c>
      <c r="Q188" s="11">
        <v>3</v>
      </c>
      <c r="R188" s="11">
        <v>0</v>
      </c>
      <c r="S188" s="11" t="s">
        <v>1455</v>
      </c>
      <c r="U188" t="str">
        <f t="shared" si="2"/>
        <v>是</v>
      </c>
    </row>
    <row r="189" spans="1:21">
      <c r="A189" s="2" t="str">
        <f>K189&amp;MID(L:L,15,4)</f>
        <v>邓根女0624</v>
      </c>
      <c r="B189" s="7" t="s">
        <v>1612</v>
      </c>
      <c r="C189" s="7" t="s">
        <v>1446</v>
      </c>
      <c r="D189" s="7">
        <v>59</v>
      </c>
      <c r="E189" s="7" t="s">
        <v>1613</v>
      </c>
      <c r="F189" s="7" t="s">
        <v>17001</v>
      </c>
      <c r="G189" s="7" t="s">
        <v>17002</v>
      </c>
      <c r="H189" s="7" t="s">
        <v>1450</v>
      </c>
      <c r="I189" s="7" t="s">
        <v>17003</v>
      </c>
      <c r="J189" s="7" t="s">
        <v>1452</v>
      </c>
      <c r="K189" s="7" t="s">
        <v>1274</v>
      </c>
      <c r="L189" s="7" t="s">
        <v>1275</v>
      </c>
      <c r="M189" s="7" t="s">
        <v>1461</v>
      </c>
      <c r="N189" s="7" t="s">
        <v>1462</v>
      </c>
      <c r="O189" s="11">
        <v>2</v>
      </c>
      <c r="P189" s="11">
        <v>44</v>
      </c>
      <c r="Q189" s="11">
        <v>2.5</v>
      </c>
      <c r="R189" s="11">
        <v>0</v>
      </c>
      <c r="S189" s="11" t="s">
        <v>1455</v>
      </c>
      <c r="U189" t="str">
        <f t="shared" si="2"/>
        <v>是</v>
      </c>
    </row>
    <row r="190" spans="1:21">
      <c r="A190" s="2" t="str">
        <f>K190&amp;MID(L:L,15,4)</f>
        <v>彭江秀0014</v>
      </c>
      <c r="B190" s="7" t="s">
        <v>16941</v>
      </c>
      <c r="C190" s="7" t="s">
        <v>1457</v>
      </c>
      <c r="D190" s="7">
        <v>43</v>
      </c>
      <c r="E190" s="7" t="s">
        <v>16942</v>
      </c>
      <c r="F190" s="7" t="s">
        <v>17004</v>
      </c>
      <c r="G190" s="7" t="s">
        <v>17005</v>
      </c>
      <c r="H190" s="7" t="s">
        <v>1450</v>
      </c>
      <c r="I190" s="7" t="s">
        <v>17006</v>
      </c>
      <c r="J190" s="7" t="s">
        <v>1452</v>
      </c>
      <c r="K190" s="7" t="s">
        <v>743</v>
      </c>
      <c r="L190" s="7" t="s">
        <v>744</v>
      </c>
      <c r="M190" s="7" t="s">
        <v>1453</v>
      </c>
      <c r="N190" s="7" t="s">
        <v>1467</v>
      </c>
      <c r="O190" s="11">
        <v>1</v>
      </c>
      <c r="P190" s="11">
        <v>32</v>
      </c>
      <c r="Q190" s="11">
        <v>1.5</v>
      </c>
      <c r="R190" s="11">
        <v>0</v>
      </c>
      <c r="S190" s="11" t="s">
        <v>1455</v>
      </c>
      <c r="U190" t="str">
        <f t="shared" si="2"/>
        <v>是</v>
      </c>
    </row>
    <row r="191" spans="1:21">
      <c r="A191" s="2" t="str">
        <f>K191&amp;MID(L:L,15,4)</f>
        <v>洪楚婵482X</v>
      </c>
      <c r="B191" s="7" t="s">
        <v>2147</v>
      </c>
      <c r="C191" s="7" t="s">
        <v>1444</v>
      </c>
      <c r="D191" s="7">
        <v>34</v>
      </c>
      <c r="E191" s="7" t="s">
        <v>2148</v>
      </c>
      <c r="F191" s="7" t="s">
        <v>17007</v>
      </c>
      <c r="G191" s="7" t="s">
        <v>17008</v>
      </c>
      <c r="H191" s="7" t="s">
        <v>1450</v>
      </c>
      <c r="I191" s="7" t="s">
        <v>17009</v>
      </c>
      <c r="J191" s="7" t="s">
        <v>1452</v>
      </c>
      <c r="K191" s="7" t="s">
        <v>1162</v>
      </c>
      <c r="L191" s="7" t="s">
        <v>1163</v>
      </c>
      <c r="M191" s="7" t="s">
        <v>1461</v>
      </c>
      <c r="N191" s="7" t="s">
        <v>1462</v>
      </c>
      <c r="O191" s="11">
        <v>2</v>
      </c>
      <c r="P191" s="11">
        <v>49</v>
      </c>
      <c r="Q191" s="11">
        <v>2.5</v>
      </c>
      <c r="R191" s="11">
        <v>0</v>
      </c>
      <c r="S191" s="11" t="s">
        <v>1455</v>
      </c>
      <c r="U191" t="str">
        <f t="shared" si="2"/>
        <v>是</v>
      </c>
    </row>
    <row r="192" spans="1:21">
      <c r="A192" s="2" t="str">
        <f>K192&amp;MID(L:L,15,4)</f>
        <v>梁贵霏0623</v>
      </c>
      <c r="B192" s="7" t="s">
        <v>2835</v>
      </c>
      <c r="C192" s="7" t="s">
        <v>1446</v>
      </c>
      <c r="D192" s="7">
        <v>53</v>
      </c>
      <c r="E192" s="7" t="s">
        <v>2836</v>
      </c>
      <c r="F192" s="7" t="s">
        <v>17010</v>
      </c>
      <c r="G192" s="7" t="s">
        <v>17011</v>
      </c>
      <c r="H192" s="7" t="s">
        <v>1450</v>
      </c>
      <c r="I192" s="7" t="s">
        <v>17012</v>
      </c>
      <c r="J192" s="7" t="s">
        <v>1452</v>
      </c>
      <c r="K192" s="7" t="s">
        <v>1181</v>
      </c>
      <c r="L192" s="7" t="s">
        <v>1182</v>
      </c>
      <c r="M192" s="7" t="s">
        <v>1461</v>
      </c>
      <c r="N192" s="7" t="s">
        <v>1462</v>
      </c>
      <c r="O192" s="11">
        <v>3</v>
      </c>
      <c r="P192" s="11">
        <v>53</v>
      </c>
      <c r="Q192" s="11">
        <v>2.5</v>
      </c>
      <c r="R192" s="11">
        <v>0.5</v>
      </c>
      <c r="S192" s="11" t="s">
        <v>1455</v>
      </c>
      <c r="U192" t="str">
        <f t="shared" si="2"/>
        <v>是</v>
      </c>
    </row>
    <row r="193" spans="1:21">
      <c r="A193" s="2" t="str">
        <f>K193&amp;MID(L:L,15,4)</f>
        <v>何炳耀0034</v>
      </c>
      <c r="B193" s="7" t="s">
        <v>2351</v>
      </c>
      <c r="C193" s="7" t="s">
        <v>1446</v>
      </c>
      <c r="D193" s="7">
        <v>54</v>
      </c>
      <c r="E193" s="7" t="s">
        <v>2352</v>
      </c>
      <c r="F193" s="7" t="s">
        <v>17013</v>
      </c>
      <c r="G193" s="7" t="s">
        <v>17014</v>
      </c>
      <c r="H193" s="7" t="s">
        <v>1450</v>
      </c>
      <c r="I193" s="7" t="s">
        <v>15240</v>
      </c>
      <c r="J193" s="7" t="s">
        <v>1452</v>
      </c>
      <c r="K193" s="7" t="s">
        <v>198</v>
      </c>
      <c r="L193" s="7" t="s">
        <v>199</v>
      </c>
      <c r="M193" s="7" t="s">
        <v>1461</v>
      </c>
      <c r="N193" s="7" t="s">
        <v>23</v>
      </c>
      <c r="O193" s="11">
        <v>4</v>
      </c>
      <c r="P193" s="11">
        <v>41</v>
      </c>
      <c r="Q193" s="11">
        <v>3</v>
      </c>
      <c r="R193" s="11">
        <v>1</v>
      </c>
      <c r="S193" s="11" t="s">
        <v>1455</v>
      </c>
      <c r="U193" t="str">
        <f t="shared" si="2"/>
        <v>是</v>
      </c>
    </row>
    <row r="194" spans="1:21">
      <c r="A194" s="2" t="str">
        <f>K194&amp;MID(L:L,15,4)</f>
        <v>欧阳可昌0916</v>
      </c>
      <c r="B194" s="7" t="s">
        <v>2356</v>
      </c>
      <c r="C194" s="7" t="s">
        <v>1457</v>
      </c>
      <c r="D194" s="7">
        <v>43</v>
      </c>
      <c r="E194" s="7" t="s">
        <v>384</v>
      </c>
      <c r="F194" s="7" t="s">
        <v>17015</v>
      </c>
      <c r="G194" s="7" t="s">
        <v>17016</v>
      </c>
      <c r="H194" s="7" t="s">
        <v>1450</v>
      </c>
      <c r="I194" s="7" t="s">
        <v>17017</v>
      </c>
      <c r="J194" s="7" t="s">
        <v>1452</v>
      </c>
      <c r="K194" s="7" t="s">
        <v>381</v>
      </c>
      <c r="L194" s="7" t="s">
        <v>382</v>
      </c>
      <c r="M194" s="7" t="s">
        <v>1453</v>
      </c>
      <c r="N194" s="7" t="s">
        <v>23</v>
      </c>
      <c r="O194" s="11">
        <v>1</v>
      </c>
      <c r="P194" s="11">
        <v>45</v>
      </c>
      <c r="Q194" s="11">
        <v>1.5</v>
      </c>
      <c r="R194" s="11">
        <v>0</v>
      </c>
      <c r="S194" s="11" t="s">
        <v>1455</v>
      </c>
      <c r="U194" t="str">
        <f t="shared" si="2"/>
        <v>是</v>
      </c>
    </row>
    <row r="195" spans="1:21">
      <c r="A195" s="2" t="str">
        <f>K195&amp;MID(L:L,15,4)</f>
        <v>陈惠群282X</v>
      </c>
      <c r="B195" s="7" t="s">
        <v>1929</v>
      </c>
      <c r="C195" s="7" t="s">
        <v>1446</v>
      </c>
      <c r="D195" s="7">
        <v>58</v>
      </c>
      <c r="E195" s="7" t="s">
        <v>1930</v>
      </c>
      <c r="F195" s="7" t="s">
        <v>17018</v>
      </c>
      <c r="G195" s="7" t="s">
        <v>17019</v>
      </c>
      <c r="H195" s="7" t="s">
        <v>1450</v>
      </c>
      <c r="I195" s="7" t="s">
        <v>17020</v>
      </c>
      <c r="J195" s="7" t="s">
        <v>1452</v>
      </c>
      <c r="K195" s="7" t="s">
        <v>65</v>
      </c>
      <c r="L195" s="7" t="s">
        <v>66</v>
      </c>
      <c r="M195" s="7" t="s">
        <v>1461</v>
      </c>
      <c r="N195" s="7" t="s">
        <v>23</v>
      </c>
      <c r="O195" s="11">
        <v>4</v>
      </c>
      <c r="P195" s="11">
        <v>23</v>
      </c>
      <c r="Q195" s="11">
        <v>3</v>
      </c>
      <c r="R195" s="11">
        <v>1</v>
      </c>
      <c r="S195" s="11" t="s">
        <v>1455</v>
      </c>
      <c r="U195" t="str">
        <f t="shared" ref="U195:U258" si="3">S195</f>
        <v>是</v>
      </c>
    </row>
    <row r="196" spans="1:21">
      <c r="A196" s="2" t="str">
        <f>K196&amp;MID(L:L,15,4)</f>
        <v>周浩冲0255</v>
      </c>
      <c r="B196" s="7" t="s">
        <v>2363</v>
      </c>
      <c r="C196" s="7" t="s">
        <v>1446</v>
      </c>
      <c r="D196" s="7">
        <v>54</v>
      </c>
      <c r="E196" s="7" t="s">
        <v>50</v>
      </c>
      <c r="F196" s="7" t="s">
        <v>17021</v>
      </c>
      <c r="G196" s="7" t="s">
        <v>17022</v>
      </c>
      <c r="H196" s="7" t="s">
        <v>2366</v>
      </c>
      <c r="I196" s="7" t="s">
        <v>11894</v>
      </c>
      <c r="J196" s="7" t="s">
        <v>1452</v>
      </c>
      <c r="K196" s="7" t="s">
        <v>46</v>
      </c>
      <c r="L196" s="7" t="s">
        <v>47</v>
      </c>
      <c r="M196" s="7" t="s">
        <v>1772</v>
      </c>
      <c r="N196" s="7" t="s">
        <v>23</v>
      </c>
      <c r="O196" s="11">
        <v>4</v>
      </c>
      <c r="P196" s="11">
        <v>16</v>
      </c>
      <c r="Q196" s="11">
        <v>3</v>
      </c>
      <c r="R196" s="11">
        <v>1</v>
      </c>
      <c r="S196" s="11" t="s">
        <v>1455</v>
      </c>
      <c r="U196" t="str">
        <f t="shared" si="3"/>
        <v>是</v>
      </c>
    </row>
    <row r="197" spans="1:21">
      <c r="A197" s="2" t="str">
        <f>K197&amp;MID(L:L,15,4)</f>
        <v>陈兴妹3927</v>
      </c>
      <c r="B197" s="7" t="s">
        <v>5527</v>
      </c>
      <c r="C197" s="7" t="s">
        <v>1444</v>
      </c>
      <c r="D197" s="7">
        <v>40</v>
      </c>
      <c r="E197" s="7" t="s">
        <v>5528</v>
      </c>
      <c r="F197" s="7" t="s">
        <v>17023</v>
      </c>
      <c r="G197" s="7" t="s">
        <v>17024</v>
      </c>
      <c r="H197" s="7" t="s">
        <v>1450</v>
      </c>
      <c r="I197" s="7" t="s">
        <v>17025</v>
      </c>
      <c r="J197" s="7" t="s">
        <v>1452</v>
      </c>
      <c r="K197" s="7" t="s">
        <v>95</v>
      </c>
      <c r="L197" s="7" t="s">
        <v>96</v>
      </c>
      <c r="M197" s="7" t="s">
        <v>1453</v>
      </c>
      <c r="N197" s="7" t="s">
        <v>23</v>
      </c>
      <c r="O197" s="11">
        <v>2</v>
      </c>
      <c r="P197" s="11">
        <v>43</v>
      </c>
      <c r="Q197" s="11">
        <v>1.5</v>
      </c>
      <c r="R197" s="11">
        <v>0.5</v>
      </c>
      <c r="S197" s="11" t="s">
        <v>1455</v>
      </c>
      <c r="U197" t="str">
        <f t="shared" si="3"/>
        <v>是</v>
      </c>
    </row>
    <row r="198" spans="1:21">
      <c r="A198" s="2" t="str">
        <f>K198&amp;MID(L:L,15,4)</f>
        <v>黄允祥5110</v>
      </c>
      <c r="B198" s="7" t="s">
        <v>2231</v>
      </c>
      <c r="C198" s="7" t="s">
        <v>1446</v>
      </c>
      <c r="D198" s="7">
        <v>52</v>
      </c>
      <c r="E198" s="7" t="s">
        <v>2232</v>
      </c>
      <c r="F198" s="7" t="s">
        <v>17026</v>
      </c>
      <c r="G198" s="7" t="s">
        <v>17027</v>
      </c>
      <c r="H198" s="7" t="s">
        <v>1450</v>
      </c>
      <c r="I198" s="7" t="s">
        <v>17028</v>
      </c>
      <c r="J198" s="7" t="s">
        <v>1452</v>
      </c>
      <c r="K198" s="7" t="s">
        <v>238</v>
      </c>
      <c r="L198" s="7" t="s">
        <v>239</v>
      </c>
      <c r="M198" s="7" t="s">
        <v>1453</v>
      </c>
      <c r="N198" s="7" t="s">
        <v>23</v>
      </c>
      <c r="O198" s="11">
        <v>1</v>
      </c>
      <c r="P198" s="11">
        <v>50</v>
      </c>
      <c r="Q198" s="11">
        <v>1.5</v>
      </c>
      <c r="R198" s="11">
        <v>0</v>
      </c>
      <c r="S198" s="11" t="s">
        <v>1455</v>
      </c>
      <c r="U198" t="str">
        <f t="shared" si="3"/>
        <v>是</v>
      </c>
    </row>
    <row r="199" spans="1:21">
      <c r="A199" s="2" t="str">
        <f>K199&amp;MID(L:L,15,4)</f>
        <v>黄达生1215</v>
      </c>
      <c r="B199" s="7" t="s">
        <v>1823</v>
      </c>
      <c r="C199" s="7" t="s">
        <v>1446</v>
      </c>
      <c r="D199" s="7">
        <v>58</v>
      </c>
      <c r="E199" s="7" t="s">
        <v>1824</v>
      </c>
      <c r="F199" s="7" t="s">
        <v>17029</v>
      </c>
      <c r="G199" s="7" t="s">
        <v>17030</v>
      </c>
      <c r="H199" s="7" t="s">
        <v>1450</v>
      </c>
      <c r="I199" s="7" t="s">
        <v>17031</v>
      </c>
      <c r="J199" s="7" t="s">
        <v>1452</v>
      </c>
      <c r="K199" s="7" t="s">
        <v>1035</v>
      </c>
      <c r="L199" s="7" t="s">
        <v>1036</v>
      </c>
      <c r="M199" s="7" t="s">
        <v>1453</v>
      </c>
      <c r="N199" s="7" t="s">
        <v>23</v>
      </c>
      <c r="O199" s="11">
        <v>1</v>
      </c>
      <c r="P199" s="11">
        <v>41</v>
      </c>
      <c r="Q199" s="11">
        <v>1.5</v>
      </c>
      <c r="R199" s="11">
        <v>0</v>
      </c>
      <c r="S199" s="11" t="s">
        <v>1455</v>
      </c>
      <c r="U199" t="str">
        <f t="shared" si="3"/>
        <v>是</v>
      </c>
    </row>
    <row r="200" spans="1:21">
      <c r="A200" s="2" t="str">
        <f>K200&amp;MID(L:L,15,4)</f>
        <v>吴沛莲4223</v>
      </c>
      <c r="B200" s="7" t="s">
        <v>2376</v>
      </c>
      <c r="C200" s="7" t="s">
        <v>1457</v>
      </c>
      <c r="D200" s="7">
        <v>40</v>
      </c>
      <c r="E200" s="7" t="s">
        <v>843</v>
      </c>
      <c r="F200" s="7" t="s">
        <v>17032</v>
      </c>
      <c r="G200" s="7" t="s">
        <v>17033</v>
      </c>
      <c r="H200" s="7" t="s">
        <v>1450</v>
      </c>
      <c r="I200" s="7" t="s">
        <v>17034</v>
      </c>
      <c r="J200" s="7" t="s">
        <v>1452</v>
      </c>
      <c r="K200" s="7" t="s">
        <v>840</v>
      </c>
      <c r="L200" s="7" t="s">
        <v>841</v>
      </c>
      <c r="M200" s="7" t="s">
        <v>1461</v>
      </c>
      <c r="N200" s="7" t="s">
        <v>23</v>
      </c>
      <c r="O200" s="11">
        <v>20</v>
      </c>
      <c r="P200" s="11">
        <v>36</v>
      </c>
      <c r="Q200" s="11">
        <v>3</v>
      </c>
      <c r="R200" s="11">
        <v>17</v>
      </c>
      <c r="S200" s="11" t="s">
        <v>1520</v>
      </c>
      <c r="U200" t="str">
        <f t="shared" si="3"/>
        <v>否</v>
      </c>
    </row>
    <row r="201" spans="1:21">
      <c r="A201" s="2" t="str">
        <f>K201&amp;MID(L:L,15,4)</f>
        <v>高金桥6021</v>
      </c>
      <c r="B201" s="7" t="s">
        <v>2319</v>
      </c>
      <c r="C201" s="7" t="s">
        <v>1457</v>
      </c>
      <c r="D201" s="7">
        <v>51</v>
      </c>
      <c r="E201" s="7" t="s">
        <v>2320</v>
      </c>
      <c r="F201" s="7" t="s">
        <v>17035</v>
      </c>
      <c r="G201" s="7" t="s">
        <v>17036</v>
      </c>
      <c r="H201" s="7" t="s">
        <v>1450</v>
      </c>
      <c r="I201" s="7" t="s">
        <v>17037</v>
      </c>
      <c r="J201" s="7" t="s">
        <v>1452</v>
      </c>
      <c r="K201" s="7" t="s">
        <v>164</v>
      </c>
      <c r="L201" s="7" t="s">
        <v>165</v>
      </c>
      <c r="M201" s="7" t="s">
        <v>1453</v>
      </c>
      <c r="N201" s="7" t="s">
        <v>23</v>
      </c>
      <c r="O201" s="11">
        <v>2</v>
      </c>
      <c r="P201" s="11">
        <v>13</v>
      </c>
      <c r="Q201" s="11">
        <v>1.5</v>
      </c>
      <c r="R201" s="11">
        <v>0.5</v>
      </c>
      <c r="S201" s="11" t="s">
        <v>1455</v>
      </c>
      <c r="U201" t="str">
        <f t="shared" si="3"/>
        <v>是</v>
      </c>
    </row>
    <row r="202" spans="1:21">
      <c r="A202" s="2" t="str">
        <f>K202&amp;MID(L:L,15,4)</f>
        <v>黎富煊0093</v>
      </c>
      <c r="B202" s="7" t="s">
        <v>2388</v>
      </c>
      <c r="C202" s="7" t="s">
        <v>1446</v>
      </c>
      <c r="D202" s="7">
        <v>58</v>
      </c>
      <c r="E202" s="7" t="s">
        <v>2389</v>
      </c>
      <c r="F202" s="7" t="s">
        <v>17038</v>
      </c>
      <c r="G202" s="7" t="s">
        <v>17039</v>
      </c>
      <c r="H202" s="7" t="s">
        <v>1450</v>
      </c>
      <c r="I202" s="7" t="s">
        <v>17040</v>
      </c>
      <c r="J202" s="7" t="s">
        <v>1452</v>
      </c>
      <c r="K202" s="7" t="s">
        <v>339</v>
      </c>
      <c r="L202" s="7" t="s">
        <v>340</v>
      </c>
      <c r="M202" s="7" t="s">
        <v>1453</v>
      </c>
      <c r="N202" s="7" t="s">
        <v>23</v>
      </c>
      <c r="O202" s="11">
        <v>1</v>
      </c>
      <c r="P202" s="11">
        <v>50</v>
      </c>
      <c r="Q202" s="11">
        <v>1.5</v>
      </c>
      <c r="R202" s="11">
        <v>0</v>
      </c>
      <c r="S202" s="11" t="s">
        <v>1455</v>
      </c>
      <c r="U202" t="str">
        <f t="shared" si="3"/>
        <v>是</v>
      </c>
    </row>
    <row r="203" spans="1:21">
      <c r="A203" s="2" t="str">
        <f>K203&amp;MID(L:L,15,4)</f>
        <v>方玉珍3928</v>
      </c>
      <c r="B203" s="7" t="s">
        <v>10527</v>
      </c>
      <c r="C203" s="7" t="s">
        <v>1457</v>
      </c>
      <c r="D203" s="7">
        <v>23</v>
      </c>
      <c r="E203" s="7" t="s">
        <v>823</v>
      </c>
      <c r="F203" s="7" t="s">
        <v>17041</v>
      </c>
      <c r="G203" s="7" t="s">
        <v>17042</v>
      </c>
      <c r="H203" s="7" t="s">
        <v>1450</v>
      </c>
      <c r="I203" s="7" t="s">
        <v>17043</v>
      </c>
      <c r="J203" s="7" t="s">
        <v>1452</v>
      </c>
      <c r="K203" s="7" t="s">
        <v>820</v>
      </c>
      <c r="L203" s="7" t="s">
        <v>821</v>
      </c>
      <c r="M203" s="7" t="s">
        <v>1461</v>
      </c>
      <c r="N203" s="7" t="s">
        <v>23</v>
      </c>
      <c r="O203" s="11">
        <v>3</v>
      </c>
      <c r="P203" s="11">
        <v>58</v>
      </c>
      <c r="Q203" s="11">
        <v>3</v>
      </c>
      <c r="R203" s="11">
        <v>0</v>
      </c>
      <c r="S203" s="11" t="s">
        <v>1455</v>
      </c>
      <c r="U203" t="str">
        <f t="shared" si="3"/>
        <v>是</v>
      </c>
    </row>
    <row r="204" spans="1:21">
      <c r="A204" s="2" t="str">
        <f>K204&amp;MID(L:L,15,4)</f>
        <v>张学凤062X</v>
      </c>
      <c r="B204" s="7" t="s">
        <v>1709</v>
      </c>
      <c r="C204" s="7" t="s">
        <v>1446</v>
      </c>
      <c r="D204" s="7">
        <v>41</v>
      </c>
      <c r="E204" s="7" t="s">
        <v>1710</v>
      </c>
      <c r="F204" s="7" t="s">
        <v>17044</v>
      </c>
      <c r="G204" s="7" t="s">
        <v>17045</v>
      </c>
      <c r="H204" s="7" t="s">
        <v>1450</v>
      </c>
      <c r="I204" s="7" t="s">
        <v>17046</v>
      </c>
      <c r="J204" s="7" t="s">
        <v>1452</v>
      </c>
      <c r="K204" s="7" t="s">
        <v>589</v>
      </c>
      <c r="L204" s="7" t="s">
        <v>590</v>
      </c>
      <c r="M204" s="7" t="s">
        <v>1461</v>
      </c>
      <c r="N204" s="7" t="s">
        <v>23</v>
      </c>
      <c r="O204" s="11">
        <v>9</v>
      </c>
      <c r="P204" s="11">
        <v>50</v>
      </c>
      <c r="Q204" s="11">
        <v>3</v>
      </c>
      <c r="R204" s="11">
        <v>6</v>
      </c>
      <c r="S204" s="11" t="s">
        <v>1455</v>
      </c>
      <c r="U204" t="str">
        <f t="shared" si="3"/>
        <v>是</v>
      </c>
    </row>
    <row r="205" spans="1:21">
      <c r="A205" s="2" t="str">
        <f>K205&amp;MID(L:L,15,4)</f>
        <v>卢桂通1223</v>
      </c>
      <c r="B205" s="7" t="s">
        <v>2396</v>
      </c>
      <c r="C205" s="7" t="s">
        <v>1457</v>
      </c>
      <c r="D205" s="7">
        <v>57</v>
      </c>
      <c r="E205" s="7" t="s">
        <v>2397</v>
      </c>
      <c r="F205" s="7" t="s">
        <v>17047</v>
      </c>
      <c r="G205" s="7" t="s">
        <v>17048</v>
      </c>
      <c r="H205" s="7" t="s">
        <v>2253</v>
      </c>
      <c r="I205" s="7" t="s">
        <v>17049</v>
      </c>
      <c r="J205" s="7" t="s">
        <v>1452</v>
      </c>
      <c r="K205" s="7" t="s">
        <v>990</v>
      </c>
      <c r="L205" s="7" t="s">
        <v>991</v>
      </c>
      <c r="M205" s="7" t="s">
        <v>1453</v>
      </c>
      <c r="N205" s="7" t="s">
        <v>23</v>
      </c>
      <c r="O205" s="11">
        <v>2</v>
      </c>
      <c r="P205" s="11">
        <v>31</v>
      </c>
      <c r="Q205" s="11">
        <v>1.5</v>
      </c>
      <c r="R205" s="11">
        <v>0.5</v>
      </c>
      <c r="S205" s="11" t="s">
        <v>1455</v>
      </c>
      <c r="U205" t="str">
        <f t="shared" si="3"/>
        <v>是</v>
      </c>
    </row>
    <row r="206" spans="1:21">
      <c r="A206" s="2" t="str">
        <f>K206&amp;MID(L:L,15,4)</f>
        <v>谢锦榴2429</v>
      </c>
      <c r="B206" s="7" t="s">
        <v>2401</v>
      </c>
      <c r="C206" s="7" t="s">
        <v>1457</v>
      </c>
      <c r="D206" s="7">
        <v>53</v>
      </c>
      <c r="E206" s="7" t="s">
        <v>1133</v>
      </c>
      <c r="F206" s="7" t="s">
        <v>17050</v>
      </c>
      <c r="G206" s="7" t="s">
        <v>17051</v>
      </c>
      <c r="H206" s="7" t="s">
        <v>1450</v>
      </c>
      <c r="I206" s="7" t="s">
        <v>17052</v>
      </c>
      <c r="J206" s="7" t="s">
        <v>1452</v>
      </c>
      <c r="K206" s="7" t="s">
        <v>1130</v>
      </c>
      <c r="L206" s="7" t="s">
        <v>1131</v>
      </c>
      <c r="M206" s="7" t="s">
        <v>1461</v>
      </c>
      <c r="N206" s="7" t="s">
        <v>1467</v>
      </c>
      <c r="O206" s="11">
        <v>4</v>
      </c>
      <c r="P206" s="11">
        <v>49</v>
      </c>
      <c r="Q206" s="11">
        <v>3</v>
      </c>
      <c r="R206" s="11">
        <v>1</v>
      </c>
      <c r="S206" s="11" t="s">
        <v>1455</v>
      </c>
      <c r="U206" t="str">
        <f t="shared" si="3"/>
        <v>是</v>
      </c>
    </row>
    <row r="207" spans="1:21">
      <c r="A207" s="2" t="str">
        <f>K207&amp;MID(L:L,15,4)</f>
        <v>伍少英0927</v>
      </c>
      <c r="B207" s="7" t="s">
        <v>2236</v>
      </c>
      <c r="C207" s="7" t="s">
        <v>1446</v>
      </c>
      <c r="D207" s="7">
        <v>57</v>
      </c>
      <c r="E207" s="7" t="s">
        <v>2237</v>
      </c>
      <c r="F207" s="7" t="s">
        <v>17053</v>
      </c>
      <c r="G207" s="7" t="s">
        <v>17054</v>
      </c>
      <c r="H207" s="7" t="s">
        <v>1450</v>
      </c>
      <c r="I207" s="7" t="s">
        <v>15092</v>
      </c>
      <c r="J207" s="7" t="s">
        <v>1452</v>
      </c>
      <c r="K207" s="7" t="s">
        <v>1007</v>
      </c>
      <c r="L207" s="7" t="s">
        <v>1008</v>
      </c>
      <c r="M207" s="7" t="s">
        <v>1453</v>
      </c>
      <c r="N207" s="7" t="s">
        <v>23</v>
      </c>
      <c r="O207" s="11">
        <v>4</v>
      </c>
      <c r="P207" s="11">
        <v>42</v>
      </c>
      <c r="Q207" s="11">
        <v>1.5</v>
      </c>
      <c r="R207" s="11">
        <v>2.5</v>
      </c>
      <c r="S207" s="11" t="s">
        <v>1455</v>
      </c>
      <c r="U207" t="str">
        <f t="shared" si="3"/>
        <v>是</v>
      </c>
    </row>
    <row r="208" spans="1:21">
      <c r="A208" s="2" t="str">
        <f>K208&amp;MID(L:L,15,4)</f>
        <v>卢葵英1245</v>
      </c>
      <c r="B208" s="7" t="s">
        <v>2411</v>
      </c>
      <c r="C208" s="7" t="s">
        <v>1446</v>
      </c>
      <c r="D208" s="7">
        <v>58</v>
      </c>
      <c r="E208" s="7" t="s">
        <v>2412</v>
      </c>
      <c r="F208" s="7" t="s">
        <v>17055</v>
      </c>
      <c r="G208" s="7" t="s">
        <v>17056</v>
      </c>
      <c r="H208" s="7" t="s">
        <v>1450</v>
      </c>
      <c r="I208" s="7" t="s">
        <v>17057</v>
      </c>
      <c r="J208" s="7" t="s">
        <v>1452</v>
      </c>
      <c r="K208" s="7" t="s">
        <v>1017</v>
      </c>
      <c r="L208" s="7" t="s">
        <v>1018</v>
      </c>
      <c r="M208" s="7" t="s">
        <v>1453</v>
      </c>
      <c r="N208" s="7" t="s">
        <v>1467</v>
      </c>
      <c r="O208" s="11">
        <v>2</v>
      </c>
      <c r="P208" s="11">
        <v>40</v>
      </c>
      <c r="Q208" s="11">
        <v>1.5</v>
      </c>
      <c r="R208" s="11">
        <v>0.5</v>
      </c>
      <c r="S208" s="11" t="s">
        <v>1455</v>
      </c>
      <c r="U208" t="str">
        <f t="shared" si="3"/>
        <v>是</v>
      </c>
    </row>
    <row r="209" spans="1:21">
      <c r="A209" s="2" t="str">
        <f>K209&amp;MID(L:L,15,4)</f>
        <v>潘锐坚3633</v>
      </c>
      <c r="B209" s="7" t="s">
        <v>1694</v>
      </c>
      <c r="C209" s="7" t="s">
        <v>1457</v>
      </c>
      <c r="D209" s="7">
        <v>49</v>
      </c>
      <c r="E209" s="7" t="s">
        <v>1695</v>
      </c>
      <c r="F209" s="7" t="s">
        <v>17058</v>
      </c>
      <c r="G209" s="7" t="s">
        <v>17059</v>
      </c>
      <c r="H209" s="7" t="s">
        <v>1450</v>
      </c>
      <c r="I209" s="7" t="s">
        <v>17060</v>
      </c>
      <c r="J209" s="7" t="s">
        <v>1452</v>
      </c>
      <c r="K209" s="7" t="s">
        <v>1199</v>
      </c>
      <c r="L209" s="7" t="s">
        <v>1200</v>
      </c>
      <c r="M209" s="7" t="s">
        <v>1461</v>
      </c>
      <c r="N209" s="7" t="s">
        <v>1462</v>
      </c>
      <c r="O209" s="11">
        <v>2</v>
      </c>
      <c r="P209" s="11">
        <v>36</v>
      </c>
      <c r="Q209" s="11">
        <v>2.5</v>
      </c>
      <c r="R209" s="11">
        <v>0</v>
      </c>
      <c r="S209" s="11" t="s">
        <v>1455</v>
      </c>
      <c r="U209" t="str">
        <f t="shared" si="3"/>
        <v>是</v>
      </c>
    </row>
    <row r="210" spans="1:21">
      <c r="A210" s="2" t="str">
        <f>K210&amp;MID(L:L,15,4)</f>
        <v>莫锦全4534</v>
      </c>
      <c r="B210" s="7" t="s">
        <v>2419</v>
      </c>
      <c r="C210" s="7" t="s">
        <v>1457</v>
      </c>
      <c r="D210" s="7">
        <v>30</v>
      </c>
      <c r="E210" s="7" t="s">
        <v>2420</v>
      </c>
      <c r="F210" s="7" t="s">
        <v>17061</v>
      </c>
      <c r="G210" s="7" t="s">
        <v>17062</v>
      </c>
      <c r="H210" s="7" t="s">
        <v>1450</v>
      </c>
      <c r="I210" s="7" t="s">
        <v>17063</v>
      </c>
      <c r="J210" s="7" t="s">
        <v>1452</v>
      </c>
      <c r="K210" s="7" t="s">
        <v>77</v>
      </c>
      <c r="L210" s="7" t="s">
        <v>78</v>
      </c>
      <c r="M210" s="7" t="s">
        <v>1461</v>
      </c>
      <c r="N210" s="7" t="s">
        <v>23</v>
      </c>
      <c r="O210" s="11">
        <v>5</v>
      </c>
      <c r="P210" s="11">
        <v>21</v>
      </c>
      <c r="Q210" s="11">
        <v>3</v>
      </c>
      <c r="R210" s="11">
        <v>2</v>
      </c>
      <c r="S210" s="11" t="s">
        <v>1455</v>
      </c>
      <c r="U210" t="str">
        <f t="shared" si="3"/>
        <v>是</v>
      </c>
    </row>
    <row r="211" spans="1:21">
      <c r="A211" s="2" t="str">
        <f>K211&amp;MID(L:L,15,4)</f>
        <v>曹玉兰1522</v>
      </c>
      <c r="B211" s="7" t="s">
        <v>2424</v>
      </c>
      <c r="C211" s="7" t="s">
        <v>1457</v>
      </c>
      <c r="D211" s="7">
        <v>48</v>
      </c>
      <c r="E211" s="7" t="s">
        <v>2425</v>
      </c>
      <c r="F211" s="7" t="s">
        <v>17064</v>
      </c>
      <c r="G211" s="7" t="s">
        <v>17065</v>
      </c>
      <c r="H211" s="7" t="s">
        <v>1450</v>
      </c>
      <c r="I211" s="7" t="s">
        <v>17066</v>
      </c>
      <c r="J211" s="7" t="s">
        <v>1452</v>
      </c>
      <c r="K211" s="7" t="s">
        <v>20</v>
      </c>
      <c r="L211" s="7" t="s">
        <v>21</v>
      </c>
      <c r="M211" s="7" t="s">
        <v>1453</v>
      </c>
      <c r="N211" s="7" t="s">
        <v>23</v>
      </c>
      <c r="O211" s="11">
        <v>1</v>
      </c>
      <c r="P211" s="11">
        <v>39</v>
      </c>
      <c r="Q211" s="11">
        <v>1.5</v>
      </c>
      <c r="R211" s="11">
        <v>0</v>
      </c>
      <c r="S211" s="11" t="s">
        <v>1455</v>
      </c>
      <c r="U211" t="str">
        <f t="shared" si="3"/>
        <v>是</v>
      </c>
    </row>
    <row r="212" spans="1:21">
      <c r="A212" s="2" t="str">
        <f>K212&amp;MID(L:L,15,4)</f>
        <v>饶棉粦1416</v>
      </c>
      <c r="B212" s="7" t="s">
        <v>2429</v>
      </c>
      <c r="C212" s="7" t="s">
        <v>1457</v>
      </c>
      <c r="D212" s="7">
        <v>56</v>
      </c>
      <c r="E212" s="7" t="s">
        <v>2430</v>
      </c>
      <c r="F212" s="7" t="s">
        <v>17067</v>
      </c>
      <c r="G212" s="7" t="s">
        <v>17068</v>
      </c>
      <c r="H212" s="7" t="s">
        <v>1450</v>
      </c>
      <c r="I212" s="7" t="s">
        <v>17069</v>
      </c>
      <c r="J212" s="7" t="s">
        <v>1452</v>
      </c>
      <c r="K212" s="7" t="s">
        <v>378</v>
      </c>
      <c r="L212" s="7" t="s">
        <v>379</v>
      </c>
      <c r="M212" s="7" t="s">
        <v>1461</v>
      </c>
      <c r="N212" s="7" t="s">
        <v>23</v>
      </c>
      <c r="O212" s="11">
        <v>3</v>
      </c>
      <c r="P212" s="11">
        <v>7</v>
      </c>
      <c r="Q212" s="11">
        <v>3</v>
      </c>
      <c r="R212" s="11">
        <v>0</v>
      </c>
      <c r="S212" s="11" t="s">
        <v>1455</v>
      </c>
      <c r="U212" t="str">
        <f t="shared" si="3"/>
        <v>是</v>
      </c>
    </row>
    <row r="213" spans="1:21">
      <c r="A213" s="2" t="str">
        <f>K213&amp;MID(L:L,15,4)</f>
        <v>卢宜务1236</v>
      </c>
      <c r="B213" s="7" t="s">
        <v>2439</v>
      </c>
      <c r="C213" s="7" t="s">
        <v>1457</v>
      </c>
      <c r="D213" s="7">
        <v>55</v>
      </c>
      <c r="E213" s="7" t="s">
        <v>2440</v>
      </c>
      <c r="F213" s="7" t="s">
        <v>17070</v>
      </c>
      <c r="G213" s="7" t="s">
        <v>17071</v>
      </c>
      <c r="H213" s="7" t="s">
        <v>1450</v>
      </c>
      <c r="I213" s="7" t="s">
        <v>17072</v>
      </c>
      <c r="J213" s="7" t="s">
        <v>1452</v>
      </c>
      <c r="K213" s="7" t="s">
        <v>465</v>
      </c>
      <c r="L213" s="7" t="s">
        <v>466</v>
      </c>
      <c r="M213" s="7" t="s">
        <v>1453</v>
      </c>
      <c r="N213" s="7" t="s">
        <v>23</v>
      </c>
      <c r="O213" s="11">
        <v>2</v>
      </c>
      <c r="P213" s="11">
        <v>6</v>
      </c>
      <c r="Q213" s="11">
        <v>1.5</v>
      </c>
      <c r="R213" s="11">
        <v>0.5</v>
      </c>
      <c r="S213" s="11" t="s">
        <v>1455</v>
      </c>
      <c r="U213" t="str">
        <f t="shared" si="3"/>
        <v>是</v>
      </c>
    </row>
    <row r="214" spans="1:21">
      <c r="A214" s="2" t="str">
        <f>K214&amp;MID(L:L,15,4)</f>
        <v>周惠卿5024</v>
      </c>
      <c r="B214" s="7" t="s">
        <v>2444</v>
      </c>
      <c r="C214" s="7" t="s">
        <v>1446</v>
      </c>
      <c r="D214" s="7">
        <v>52</v>
      </c>
      <c r="E214" s="7" t="s">
        <v>691</v>
      </c>
      <c r="F214" s="7" t="s">
        <v>17073</v>
      </c>
      <c r="G214" s="7" t="s">
        <v>17074</v>
      </c>
      <c r="H214" s="7" t="s">
        <v>1450</v>
      </c>
      <c r="I214" s="7" t="s">
        <v>17075</v>
      </c>
      <c r="J214" s="7" t="s">
        <v>1452</v>
      </c>
      <c r="K214" s="7" t="s">
        <v>688</v>
      </c>
      <c r="L214" s="7" t="s">
        <v>689</v>
      </c>
      <c r="M214" s="7" t="s">
        <v>1461</v>
      </c>
      <c r="N214" s="7" t="s">
        <v>23</v>
      </c>
      <c r="O214" s="11">
        <v>3</v>
      </c>
      <c r="P214" s="11">
        <v>9</v>
      </c>
      <c r="Q214" s="11">
        <v>3</v>
      </c>
      <c r="R214" s="11">
        <v>0</v>
      </c>
      <c r="S214" s="11" t="s">
        <v>1455</v>
      </c>
      <c r="U214" t="str">
        <f t="shared" si="3"/>
        <v>是</v>
      </c>
    </row>
    <row r="215" spans="1:21">
      <c r="A215" s="2" t="str">
        <f>K215&amp;MID(L:L,15,4)</f>
        <v>孔雪芳0928</v>
      </c>
      <c r="B215" s="7" t="s">
        <v>2216</v>
      </c>
      <c r="C215" s="7" t="s">
        <v>1446</v>
      </c>
      <c r="D215" s="7">
        <v>51</v>
      </c>
      <c r="E215" s="7" t="s">
        <v>2217</v>
      </c>
      <c r="F215" s="7" t="s">
        <v>17076</v>
      </c>
      <c r="G215" s="7" t="s">
        <v>17077</v>
      </c>
      <c r="H215" s="7" t="s">
        <v>1450</v>
      </c>
      <c r="I215" s="7" t="s">
        <v>5482</v>
      </c>
      <c r="J215" s="7" t="s">
        <v>1452</v>
      </c>
      <c r="K215" s="7" t="s">
        <v>947</v>
      </c>
      <c r="L215" s="7" t="s">
        <v>948</v>
      </c>
      <c r="M215" s="7" t="s">
        <v>1461</v>
      </c>
      <c r="N215" s="7" t="s">
        <v>23</v>
      </c>
      <c r="O215" s="11">
        <v>3</v>
      </c>
      <c r="P215" s="11">
        <v>1</v>
      </c>
      <c r="Q215" s="11">
        <v>3</v>
      </c>
      <c r="R215" s="11">
        <v>0</v>
      </c>
      <c r="S215" s="11" t="s">
        <v>1455</v>
      </c>
      <c r="U215" t="str">
        <f t="shared" si="3"/>
        <v>是</v>
      </c>
    </row>
    <row r="216" spans="1:21">
      <c r="A216" s="2" t="str">
        <f>K216&amp;MID(L:L,15,4)</f>
        <v>郭镜明1275</v>
      </c>
      <c r="B216" s="7" t="s">
        <v>5592</v>
      </c>
      <c r="C216" s="7" t="s">
        <v>1446</v>
      </c>
      <c r="D216" s="7">
        <v>48</v>
      </c>
      <c r="E216" s="7" t="s">
        <v>5593</v>
      </c>
      <c r="F216" s="7" t="s">
        <v>17078</v>
      </c>
      <c r="G216" s="7" t="s">
        <v>17079</v>
      </c>
      <c r="H216" s="7" t="s">
        <v>1450</v>
      </c>
      <c r="I216" s="7" t="s">
        <v>17080</v>
      </c>
      <c r="J216" s="7" t="s">
        <v>1452</v>
      </c>
      <c r="K216" s="7" t="s">
        <v>886</v>
      </c>
      <c r="L216" s="7" t="s">
        <v>887</v>
      </c>
      <c r="M216" s="7" t="s">
        <v>1461</v>
      </c>
      <c r="N216" s="7" t="s">
        <v>1454</v>
      </c>
      <c r="O216" s="11">
        <v>3</v>
      </c>
      <c r="P216" s="11">
        <v>34</v>
      </c>
      <c r="Q216" s="11">
        <v>3</v>
      </c>
      <c r="R216" s="11">
        <v>0</v>
      </c>
      <c r="S216" s="11" t="s">
        <v>1455</v>
      </c>
      <c r="U216" t="str">
        <f t="shared" si="3"/>
        <v>是</v>
      </c>
    </row>
    <row r="217" spans="1:21">
      <c r="A217" s="2" t="str">
        <f>K217&amp;MID(L:L,15,4)</f>
        <v>刘亚美0629</v>
      </c>
      <c r="B217" s="7" t="s">
        <v>2452</v>
      </c>
      <c r="C217" s="7" t="s">
        <v>1444</v>
      </c>
      <c r="D217" s="7">
        <v>64</v>
      </c>
      <c r="E217" s="7" t="s">
        <v>509</v>
      </c>
      <c r="F217" s="7" t="s">
        <v>17081</v>
      </c>
      <c r="G217" s="7" t="s">
        <v>17082</v>
      </c>
      <c r="H217" s="7" t="s">
        <v>1450</v>
      </c>
      <c r="I217" s="7" t="s">
        <v>1708</v>
      </c>
      <c r="J217" s="7" t="s">
        <v>1452</v>
      </c>
      <c r="K217" s="7" t="s">
        <v>506</v>
      </c>
      <c r="L217" s="7" t="s">
        <v>507</v>
      </c>
      <c r="M217" s="7" t="s">
        <v>1461</v>
      </c>
      <c r="N217" s="7" t="s">
        <v>23</v>
      </c>
      <c r="O217" s="11">
        <v>3</v>
      </c>
      <c r="P217" s="11">
        <v>15</v>
      </c>
      <c r="Q217" s="11">
        <v>3</v>
      </c>
      <c r="R217" s="11">
        <v>0</v>
      </c>
      <c r="S217" s="11" t="s">
        <v>1455</v>
      </c>
      <c r="U217" t="str">
        <f t="shared" si="3"/>
        <v>是</v>
      </c>
    </row>
    <row r="218" spans="1:21">
      <c r="A218" s="2" t="str">
        <f>K218&amp;MID(L:L,15,4)</f>
        <v>钟月珍2443</v>
      </c>
      <c r="B218" s="7" t="s">
        <v>1582</v>
      </c>
      <c r="C218" s="7" t="s">
        <v>1446</v>
      </c>
      <c r="D218" s="7">
        <v>52</v>
      </c>
      <c r="E218" s="7" t="s">
        <v>1583</v>
      </c>
      <c r="F218" s="7" t="s">
        <v>17083</v>
      </c>
      <c r="G218" s="7" t="s">
        <v>17084</v>
      </c>
      <c r="H218" s="7" t="s">
        <v>1450</v>
      </c>
      <c r="I218" s="7" t="s">
        <v>10520</v>
      </c>
      <c r="J218" s="7" t="s">
        <v>1452</v>
      </c>
      <c r="K218" s="7" t="s">
        <v>675</v>
      </c>
      <c r="L218" s="7" t="s">
        <v>676</v>
      </c>
      <c r="M218" s="7" t="s">
        <v>1461</v>
      </c>
      <c r="N218" s="7" t="s">
        <v>23</v>
      </c>
      <c r="O218" s="11">
        <v>3</v>
      </c>
      <c r="P218" s="11">
        <v>43</v>
      </c>
      <c r="Q218" s="11">
        <v>3</v>
      </c>
      <c r="R218" s="11">
        <v>0</v>
      </c>
      <c r="S218" s="11" t="s">
        <v>1455</v>
      </c>
      <c r="U218" t="str">
        <f t="shared" si="3"/>
        <v>是</v>
      </c>
    </row>
    <row r="219" spans="1:21">
      <c r="A219" s="2" t="str">
        <f>K219&amp;MID(L:L,15,4)</f>
        <v>卢长枝1227</v>
      </c>
      <c r="B219" s="7" t="s">
        <v>2241</v>
      </c>
      <c r="C219" s="7" t="s">
        <v>1457</v>
      </c>
      <c r="D219" s="7">
        <v>59</v>
      </c>
      <c r="E219" s="7" t="s">
        <v>2242</v>
      </c>
      <c r="F219" s="7" t="s">
        <v>17085</v>
      </c>
      <c r="G219" s="7" t="s">
        <v>17086</v>
      </c>
      <c r="H219" s="7" t="s">
        <v>1450</v>
      </c>
      <c r="I219" s="7" t="s">
        <v>17087</v>
      </c>
      <c r="J219" s="7" t="s">
        <v>1452</v>
      </c>
      <c r="K219" s="7" t="s">
        <v>471</v>
      </c>
      <c r="L219" s="7" t="s">
        <v>472</v>
      </c>
      <c r="M219" s="7" t="s">
        <v>1453</v>
      </c>
      <c r="N219" s="7" t="s">
        <v>23</v>
      </c>
      <c r="O219" s="11">
        <v>3</v>
      </c>
      <c r="P219" s="11">
        <v>15</v>
      </c>
      <c r="Q219" s="11">
        <v>1.5</v>
      </c>
      <c r="R219" s="11">
        <v>1.5</v>
      </c>
      <c r="S219" s="11" t="s">
        <v>1455</v>
      </c>
      <c r="U219" t="str">
        <f t="shared" si="3"/>
        <v>是</v>
      </c>
    </row>
    <row r="220" spans="1:21">
      <c r="A220" s="2" t="str">
        <f>K220&amp;MID(L:L,15,4)</f>
        <v>谢雪兴1241</v>
      </c>
      <c r="B220" s="7" t="s">
        <v>2462</v>
      </c>
      <c r="C220" s="7" t="s">
        <v>1446</v>
      </c>
      <c r="D220" s="7">
        <v>48</v>
      </c>
      <c r="E220" s="7" t="s">
        <v>2463</v>
      </c>
      <c r="F220" s="7" t="s">
        <v>17088</v>
      </c>
      <c r="G220" s="7" t="s">
        <v>17089</v>
      </c>
      <c r="H220" s="7" t="s">
        <v>1450</v>
      </c>
      <c r="I220" s="7" t="s">
        <v>17090</v>
      </c>
      <c r="J220" s="7" t="s">
        <v>1452</v>
      </c>
      <c r="K220" s="7" t="s">
        <v>613</v>
      </c>
      <c r="L220" s="7" t="s">
        <v>614</v>
      </c>
      <c r="M220" s="7" t="s">
        <v>1453</v>
      </c>
      <c r="N220" s="7" t="s">
        <v>23</v>
      </c>
      <c r="O220" s="11">
        <v>2</v>
      </c>
      <c r="P220" s="11">
        <v>3</v>
      </c>
      <c r="Q220" s="11">
        <v>1.5</v>
      </c>
      <c r="R220" s="11">
        <v>0.5</v>
      </c>
      <c r="S220" s="11" t="s">
        <v>1455</v>
      </c>
      <c r="U220" t="str">
        <f t="shared" si="3"/>
        <v>是</v>
      </c>
    </row>
    <row r="221" spans="1:21">
      <c r="A221" s="2" t="str">
        <f>K221&amp;MID(L:L,15,4)</f>
        <v>叶媛笑2122</v>
      </c>
      <c r="B221" s="7" t="s">
        <v>2419</v>
      </c>
      <c r="C221" s="7" t="s">
        <v>1457</v>
      </c>
      <c r="D221" s="7">
        <v>30</v>
      </c>
      <c r="E221" s="7" t="s">
        <v>2420</v>
      </c>
      <c r="F221" s="7" t="s">
        <v>17091</v>
      </c>
      <c r="G221" s="7" t="s">
        <v>17092</v>
      </c>
      <c r="H221" s="7" t="s">
        <v>2042</v>
      </c>
      <c r="I221" s="7" t="s">
        <v>17093</v>
      </c>
      <c r="J221" s="7" t="s">
        <v>1452</v>
      </c>
      <c r="K221" s="7" t="s">
        <v>874</v>
      </c>
      <c r="L221" s="7" t="s">
        <v>875</v>
      </c>
      <c r="M221" s="7" t="s">
        <v>1461</v>
      </c>
      <c r="N221" s="7" t="s">
        <v>1467</v>
      </c>
      <c r="O221" s="11">
        <v>5</v>
      </c>
      <c r="P221" s="11">
        <v>41</v>
      </c>
      <c r="Q221" s="11">
        <v>3</v>
      </c>
      <c r="R221" s="11">
        <v>2</v>
      </c>
      <c r="S221" s="11" t="s">
        <v>1455</v>
      </c>
      <c r="U221" t="str">
        <f t="shared" si="3"/>
        <v>是</v>
      </c>
    </row>
    <row r="222" spans="1:21">
      <c r="A222" s="2" t="str">
        <f>K222&amp;MID(L:L,15,4)</f>
        <v>黄惠格1252</v>
      </c>
      <c r="B222" s="7" t="s">
        <v>2470</v>
      </c>
      <c r="C222" s="7" t="s">
        <v>1446</v>
      </c>
      <c r="D222" s="7">
        <v>47</v>
      </c>
      <c r="E222" s="7" t="s">
        <v>1092</v>
      </c>
      <c r="F222" s="7" t="s">
        <v>17094</v>
      </c>
      <c r="G222" s="7" t="s">
        <v>17095</v>
      </c>
      <c r="H222" s="7" t="s">
        <v>1450</v>
      </c>
      <c r="I222" s="7" t="s">
        <v>9072</v>
      </c>
      <c r="J222" s="7" t="s">
        <v>1452</v>
      </c>
      <c r="K222" s="7" t="s">
        <v>1087</v>
      </c>
      <c r="L222" s="7" t="s">
        <v>1088</v>
      </c>
      <c r="M222" s="7" t="s">
        <v>1453</v>
      </c>
      <c r="N222" s="7" t="s">
        <v>23</v>
      </c>
      <c r="O222" s="11">
        <v>1</v>
      </c>
      <c r="P222" s="11">
        <v>40</v>
      </c>
      <c r="Q222" s="11">
        <v>1.5</v>
      </c>
      <c r="R222" s="11">
        <v>0</v>
      </c>
      <c r="S222" s="11" t="s">
        <v>1455</v>
      </c>
      <c r="U222" t="str">
        <f t="shared" si="3"/>
        <v>是</v>
      </c>
    </row>
    <row r="223" spans="1:21">
      <c r="A223" s="2" t="str">
        <f>K223&amp;MID(L:L,15,4)</f>
        <v>冯二女5124</v>
      </c>
      <c r="B223" s="7" t="s">
        <v>2477</v>
      </c>
      <c r="C223" s="7" t="s">
        <v>1444</v>
      </c>
      <c r="D223" s="7">
        <v>60</v>
      </c>
      <c r="E223" s="7" t="s">
        <v>2478</v>
      </c>
      <c r="F223" s="7" t="s">
        <v>17096</v>
      </c>
      <c r="G223" s="7" t="s">
        <v>17097</v>
      </c>
      <c r="H223" s="7" t="s">
        <v>1450</v>
      </c>
      <c r="I223" s="7" t="s">
        <v>17098</v>
      </c>
      <c r="J223" s="7" t="s">
        <v>1452</v>
      </c>
      <c r="K223" s="7" t="s">
        <v>717</v>
      </c>
      <c r="L223" s="7" t="s">
        <v>718</v>
      </c>
      <c r="M223" s="7" t="s">
        <v>1461</v>
      </c>
      <c r="N223" s="7" t="s">
        <v>1454</v>
      </c>
      <c r="O223" s="11">
        <v>3</v>
      </c>
      <c r="P223" s="11">
        <v>36</v>
      </c>
      <c r="Q223" s="11">
        <v>3</v>
      </c>
      <c r="R223" s="11">
        <v>0</v>
      </c>
      <c r="S223" s="11" t="s">
        <v>1455</v>
      </c>
      <c r="U223" t="str">
        <f t="shared" si="3"/>
        <v>是</v>
      </c>
    </row>
    <row r="224" spans="1:21">
      <c r="A224" s="2" t="str">
        <f>K224&amp;MID(L:L,15,4)</f>
        <v>梁丽珍5129</v>
      </c>
      <c r="B224" s="7" t="s">
        <v>2482</v>
      </c>
      <c r="C224" s="7" t="s">
        <v>1446</v>
      </c>
      <c r="D224" s="7">
        <v>38</v>
      </c>
      <c r="E224" s="7" t="s">
        <v>2483</v>
      </c>
      <c r="F224" s="7" t="s">
        <v>17099</v>
      </c>
      <c r="G224" s="7" t="s">
        <v>17100</v>
      </c>
      <c r="H224" s="7" t="s">
        <v>1450</v>
      </c>
      <c r="I224" s="7" t="s">
        <v>17101</v>
      </c>
      <c r="J224" s="7" t="s">
        <v>1452</v>
      </c>
      <c r="K224" s="7" t="s">
        <v>397</v>
      </c>
      <c r="L224" s="7" t="s">
        <v>398</v>
      </c>
      <c r="M224" s="7" t="s">
        <v>1453</v>
      </c>
      <c r="N224" s="7" t="s">
        <v>23</v>
      </c>
      <c r="O224" s="11">
        <v>2</v>
      </c>
      <c r="P224" s="11">
        <v>34</v>
      </c>
      <c r="Q224" s="11">
        <v>1.5</v>
      </c>
      <c r="R224" s="11">
        <v>0.5</v>
      </c>
      <c r="S224" s="11" t="s">
        <v>1455</v>
      </c>
      <c r="U224" t="str">
        <f t="shared" si="3"/>
        <v>是</v>
      </c>
    </row>
    <row r="225" spans="1:21">
      <c r="A225" s="2" t="str">
        <f>K225&amp;MID(L:L,15,4)</f>
        <v>刘桂容1225</v>
      </c>
      <c r="B225" s="7" t="s">
        <v>2487</v>
      </c>
      <c r="C225" s="7" t="s">
        <v>1446</v>
      </c>
      <c r="D225" s="7">
        <v>34</v>
      </c>
      <c r="E225" s="7" t="s">
        <v>2488</v>
      </c>
      <c r="F225" s="7" t="s">
        <v>17102</v>
      </c>
      <c r="G225" s="7" t="s">
        <v>17103</v>
      </c>
      <c r="H225" s="7" t="s">
        <v>1450</v>
      </c>
      <c r="I225" s="7" t="s">
        <v>17104</v>
      </c>
      <c r="J225" s="7" t="s">
        <v>1452</v>
      </c>
      <c r="K225" s="7" t="s">
        <v>983</v>
      </c>
      <c r="L225" s="7" t="s">
        <v>984</v>
      </c>
      <c r="M225" s="7" t="s">
        <v>1453</v>
      </c>
      <c r="N225" s="7" t="s">
        <v>23</v>
      </c>
      <c r="O225" s="11">
        <v>2</v>
      </c>
      <c r="P225" s="11">
        <v>28</v>
      </c>
      <c r="Q225" s="11">
        <v>1.5</v>
      </c>
      <c r="R225" s="11">
        <v>0.5</v>
      </c>
      <c r="S225" s="11" t="s">
        <v>1455</v>
      </c>
      <c r="U225" t="str">
        <f t="shared" si="3"/>
        <v>是</v>
      </c>
    </row>
    <row r="226" spans="1:21">
      <c r="A226" s="2" t="str">
        <f>K226&amp;MID(L:L,15,4)</f>
        <v>刘世莲0044</v>
      </c>
      <c r="B226" s="7" t="s">
        <v>2492</v>
      </c>
      <c r="C226" s="7" t="s">
        <v>1446</v>
      </c>
      <c r="D226" s="7">
        <v>51</v>
      </c>
      <c r="E226" s="7" t="s">
        <v>2493</v>
      </c>
      <c r="F226" s="7" t="s">
        <v>17105</v>
      </c>
      <c r="G226" s="7" t="s">
        <v>17106</v>
      </c>
      <c r="H226" s="7" t="s">
        <v>1450</v>
      </c>
      <c r="I226" s="7" t="s">
        <v>17107</v>
      </c>
      <c r="J226" s="7" t="s">
        <v>1452</v>
      </c>
      <c r="K226" s="7" t="s">
        <v>1085</v>
      </c>
      <c r="L226" s="7" t="s">
        <v>1086</v>
      </c>
      <c r="M226" s="7" t="s">
        <v>1461</v>
      </c>
      <c r="N226" s="7" t="s">
        <v>23</v>
      </c>
      <c r="O226" s="11">
        <v>4</v>
      </c>
      <c r="P226" s="11">
        <v>19</v>
      </c>
      <c r="Q226" s="11">
        <v>3</v>
      </c>
      <c r="R226" s="11">
        <v>1</v>
      </c>
      <c r="S226" s="11" t="s">
        <v>1455</v>
      </c>
      <c r="U226" t="str">
        <f t="shared" si="3"/>
        <v>是</v>
      </c>
    </row>
    <row r="227" spans="1:21">
      <c r="A227" s="2" t="str">
        <f>K227&amp;MID(L:L,15,4)</f>
        <v>黄伟松5034</v>
      </c>
      <c r="B227" s="7" t="s">
        <v>1501</v>
      </c>
      <c r="C227" s="7" t="s">
        <v>1446</v>
      </c>
      <c r="D227" s="7">
        <v>53</v>
      </c>
      <c r="E227" s="7" t="s">
        <v>1120</v>
      </c>
      <c r="F227" s="7" t="s">
        <v>17108</v>
      </c>
      <c r="G227" s="7" t="s">
        <v>17109</v>
      </c>
      <c r="H227" s="7" t="s">
        <v>1450</v>
      </c>
      <c r="I227" s="7" t="s">
        <v>16082</v>
      </c>
      <c r="J227" s="7" t="s">
        <v>1452</v>
      </c>
      <c r="K227" s="7" t="s">
        <v>1117</v>
      </c>
      <c r="L227" s="7" t="s">
        <v>1118</v>
      </c>
      <c r="M227" s="7" t="s">
        <v>1461</v>
      </c>
      <c r="N227" s="7" t="s">
        <v>1454</v>
      </c>
      <c r="O227" s="11">
        <v>3</v>
      </c>
      <c r="P227" s="11">
        <v>10</v>
      </c>
      <c r="Q227" s="11">
        <v>3</v>
      </c>
      <c r="R227" s="11">
        <v>0</v>
      </c>
      <c r="S227" s="11" t="s">
        <v>1455</v>
      </c>
      <c r="U227" t="str">
        <f t="shared" si="3"/>
        <v>是</v>
      </c>
    </row>
    <row r="228" spans="1:21">
      <c r="A228" s="2" t="str">
        <f>K228&amp;MID(L:L,15,4)</f>
        <v>梁宝婵1827</v>
      </c>
      <c r="B228" s="7" t="s">
        <v>10603</v>
      </c>
      <c r="C228" s="7" t="s">
        <v>1446</v>
      </c>
      <c r="D228" s="7">
        <v>58</v>
      </c>
      <c r="E228" s="7" t="s">
        <v>803</v>
      </c>
      <c r="F228" s="7" t="s">
        <v>17110</v>
      </c>
      <c r="G228" s="7" t="s">
        <v>17111</v>
      </c>
      <c r="H228" s="7" t="s">
        <v>1450</v>
      </c>
      <c r="I228" s="7" t="s">
        <v>9213</v>
      </c>
      <c r="J228" s="7" t="s">
        <v>1452</v>
      </c>
      <c r="K228" s="7" t="s">
        <v>800</v>
      </c>
      <c r="L228" s="7" t="s">
        <v>801</v>
      </c>
      <c r="M228" s="7" t="s">
        <v>1561</v>
      </c>
      <c r="N228" s="7" t="s">
        <v>1467</v>
      </c>
      <c r="O228" s="11">
        <v>4</v>
      </c>
      <c r="P228" s="11">
        <v>11</v>
      </c>
      <c r="Q228" s="11">
        <v>3</v>
      </c>
      <c r="R228" s="11">
        <v>1</v>
      </c>
      <c r="S228" s="11" t="s">
        <v>1455</v>
      </c>
      <c r="U228" t="str">
        <f t="shared" si="3"/>
        <v>是</v>
      </c>
    </row>
    <row r="229" spans="1:21">
      <c r="A229" s="2" t="str">
        <f>K229&amp;MID(L:L,15,4)</f>
        <v>陈妹女5426</v>
      </c>
      <c r="B229" s="7" t="s">
        <v>2502</v>
      </c>
      <c r="C229" s="7" t="s">
        <v>1446</v>
      </c>
      <c r="D229" s="7">
        <v>41</v>
      </c>
      <c r="E229" s="7" t="s">
        <v>2503</v>
      </c>
      <c r="F229" s="7" t="s">
        <v>17112</v>
      </c>
      <c r="G229" s="7" t="s">
        <v>17113</v>
      </c>
      <c r="H229" s="7" t="s">
        <v>1450</v>
      </c>
      <c r="I229" s="7" t="s">
        <v>17114</v>
      </c>
      <c r="J229" s="7" t="s">
        <v>1452</v>
      </c>
      <c r="K229" s="7" t="s">
        <v>73</v>
      </c>
      <c r="L229" s="7" t="s">
        <v>74</v>
      </c>
      <c r="M229" s="7" t="s">
        <v>1453</v>
      </c>
      <c r="N229" s="7" t="s">
        <v>23</v>
      </c>
      <c r="O229" s="11">
        <v>5</v>
      </c>
      <c r="P229" s="11">
        <v>17</v>
      </c>
      <c r="Q229" s="11">
        <v>1.5</v>
      </c>
      <c r="R229" s="11">
        <v>3.5</v>
      </c>
      <c r="S229" s="11" t="s">
        <v>1455</v>
      </c>
      <c r="U229" t="str">
        <f t="shared" si="3"/>
        <v>是</v>
      </c>
    </row>
    <row r="230" spans="1:21">
      <c r="A230" s="2" t="str">
        <f>K230&amp;MID(L:L,15,4)</f>
        <v>黄见崧1247</v>
      </c>
      <c r="B230" s="7" t="s">
        <v>2648</v>
      </c>
      <c r="C230" s="7" t="s">
        <v>1457</v>
      </c>
      <c r="D230" s="7">
        <v>51</v>
      </c>
      <c r="E230" s="7" t="s">
        <v>917</v>
      </c>
      <c r="F230" s="7" t="s">
        <v>17115</v>
      </c>
      <c r="G230" s="7" t="s">
        <v>17116</v>
      </c>
      <c r="H230" s="7" t="s">
        <v>2366</v>
      </c>
      <c r="I230" s="7" t="s">
        <v>17117</v>
      </c>
      <c r="J230" s="7" t="s">
        <v>1452</v>
      </c>
      <c r="K230" s="7" t="s">
        <v>248</v>
      </c>
      <c r="L230" s="7" t="s">
        <v>249</v>
      </c>
      <c r="M230" s="7" t="s">
        <v>1453</v>
      </c>
      <c r="N230" s="7" t="s">
        <v>23</v>
      </c>
      <c r="O230" s="11">
        <v>5</v>
      </c>
      <c r="P230" s="11">
        <v>16</v>
      </c>
      <c r="Q230" s="11">
        <v>1.5</v>
      </c>
      <c r="R230" s="11">
        <v>3.5</v>
      </c>
      <c r="S230" s="11" t="s">
        <v>1455</v>
      </c>
      <c r="U230" t="str">
        <f t="shared" si="3"/>
        <v>是</v>
      </c>
    </row>
    <row r="231" spans="1:21">
      <c r="A231" s="2" t="str">
        <f>K231&amp;MID(L:L,15,4)</f>
        <v>邓伟兰1526</v>
      </c>
      <c r="B231" s="7" t="s">
        <v>2507</v>
      </c>
      <c r="C231" s="7" t="s">
        <v>1457</v>
      </c>
      <c r="D231" s="7">
        <v>55</v>
      </c>
      <c r="E231" s="7" t="s">
        <v>2508</v>
      </c>
      <c r="F231" s="7" t="s">
        <v>17118</v>
      </c>
      <c r="G231" s="7" t="s">
        <v>17119</v>
      </c>
      <c r="H231" s="7" t="s">
        <v>1450</v>
      </c>
      <c r="I231" s="7" t="s">
        <v>17120</v>
      </c>
      <c r="J231" s="7" t="s">
        <v>1452</v>
      </c>
      <c r="K231" s="7" t="s">
        <v>146</v>
      </c>
      <c r="L231" s="7" t="s">
        <v>147</v>
      </c>
      <c r="M231" s="7" t="s">
        <v>1453</v>
      </c>
      <c r="N231" s="7" t="s">
        <v>23</v>
      </c>
      <c r="O231" s="11">
        <v>2</v>
      </c>
      <c r="P231" s="11">
        <v>7</v>
      </c>
      <c r="Q231" s="11">
        <v>1.5</v>
      </c>
      <c r="R231" s="11">
        <v>0.5</v>
      </c>
      <c r="S231" s="11" t="s">
        <v>1455</v>
      </c>
      <c r="U231" t="str">
        <f t="shared" si="3"/>
        <v>是</v>
      </c>
    </row>
    <row r="232" spans="1:21">
      <c r="A232" s="2" t="str">
        <f>K232&amp;MID(L:L,15,4)</f>
        <v>江翠媥0643</v>
      </c>
      <c r="B232" s="7" t="s">
        <v>1617</v>
      </c>
      <c r="C232" s="7" t="s">
        <v>1446</v>
      </c>
      <c r="D232" s="7">
        <v>43</v>
      </c>
      <c r="E232" s="7" t="s">
        <v>1618</v>
      </c>
      <c r="F232" s="7" t="s">
        <v>17121</v>
      </c>
      <c r="G232" s="7" t="s">
        <v>17122</v>
      </c>
      <c r="H232" s="7" t="s">
        <v>1450</v>
      </c>
      <c r="I232" s="7" t="s">
        <v>17123</v>
      </c>
      <c r="J232" s="7" t="s">
        <v>1452</v>
      </c>
      <c r="K232" s="7" t="s">
        <v>289</v>
      </c>
      <c r="L232" s="7" t="s">
        <v>290</v>
      </c>
      <c r="M232" s="7" t="s">
        <v>1453</v>
      </c>
      <c r="N232" s="7" t="s">
        <v>23</v>
      </c>
      <c r="O232" s="11">
        <v>3</v>
      </c>
      <c r="P232" s="11">
        <v>19</v>
      </c>
      <c r="Q232" s="11">
        <v>1.5</v>
      </c>
      <c r="R232" s="11">
        <v>1.5</v>
      </c>
      <c r="S232" s="11" t="s">
        <v>1455</v>
      </c>
      <c r="U232" t="str">
        <f t="shared" si="3"/>
        <v>是</v>
      </c>
    </row>
    <row r="233" spans="1:21">
      <c r="A233" s="2" t="str">
        <f>K233&amp;MID(L:L,15,4)</f>
        <v>潘金逢1532</v>
      </c>
      <c r="B233" s="7" t="s">
        <v>2519</v>
      </c>
      <c r="C233" s="7" t="s">
        <v>1457</v>
      </c>
      <c r="D233" s="7">
        <v>49</v>
      </c>
      <c r="E233" s="7" t="s">
        <v>2520</v>
      </c>
      <c r="F233" s="7" t="s">
        <v>17124</v>
      </c>
      <c r="G233" s="7" t="s">
        <v>17125</v>
      </c>
      <c r="H233" s="7" t="s">
        <v>1450</v>
      </c>
      <c r="I233" s="7" t="s">
        <v>17126</v>
      </c>
      <c r="J233" s="7" t="s">
        <v>1452</v>
      </c>
      <c r="K233" s="7" t="s">
        <v>503</v>
      </c>
      <c r="L233" s="7" t="s">
        <v>504</v>
      </c>
      <c r="M233" s="7" t="s">
        <v>1461</v>
      </c>
      <c r="N233" s="7" t="s">
        <v>23</v>
      </c>
      <c r="O233" s="11">
        <v>3</v>
      </c>
      <c r="P233" s="11">
        <v>45</v>
      </c>
      <c r="Q233" s="11">
        <v>3</v>
      </c>
      <c r="R233" s="11">
        <v>0</v>
      </c>
      <c r="S233" s="11" t="s">
        <v>1455</v>
      </c>
      <c r="U233" t="str">
        <f t="shared" si="3"/>
        <v>是</v>
      </c>
    </row>
    <row r="234" spans="1:21">
      <c r="A234" s="2" t="str">
        <f>K234&amp;MID(L:L,15,4)</f>
        <v>梁有勤5623</v>
      </c>
      <c r="B234" s="7" t="s">
        <v>4618</v>
      </c>
      <c r="C234" s="7" t="s">
        <v>1446</v>
      </c>
      <c r="D234" s="7">
        <v>40</v>
      </c>
      <c r="E234" s="7" t="s">
        <v>1067</v>
      </c>
      <c r="F234" s="7" t="s">
        <v>17127</v>
      </c>
      <c r="G234" s="7" t="s">
        <v>17128</v>
      </c>
      <c r="H234" s="7" t="s">
        <v>1450</v>
      </c>
      <c r="I234" s="7" t="s">
        <v>17129</v>
      </c>
      <c r="J234" s="7" t="s">
        <v>1452</v>
      </c>
      <c r="K234" s="7" t="s">
        <v>1063</v>
      </c>
      <c r="L234" s="7" t="s">
        <v>1064</v>
      </c>
      <c r="M234" s="7" t="s">
        <v>1461</v>
      </c>
      <c r="N234" s="7" t="s">
        <v>23</v>
      </c>
      <c r="O234" s="11">
        <v>5</v>
      </c>
      <c r="P234" s="11">
        <v>53</v>
      </c>
      <c r="Q234" s="11">
        <v>3</v>
      </c>
      <c r="R234" s="11">
        <v>2</v>
      </c>
      <c r="S234" s="11" t="s">
        <v>1455</v>
      </c>
      <c r="U234" t="str">
        <f t="shared" si="3"/>
        <v>是</v>
      </c>
    </row>
    <row r="235" spans="1:21">
      <c r="A235" s="2" t="str">
        <f>K235&amp;MID(L:L,15,4)</f>
        <v>潘记滔0635</v>
      </c>
      <c r="B235" s="7" t="s">
        <v>1577</v>
      </c>
      <c r="C235" s="7" t="s">
        <v>1446</v>
      </c>
      <c r="D235" s="7">
        <v>57</v>
      </c>
      <c r="E235" s="7" t="s">
        <v>502</v>
      </c>
      <c r="F235" s="7" t="s">
        <v>17130</v>
      </c>
      <c r="G235" s="7" t="s">
        <v>17131</v>
      </c>
      <c r="H235" s="7" t="s">
        <v>1450</v>
      </c>
      <c r="I235" s="7" t="s">
        <v>16102</v>
      </c>
      <c r="J235" s="7" t="s">
        <v>1452</v>
      </c>
      <c r="K235" s="7" t="s">
        <v>500</v>
      </c>
      <c r="L235" s="7" t="s">
        <v>501</v>
      </c>
      <c r="M235" s="7" t="s">
        <v>1453</v>
      </c>
      <c r="N235" s="7" t="s">
        <v>23</v>
      </c>
      <c r="O235" s="11">
        <v>3</v>
      </c>
      <c r="P235" s="11">
        <v>53</v>
      </c>
      <c r="Q235" s="11">
        <v>1.5</v>
      </c>
      <c r="R235" s="11">
        <v>1.5</v>
      </c>
      <c r="S235" s="11" t="s">
        <v>1455</v>
      </c>
      <c r="U235" t="str">
        <f t="shared" si="3"/>
        <v>是</v>
      </c>
    </row>
    <row r="236" spans="1:21">
      <c r="A236" s="2" t="str">
        <f>K236&amp;MID(L:L,15,4)</f>
        <v>何英3029</v>
      </c>
      <c r="B236" s="7" t="s">
        <v>2527</v>
      </c>
      <c r="C236" s="7" t="s">
        <v>1446</v>
      </c>
      <c r="D236" s="7">
        <v>39</v>
      </c>
      <c r="E236" s="7" t="s">
        <v>2528</v>
      </c>
      <c r="F236" s="7" t="s">
        <v>17132</v>
      </c>
      <c r="G236" s="7" t="s">
        <v>17133</v>
      </c>
      <c r="H236" s="7" t="s">
        <v>1450</v>
      </c>
      <c r="I236" s="7" t="s">
        <v>17134</v>
      </c>
      <c r="J236" s="7" t="s">
        <v>1452</v>
      </c>
      <c r="K236" s="7" t="s">
        <v>579</v>
      </c>
      <c r="L236" s="7" t="s">
        <v>580</v>
      </c>
      <c r="M236" s="7" t="s">
        <v>1461</v>
      </c>
      <c r="N236" s="7" t="s">
        <v>23</v>
      </c>
      <c r="O236" s="11">
        <v>4</v>
      </c>
      <c r="P236" s="11">
        <v>9</v>
      </c>
      <c r="Q236" s="11">
        <v>3</v>
      </c>
      <c r="R236" s="11">
        <v>1</v>
      </c>
      <c r="S236" s="11" t="s">
        <v>1455</v>
      </c>
      <c r="U236" t="str">
        <f t="shared" si="3"/>
        <v>是</v>
      </c>
    </row>
    <row r="237" spans="1:21">
      <c r="A237" s="2" t="str">
        <f>K237&amp;MID(L:L,15,4)</f>
        <v>徐玉莦3621</v>
      </c>
      <c r="B237" s="7" t="s">
        <v>2532</v>
      </c>
      <c r="C237" s="7" t="s">
        <v>1457</v>
      </c>
      <c r="D237" s="7">
        <v>48</v>
      </c>
      <c r="E237" s="7" t="s">
        <v>2533</v>
      </c>
      <c r="F237" s="7" t="s">
        <v>17135</v>
      </c>
      <c r="G237" s="7" t="s">
        <v>17136</v>
      </c>
      <c r="H237" s="7" t="s">
        <v>1450</v>
      </c>
      <c r="I237" s="7" t="s">
        <v>17137</v>
      </c>
      <c r="J237" s="7" t="s">
        <v>1452</v>
      </c>
      <c r="K237" s="7" t="s">
        <v>552</v>
      </c>
      <c r="L237" s="7" t="s">
        <v>553</v>
      </c>
      <c r="M237" s="7" t="s">
        <v>1461</v>
      </c>
      <c r="N237" s="7" t="s">
        <v>23</v>
      </c>
      <c r="O237" s="11">
        <v>4</v>
      </c>
      <c r="P237" s="11">
        <v>39</v>
      </c>
      <c r="Q237" s="11">
        <v>3</v>
      </c>
      <c r="R237" s="11">
        <v>1</v>
      </c>
      <c r="S237" s="11" t="s">
        <v>1455</v>
      </c>
      <c r="U237" t="str">
        <f t="shared" si="3"/>
        <v>是</v>
      </c>
    </row>
    <row r="238" spans="1:21">
      <c r="A238" s="2" t="str">
        <f>K238&amp;MID(L:L,15,4)</f>
        <v>陈宝娴482X</v>
      </c>
      <c r="B238" s="7" t="s">
        <v>2542</v>
      </c>
      <c r="C238" s="7" t="s">
        <v>1457</v>
      </c>
      <c r="D238" s="7">
        <v>64</v>
      </c>
      <c r="E238" s="7" t="s">
        <v>2543</v>
      </c>
      <c r="F238" s="7" t="s">
        <v>16726</v>
      </c>
      <c r="G238" s="7" t="s">
        <v>17138</v>
      </c>
      <c r="H238" s="7" t="s">
        <v>1450</v>
      </c>
      <c r="I238" s="7" t="s">
        <v>17139</v>
      </c>
      <c r="J238" s="7" t="s">
        <v>1452</v>
      </c>
      <c r="K238" s="7" t="s">
        <v>536</v>
      </c>
      <c r="L238" s="7" t="s">
        <v>537</v>
      </c>
      <c r="M238" s="7" t="s">
        <v>1461</v>
      </c>
      <c r="N238" s="7" t="s">
        <v>23</v>
      </c>
      <c r="O238" s="11">
        <v>4</v>
      </c>
      <c r="P238" s="11">
        <v>16</v>
      </c>
      <c r="Q238" s="11">
        <v>3</v>
      </c>
      <c r="R238" s="11">
        <v>1</v>
      </c>
      <c r="S238" s="11" t="s">
        <v>1455</v>
      </c>
      <c r="U238" t="str">
        <f t="shared" si="3"/>
        <v>是</v>
      </c>
    </row>
    <row r="239" spans="1:21">
      <c r="A239" s="2" t="str">
        <f>K239&amp;MID(L:L,15,4)</f>
        <v>高格开5129</v>
      </c>
      <c r="B239" s="7" t="s">
        <v>1655</v>
      </c>
      <c r="C239" s="7" t="s">
        <v>1446</v>
      </c>
      <c r="D239" s="7">
        <v>56</v>
      </c>
      <c r="E239" s="7" t="s">
        <v>1656</v>
      </c>
      <c r="F239" s="7" t="s">
        <v>17140</v>
      </c>
      <c r="G239" s="7" t="s">
        <v>17141</v>
      </c>
      <c r="H239" s="7" t="s">
        <v>1450</v>
      </c>
      <c r="I239" s="7" t="s">
        <v>17142</v>
      </c>
      <c r="J239" s="7" t="s">
        <v>1452</v>
      </c>
      <c r="K239" s="7" t="s">
        <v>159</v>
      </c>
      <c r="L239" s="7" t="s">
        <v>160</v>
      </c>
      <c r="M239" s="7" t="s">
        <v>1453</v>
      </c>
      <c r="N239" s="7" t="s">
        <v>23</v>
      </c>
      <c r="O239" s="11">
        <v>5</v>
      </c>
      <c r="P239" s="11">
        <v>20</v>
      </c>
      <c r="Q239" s="11">
        <v>1.5</v>
      </c>
      <c r="R239" s="11">
        <v>3.5</v>
      </c>
      <c r="S239" s="11" t="s">
        <v>1455</v>
      </c>
      <c r="U239" t="str">
        <f t="shared" si="3"/>
        <v>是</v>
      </c>
    </row>
    <row r="240" spans="1:21">
      <c r="A240" s="2" t="str">
        <f>K240&amp;MID(L:L,15,4)</f>
        <v>高格开5129</v>
      </c>
      <c r="B240" s="7" t="s">
        <v>1655</v>
      </c>
      <c r="C240" s="7" t="s">
        <v>1446</v>
      </c>
      <c r="D240" s="7">
        <v>56</v>
      </c>
      <c r="E240" s="7" t="s">
        <v>1656</v>
      </c>
      <c r="F240" s="7" t="s">
        <v>17143</v>
      </c>
      <c r="G240" s="7" t="s">
        <v>17144</v>
      </c>
      <c r="H240" s="7" t="s">
        <v>1450</v>
      </c>
      <c r="I240" s="7" t="s">
        <v>17145</v>
      </c>
      <c r="J240" s="7" t="s">
        <v>1452</v>
      </c>
      <c r="K240" s="7" t="s">
        <v>159</v>
      </c>
      <c r="L240" s="7" t="s">
        <v>160</v>
      </c>
      <c r="M240" s="7" t="s">
        <v>1453</v>
      </c>
      <c r="N240" s="7" t="s">
        <v>23</v>
      </c>
      <c r="O240" s="11">
        <v>0</v>
      </c>
      <c r="P240" s="11">
        <v>18</v>
      </c>
      <c r="Q240" s="11">
        <v>1.5</v>
      </c>
      <c r="R240" s="11">
        <v>-1.5</v>
      </c>
      <c r="S240" s="11" t="s">
        <v>1520</v>
      </c>
      <c r="U240" t="str">
        <f t="shared" si="3"/>
        <v>否</v>
      </c>
    </row>
    <row r="241" spans="1:21">
      <c r="A241" s="2" t="str">
        <f>K241&amp;MID(L:L,15,4)</f>
        <v>廖连晓4841</v>
      </c>
      <c r="B241" s="7" t="s">
        <v>2550</v>
      </c>
      <c r="C241" s="7" t="s">
        <v>1457</v>
      </c>
      <c r="D241" s="7">
        <v>61</v>
      </c>
      <c r="E241" s="7" t="s">
        <v>2551</v>
      </c>
      <c r="F241" s="7" t="s">
        <v>17146</v>
      </c>
      <c r="G241" s="7" t="s">
        <v>17147</v>
      </c>
      <c r="H241" s="7" t="s">
        <v>1450</v>
      </c>
      <c r="I241" s="7" t="s">
        <v>17148</v>
      </c>
      <c r="J241" s="7" t="s">
        <v>1452</v>
      </c>
      <c r="K241" s="7" t="s">
        <v>804</v>
      </c>
      <c r="L241" s="7" t="s">
        <v>805</v>
      </c>
      <c r="M241" s="7" t="s">
        <v>1461</v>
      </c>
      <c r="N241" s="7" t="s">
        <v>23</v>
      </c>
      <c r="O241" s="11">
        <v>5</v>
      </c>
      <c r="P241" s="11">
        <v>8</v>
      </c>
      <c r="Q241" s="11">
        <v>3</v>
      </c>
      <c r="R241" s="11">
        <v>2</v>
      </c>
      <c r="S241" s="11" t="s">
        <v>1455</v>
      </c>
      <c r="U241" t="str">
        <f t="shared" si="3"/>
        <v>是</v>
      </c>
    </row>
    <row r="242" spans="1:21">
      <c r="A242" s="2" t="str">
        <f>K242&amp;MID(L:L,15,4)</f>
        <v>梁润洪3937</v>
      </c>
      <c r="B242" s="7" t="s">
        <v>5527</v>
      </c>
      <c r="C242" s="7" t="s">
        <v>1444</v>
      </c>
      <c r="D242" s="7">
        <v>40</v>
      </c>
      <c r="E242" s="7" t="s">
        <v>5528</v>
      </c>
      <c r="F242" s="7" t="s">
        <v>17149</v>
      </c>
      <c r="G242" s="7" t="s">
        <v>17150</v>
      </c>
      <c r="H242" s="7" t="s">
        <v>1450</v>
      </c>
      <c r="I242" s="7" t="s">
        <v>17151</v>
      </c>
      <c r="J242" s="7" t="s">
        <v>1452</v>
      </c>
      <c r="K242" s="7" t="s">
        <v>312</v>
      </c>
      <c r="L242" s="7" t="s">
        <v>313</v>
      </c>
      <c r="M242" s="7" t="s">
        <v>1453</v>
      </c>
      <c r="N242" s="7" t="s">
        <v>23</v>
      </c>
      <c r="O242" s="11">
        <v>1</v>
      </c>
      <c r="P242" s="11">
        <v>41</v>
      </c>
      <c r="Q242" s="11">
        <v>1.5</v>
      </c>
      <c r="R242" s="11">
        <v>0</v>
      </c>
      <c r="S242" s="11" t="s">
        <v>1455</v>
      </c>
      <c r="U242" t="str">
        <f t="shared" si="3"/>
        <v>是</v>
      </c>
    </row>
    <row r="243" spans="1:21">
      <c r="A243" s="2" t="str">
        <f>K243&amp;MID(L:L,15,4)</f>
        <v>邝就甜1227</v>
      </c>
      <c r="B243" s="7" t="s">
        <v>2555</v>
      </c>
      <c r="C243" s="7" t="s">
        <v>1446</v>
      </c>
      <c r="D243" s="7">
        <v>47</v>
      </c>
      <c r="E243" s="7" t="s">
        <v>2556</v>
      </c>
      <c r="F243" s="7" t="s">
        <v>17152</v>
      </c>
      <c r="G243" s="7" t="s">
        <v>17153</v>
      </c>
      <c r="H243" s="7" t="s">
        <v>1450</v>
      </c>
      <c r="I243" s="7" t="s">
        <v>17154</v>
      </c>
      <c r="J243" s="7" t="s">
        <v>1452</v>
      </c>
      <c r="K243" s="7" t="s">
        <v>932</v>
      </c>
      <c r="L243" s="7" t="s">
        <v>933</v>
      </c>
      <c r="M243" s="7" t="s">
        <v>1453</v>
      </c>
      <c r="N243" s="7" t="s">
        <v>23</v>
      </c>
      <c r="O243" s="11">
        <v>11</v>
      </c>
      <c r="P243" s="11">
        <v>29</v>
      </c>
      <c r="Q243" s="11">
        <v>1.5</v>
      </c>
      <c r="R243" s="11">
        <v>9.5</v>
      </c>
      <c r="S243" s="11" t="s">
        <v>1520</v>
      </c>
      <c r="U243" t="str">
        <f t="shared" si="3"/>
        <v>否</v>
      </c>
    </row>
    <row r="244" spans="1:21">
      <c r="A244" s="2" t="str">
        <f>K244&amp;MID(L:L,15,4)</f>
        <v>林有志2135</v>
      </c>
      <c r="B244" s="7" t="s">
        <v>1724</v>
      </c>
      <c r="C244" s="7" t="s">
        <v>1446</v>
      </c>
      <c r="D244" s="7">
        <v>55</v>
      </c>
      <c r="E244" s="7" t="s">
        <v>1725</v>
      </c>
      <c r="F244" s="7" t="s">
        <v>17155</v>
      </c>
      <c r="G244" s="7" t="s">
        <v>17156</v>
      </c>
      <c r="H244" s="7" t="s">
        <v>1982</v>
      </c>
      <c r="I244" s="7" t="s">
        <v>17157</v>
      </c>
      <c r="J244" s="7" t="s">
        <v>1452</v>
      </c>
      <c r="K244" s="7" t="s">
        <v>395</v>
      </c>
      <c r="L244" s="7" t="s">
        <v>396</v>
      </c>
      <c r="M244" s="7" t="s">
        <v>1461</v>
      </c>
      <c r="N244" s="7" t="s">
        <v>23</v>
      </c>
      <c r="O244" s="11">
        <v>4</v>
      </c>
      <c r="P244" s="11">
        <v>2</v>
      </c>
      <c r="Q244" s="11">
        <v>3</v>
      </c>
      <c r="R244" s="11">
        <v>1</v>
      </c>
      <c r="S244" s="11" t="s">
        <v>1455</v>
      </c>
      <c r="U244" t="str">
        <f t="shared" si="3"/>
        <v>是</v>
      </c>
    </row>
    <row r="245" spans="1:21">
      <c r="A245" s="2" t="str">
        <f>K245&amp;MID(L:L,15,4)</f>
        <v>黄志涛0318</v>
      </c>
      <c r="B245" s="7" t="s">
        <v>2563</v>
      </c>
      <c r="C245" s="7" t="s">
        <v>1446</v>
      </c>
      <c r="D245" s="7">
        <v>63</v>
      </c>
      <c r="E245" s="7" t="s">
        <v>457</v>
      </c>
      <c r="F245" s="7" t="s">
        <v>17158</v>
      </c>
      <c r="G245" s="7" t="s">
        <v>17159</v>
      </c>
      <c r="H245" s="7" t="s">
        <v>2673</v>
      </c>
      <c r="I245" s="7" t="s">
        <v>11283</v>
      </c>
      <c r="J245" s="7" t="s">
        <v>1452</v>
      </c>
      <c r="K245" s="7" t="s">
        <v>454</v>
      </c>
      <c r="L245" s="7" t="s">
        <v>455</v>
      </c>
      <c r="M245" s="7" t="s">
        <v>1461</v>
      </c>
      <c r="N245" s="7" t="s">
        <v>23</v>
      </c>
      <c r="O245" s="11">
        <v>3</v>
      </c>
      <c r="P245" s="11">
        <v>25</v>
      </c>
      <c r="Q245" s="11">
        <v>3</v>
      </c>
      <c r="R245" s="11">
        <v>0</v>
      </c>
      <c r="S245" s="11" t="s">
        <v>1455</v>
      </c>
      <c r="U245" t="str">
        <f t="shared" si="3"/>
        <v>是</v>
      </c>
    </row>
    <row r="246" spans="1:21">
      <c r="A246" s="2" t="str">
        <f>K246&amp;MID(L:L,15,4)</f>
        <v>梁容5140</v>
      </c>
      <c r="B246" s="7" t="s">
        <v>3664</v>
      </c>
      <c r="C246" s="7" t="s">
        <v>1446</v>
      </c>
      <c r="D246" s="7">
        <v>60</v>
      </c>
      <c r="E246" s="7" t="s">
        <v>3665</v>
      </c>
      <c r="F246" s="7" t="s">
        <v>17160</v>
      </c>
      <c r="G246" s="7" t="s">
        <v>17161</v>
      </c>
      <c r="H246" s="7" t="s">
        <v>1450</v>
      </c>
      <c r="I246" s="7" t="s">
        <v>17162</v>
      </c>
      <c r="J246" s="7" t="s">
        <v>1452</v>
      </c>
      <c r="K246" s="7" t="s">
        <v>308</v>
      </c>
      <c r="L246" s="7" t="s">
        <v>309</v>
      </c>
      <c r="M246" s="7" t="s">
        <v>1453</v>
      </c>
      <c r="N246" s="7" t="s">
        <v>23</v>
      </c>
      <c r="O246" s="11">
        <v>2</v>
      </c>
      <c r="P246" s="11">
        <v>41</v>
      </c>
      <c r="Q246" s="11">
        <v>1.5</v>
      </c>
      <c r="R246" s="11">
        <v>0.5</v>
      </c>
      <c r="S246" s="11" t="s">
        <v>1455</v>
      </c>
      <c r="U246" t="str">
        <f t="shared" si="3"/>
        <v>是</v>
      </c>
    </row>
    <row r="247" spans="1:21">
      <c r="A247" s="2" t="str">
        <f>K247&amp;MID(L:L,15,4)</f>
        <v>徐玉平0921</v>
      </c>
      <c r="B247" s="7" t="s">
        <v>2572</v>
      </c>
      <c r="C247" s="7" t="s">
        <v>1457</v>
      </c>
      <c r="D247" s="7">
        <v>49</v>
      </c>
      <c r="E247" s="7" t="s">
        <v>1040</v>
      </c>
      <c r="F247" s="7" t="s">
        <v>17163</v>
      </c>
      <c r="G247" s="7" t="s">
        <v>17164</v>
      </c>
      <c r="H247" s="7" t="s">
        <v>1450</v>
      </c>
      <c r="I247" s="7" t="s">
        <v>17165</v>
      </c>
      <c r="J247" s="7" t="s">
        <v>1452</v>
      </c>
      <c r="K247" s="7" t="s">
        <v>1037</v>
      </c>
      <c r="L247" s="7" t="s">
        <v>1038</v>
      </c>
      <c r="M247" s="7" t="s">
        <v>1453</v>
      </c>
      <c r="N247" s="7" t="s">
        <v>1467</v>
      </c>
      <c r="O247" s="11">
        <v>2</v>
      </c>
      <c r="P247" s="11">
        <v>26</v>
      </c>
      <c r="Q247" s="11">
        <v>1.5</v>
      </c>
      <c r="R247" s="11">
        <v>0.5</v>
      </c>
      <c r="S247" s="11" t="s">
        <v>1455</v>
      </c>
      <c r="U247" t="str">
        <f t="shared" si="3"/>
        <v>是</v>
      </c>
    </row>
    <row r="248" spans="1:21">
      <c r="A248" s="2" t="str">
        <f>K248&amp;MID(L:L,15,4)</f>
        <v>黄广奀1237</v>
      </c>
      <c r="B248" s="7" t="s">
        <v>2576</v>
      </c>
      <c r="C248" s="7" t="s">
        <v>1457</v>
      </c>
      <c r="D248" s="7">
        <v>60</v>
      </c>
      <c r="E248" s="7" t="s">
        <v>2577</v>
      </c>
      <c r="F248" s="7" t="s">
        <v>17166</v>
      </c>
      <c r="G248" s="7" t="s">
        <v>17167</v>
      </c>
      <c r="H248" s="7" t="s">
        <v>1450</v>
      </c>
      <c r="I248" s="7" t="s">
        <v>17168</v>
      </c>
      <c r="J248" s="7" t="s">
        <v>1452</v>
      </c>
      <c r="K248" s="7" t="s">
        <v>242</v>
      </c>
      <c r="L248" s="7" t="s">
        <v>243</v>
      </c>
      <c r="M248" s="7" t="s">
        <v>1453</v>
      </c>
      <c r="N248" s="7" t="s">
        <v>23</v>
      </c>
      <c r="O248" s="11">
        <v>5</v>
      </c>
      <c r="P248" s="11">
        <v>14</v>
      </c>
      <c r="Q248" s="11">
        <v>1.5</v>
      </c>
      <c r="R248" s="11">
        <v>3.5</v>
      </c>
      <c r="S248" s="11" t="s">
        <v>1455</v>
      </c>
      <c r="U248" t="str">
        <f t="shared" si="3"/>
        <v>是</v>
      </c>
    </row>
    <row r="249" spans="1:21">
      <c r="A249" s="2" t="str">
        <f>K249&amp;MID(L:L,15,4)</f>
        <v>黄弟6021</v>
      </c>
      <c r="B249" s="7" t="s">
        <v>2581</v>
      </c>
      <c r="C249" s="7" t="s">
        <v>1457</v>
      </c>
      <c r="D249" s="7">
        <v>53</v>
      </c>
      <c r="E249" s="7" t="s">
        <v>2582</v>
      </c>
      <c r="F249" s="7" t="s">
        <v>17169</v>
      </c>
      <c r="G249" s="7" t="s">
        <v>17170</v>
      </c>
      <c r="H249" s="7" t="s">
        <v>1450</v>
      </c>
      <c r="I249" s="7" t="s">
        <v>8700</v>
      </c>
      <c r="J249" s="7" t="s">
        <v>1452</v>
      </c>
      <c r="K249" s="7" t="s">
        <v>194</v>
      </c>
      <c r="L249" s="7" t="s">
        <v>195</v>
      </c>
      <c r="M249" s="7" t="s">
        <v>1453</v>
      </c>
      <c r="N249" s="7" t="s">
        <v>23</v>
      </c>
      <c r="O249" s="11">
        <v>2</v>
      </c>
      <c r="P249" s="11">
        <v>3</v>
      </c>
      <c r="Q249" s="11">
        <v>1.5</v>
      </c>
      <c r="R249" s="11">
        <v>0.5</v>
      </c>
      <c r="S249" s="11" t="s">
        <v>1455</v>
      </c>
      <c r="U249" t="str">
        <f t="shared" si="3"/>
        <v>是</v>
      </c>
    </row>
    <row r="250" spans="1:21">
      <c r="A250" s="2" t="str">
        <f>K250&amp;MID(L:L,15,4)</f>
        <v>许焕莲3329</v>
      </c>
      <c r="B250" s="7" t="s">
        <v>2586</v>
      </c>
      <c r="C250" s="7" t="s">
        <v>1457</v>
      </c>
      <c r="D250" s="7">
        <v>52</v>
      </c>
      <c r="E250" s="7" t="s">
        <v>2587</v>
      </c>
      <c r="F250" s="7" t="s">
        <v>17171</v>
      </c>
      <c r="G250" s="7" t="s">
        <v>17172</v>
      </c>
      <c r="H250" s="7" t="s">
        <v>1450</v>
      </c>
      <c r="I250" s="7" t="s">
        <v>17173</v>
      </c>
      <c r="J250" s="7" t="s">
        <v>1452</v>
      </c>
      <c r="K250" s="7" t="s">
        <v>622</v>
      </c>
      <c r="L250" s="7" t="s">
        <v>623</v>
      </c>
      <c r="M250" s="7" t="s">
        <v>1453</v>
      </c>
      <c r="N250" s="7" t="s">
        <v>23</v>
      </c>
      <c r="O250" s="11">
        <v>3</v>
      </c>
      <c r="P250" s="11">
        <v>32</v>
      </c>
      <c r="Q250" s="11">
        <v>1.5</v>
      </c>
      <c r="R250" s="11">
        <v>1.5</v>
      </c>
      <c r="S250" s="11" t="s">
        <v>1455</v>
      </c>
      <c r="U250" t="str">
        <f t="shared" si="3"/>
        <v>是</v>
      </c>
    </row>
    <row r="251" spans="1:21">
      <c r="A251" s="2" t="str">
        <f>K251&amp;MID(L:L,15,4)</f>
        <v>余焕基1014</v>
      </c>
      <c r="B251" s="7" t="s">
        <v>2591</v>
      </c>
      <c r="C251" s="7" t="s">
        <v>1446</v>
      </c>
      <c r="D251" s="7">
        <v>50</v>
      </c>
      <c r="E251" s="7" t="s">
        <v>2592</v>
      </c>
      <c r="F251" s="7" t="s">
        <v>17174</v>
      </c>
      <c r="G251" s="7" t="s">
        <v>17175</v>
      </c>
      <c r="H251" s="7" t="s">
        <v>1450</v>
      </c>
      <c r="I251" s="7" t="s">
        <v>17176</v>
      </c>
      <c r="J251" s="7" t="s">
        <v>1452</v>
      </c>
      <c r="K251" s="7" t="s">
        <v>597</v>
      </c>
      <c r="L251" s="7" t="s">
        <v>598</v>
      </c>
      <c r="M251" s="7" t="s">
        <v>1461</v>
      </c>
      <c r="N251" s="7" t="s">
        <v>23</v>
      </c>
      <c r="O251" s="11">
        <v>3</v>
      </c>
      <c r="P251" s="11">
        <v>4</v>
      </c>
      <c r="Q251" s="11">
        <v>3</v>
      </c>
      <c r="R251" s="11">
        <v>0</v>
      </c>
      <c r="S251" s="11" t="s">
        <v>1455</v>
      </c>
      <c r="U251" t="str">
        <f t="shared" si="3"/>
        <v>是</v>
      </c>
    </row>
    <row r="252" spans="1:21">
      <c r="A252" s="2" t="str">
        <f>K252&amp;MID(L:L,15,4)</f>
        <v>陈和272X</v>
      </c>
      <c r="B252" s="7" t="s">
        <v>2596</v>
      </c>
      <c r="C252" s="7" t="s">
        <v>1446</v>
      </c>
      <c r="D252" s="7">
        <v>59</v>
      </c>
      <c r="E252" s="7" t="s">
        <v>2597</v>
      </c>
      <c r="F252" s="7" t="s">
        <v>17177</v>
      </c>
      <c r="G252" s="7" t="s">
        <v>17178</v>
      </c>
      <c r="H252" s="7" t="s">
        <v>1450</v>
      </c>
      <c r="I252" s="7" t="s">
        <v>17179</v>
      </c>
      <c r="J252" s="7" t="s">
        <v>1452</v>
      </c>
      <c r="K252" s="7" t="s">
        <v>58</v>
      </c>
      <c r="L252" s="7" t="s">
        <v>59</v>
      </c>
      <c r="M252" s="7" t="s">
        <v>1453</v>
      </c>
      <c r="N252" s="7" t="s">
        <v>23</v>
      </c>
      <c r="O252" s="11">
        <v>11</v>
      </c>
      <c r="P252" s="11">
        <v>23</v>
      </c>
      <c r="Q252" s="11">
        <v>1.5</v>
      </c>
      <c r="R252" s="11">
        <v>9.5</v>
      </c>
      <c r="S252" s="11" t="s">
        <v>1455</v>
      </c>
      <c r="U252" t="str">
        <f t="shared" si="3"/>
        <v>是</v>
      </c>
    </row>
    <row r="253" spans="1:21">
      <c r="A253" s="2" t="str">
        <f>K253&amp;MID(L:L,15,4)</f>
        <v>李大秀0029</v>
      </c>
      <c r="B253" s="7" t="s">
        <v>2601</v>
      </c>
      <c r="C253" s="7" t="s">
        <v>1446</v>
      </c>
      <c r="D253" s="7">
        <v>53</v>
      </c>
      <c r="E253" s="7" t="s">
        <v>2602</v>
      </c>
      <c r="F253" s="7" t="s">
        <v>17180</v>
      </c>
      <c r="G253" s="7" t="s">
        <v>17181</v>
      </c>
      <c r="H253" s="7" t="s">
        <v>1450</v>
      </c>
      <c r="I253" s="7" t="s">
        <v>17182</v>
      </c>
      <c r="J253" s="7" t="s">
        <v>1452</v>
      </c>
      <c r="K253" s="7" t="s">
        <v>360</v>
      </c>
      <c r="L253" s="7" t="s">
        <v>361</v>
      </c>
      <c r="M253" s="7" t="s">
        <v>1453</v>
      </c>
      <c r="N253" s="7" t="s">
        <v>23</v>
      </c>
      <c r="O253" s="11">
        <v>3</v>
      </c>
      <c r="P253" s="11">
        <v>33</v>
      </c>
      <c r="Q253" s="11">
        <v>1.5</v>
      </c>
      <c r="R253" s="11">
        <v>1.5</v>
      </c>
      <c r="S253" s="11" t="s">
        <v>1455</v>
      </c>
      <c r="U253" t="str">
        <f t="shared" si="3"/>
        <v>是</v>
      </c>
    </row>
    <row r="254" spans="1:21">
      <c r="A254" s="2" t="str">
        <f>K254&amp;MID(L:L,15,4)</f>
        <v>曹永坚0911</v>
      </c>
      <c r="B254" s="7" t="s">
        <v>2606</v>
      </c>
      <c r="C254" s="7" t="s">
        <v>1457</v>
      </c>
      <c r="D254" s="7">
        <v>41</v>
      </c>
      <c r="E254" s="7" t="s">
        <v>892</v>
      </c>
      <c r="F254" s="7" t="s">
        <v>17183</v>
      </c>
      <c r="G254" s="7" t="s">
        <v>17184</v>
      </c>
      <c r="H254" s="7" t="s">
        <v>1450</v>
      </c>
      <c r="I254" s="7" t="s">
        <v>17185</v>
      </c>
      <c r="J254" s="7" t="s">
        <v>1452</v>
      </c>
      <c r="K254" s="7" t="s">
        <v>889</v>
      </c>
      <c r="L254" s="7" t="s">
        <v>890</v>
      </c>
      <c r="M254" s="7" t="s">
        <v>1461</v>
      </c>
      <c r="N254" s="7" t="s">
        <v>23</v>
      </c>
      <c r="O254" s="11">
        <v>5</v>
      </c>
      <c r="P254" s="11">
        <v>17</v>
      </c>
      <c r="Q254" s="11">
        <v>3</v>
      </c>
      <c r="R254" s="11">
        <v>2</v>
      </c>
      <c r="S254" s="11" t="s">
        <v>1455</v>
      </c>
      <c r="U254" t="str">
        <f t="shared" si="3"/>
        <v>是</v>
      </c>
    </row>
    <row r="255" spans="1:21">
      <c r="A255" s="2" t="str">
        <f>K255&amp;MID(L:L,15,4)</f>
        <v>胡润甜1240</v>
      </c>
      <c r="B255" s="7" t="s">
        <v>2610</v>
      </c>
      <c r="C255" s="7" t="s">
        <v>1446</v>
      </c>
      <c r="D255" s="7">
        <v>48</v>
      </c>
      <c r="E255" s="7" t="s">
        <v>2611</v>
      </c>
      <c r="F255" s="7" t="s">
        <v>17186</v>
      </c>
      <c r="G255" s="7" t="s">
        <v>16809</v>
      </c>
      <c r="H255" s="7" t="s">
        <v>1450</v>
      </c>
      <c r="I255" s="7" t="s">
        <v>17187</v>
      </c>
      <c r="J255" s="7" t="s">
        <v>1452</v>
      </c>
      <c r="K255" s="7" t="s">
        <v>225</v>
      </c>
      <c r="L255" s="7" t="s">
        <v>226</v>
      </c>
      <c r="M255" s="7" t="s">
        <v>1453</v>
      </c>
      <c r="N255" s="7" t="s">
        <v>23</v>
      </c>
      <c r="O255" s="11">
        <v>5</v>
      </c>
      <c r="P255" s="11">
        <v>13</v>
      </c>
      <c r="Q255" s="11">
        <v>1.5</v>
      </c>
      <c r="R255" s="11">
        <v>3.5</v>
      </c>
      <c r="S255" s="11" t="s">
        <v>1455</v>
      </c>
      <c r="U255" t="str">
        <f t="shared" si="3"/>
        <v>是</v>
      </c>
    </row>
    <row r="256" spans="1:21">
      <c r="A256" s="2" t="str">
        <f>K256&amp;MID(L:L,15,4)</f>
        <v>江业祥061X</v>
      </c>
      <c r="B256" s="7" t="s">
        <v>1903</v>
      </c>
      <c r="C256" s="7" t="s">
        <v>1446</v>
      </c>
      <c r="D256" s="7">
        <v>53</v>
      </c>
      <c r="E256" s="7" t="s">
        <v>1904</v>
      </c>
      <c r="F256" s="7" t="s">
        <v>17188</v>
      </c>
      <c r="G256" s="7" t="s">
        <v>17189</v>
      </c>
      <c r="H256" s="7" t="s">
        <v>1450</v>
      </c>
      <c r="I256" s="7" t="s">
        <v>17190</v>
      </c>
      <c r="J256" s="7" t="s">
        <v>1452</v>
      </c>
      <c r="K256" s="7" t="s">
        <v>264</v>
      </c>
      <c r="L256" s="7" t="s">
        <v>265</v>
      </c>
      <c r="M256" s="7" t="s">
        <v>1461</v>
      </c>
      <c r="N256" s="7" t="s">
        <v>23</v>
      </c>
      <c r="O256" s="11">
        <v>7</v>
      </c>
      <c r="P256" s="11">
        <v>7</v>
      </c>
      <c r="Q256" s="11">
        <v>3</v>
      </c>
      <c r="R256" s="11">
        <v>4</v>
      </c>
      <c r="S256" s="11" t="s">
        <v>1455</v>
      </c>
      <c r="U256" t="str">
        <f t="shared" si="3"/>
        <v>是</v>
      </c>
    </row>
    <row r="257" spans="1:21">
      <c r="A257" s="2" t="str">
        <f>K257&amp;MID(L:L,15,4)</f>
        <v>刘炳彩4723</v>
      </c>
      <c r="B257" s="7" t="s">
        <v>2618</v>
      </c>
      <c r="C257" s="7" t="s">
        <v>1446</v>
      </c>
      <c r="D257" s="7">
        <v>57</v>
      </c>
      <c r="E257" s="7" t="s">
        <v>2619</v>
      </c>
      <c r="F257" s="7" t="s">
        <v>17191</v>
      </c>
      <c r="G257" s="7" t="s">
        <v>17192</v>
      </c>
      <c r="H257" s="7" t="s">
        <v>1450</v>
      </c>
      <c r="I257" s="7" t="s">
        <v>17193</v>
      </c>
      <c r="J257" s="7" t="s">
        <v>1452</v>
      </c>
      <c r="K257" s="7" t="s">
        <v>855</v>
      </c>
      <c r="L257" s="7" t="s">
        <v>856</v>
      </c>
      <c r="M257" s="7" t="s">
        <v>1453</v>
      </c>
      <c r="N257" s="7" t="s">
        <v>23</v>
      </c>
      <c r="O257" s="11">
        <v>3</v>
      </c>
      <c r="P257" s="11">
        <v>28</v>
      </c>
      <c r="Q257" s="11">
        <v>1.5</v>
      </c>
      <c r="R257" s="11">
        <v>1.5</v>
      </c>
      <c r="S257" s="11" t="s">
        <v>1455</v>
      </c>
      <c r="U257" t="str">
        <f t="shared" si="3"/>
        <v>是</v>
      </c>
    </row>
    <row r="258" spans="1:21">
      <c r="A258" s="2" t="str">
        <f>K258&amp;MID(L:L,15,4)</f>
        <v>邓润好1263</v>
      </c>
      <c r="B258" s="7" t="s">
        <v>2470</v>
      </c>
      <c r="C258" s="7" t="s">
        <v>1446</v>
      </c>
      <c r="D258" s="7">
        <v>47</v>
      </c>
      <c r="E258" s="7" t="s">
        <v>1092</v>
      </c>
      <c r="F258" s="7" t="s">
        <v>17194</v>
      </c>
      <c r="G258" s="7" t="s">
        <v>17195</v>
      </c>
      <c r="H258" s="7" t="s">
        <v>1580</v>
      </c>
      <c r="I258" s="7" t="s">
        <v>17196</v>
      </c>
      <c r="J258" s="7" t="s">
        <v>1452</v>
      </c>
      <c r="K258" s="7" t="s">
        <v>816</v>
      </c>
      <c r="L258" s="7" t="s">
        <v>817</v>
      </c>
      <c r="M258" s="7" t="s">
        <v>1453</v>
      </c>
      <c r="N258" s="7" t="s">
        <v>23</v>
      </c>
      <c r="O258" s="11">
        <v>2</v>
      </c>
      <c r="P258" s="11">
        <v>25</v>
      </c>
      <c r="Q258" s="11">
        <v>1.5</v>
      </c>
      <c r="R258" s="11">
        <v>0.5</v>
      </c>
      <c r="S258" s="11" t="s">
        <v>1455</v>
      </c>
      <c r="U258" t="str">
        <f t="shared" si="3"/>
        <v>是</v>
      </c>
    </row>
    <row r="259" spans="1:21">
      <c r="A259" s="2" t="str">
        <f>K259&amp;MID(L:L,15,4)</f>
        <v>冼意芬3944</v>
      </c>
      <c r="B259" s="7" t="s">
        <v>2626</v>
      </c>
      <c r="C259" s="7" t="s">
        <v>1457</v>
      </c>
      <c r="D259" s="7">
        <v>62</v>
      </c>
      <c r="E259" s="7" t="s">
        <v>2627</v>
      </c>
      <c r="F259" s="7" t="s">
        <v>17197</v>
      </c>
      <c r="G259" s="7" t="s">
        <v>17198</v>
      </c>
      <c r="H259" s="7" t="s">
        <v>1450</v>
      </c>
      <c r="I259" s="7" t="s">
        <v>17199</v>
      </c>
      <c r="J259" s="7" t="s">
        <v>1452</v>
      </c>
      <c r="K259" s="7" t="s">
        <v>36</v>
      </c>
      <c r="L259" s="7" t="s">
        <v>37</v>
      </c>
      <c r="M259" s="7" t="s">
        <v>1461</v>
      </c>
      <c r="N259" s="7" t="s">
        <v>23</v>
      </c>
      <c r="O259" s="11">
        <v>3</v>
      </c>
      <c r="P259" s="11">
        <v>18</v>
      </c>
      <c r="Q259" s="11">
        <v>3</v>
      </c>
      <c r="R259" s="11">
        <v>0</v>
      </c>
      <c r="S259" s="11" t="s">
        <v>1455</v>
      </c>
      <c r="U259" t="str">
        <f t="shared" ref="U259:U322" si="4">S259</f>
        <v>是</v>
      </c>
    </row>
    <row r="260" spans="1:21">
      <c r="A260" s="2" t="str">
        <f>K260&amp;MID(L:L,15,4)</f>
        <v>麦积南5138</v>
      </c>
      <c r="B260" s="7" t="s">
        <v>2492</v>
      </c>
      <c r="C260" s="7" t="s">
        <v>1446</v>
      </c>
      <c r="D260" s="7">
        <v>51</v>
      </c>
      <c r="E260" s="7" t="s">
        <v>2493</v>
      </c>
      <c r="F260" s="7" t="s">
        <v>17200</v>
      </c>
      <c r="G260" s="7" t="s">
        <v>17201</v>
      </c>
      <c r="H260" s="7" t="s">
        <v>1450</v>
      </c>
      <c r="I260" s="7" t="s">
        <v>6455</v>
      </c>
      <c r="J260" s="7" t="s">
        <v>1452</v>
      </c>
      <c r="K260" s="7" t="s">
        <v>1080</v>
      </c>
      <c r="L260" s="7" t="s">
        <v>1081</v>
      </c>
      <c r="M260" s="7" t="s">
        <v>1461</v>
      </c>
      <c r="N260" s="7" t="s">
        <v>23</v>
      </c>
      <c r="O260" s="11">
        <v>3</v>
      </c>
      <c r="P260" s="11">
        <v>0</v>
      </c>
      <c r="Q260" s="11">
        <v>3</v>
      </c>
      <c r="R260" s="11">
        <v>0</v>
      </c>
      <c r="S260" s="11" t="s">
        <v>1455</v>
      </c>
      <c r="U260" t="str">
        <f t="shared" si="4"/>
        <v>是</v>
      </c>
    </row>
    <row r="261" spans="1:21">
      <c r="A261" s="2" t="str">
        <f>K261&amp;MID(L:L,15,4)</f>
        <v>钟耀坤3314</v>
      </c>
      <c r="B261" s="7" t="s">
        <v>2111</v>
      </c>
      <c r="C261" s="7" t="s">
        <v>1446</v>
      </c>
      <c r="D261" s="7">
        <v>48</v>
      </c>
      <c r="E261" s="7" t="s">
        <v>1124</v>
      </c>
      <c r="F261" s="7" t="s">
        <v>17202</v>
      </c>
      <c r="G261" s="7" t="s">
        <v>17203</v>
      </c>
      <c r="H261" s="7" t="s">
        <v>1450</v>
      </c>
      <c r="I261" s="7" t="s">
        <v>17204</v>
      </c>
      <c r="J261" s="7" t="s">
        <v>1452</v>
      </c>
      <c r="K261" s="7" t="s">
        <v>741</v>
      </c>
      <c r="L261" s="7" t="s">
        <v>742</v>
      </c>
      <c r="M261" s="7" t="s">
        <v>1461</v>
      </c>
      <c r="N261" s="7" t="s">
        <v>1467</v>
      </c>
      <c r="O261" s="11">
        <v>3</v>
      </c>
      <c r="P261" s="11">
        <v>26</v>
      </c>
      <c r="Q261" s="11">
        <v>3</v>
      </c>
      <c r="R261" s="11">
        <v>0</v>
      </c>
      <c r="S261" s="11" t="s">
        <v>1455</v>
      </c>
      <c r="U261" t="str">
        <f t="shared" si="4"/>
        <v>是</v>
      </c>
    </row>
    <row r="262" spans="1:21">
      <c r="A262" s="2" t="str">
        <f>K262&amp;MID(L:L,15,4)</f>
        <v>邓文灿1217</v>
      </c>
      <c r="B262" s="7" t="s">
        <v>2637</v>
      </c>
      <c r="C262" s="7" t="s">
        <v>1457</v>
      </c>
      <c r="D262" s="7">
        <v>51</v>
      </c>
      <c r="E262" s="7" t="s">
        <v>2638</v>
      </c>
      <c r="F262" s="7" t="s">
        <v>17205</v>
      </c>
      <c r="G262" s="7" t="s">
        <v>17206</v>
      </c>
      <c r="H262" s="7" t="s">
        <v>1450</v>
      </c>
      <c r="I262" s="7" t="s">
        <v>11156</v>
      </c>
      <c r="J262" s="7" t="s">
        <v>1452</v>
      </c>
      <c r="K262" s="7" t="s">
        <v>149</v>
      </c>
      <c r="L262" s="7" t="s">
        <v>150</v>
      </c>
      <c r="M262" s="7" t="s">
        <v>1453</v>
      </c>
      <c r="N262" s="7" t="s">
        <v>23</v>
      </c>
      <c r="O262" s="11">
        <v>1</v>
      </c>
      <c r="P262" s="11">
        <v>52</v>
      </c>
      <c r="Q262" s="11">
        <v>1.5</v>
      </c>
      <c r="R262" s="11">
        <v>0</v>
      </c>
      <c r="S262" s="11" t="s">
        <v>1455</v>
      </c>
      <c r="U262" t="str">
        <f t="shared" si="4"/>
        <v>是</v>
      </c>
    </row>
    <row r="263" spans="1:21">
      <c r="A263" s="2" t="str">
        <f>K263&amp;MID(L:L,15,4)</f>
        <v>刘启良5615</v>
      </c>
      <c r="B263" s="7" t="s">
        <v>2642</v>
      </c>
      <c r="C263" s="7" t="s">
        <v>1446</v>
      </c>
      <c r="D263" s="7">
        <v>58</v>
      </c>
      <c r="E263" s="7" t="s">
        <v>2643</v>
      </c>
      <c r="F263" s="7" t="s">
        <v>17207</v>
      </c>
      <c r="G263" s="7" t="s">
        <v>17208</v>
      </c>
      <c r="H263" s="7" t="s">
        <v>1450</v>
      </c>
      <c r="I263" s="7" t="s">
        <v>17209</v>
      </c>
      <c r="J263" s="7" t="s">
        <v>1452</v>
      </c>
      <c r="K263" s="7" t="s">
        <v>407</v>
      </c>
      <c r="L263" s="7" t="s">
        <v>2647</v>
      </c>
      <c r="M263" s="7" t="s">
        <v>1461</v>
      </c>
      <c r="N263" s="7" t="s">
        <v>23</v>
      </c>
      <c r="O263" s="11">
        <v>7</v>
      </c>
      <c r="P263" s="11">
        <v>40</v>
      </c>
      <c r="Q263" s="11">
        <v>3</v>
      </c>
      <c r="R263" s="11">
        <v>4</v>
      </c>
      <c r="S263" s="11" t="s">
        <v>1455</v>
      </c>
      <c r="U263" t="str">
        <f t="shared" si="4"/>
        <v>是</v>
      </c>
    </row>
    <row r="264" spans="1:21">
      <c r="A264" s="2" t="str">
        <f>K264&amp;MID(L:L,15,4)</f>
        <v>王颖欣1243</v>
      </c>
      <c r="B264" s="7" t="s">
        <v>2648</v>
      </c>
      <c r="C264" s="7" t="s">
        <v>1457</v>
      </c>
      <c r="D264" s="7">
        <v>51</v>
      </c>
      <c r="E264" s="7" t="s">
        <v>917</v>
      </c>
      <c r="F264" s="7" t="s">
        <v>17210</v>
      </c>
      <c r="G264" s="7" t="s">
        <v>17211</v>
      </c>
      <c r="H264" s="7" t="s">
        <v>1450</v>
      </c>
      <c r="I264" s="7" t="s">
        <v>13575</v>
      </c>
      <c r="J264" s="7" t="s">
        <v>1452</v>
      </c>
      <c r="K264" s="7" t="s">
        <v>915</v>
      </c>
      <c r="L264" s="7" t="s">
        <v>916</v>
      </c>
      <c r="M264" s="7" t="s">
        <v>1461</v>
      </c>
      <c r="N264" s="7" t="s">
        <v>23</v>
      </c>
      <c r="O264" s="11">
        <v>3</v>
      </c>
      <c r="P264" s="11">
        <v>10</v>
      </c>
      <c r="Q264" s="11">
        <v>3</v>
      </c>
      <c r="R264" s="11">
        <v>0</v>
      </c>
      <c r="S264" s="11" t="s">
        <v>1455</v>
      </c>
      <c r="U264" t="str">
        <f t="shared" si="4"/>
        <v>是</v>
      </c>
    </row>
    <row r="265" spans="1:21">
      <c r="A265" s="2" t="str">
        <f>K265&amp;MID(L:L,15,4)</f>
        <v>李玉清2725</v>
      </c>
      <c r="B265" s="7" t="s">
        <v>2652</v>
      </c>
      <c r="C265" s="7" t="s">
        <v>1444</v>
      </c>
      <c r="D265" s="7">
        <v>43</v>
      </c>
      <c r="E265" s="7" t="s">
        <v>2653</v>
      </c>
      <c r="F265" s="7" t="s">
        <v>17156</v>
      </c>
      <c r="G265" s="7" t="s">
        <v>17212</v>
      </c>
      <c r="H265" s="7" t="s">
        <v>1450</v>
      </c>
      <c r="I265" s="7" t="s">
        <v>17213</v>
      </c>
      <c r="J265" s="7" t="s">
        <v>1452</v>
      </c>
      <c r="K265" s="7" t="s">
        <v>702</v>
      </c>
      <c r="L265" s="7" t="s">
        <v>703</v>
      </c>
      <c r="M265" s="7" t="s">
        <v>1461</v>
      </c>
      <c r="N265" s="7" t="s">
        <v>1467</v>
      </c>
      <c r="O265" s="11">
        <v>3</v>
      </c>
      <c r="P265" s="11">
        <v>3</v>
      </c>
      <c r="Q265" s="11">
        <v>3</v>
      </c>
      <c r="R265" s="11">
        <v>0</v>
      </c>
      <c r="S265" s="11" t="s">
        <v>1455</v>
      </c>
      <c r="U265" t="str">
        <f t="shared" si="4"/>
        <v>是</v>
      </c>
    </row>
    <row r="266" spans="1:21">
      <c r="A266" s="2" t="str">
        <f>K266&amp;MID(L:L,15,4)</f>
        <v>陈建辉1018</v>
      </c>
      <c r="B266" s="7" t="s">
        <v>2657</v>
      </c>
      <c r="C266" s="7" t="s">
        <v>1446</v>
      </c>
      <c r="D266" s="7">
        <v>45</v>
      </c>
      <c r="E266" s="7" t="s">
        <v>2658</v>
      </c>
      <c r="F266" s="7" t="s">
        <v>17214</v>
      </c>
      <c r="G266" s="7" t="s">
        <v>17215</v>
      </c>
      <c r="H266" s="7" t="s">
        <v>2042</v>
      </c>
      <c r="I266" s="7" t="s">
        <v>17216</v>
      </c>
      <c r="J266" s="7" t="s">
        <v>1452</v>
      </c>
      <c r="K266" s="7" t="s">
        <v>733</v>
      </c>
      <c r="L266" s="7" t="s">
        <v>734</v>
      </c>
      <c r="M266" s="7" t="s">
        <v>1461</v>
      </c>
      <c r="N266" s="7" t="s">
        <v>1467</v>
      </c>
      <c r="O266" s="11">
        <v>3</v>
      </c>
      <c r="P266" s="11">
        <v>28</v>
      </c>
      <c r="Q266" s="11">
        <v>3</v>
      </c>
      <c r="R266" s="11">
        <v>0</v>
      </c>
      <c r="S266" s="11" t="s">
        <v>1455</v>
      </c>
      <c r="U266" t="str">
        <f t="shared" si="4"/>
        <v>是</v>
      </c>
    </row>
    <row r="267" spans="1:21">
      <c r="A267" s="2" t="str">
        <f>K267&amp;MID(L:L,15,4)</f>
        <v>陈德胜0910</v>
      </c>
      <c r="B267" s="7" t="s">
        <v>2662</v>
      </c>
      <c r="C267" s="7" t="s">
        <v>1446</v>
      </c>
      <c r="D267" s="7">
        <v>38</v>
      </c>
      <c r="E267" s="7" t="s">
        <v>2663</v>
      </c>
      <c r="F267" s="7" t="s">
        <v>17217</v>
      </c>
      <c r="G267" s="7" t="s">
        <v>17218</v>
      </c>
      <c r="H267" s="7" t="s">
        <v>1450</v>
      </c>
      <c r="I267" s="7" t="s">
        <v>17219</v>
      </c>
      <c r="J267" s="7" t="s">
        <v>1452</v>
      </c>
      <c r="K267" s="7" t="s">
        <v>658</v>
      </c>
      <c r="L267" s="7" t="s">
        <v>659</v>
      </c>
      <c r="M267" s="7" t="s">
        <v>1453</v>
      </c>
      <c r="N267" s="7" t="s">
        <v>23</v>
      </c>
      <c r="O267" s="11">
        <v>2</v>
      </c>
      <c r="P267" s="11">
        <v>58</v>
      </c>
      <c r="Q267" s="11">
        <v>1.5</v>
      </c>
      <c r="R267" s="11">
        <v>0.5</v>
      </c>
      <c r="S267" s="11" t="s">
        <v>1455</v>
      </c>
      <c r="U267" t="str">
        <f t="shared" si="4"/>
        <v>是</v>
      </c>
    </row>
    <row r="268" spans="1:21">
      <c r="A268" s="2" t="str">
        <f>K268&amp;MID(L:L,15,4)</f>
        <v>何国英4825</v>
      </c>
      <c r="B268" s="7" t="s">
        <v>16912</v>
      </c>
      <c r="C268" s="7" t="s">
        <v>1457</v>
      </c>
      <c r="D268" s="7">
        <v>59</v>
      </c>
      <c r="E268" s="7" t="s">
        <v>16913</v>
      </c>
      <c r="F268" s="7" t="s">
        <v>17220</v>
      </c>
      <c r="G268" s="7" t="s">
        <v>17221</v>
      </c>
      <c r="H268" s="7" t="s">
        <v>1450</v>
      </c>
      <c r="I268" s="7" t="s">
        <v>14441</v>
      </c>
      <c r="J268" s="7" t="s">
        <v>1452</v>
      </c>
      <c r="K268" s="7" t="s">
        <v>183</v>
      </c>
      <c r="L268" s="7" t="s">
        <v>184</v>
      </c>
      <c r="M268" s="7" t="s">
        <v>1461</v>
      </c>
      <c r="N268" s="7" t="s">
        <v>23</v>
      </c>
      <c r="O268" s="11">
        <v>3</v>
      </c>
      <c r="P268" s="11">
        <v>22</v>
      </c>
      <c r="Q268" s="11">
        <v>3</v>
      </c>
      <c r="R268" s="11">
        <v>0</v>
      </c>
      <c r="S268" s="11" t="s">
        <v>1455</v>
      </c>
      <c r="U268" t="str">
        <f t="shared" si="4"/>
        <v>是</v>
      </c>
    </row>
    <row r="269" spans="1:21">
      <c r="A269" s="2" t="str">
        <f>K269&amp;MID(L:L,15,4)</f>
        <v>温新群2747</v>
      </c>
      <c r="B269" s="7" t="s">
        <v>2675</v>
      </c>
      <c r="C269" s="7" t="s">
        <v>1446</v>
      </c>
      <c r="D269" s="7">
        <v>54</v>
      </c>
      <c r="E269" s="7" t="s">
        <v>2676</v>
      </c>
      <c r="F269" s="7" t="s">
        <v>17222</v>
      </c>
      <c r="G269" s="7" t="s">
        <v>17223</v>
      </c>
      <c r="H269" s="7" t="s">
        <v>1450</v>
      </c>
      <c r="I269" s="7" t="s">
        <v>17224</v>
      </c>
      <c r="J269" s="7" t="s">
        <v>1452</v>
      </c>
      <c r="K269" s="7" t="s">
        <v>573</v>
      </c>
      <c r="L269" s="7" t="s">
        <v>574</v>
      </c>
      <c r="M269" s="7" t="s">
        <v>1453</v>
      </c>
      <c r="N269" s="7" t="s">
        <v>23</v>
      </c>
      <c r="O269" s="11">
        <v>6</v>
      </c>
      <c r="P269" s="11">
        <v>37</v>
      </c>
      <c r="Q269" s="11">
        <v>1.5</v>
      </c>
      <c r="R269" s="11">
        <v>4.5</v>
      </c>
      <c r="S269" s="11" t="s">
        <v>1455</v>
      </c>
      <c r="U269" t="str">
        <f t="shared" si="4"/>
        <v>是</v>
      </c>
    </row>
    <row r="270" spans="1:21">
      <c r="A270" s="2" t="str">
        <f>K270&amp;MID(L:L,15,4)</f>
        <v>蒋金荣4817</v>
      </c>
      <c r="B270" s="7" t="s">
        <v>2680</v>
      </c>
      <c r="C270" s="7" t="s">
        <v>1446</v>
      </c>
      <c r="D270" s="7">
        <v>34</v>
      </c>
      <c r="E270" s="7" t="s">
        <v>317</v>
      </c>
      <c r="F270" s="7" t="s">
        <v>17225</v>
      </c>
      <c r="G270" s="7" t="s">
        <v>17226</v>
      </c>
      <c r="H270" s="7" t="s">
        <v>1450</v>
      </c>
      <c r="I270" s="7" t="s">
        <v>17227</v>
      </c>
      <c r="J270" s="7" t="s">
        <v>1452</v>
      </c>
      <c r="K270" s="7" t="s">
        <v>314</v>
      </c>
      <c r="L270" s="7" t="s">
        <v>315</v>
      </c>
      <c r="M270" s="7" t="s">
        <v>1461</v>
      </c>
      <c r="N270" s="7" t="s">
        <v>23</v>
      </c>
      <c r="O270" s="11">
        <v>6</v>
      </c>
      <c r="P270" s="11">
        <v>24</v>
      </c>
      <c r="Q270" s="11">
        <v>3</v>
      </c>
      <c r="R270" s="11">
        <v>3</v>
      </c>
      <c r="S270" s="11" t="s">
        <v>1455</v>
      </c>
      <c r="U270" t="str">
        <f t="shared" si="4"/>
        <v>是</v>
      </c>
    </row>
    <row r="271" spans="1:21">
      <c r="A271" s="2" t="str">
        <f>K271&amp;MID(L:L,15,4)</f>
        <v>李棣华4091</v>
      </c>
      <c r="B271" s="7" t="s">
        <v>2684</v>
      </c>
      <c r="C271" s="7" t="s">
        <v>1446</v>
      </c>
      <c r="D271" s="7">
        <v>55</v>
      </c>
      <c r="E271" s="7" t="s">
        <v>2685</v>
      </c>
      <c r="F271" s="7" t="s">
        <v>17228</v>
      </c>
      <c r="G271" s="7" t="s">
        <v>17229</v>
      </c>
      <c r="H271" s="7" t="s">
        <v>1450</v>
      </c>
      <c r="I271" s="7" t="s">
        <v>5080</v>
      </c>
      <c r="J271" s="7" t="s">
        <v>1452</v>
      </c>
      <c r="K271" s="7" t="s">
        <v>363</v>
      </c>
      <c r="L271" s="7" t="s">
        <v>364</v>
      </c>
      <c r="M271" s="7" t="s">
        <v>1461</v>
      </c>
      <c r="N271" s="7" t="s">
        <v>23</v>
      </c>
      <c r="O271" s="11">
        <v>3</v>
      </c>
      <c r="P271" s="11">
        <v>0</v>
      </c>
      <c r="Q271" s="11">
        <v>3</v>
      </c>
      <c r="R271" s="11">
        <v>0</v>
      </c>
      <c r="S271" s="11" t="s">
        <v>1455</v>
      </c>
      <c r="U271" t="str">
        <f t="shared" si="4"/>
        <v>是</v>
      </c>
    </row>
    <row r="272" spans="1:21">
      <c r="A272" s="2" t="str">
        <f>K272&amp;MID(L:L,15,4)</f>
        <v>崔玉娥4261</v>
      </c>
      <c r="B272" s="7" t="s">
        <v>1736</v>
      </c>
      <c r="C272" s="7" t="s">
        <v>1446</v>
      </c>
      <c r="D272" s="7">
        <v>48</v>
      </c>
      <c r="E272" s="7" t="s">
        <v>1737</v>
      </c>
      <c r="F272" s="7" t="s">
        <v>17230</v>
      </c>
      <c r="G272" s="7" t="s">
        <v>17231</v>
      </c>
      <c r="H272" s="7" t="s">
        <v>1450</v>
      </c>
      <c r="I272" s="7" t="s">
        <v>17232</v>
      </c>
      <c r="J272" s="7" t="s">
        <v>1452</v>
      </c>
      <c r="K272" s="7" t="s">
        <v>110</v>
      </c>
      <c r="L272" s="7" t="s">
        <v>111</v>
      </c>
      <c r="M272" s="7" t="s">
        <v>1453</v>
      </c>
      <c r="N272" s="7" t="s">
        <v>23</v>
      </c>
      <c r="O272" s="11">
        <v>1</v>
      </c>
      <c r="P272" s="11">
        <v>43</v>
      </c>
      <c r="Q272" s="11">
        <v>1.5</v>
      </c>
      <c r="R272" s="11">
        <v>0</v>
      </c>
      <c r="S272" s="11" t="s">
        <v>1455</v>
      </c>
      <c r="U272" t="str">
        <f t="shared" si="4"/>
        <v>是</v>
      </c>
    </row>
    <row r="273" spans="1:21">
      <c r="A273" s="2" t="str">
        <f>K273&amp;MID(L:L,15,4)</f>
        <v>梁国英1528</v>
      </c>
      <c r="B273" s="7" t="s">
        <v>2695</v>
      </c>
      <c r="C273" s="7" t="s">
        <v>1446</v>
      </c>
      <c r="D273" s="7">
        <v>44</v>
      </c>
      <c r="E273" s="7" t="s">
        <v>288</v>
      </c>
      <c r="F273" s="7" t="s">
        <v>17233</v>
      </c>
      <c r="G273" s="7" t="s">
        <v>17234</v>
      </c>
      <c r="H273" s="7" t="s">
        <v>1450</v>
      </c>
      <c r="I273" s="7" t="s">
        <v>17235</v>
      </c>
      <c r="J273" s="7" t="s">
        <v>1452</v>
      </c>
      <c r="K273" s="7" t="s">
        <v>285</v>
      </c>
      <c r="L273" s="7" t="s">
        <v>286</v>
      </c>
      <c r="M273" s="7" t="s">
        <v>1461</v>
      </c>
      <c r="N273" s="7" t="s">
        <v>23</v>
      </c>
      <c r="O273" s="11">
        <v>3</v>
      </c>
      <c r="P273" s="11">
        <v>13</v>
      </c>
      <c r="Q273" s="11">
        <v>3</v>
      </c>
      <c r="R273" s="11">
        <v>0</v>
      </c>
      <c r="S273" s="11" t="s">
        <v>1455</v>
      </c>
      <c r="U273" t="str">
        <f t="shared" si="4"/>
        <v>是</v>
      </c>
    </row>
    <row r="274" spans="1:21">
      <c r="A274" s="2" t="str">
        <f>K274&amp;MID(L:L,15,4)</f>
        <v>杜观2121</v>
      </c>
      <c r="B274" s="7" t="s">
        <v>2699</v>
      </c>
      <c r="C274" s="7" t="s">
        <v>1457</v>
      </c>
      <c r="D274" s="7">
        <v>55</v>
      </c>
      <c r="E274" s="7" t="s">
        <v>2700</v>
      </c>
      <c r="F274" s="7" t="s">
        <v>17236</v>
      </c>
      <c r="G274" s="7" t="s">
        <v>17237</v>
      </c>
      <c r="H274" s="7" t="s">
        <v>1450</v>
      </c>
      <c r="I274" s="7" t="s">
        <v>17238</v>
      </c>
      <c r="J274" s="7" t="s">
        <v>1452</v>
      </c>
      <c r="K274" s="7" t="s">
        <v>128</v>
      </c>
      <c r="L274" s="7" t="s">
        <v>129</v>
      </c>
      <c r="M274" s="7" t="s">
        <v>1453</v>
      </c>
      <c r="N274" s="7" t="s">
        <v>23</v>
      </c>
      <c r="O274" s="11">
        <v>8</v>
      </c>
      <c r="P274" s="11">
        <v>2</v>
      </c>
      <c r="Q274" s="11">
        <v>1.5</v>
      </c>
      <c r="R274" s="11">
        <v>6.5</v>
      </c>
      <c r="S274" s="11" t="s">
        <v>1455</v>
      </c>
      <c r="U274" t="str">
        <f t="shared" si="4"/>
        <v>是</v>
      </c>
    </row>
    <row r="275" spans="1:21">
      <c r="A275" s="2" t="str">
        <f>K275&amp;MID(L:L,15,4)</f>
        <v>胡少明1813</v>
      </c>
      <c r="B275" s="7" t="s">
        <v>2704</v>
      </c>
      <c r="C275" s="7" t="s">
        <v>1446</v>
      </c>
      <c r="D275" s="7">
        <v>45</v>
      </c>
      <c r="E275" s="7" t="s">
        <v>2705</v>
      </c>
      <c r="F275" s="7" t="s">
        <v>17239</v>
      </c>
      <c r="G275" s="7" t="s">
        <v>17240</v>
      </c>
      <c r="H275" s="7" t="s">
        <v>1450</v>
      </c>
      <c r="I275" s="7" t="s">
        <v>17241</v>
      </c>
      <c r="J275" s="7" t="s">
        <v>1452</v>
      </c>
      <c r="K275" s="7" t="s">
        <v>825</v>
      </c>
      <c r="L275" s="7" t="s">
        <v>826</v>
      </c>
      <c r="M275" s="7" t="s">
        <v>1453</v>
      </c>
      <c r="N275" s="7" t="s">
        <v>23</v>
      </c>
      <c r="O275" s="11">
        <v>2</v>
      </c>
      <c r="P275" s="11">
        <v>52</v>
      </c>
      <c r="Q275" s="11">
        <v>1.5</v>
      </c>
      <c r="R275" s="11">
        <v>0.5</v>
      </c>
      <c r="S275" s="11" t="s">
        <v>1455</v>
      </c>
      <c r="U275" t="str">
        <f t="shared" si="4"/>
        <v>是</v>
      </c>
    </row>
    <row r="276" spans="1:21">
      <c r="A276" s="2" t="str">
        <f>K276&amp;MID(L:L,15,4)</f>
        <v>陈启池2419</v>
      </c>
      <c r="B276" s="7" t="s">
        <v>2652</v>
      </c>
      <c r="C276" s="7" t="s">
        <v>1444</v>
      </c>
      <c r="D276" s="7">
        <v>43</v>
      </c>
      <c r="E276" s="7" t="s">
        <v>2653</v>
      </c>
      <c r="F276" s="7" t="s">
        <v>17242</v>
      </c>
      <c r="G276" s="7" t="s">
        <v>17243</v>
      </c>
      <c r="H276" s="7" t="s">
        <v>1450</v>
      </c>
      <c r="I276" s="7" t="s">
        <v>17244</v>
      </c>
      <c r="J276" s="7" t="s">
        <v>1452</v>
      </c>
      <c r="K276" s="7" t="s">
        <v>591</v>
      </c>
      <c r="L276" s="7" t="s">
        <v>592</v>
      </c>
      <c r="M276" s="7" t="s">
        <v>1461</v>
      </c>
      <c r="N276" s="7" t="s">
        <v>23</v>
      </c>
      <c r="O276" s="11">
        <v>3</v>
      </c>
      <c r="P276" s="11">
        <v>4</v>
      </c>
      <c r="Q276" s="11">
        <v>3</v>
      </c>
      <c r="R276" s="11">
        <v>0</v>
      </c>
      <c r="S276" s="11" t="s">
        <v>1455</v>
      </c>
      <c r="U276" t="str">
        <f t="shared" si="4"/>
        <v>是</v>
      </c>
    </row>
    <row r="277" spans="1:21">
      <c r="A277" s="2" t="str">
        <f>K277&amp;MID(L:L,15,4)</f>
        <v>吴华妹6028</v>
      </c>
      <c r="B277" s="7" t="s">
        <v>2581</v>
      </c>
      <c r="C277" s="7" t="s">
        <v>1457</v>
      </c>
      <c r="D277" s="7">
        <v>53</v>
      </c>
      <c r="E277" s="7" t="s">
        <v>2582</v>
      </c>
      <c r="F277" s="7" t="s">
        <v>17245</v>
      </c>
      <c r="G277" s="7" t="s">
        <v>17246</v>
      </c>
      <c r="H277" s="7" t="s">
        <v>1450</v>
      </c>
      <c r="I277" s="7" t="s">
        <v>17247</v>
      </c>
      <c r="J277" s="7" t="s">
        <v>1452</v>
      </c>
      <c r="K277" s="7" t="s">
        <v>510</v>
      </c>
      <c r="L277" s="7" t="s">
        <v>511</v>
      </c>
      <c r="M277" s="7" t="s">
        <v>1453</v>
      </c>
      <c r="N277" s="7" t="s">
        <v>23</v>
      </c>
      <c r="O277" s="11">
        <v>1</v>
      </c>
      <c r="P277" s="11">
        <v>34</v>
      </c>
      <c r="Q277" s="11">
        <v>1.5</v>
      </c>
      <c r="R277" s="11">
        <v>0</v>
      </c>
      <c r="S277" s="11" t="s">
        <v>1455</v>
      </c>
      <c r="U277" t="str">
        <f t="shared" si="4"/>
        <v>是</v>
      </c>
    </row>
    <row r="278" spans="1:21">
      <c r="A278" s="2" t="str">
        <f>K278&amp;MID(L:L,15,4)</f>
        <v>刘义昌1615</v>
      </c>
      <c r="B278" s="7" t="s">
        <v>2128</v>
      </c>
      <c r="C278" s="7" t="s">
        <v>1446</v>
      </c>
      <c r="D278" s="7">
        <v>59</v>
      </c>
      <c r="E278" s="7" t="s">
        <v>2129</v>
      </c>
      <c r="F278" s="7" t="s">
        <v>17217</v>
      </c>
      <c r="G278" s="7" t="s">
        <v>17248</v>
      </c>
      <c r="H278" s="7" t="s">
        <v>1450</v>
      </c>
      <c r="I278" s="7" t="s">
        <v>17249</v>
      </c>
      <c r="J278" s="7" t="s">
        <v>1452</v>
      </c>
      <c r="K278" s="7" t="s">
        <v>414</v>
      </c>
      <c r="L278" s="7" t="s">
        <v>415</v>
      </c>
      <c r="M278" s="7" t="s">
        <v>1461</v>
      </c>
      <c r="N278" s="7" t="s">
        <v>23</v>
      </c>
      <c r="O278" s="11">
        <v>3</v>
      </c>
      <c r="P278" s="11">
        <v>59</v>
      </c>
      <c r="Q278" s="11">
        <v>3</v>
      </c>
      <c r="R278" s="11">
        <v>0</v>
      </c>
      <c r="S278" s="11" t="s">
        <v>1455</v>
      </c>
      <c r="U278" t="str">
        <f t="shared" si="4"/>
        <v>是</v>
      </c>
    </row>
    <row r="279" spans="1:21">
      <c r="A279" s="2" t="str">
        <f>K279&amp;MID(L:L,15,4)</f>
        <v>吴卓成0013</v>
      </c>
      <c r="B279" s="7" t="s">
        <v>1761</v>
      </c>
      <c r="C279" s="7" t="s">
        <v>1446</v>
      </c>
      <c r="D279" s="7">
        <v>57</v>
      </c>
      <c r="E279" s="7" t="s">
        <v>1762</v>
      </c>
      <c r="F279" s="7" t="s">
        <v>17250</v>
      </c>
      <c r="G279" s="7" t="s">
        <v>17251</v>
      </c>
      <c r="H279" s="7" t="s">
        <v>1450</v>
      </c>
      <c r="I279" s="7" t="s">
        <v>17252</v>
      </c>
      <c r="J279" s="7" t="s">
        <v>1452</v>
      </c>
      <c r="K279" s="7" t="s">
        <v>523</v>
      </c>
      <c r="L279" s="7" t="s">
        <v>524</v>
      </c>
      <c r="M279" s="7" t="s">
        <v>1461</v>
      </c>
      <c r="N279" s="7" t="s">
        <v>23</v>
      </c>
      <c r="O279" s="11">
        <v>3</v>
      </c>
      <c r="P279" s="11">
        <v>25</v>
      </c>
      <c r="Q279" s="11">
        <v>3</v>
      </c>
      <c r="R279" s="11">
        <v>0</v>
      </c>
      <c r="S279" s="11" t="s">
        <v>1455</v>
      </c>
      <c r="U279" t="str">
        <f t="shared" si="4"/>
        <v>是</v>
      </c>
    </row>
    <row r="280" spans="1:21">
      <c r="A280" s="2" t="str">
        <f>K280&amp;MID(L:L,15,4)</f>
        <v>胡少群1649</v>
      </c>
      <c r="B280" s="7" t="s">
        <v>16610</v>
      </c>
      <c r="C280" s="7" t="s">
        <v>1446</v>
      </c>
      <c r="D280" s="7">
        <v>51</v>
      </c>
      <c r="E280" s="7" t="s">
        <v>1715</v>
      </c>
      <c r="F280" s="7" t="s">
        <v>17253</v>
      </c>
      <c r="G280" s="7" t="s">
        <v>17254</v>
      </c>
      <c r="H280" s="7" t="s">
        <v>1450</v>
      </c>
      <c r="I280" s="7" t="s">
        <v>17255</v>
      </c>
      <c r="J280" s="7" t="s">
        <v>1452</v>
      </c>
      <c r="K280" s="7" t="s">
        <v>862</v>
      </c>
      <c r="L280" s="7" t="s">
        <v>863</v>
      </c>
      <c r="M280" s="7" t="s">
        <v>1461</v>
      </c>
      <c r="N280" s="7" t="s">
        <v>1454</v>
      </c>
      <c r="O280" s="11">
        <v>3</v>
      </c>
      <c r="P280" s="11">
        <v>6</v>
      </c>
      <c r="Q280" s="11">
        <v>3</v>
      </c>
      <c r="R280" s="11">
        <v>0</v>
      </c>
      <c r="S280" s="11" t="s">
        <v>1455</v>
      </c>
      <c r="U280" t="str">
        <f t="shared" si="4"/>
        <v>是</v>
      </c>
    </row>
    <row r="281" spans="1:21">
      <c r="A281" s="2" t="str">
        <f>K281&amp;MID(L:L,15,4)</f>
        <v>肖转娣182X</v>
      </c>
      <c r="B281" s="7" t="s">
        <v>2724</v>
      </c>
      <c r="C281" s="7" t="s">
        <v>1446</v>
      </c>
      <c r="D281" s="7">
        <v>35</v>
      </c>
      <c r="E281" s="7" t="s">
        <v>2725</v>
      </c>
      <c r="F281" s="7" t="s">
        <v>17256</v>
      </c>
      <c r="G281" s="7" t="s">
        <v>17257</v>
      </c>
      <c r="H281" s="7" t="s">
        <v>1450</v>
      </c>
      <c r="I281" s="7" t="s">
        <v>6331</v>
      </c>
      <c r="J281" s="7" t="s">
        <v>1452</v>
      </c>
      <c r="K281" s="7" t="s">
        <v>851</v>
      </c>
      <c r="L281" s="7" t="s">
        <v>852</v>
      </c>
      <c r="M281" s="7" t="s">
        <v>1461</v>
      </c>
      <c r="N281" s="7" t="s">
        <v>23</v>
      </c>
      <c r="O281" s="11">
        <v>3</v>
      </c>
      <c r="P281" s="11">
        <v>44</v>
      </c>
      <c r="Q281" s="11">
        <v>3</v>
      </c>
      <c r="R281" s="11">
        <v>0</v>
      </c>
      <c r="S281" s="11" t="s">
        <v>1455</v>
      </c>
      <c r="U281" t="str">
        <f t="shared" si="4"/>
        <v>是</v>
      </c>
    </row>
    <row r="282" spans="1:21">
      <c r="A282" s="2" t="str">
        <f>K282&amp;MID(L:L,15,4)</f>
        <v>区平仙514X</v>
      </c>
      <c r="B282" s="7" t="s">
        <v>3664</v>
      </c>
      <c r="C282" s="7" t="s">
        <v>1446</v>
      </c>
      <c r="D282" s="7">
        <v>60</v>
      </c>
      <c r="E282" s="7" t="s">
        <v>3665</v>
      </c>
      <c r="F282" s="7" t="s">
        <v>17258</v>
      </c>
      <c r="G282" s="7" t="s">
        <v>17259</v>
      </c>
      <c r="H282" s="7" t="s">
        <v>1450</v>
      </c>
      <c r="I282" s="7" t="s">
        <v>17260</v>
      </c>
      <c r="J282" s="7" t="s">
        <v>1452</v>
      </c>
      <c r="K282" s="7" t="s">
        <v>443</v>
      </c>
      <c r="L282" s="7" t="s">
        <v>444</v>
      </c>
      <c r="M282" s="7" t="s">
        <v>1453</v>
      </c>
      <c r="N282" s="7" t="s">
        <v>23</v>
      </c>
      <c r="O282" s="11">
        <v>2</v>
      </c>
      <c r="P282" s="11">
        <v>3</v>
      </c>
      <c r="Q282" s="11">
        <v>1.5</v>
      </c>
      <c r="R282" s="11">
        <v>0.5</v>
      </c>
      <c r="S282" s="11" t="s">
        <v>1455</v>
      </c>
      <c r="U282" t="str">
        <f t="shared" si="4"/>
        <v>是</v>
      </c>
    </row>
    <row r="283" spans="1:21">
      <c r="A283" s="2" t="str">
        <f>K283&amp;MID(L:L,15,4)</f>
        <v>苏剑明0913</v>
      </c>
      <c r="B283" s="7" t="s">
        <v>2729</v>
      </c>
      <c r="C283" s="7" t="s">
        <v>1446</v>
      </c>
      <c r="D283" s="7">
        <v>35</v>
      </c>
      <c r="E283" s="7" t="s">
        <v>2730</v>
      </c>
      <c r="F283" s="7" t="s">
        <v>17261</v>
      </c>
      <c r="G283" s="7" t="s">
        <v>17262</v>
      </c>
      <c r="H283" s="7" t="s">
        <v>1450</v>
      </c>
      <c r="I283" s="7" t="s">
        <v>17263</v>
      </c>
      <c r="J283" s="7" t="s">
        <v>1452</v>
      </c>
      <c r="K283" s="7" t="s">
        <v>529</v>
      </c>
      <c r="L283" s="7" t="s">
        <v>530</v>
      </c>
      <c r="M283" s="7" t="s">
        <v>1453</v>
      </c>
      <c r="N283" s="7" t="s">
        <v>23</v>
      </c>
      <c r="O283" s="11">
        <v>4</v>
      </c>
      <c r="P283" s="11">
        <v>50</v>
      </c>
      <c r="Q283" s="11">
        <v>1.5</v>
      </c>
      <c r="R283" s="11">
        <v>2.5</v>
      </c>
      <c r="S283" s="11" t="s">
        <v>1455</v>
      </c>
      <c r="U283" t="str">
        <f t="shared" si="4"/>
        <v>是</v>
      </c>
    </row>
    <row r="284" spans="1:21">
      <c r="A284" s="2" t="str">
        <f>K284&amp;MID(L:L,15,4)</f>
        <v>李琼1920</v>
      </c>
      <c r="B284" s="7" t="s">
        <v>2735</v>
      </c>
      <c r="C284" s="7" t="s">
        <v>1444</v>
      </c>
      <c r="D284" s="7">
        <v>64</v>
      </c>
      <c r="E284" s="7" t="s">
        <v>2736</v>
      </c>
      <c r="F284" s="7" t="s">
        <v>17264</v>
      </c>
      <c r="G284" s="7" t="s">
        <v>17265</v>
      </c>
      <c r="H284" s="7" t="s">
        <v>1450</v>
      </c>
      <c r="I284" s="7" t="s">
        <v>14236</v>
      </c>
      <c r="J284" s="7" t="s">
        <v>1452</v>
      </c>
      <c r="K284" s="7" t="s">
        <v>374</v>
      </c>
      <c r="L284" s="7" t="s">
        <v>375</v>
      </c>
      <c r="M284" s="7" t="s">
        <v>1461</v>
      </c>
      <c r="N284" s="7" t="s">
        <v>23</v>
      </c>
      <c r="O284" s="11">
        <v>3</v>
      </c>
      <c r="P284" s="11">
        <v>21</v>
      </c>
      <c r="Q284" s="11">
        <v>3</v>
      </c>
      <c r="R284" s="11">
        <v>0</v>
      </c>
      <c r="S284" s="11" t="s">
        <v>1455</v>
      </c>
      <c r="U284" t="str">
        <f t="shared" si="4"/>
        <v>是</v>
      </c>
    </row>
    <row r="285" spans="1:21">
      <c r="A285" s="2" t="str">
        <f>K285&amp;MID(L:L,15,4)</f>
        <v>陈艳金0969</v>
      </c>
      <c r="B285" s="7" t="s">
        <v>2740</v>
      </c>
      <c r="C285" s="7" t="s">
        <v>1457</v>
      </c>
      <c r="D285" s="7">
        <v>52</v>
      </c>
      <c r="E285" s="7" t="s">
        <v>2741</v>
      </c>
      <c r="F285" s="7" t="s">
        <v>17266</v>
      </c>
      <c r="G285" s="7" t="s">
        <v>17267</v>
      </c>
      <c r="H285" s="7" t="s">
        <v>1450</v>
      </c>
      <c r="I285" s="7" t="s">
        <v>2688</v>
      </c>
      <c r="J285" s="7" t="s">
        <v>1452</v>
      </c>
      <c r="K285" s="7" t="s">
        <v>101</v>
      </c>
      <c r="L285" s="7" t="s">
        <v>102</v>
      </c>
      <c r="M285" s="7" t="s">
        <v>1461</v>
      </c>
      <c r="N285" s="7" t="s">
        <v>23</v>
      </c>
      <c r="O285" s="11">
        <v>3</v>
      </c>
      <c r="P285" s="11">
        <v>7</v>
      </c>
      <c r="Q285" s="11">
        <v>3</v>
      </c>
      <c r="R285" s="11">
        <v>0</v>
      </c>
      <c r="S285" s="11" t="s">
        <v>1455</v>
      </c>
      <c r="U285" t="str">
        <f t="shared" si="4"/>
        <v>是</v>
      </c>
    </row>
    <row r="286" spans="1:21">
      <c r="A286" s="2" t="str">
        <f>K286&amp;MID(L:L,15,4)</f>
        <v>孔雁屏6029</v>
      </c>
      <c r="B286" s="7" t="s">
        <v>2745</v>
      </c>
      <c r="C286" s="7" t="s">
        <v>1457</v>
      </c>
      <c r="D286" s="7">
        <v>61</v>
      </c>
      <c r="E286" s="7" t="s">
        <v>328</v>
      </c>
      <c r="F286" s="7" t="s">
        <v>17268</v>
      </c>
      <c r="G286" s="7" t="s">
        <v>17269</v>
      </c>
      <c r="H286" s="7" t="s">
        <v>1450</v>
      </c>
      <c r="I286" s="7" t="s">
        <v>17270</v>
      </c>
      <c r="J286" s="7" t="s">
        <v>1452</v>
      </c>
      <c r="K286" s="7" t="s">
        <v>325</v>
      </c>
      <c r="L286" s="7" t="s">
        <v>326</v>
      </c>
      <c r="M286" s="7" t="s">
        <v>1461</v>
      </c>
      <c r="N286" s="7" t="s">
        <v>23</v>
      </c>
      <c r="O286" s="11">
        <v>5</v>
      </c>
      <c r="P286" s="11">
        <v>47</v>
      </c>
      <c r="Q286" s="11">
        <v>3</v>
      </c>
      <c r="R286" s="11">
        <v>2</v>
      </c>
      <c r="S286" s="11" t="s">
        <v>1455</v>
      </c>
      <c r="U286" t="str">
        <f t="shared" si="4"/>
        <v>是</v>
      </c>
    </row>
    <row r="287" spans="1:21">
      <c r="A287" s="2" t="str">
        <f>K287&amp;MID(L:L,15,4)</f>
        <v>陈红玉2747</v>
      </c>
      <c r="B287" s="7" t="s">
        <v>2749</v>
      </c>
      <c r="C287" s="7" t="s">
        <v>1446</v>
      </c>
      <c r="D287" s="7">
        <v>53</v>
      </c>
      <c r="E287" s="7" t="s">
        <v>2750</v>
      </c>
      <c r="F287" s="7" t="s">
        <v>17271</v>
      </c>
      <c r="G287" s="7" t="s">
        <v>17272</v>
      </c>
      <c r="H287" s="7" t="s">
        <v>1450</v>
      </c>
      <c r="I287" s="7" t="s">
        <v>16521</v>
      </c>
      <c r="J287" s="7" t="s">
        <v>1452</v>
      </c>
      <c r="K287" s="7" t="s">
        <v>61</v>
      </c>
      <c r="L287" s="7" t="s">
        <v>62</v>
      </c>
      <c r="M287" s="7" t="s">
        <v>1461</v>
      </c>
      <c r="N287" s="7" t="s">
        <v>23</v>
      </c>
      <c r="O287" s="11">
        <v>3</v>
      </c>
      <c r="P287" s="11">
        <v>11</v>
      </c>
      <c r="Q287" s="11">
        <v>3</v>
      </c>
      <c r="R287" s="11">
        <v>0</v>
      </c>
      <c r="S287" s="11" t="s">
        <v>1455</v>
      </c>
      <c r="U287" t="str">
        <f t="shared" si="4"/>
        <v>是</v>
      </c>
    </row>
    <row r="288" spans="1:21">
      <c r="A288" s="2" t="str">
        <f>K288&amp;MID(L:L,15,4)</f>
        <v>曾宝琰033X</v>
      </c>
      <c r="B288" s="7" t="s">
        <v>2754</v>
      </c>
      <c r="C288" s="7" t="s">
        <v>1457</v>
      </c>
      <c r="D288" s="7">
        <v>62</v>
      </c>
      <c r="E288" s="7" t="s">
        <v>2755</v>
      </c>
      <c r="F288" s="7" t="s">
        <v>17273</v>
      </c>
      <c r="G288" s="7" t="s">
        <v>17274</v>
      </c>
      <c r="H288" s="7" t="s">
        <v>1450</v>
      </c>
      <c r="I288" s="7" t="s">
        <v>17275</v>
      </c>
      <c r="J288" s="7" t="s">
        <v>1452</v>
      </c>
      <c r="K288" s="7" t="s">
        <v>26</v>
      </c>
      <c r="L288" s="7" t="s">
        <v>27</v>
      </c>
      <c r="M288" s="7" t="s">
        <v>1461</v>
      </c>
      <c r="N288" s="7" t="s">
        <v>23</v>
      </c>
      <c r="O288" s="11">
        <v>3</v>
      </c>
      <c r="P288" s="11">
        <v>21</v>
      </c>
      <c r="Q288" s="11">
        <v>3</v>
      </c>
      <c r="R288" s="11">
        <v>0</v>
      </c>
      <c r="S288" s="11" t="s">
        <v>1455</v>
      </c>
      <c r="U288" t="str">
        <f t="shared" si="4"/>
        <v>是</v>
      </c>
    </row>
    <row r="289" spans="1:21">
      <c r="A289" s="2" t="str">
        <f>K289&amp;MID(L:L,15,4)</f>
        <v>陈詠霓0342</v>
      </c>
      <c r="B289" s="7" t="s">
        <v>2759</v>
      </c>
      <c r="C289" s="7" t="s">
        <v>1446</v>
      </c>
      <c r="D289" s="7">
        <v>57</v>
      </c>
      <c r="E289" s="7" t="s">
        <v>109</v>
      </c>
      <c r="F289" s="7" t="s">
        <v>17276</v>
      </c>
      <c r="G289" s="7" t="s">
        <v>17277</v>
      </c>
      <c r="H289" s="7" t="s">
        <v>1450</v>
      </c>
      <c r="I289" s="7" t="s">
        <v>17278</v>
      </c>
      <c r="J289" s="7" t="s">
        <v>1452</v>
      </c>
      <c r="K289" s="7" t="s">
        <v>105</v>
      </c>
      <c r="L289" s="7" t="s">
        <v>106</v>
      </c>
      <c r="M289" s="7" t="s">
        <v>1461</v>
      </c>
      <c r="N289" s="7" t="s">
        <v>23</v>
      </c>
      <c r="O289" s="11">
        <v>5</v>
      </c>
      <c r="P289" s="11">
        <v>6</v>
      </c>
      <c r="Q289" s="11">
        <v>3</v>
      </c>
      <c r="R289" s="11">
        <v>2</v>
      </c>
      <c r="S289" s="11" t="s">
        <v>1455</v>
      </c>
      <c r="U289" t="str">
        <f t="shared" si="4"/>
        <v>是</v>
      </c>
    </row>
    <row r="290" spans="1:21">
      <c r="A290" s="2" t="str">
        <f>K290&amp;MID(L:L,15,4)</f>
        <v>黎焯秦0036</v>
      </c>
      <c r="B290" s="7" t="s">
        <v>5283</v>
      </c>
      <c r="C290" s="7" t="s">
        <v>1457</v>
      </c>
      <c r="D290" s="7">
        <v>49</v>
      </c>
      <c r="E290" s="7" t="s">
        <v>260</v>
      </c>
      <c r="F290" s="7" t="s">
        <v>17279</v>
      </c>
      <c r="G290" s="7" t="s">
        <v>17280</v>
      </c>
      <c r="H290" s="7" t="s">
        <v>1450</v>
      </c>
      <c r="I290" s="7" t="s">
        <v>17281</v>
      </c>
      <c r="J290" s="7" t="s">
        <v>1452</v>
      </c>
      <c r="K290" s="7" t="s">
        <v>273</v>
      </c>
      <c r="L290" s="7" t="s">
        <v>274</v>
      </c>
      <c r="M290" s="7" t="s">
        <v>1461</v>
      </c>
      <c r="N290" s="7" t="s">
        <v>23</v>
      </c>
      <c r="O290" s="11">
        <v>4</v>
      </c>
      <c r="P290" s="11">
        <v>44</v>
      </c>
      <c r="Q290" s="11">
        <v>3</v>
      </c>
      <c r="R290" s="11">
        <v>1</v>
      </c>
      <c r="S290" s="11" t="s">
        <v>1455</v>
      </c>
      <c r="U290" t="str">
        <f t="shared" si="4"/>
        <v>是</v>
      </c>
    </row>
    <row r="291" spans="1:21">
      <c r="A291" s="2" t="str">
        <f>K291&amp;MID(L:L,15,4)</f>
        <v>麦根0625</v>
      </c>
      <c r="B291" s="7" t="s">
        <v>2763</v>
      </c>
      <c r="C291" s="7" t="s">
        <v>1444</v>
      </c>
      <c r="D291" s="7">
        <v>61</v>
      </c>
      <c r="E291" s="7" t="s">
        <v>2764</v>
      </c>
      <c r="F291" s="7" t="s">
        <v>17282</v>
      </c>
      <c r="G291" s="7" t="s">
        <v>17283</v>
      </c>
      <c r="H291" s="7" t="s">
        <v>1450</v>
      </c>
      <c r="I291" s="7" t="s">
        <v>17284</v>
      </c>
      <c r="J291" s="7" t="s">
        <v>1452</v>
      </c>
      <c r="K291" s="7" t="s">
        <v>1169</v>
      </c>
      <c r="L291" s="7" t="s">
        <v>1170</v>
      </c>
      <c r="M291" s="7" t="s">
        <v>1461</v>
      </c>
      <c r="N291" s="7" t="s">
        <v>1462</v>
      </c>
      <c r="O291" s="11">
        <v>3</v>
      </c>
      <c r="P291" s="11">
        <v>30</v>
      </c>
      <c r="Q291" s="11">
        <v>2.5</v>
      </c>
      <c r="R291" s="11">
        <v>0.5</v>
      </c>
      <c r="S291" s="11" t="s">
        <v>1455</v>
      </c>
      <c r="U291" t="str">
        <f t="shared" si="4"/>
        <v>是</v>
      </c>
    </row>
    <row r="292" spans="1:21">
      <c r="A292" s="2" t="str">
        <f>K292&amp;MID(L:L,15,4)</f>
        <v>张惠新1514</v>
      </c>
      <c r="B292" s="7" t="s">
        <v>2401</v>
      </c>
      <c r="C292" s="7" t="s">
        <v>1457</v>
      </c>
      <c r="D292" s="7">
        <v>53</v>
      </c>
      <c r="E292" s="7" t="s">
        <v>1133</v>
      </c>
      <c r="F292" s="7" t="s">
        <v>17285</v>
      </c>
      <c r="G292" s="7" t="s">
        <v>17286</v>
      </c>
      <c r="H292" s="7" t="s">
        <v>1450</v>
      </c>
      <c r="I292" s="7" t="s">
        <v>17287</v>
      </c>
      <c r="J292" s="7" t="s">
        <v>1452</v>
      </c>
      <c r="K292" s="7" t="s">
        <v>1389</v>
      </c>
      <c r="L292" s="7" t="s">
        <v>1390</v>
      </c>
      <c r="M292" s="7" t="s">
        <v>1461</v>
      </c>
      <c r="N292" s="7" t="s">
        <v>1462</v>
      </c>
      <c r="O292" s="11">
        <v>4</v>
      </c>
      <c r="P292" s="11">
        <v>41</v>
      </c>
      <c r="Q292" s="11">
        <v>2.5</v>
      </c>
      <c r="R292" s="11">
        <v>1.5</v>
      </c>
      <c r="S292" s="11" t="s">
        <v>1455</v>
      </c>
      <c r="U292" t="str">
        <f t="shared" si="4"/>
        <v>是</v>
      </c>
    </row>
    <row r="293" spans="1:21">
      <c r="A293" s="2" t="str">
        <f>K293&amp;MID(L:L,15,4)</f>
        <v>汤瑞东003X</v>
      </c>
      <c r="B293" s="7" t="s">
        <v>2771</v>
      </c>
      <c r="C293" s="7" t="s">
        <v>1457</v>
      </c>
      <c r="D293" s="7">
        <v>53</v>
      </c>
      <c r="E293" s="7" t="s">
        <v>2772</v>
      </c>
      <c r="F293" s="7" t="s">
        <v>17288</v>
      </c>
      <c r="G293" s="7" t="s">
        <v>17289</v>
      </c>
      <c r="H293" s="7" t="s">
        <v>1450</v>
      </c>
      <c r="I293" s="7" t="s">
        <v>13613</v>
      </c>
      <c r="J293" s="7" t="s">
        <v>1452</v>
      </c>
      <c r="K293" s="7" t="s">
        <v>651</v>
      </c>
      <c r="L293" s="7" t="s">
        <v>652</v>
      </c>
      <c r="M293" s="7" t="s">
        <v>1453</v>
      </c>
      <c r="N293" s="7" t="s">
        <v>23</v>
      </c>
      <c r="O293" s="11">
        <v>1</v>
      </c>
      <c r="P293" s="11">
        <v>31</v>
      </c>
      <c r="Q293" s="11">
        <v>1.5</v>
      </c>
      <c r="R293" s="11">
        <v>0</v>
      </c>
      <c r="S293" s="11" t="s">
        <v>1455</v>
      </c>
      <c r="U293" t="str">
        <f t="shared" si="4"/>
        <v>是</v>
      </c>
    </row>
    <row r="294" spans="1:21">
      <c r="A294" s="2" t="str">
        <f>K294&amp;MID(L:L,15,4)</f>
        <v>王带娣3633</v>
      </c>
      <c r="B294" s="7" t="s">
        <v>3805</v>
      </c>
      <c r="C294" s="7" t="s">
        <v>1457</v>
      </c>
      <c r="D294" s="7">
        <v>35</v>
      </c>
      <c r="E294" s="7" t="s">
        <v>3806</v>
      </c>
      <c r="F294" s="7" t="s">
        <v>17290</v>
      </c>
      <c r="G294" s="7" t="s">
        <v>17291</v>
      </c>
      <c r="H294" s="7" t="s">
        <v>1450</v>
      </c>
      <c r="I294" s="7" t="s">
        <v>17292</v>
      </c>
      <c r="J294" s="7" t="s">
        <v>1452</v>
      </c>
      <c r="K294" s="7" t="s">
        <v>788</v>
      </c>
      <c r="L294" s="7" t="s">
        <v>789</v>
      </c>
      <c r="M294" s="7" t="s">
        <v>1453</v>
      </c>
      <c r="N294" s="7" t="s">
        <v>1454</v>
      </c>
      <c r="O294" s="11">
        <v>2</v>
      </c>
      <c r="P294" s="11">
        <v>23</v>
      </c>
      <c r="Q294" s="11">
        <v>1.5</v>
      </c>
      <c r="R294" s="11">
        <v>0.5</v>
      </c>
      <c r="S294" s="11" t="s">
        <v>1455</v>
      </c>
      <c r="U294" t="str">
        <f t="shared" si="4"/>
        <v>是</v>
      </c>
    </row>
    <row r="295" spans="1:21">
      <c r="A295" s="2" t="str">
        <f>K295&amp;MID(L:L,15,4)</f>
        <v>何丽芬5129</v>
      </c>
      <c r="B295" s="7" t="s">
        <v>2169</v>
      </c>
      <c r="C295" s="7" t="s">
        <v>1446</v>
      </c>
      <c r="D295" s="7">
        <v>30</v>
      </c>
      <c r="E295" s="7" t="s">
        <v>1071</v>
      </c>
      <c r="F295" s="7" t="s">
        <v>17293</v>
      </c>
      <c r="G295" s="7" t="s">
        <v>17294</v>
      </c>
      <c r="H295" s="7" t="s">
        <v>1450</v>
      </c>
      <c r="I295" s="7" t="s">
        <v>8917</v>
      </c>
      <c r="J295" s="7" t="s">
        <v>1452</v>
      </c>
      <c r="K295" s="7" t="s">
        <v>1068</v>
      </c>
      <c r="L295" s="7" t="s">
        <v>1069</v>
      </c>
      <c r="M295" s="7" t="s">
        <v>1461</v>
      </c>
      <c r="N295" s="7" t="s">
        <v>23</v>
      </c>
      <c r="O295" s="11">
        <v>3</v>
      </c>
      <c r="P295" s="11">
        <v>4</v>
      </c>
      <c r="Q295" s="11">
        <v>3</v>
      </c>
      <c r="R295" s="11">
        <v>0</v>
      </c>
      <c r="S295" s="11" t="s">
        <v>1455</v>
      </c>
      <c r="U295" t="str">
        <f t="shared" si="4"/>
        <v>是</v>
      </c>
    </row>
    <row r="296" spans="1:21">
      <c r="A296" s="2" t="str">
        <f>K296&amp;MID(L:L,15,4)</f>
        <v>覃汉莲122X</v>
      </c>
      <c r="B296" s="7" t="s">
        <v>2780</v>
      </c>
      <c r="C296" s="7" t="s">
        <v>1444</v>
      </c>
      <c r="D296" s="7">
        <v>54</v>
      </c>
      <c r="E296" s="7" t="s">
        <v>2781</v>
      </c>
      <c r="F296" s="7" t="s">
        <v>17295</v>
      </c>
      <c r="G296" s="7" t="s">
        <v>17296</v>
      </c>
      <c r="H296" s="7" t="s">
        <v>1450</v>
      </c>
      <c r="I296" s="7" t="s">
        <v>4042</v>
      </c>
      <c r="J296" s="7" t="s">
        <v>1452</v>
      </c>
      <c r="K296" s="7" t="s">
        <v>492</v>
      </c>
      <c r="L296" s="7" t="s">
        <v>493</v>
      </c>
      <c r="M296" s="7" t="s">
        <v>1461</v>
      </c>
      <c r="N296" s="7" t="s">
        <v>23</v>
      </c>
      <c r="O296" s="11">
        <v>3</v>
      </c>
      <c r="P296" s="11">
        <v>2</v>
      </c>
      <c r="Q296" s="11">
        <v>3</v>
      </c>
      <c r="R296" s="11">
        <v>0</v>
      </c>
      <c r="S296" s="11" t="s">
        <v>1455</v>
      </c>
      <c r="U296" t="str">
        <f t="shared" si="4"/>
        <v>是</v>
      </c>
    </row>
    <row r="297" spans="1:21">
      <c r="A297" s="2" t="str">
        <f>K297&amp;MID(L:L,15,4)</f>
        <v>简惠京3026</v>
      </c>
      <c r="B297" s="7" t="s">
        <v>2785</v>
      </c>
      <c r="C297" s="7" t="s">
        <v>1457</v>
      </c>
      <c r="D297" s="7">
        <v>55</v>
      </c>
      <c r="E297" s="7" t="s">
        <v>2786</v>
      </c>
      <c r="F297" s="7" t="s">
        <v>17297</v>
      </c>
      <c r="G297" s="7" t="s">
        <v>17298</v>
      </c>
      <c r="H297" s="7" t="s">
        <v>1450</v>
      </c>
      <c r="I297" s="7" t="s">
        <v>17299</v>
      </c>
      <c r="J297" s="7" t="s">
        <v>1452</v>
      </c>
      <c r="K297" s="7" t="s">
        <v>251</v>
      </c>
      <c r="L297" s="7" t="s">
        <v>252</v>
      </c>
      <c r="M297" s="7" t="s">
        <v>1461</v>
      </c>
      <c r="N297" s="7" t="s">
        <v>23</v>
      </c>
      <c r="O297" s="11">
        <v>3</v>
      </c>
      <c r="P297" s="11">
        <v>56</v>
      </c>
      <c r="Q297" s="11">
        <v>3</v>
      </c>
      <c r="R297" s="11">
        <v>0</v>
      </c>
      <c r="S297" s="11" t="s">
        <v>1455</v>
      </c>
      <c r="U297" t="str">
        <f t="shared" si="4"/>
        <v>是</v>
      </c>
    </row>
    <row r="298" spans="1:21">
      <c r="A298" s="2" t="str">
        <f>K298&amp;MID(L:L,15,4)</f>
        <v>黄群1426</v>
      </c>
      <c r="B298" s="7" t="s">
        <v>2790</v>
      </c>
      <c r="C298" s="7" t="s">
        <v>1446</v>
      </c>
      <c r="D298" s="7">
        <v>56</v>
      </c>
      <c r="E298" s="7" t="s">
        <v>220</v>
      </c>
      <c r="F298" s="7" t="s">
        <v>17300</v>
      </c>
      <c r="G298" s="7" t="s">
        <v>17301</v>
      </c>
      <c r="H298" s="7" t="s">
        <v>1450</v>
      </c>
      <c r="I298" s="7" t="s">
        <v>17302</v>
      </c>
      <c r="J298" s="7" t="s">
        <v>1452</v>
      </c>
      <c r="K298" s="7" t="s">
        <v>217</v>
      </c>
      <c r="L298" s="7" t="s">
        <v>218</v>
      </c>
      <c r="M298" s="7" t="s">
        <v>1461</v>
      </c>
      <c r="N298" s="7" t="s">
        <v>23</v>
      </c>
      <c r="O298" s="11">
        <v>4</v>
      </c>
      <c r="P298" s="11">
        <v>22</v>
      </c>
      <c r="Q298" s="11">
        <v>3</v>
      </c>
      <c r="R298" s="11">
        <v>1</v>
      </c>
      <c r="S298" s="11" t="s">
        <v>1455</v>
      </c>
      <c r="U298" t="str">
        <f t="shared" si="4"/>
        <v>是</v>
      </c>
    </row>
    <row r="299" spans="1:21">
      <c r="A299" s="2" t="str">
        <f>K299&amp;MID(L:L,15,4)</f>
        <v>马兆垣0036</v>
      </c>
      <c r="B299" s="7" t="s">
        <v>2794</v>
      </c>
      <c r="C299" s="7" t="s">
        <v>1446</v>
      </c>
      <c r="D299" s="7">
        <v>59</v>
      </c>
      <c r="E299" s="7" t="s">
        <v>2795</v>
      </c>
      <c r="F299" s="7" t="s">
        <v>17303</v>
      </c>
      <c r="G299" s="7" t="s">
        <v>17304</v>
      </c>
      <c r="H299" s="7" t="s">
        <v>2798</v>
      </c>
      <c r="I299" s="7" t="s">
        <v>17305</v>
      </c>
      <c r="J299" s="7" t="s">
        <v>1452</v>
      </c>
      <c r="K299" s="7" t="s">
        <v>486</v>
      </c>
      <c r="L299" s="7" t="s">
        <v>487</v>
      </c>
      <c r="M299" s="7" t="s">
        <v>1461</v>
      </c>
      <c r="N299" s="7" t="s">
        <v>23</v>
      </c>
      <c r="O299" s="11">
        <v>3</v>
      </c>
      <c r="P299" s="11">
        <v>43</v>
      </c>
      <c r="Q299" s="11">
        <v>3</v>
      </c>
      <c r="R299" s="11">
        <v>0</v>
      </c>
      <c r="S299" s="11" t="s">
        <v>1455</v>
      </c>
      <c r="U299" t="str">
        <f t="shared" si="4"/>
        <v>是</v>
      </c>
    </row>
    <row r="300" spans="1:21">
      <c r="A300" s="2" t="str">
        <f>K300&amp;MID(L:L,15,4)</f>
        <v>蒋傍弟332X</v>
      </c>
      <c r="B300" s="7" t="s">
        <v>2138</v>
      </c>
      <c r="C300" s="7" t="s">
        <v>1446</v>
      </c>
      <c r="D300" s="7">
        <v>63</v>
      </c>
      <c r="E300" s="7" t="s">
        <v>2139</v>
      </c>
      <c r="F300" s="7" t="s">
        <v>17306</v>
      </c>
      <c r="G300" s="7" t="s">
        <v>17307</v>
      </c>
      <c r="H300" s="7" t="s">
        <v>1450</v>
      </c>
      <c r="I300" s="7" t="s">
        <v>4555</v>
      </c>
      <c r="J300" s="7" t="s">
        <v>1452</v>
      </c>
      <c r="K300" s="7" t="s">
        <v>267</v>
      </c>
      <c r="L300" s="7" t="s">
        <v>268</v>
      </c>
      <c r="M300" s="7" t="s">
        <v>1461</v>
      </c>
      <c r="N300" s="7" t="s">
        <v>23</v>
      </c>
      <c r="O300" s="11">
        <v>3</v>
      </c>
      <c r="P300" s="11">
        <v>3</v>
      </c>
      <c r="Q300" s="11">
        <v>3</v>
      </c>
      <c r="R300" s="11">
        <v>0</v>
      </c>
      <c r="S300" s="11" t="s">
        <v>1455</v>
      </c>
      <c r="U300" t="str">
        <f t="shared" si="4"/>
        <v>是</v>
      </c>
    </row>
    <row r="301" spans="1:21">
      <c r="A301" s="2" t="str">
        <f>K301&amp;MID(L:L,15,4)</f>
        <v>张惠芳0042</v>
      </c>
      <c r="B301" s="7" t="s">
        <v>2802</v>
      </c>
      <c r="C301" s="7" t="s">
        <v>1446</v>
      </c>
      <c r="D301" s="7">
        <v>58</v>
      </c>
      <c r="E301" s="7" t="s">
        <v>2803</v>
      </c>
      <c r="F301" s="7" t="s">
        <v>17308</v>
      </c>
      <c r="G301" s="7" t="s">
        <v>17309</v>
      </c>
      <c r="H301" s="7" t="s">
        <v>1450</v>
      </c>
      <c r="I301" s="7" t="s">
        <v>17310</v>
      </c>
      <c r="J301" s="7" t="s">
        <v>1452</v>
      </c>
      <c r="K301" s="7" t="s">
        <v>548</v>
      </c>
      <c r="L301" s="7" t="s">
        <v>549</v>
      </c>
      <c r="M301" s="7" t="s">
        <v>1561</v>
      </c>
      <c r="N301" s="7" t="s">
        <v>23</v>
      </c>
      <c r="O301" s="11">
        <v>3</v>
      </c>
      <c r="P301" s="11">
        <v>12</v>
      </c>
      <c r="Q301" s="11">
        <v>3</v>
      </c>
      <c r="R301" s="11">
        <v>0</v>
      </c>
      <c r="S301" s="11" t="s">
        <v>1455</v>
      </c>
      <c r="U301" t="str">
        <f t="shared" si="4"/>
        <v>是</v>
      </c>
    </row>
    <row r="302" spans="1:21">
      <c r="A302" s="2" t="str">
        <f>K302&amp;MID(L:L,15,4)</f>
        <v>伍东成3915</v>
      </c>
      <c r="B302" s="7" t="s">
        <v>2532</v>
      </c>
      <c r="C302" s="7" t="s">
        <v>1457</v>
      </c>
      <c r="D302" s="7">
        <v>48</v>
      </c>
      <c r="E302" s="7" t="s">
        <v>2533</v>
      </c>
      <c r="F302" s="7" t="s">
        <v>17311</v>
      </c>
      <c r="G302" s="7" t="s">
        <v>17312</v>
      </c>
      <c r="H302" s="7" t="s">
        <v>1450</v>
      </c>
      <c r="I302" s="7" t="s">
        <v>17313</v>
      </c>
      <c r="J302" s="7" t="s">
        <v>1452</v>
      </c>
      <c r="K302" s="7" t="s">
        <v>526</v>
      </c>
      <c r="L302" s="7" t="s">
        <v>527</v>
      </c>
      <c r="M302" s="7" t="s">
        <v>1461</v>
      </c>
      <c r="N302" s="7" t="s">
        <v>23</v>
      </c>
      <c r="O302" s="11">
        <v>5</v>
      </c>
      <c r="P302" s="11">
        <v>0</v>
      </c>
      <c r="Q302" s="11">
        <v>3</v>
      </c>
      <c r="R302" s="11">
        <v>2</v>
      </c>
      <c r="S302" s="11" t="s">
        <v>1455</v>
      </c>
      <c r="U302" t="str">
        <f t="shared" si="4"/>
        <v>是</v>
      </c>
    </row>
    <row r="303" spans="1:21">
      <c r="A303" s="2" t="str">
        <f>K303&amp;MID(L:L,15,4)</f>
        <v>刘汉棉185X</v>
      </c>
      <c r="B303" s="7" t="s">
        <v>2810</v>
      </c>
      <c r="C303" s="7" t="s">
        <v>1457</v>
      </c>
      <c r="D303" s="7">
        <v>50</v>
      </c>
      <c r="E303" s="7" t="s">
        <v>2811</v>
      </c>
      <c r="F303" s="7" t="s">
        <v>17314</v>
      </c>
      <c r="G303" s="7" t="s">
        <v>17315</v>
      </c>
      <c r="H303" s="7" t="s">
        <v>1450</v>
      </c>
      <c r="I303" s="7" t="s">
        <v>11305</v>
      </c>
      <c r="J303" s="7" t="s">
        <v>1452</v>
      </c>
      <c r="K303" s="7" t="s">
        <v>436</v>
      </c>
      <c r="L303" s="7" t="s">
        <v>2815</v>
      </c>
      <c r="M303" s="7" t="s">
        <v>1772</v>
      </c>
      <c r="N303" s="7" t="s">
        <v>23</v>
      </c>
      <c r="O303" s="11">
        <v>3</v>
      </c>
      <c r="P303" s="11">
        <v>15</v>
      </c>
      <c r="Q303" s="11">
        <v>3</v>
      </c>
      <c r="R303" s="11">
        <v>0</v>
      </c>
      <c r="S303" s="11" t="s">
        <v>1455</v>
      </c>
      <c r="U303" t="str">
        <f t="shared" si="4"/>
        <v>是</v>
      </c>
    </row>
    <row r="304" spans="1:21">
      <c r="A304" s="2" t="str">
        <f>K304&amp;MID(L:L,15,4)</f>
        <v>陈廷远0613</v>
      </c>
      <c r="B304" s="7" t="s">
        <v>2763</v>
      </c>
      <c r="C304" s="7" t="s">
        <v>1444</v>
      </c>
      <c r="D304" s="7">
        <v>61</v>
      </c>
      <c r="E304" s="7" t="s">
        <v>2764</v>
      </c>
      <c r="F304" s="7" t="s">
        <v>17316</v>
      </c>
      <c r="G304" s="7" t="s">
        <v>17317</v>
      </c>
      <c r="H304" s="7" t="s">
        <v>1450</v>
      </c>
      <c r="I304" s="7" t="s">
        <v>17318</v>
      </c>
      <c r="J304" s="7" t="s">
        <v>1452</v>
      </c>
      <c r="K304" s="7" t="s">
        <v>1173</v>
      </c>
      <c r="L304" s="7" t="s">
        <v>1174</v>
      </c>
      <c r="M304" s="7" t="s">
        <v>1461</v>
      </c>
      <c r="N304" s="7" t="s">
        <v>1462</v>
      </c>
      <c r="O304" s="11">
        <v>3</v>
      </c>
      <c r="P304" s="11">
        <v>2</v>
      </c>
      <c r="Q304" s="11">
        <v>2.5</v>
      </c>
      <c r="R304" s="11">
        <v>0.5</v>
      </c>
      <c r="S304" s="11" t="s">
        <v>1455</v>
      </c>
      <c r="U304" t="str">
        <f t="shared" si="4"/>
        <v>是</v>
      </c>
    </row>
    <row r="305" spans="1:21">
      <c r="A305" s="2" t="str">
        <f>K305&amp;MID(L:L,15,4)</f>
        <v>陈润甜4521</v>
      </c>
      <c r="B305" s="7" t="s">
        <v>2785</v>
      </c>
      <c r="C305" s="7" t="s">
        <v>1457</v>
      </c>
      <c r="D305" s="7">
        <v>55</v>
      </c>
      <c r="E305" s="7" t="s">
        <v>2786</v>
      </c>
      <c r="F305" s="7" t="s">
        <v>17253</v>
      </c>
      <c r="G305" s="7" t="s">
        <v>17319</v>
      </c>
      <c r="H305" s="7" t="s">
        <v>1450</v>
      </c>
      <c r="I305" s="7" t="s">
        <v>17320</v>
      </c>
      <c r="J305" s="7" t="s">
        <v>1452</v>
      </c>
      <c r="K305" s="7" t="s">
        <v>723</v>
      </c>
      <c r="L305" s="7" t="s">
        <v>724</v>
      </c>
      <c r="M305" s="7" t="s">
        <v>1461</v>
      </c>
      <c r="N305" s="7" t="s">
        <v>1467</v>
      </c>
      <c r="O305" s="11">
        <v>3</v>
      </c>
      <c r="P305" s="11">
        <v>42</v>
      </c>
      <c r="Q305" s="11">
        <v>3</v>
      </c>
      <c r="R305" s="11">
        <v>0</v>
      </c>
      <c r="S305" s="11" t="s">
        <v>1455</v>
      </c>
      <c r="U305" t="str">
        <f t="shared" si="4"/>
        <v>是</v>
      </c>
    </row>
    <row r="306" spans="1:21">
      <c r="A306" s="2" t="str">
        <f>K306&amp;MID(L:L,15,4)</f>
        <v>李平仪0049</v>
      </c>
      <c r="B306" s="7" t="s">
        <v>2178</v>
      </c>
      <c r="C306" s="7" t="s">
        <v>1444</v>
      </c>
      <c r="D306" s="7">
        <v>52</v>
      </c>
      <c r="E306" s="7" t="s">
        <v>2179</v>
      </c>
      <c r="F306" s="7" t="s">
        <v>17321</v>
      </c>
      <c r="G306" s="7" t="s">
        <v>17322</v>
      </c>
      <c r="H306" s="7" t="s">
        <v>1450</v>
      </c>
      <c r="I306" s="7" t="s">
        <v>12876</v>
      </c>
      <c r="J306" s="7" t="s">
        <v>1452</v>
      </c>
      <c r="K306" s="7" t="s">
        <v>930</v>
      </c>
      <c r="L306" s="7" t="s">
        <v>931</v>
      </c>
      <c r="M306" s="7" t="s">
        <v>1461</v>
      </c>
      <c r="N306" s="7" t="s">
        <v>23</v>
      </c>
      <c r="O306" s="11">
        <v>3</v>
      </c>
      <c r="P306" s="11">
        <v>29</v>
      </c>
      <c r="Q306" s="11">
        <v>3</v>
      </c>
      <c r="R306" s="11">
        <v>0</v>
      </c>
      <c r="S306" s="11" t="s">
        <v>1455</v>
      </c>
      <c r="U306" t="str">
        <f t="shared" si="4"/>
        <v>是</v>
      </c>
    </row>
    <row r="307" spans="1:21">
      <c r="A307" s="2" t="str">
        <f>K307&amp;MID(L:L,15,4)</f>
        <v>邝锐冲1231</v>
      </c>
      <c r="B307" s="7" t="s">
        <v>2825</v>
      </c>
      <c r="C307" s="7" t="s">
        <v>1446</v>
      </c>
      <c r="D307" s="7">
        <v>36</v>
      </c>
      <c r="E307" s="7" t="s">
        <v>2826</v>
      </c>
      <c r="F307" s="7" t="s">
        <v>17323</v>
      </c>
      <c r="G307" s="7" t="s">
        <v>17324</v>
      </c>
      <c r="H307" s="7" t="s">
        <v>1450</v>
      </c>
      <c r="I307" s="7" t="s">
        <v>6890</v>
      </c>
      <c r="J307" s="7" t="s">
        <v>1452</v>
      </c>
      <c r="K307" s="7" t="s">
        <v>970</v>
      </c>
      <c r="L307" s="7" t="s">
        <v>971</v>
      </c>
      <c r="M307" s="7" t="s">
        <v>1453</v>
      </c>
      <c r="N307" s="7" t="s">
        <v>23</v>
      </c>
      <c r="O307" s="11">
        <v>3</v>
      </c>
      <c r="P307" s="11">
        <v>9</v>
      </c>
      <c r="Q307" s="11">
        <v>1.5</v>
      </c>
      <c r="R307" s="11">
        <v>1.5</v>
      </c>
      <c r="S307" s="11" t="s">
        <v>1455</v>
      </c>
      <c r="U307" t="str">
        <f t="shared" si="4"/>
        <v>是</v>
      </c>
    </row>
    <row r="308" spans="1:21">
      <c r="A308" s="2" t="str">
        <f>K308&amp;MID(L:L,15,4)</f>
        <v>黎晓君0020</v>
      </c>
      <c r="B308" s="7" t="s">
        <v>2830</v>
      </c>
      <c r="C308" s="7" t="s">
        <v>1457</v>
      </c>
      <c r="D308" s="7">
        <v>47</v>
      </c>
      <c r="E308" s="7" t="s">
        <v>2831</v>
      </c>
      <c r="F308" s="7" t="s">
        <v>17325</v>
      </c>
      <c r="G308" s="7" t="s">
        <v>17326</v>
      </c>
      <c r="H308" s="7" t="s">
        <v>1450</v>
      </c>
      <c r="I308" s="7" t="s">
        <v>17327</v>
      </c>
      <c r="J308" s="7" t="s">
        <v>1452</v>
      </c>
      <c r="K308" s="7" t="s">
        <v>353</v>
      </c>
      <c r="L308" s="7" t="s">
        <v>354</v>
      </c>
      <c r="M308" s="7" t="s">
        <v>1453</v>
      </c>
      <c r="N308" s="7" t="s">
        <v>23</v>
      </c>
      <c r="O308" s="11">
        <v>3</v>
      </c>
      <c r="P308" s="11">
        <v>47</v>
      </c>
      <c r="Q308" s="11">
        <v>1.5</v>
      </c>
      <c r="R308" s="11">
        <v>1.5</v>
      </c>
      <c r="S308" s="11" t="s">
        <v>1455</v>
      </c>
      <c r="U308" t="str">
        <f t="shared" si="4"/>
        <v>是</v>
      </c>
    </row>
    <row r="309" spans="1:21">
      <c r="A309" s="2" t="str">
        <f>K309&amp;MID(L:L,15,4)</f>
        <v>梁福洪0015</v>
      </c>
      <c r="B309" s="7" t="s">
        <v>2835</v>
      </c>
      <c r="C309" s="7" t="s">
        <v>1446</v>
      </c>
      <c r="D309" s="7">
        <v>53</v>
      </c>
      <c r="E309" s="7" t="s">
        <v>2836</v>
      </c>
      <c r="F309" s="7" t="s">
        <v>17328</v>
      </c>
      <c r="G309" s="7" t="s">
        <v>17329</v>
      </c>
      <c r="H309" s="7" t="s">
        <v>1450</v>
      </c>
      <c r="I309" s="7" t="s">
        <v>17330</v>
      </c>
      <c r="J309" s="7" t="s">
        <v>1452</v>
      </c>
      <c r="K309" s="7" t="s">
        <v>768</v>
      </c>
      <c r="L309" s="7" t="s">
        <v>769</v>
      </c>
      <c r="M309" s="7" t="s">
        <v>1461</v>
      </c>
      <c r="N309" s="7" t="s">
        <v>1454</v>
      </c>
      <c r="O309" s="11">
        <v>4</v>
      </c>
      <c r="P309" s="11">
        <v>46</v>
      </c>
      <c r="Q309" s="11">
        <v>3</v>
      </c>
      <c r="R309" s="11">
        <v>1</v>
      </c>
      <c r="S309" s="11" t="s">
        <v>1455</v>
      </c>
      <c r="U309" t="str">
        <f t="shared" si="4"/>
        <v>是</v>
      </c>
    </row>
    <row r="310" spans="1:21">
      <c r="A310" s="2" t="str">
        <f>K310&amp;MID(L:L,15,4)</f>
        <v>陈就娣002X</v>
      </c>
      <c r="B310" s="7" t="s">
        <v>2840</v>
      </c>
      <c r="C310" s="7" t="s">
        <v>1446</v>
      </c>
      <c r="D310" s="7">
        <v>48</v>
      </c>
      <c r="E310" s="7" t="s">
        <v>2841</v>
      </c>
      <c r="F310" s="7" t="s">
        <v>17331</v>
      </c>
      <c r="G310" s="7" t="s">
        <v>17332</v>
      </c>
      <c r="H310" s="7" t="s">
        <v>1450</v>
      </c>
      <c r="I310" s="7" t="s">
        <v>17333</v>
      </c>
      <c r="J310" s="7" t="s">
        <v>1452</v>
      </c>
      <c r="K310" s="7" t="s">
        <v>720</v>
      </c>
      <c r="L310" s="7" t="s">
        <v>721</v>
      </c>
      <c r="M310" s="7" t="s">
        <v>1461</v>
      </c>
      <c r="N310" s="7" t="s">
        <v>1467</v>
      </c>
      <c r="O310" s="11">
        <v>4</v>
      </c>
      <c r="P310" s="11">
        <v>0</v>
      </c>
      <c r="Q310" s="11">
        <v>3</v>
      </c>
      <c r="R310" s="11">
        <v>1</v>
      </c>
      <c r="S310" s="11" t="s">
        <v>1455</v>
      </c>
      <c r="U310" t="str">
        <f t="shared" si="4"/>
        <v>是</v>
      </c>
    </row>
    <row r="311" spans="1:21">
      <c r="A311" s="2" t="str">
        <f>K311&amp;MID(L:L,15,4)</f>
        <v>陈雪玉0624</v>
      </c>
      <c r="B311" s="7" t="s">
        <v>2845</v>
      </c>
      <c r="C311" s="7" t="s">
        <v>1457</v>
      </c>
      <c r="D311" s="7">
        <v>53</v>
      </c>
      <c r="E311" s="7" t="s">
        <v>2846</v>
      </c>
      <c r="F311" s="7" t="s">
        <v>17334</v>
      </c>
      <c r="G311" s="7" t="s">
        <v>17335</v>
      </c>
      <c r="H311" s="7" t="s">
        <v>1450</v>
      </c>
      <c r="I311" s="7" t="s">
        <v>17336</v>
      </c>
      <c r="J311" s="7" t="s">
        <v>1452</v>
      </c>
      <c r="K311" s="7" t="s">
        <v>98</v>
      </c>
      <c r="L311" s="7" t="s">
        <v>99</v>
      </c>
      <c r="M311" s="7" t="s">
        <v>1461</v>
      </c>
      <c r="N311" s="7" t="s">
        <v>23</v>
      </c>
      <c r="O311" s="11">
        <v>8</v>
      </c>
      <c r="P311" s="11">
        <v>22</v>
      </c>
      <c r="Q311" s="11">
        <v>3</v>
      </c>
      <c r="R311" s="11">
        <v>5</v>
      </c>
      <c r="S311" s="11" t="s">
        <v>1455</v>
      </c>
      <c r="U311" t="str">
        <f t="shared" si="4"/>
        <v>是</v>
      </c>
    </row>
    <row r="312" spans="1:21">
      <c r="A312" s="2" t="str">
        <f>K312&amp;MID(L:L,15,4)</f>
        <v>周炳雄121X</v>
      </c>
      <c r="B312" s="7" t="s">
        <v>2850</v>
      </c>
      <c r="C312" s="7" t="s">
        <v>1444</v>
      </c>
      <c r="D312" s="7">
        <v>60</v>
      </c>
      <c r="E312" s="7" t="s">
        <v>2851</v>
      </c>
      <c r="F312" s="7" t="s">
        <v>17337</v>
      </c>
      <c r="G312" s="7" t="s">
        <v>17338</v>
      </c>
      <c r="H312" s="7" t="s">
        <v>1450</v>
      </c>
      <c r="I312" s="7" t="s">
        <v>11406</v>
      </c>
      <c r="J312" s="7" t="s">
        <v>1452</v>
      </c>
      <c r="K312" s="7" t="s">
        <v>878</v>
      </c>
      <c r="L312" s="7" t="s">
        <v>879</v>
      </c>
      <c r="M312" s="7" t="s">
        <v>1461</v>
      </c>
      <c r="N312" s="7" t="s">
        <v>23</v>
      </c>
      <c r="O312" s="11">
        <v>4</v>
      </c>
      <c r="P312" s="11">
        <v>23</v>
      </c>
      <c r="Q312" s="11">
        <v>3</v>
      </c>
      <c r="R312" s="11">
        <v>1</v>
      </c>
      <c r="S312" s="11" t="s">
        <v>1455</v>
      </c>
      <c r="U312" t="str">
        <f t="shared" si="4"/>
        <v>是</v>
      </c>
    </row>
    <row r="313" spans="1:21">
      <c r="A313" s="2" t="str">
        <f>K313&amp;MID(L:L,15,4)</f>
        <v>谭用维1240</v>
      </c>
      <c r="B313" s="7" t="s">
        <v>1944</v>
      </c>
      <c r="C313" s="7" t="s">
        <v>1457</v>
      </c>
      <c r="D313" s="7">
        <v>48</v>
      </c>
      <c r="E313" s="7" t="s">
        <v>1945</v>
      </c>
      <c r="F313" s="7" t="s">
        <v>17339</v>
      </c>
      <c r="G313" s="7" t="s">
        <v>17340</v>
      </c>
      <c r="H313" s="7" t="s">
        <v>1450</v>
      </c>
      <c r="I313" s="7" t="s">
        <v>11654</v>
      </c>
      <c r="J313" s="7" t="s">
        <v>1452</v>
      </c>
      <c r="K313" s="7" t="s">
        <v>545</v>
      </c>
      <c r="L313" s="7" t="s">
        <v>546</v>
      </c>
      <c r="M313" s="7" t="s">
        <v>1453</v>
      </c>
      <c r="N313" s="7" t="s">
        <v>23</v>
      </c>
      <c r="O313" s="11">
        <v>1</v>
      </c>
      <c r="P313" s="11">
        <v>38</v>
      </c>
      <c r="Q313" s="11">
        <v>1.5</v>
      </c>
      <c r="R313" s="11">
        <v>0</v>
      </c>
      <c r="S313" s="11" t="s">
        <v>1455</v>
      </c>
      <c r="U313" t="str">
        <f t="shared" si="4"/>
        <v>是</v>
      </c>
    </row>
    <row r="314" spans="1:21">
      <c r="A314" s="2" t="str">
        <f>K314&amp;MID(L:L,15,4)</f>
        <v>陈祥仪0619</v>
      </c>
      <c r="B314" s="7" t="s">
        <v>2858</v>
      </c>
      <c r="C314" s="7" t="s">
        <v>1446</v>
      </c>
      <c r="D314" s="7">
        <v>45</v>
      </c>
      <c r="E314" s="7" t="s">
        <v>2859</v>
      </c>
      <c r="F314" s="7" t="s">
        <v>17341</v>
      </c>
      <c r="G314" s="7" t="s">
        <v>17342</v>
      </c>
      <c r="H314" s="7" t="s">
        <v>1450</v>
      </c>
      <c r="I314" s="7" t="s">
        <v>17343</v>
      </c>
      <c r="J314" s="7" t="s">
        <v>1452</v>
      </c>
      <c r="K314" s="7" t="s">
        <v>92</v>
      </c>
      <c r="L314" s="7" t="s">
        <v>93</v>
      </c>
      <c r="M314" s="7" t="s">
        <v>1461</v>
      </c>
      <c r="N314" s="7" t="s">
        <v>23</v>
      </c>
      <c r="O314" s="11">
        <v>3</v>
      </c>
      <c r="P314" s="11">
        <v>20</v>
      </c>
      <c r="Q314" s="11">
        <v>3</v>
      </c>
      <c r="R314" s="11">
        <v>0</v>
      </c>
      <c r="S314" s="11" t="s">
        <v>1455</v>
      </c>
      <c r="U314" t="str">
        <f t="shared" si="4"/>
        <v>是</v>
      </c>
    </row>
    <row r="315" spans="1:21">
      <c r="A315" s="2" t="str">
        <f>K315&amp;MID(L:L,15,4)</f>
        <v>罗佐铿4515</v>
      </c>
      <c r="B315" s="7" t="s">
        <v>2863</v>
      </c>
      <c r="C315" s="7" t="s">
        <v>1457</v>
      </c>
      <c r="D315" s="7">
        <v>29</v>
      </c>
      <c r="E315" s="7" t="s">
        <v>2864</v>
      </c>
      <c r="F315" s="7" t="s">
        <v>17344</v>
      </c>
      <c r="G315" s="7" t="s">
        <v>17345</v>
      </c>
      <c r="H315" s="7" t="s">
        <v>1450</v>
      </c>
      <c r="I315" s="7" t="s">
        <v>2289</v>
      </c>
      <c r="J315" s="7" t="s">
        <v>1452</v>
      </c>
      <c r="K315" s="7" t="s">
        <v>476</v>
      </c>
      <c r="L315" s="7" t="s">
        <v>477</v>
      </c>
      <c r="M315" s="7" t="s">
        <v>1461</v>
      </c>
      <c r="N315" s="7" t="s">
        <v>23</v>
      </c>
      <c r="O315" s="11">
        <v>3</v>
      </c>
      <c r="P315" s="11">
        <v>0</v>
      </c>
      <c r="Q315" s="11">
        <v>3</v>
      </c>
      <c r="R315" s="11">
        <v>0</v>
      </c>
      <c r="S315" s="11" t="s">
        <v>1455</v>
      </c>
      <c r="U315" t="str">
        <f t="shared" si="4"/>
        <v>是</v>
      </c>
    </row>
    <row r="316" spans="1:21">
      <c r="A316" s="2" t="str">
        <f>K316&amp;MID(L:L,15,4)</f>
        <v>何全辉0015</v>
      </c>
      <c r="B316" s="7" t="s">
        <v>2178</v>
      </c>
      <c r="C316" s="7" t="s">
        <v>1444</v>
      </c>
      <c r="D316" s="7">
        <v>52</v>
      </c>
      <c r="E316" s="7" t="s">
        <v>2179</v>
      </c>
      <c r="F316" s="7" t="s">
        <v>17346</v>
      </c>
      <c r="G316" s="7" t="s">
        <v>17347</v>
      </c>
      <c r="H316" s="7" t="s">
        <v>1450</v>
      </c>
      <c r="I316" s="7" t="s">
        <v>16540</v>
      </c>
      <c r="J316" s="7" t="s">
        <v>1452</v>
      </c>
      <c r="K316" s="7" t="s">
        <v>928</v>
      </c>
      <c r="L316" s="7" t="s">
        <v>929</v>
      </c>
      <c r="M316" s="7" t="s">
        <v>1461</v>
      </c>
      <c r="N316" s="7" t="s">
        <v>23</v>
      </c>
      <c r="O316" s="11">
        <v>3</v>
      </c>
      <c r="P316" s="11">
        <v>22</v>
      </c>
      <c r="Q316" s="11">
        <v>3</v>
      </c>
      <c r="R316" s="11">
        <v>0</v>
      </c>
      <c r="S316" s="11" t="s">
        <v>1455</v>
      </c>
      <c r="U316" t="str">
        <f t="shared" si="4"/>
        <v>是</v>
      </c>
    </row>
    <row r="317" spans="1:21">
      <c r="A317" s="2" t="str">
        <f>K317&amp;MID(L:L,15,4)</f>
        <v>陈志杰0352</v>
      </c>
      <c r="B317" s="7" t="s">
        <v>2871</v>
      </c>
      <c r="C317" s="7" t="s">
        <v>1446</v>
      </c>
      <c r="D317" s="7">
        <v>53</v>
      </c>
      <c r="E317" s="7" t="s">
        <v>2872</v>
      </c>
      <c r="F317" s="7" t="s">
        <v>17348</v>
      </c>
      <c r="G317" s="7" t="s">
        <v>17349</v>
      </c>
      <c r="H317" s="7" t="s">
        <v>1450</v>
      </c>
      <c r="I317" s="7" t="s">
        <v>4648</v>
      </c>
      <c r="J317" s="7" t="s">
        <v>1452</v>
      </c>
      <c r="K317" s="7" t="s">
        <v>114</v>
      </c>
      <c r="L317" s="7" t="s">
        <v>115</v>
      </c>
      <c r="M317" s="7" t="s">
        <v>1561</v>
      </c>
      <c r="N317" s="7" t="s">
        <v>23</v>
      </c>
      <c r="O317" s="11">
        <v>4</v>
      </c>
      <c r="P317" s="11">
        <v>53</v>
      </c>
      <c r="Q317" s="11">
        <v>3</v>
      </c>
      <c r="R317" s="11">
        <v>1</v>
      </c>
      <c r="S317" s="11" t="s">
        <v>1455</v>
      </c>
      <c r="U317" t="str">
        <f t="shared" si="4"/>
        <v>是</v>
      </c>
    </row>
    <row r="318" spans="1:21">
      <c r="A318" s="2" t="str">
        <f>K318&amp;MID(L:L,15,4)</f>
        <v>黄齐好1226</v>
      </c>
      <c r="B318" s="7" t="s">
        <v>1974</v>
      </c>
      <c r="C318" s="7" t="s">
        <v>1446</v>
      </c>
      <c r="D318" s="7">
        <v>44</v>
      </c>
      <c r="E318" s="7" t="s">
        <v>1043</v>
      </c>
      <c r="F318" s="7" t="s">
        <v>17350</v>
      </c>
      <c r="G318" s="7" t="s">
        <v>17351</v>
      </c>
      <c r="H318" s="7" t="s">
        <v>1450</v>
      </c>
      <c r="I318" s="7" t="s">
        <v>6683</v>
      </c>
      <c r="J318" s="7" t="s">
        <v>1452</v>
      </c>
      <c r="K318" s="7" t="s">
        <v>1041</v>
      </c>
      <c r="L318" s="7" t="s">
        <v>1042</v>
      </c>
      <c r="M318" s="7" t="s">
        <v>1453</v>
      </c>
      <c r="N318" s="7" t="s">
        <v>23</v>
      </c>
      <c r="O318" s="11">
        <v>3</v>
      </c>
      <c r="P318" s="11">
        <v>24</v>
      </c>
      <c r="Q318" s="11">
        <v>1.5</v>
      </c>
      <c r="R318" s="11">
        <v>1.5</v>
      </c>
      <c r="S318" s="11" t="s">
        <v>1455</v>
      </c>
      <c r="U318" t="str">
        <f t="shared" si="4"/>
        <v>是</v>
      </c>
    </row>
    <row r="319" spans="1:21">
      <c r="A319" s="2" t="str">
        <f>K319&amp;MID(L:L,15,4)</f>
        <v>黄星燎1235</v>
      </c>
      <c r="B319" s="7" t="s">
        <v>1699</v>
      </c>
      <c r="C319" s="7" t="s">
        <v>1444</v>
      </c>
      <c r="D319" s="7">
        <v>57</v>
      </c>
      <c r="E319" s="7" t="s">
        <v>1700</v>
      </c>
      <c r="F319" s="7" t="s">
        <v>17352</v>
      </c>
      <c r="G319" s="7" t="s">
        <v>17353</v>
      </c>
      <c r="H319" s="7" t="s">
        <v>1450</v>
      </c>
      <c r="I319" s="7" t="s">
        <v>1513</v>
      </c>
      <c r="J319" s="7" t="s">
        <v>1452</v>
      </c>
      <c r="K319" s="7" t="s">
        <v>270</v>
      </c>
      <c r="L319" s="7" t="s">
        <v>271</v>
      </c>
      <c r="M319" s="7" t="s">
        <v>1461</v>
      </c>
      <c r="N319" s="7" t="s">
        <v>23</v>
      </c>
      <c r="O319" s="11">
        <v>3</v>
      </c>
      <c r="P319" s="11">
        <v>2</v>
      </c>
      <c r="Q319" s="11">
        <v>3</v>
      </c>
      <c r="R319" s="11">
        <v>0</v>
      </c>
      <c r="S319" s="11" t="s">
        <v>1455</v>
      </c>
      <c r="U319" t="str">
        <f t="shared" si="4"/>
        <v>是</v>
      </c>
    </row>
    <row r="320" spans="1:21">
      <c r="A320" s="2" t="str">
        <f>K320&amp;MID(L:L,15,4)</f>
        <v>钟汉2739</v>
      </c>
      <c r="B320" s="7" t="s">
        <v>2881</v>
      </c>
      <c r="C320" s="7" t="s">
        <v>1446</v>
      </c>
      <c r="D320" s="7">
        <v>44</v>
      </c>
      <c r="E320" s="7" t="s">
        <v>2882</v>
      </c>
      <c r="F320" s="7" t="s">
        <v>17354</v>
      </c>
      <c r="G320" s="7" t="s">
        <v>17355</v>
      </c>
      <c r="H320" s="7" t="s">
        <v>2884</v>
      </c>
      <c r="I320" s="7" t="s">
        <v>17356</v>
      </c>
      <c r="J320" s="7" t="s">
        <v>1452</v>
      </c>
      <c r="K320" s="7" t="s">
        <v>666</v>
      </c>
      <c r="L320" s="7" t="s">
        <v>667</v>
      </c>
      <c r="M320" s="7" t="s">
        <v>1453</v>
      </c>
      <c r="N320" s="7" t="s">
        <v>23</v>
      </c>
      <c r="O320" s="11">
        <v>1</v>
      </c>
      <c r="P320" s="11">
        <v>39</v>
      </c>
      <c r="Q320" s="11">
        <v>1.5</v>
      </c>
      <c r="R320" s="11">
        <v>0</v>
      </c>
      <c r="S320" s="11" t="s">
        <v>1455</v>
      </c>
      <c r="U320" t="str">
        <f t="shared" si="4"/>
        <v>是</v>
      </c>
    </row>
    <row r="321" spans="1:21">
      <c r="A321" s="2" t="str">
        <f>K321&amp;MID(L:L,15,4)</f>
        <v>马国文3614</v>
      </c>
      <c r="B321" s="7" t="s">
        <v>8664</v>
      </c>
      <c r="C321" s="7" t="s">
        <v>1446</v>
      </c>
      <c r="D321" s="7">
        <v>42</v>
      </c>
      <c r="E321" s="7" t="s">
        <v>1573</v>
      </c>
      <c r="F321" s="7" t="s">
        <v>17357</v>
      </c>
      <c r="G321" s="7" t="s">
        <v>17358</v>
      </c>
      <c r="H321" s="7" t="s">
        <v>1450</v>
      </c>
      <c r="I321" s="7" t="s">
        <v>14564</v>
      </c>
      <c r="J321" s="7" t="s">
        <v>1452</v>
      </c>
      <c r="K321" s="7" t="s">
        <v>780</v>
      </c>
      <c r="L321" s="7" t="s">
        <v>781</v>
      </c>
      <c r="M321" s="7" t="s">
        <v>1461</v>
      </c>
      <c r="N321" s="7" t="s">
        <v>23</v>
      </c>
      <c r="O321" s="11">
        <v>3</v>
      </c>
      <c r="P321" s="11">
        <v>4</v>
      </c>
      <c r="Q321" s="11">
        <v>3</v>
      </c>
      <c r="R321" s="11">
        <v>0</v>
      </c>
      <c r="S321" s="11" t="s">
        <v>1455</v>
      </c>
      <c r="U321" t="str">
        <f t="shared" si="4"/>
        <v>是</v>
      </c>
    </row>
    <row r="322" spans="1:21">
      <c r="A322" s="2" t="str">
        <f>K322&amp;MID(L:L,15,4)</f>
        <v>谭礼灿1212</v>
      </c>
      <c r="B322" s="7" t="s">
        <v>2886</v>
      </c>
      <c r="C322" s="7" t="s">
        <v>1446</v>
      </c>
      <c r="D322" s="7">
        <v>40</v>
      </c>
      <c r="E322" s="7" t="s">
        <v>2887</v>
      </c>
      <c r="F322" s="7" t="s">
        <v>17359</v>
      </c>
      <c r="G322" s="7" t="s">
        <v>17360</v>
      </c>
      <c r="H322" s="7" t="s">
        <v>1450</v>
      </c>
      <c r="I322" s="7" t="s">
        <v>8911</v>
      </c>
      <c r="J322" s="7" t="s">
        <v>1452</v>
      </c>
      <c r="K322" s="7" t="s">
        <v>539</v>
      </c>
      <c r="L322" s="7" t="s">
        <v>540</v>
      </c>
      <c r="M322" s="7" t="s">
        <v>1461</v>
      </c>
      <c r="N322" s="7" t="s">
        <v>23</v>
      </c>
      <c r="O322" s="11">
        <v>3</v>
      </c>
      <c r="P322" s="11">
        <v>22</v>
      </c>
      <c r="Q322" s="11">
        <v>3</v>
      </c>
      <c r="R322" s="11">
        <v>0</v>
      </c>
      <c r="S322" s="11" t="s">
        <v>1455</v>
      </c>
      <c r="U322" t="str">
        <f t="shared" si="4"/>
        <v>是</v>
      </c>
    </row>
    <row r="323" spans="1:21">
      <c r="A323" s="2" t="str">
        <f>K323&amp;MID(L:L,15,4)</f>
        <v>周关6023</v>
      </c>
      <c r="B323" s="7" t="s">
        <v>2892</v>
      </c>
      <c r="C323" s="7" t="s">
        <v>1446</v>
      </c>
      <c r="D323" s="7">
        <v>45</v>
      </c>
      <c r="E323" s="7" t="s">
        <v>2320</v>
      </c>
      <c r="F323" s="7" t="s">
        <v>17361</v>
      </c>
      <c r="G323" s="7" t="s">
        <v>17362</v>
      </c>
      <c r="H323" s="7" t="s">
        <v>1450</v>
      </c>
      <c r="I323" s="7" t="s">
        <v>17363</v>
      </c>
      <c r="J323" s="7" t="s">
        <v>1452</v>
      </c>
      <c r="K323" s="7" t="s">
        <v>606</v>
      </c>
      <c r="L323" s="7" t="s">
        <v>607</v>
      </c>
      <c r="M323" s="7" t="s">
        <v>1453</v>
      </c>
      <c r="N323" s="7" t="s">
        <v>23</v>
      </c>
      <c r="O323" s="11">
        <v>1</v>
      </c>
      <c r="P323" s="11">
        <v>38</v>
      </c>
      <c r="Q323" s="11">
        <v>1.5</v>
      </c>
      <c r="R323" s="11">
        <v>0</v>
      </c>
      <c r="S323" s="11" t="s">
        <v>1455</v>
      </c>
      <c r="U323" t="str">
        <f t="shared" ref="U323:U386" si="5">S323</f>
        <v>是</v>
      </c>
    </row>
    <row r="324" spans="1:21">
      <c r="A324" s="2" t="str">
        <f>K324&amp;MID(L:L,15,4)</f>
        <v>戴英明0918</v>
      </c>
      <c r="B324" s="7" t="s">
        <v>5323</v>
      </c>
      <c r="C324" s="7" t="s">
        <v>1446</v>
      </c>
      <c r="D324" s="7">
        <v>56</v>
      </c>
      <c r="E324" s="7" t="s">
        <v>5324</v>
      </c>
      <c r="F324" s="7" t="s">
        <v>17364</v>
      </c>
      <c r="G324" s="7" t="s">
        <v>17365</v>
      </c>
      <c r="H324" s="7" t="s">
        <v>1450</v>
      </c>
      <c r="I324" s="7" t="s">
        <v>7367</v>
      </c>
      <c r="J324" s="7" t="s">
        <v>1452</v>
      </c>
      <c r="K324" s="7" t="s">
        <v>118</v>
      </c>
      <c r="L324" s="7" t="s">
        <v>119</v>
      </c>
      <c r="M324" s="7" t="s">
        <v>1461</v>
      </c>
      <c r="N324" s="7" t="s">
        <v>23</v>
      </c>
      <c r="O324" s="11">
        <v>3</v>
      </c>
      <c r="P324" s="11">
        <v>11</v>
      </c>
      <c r="Q324" s="11">
        <v>3</v>
      </c>
      <c r="R324" s="11">
        <v>0</v>
      </c>
      <c r="S324" s="11" t="s">
        <v>1455</v>
      </c>
      <c r="U324" t="str">
        <f t="shared" si="5"/>
        <v>是</v>
      </c>
    </row>
    <row r="325" spans="1:21">
      <c r="A325" s="2" t="str">
        <f>K325&amp;MID(L:L,15,4)</f>
        <v/>
      </c>
      <c r="B325" s="7"/>
      <c r="C325" s="7"/>
      <c r="D325" s="7"/>
      <c r="E325" s="7"/>
      <c r="F325" s="7"/>
      <c r="G325" s="7"/>
      <c r="H325" s="7"/>
      <c r="I325" s="7"/>
      <c r="J325" s="7"/>
      <c r="K325" s="7"/>
      <c r="L325" s="7"/>
      <c r="M325" s="7"/>
      <c r="N325" s="7"/>
      <c r="O325" s="11"/>
      <c r="P325" s="11"/>
      <c r="Q325" s="11"/>
      <c r="R325" s="11"/>
      <c r="S325" s="11"/>
      <c r="U325">
        <f t="shared" si="5"/>
        <v>0</v>
      </c>
    </row>
    <row r="326" spans="1:21">
      <c r="A326" s="2" t="str">
        <f>K326&amp;MID(L:L,15,4)</f>
        <v/>
      </c>
      <c r="B326" s="7"/>
      <c r="C326" s="7"/>
      <c r="D326" s="7"/>
      <c r="E326" s="7"/>
      <c r="F326" s="7"/>
      <c r="G326" s="7"/>
      <c r="H326" s="7"/>
      <c r="I326" s="7"/>
      <c r="J326" s="7"/>
      <c r="K326" s="7"/>
      <c r="L326" s="7"/>
      <c r="M326" s="7"/>
      <c r="N326" s="7"/>
      <c r="O326" s="11"/>
      <c r="P326" s="11"/>
      <c r="Q326" s="11"/>
      <c r="R326" s="11"/>
      <c r="S326" s="11"/>
      <c r="U326">
        <f t="shared" si="5"/>
        <v>0</v>
      </c>
    </row>
    <row r="327" spans="1:21">
      <c r="A327" s="2" t="str">
        <f>K327&amp;MID(L:L,15,4)</f>
        <v/>
      </c>
      <c r="B327" s="7"/>
      <c r="C327" s="7"/>
      <c r="D327" s="7"/>
      <c r="E327" s="7"/>
      <c r="F327" s="7"/>
      <c r="G327" s="7"/>
      <c r="H327" s="7"/>
      <c r="I327" s="7"/>
      <c r="J327" s="7"/>
      <c r="K327" s="7"/>
      <c r="L327" s="7"/>
      <c r="M327" s="7"/>
      <c r="N327" s="7"/>
      <c r="O327" s="11"/>
      <c r="P327" s="11"/>
      <c r="Q327" s="11"/>
      <c r="R327" s="11"/>
      <c r="S327" s="11"/>
      <c r="U327">
        <f t="shared" si="5"/>
        <v>0</v>
      </c>
    </row>
    <row r="328" spans="1:21">
      <c r="A328" s="2" t="str">
        <f>K328&amp;MID(L:L,15,4)</f>
        <v/>
      </c>
      <c r="B328" s="7"/>
      <c r="C328" s="7"/>
      <c r="D328" s="7"/>
      <c r="E328" s="7"/>
      <c r="F328" s="7"/>
      <c r="G328" s="7"/>
      <c r="H328" s="7"/>
      <c r="I328" s="7"/>
      <c r="J328" s="7"/>
      <c r="K328" s="7"/>
      <c r="L328" s="7"/>
      <c r="M328" s="7"/>
      <c r="N328" s="7"/>
      <c r="O328" s="11"/>
      <c r="P328" s="11"/>
      <c r="Q328" s="11"/>
      <c r="R328" s="11"/>
      <c r="S328" s="11"/>
      <c r="U328">
        <f t="shared" si="5"/>
        <v>0</v>
      </c>
    </row>
    <row r="329" spans="1:21">
      <c r="A329" s="2" t="str">
        <f>K329&amp;MID(L:L,15,4)</f>
        <v/>
      </c>
      <c r="B329" s="7"/>
      <c r="C329" s="7"/>
      <c r="D329" s="7"/>
      <c r="E329" s="7"/>
      <c r="F329" s="7"/>
      <c r="G329" s="7"/>
      <c r="H329" s="7"/>
      <c r="I329" s="7"/>
      <c r="J329" s="7"/>
      <c r="K329" s="7"/>
      <c r="L329" s="7"/>
      <c r="M329" s="7"/>
      <c r="N329" s="7"/>
      <c r="O329" s="11"/>
      <c r="P329" s="11"/>
      <c r="Q329" s="11"/>
      <c r="R329" s="11"/>
      <c r="S329" s="11"/>
      <c r="U329">
        <f t="shared" si="5"/>
        <v>0</v>
      </c>
    </row>
    <row r="330" spans="1:21">
      <c r="A330" s="2" t="str">
        <f>K330&amp;MID(L:L,15,4)</f>
        <v/>
      </c>
      <c r="B330" s="7"/>
      <c r="C330" s="7"/>
      <c r="D330" s="7"/>
      <c r="E330" s="7"/>
      <c r="F330" s="7"/>
      <c r="G330" s="7"/>
      <c r="H330" s="7"/>
      <c r="I330" s="7"/>
      <c r="J330" s="7"/>
      <c r="K330" s="7"/>
      <c r="L330" s="7"/>
      <c r="M330" s="7"/>
      <c r="N330" s="7"/>
      <c r="O330" s="11"/>
      <c r="P330" s="11"/>
      <c r="Q330" s="11"/>
      <c r="R330" s="11"/>
      <c r="S330" s="11"/>
      <c r="U330">
        <f t="shared" si="5"/>
        <v>0</v>
      </c>
    </row>
    <row r="331" spans="1:21">
      <c r="A331" s="2" t="str">
        <f>K331&amp;MID(L:L,15,4)</f>
        <v/>
      </c>
      <c r="B331" s="7"/>
      <c r="C331" s="7"/>
      <c r="D331" s="7"/>
      <c r="E331" s="7"/>
      <c r="F331" s="7"/>
      <c r="G331" s="7"/>
      <c r="H331" s="7"/>
      <c r="I331" s="7"/>
      <c r="J331" s="7"/>
      <c r="K331" s="7"/>
      <c r="L331" s="7"/>
      <c r="M331" s="7"/>
      <c r="N331" s="7"/>
      <c r="O331" s="11"/>
      <c r="P331" s="11"/>
      <c r="Q331" s="11"/>
      <c r="R331" s="11"/>
      <c r="S331" s="11"/>
      <c r="U331">
        <f t="shared" si="5"/>
        <v>0</v>
      </c>
    </row>
    <row r="332" spans="1:21">
      <c r="A332" s="2" t="str">
        <f>K332&amp;MID(L:L,15,4)</f>
        <v/>
      </c>
      <c r="B332" s="7"/>
      <c r="C332" s="7"/>
      <c r="D332" s="7"/>
      <c r="E332" s="7"/>
      <c r="F332" s="7"/>
      <c r="G332" s="7"/>
      <c r="H332" s="7"/>
      <c r="I332" s="7"/>
      <c r="J332" s="7"/>
      <c r="K332" s="7"/>
      <c r="L332" s="7"/>
      <c r="M332" s="7"/>
      <c r="N332" s="7"/>
      <c r="O332" s="11"/>
      <c r="P332" s="11"/>
      <c r="Q332" s="11"/>
      <c r="R332" s="11"/>
      <c r="S332" s="11"/>
      <c r="U332">
        <f t="shared" si="5"/>
        <v>0</v>
      </c>
    </row>
    <row r="333" spans="1:21">
      <c r="A333" s="2" t="str">
        <f>K333&amp;MID(L:L,15,4)</f>
        <v/>
      </c>
      <c r="B333" s="7"/>
      <c r="C333" s="7"/>
      <c r="D333" s="7"/>
      <c r="E333" s="7"/>
      <c r="F333" s="7"/>
      <c r="G333" s="7"/>
      <c r="H333" s="7"/>
      <c r="I333" s="7"/>
      <c r="J333" s="7"/>
      <c r="K333" s="7"/>
      <c r="L333" s="7"/>
      <c r="M333" s="7"/>
      <c r="N333" s="7"/>
      <c r="O333" s="11"/>
      <c r="P333" s="11"/>
      <c r="Q333" s="11"/>
      <c r="R333" s="11"/>
      <c r="S333" s="11"/>
      <c r="U333">
        <f t="shared" si="5"/>
        <v>0</v>
      </c>
    </row>
    <row r="334" spans="1:21">
      <c r="A334" s="2" t="str">
        <f>K334&amp;MID(L:L,15,4)</f>
        <v/>
      </c>
      <c r="B334" s="7"/>
      <c r="C334" s="7"/>
      <c r="D334" s="7"/>
      <c r="E334" s="7"/>
      <c r="F334" s="7"/>
      <c r="G334" s="7"/>
      <c r="H334" s="7"/>
      <c r="I334" s="7"/>
      <c r="J334" s="7"/>
      <c r="K334" s="7"/>
      <c r="L334" s="7"/>
      <c r="M334" s="7"/>
      <c r="N334" s="7"/>
      <c r="O334" s="11"/>
      <c r="P334" s="11"/>
      <c r="Q334" s="11"/>
      <c r="R334" s="11"/>
      <c r="S334" s="11"/>
      <c r="U334">
        <f t="shared" si="5"/>
        <v>0</v>
      </c>
    </row>
    <row r="335" spans="1:21">
      <c r="A335" s="2" t="str">
        <f>K335&amp;MID(L:L,15,4)</f>
        <v/>
      </c>
      <c r="B335" s="7"/>
      <c r="C335" s="7"/>
      <c r="D335" s="7"/>
      <c r="E335" s="7"/>
      <c r="F335" s="7"/>
      <c r="G335" s="7"/>
      <c r="H335" s="7"/>
      <c r="I335" s="7"/>
      <c r="J335" s="7"/>
      <c r="K335" s="7"/>
      <c r="L335" s="7"/>
      <c r="M335" s="7"/>
      <c r="N335" s="7"/>
      <c r="O335" s="11"/>
      <c r="P335" s="11"/>
      <c r="Q335" s="11"/>
      <c r="R335" s="11"/>
      <c r="S335" s="11"/>
      <c r="U335">
        <f t="shared" si="5"/>
        <v>0</v>
      </c>
    </row>
    <row r="336" spans="1:21">
      <c r="A336" s="2" t="str">
        <f>K336&amp;MID(L:L,15,4)</f>
        <v/>
      </c>
      <c r="B336" s="7"/>
      <c r="C336" s="7"/>
      <c r="D336" s="7"/>
      <c r="E336" s="7"/>
      <c r="F336" s="7"/>
      <c r="G336" s="7"/>
      <c r="H336" s="7"/>
      <c r="I336" s="7"/>
      <c r="J336" s="7"/>
      <c r="K336" s="7"/>
      <c r="L336" s="7"/>
      <c r="M336" s="7"/>
      <c r="N336" s="7"/>
      <c r="O336" s="11"/>
      <c r="P336" s="11"/>
      <c r="Q336" s="11"/>
      <c r="R336" s="11"/>
      <c r="S336" s="11"/>
      <c r="U336">
        <f t="shared" si="5"/>
        <v>0</v>
      </c>
    </row>
    <row r="337" spans="1:21">
      <c r="A337" s="2" t="str">
        <f>K337&amp;MID(L:L,15,4)</f>
        <v/>
      </c>
      <c r="B337" s="7"/>
      <c r="C337" s="7"/>
      <c r="D337" s="7"/>
      <c r="E337" s="7"/>
      <c r="F337" s="7"/>
      <c r="G337" s="7"/>
      <c r="H337" s="7"/>
      <c r="I337" s="7"/>
      <c r="J337" s="7"/>
      <c r="K337" s="7"/>
      <c r="L337" s="7"/>
      <c r="M337" s="7"/>
      <c r="N337" s="7"/>
      <c r="O337" s="11"/>
      <c r="P337" s="11"/>
      <c r="Q337" s="11"/>
      <c r="R337" s="11"/>
      <c r="S337" s="11"/>
      <c r="U337">
        <f t="shared" si="5"/>
        <v>0</v>
      </c>
    </row>
    <row r="338" spans="1:21">
      <c r="A338" s="2" t="str">
        <f>K338&amp;MID(L:L,15,4)</f>
        <v/>
      </c>
      <c r="U338">
        <f t="shared" si="5"/>
        <v>0</v>
      </c>
    </row>
    <row r="339" spans="1:21">
      <c r="A339" s="2" t="str">
        <f>K339&amp;MID(L:L,15,4)</f>
        <v/>
      </c>
      <c r="U339">
        <f t="shared" si="5"/>
        <v>0</v>
      </c>
    </row>
    <row r="340" spans="1:21">
      <c r="A340" s="2" t="str">
        <f>K340&amp;MID(L:L,15,4)</f>
        <v/>
      </c>
      <c r="U340">
        <f t="shared" si="5"/>
        <v>0</v>
      </c>
    </row>
    <row r="341" spans="1:21">
      <c r="A341" s="2" t="str">
        <f>K341&amp;MID(L:L,15,4)</f>
        <v/>
      </c>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autoFilter ref="A1:X417">
    <extLst/>
  </autoFilter>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E9" sqref="E9"/>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17366</v>
      </c>
      <c r="G2" s="7" t="s">
        <v>17367</v>
      </c>
      <c r="H2" s="7" t="s">
        <v>1450</v>
      </c>
      <c r="I2" s="7" t="s">
        <v>17368</v>
      </c>
      <c r="J2" s="7" t="s">
        <v>1452</v>
      </c>
      <c r="K2" s="7" t="s">
        <v>954</v>
      </c>
      <c r="L2" s="7" t="s">
        <v>955</v>
      </c>
      <c r="M2" s="7" t="s">
        <v>1453</v>
      </c>
      <c r="N2" s="7" t="s">
        <v>1454</v>
      </c>
      <c r="O2" s="11">
        <v>2</v>
      </c>
      <c r="P2" s="11">
        <v>3</v>
      </c>
      <c r="Q2" s="11">
        <v>1.5</v>
      </c>
      <c r="R2" s="11">
        <v>0.5</v>
      </c>
      <c r="S2" s="11" t="s">
        <v>1455</v>
      </c>
      <c r="U2" t="str">
        <f>S2</f>
        <v>是</v>
      </c>
    </row>
    <row r="3" spans="1:21">
      <c r="A3" s="2" t="str">
        <f>K3&amp;MID(L:L,15,4)</f>
        <v>刘伟5312</v>
      </c>
      <c r="B3" s="7" t="s">
        <v>1463</v>
      </c>
      <c r="C3" s="7" t="s">
        <v>1446</v>
      </c>
      <c r="D3" s="7">
        <v>52</v>
      </c>
      <c r="E3" s="7" t="s">
        <v>687</v>
      </c>
      <c r="F3" s="7" t="s">
        <v>17369</v>
      </c>
      <c r="G3" s="7" t="s">
        <v>17370</v>
      </c>
      <c r="H3" s="7" t="s">
        <v>1450</v>
      </c>
      <c r="I3" s="7" t="s">
        <v>17371</v>
      </c>
      <c r="J3" s="7" t="s">
        <v>1452</v>
      </c>
      <c r="K3" s="7" t="s">
        <v>681</v>
      </c>
      <c r="L3" s="7" t="s">
        <v>682</v>
      </c>
      <c r="M3" s="7" t="s">
        <v>1461</v>
      </c>
      <c r="N3" s="7" t="s">
        <v>1467</v>
      </c>
      <c r="O3" s="11">
        <v>3</v>
      </c>
      <c r="P3" s="11">
        <v>26</v>
      </c>
      <c r="Q3" s="11">
        <v>3</v>
      </c>
      <c r="R3" s="11">
        <v>0</v>
      </c>
      <c r="S3" s="11" t="s">
        <v>1455</v>
      </c>
      <c r="U3" t="str">
        <f t="shared" ref="U3:U66" si="0">S3</f>
        <v>是</v>
      </c>
    </row>
    <row r="4" spans="1:21">
      <c r="A4" s="2" t="str">
        <f>K4&amp;MID(L:L,15,4)</f>
        <v>练涂寿3338</v>
      </c>
      <c r="B4" s="7" t="s">
        <v>1468</v>
      </c>
      <c r="C4" s="7" t="s">
        <v>1446</v>
      </c>
      <c r="D4" s="7">
        <v>41</v>
      </c>
      <c r="E4" s="7" t="s">
        <v>1096</v>
      </c>
      <c r="F4" s="7" t="s">
        <v>17372</v>
      </c>
      <c r="G4" s="7" t="s">
        <v>17373</v>
      </c>
      <c r="H4" s="7" t="s">
        <v>1450</v>
      </c>
      <c r="I4" s="7" t="s">
        <v>17374</v>
      </c>
      <c r="J4" s="7" t="s">
        <v>1452</v>
      </c>
      <c r="K4" s="7" t="s">
        <v>1093</v>
      </c>
      <c r="L4" s="7" t="s">
        <v>1094</v>
      </c>
      <c r="M4" s="7" t="s">
        <v>1461</v>
      </c>
      <c r="N4" s="7" t="s">
        <v>1467</v>
      </c>
      <c r="O4" s="11">
        <v>3</v>
      </c>
      <c r="P4" s="11">
        <v>12</v>
      </c>
      <c r="Q4" s="11">
        <v>3</v>
      </c>
      <c r="R4" s="11">
        <v>0</v>
      </c>
      <c r="S4" s="11" t="s">
        <v>1455</v>
      </c>
      <c r="U4" t="str">
        <f t="shared" si="0"/>
        <v>是</v>
      </c>
    </row>
    <row r="5" spans="1:21">
      <c r="A5" s="2" t="str">
        <f>K5&amp;MID(L:L,15,4)</f>
        <v>冯宪球2431</v>
      </c>
      <c r="B5" s="7" t="s">
        <v>1472</v>
      </c>
      <c r="C5" s="7" t="s">
        <v>1457</v>
      </c>
      <c r="D5" s="7">
        <v>59</v>
      </c>
      <c r="E5" s="7" t="s">
        <v>158</v>
      </c>
      <c r="F5" s="7" t="s">
        <v>17375</v>
      </c>
      <c r="G5" s="7" t="s">
        <v>17376</v>
      </c>
      <c r="H5" s="7" t="s">
        <v>1450</v>
      </c>
      <c r="I5" s="7" t="s">
        <v>17377</v>
      </c>
      <c r="J5" s="7" t="s">
        <v>1452</v>
      </c>
      <c r="K5" s="7" t="s">
        <v>155</v>
      </c>
      <c r="L5" s="7" t="s">
        <v>156</v>
      </c>
      <c r="M5" s="7" t="s">
        <v>1453</v>
      </c>
      <c r="N5" s="7" t="s">
        <v>23</v>
      </c>
      <c r="O5" s="11">
        <v>2</v>
      </c>
      <c r="P5" s="11">
        <v>35</v>
      </c>
      <c r="Q5" s="11">
        <v>1.5</v>
      </c>
      <c r="R5" s="11">
        <v>0.5</v>
      </c>
      <c r="S5" s="11" t="s">
        <v>1455</v>
      </c>
      <c r="U5" t="str">
        <f t="shared" si="0"/>
        <v>是</v>
      </c>
    </row>
    <row r="6" spans="1:21">
      <c r="A6" s="2" t="str">
        <f>K6&amp;MID(L:L,15,4)</f>
        <v>伍碧霞0048</v>
      </c>
      <c r="B6" s="7" t="s">
        <v>3921</v>
      </c>
      <c r="C6" s="7" t="s">
        <v>1446</v>
      </c>
      <c r="D6" s="7">
        <v>51</v>
      </c>
      <c r="E6" s="7" t="s">
        <v>3922</v>
      </c>
      <c r="F6" s="7" t="s">
        <v>17378</v>
      </c>
      <c r="G6" s="7" t="s">
        <v>17379</v>
      </c>
      <c r="H6" s="7" t="s">
        <v>1450</v>
      </c>
      <c r="I6" s="7" t="s">
        <v>17380</v>
      </c>
      <c r="J6" s="7" t="s">
        <v>1452</v>
      </c>
      <c r="K6" s="7" t="s">
        <v>1266</v>
      </c>
      <c r="L6" s="7" t="s">
        <v>1267</v>
      </c>
      <c r="M6" s="7" t="s">
        <v>1461</v>
      </c>
      <c r="N6" s="7" t="s">
        <v>1462</v>
      </c>
      <c r="O6" s="11">
        <v>6</v>
      </c>
      <c r="P6" s="11">
        <v>4</v>
      </c>
      <c r="Q6" s="11">
        <v>2.5</v>
      </c>
      <c r="R6" s="11">
        <v>3.5</v>
      </c>
      <c r="S6" s="11" t="s">
        <v>1455</v>
      </c>
      <c r="U6" t="str">
        <f t="shared" si="0"/>
        <v>是</v>
      </c>
    </row>
    <row r="7" spans="1:21">
      <c r="A7" s="2" t="str">
        <f>K7&amp;MID(L:L,15,4)</f>
        <v>肖夏瑛0022</v>
      </c>
      <c r="B7" s="7" t="s">
        <v>1479</v>
      </c>
      <c r="C7" s="7" t="s">
        <v>1457</v>
      </c>
      <c r="D7" s="7">
        <v>41</v>
      </c>
      <c r="E7" s="7" t="s">
        <v>1480</v>
      </c>
      <c r="F7" s="7" t="s">
        <v>17381</v>
      </c>
      <c r="G7" s="7" t="s">
        <v>17382</v>
      </c>
      <c r="H7" s="7" t="s">
        <v>1450</v>
      </c>
      <c r="I7" s="7" t="s">
        <v>8105</v>
      </c>
      <c r="J7" s="7" t="s">
        <v>1452</v>
      </c>
      <c r="K7" s="7" t="s">
        <v>603</v>
      </c>
      <c r="L7" s="7" t="s">
        <v>604</v>
      </c>
      <c r="M7" s="7" t="s">
        <v>1461</v>
      </c>
      <c r="N7" s="7" t="s">
        <v>23</v>
      </c>
      <c r="O7" s="11">
        <v>3</v>
      </c>
      <c r="P7" s="11">
        <v>0</v>
      </c>
      <c r="Q7" s="11">
        <v>3</v>
      </c>
      <c r="R7" s="11">
        <v>0</v>
      </c>
      <c r="S7" s="11" t="s">
        <v>1455</v>
      </c>
      <c r="U7" t="str">
        <f t="shared" si="0"/>
        <v>是</v>
      </c>
    </row>
    <row r="8" spans="1:21">
      <c r="A8" s="2" t="str">
        <f>K8&amp;MID(L:L,15,4)</f>
        <v>陈柏焯0012</v>
      </c>
      <c r="B8" s="7" t="s">
        <v>1484</v>
      </c>
      <c r="C8" s="7" t="s">
        <v>1457</v>
      </c>
      <c r="D8" s="7">
        <v>46</v>
      </c>
      <c r="E8" s="7" t="s">
        <v>1485</v>
      </c>
      <c r="F8" s="7" t="s">
        <v>17383</v>
      </c>
      <c r="G8" s="7" t="s">
        <v>17384</v>
      </c>
      <c r="H8" s="7" t="s">
        <v>1450</v>
      </c>
      <c r="I8" s="7" t="s">
        <v>17385</v>
      </c>
      <c r="J8" s="7" t="s">
        <v>1452</v>
      </c>
      <c r="K8" s="7" t="s">
        <v>31</v>
      </c>
      <c r="L8" s="7" t="s">
        <v>32</v>
      </c>
      <c r="M8" s="7" t="s">
        <v>1453</v>
      </c>
      <c r="N8" s="7" t="s">
        <v>23</v>
      </c>
      <c r="O8" s="11">
        <v>3</v>
      </c>
      <c r="P8" s="11">
        <v>22</v>
      </c>
      <c r="Q8" s="11">
        <v>1.5</v>
      </c>
      <c r="R8" s="11">
        <v>1.5</v>
      </c>
      <c r="S8" s="11" t="s">
        <v>1455</v>
      </c>
      <c r="U8" t="str">
        <f t="shared" si="0"/>
        <v>是</v>
      </c>
    </row>
    <row r="9" spans="1:21">
      <c r="A9" s="2" t="str">
        <f>K9&amp;MID(L:L,15,4)</f>
        <v>陈连意5326</v>
      </c>
      <c r="B9" s="7" t="s">
        <v>16505</v>
      </c>
      <c r="C9" s="7" t="s">
        <v>1446</v>
      </c>
      <c r="D9" s="7">
        <v>54</v>
      </c>
      <c r="E9" s="7" t="s">
        <v>16506</v>
      </c>
      <c r="F9" s="7" t="s">
        <v>17386</v>
      </c>
      <c r="G9" s="7" t="s">
        <v>17387</v>
      </c>
      <c r="H9" s="7" t="s">
        <v>2450</v>
      </c>
      <c r="I9" s="7" t="s">
        <v>17388</v>
      </c>
      <c r="J9" s="7" t="s">
        <v>1452</v>
      </c>
      <c r="K9" s="7" t="s">
        <v>69</v>
      </c>
      <c r="L9" s="7" t="s">
        <v>70</v>
      </c>
      <c r="M9" s="7" t="s">
        <v>1461</v>
      </c>
      <c r="N9" s="7" t="s">
        <v>23</v>
      </c>
      <c r="O9" s="11">
        <v>3</v>
      </c>
      <c r="P9" s="11">
        <v>46</v>
      </c>
      <c r="Q9" s="11">
        <v>3</v>
      </c>
      <c r="R9" s="11">
        <v>0</v>
      </c>
      <c r="S9" s="11" t="s">
        <v>1455</v>
      </c>
      <c r="U9" t="str">
        <f t="shared" si="0"/>
        <v>是</v>
      </c>
    </row>
    <row r="10" spans="1:21">
      <c r="A10" s="2" t="str">
        <f>K10&amp;MID(L:L,15,4)</f>
        <v>廖官金0437</v>
      </c>
      <c r="B10" s="7" t="s">
        <v>1501</v>
      </c>
      <c r="C10" s="7" t="s">
        <v>1446</v>
      </c>
      <c r="D10" s="7">
        <v>53</v>
      </c>
      <c r="E10" s="7" t="s">
        <v>1120</v>
      </c>
      <c r="F10" s="7" t="s">
        <v>17389</v>
      </c>
      <c r="G10" s="7" t="s">
        <v>17390</v>
      </c>
      <c r="H10" s="7" t="s">
        <v>1450</v>
      </c>
      <c r="I10" s="7" t="s">
        <v>17391</v>
      </c>
      <c r="J10" s="7" t="s">
        <v>1452</v>
      </c>
      <c r="K10" s="7" t="s">
        <v>1308</v>
      </c>
      <c r="L10" s="7" t="s">
        <v>1309</v>
      </c>
      <c r="M10" s="7" t="s">
        <v>1461</v>
      </c>
      <c r="N10" s="7" t="s">
        <v>1462</v>
      </c>
      <c r="O10" s="11">
        <v>4</v>
      </c>
      <c r="P10" s="11">
        <v>12</v>
      </c>
      <c r="Q10" s="11">
        <v>2.5</v>
      </c>
      <c r="R10" s="11">
        <v>1.5</v>
      </c>
      <c r="S10" s="11" t="s">
        <v>1455</v>
      </c>
      <c r="U10" t="str">
        <f t="shared" si="0"/>
        <v>是</v>
      </c>
    </row>
    <row r="11" spans="1:21">
      <c r="A11" s="2" t="str">
        <f>K11&amp;MID(L:L,15,4)</f>
        <v>胡翠容128X</v>
      </c>
      <c r="B11" s="7" t="s">
        <v>1505</v>
      </c>
      <c r="C11" s="7" t="s">
        <v>1446</v>
      </c>
      <c r="D11" s="7">
        <v>42</v>
      </c>
      <c r="E11" s="7" t="s">
        <v>1030</v>
      </c>
      <c r="F11" s="7" t="s">
        <v>17392</v>
      </c>
      <c r="G11" s="7" t="s">
        <v>17393</v>
      </c>
      <c r="H11" s="7" t="s">
        <v>1450</v>
      </c>
      <c r="I11" s="7" t="s">
        <v>17394</v>
      </c>
      <c r="J11" s="7" t="s">
        <v>1452</v>
      </c>
      <c r="K11" s="7" t="s">
        <v>1027</v>
      </c>
      <c r="L11" s="7" t="s">
        <v>1028</v>
      </c>
      <c r="M11" s="7" t="s">
        <v>1453</v>
      </c>
      <c r="N11" s="7" t="s">
        <v>23</v>
      </c>
      <c r="O11" s="11">
        <v>14</v>
      </c>
      <c r="P11" s="11">
        <v>3</v>
      </c>
      <c r="Q11" s="11">
        <v>1.5</v>
      </c>
      <c r="R11" s="11">
        <v>12.5</v>
      </c>
      <c r="S11" s="11" t="s">
        <v>1455</v>
      </c>
      <c r="U11" t="str">
        <f t="shared" si="0"/>
        <v>是</v>
      </c>
    </row>
    <row r="12" spans="1:21">
      <c r="A12" s="2" t="str">
        <f>K12&amp;MID(L:L,15,4)</f>
        <v>刘能忠0315</v>
      </c>
      <c r="B12" s="7" t="s">
        <v>1514</v>
      </c>
      <c r="C12" s="7" t="s">
        <v>1446</v>
      </c>
      <c r="D12" s="7">
        <v>51</v>
      </c>
      <c r="E12" s="7" t="s">
        <v>1515</v>
      </c>
      <c r="F12" s="7" t="s">
        <v>17395</v>
      </c>
      <c r="G12" s="7" t="s">
        <v>17396</v>
      </c>
      <c r="H12" s="7" t="s">
        <v>1518</v>
      </c>
      <c r="I12" s="7" t="s">
        <v>6654</v>
      </c>
      <c r="J12" s="7" t="s">
        <v>1452</v>
      </c>
      <c r="K12" s="7" t="s">
        <v>1049</v>
      </c>
      <c r="L12" s="7" t="s">
        <v>1050</v>
      </c>
      <c r="M12" s="7" t="s">
        <v>1461</v>
      </c>
      <c r="N12" s="7" t="s">
        <v>23</v>
      </c>
      <c r="O12" s="11">
        <v>3</v>
      </c>
      <c r="P12" s="11">
        <v>8</v>
      </c>
      <c r="Q12" s="11">
        <v>3</v>
      </c>
      <c r="R12" s="11">
        <v>0</v>
      </c>
      <c r="S12" s="11" t="s">
        <v>1455</v>
      </c>
      <c r="U12" t="str">
        <f t="shared" si="0"/>
        <v>是</v>
      </c>
    </row>
    <row r="13" spans="1:21">
      <c r="A13" s="2" t="str">
        <f>K13&amp;MID(L:L,15,4)</f>
        <v>麦志华3619</v>
      </c>
      <c r="B13" s="7" t="s">
        <v>1527</v>
      </c>
      <c r="C13" s="7" t="s">
        <v>1446</v>
      </c>
      <c r="D13" s="7">
        <v>51</v>
      </c>
      <c r="E13" s="7" t="s">
        <v>1528</v>
      </c>
      <c r="F13" s="7" t="s">
        <v>17397</v>
      </c>
      <c r="G13" s="7" t="s">
        <v>17398</v>
      </c>
      <c r="H13" s="7" t="s">
        <v>1450</v>
      </c>
      <c r="I13" s="7" t="s">
        <v>4326</v>
      </c>
      <c r="J13" s="7" t="s">
        <v>1452</v>
      </c>
      <c r="K13" s="7" t="s">
        <v>836</v>
      </c>
      <c r="L13" s="7" t="s">
        <v>837</v>
      </c>
      <c r="M13" s="7" t="s">
        <v>1461</v>
      </c>
      <c r="N13" s="7" t="s">
        <v>23</v>
      </c>
      <c r="O13" s="11">
        <v>3</v>
      </c>
      <c r="P13" s="11">
        <v>0</v>
      </c>
      <c r="Q13" s="11">
        <v>3</v>
      </c>
      <c r="R13" s="11">
        <v>0</v>
      </c>
      <c r="S13" s="11" t="s">
        <v>1455</v>
      </c>
      <c r="U13" t="str">
        <f t="shared" si="0"/>
        <v>是</v>
      </c>
    </row>
    <row r="14" spans="1:21">
      <c r="A14" s="2" t="str">
        <f>K14&amp;MID(L:L,15,4)</f>
        <v>陈达兴0614</v>
      </c>
      <c r="B14" s="7" t="s">
        <v>1532</v>
      </c>
      <c r="C14" s="7" t="s">
        <v>1457</v>
      </c>
      <c r="D14" s="7">
        <v>57</v>
      </c>
      <c r="E14" s="7" t="s">
        <v>1533</v>
      </c>
      <c r="F14" s="7" t="s">
        <v>17399</v>
      </c>
      <c r="G14" s="7" t="s">
        <v>17400</v>
      </c>
      <c r="H14" s="7" t="s">
        <v>1450</v>
      </c>
      <c r="I14" s="7" t="s">
        <v>17401</v>
      </c>
      <c r="J14" s="7" t="s">
        <v>1452</v>
      </c>
      <c r="K14" s="7" t="s">
        <v>594</v>
      </c>
      <c r="L14" s="7" t="s">
        <v>595</v>
      </c>
      <c r="M14" s="7" t="s">
        <v>1461</v>
      </c>
      <c r="N14" s="7" t="s">
        <v>23</v>
      </c>
      <c r="O14" s="11">
        <v>3</v>
      </c>
      <c r="P14" s="11">
        <v>10</v>
      </c>
      <c r="Q14" s="11">
        <v>3</v>
      </c>
      <c r="R14" s="11">
        <v>0</v>
      </c>
      <c r="S14" s="11" t="s">
        <v>1455</v>
      </c>
      <c r="U14" t="str">
        <f t="shared" si="0"/>
        <v>是</v>
      </c>
    </row>
    <row r="15" spans="1:21">
      <c r="A15" s="2" t="str">
        <f>K15&amp;MID(L:L,15,4)</f>
        <v>陈金带1521</v>
      </c>
      <c r="B15" s="7" t="s">
        <v>16527</v>
      </c>
      <c r="C15" s="7" t="s">
        <v>1457</v>
      </c>
      <c r="D15" s="7">
        <v>45</v>
      </c>
      <c r="E15" s="7" t="s">
        <v>16528</v>
      </c>
      <c r="F15" s="7" t="s">
        <v>17402</v>
      </c>
      <c r="G15" s="7" t="s">
        <v>17403</v>
      </c>
      <c r="H15" s="7" t="s">
        <v>1740</v>
      </c>
      <c r="I15" s="7" t="s">
        <v>17404</v>
      </c>
      <c r="J15" s="7" t="s">
        <v>1452</v>
      </c>
      <c r="K15" s="7" t="s">
        <v>763</v>
      </c>
      <c r="L15" s="7" t="s">
        <v>764</v>
      </c>
      <c r="M15" s="7" t="s">
        <v>1453</v>
      </c>
      <c r="N15" s="7" t="s">
        <v>23</v>
      </c>
      <c r="O15" s="11">
        <v>2</v>
      </c>
      <c r="P15" s="11">
        <v>20</v>
      </c>
      <c r="Q15" s="11">
        <v>1.5</v>
      </c>
      <c r="R15" s="11">
        <v>0.5</v>
      </c>
      <c r="S15" s="11" t="s">
        <v>1455</v>
      </c>
      <c r="U15" t="str">
        <f t="shared" si="0"/>
        <v>是</v>
      </c>
    </row>
    <row r="16" spans="1:21">
      <c r="A16" s="2" t="str">
        <f>K16&amp;MID(L:L,15,4)</f>
        <v>冯启平2454</v>
      </c>
      <c r="B16" s="7" t="s">
        <v>1543</v>
      </c>
      <c r="C16" s="7" t="s">
        <v>1446</v>
      </c>
      <c r="D16" s="7">
        <v>40</v>
      </c>
      <c r="E16" s="7" t="s">
        <v>1544</v>
      </c>
      <c r="F16" s="7" t="s">
        <v>17405</v>
      </c>
      <c r="G16" s="7" t="s">
        <v>17406</v>
      </c>
      <c r="H16" s="7" t="s">
        <v>1450</v>
      </c>
      <c r="I16" s="7" t="s">
        <v>17407</v>
      </c>
      <c r="J16" s="7" t="s">
        <v>1452</v>
      </c>
      <c r="K16" s="7" t="s">
        <v>169</v>
      </c>
      <c r="L16" s="7" t="s">
        <v>170</v>
      </c>
      <c r="M16" s="7" t="s">
        <v>1453</v>
      </c>
      <c r="N16" s="7" t="s">
        <v>23</v>
      </c>
      <c r="O16" s="11">
        <v>1</v>
      </c>
      <c r="P16" s="11">
        <v>37</v>
      </c>
      <c r="Q16" s="11">
        <v>1.5</v>
      </c>
      <c r="R16" s="11">
        <v>0</v>
      </c>
      <c r="S16" s="11" t="s">
        <v>1455</v>
      </c>
      <c r="U16" t="str">
        <f t="shared" si="0"/>
        <v>是</v>
      </c>
    </row>
    <row r="17" spans="1:21">
      <c r="A17" s="2" t="str">
        <f>K17&amp;MID(L:L,15,4)</f>
        <v>饶海燕3744</v>
      </c>
      <c r="B17" s="7" t="s">
        <v>1548</v>
      </c>
      <c r="C17" s="7" t="s">
        <v>1446</v>
      </c>
      <c r="D17" s="7">
        <v>56</v>
      </c>
      <c r="E17" s="7" t="s">
        <v>1549</v>
      </c>
      <c r="F17" s="7" t="s">
        <v>17408</v>
      </c>
      <c r="G17" s="7" t="s">
        <v>17409</v>
      </c>
      <c r="H17" s="7" t="s">
        <v>1450</v>
      </c>
      <c r="I17" s="7" t="s">
        <v>10301</v>
      </c>
      <c r="J17" s="7" t="s">
        <v>1452</v>
      </c>
      <c r="K17" s="7" t="s">
        <v>795</v>
      </c>
      <c r="L17" s="7" t="s">
        <v>796</v>
      </c>
      <c r="M17" s="7" t="s">
        <v>1461</v>
      </c>
      <c r="N17" s="7" t="s">
        <v>1454</v>
      </c>
      <c r="O17" s="11">
        <v>3</v>
      </c>
      <c r="P17" s="11">
        <v>6</v>
      </c>
      <c r="Q17" s="11">
        <v>3</v>
      </c>
      <c r="R17" s="11">
        <v>0</v>
      </c>
      <c r="S17" s="11" t="s">
        <v>1455</v>
      </c>
      <c r="U17" t="str">
        <f t="shared" si="0"/>
        <v>是</v>
      </c>
    </row>
    <row r="18" spans="1:21">
      <c r="A18" s="2" t="str">
        <f>K18&amp;MID(L:L,15,4)</f>
        <v>佟炳城4811</v>
      </c>
      <c r="B18" s="7" t="s">
        <v>9001</v>
      </c>
      <c r="C18" s="7" t="s">
        <v>1446</v>
      </c>
      <c r="D18" s="7">
        <v>50</v>
      </c>
      <c r="E18" s="7" t="s">
        <v>1365</v>
      </c>
      <c r="F18" s="7" t="s">
        <v>17410</v>
      </c>
      <c r="G18" s="7" t="s">
        <v>17411</v>
      </c>
      <c r="H18" s="7" t="s">
        <v>1450</v>
      </c>
      <c r="I18" s="7" t="s">
        <v>8541</v>
      </c>
      <c r="J18" s="7" t="s">
        <v>1452</v>
      </c>
      <c r="K18" s="7" t="s">
        <v>1362</v>
      </c>
      <c r="L18" s="7" t="s">
        <v>1363</v>
      </c>
      <c r="M18" s="7" t="s">
        <v>1461</v>
      </c>
      <c r="N18" s="7" t="s">
        <v>1462</v>
      </c>
      <c r="O18" s="11">
        <v>3</v>
      </c>
      <c r="P18" s="11">
        <v>36</v>
      </c>
      <c r="Q18" s="11">
        <v>2.5</v>
      </c>
      <c r="R18" s="11">
        <v>0.5</v>
      </c>
      <c r="S18" s="11" t="s">
        <v>1455</v>
      </c>
      <c r="U18" t="str">
        <f t="shared" si="0"/>
        <v>是</v>
      </c>
    </row>
    <row r="19" spans="1:21">
      <c r="A19" s="2" t="str">
        <f>K19&amp;MID(L:L,15,4)</f>
        <v>关光霞274X</v>
      </c>
      <c r="B19" s="7" t="s">
        <v>1557</v>
      </c>
      <c r="C19" s="7" t="s">
        <v>1446</v>
      </c>
      <c r="D19" s="7">
        <v>55</v>
      </c>
      <c r="E19" s="7" t="s">
        <v>1289</v>
      </c>
      <c r="F19" s="7" t="s">
        <v>17412</v>
      </c>
      <c r="G19" s="7" t="s">
        <v>17413</v>
      </c>
      <c r="H19" s="7" t="s">
        <v>1450</v>
      </c>
      <c r="I19" s="7" t="s">
        <v>14520</v>
      </c>
      <c r="J19" s="7" t="s">
        <v>1452</v>
      </c>
      <c r="K19" s="7" t="s">
        <v>1290</v>
      </c>
      <c r="L19" s="7" t="s">
        <v>1291</v>
      </c>
      <c r="M19" s="7" t="s">
        <v>1561</v>
      </c>
      <c r="N19" s="7" t="s">
        <v>1462</v>
      </c>
      <c r="O19" s="11">
        <v>3</v>
      </c>
      <c r="P19" s="11">
        <v>53</v>
      </c>
      <c r="Q19" s="11">
        <v>2.5</v>
      </c>
      <c r="R19" s="11">
        <v>0.5</v>
      </c>
      <c r="S19" s="11" t="s">
        <v>1455</v>
      </c>
      <c r="U19" t="str">
        <f t="shared" si="0"/>
        <v>是</v>
      </c>
    </row>
    <row r="20" spans="1:21">
      <c r="A20" s="2" t="str">
        <f>K20&amp;MID(L:L,15,4)</f>
        <v>陈桂梅1224</v>
      </c>
      <c r="B20" s="7" t="s">
        <v>1562</v>
      </c>
      <c r="C20" s="7" t="s">
        <v>1446</v>
      </c>
      <c r="D20" s="7">
        <v>45</v>
      </c>
      <c r="E20" s="7" t="s">
        <v>1563</v>
      </c>
      <c r="F20" s="7" t="s">
        <v>17414</v>
      </c>
      <c r="G20" s="7" t="s">
        <v>17415</v>
      </c>
      <c r="H20" s="7" t="s">
        <v>1450</v>
      </c>
      <c r="I20" s="7" t="s">
        <v>17416</v>
      </c>
      <c r="J20" s="7" t="s">
        <v>1452</v>
      </c>
      <c r="K20" s="7" t="s">
        <v>54</v>
      </c>
      <c r="L20" s="7" t="s">
        <v>55</v>
      </c>
      <c r="M20" s="7" t="s">
        <v>1453</v>
      </c>
      <c r="N20" s="7" t="s">
        <v>23</v>
      </c>
      <c r="O20" s="11">
        <v>2</v>
      </c>
      <c r="P20" s="11">
        <v>9</v>
      </c>
      <c r="Q20" s="11">
        <v>1.5</v>
      </c>
      <c r="R20" s="11">
        <v>0.5</v>
      </c>
      <c r="S20" s="11" t="s">
        <v>1455</v>
      </c>
      <c r="U20" t="str">
        <f t="shared" si="0"/>
        <v>是</v>
      </c>
    </row>
    <row r="21" spans="1:21">
      <c r="A21" s="2" t="str">
        <f>K21&amp;MID(L:L,15,4)</f>
        <v>陈少好1223</v>
      </c>
      <c r="B21" s="7" t="s">
        <v>1567</v>
      </c>
      <c r="C21" s="7" t="s">
        <v>1446</v>
      </c>
      <c r="D21" s="7">
        <v>58</v>
      </c>
      <c r="E21" s="7" t="s">
        <v>1568</v>
      </c>
      <c r="F21" s="7" t="s">
        <v>17417</v>
      </c>
      <c r="G21" s="7" t="s">
        <v>17418</v>
      </c>
      <c r="H21" s="7" t="s">
        <v>1450</v>
      </c>
      <c r="I21" s="7" t="s">
        <v>17419</v>
      </c>
      <c r="J21" s="7" t="s">
        <v>1452</v>
      </c>
      <c r="K21" s="7" t="s">
        <v>86</v>
      </c>
      <c r="L21" s="7" t="s">
        <v>87</v>
      </c>
      <c r="M21" s="7" t="s">
        <v>1453</v>
      </c>
      <c r="N21" s="7" t="s">
        <v>23</v>
      </c>
      <c r="O21" s="11">
        <v>2</v>
      </c>
      <c r="P21" s="11">
        <v>56</v>
      </c>
      <c r="Q21" s="11">
        <v>1.5</v>
      </c>
      <c r="R21" s="11">
        <v>0.5</v>
      </c>
      <c r="S21" s="11" t="s">
        <v>1455</v>
      </c>
      <c r="U21" t="str">
        <f t="shared" si="0"/>
        <v>是</v>
      </c>
    </row>
    <row r="22" spans="1:21">
      <c r="A22" s="2" t="str">
        <f>K22&amp;MID(L:L,15,4)</f>
        <v>朱珍珠1622</v>
      </c>
      <c r="B22" s="7" t="s">
        <v>1572</v>
      </c>
      <c r="C22" s="7" t="s">
        <v>1446</v>
      </c>
      <c r="D22" s="7">
        <v>63</v>
      </c>
      <c r="E22" s="7" t="s">
        <v>1573</v>
      </c>
      <c r="F22" s="7" t="s">
        <v>17420</v>
      </c>
      <c r="G22" s="7" t="s">
        <v>17421</v>
      </c>
      <c r="H22" s="7" t="s">
        <v>1450</v>
      </c>
      <c r="I22" s="7" t="s">
        <v>14920</v>
      </c>
      <c r="J22" s="7" t="s">
        <v>1452</v>
      </c>
      <c r="K22" s="7" t="s">
        <v>765</v>
      </c>
      <c r="L22" s="7" t="s">
        <v>766</v>
      </c>
      <c r="M22" s="7" t="s">
        <v>1461</v>
      </c>
      <c r="N22" s="7" t="s">
        <v>23</v>
      </c>
      <c r="O22" s="11">
        <v>3</v>
      </c>
      <c r="P22" s="11">
        <v>58</v>
      </c>
      <c r="Q22" s="11">
        <v>3</v>
      </c>
      <c r="R22" s="11">
        <v>0</v>
      </c>
      <c r="S22" s="11" t="s">
        <v>1455</v>
      </c>
      <c r="U22" t="str">
        <f t="shared" si="0"/>
        <v>是</v>
      </c>
    </row>
    <row r="23" spans="1:21">
      <c r="A23" s="2" t="str">
        <f>K23&amp;MID(L:L,15,4)</f>
        <v>苏耀波5317</v>
      </c>
      <c r="B23" s="7" t="s">
        <v>1463</v>
      </c>
      <c r="C23" s="7" t="s">
        <v>1446</v>
      </c>
      <c r="D23" s="7">
        <v>52</v>
      </c>
      <c r="E23" s="7" t="s">
        <v>687</v>
      </c>
      <c r="F23" s="7" t="s">
        <v>17422</v>
      </c>
      <c r="G23" s="7" t="s">
        <v>17423</v>
      </c>
      <c r="H23" s="7" t="s">
        <v>1450</v>
      </c>
      <c r="I23" s="7" t="s">
        <v>17424</v>
      </c>
      <c r="J23" s="7" t="s">
        <v>1452</v>
      </c>
      <c r="K23" s="7" t="s">
        <v>1347</v>
      </c>
      <c r="L23" s="7" t="s">
        <v>1348</v>
      </c>
      <c r="M23" s="7" t="s">
        <v>1461</v>
      </c>
      <c r="N23" s="7" t="s">
        <v>1454</v>
      </c>
      <c r="O23" s="11">
        <v>0</v>
      </c>
      <c r="P23" s="11">
        <v>0</v>
      </c>
      <c r="Q23" s="11">
        <v>3</v>
      </c>
      <c r="R23" s="11">
        <v>-3</v>
      </c>
      <c r="S23" s="11" t="s">
        <v>1520</v>
      </c>
      <c r="U23" t="str">
        <f t="shared" si="0"/>
        <v>否</v>
      </c>
    </row>
    <row r="24" spans="1:21">
      <c r="A24" s="2" t="str">
        <f>K24&amp;MID(L:L,15,4)</f>
        <v>何丽珍1421</v>
      </c>
      <c r="B24" s="7" t="s">
        <v>4981</v>
      </c>
      <c r="C24" s="7" t="s">
        <v>1446</v>
      </c>
      <c r="D24" s="7">
        <v>57</v>
      </c>
      <c r="E24" s="7" t="s">
        <v>896</v>
      </c>
      <c r="F24" s="7" t="s">
        <v>17425</v>
      </c>
      <c r="G24" s="7" t="s">
        <v>17426</v>
      </c>
      <c r="H24" s="7" t="s">
        <v>1450</v>
      </c>
      <c r="I24" s="7" t="s">
        <v>17427</v>
      </c>
      <c r="J24" s="7" t="s">
        <v>1452</v>
      </c>
      <c r="K24" s="7" t="s">
        <v>893</v>
      </c>
      <c r="L24" s="7" t="s">
        <v>894</v>
      </c>
      <c r="M24" s="7" t="s">
        <v>1461</v>
      </c>
      <c r="N24" s="7" t="s">
        <v>23</v>
      </c>
      <c r="O24" s="11">
        <v>3</v>
      </c>
      <c r="P24" s="11">
        <v>15</v>
      </c>
      <c r="Q24" s="11">
        <v>3</v>
      </c>
      <c r="R24" s="11">
        <v>0</v>
      </c>
      <c r="S24" s="11" t="s">
        <v>1455</v>
      </c>
      <c r="U24" t="str">
        <f t="shared" si="0"/>
        <v>是</v>
      </c>
    </row>
    <row r="25" spans="1:21">
      <c r="A25" s="2" t="str">
        <f>K25&amp;MID(L:L,15,4)</f>
        <v>孔碧霞3027</v>
      </c>
      <c r="B25" s="7" t="s">
        <v>1582</v>
      </c>
      <c r="C25" s="7" t="s">
        <v>1446</v>
      </c>
      <c r="D25" s="7">
        <v>52</v>
      </c>
      <c r="E25" s="7" t="s">
        <v>1583</v>
      </c>
      <c r="F25" s="7" t="s">
        <v>17428</v>
      </c>
      <c r="G25" s="7" t="s">
        <v>17429</v>
      </c>
      <c r="H25" s="7" t="s">
        <v>1450</v>
      </c>
      <c r="I25" s="7" t="s">
        <v>17430</v>
      </c>
      <c r="J25" s="7" t="s">
        <v>1452</v>
      </c>
      <c r="K25" s="7" t="s">
        <v>318</v>
      </c>
      <c r="L25" s="7" t="s">
        <v>319</v>
      </c>
      <c r="M25" s="7" t="s">
        <v>1461</v>
      </c>
      <c r="N25" s="7" t="s">
        <v>23</v>
      </c>
      <c r="O25" s="11">
        <v>3</v>
      </c>
      <c r="P25" s="11">
        <v>58</v>
      </c>
      <c r="Q25" s="11">
        <v>3</v>
      </c>
      <c r="R25" s="11">
        <v>0</v>
      </c>
      <c r="S25" s="11" t="s">
        <v>1455</v>
      </c>
      <c r="U25" t="str">
        <f t="shared" si="0"/>
        <v>是</v>
      </c>
    </row>
    <row r="26" spans="1:21">
      <c r="A26" s="2" t="str">
        <f>K26&amp;MID(L:L,15,4)</f>
        <v>温金水5434</v>
      </c>
      <c r="B26" s="7" t="s">
        <v>1587</v>
      </c>
      <c r="C26" s="7" t="s">
        <v>1446</v>
      </c>
      <c r="D26" s="7">
        <v>52</v>
      </c>
      <c r="E26" s="7" t="s">
        <v>1588</v>
      </c>
      <c r="F26" s="7" t="s">
        <v>17431</v>
      </c>
      <c r="G26" s="7" t="s">
        <v>17432</v>
      </c>
      <c r="H26" s="7" t="s">
        <v>1450</v>
      </c>
      <c r="I26" s="7" t="s">
        <v>17433</v>
      </c>
      <c r="J26" s="7" t="s">
        <v>1452</v>
      </c>
      <c r="K26" s="7" t="s">
        <v>566</v>
      </c>
      <c r="L26" s="7" t="s">
        <v>567</v>
      </c>
      <c r="M26" s="7" t="s">
        <v>1461</v>
      </c>
      <c r="N26" s="7" t="s">
        <v>23</v>
      </c>
      <c r="O26" s="11">
        <v>12</v>
      </c>
      <c r="P26" s="11">
        <v>52</v>
      </c>
      <c r="Q26" s="11">
        <v>3</v>
      </c>
      <c r="R26" s="11">
        <v>9</v>
      </c>
      <c r="S26" s="11" t="s">
        <v>1455</v>
      </c>
      <c r="U26" t="str">
        <f t="shared" si="0"/>
        <v>是</v>
      </c>
    </row>
    <row r="27" spans="1:21">
      <c r="A27" s="2" t="str">
        <f>K27&amp;MID(L:L,15,4)</f>
        <v>苏金莲6022</v>
      </c>
      <c r="B27" s="7" t="s">
        <v>16563</v>
      </c>
      <c r="C27" s="7" t="s">
        <v>1446</v>
      </c>
      <c r="D27" s="7">
        <v>44</v>
      </c>
      <c r="E27" s="7" t="s">
        <v>16564</v>
      </c>
      <c r="F27" s="7" t="s">
        <v>17434</v>
      </c>
      <c r="G27" s="7" t="s">
        <v>17435</v>
      </c>
      <c r="H27" s="7" t="s">
        <v>1450</v>
      </c>
      <c r="I27" s="7" t="s">
        <v>17255</v>
      </c>
      <c r="J27" s="7" t="s">
        <v>1452</v>
      </c>
      <c r="K27" s="7" t="s">
        <v>228</v>
      </c>
      <c r="L27" s="7" t="s">
        <v>229</v>
      </c>
      <c r="M27" s="7" t="s">
        <v>1461</v>
      </c>
      <c r="N27" s="7" t="s">
        <v>23</v>
      </c>
      <c r="O27" s="11">
        <v>3</v>
      </c>
      <c r="P27" s="11">
        <v>6</v>
      </c>
      <c r="Q27" s="11">
        <v>3</v>
      </c>
      <c r="R27" s="11">
        <v>0</v>
      </c>
      <c r="S27" s="11" t="s">
        <v>1455</v>
      </c>
      <c r="U27" t="str">
        <f t="shared" si="0"/>
        <v>是</v>
      </c>
    </row>
    <row r="28" spans="1:21">
      <c r="A28" s="2" t="str">
        <f>K28&amp;MID(L:L,15,4)</f>
        <v>谢见兴1243</v>
      </c>
      <c r="B28" s="7" t="s">
        <v>16567</v>
      </c>
      <c r="C28" s="7" t="s">
        <v>1457</v>
      </c>
      <c r="D28" s="7">
        <v>58</v>
      </c>
      <c r="E28" s="7" t="s">
        <v>612</v>
      </c>
      <c r="F28" s="7" t="s">
        <v>17436</v>
      </c>
      <c r="G28" s="7" t="s">
        <v>17437</v>
      </c>
      <c r="H28" s="7" t="s">
        <v>1450</v>
      </c>
      <c r="I28" s="7" t="s">
        <v>17438</v>
      </c>
      <c r="J28" s="7" t="s">
        <v>1452</v>
      </c>
      <c r="K28" s="7" t="s">
        <v>609</v>
      </c>
      <c r="L28" s="7" t="s">
        <v>610</v>
      </c>
      <c r="M28" s="7" t="s">
        <v>1453</v>
      </c>
      <c r="N28" s="7" t="s">
        <v>23</v>
      </c>
      <c r="O28" s="11">
        <v>3</v>
      </c>
      <c r="P28" s="11">
        <v>15</v>
      </c>
      <c r="Q28" s="11">
        <v>1.5</v>
      </c>
      <c r="R28" s="11">
        <v>1.5</v>
      </c>
      <c r="S28" s="11" t="s">
        <v>1455</v>
      </c>
      <c r="U28" t="str">
        <f t="shared" si="0"/>
        <v>是</v>
      </c>
    </row>
    <row r="29" spans="1:21">
      <c r="A29" s="2" t="str">
        <f>K29&amp;MID(L:L,15,4)</f>
        <v>陈英俊0319</v>
      </c>
      <c r="B29" s="7" t="s">
        <v>13582</v>
      </c>
      <c r="C29" s="7" t="s">
        <v>1446</v>
      </c>
      <c r="D29" s="7">
        <v>61</v>
      </c>
      <c r="E29" s="7" t="s">
        <v>13583</v>
      </c>
      <c r="F29" s="7" t="s">
        <v>17439</v>
      </c>
      <c r="G29" s="7" t="s">
        <v>17440</v>
      </c>
      <c r="H29" s="7" t="s">
        <v>2450</v>
      </c>
      <c r="I29" s="7" t="s">
        <v>8759</v>
      </c>
      <c r="J29" s="7" t="s">
        <v>1452</v>
      </c>
      <c r="K29" s="7" t="s">
        <v>754</v>
      </c>
      <c r="L29" s="7" t="s">
        <v>755</v>
      </c>
      <c r="M29" s="7" t="s">
        <v>1461</v>
      </c>
      <c r="N29" s="7" t="s">
        <v>1467</v>
      </c>
      <c r="O29" s="11">
        <v>3</v>
      </c>
      <c r="P29" s="11">
        <v>17</v>
      </c>
      <c r="Q29" s="11">
        <v>3</v>
      </c>
      <c r="R29" s="11">
        <v>0</v>
      </c>
      <c r="S29" s="11" t="s">
        <v>1455</v>
      </c>
      <c r="U29" t="str">
        <f t="shared" si="0"/>
        <v>是</v>
      </c>
    </row>
    <row r="30" spans="1:21">
      <c r="A30" s="2" t="str">
        <f>K30&amp;MID(L:L,15,4)</f>
        <v>王少鸾0325</v>
      </c>
      <c r="B30" s="7" t="s">
        <v>1514</v>
      </c>
      <c r="C30" s="7" t="s">
        <v>1446</v>
      </c>
      <c r="D30" s="7">
        <v>51</v>
      </c>
      <c r="E30" s="7" t="s">
        <v>1515</v>
      </c>
      <c r="F30" s="7" t="s">
        <v>17441</v>
      </c>
      <c r="G30" s="7" t="s">
        <v>17442</v>
      </c>
      <c r="H30" s="7" t="s">
        <v>1450</v>
      </c>
      <c r="I30" s="7" t="s">
        <v>17443</v>
      </c>
      <c r="J30" s="7" t="s">
        <v>1452</v>
      </c>
      <c r="K30" s="7" t="s">
        <v>1053</v>
      </c>
      <c r="L30" s="7" t="s">
        <v>1054</v>
      </c>
      <c r="M30" s="7" t="s">
        <v>1461</v>
      </c>
      <c r="N30" s="7" t="s">
        <v>23</v>
      </c>
      <c r="O30" s="11">
        <v>3</v>
      </c>
      <c r="P30" s="11">
        <v>10</v>
      </c>
      <c r="Q30" s="11">
        <v>3</v>
      </c>
      <c r="R30" s="11">
        <v>0</v>
      </c>
      <c r="S30" s="11" t="s">
        <v>1455</v>
      </c>
      <c r="U30" t="str">
        <f t="shared" si="0"/>
        <v>是</v>
      </c>
    </row>
    <row r="31" spans="1:21">
      <c r="A31" s="2" t="str">
        <f>K31&amp;MID(L:L,15,4)</f>
        <v>何国栋5417</v>
      </c>
      <c r="B31" s="7" t="s">
        <v>1612</v>
      </c>
      <c r="C31" s="7" t="s">
        <v>1446</v>
      </c>
      <c r="D31" s="7">
        <v>59</v>
      </c>
      <c r="E31" s="7" t="s">
        <v>1613</v>
      </c>
      <c r="F31" s="7" t="s">
        <v>17444</v>
      </c>
      <c r="G31" s="7" t="s">
        <v>17445</v>
      </c>
      <c r="H31" s="7" t="s">
        <v>1450</v>
      </c>
      <c r="I31" s="7" t="s">
        <v>8004</v>
      </c>
      <c r="J31" s="7" t="s">
        <v>1452</v>
      </c>
      <c r="K31" s="7" t="s">
        <v>1277</v>
      </c>
      <c r="L31" s="7" t="s">
        <v>1278</v>
      </c>
      <c r="M31" s="7" t="s">
        <v>1461</v>
      </c>
      <c r="N31" s="7" t="s">
        <v>1462</v>
      </c>
      <c r="O31" s="11">
        <v>3</v>
      </c>
      <c r="P31" s="11">
        <v>7</v>
      </c>
      <c r="Q31" s="11">
        <v>2.5</v>
      </c>
      <c r="R31" s="11">
        <v>0.5</v>
      </c>
      <c r="S31" s="11" t="s">
        <v>1455</v>
      </c>
      <c r="U31" t="str">
        <f t="shared" si="0"/>
        <v>是</v>
      </c>
    </row>
    <row r="32" spans="1:21">
      <c r="A32" s="2" t="str">
        <f>K32&amp;MID(L:L,15,4)</f>
        <v>陈伯荣2149</v>
      </c>
      <c r="B32" s="7" t="s">
        <v>8052</v>
      </c>
      <c r="C32" s="7" t="s">
        <v>1446</v>
      </c>
      <c r="D32" s="7">
        <v>57</v>
      </c>
      <c r="E32" s="7" t="s">
        <v>8053</v>
      </c>
      <c r="F32" s="7" t="s">
        <v>17446</v>
      </c>
      <c r="G32" s="7" t="s">
        <v>17447</v>
      </c>
      <c r="H32" s="7" t="s">
        <v>1450</v>
      </c>
      <c r="I32" s="7" t="s">
        <v>9052</v>
      </c>
      <c r="J32" s="7" t="s">
        <v>1452</v>
      </c>
      <c r="K32" s="7" t="s">
        <v>1112</v>
      </c>
      <c r="L32" s="7" t="s">
        <v>1113</v>
      </c>
      <c r="M32" s="7" t="s">
        <v>1461</v>
      </c>
      <c r="N32" s="7" t="s">
        <v>23</v>
      </c>
      <c r="O32" s="11">
        <v>3</v>
      </c>
      <c r="P32" s="11">
        <v>8</v>
      </c>
      <c r="Q32" s="11">
        <v>3</v>
      </c>
      <c r="R32" s="11">
        <v>0</v>
      </c>
      <c r="S32" s="11" t="s">
        <v>1455</v>
      </c>
      <c r="U32" t="str">
        <f t="shared" si="0"/>
        <v>是</v>
      </c>
    </row>
    <row r="33" spans="1:21">
      <c r="A33" s="2" t="str">
        <f>K33&amp;MID(L:L,15,4)</f>
        <v>王衍明1212</v>
      </c>
      <c r="B33" s="7" t="s">
        <v>1627</v>
      </c>
      <c r="C33" s="7" t="s">
        <v>1457</v>
      </c>
      <c r="D33" s="7">
        <v>49</v>
      </c>
      <c r="E33" s="7" t="s">
        <v>562</v>
      </c>
      <c r="F33" s="7" t="s">
        <v>17448</v>
      </c>
      <c r="G33" s="7" t="s">
        <v>17449</v>
      </c>
      <c r="H33" s="7" t="s">
        <v>1450</v>
      </c>
      <c r="I33" s="7" t="s">
        <v>17450</v>
      </c>
      <c r="J33" s="7" t="s">
        <v>1452</v>
      </c>
      <c r="K33" s="7" t="s">
        <v>559</v>
      </c>
      <c r="L33" s="7" t="s">
        <v>560</v>
      </c>
      <c r="M33" s="7" t="s">
        <v>1461</v>
      </c>
      <c r="N33" s="7" t="s">
        <v>23</v>
      </c>
      <c r="O33" s="11">
        <v>4</v>
      </c>
      <c r="P33" s="11">
        <v>17</v>
      </c>
      <c r="Q33" s="11">
        <v>3</v>
      </c>
      <c r="R33" s="11">
        <v>1</v>
      </c>
      <c r="S33" s="11" t="s">
        <v>1455</v>
      </c>
      <c r="U33" t="str">
        <f t="shared" si="0"/>
        <v>是</v>
      </c>
    </row>
    <row r="34" spans="1:21">
      <c r="A34" s="2" t="str">
        <f>K34&amp;MID(L:L,15,4)</f>
        <v>黎再钊0058</v>
      </c>
      <c r="B34" s="7" t="s">
        <v>1631</v>
      </c>
      <c r="C34" s="7" t="s">
        <v>1446</v>
      </c>
      <c r="D34" s="7">
        <v>34</v>
      </c>
      <c r="E34" s="7" t="s">
        <v>1632</v>
      </c>
      <c r="F34" s="7" t="s">
        <v>17451</v>
      </c>
      <c r="G34" s="7" t="s">
        <v>17452</v>
      </c>
      <c r="H34" s="7" t="s">
        <v>1450</v>
      </c>
      <c r="I34" s="7" t="s">
        <v>17453</v>
      </c>
      <c r="J34" s="7" t="s">
        <v>1452</v>
      </c>
      <c r="K34" s="7" t="s">
        <v>357</v>
      </c>
      <c r="L34" s="7" t="s">
        <v>358</v>
      </c>
      <c r="M34" s="7" t="s">
        <v>1453</v>
      </c>
      <c r="N34" s="7" t="s">
        <v>23</v>
      </c>
      <c r="O34" s="11">
        <v>9</v>
      </c>
      <c r="P34" s="11">
        <v>7</v>
      </c>
      <c r="Q34" s="11">
        <v>1.5</v>
      </c>
      <c r="R34" s="11">
        <v>7.5</v>
      </c>
      <c r="S34" s="11" t="s">
        <v>1455</v>
      </c>
      <c r="U34" t="str">
        <f t="shared" si="0"/>
        <v>是</v>
      </c>
    </row>
    <row r="35" spans="1:21">
      <c r="A35" s="2" t="str">
        <f>K35&amp;MID(L:L,15,4)</f>
        <v>周绍辉0019</v>
      </c>
      <c r="B35" s="7" t="s">
        <v>1636</v>
      </c>
      <c r="C35" s="7" t="s">
        <v>1446</v>
      </c>
      <c r="D35" s="7">
        <v>43</v>
      </c>
      <c r="E35" s="7" t="s">
        <v>1637</v>
      </c>
      <c r="F35" s="7" t="s">
        <v>17454</v>
      </c>
      <c r="G35" s="7" t="s">
        <v>17455</v>
      </c>
      <c r="H35" s="7" t="s">
        <v>1450</v>
      </c>
      <c r="I35" s="7" t="s">
        <v>11605</v>
      </c>
      <c r="J35" s="7" t="s">
        <v>1452</v>
      </c>
      <c r="K35" s="7" t="s">
        <v>699</v>
      </c>
      <c r="L35" s="7" t="s">
        <v>700</v>
      </c>
      <c r="M35" s="7" t="s">
        <v>1453</v>
      </c>
      <c r="N35" s="7" t="s">
        <v>23</v>
      </c>
      <c r="O35" s="11">
        <v>3</v>
      </c>
      <c r="P35" s="11">
        <v>6</v>
      </c>
      <c r="Q35" s="11">
        <v>1.5</v>
      </c>
      <c r="R35" s="11">
        <v>1.5</v>
      </c>
      <c r="S35" s="11" t="s">
        <v>1455</v>
      </c>
      <c r="U35" t="str">
        <f t="shared" si="0"/>
        <v>是</v>
      </c>
    </row>
    <row r="36" spans="1:21">
      <c r="A36" s="2" t="str">
        <f>K36&amp;MID(L:L,15,4)</f>
        <v>区伟贤1218</v>
      </c>
      <c r="B36" s="7" t="s">
        <v>17456</v>
      </c>
      <c r="C36" s="7" t="s">
        <v>1446</v>
      </c>
      <c r="D36" s="7">
        <v>64</v>
      </c>
      <c r="E36" s="7" t="s">
        <v>1406</v>
      </c>
      <c r="F36" s="7" t="s">
        <v>17457</v>
      </c>
      <c r="G36" s="7" t="s">
        <v>17458</v>
      </c>
      <c r="H36" s="7" t="s">
        <v>1450</v>
      </c>
      <c r="I36" s="7" t="s">
        <v>17459</v>
      </c>
      <c r="J36" s="7" t="s">
        <v>1452</v>
      </c>
      <c r="K36" s="7" t="s">
        <v>1403</v>
      </c>
      <c r="L36" s="7" t="s">
        <v>1404</v>
      </c>
      <c r="M36" s="7" t="s">
        <v>1461</v>
      </c>
      <c r="N36" s="7" t="s">
        <v>1157</v>
      </c>
      <c r="O36" s="11">
        <v>2</v>
      </c>
      <c r="P36" s="11">
        <v>33</v>
      </c>
      <c r="Q36" s="11">
        <v>2.5</v>
      </c>
      <c r="R36" s="11">
        <v>0</v>
      </c>
      <c r="S36" s="11" t="s">
        <v>1455</v>
      </c>
      <c r="U36" t="str">
        <f t="shared" si="0"/>
        <v>是</v>
      </c>
    </row>
    <row r="37" spans="1:21">
      <c r="A37" s="2" t="str">
        <f>K37&amp;MID(L:L,15,4)</f>
        <v>叶仙1243</v>
      </c>
      <c r="B37" s="7" t="s">
        <v>1641</v>
      </c>
      <c r="C37" s="7" t="s">
        <v>1444</v>
      </c>
      <c r="D37" s="7">
        <v>47</v>
      </c>
      <c r="E37" s="7" t="s">
        <v>1642</v>
      </c>
      <c r="F37" s="7" t="s">
        <v>17460</v>
      </c>
      <c r="G37" s="7" t="s">
        <v>17461</v>
      </c>
      <c r="H37" s="7" t="s">
        <v>1450</v>
      </c>
      <c r="I37" s="7" t="s">
        <v>17462</v>
      </c>
      <c r="J37" s="7" t="s">
        <v>1452</v>
      </c>
      <c r="K37" s="7" t="s">
        <v>637</v>
      </c>
      <c r="L37" s="7" t="s">
        <v>638</v>
      </c>
      <c r="M37" s="7" t="s">
        <v>1453</v>
      </c>
      <c r="N37" s="7" t="s">
        <v>23</v>
      </c>
      <c r="O37" s="11">
        <v>1</v>
      </c>
      <c r="P37" s="11">
        <v>35</v>
      </c>
      <c r="Q37" s="11">
        <v>1.5</v>
      </c>
      <c r="R37" s="11">
        <v>0</v>
      </c>
      <c r="S37" s="11" t="s">
        <v>1455</v>
      </c>
      <c r="U37" t="str">
        <f t="shared" si="0"/>
        <v>是</v>
      </c>
    </row>
    <row r="38" spans="1:21">
      <c r="A38" s="2" t="str">
        <f>K38&amp;MID(L:L,15,4)</f>
        <v>黄炳宽0978</v>
      </c>
      <c r="B38" s="7" t="s">
        <v>1651</v>
      </c>
      <c r="C38" s="7" t="s">
        <v>1446</v>
      </c>
      <c r="D38" s="7">
        <v>49</v>
      </c>
      <c r="E38" s="7" t="s">
        <v>234</v>
      </c>
      <c r="F38" s="7" t="s">
        <v>17463</v>
      </c>
      <c r="G38" s="7" t="s">
        <v>17464</v>
      </c>
      <c r="H38" s="7" t="s">
        <v>1450</v>
      </c>
      <c r="I38" s="7" t="s">
        <v>17465</v>
      </c>
      <c r="J38" s="7" t="s">
        <v>1452</v>
      </c>
      <c r="K38" s="7" t="s">
        <v>231</v>
      </c>
      <c r="L38" s="7" t="s">
        <v>232</v>
      </c>
      <c r="M38" s="7" t="s">
        <v>1453</v>
      </c>
      <c r="N38" s="7" t="s">
        <v>23</v>
      </c>
      <c r="O38" s="11">
        <v>2</v>
      </c>
      <c r="P38" s="11">
        <v>10</v>
      </c>
      <c r="Q38" s="11">
        <v>1.5</v>
      </c>
      <c r="R38" s="11">
        <v>0.5</v>
      </c>
      <c r="S38" s="11" t="s">
        <v>1455</v>
      </c>
      <c r="U38" t="str">
        <f t="shared" si="0"/>
        <v>是</v>
      </c>
    </row>
    <row r="39" spans="1:21">
      <c r="A39" s="2" t="str">
        <f>K39&amp;MID(L:L,15,4)</f>
        <v>高格卿5123</v>
      </c>
      <c r="B39" s="7" t="s">
        <v>1655</v>
      </c>
      <c r="C39" s="7" t="s">
        <v>1446</v>
      </c>
      <c r="D39" s="7">
        <v>56</v>
      </c>
      <c r="E39" s="7" t="s">
        <v>1656</v>
      </c>
      <c r="F39" s="7" t="s">
        <v>17466</v>
      </c>
      <c r="G39" s="7" t="s">
        <v>17467</v>
      </c>
      <c r="H39" s="7" t="s">
        <v>1450</v>
      </c>
      <c r="I39" s="7" t="s">
        <v>17468</v>
      </c>
      <c r="J39" s="7" t="s">
        <v>1452</v>
      </c>
      <c r="K39" s="7" t="s">
        <v>162</v>
      </c>
      <c r="L39" s="7" t="s">
        <v>163</v>
      </c>
      <c r="M39" s="7" t="s">
        <v>1453</v>
      </c>
      <c r="N39" s="7" t="s">
        <v>23</v>
      </c>
      <c r="O39" s="11">
        <v>5</v>
      </c>
      <c r="P39" s="11">
        <v>37</v>
      </c>
      <c r="Q39" s="11">
        <v>1.5</v>
      </c>
      <c r="R39" s="11">
        <v>3.5</v>
      </c>
      <c r="S39" s="11" t="s">
        <v>1455</v>
      </c>
      <c r="U39" t="str">
        <f t="shared" si="0"/>
        <v>是</v>
      </c>
    </row>
    <row r="40" spans="1:21">
      <c r="A40" s="2" t="str">
        <f>K40&amp;MID(L:L,15,4)</f>
        <v>黎剑强0033</v>
      </c>
      <c r="B40" s="7" t="s">
        <v>1665</v>
      </c>
      <c r="C40" s="7" t="s">
        <v>1457</v>
      </c>
      <c r="D40" s="7">
        <v>47</v>
      </c>
      <c r="E40" s="7" t="s">
        <v>1666</v>
      </c>
      <c r="F40" s="7" t="s">
        <v>17469</v>
      </c>
      <c r="G40" s="7" t="s">
        <v>17470</v>
      </c>
      <c r="H40" s="7" t="s">
        <v>1450</v>
      </c>
      <c r="I40" s="7" t="s">
        <v>17471</v>
      </c>
      <c r="J40" s="7" t="s">
        <v>1452</v>
      </c>
      <c r="K40" s="7" t="s">
        <v>345</v>
      </c>
      <c r="L40" s="7" t="s">
        <v>346</v>
      </c>
      <c r="M40" s="7" t="s">
        <v>1461</v>
      </c>
      <c r="N40" s="7" t="s">
        <v>23</v>
      </c>
      <c r="O40" s="11">
        <v>3</v>
      </c>
      <c r="P40" s="11">
        <v>54</v>
      </c>
      <c r="Q40" s="11">
        <v>3</v>
      </c>
      <c r="R40" s="11">
        <v>0</v>
      </c>
      <c r="S40" s="11" t="s">
        <v>1455</v>
      </c>
      <c r="U40" t="str">
        <f t="shared" si="0"/>
        <v>是</v>
      </c>
    </row>
    <row r="41" spans="1:21">
      <c r="A41" s="2" t="str">
        <f>K41&amp;MID(L:L,15,4)</f>
        <v>冯玉桂1005</v>
      </c>
      <c r="B41" s="7" t="s">
        <v>1670</v>
      </c>
      <c r="C41" s="7" t="s">
        <v>1446</v>
      </c>
      <c r="D41" s="7">
        <v>41</v>
      </c>
      <c r="E41" s="7" t="s">
        <v>1671</v>
      </c>
      <c r="F41" s="7" t="s">
        <v>17472</v>
      </c>
      <c r="G41" s="7" t="s">
        <v>17473</v>
      </c>
      <c r="H41" s="7" t="s">
        <v>1450</v>
      </c>
      <c r="I41" s="7" t="s">
        <v>17474</v>
      </c>
      <c r="J41" s="7" t="s">
        <v>1452</v>
      </c>
      <c r="K41" s="7" t="s">
        <v>180</v>
      </c>
      <c r="L41" s="7" t="s">
        <v>181</v>
      </c>
      <c r="M41" s="7" t="s">
        <v>1453</v>
      </c>
      <c r="N41" s="7" t="s">
        <v>23</v>
      </c>
      <c r="O41" s="11">
        <v>1</v>
      </c>
      <c r="P41" s="11">
        <v>37</v>
      </c>
      <c r="Q41" s="11">
        <v>1.5</v>
      </c>
      <c r="R41" s="11">
        <v>0</v>
      </c>
      <c r="S41" s="11" t="s">
        <v>1455</v>
      </c>
      <c r="U41" t="str">
        <f t="shared" si="0"/>
        <v>是</v>
      </c>
    </row>
    <row r="42" spans="1:21">
      <c r="A42" s="2" t="str">
        <f>K42&amp;MID(L:L,15,4)</f>
        <v>蔡少英0622</v>
      </c>
      <c r="B42" s="7" t="s">
        <v>1684</v>
      </c>
      <c r="C42" s="7" t="s">
        <v>1444</v>
      </c>
      <c r="D42" s="7">
        <v>47</v>
      </c>
      <c r="E42" s="7" t="s">
        <v>787</v>
      </c>
      <c r="F42" s="7" t="s">
        <v>17475</v>
      </c>
      <c r="G42" s="7" t="s">
        <v>17476</v>
      </c>
      <c r="H42" s="7" t="s">
        <v>1450</v>
      </c>
      <c r="I42" s="7" t="s">
        <v>3235</v>
      </c>
      <c r="J42" s="7" t="s">
        <v>1452</v>
      </c>
      <c r="K42" s="7" t="s">
        <v>784</v>
      </c>
      <c r="L42" s="7" t="s">
        <v>785</v>
      </c>
      <c r="M42" s="7" t="s">
        <v>1461</v>
      </c>
      <c r="N42" s="7" t="s">
        <v>23</v>
      </c>
      <c r="O42" s="11">
        <v>3</v>
      </c>
      <c r="P42" s="11">
        <v>4</v>
      </c>
      <c r="Q42" s="11">
        <v>3</v>
      </c>
      <c r="R42" s="11">
        <v>0</v>
      </c>
      <c r="S42" s="11" t="s">
        <v>1455</v>
      </c>
      <c r="U42" t="str">
        <f t="shared" si="0"/>
        <v>是</v>
      </c>
    </row>
    <row r="43" spans="1:21">
      <c r="A43" s="2" t="str">
        <f>K43&amp;MID(L:L,15,4)</f>
        <v>彭玉婵2725</v>
      </c>
      <c r="B43" s="7" t="s">
        <v>2652</v>
      </c>
      <c r="C43" s="7" t="s">
        <v>1444</v>
      </c>
      <c r="D43" s="7">
        <v>43</v>
      </c>
      <c r="E43" s="7" t="s">
        <v>2653</v>
      </c>
      <c r="F43" s="7" t="s">
        <v>17477</v>
      </c>
      <c r="G43" s="7" t="s">
        <v>17478</v>
      </c>
      <c r="H43" s="7" t="s">
        <v>1450</v>
      </c>
      <c r="I43" s="7" t="s">
        <v>7857</v>
      </c>
      <c r="J43" s="7" t="s">
        <v>1452</v>
      </c>
      <c r="K43" s="7" t="s">
        <v>1356</v>
      </c>
      <c r="L43" s="7" t="s">
        <v>1357</v>
      </c>
      <c r="M43" s="7" t="s">
        <v>1461</v>
      </c>
      <c r="N43" s="7" t="s">
        <v>1462</v>
      </c>
      <c r="O43" s="11">
        <v>3</v>
      </c>
      <c r="P43" s="11">
        <v>4</v>
      </c>
      <c r="Q43" s="11">
        <v>2.5</v>
      </c>
      <c r="R43" s="11">
        <v>0.5</v>
      </c>
      <c r="S43" s="11" t="s">
        <v>1455</v>
      </c>
      <c r="U43" t="str">
        <f t="shared" si="0"/>
        <v>是</v>
      </c>
    </row>
    <row r="44" spans="1:21">
      <c r="A44" s="2" t="str">
        <f>K44&amp;MID(L:L,15,4)</f>
        <v>马淑琼4828</v>
      </c>
      <c r="B44" s="7" t="s">
        <v>16610</v>
      </c>
      <c r="C44" s="7" t="s">
        <v>1446</v>
      </c>
      <c r="D44" s="7">
        <v>51</v>
      </c>
      <c r="E44" s="7" t="s">
        <v>1715</v>
      </c>
      <c r="F44" s="7" t="s">
        <v>17479</v>
      </c>
      <c r="G44" s="7" t="s">
        <v>17480</v>
      </c>
      <c r="H44" s="7" t="s">
        <v>1450</v>
      </c>
      <c r="I44" s="7" t="s">
        <v>14320</v>
      </c>
      <c r="J44" s="7" t="s">
        <v>1452</v>
      </c>
      <c r="K44" s="7" t="s">
        <v>844</v>
      </c>
      <c r="L44" s="7" t="s">
        <v>845</v>
      </c>
      <c r="M44" s="7" t="s">
        <v>1461</v>
      </c>
      <c r="N44" s="7" t="s">
        <v>1467</v>
      </c>
      <c r="O44" s="11">
        <v>3</v>
      </c>
      <c r="P44" s="11">
        <v>24</v>
      </c>
      <c r="Q44" s="11">
        <v>3</v>
      </c>
      <c r="R44" s="11">
        <v>0</v>
      </c>
      <c r="S44" s="11" t="s">
        <v>1455</v>
      </c>
      <c r="U44" t="str">
        <f t="shared" si="0"/>
        <v>是</v>
      </c>
    </row>
    <row r="45" spans="1:21">
      <c r="A45" s="2" t="str">
        <f>K45&amp;MID(L:L,15,4)</f>
        <v>邝顺容1224</v>
      </c>
      <c r="B45" s="7" t="s">
        <v>1699</v>
      </c>
      <c r="C45" s="7" t="s">
        <v>1444</v>
      </c>
      <c r="D45" s="7">
        <v>57</v>
      </c>
      <c r="E45" s="7" t="s">
        <v>1700</v>
      </c>
      <c r="F45" s="7" t="s">
        <v>17481</v>
      </c>
      <c r="G45" s="7" t="s">
        <v>17482</v>
      </c>
      <c r="H45" s="7" t="s">
        <v>1450</v>
      </c>
      <c r="I45" s="7" t="s">
        <v>17483</v>
      </c>
      <c r="J45" s="7" t="s">
        <v>1452</v>
      </c>
      <c r="K45" s="7" t="s">
        <v>1025</v>
      </c>
      <c r="L45" s="7" t="s">
        <v>1026</v>
      </c>
      <c r="M45" s="7" t="s">
        <v>1453</v>
      </c>
      <c r="N45" s="7" t="s">
        <v>23</v>
      </c>
      <c r="O45" s="11">
        <v>2</v>
      </c>
      <c r="P45" s="11">
        <v>2</v>
      </c>
      <c r="Q45" s="11">
        <v>1.5</v>
      </c>
      <c r="R45" s="11">
        <v>0.5</v>
      </c>
      <c r="S45" s="11" t="s">
        <v>1455</v>
      </c>
      <c r="U45" t="str">
        <f t="shared" si="0"/>
        <v>是</v>
      </c>
    </row>
    <row r="46" spans="1:21">
      <c r="A46" s="2" t="str">
        <f>K46&amp;MID(L:L,15,4)</f>
        <v>郭彦镜0637</v>
      </c>
      <c r="B46" s="7" t="s">
        <v>1709</v>
      </c>
      <c r="C46" s="7" t="s">
        <v>1446</v>
      </c>
      <c r="D46" s="7">
        <v>41</v>
      </c>
      <c r="E46" s="7" t="s">
        <v>1710</v>
      </c>
      <c r="F46" s="7" t="s">
        <v>17484</v>
      </c>
      <c r="G46" s="7" t="s">
        <v>17485</v>
      </c>
      <c r="H46" s="7" t="s">
        <v>1450</v>
      </c>
      <c r="I46" s="7" t="s">
        <v>17486</v>
      </c>
      <c r="J46" s="7" t="s">
        <v>1452</v>
      </c>
      <c r="K46" s="7" t="s">
        <v>172</v>
      </c>
      <c r="L46" s="7" t="s">
        <v>173</v>
      </c>
      <c r="M46" s="7" t="s">
        <v>1453</v>
      </c>
      <c r="N46" s="7" t="s">
        <v>23</v>
      </c>
      <c r="O46" s="11">
        <v>5</v>
      </c>
      <c r="P46" s="11">
        <v>8</v>
      </c>
      <c r="Q46" s="11">
        <v>1.5</v>
      </c>
      <c r="R46" s="11">
        <v>3.5</v>
      </c>
      <c r="S46" s="11" t="s">
        <v>1455</v>
      </c>
      <c r="U46" t="str">
        <f t="shared" si="0"/>
        <v>是</v>
      </c>
    </row>
    <row r="47" spans="1:21">
      <c r="A47" s="2" t="str">
        <f>K47&amp;MID(L:L,15,4)</f>
        <v>李环1227</v>
      </c>
      <c r="B47" s="7" t="s">
        <v>1719</v>
      </c>
      <c r="C47" s="7" t="s">
        <v>1457</v>
      </c>
      <c r="D47" s="7">
        <v>57</v>
      </c>
      <c r="E47" s="7" t="s">
        <v>1720</v>
      </c>
      <c r="F47" s="7" t="s">
        <v>17487</v>
      </c>
      <c r="G47" s="7" t="s">
        <v>17488</v>
      </c>
      <c r="H47" s="7" t="s">
        <v>1450</v>
      </c>
      <c r="I47" s="7" t="s">
        <v>17489</v>
      </c>
      <c r="J47" s="7" t="s">
        <v>1452</v>
      </c>
      <c r="K47" s="7" t="s">
        <v>977</v>
      </c>
      <c r="L47" s="7" t="s">
        <v>978</v>
      </c>
      <c r="M47" s="7" t="s">
        <v>1453</v>
      </c>
      <c r="N47" s="7" t="s">
        <v>23</v>
      </c>
      <c r="O47" s="11">
        <v>3</v>
      </c>
      <c r="P47" s="11">
        <v>59</v>
      </c>
      <c r="Q47" s="11">
        <v>1.5</v>
      </c>
      <c r="R47" s="11">
        <v>1.5</v>
      </c>
      <c r="S47" s="11" t="s">
        <v>1455</v>
      </c>
      <c r="U47" t="str">
        <f t="shared" si="0"/>
        <v>是</v>
      </c>
    </row>
    <row r="48" spans="1:21">
      <c r="A48" s="2" t="str">
        <f>K48&amp;MID(L:L,15,4)</f>
        <v>梁翠仪212X</v>
      </c>
      <c r="B48" s="7" t="s">
        <v>1724</v>
      </c>
      <c r="C48" s="7" t="s">
        <v>1446</v>
      </c>
      <c r="D48" s="7">
        <v>55</v>
      </c>
      <c r="E48" s="7" t="s">
        <v>1725</v>
      </c>
      <c r="F48" s="7" t="s">
        <v>17490</v>
      </c>
      <c r="G48" s="7" t="s">
        <v>17491</v>
      </c>
      <c r="H48" s="7" t="s">
        <v>1450</v>
      </c>
      <c r="I48" s="7" t="s">
        <v>17492</v>
      </c>
      <c r="J48" s="7" t="s">
        <v>1452</v>
      </c>
      <c r="K48" s="7" t="s">
        <v>282</v>
      </c>
      <c r="L48" s="7" t="s">
        <v>283</v>
      </c>
      <c r="M48" s="7" t="s">
        <v>1461</v>
      </c>
      <c r="N48" s="7" t="s">
        <v>23</v>
      </c>
      <c r="O48" s="11">
        <v>6</v>
      </c>
      <c r="P48" s="11">
        <v>13</v>
      </c>
      <c r="Q48" s="11">
        <v>3</v>
      </c>
      <c r="R48" s="11">
        <v>3</v>
      </c>
      <c r="S48" s="11" t="s">
        <v>1455</v>
      </c>
      <c r="U48" t="str">
        <f t="shared" si="0"/>
        <v>是</v>
      </c>
    </row>
    <row r="49" spans="1:21">
      <c r="A49" s="2" t="str">
        <f>K49&amp;MID(L:L,15,4)</f>
        <v>陈苏4424</v>
      </c>
      <c r="B49" s="7" t="s">
        <v>16505</v>
      </c>
      <c r="C49" s="7" t="s">
        <v>1446</v>
      </c>
      <c r="D49" s="7">
        <v>54</v>
      </c>
      <c r="E49" s="7" t="s">
        <v>16506</v>
      </c>
      <c r="F49" s="7" t="s">
        <v>17493</v>
      </c>
      <c r="G49" s="7" t="s">
        <v>17494</v>
      </c>
      <c r="H49" s="7" t="s">
        <v>1450</v>
      </c>
      <c r="I49" s="7" t="s">
        <v>17495</v>
      </c>
      <c r="J49" s="7" t="s">
        <v>1452</v>
      </c>
      <c r="K49" s="7" t="s">
        <v>695</v>
      </c>
      <c r="L49" s="7" t="s">
        <v>696</v>
      </c>
      <c r="M49" s="7" t="s">
        <v>1461</v>
      </c>
      <c r="N49" s="7" t="s">
        <v>1454</v>
      </c>
      <c r="O49" s="11">
        <v>3</v>
      </c>
      <c r="P49" s="11">
        <v>20</v>
      </c>
      <c r="Q49" s="11">
        <v>3</v>
      </c>
      <c r="R49" s="11">
        <v>0</v>
      </c>
      <c r="S49" s="11" t="s">
        <v>1455</v>
      </c>
      <c r="U49" t="str">
        <f t="shared" si="0"/>
        <v>是</v>
      </c>
    </row>
    <row r="50" spans="1:21">
      <c r="A50" s="2" t="str">
        <f>K50&amp;MID(L:L,15,4)</f>
        <v>沈达演7211</v>
      </c>
      <c r="B50" s="7" t="s">
        <v>1736</v>
      </c>
      <c r="C50" s="7" t="s">
        <v>1446</v>
      </c>
      <c r="D50" s="7">
        <v>48</v>
      </c>
      <c r="E50" s="7" t="s">
        <v>1737</v>
      </c>
      <c r="F50" s="7" t="s">
        <v>17496</v>
      </c>
      <c r="G50" s="7" t="s">
        <v>17497</v>
      </c>
      <c r="H50" s="7" t="s">
        <v>1740</v>
      </c>
      <c r="I50" s="7" t="s">
        <v>17498</v>
      </c>
      <c r="J50" s="7" t="s">
        <v>1452</v>
      </c>
      <c r="K50" s="7" t="s">
        <v>468</v>
      </c>
      <c r="L50" s="7" t="s">
        <v>469</v>
      </c>
      <c r="M50" s="7" t="s">
        <v>1453</v>
      </c>
      <c r="N50" s="7" t="s">
        <v>23</v>
      </c>
      <c r="O50" s="11">
        <v>2</v>
      </c>
      <c r="P50" s="11">
        <v>55</v>
      </c>
      <c r="Q50" s="11">
        <v>1.5</v>
      </c>
      <c r="R50" s="11">
        <v>0.5</v>
      </c>
      <c r="S50" s="11" t="s">
        <v>1455</v>
      </c>
      <c r="U50" t="str">
        <f t="shared" si="0"/>
        <v>是</v>
      </c>
    </row>
    <row r="51" spans="1:21">
      <c r="A51" s="2" t="str">
        <f>K51&amp;MID(L:L,15,4)</f>
        <v>陈穗婵4129</v>
      </c>
      <c r="B51" s="7" t="s">
        <v>1742</v>
      </c>
      <c r="C51" s="7" t="s">
        <v>1446</v>
      </c>
      <c r="D51" s="7">
        <v>44</v>
      </c>
      <c r="E51" s="7" t="s">
        <v>1743</v>
      </c>
      <c r="F51" s="7" t="s">
        <v>17499</v>
      </c>
      <c r="G51" s="7" t="s">
        <v>17500</v>
      </c>
      <c r="H51" s="7" t="s">
        <v>1450</v>
      </c>
      <c r="I51" s="7" t="s">
        <v>4207</v>
      </c>
      <c r="J51" s="7" t="s">
        <v>1452</v>
      </c>
      <c r="K51" s="7" t="s">
        <v>726</v>
      </c>
      <c r="L51" s="7" t="s">
        <v>727</v>
      </c>
      <c r="M51" s="7" t="s">
        <v>1461</v>
      </c>
      <c r="N51" s="7" t="s">
        <v>1467</v>
      </c>
      <c r="O51" s="11">
        <v>3</v>
      </c>
      <c r="P51" s="11">
        <v>5</v>
      </c>
      <c r="Q51" s="11">
        <v>3</v>
      </c>
      <c r="R51" s="11">
        <v>0</v>
      </c>
      <c r="S51" s="11" t="s">
        <v>1455</v>
      </c>
      <c r="U51" t="str">
        <f t="shared" si="0"/>
        <v>是</v>
      </c>
    </row>
    <row r="52" spans="1:21">
      <c r="A52" s="2" t="str">
        <f>K52&amp;MID(L:L,15,4)</f>
        <v>梁伟雄3612</v>
      </c>
      <c r="B52" s="7" t="s">
        <v>5092</v>
      </c>
      <c r="C52" s="7" t="s">
        <v>1446</v>
      </c>
      <c r="D52" s="7">
        <v>52</v>
      </c>
      <c r="E52" s="7" t="s">
        <v>5093</v>
      </c>
      <c r="F52" s="7" t="s">
        <v>17501</v>
      </c>
      <c r="G52" s="7" t="s">
        <v>17502</v>
      </c>
      <c r="H52" s="7" t="s">
        <v>1450</v>
      </c>
      <c r="I52" s="7" t="s">
        <v>3286</v>
      </c>
      <c r="J52" s="7" t="s">
        <v>1452</v>
      </c>
      <c r="K52" s="7" t="s">
        <v>385</v>
      </c>
      <c r="L52" s="7" t="s">
        <v>386</v>
      </c>
      <c r="M52" s="7" t="s">
        <v>1461</v>
      </c>
      <c r="N52" s="7" t="s">
        <v>23</v>
      </c>
      <c r="O52" s="11">
        <v>3</v>
      </c>
      <c r="P52" s="11">
        <v>17</v>
      </c>
      <c r="Q52" s="11">
        <v>3</v>
      </c>
      <c r="R52" s="11">
        <v>0</v>
      </c>
      <c r="S52" s="11" t="s">
        <v>1455</v>
      </c>
      <c r="U52" t="str">
        <f t="shared" si="0"/>
        <v>是</v>
      </c>
    </row>
    <row r="53" spans="1:21">
      <c r="A53" s="2" t="str">
        <f>K53&amp;MID(L:L,15,4)</f>
        <v>谭合容1220</v>
      </c>
      <c r="B53" s="7" t="s">
        <v>1751</v>
      </c>
      <c r="C53" s="7" t="s">
        <v>1446</v>
      </c>
      <c r="D53" s="7">
        <v>55</v>
      </c>
      <c r="E53" s="7" t="s">
        <v>1752</v>
      </c>
      <c r="F53" s="7" t="s">
        <v>17503</v>
      </c>
      <c r="G53" s="7" t="s">
        <v>17504</v>
      </c>
      <c r="H53" s="7" t="s">
        <v>1450</v>
      </c>
      <c r="I53" s="7" t="s">
        <v>16387</v>
      </c>
      <c r="J53" s="7" t="s">
        <v>1452</v>
      </c>
      <c r="K53" s="7" t="s">
        <v>999</v>
      </c>
      <c r="L53" s="7" t="s">
        <v>1000</v>
      </c>
      <c r="M53" s="7" t="s">
        <v>1453</v>
      </c>
      <c r="N53" s="7" t="s">
        <v>23</v>
      </c>
      <c r="O53" s="11">
        <v>3</v>
      </c>
      <c r="P53" s="11">
        <v>42</v>
      </c>
      <c r="Q53" s="11">
        <v>1.5</v>
      </c>
      <c r="R53" s="11">
        <v>1.5</v>
      </c>
      <c r="S53" s="11" t="s">
        <v>1455</v>
      </c>
      <c r="U53" t="str">
        <f t="shared" si="0"/>
        <v>是</v>
      </c>
    </row>
    <row r="54" spans="1:21">
      <c r="A54" s="2" t="str">
        <f>K54&amp;MID(L:L,15,4)</f>
        <v>胡旺崧1222</v>
      </c>
      <c r="B54" s="7" t="s">
        <v>1756</v>
      </c>
      <c r="C54" s="7" t="s">
        <v>1457</v>
      </c>
      <c r="D54" s="7">
        <v>49</v>
      </c>
      <c r="E54" s="7" t="s">
        <v>1757</v>
      </c>
      <c r="F54" s="7" t="s">
        <v>17505</v>
      </c>
      <c r="G54" s="7" t="s">
        <v>17506</v>
      </c>
      <c r="H54" s="7" t="s">
        <v>1450</v>
      </c>
      <c r="I54" s="7" t="s">
        <v>17507</v>
      </c>
      <c r="J54" s="7" t="s">
        <v>1452</v>
      </c>
      <c r="K54" s="7" t="s">
        <v>967</v>
      </c>
      <c r="L54" s="7" t="s">
        <v>968</v>
      </c>
      <c r="M54" s="7" t="s">
        <v>1453</v>
      </c>
      <c r="N54" s="7" t="s">
        <v>23</v>
      </c>
      <c r="O54" s="11">
        <v>7</v>
      </c>
      <c r="P54" s="11">
        <v>19</v>
      </c>
      <c r="Q54" s="11">
        <v>1.5</v>
      </c>
      <c r="R54" s="11">
        <v>5.5</v>
      </c>
      <c r="S54" s="11" t="s">
        <v>1455</v>
      </c>
      <c r="U54" t="str">
        <f t="shared" si="0"/>
        <v>是</v>
      </c>
    </row>
    <row r="55" spans="1:21">
      <c r="A55" s="2" t="str">
        <f>K55&amp;MID(L:L,15,4)</f>
        <v>唐汝田3020</v>
      </c>
      <c r="B55" s="7" t="s">
        <v>1761</v>
      </c>
      <c r="C55" s="7" t="s">
        <v>1446</v>
      </c>
      <c r="D55" s="7">
        <v>57</v>
      </c>
      <c r="E55" s="7" t="s">
        <v>1762</v>
      </c>
      <c r="F55" s="7" t="s">
        <v>17508</v>
      </c>
      <c r="G55" s="7" t="s">
        <v>17509</v>
      </c>
      <c r="H55" s="7" t="s">
        <v>1765</v>
      </c>
      <c r="I55" s="7" t="s">
        <v>1891</v>
      </c>
      <c r="J55" s="7" t="s">
        <v>1452</v>
      </c>
      <c r="K55" s="7" t="s">
        <v>497</v>
      </c>
      <c r="L55" s="7" t="s">
        <v>498</v>
      </c>
      <c r="M55" s="7" t="s">
        <v>1453</v>
      </c>
      <c r="N55" s="7" t="s">
        <v>23</v>
      </c>
      <c r="O55" s="11">
        <v>1</v>
      </c>
      <c r="P55" s="11">
        <v>59</v>
      </c>
      <c r="Q55" s="11">
        <v>1.5</v>
      </c>
      <c r="R55" s="11">
        <v>0</v>
      </c>
      <c r="S55" s="11" t="s">
        <v>1455</v>
      </c>
      <c r="U55" t="str">
        <f t="shared" si="0"/>
        <v>是</v>
      </c>
    </row>
    <row r="56" spans="1:21">
      <c r="A56" s="2" t="str">
        <f>K56&amp;MID(L:L,15,4)</f>
        <v>李人琪1828</v>
      </c>
      <c r="B56" s="7" t="s">
        <v>1767</v>
      </c>
      <c r="C56" s="7" t="s">
        <v>1446</v>
      </c>
      <c r="D56" s="7">
        <v>57</v>
      </c>
      <c r="E56" s="7" t="s">
        <v>1768</v>
      </c>
      <c r="F56" s="7" t="s">
        <v>17510</v>
      </c>
      <c r="G56" s="7" t="s">
        <v>17511</v>
      </c>
      <c r="H56" s="7" t="s">
        <v>1450</v>
      </c>
      <c r="I56" s="7" t="s">
        <v>7436</v>
      </c>
      <c r="J56" s="7" t="s">
        <v>1452</v>
      </c>
      <c r="K56" s="7" t="s">
        <v>897</v>
      </c>
      <c r="L56" s="7" t="s">
        <v>898</v>
      </c>
      <c r="M56" s="7" t="s">
        <v>1772</v>
      </c>
      <c r="N56" s="7" t="s">
        <v>1467</v>
      </c>
      <c r="O56" s="11">
        <v>3</v>
      </c>
      <c r="P56" s="11">
        <v>1</v>
      </c>
      <c r="Q56" s="11">
        <v>3</v>
      </c>
      <c r="R56" s="11">
        <v>0</v>
      </c>
      <c r="S56" s="11" t="s">
        <v>1455</v>
      </c>
      <c r="U56" t="str">
        <f t="shared" si="0"/>
        <v>是</v>
      </c>
    </row>
    <row r="57" spans="1:21">
      <c r="A57" s="2" t="str">
        <f>K57&amp;MID(L:L,15,4)</f>
        <v>黄良从1013</v>
      </c>
      <c r="B57" s="7" t="s">
        <v>1773</v>
      </c>
      <c r="C57" s="7" t="s">
        <v>1446</v>
      </c>
      <c r="D57" s="7">
        <v>52</v>
      </c>
      <c r="E57" s="7" t="s">
        <v>1774</v>
      </c>
      <c r="F57" s="7" t="s">
        <v>17512</v>
      </c>
      <c r="G57" s="7" t="s">
        <v>17513</v>
      </c>
      <c r="H57" s="7" t="s">
        <v>1450</v>
      </c>
      <c r="I57" s="7" t="s">
        <v>17514</v>
      </c>
      <c r="J57" s="7" t="s">
        <v>1452</v>
      </c>
      <c r="K57" s="7" t="s">
        <v>207</v>
      </c>
      <c r="L57" s="7" t="s">
        <v>208</v>
      </c>
      <c r="M57" s="7" t="s">
        <v>1461</v>
      </c>
      <c r="N57" s="7" t="s">
        <v>23</v>
      </c>
      <c r="O57" s="11">
        <v>3</v>
      </c>
      <c r="P57" s="11">
        <v>23</v>
      </c>
      <c r="Q57" s="11">
        <v>3</v>
      </c>
      <c r="R57" s="11">
        <v>0</v>
      </c>
      <c r="S57" s="11" t="s">
        <v>1455</v>
      </c>
      <c r="U57" t="str">
        <f t="shared" si="0"/>
        <v>是</v>
      </c>
    </row>
    <row r="58" spans="1:21">
      <c r="A58" s="2" t="str">
        <f>K58&amp;MID(L:L,15,4)</f>
        <v>杜飞翔1210</v>
      </c>
      <c r="B58" s="7" t="s">
        <v>1778</v>
      </c>
      <c r="C58" s="7" t="s">
        <v>1446</v>
      </c>
      <c r="D58" s="7">
        <v>58</v>
      </c>
      <c r="E58" s="7" t="s">
        <v>1779</v>
      </c>
      <c r="F58" s="7" t="s">
        <v>17515</v>
      </c>
      <c r="G58" s="7" t="s">
        <v>17516</v>
      </c>
      <c r="H58" s="7" t="s">
        <v>1450</v>
      </c>
      <c r="I58" s="7" t="s">
        <v>17517</v>
      </c>
      <c r="J58" s="7" t="s">
        <v>1452</v>
      </c>
      <c r="K58" s="7" t="s">
        <v>121</v>
      </c>
      <c r="L58" s="7" t="s">
        <v>122</v>
      </c>
      <c r="M58" s="7" t="s">
        <v>1461</v>
      </c>
      <c r="N58" s="7" t="s">
        <v>23</v>
      </c>
      <c r="O58" s="11">
        <v>3</v>
      </c>
      <c r="P58" s="11">
        <v>55</v>
      </c>
      <c r="Q58" s="11">
        <v>3</v>
      </c>
      <c r="R58" s="11">
        <v>0</v>
      </c>
      <c r="S58" s="11" t="s">
        <v>1455</v>
      </c>
      <c r="U58" t="str">
        <f t="shared" si="0"/>
        <v>是</v>
      </c>
    </row>
    <row r="59" spans="1:21">
      <c r="A59" s="2" t="str">
        <f>K59&amp;MID(L:L,15,4)</f>
        <v>何凤喜6626</v>
      </c>
      <c r="B59" s="7" t="s">
        <v>1783</v>
      </c>
      <c r="C59" s="7" t="s">
        <v>1446</v>
      </c>
      <c r="D59" s="7">
        <v>59</v>
      </c>
      <c r="E59" s="7" t="s">
        <v>1784</v>
      </c>
      <c r="F59" s="7" t="s">
        <v>17518</v>
      </c>
      <c r="G59" s="7" t="s">
        <v>17519</v>
      </c>
      <c r="H59" s="7" t="s">
        <v>1450</v>
      </c>
      <c r="I59" s="7" t="s">
        <v>9104</v>
      </c>
      <c r="J59" s="7" t="s">
        <v>1452</v>
      </c>
      <c r="K59" s="7" t="s">
        <v>175</v>
      </c>
      <c r="L59" s="7" t="s">
        <v>176</v>
      </c>
      <c r="M59" s="7" t="s">
        <v>1461</v>
      </c>
      <c r="N59" s="7" t="s">
        <v>23</v>
      </c>
      <c r="O59" s="11">
        <v>3</v>
      </c>
      <c r="P59" s="11">
        <v>11</v>
      </c>
      <c r="Q59" s="11">
        <v>3</v>
      </c>
      <c r="R59" s="11">
        <v>0</v>
      </c>
      <c r="S59" s="11" t="s">
        <v>1455</v>
      </c>
      <c r="U59" t="str">
        <f t="shared" si="0"/>
        <v>是</v>
      </c>
    </row>
    <row r="60" spans="1:21">
      <c r="A60" s="2" t="str">
        <f>K60&amp;MID(L:L,15,4)</f>
        <v>梁惠生5133</v>
      </c>
      <c r="B60" s="7" t="s">
        <v>1788</v>
      </c>
      <c r="C60" s="7" t="s">
        <v>1446</v>
      </c>
      <c r="D60" s="7">
        <v>58</v>
      </c>
      <c r="E60" s="7" t="s">
        <v>1789</v>
      </c>
      <c r="F60" s="7" t="s">
        <v>17520</v>
      </c>
      <c r="G60" s="7" t="s">
        <v>17521</v>
      </c>
      <c r="H60" s="7" t="s">
        <v>1450</v>
      </c>
      <c r="I60" s="7" t="s">
        <v>5929</v>
      </c>
      <c r="J60" s="7" t="s">
        <v>1452</v>
      </c>
      <c r="K60" s="7" t="s">
        <v>935</v>
      </c>
      <c r="L60" s="7" t="s">
        <v>936</v>
      </c>
      <c r="M60" s="7" t="s">
        <v>1461</v>
      </c>
      <c r="N60" s="7" t="s">
        <v>23</v>
      </c>
      <c r="O60" s="11">
        <v>3</v>
      </c>
      <c r="P60" s="11">
        <v>1</v>
      </c>
      <c r="Q60" s="11">
        <v>3</v>
      </c>
      <c r="R60" s="11">
        <v>0</v>
      </c>
      <c r="S60" s="11" t="s">
        <v>1455</v>
      </c>
      <c r="U60" t="str">
        <f t="shared" si="0"/>
        <v>是</v>
      </c>
    </row>
    <row r="61" spans="1:21">
      <c r="A61" s="2" t="str">
        <f>K61&amp;MID(L:L,15,4)</f>
        <v>钟月清0026</v>
      </c>
      <c r="B61" s="7" t="s">
        <v>1793</v>
      </c>
      <c r="C61" s="7" t="s">
        <v>1446</v>
      </c>
      <c r="D61" s="7">
        <v>63</v>
      </c>
      <c r="E61" s="7" t="s">
        <v>1794</v>
      </c>
      <c r="F61" s="7" t="s">
        <v>17522</v>
      </c>
      <c r="G61" s="7" t="s">
        <v>17523</v>
      </c>
      <c r="H61" s="7" t="s">
        <v>1450</v>
      </c>
      <c r="I61" s="7" t="s">
        <v>17524</v>
      </c>
      <c r="J61" s="7" t="s">
        <v>1452</v>
      </c>
      <c r="K61" s="7" t="s">
        <v>400</v>
      </c>
      <c r="L61" s="7" t="s">
        <v>401</v>
      </c>
      <c r="M61" s="7" t="s">
        <v>1772</v>
      </c>
      <c r="N61" s="7" t="s">
        <v>23</v>
      </c>
      <c r="O61" s="11">
        <v>6</v>
      </c>
      <c r="P61" s="11">
        <v>22</v>
      </c>
      <c r="Q61" s="11">
        <v>3</v>
      </c>
      <c r="R61" s="11">
        <v>3</v>
      </c>
      <c r="S61" s="11" t="s">
        <v>1455</v>
      </c>
      <c r="U61" t="str">
        <f t="shared" si="0"/>
        <v>是</v>
      </c>
    </row>
    <row r="62" spans="1:21">
      <c r="A62" s="2" t="str">
        <f>K62&amp;MID(L:L,15,4)</f>
        <v>胡德恒501X</v>
      </c>
      <c r="B62" s="7" t="s">
        <v>1803</v>
      </c>
      <c r="C62" s="7" t="s">
        <v>1457</v>
      </c>
      <c r="D62" s="7">
        <v>54</v>
      </c>
      <c r="E62" s="7" t="s">
        <v>1804</v>
      </c>
      <c r="F62" s="7" t="s">
        <v>17525</v>
      </c>
      <c r="G62" s="7" t="s">
        <v>17526</v>
      </c>
      <c r="H62" s="7" t="s">
        <v>1450</v>
      </c>
      <c r="I62" s="7" t="s">
        <v>17527</v>
      </c>
      <c r="J62" s="7" t="s">
        <v>1452</v>
      </c>
      <c r="K62" s="7" t="s">
        <v>213</v>
      </c>
      <c r="L62" s="7" t="s">
        <v>214</v>
      </c>
      <c r="M62" s="7" t="s">
        <v>1461</v>
      </c>
      <c r="N62" s="7" t="s">
        <v>23</v>
      </c>
      <c r="O62" s="11">
        <v>13</v>
      </c>
      <c r="P62" s="11">
        <v>14</v>
      </c>
      <c r="Q62" s="11">
        <v>3</v>
      </c>
      <c r="R62" s="11">
        <v>10</v>
      </c>
      <c r="S62" s="11" t="s">
        <v>1455</v>
      </c>
      <c r="U62" t="str">
        <f t="shared" si="0"/>
        <v>是</v>
      </c>
    </row>
    <row r="63" spans="1:21">
      <c r="A63" s="2" t="str">
        <f>K63&amp;MID(L:L,15,4)</f>
        <v>黄伟友0936</v>
      </c>
      <c r="B63" s="7" t="s">
        <v>1808</v>
      </c>
      <c r="C63" s="7" t="s">
        <v>1446</v>
      </c>
      <c r="D63" s="7">
        <v>43</v>
      </c>
      <c r="E63" s="7" t="s">
        <v>1809</v>
      </c>
      <c r="F63" s="7" t="s">
        <v>17528</v>
      </c>
      <c r="G63" s="7" t="s">
        <v>17529</v>
      </c>
      <c r="H63" s="7" t="s">
        <v>1450</v>
      </c>
      <c r="I63" s="7" t="s">
        <v>17530</v>
      </c>
      <c r="J63" s="7" t="s">
        <v>1452</v>
      </c>
      <c r="K63" s="7" t="s">
        <v>1020</v>
      </c>
      <c r="L63" s="7" t="s">
        <v>1021</v>
      </c>
      <c r="M63" s="7" t="s">
        <v>1453</v>
      </c>
      <c r="N63" s="7" t="s">
        <v>23</v>
      </c>
      <c r="O63" s="11">
        <v>3</v>
      </c>
      <c r="P63" s="11">
        <v>10</v>
      </c>
      <c r="Q63" s="11">
        <v>1.5</v>
      </c>
      <c r="R63" s="11">
        <v>1.5</v>
      </c>
      <c r="S63" s="11" t="s">
        <v>1455</v>
      </c>
      <c r="U63" t="str">
        <f t="shared" si="0"/>
        <v>是</v>
      </c>
    </row>
    <row r="64" spans="1:21">
      <c r="A64" s="2" t="str">
        <f>K64&amp;MID(L:L,15,4)</f>
        <v>刘日香1224</v>
      </c>
      <c r="B64" s="7" t="s">
        <v>1813</v>
      </c>
      <c r="C64" s="7" t="s">
        <v>1446</v>
      </c>
      <c r="D64" s="7">
        <v>43</v>
      </c>
      <c r="E64" s="7" t="s">
        <v>1814</v>
      </c>
      <c r="F64" s="7" t="s">
        <v>17531</v>
      </c>
      <c r="G64" s="7" t="s">
        <v>17532</v>
      </c>
      <c r="H64" s="7" t="s">
        <v>1450</v>
      </c>
      <c r="I64" s="7" t="s">
        <v>17533</v>
      </c>
      <c r="J64" s="7" t="s">
        <v>1452</v>
      </c>
      <c r="K64" s="7" t="s">
        <v>986</v>
      </c>
      <c r="L64" s="7" t="s">
        <v>987</v>
      </c>
      <c r="M64" s="7" t="s">
        <v>1453</v>
      </c>
      <c r="N64" s="7" t="s">
        <v>23</v>
      </c>
      <c r="O64" s="11">
        <v>7</v>
      </c>
      <c r="P64" s="11">
        <v>5</v>
      </c>
      <c r="Q64" s="11">
        <v>1.5</v>
      </c>
      <c r="R64" s="11">
        <v>5.5</v>
      </c>
      <c r="S64" s="11" t="s">
        <v>1455</v>
      </c>
      <c r="U64" t="str">
        <f t="shared" si="0"/>
        <v>是</v>
      </c>
    </row>
    <row r="65" spans="1:21">
      <c r="A65" s="2" t="str">
        <f>K65&amp;MID(L:L,15,4)</f>
        <v>卢悦群122X</v>
      </c>
      <c r="B65" s="7" t="s">
        <v>1818</v>
      </c>
      <c r="C65" s="7" t="s">
        <v>1446</v>
      </c>
      <c r="D65" s="7">
        <v>47</v>
      </c>
      <c r="E65" s="7" t="s">
        <v>1819</v>
      </c>
      <c r="F65" s="7" t="s">
        <v>17534</v>
      </c>
      <c r="G65" s="7" t="s">
        <v>17535</v>
      </c>
      <c r="H65" s="7" t="s">
        <v>1450</v>
      </c>
      <c r="I65" s="7" t="s">
        <v>17536</v>
      </c>
      <c r="J65" s="7" t="s">
        <v>1452</v>
      </c>
      <c r="K65" s="7" t="s">
        <v>993</v>
      </c>
      <c r="L65" s="7" t="s">
        <v>994</v>
      </c>
      <c r="M65" s="7" t="s">
        <v>1453</v>
      </c>
      <c r="N65" s="7" t="s">
        <v>23</v>
      </c>
      <c r="O65" s="11">
        <v>5</v>
      </c>
      <c r="P65" s="11">
        <v>12</v>
      </c>
      <c r="Q65" s="11">
        <v>1.5</v>
      </c>
      <c r="R65" s="11">
        <v>3.5</v>
      </c>
      <c r="S65" s="11" t="s">
        <v>1455</v>
      </c>
      <c r="U65" t="str">
        <f t="shared" si="0"/>
        <v>是</v>
      </c>
    </row>
    <row r="66" spans="1:21">
      <c r="A66" s="2" t="str">
        <f>K66&amp;MID(L:L,15,4)</f>
        <v>黄文辉1238</v>
      </c>
      <c r="B66" s="7" t="s">
        <v>1823</v>
      </c>
      <c r="C66" s="7" t="s">
        <v>1446</v>
      </c>
      <c r="D66" s="7">
        <v>58</v>
      </c>
      <c r="E66" s="7" t="s">
        <v>1824</v>
      </c>
      <c r="F66" s="7" t="s">
        <v>17537</v>
      </c>
      <c r="G66" s="7" t="s">
        <v>17538</v>
      </c>
      <c r="H66" s="7" t="s">
        <v>1450</v>
      </c>
      <c r="I66" s="7" t="s">
        <v>17539</v>
      </c>
      <c r="J66" s="7" t="s">
        <v>1452</v>
      </c>
      <c r="K66" s="7" t="s">
        <v>1059</v>
      </c>
      <c r="L66" s="7" t="s">
        <v>1060</v>
      </c>
      <c r="M66" s="7" t="s">
        <v>1453</v>
      </c>
      <c r="N66" s="7" t="s">
        <v>23</v>
      </c>
      <c r="O66" s="11">
        <v>1</v>
      </c>
      <c r="P66" s="11">
        <v>40</v>
      </c>
      <c r="Q66" s="11">
        <v>1.5</v>
      </c>
      <c r="R66" s="11">
        <v>0</v>
      </c>
      <c r="S66" s="11" t="s">
        <v>1455</v>
      </c>
      <c r="U66" t="str">
        <f t="shared" si="0"/>
        <v>是</v>
      </c>
    </row>
    <row r="67" spans="1:21">
      <c r="A67" s="2" t="str">
        <f>K67&amp;MID(L:L,15,4)</f>
        <v>阳乐0042</v>
      </c>
      <c r="B67" s="7" t="s">
        <v>1828</v>
      </c>
      <c r="C67" s="7" t="s">
        <v>1446</v>
      </c>
      <c r="D67" s="7">
        <v>35</v>
      </c>
      <c r="E67" s="7" t="s">
        <v>1128</v>
      </c>
      <c r="F67" s="7" t="s">
        <v>17540</v>
      </c>
      <c r="G67" s="7" t="s">
        <v>17541</v>
      </c>
      <c r="H67" s="7" t="s">
        <v>1450</v>
      </c>
      <c r="I67" s="7" t="s">
        <v>17542</v>
      </c>
      <c r="J67" s="7" t="s">
        <v>1452</v>
      </c>
      <c r="K67" s="7" t="s">
        <v>1125</v>
      </c>
      <c r="L67" s="7" t="s">
        <v>1126</v>
      </c>
      <c r="M67" s="7" t="s">
        <v>1461</v>
      </c>
      <c r="N67" s="7" t="s">
        <v>1454</v>
      </c>
      <c r="O67" s="11">
        <v>10</v>
      </c>
      <c r="P67" s="11">
        <v>54</v>
      </c>
      <c r="Q67" s="11">
        <v>3</v>
      </c>
      <c r="R67" s="11">
        <v>7</v>
      </c>
      <c r="S67" s="11" t="s">
        <v>1455</v>
      </c>
      <c r="U67" t="str">
        <f t="shared" ref="U67:U130" si="1">S67</f>
        <v>是</v>
      </c>
    </row>
    <row r="68" spans="1:21">
      <c r="A68" s="2" t="str">
        <f>K68&amp;MID(L:L,15,4)</f>
        <v>侯金有062X</v>
      </c>
      <c r="B68" s="7" t="s">
        <v>1832</v>
      </c>
      <c r="C68" s="7" t="s">
        <v>1457</v>
      </c>
      <c r="D68" s="7">
        <v>37</v>
      </c>
      <c r="E68" s="7" t="s">
        <v>1833</v>
      </c>
      <c r="F68" s="7" t="s">
        <v>17543</v>
      </c>
      <c r="G68" s="7" t="s">
        <v>17544</v>
      </c>
      <c r="H68" s="7" t="s">
        <v>1450</v>
      </c>
      <c r="I68" s="7" t="s">
        <v>17545</v>
      </c>
      <c r="J68" s="7" t="s">
        <v>1452</v>
      </c>
      <c r="K68" s="7" t="s">
        <v>210</v>
      </c>
      <c r="L68" s="7" t="s">
        <v>211</v>
      </c>
      <c r="M68" s="7" t="s">
        <v>1453</v>
      </c>
      <c r="N68" s="7" t="s">
        <v>23</v>
      </c>
      <c r="O68" s="11">
        <v>2</v>
      </c>
      <c r="P68" s="11">
        <v>15</v>
      </c>
      <c r="Q68" s="11">
        <v>1.5</v>
      </c>
      <c r="R68" s="11">
        <v>0.5</v>
      </c>
      <c r="S68" s="11" t="s">
        <v>1455</v>
      </c>
      <c r="U68" t="str">
        <f t="shared" si="1"/>
        <v>是</v>
      </c>
    </row>
    <row r="69" spans="1:21">
      <c r="A69" s="2" t="str">
        <f>K69&amp;MID(L:L,15,4)</f>
        <v>陈伟安0076</v>
      </c>
      <c r="B69" s="7" t="s">
        <v>3150</v>
      </c>
      <c r="C69" s="7" t="s">
        <v>1446</v>
      </c>
      <c r="D69" s="7">
        <v>42</v>
      </c>
      <c r="E69" s="7" t="s">
        <v>3151</v>
      </c>
      <c r="F69" s="7" t="s">
        <v>17546</v>
      </c>
      <c r="G69" s="7" t="s">
        <v>17547</v>
      </c>
      <c r="H69" s="7" t="s">
        <v>1450</v>
      </c>
      <c r="I69" s="7" t="s">
        <v>17548</v>
      </c>
      <c r="J69" s="7" t="s">
        <v>1452</v>
      </c>
      <c r="K69" s="7" t="s">
        <v>89</v>
      </c>
      <c r="L69" s="7" t="s">
        <v>90</v>
      </c>
      <c r="M69" s="7" t="s">
        <v>1453</v>
      </c>
      <c r="N69" s="7" t="s">
        <v>23</v>
      </c>
      <c r="O69" s="11">
        <v>6</v>
      </c>
      <c r="P69" s="11">
        <v>22</v>
      </c>
      <c r="Q69" s="11">
        <v>1.5</v>
      </c>
      <c r="R69" s="11">
        <v>4.5</v>
      </c>
      <c r="S69" s="11" t="s">
        <v>1455</v>
      </c>
      <c r="U69" t="str">
        <f t="shared" si="1"/>
        <v>是</v>
      </c>
    </row>
    <row r="70" spans="1:21">
      <c r="A70" s="2" t="str">
        <f>K70&amp;MID(L:L,15,4)</f>
        <v>梁国威2117</v>
      </c>
      <c r="B70" s="7" t="s">
        <v>1679</v>
      </c>
      <c r="C70" s="7" t="s">
        <v>1446</v>
      </c>
      <c r="D70" s="7">
        <v>35</v>
      </c>
      <c r="E70" s="7" t="s">
        <v>1680</v>
      </c>
      <c r="F70" s="7" t="s">
        <v>17549</v>
      </c>
      <c r="G70" s="7" t="s">
        <v>17550</v>
      </c>
      <c r="H70" s="7" t="s">
        <v>1450</v>
      </c>
      <c r="I70" s="7" t="s">
        <v>17551</v>
      </c>
      <c r="J70" s="7" t="s">
        <v>1452</v>
      </c>
      <c r="K70" s="7" t="s">
        <v>1055</v>
      </c>
      <c r="L70" s="7" t="s">
        <v>1056</v>
      </c>
      <c r="M70" s="7" t="s">
        <v>1561</v>
      </c>
      <c r="N70" s="7" t="s">
        <v>23</v>
      </c>
      <c r="O70" s="11">
        <v>3</v>
      </c>
      <c r="P70" s="11">
        <v>15</v>
      </c>
      <c r="Q70" s="11">
        <v>3</v>
      </c>
      <c r="R70" s="11">
        <v>0</v>
      </c>
      <c r="S70" s="11" t="s">
        <v>1455</v>
      </c>
      <c r="U70" t="str">
        <f t="shared" si="1"/>
        <v>是</v>
      </c>
    </row>
    <row r="71" spans="1:21">
      <c r="A71" s="2" t="str">
        <f>K71&amp;MID(L:L,15,4)</f>
        <v>谢伟红4822</v>
      </c>
      <c r="B71" s="7" t="s">
        <v>1840</v>
      </c>
      <c r="C71" s="7" t="s">
        <v>1457</v>
      </c>
      <c r="D71" s="7">
        <v>50</v>
      </c>
      <c r="E71" s="7" t="s">
        <v>1841</v>
      </c>
      <c r="F71" s="7" t="s">
        <v>17552</v>
      </c>
      <c r="G71" s="7" t="s">
        <v>17553</v>
      </c>
      <c r="H71" s="7" t="s">
        <v>1450</v>
      </c>
      <c r="I71" s="7" t="s">
        <v>15445</v>
      </c>
      <c r="J71" s="7" t="s">
        <v>1452</v>
      </c>
      <c r="K71" s="7" t="s">
        <v>1155</v>
      </c>
      <c r="L71" s="7" t="s">
        <v>1156</v>
      </c>
      <c r="M71" s="7" t="s">
        <v>1461</v>
      </c>
      <c r="N71" s="7" t="s">
        <v>1462</v>
      </c>
      <c r="O71" s="11">
        <v>3</v>
      </c>
      <c r="P71" s="11">
        <v>42</v>
      </c>
      <c r="Q71" s="11">
        <v>2.5</v>
      </c>
      <c r="R71" s="11">
        <v>0.5</v>
      </c>
      <c r="S71" s="11" t="s">
        <v>1455</v>
      </c>
      <c r="U71" t="str">
        <f t="shared" si="1"/>
        <v>是</v>
      </c>
    </row>
    <row r="72" spans="1:21">
      <c r="A72" s="2" t="str">
        <f>K72&amp;MID(L:L,15,4)</f>
        <v>黄惠祥1235</v>
      </c>
      <c r="B72" s="7" t="s">
        <v>2576</v>
      </c>
      <c r="C72" s="7" t="s">
        <v>1457</v>
      </c>
      <c r="D72" s="7">
        <v>60</v>
      </c>
      <c r="E72" s="7" t="s">
        <v>2577</v>
      </c>
      <c r="F72" s="7" t="s">
        <v>17554</v>
      </c>
      <c r="G72" s="7" t="s">
        <v>17555</v>
      </c>
      <c r="H72" s="7" t="s">
        <v>1450</v>
      </c>
      <c r="I72" s="7" t="s">
        <v>17556</v>
      </c>
      <c r="J72" s="7" t="s">
        <v>1452</v>
      </c>
      <c r="K72" s="7" t="s">
        <v>1247</v>
      </c>
      <c r="L72" s="7" t="s">
        <v>1248</v>
      </c>
      <c r="M72" s="7" t="s">
        <v>1453</v>
      </c>
      <c r="N72" s="7" t="s">
        <v>1462</v>
      </c>
      <c r="O72" s="11">
        <v>5</v>
      </c>
      <c r="P72" s="11">
        <v>30</v>
      </c>
      <c r="Q72" s="11">
        <v>2.5</v>
      </c>
      <c r="R72" s="11">
        <v>2.5</v>
      </c>
      <c r="S72" s="11" t="s">
        <v>1455</v>
      </c>
      <c r="U72" t="str">
        <f t="shared" si="1"/>
        <v>是</v>
      </c>
    </row>
    <row r="73" spans="1:21">
      <c r="A73" s="2" t="str">
        <f>K73&amp;MID(L:L,15,4)</f>
        <v>张金就3326</v>
      </c>
      <c r="B73" s="7" t="s">
        <v>1468</v>
      </c>
      <c r="C73" s="7" t="s">
        <v>1446</v>
      </c>
      <c r="D73" s="7">
        <v>41</v>
      </c>
      <c r="E73" s="7" t="s">
        <v>1096</v>
      </c>
      <c r="F73" s="7" t="s">
        <v>17557</v>
      </c>
      <c r="G73" s="7" t="s">
        <v>17558</v>
      </c>
      <c r="H73" s="7" t="s">
        <v>1450</v>
      </c>
      <c r="I73" s="7" t="s">
        <v>17559</v>
      </c>
      <c r="J73" s="7" t="s">
        <v>1452</v>
      </c>
      <c r="K73" s="7" t="s">
        <v>1292</v>
      </c>
      <c r="L73" s="7" t="s">
        <v>1293</v>
      </c>
      <c r="M73" s="7" t="s">
        <v>1461</v>
      </c>
      <c r="N73" s="7" t="s">
        <v>1462</v>
      </c>
      <c r="O73" s="11">
        <v>2</v>
      </c>
      <c r="P73" s="11">
        <v>53</v>
      </c>
      <c r="Q73" s="11">
        <v>2.5</v>
      </c>
      <c r="R73" s="11">
        <v>0</v>
      </c>
      <c r="S73" s="11" t="s">
        <v>1455</v>
      </c>
      <c r="U73" t="str">
        <f t="shared" si="1"/>
        <v>是</v>
      </c>
    </row>
    <row r="74" spans="1:21">
      <c r="A74" s="2" t="str">
        <f>K74&amp;MID(L:L,15,4)</f>
        <v>何群女1029</v>
      </c>
      <c r="B74" s="7" t="s">
        <v>3164</v>
      </c>
      <c r="C74" s="7" t="s">
        <v>1446</v>
      </c>
      <c r="D74" s="7">
        <v>47</v>
      </c>
      <c r="E74" s="7" t="s">
        <v>3165</v>
      </c>
      <c r="F74" s="7" t="s">
        <v>17560</v>
      </c>
      <c r="G74" s="7" t="s">
        <v>17561</v>
      </c>
      <c r="H74" s="7" t="s">
        <v>1450</v>
      </c>
      <c r="I74" s="7" t="s">
        <v>17562</v>
      </c>
      <c r="J74" s="7" t="s">
        <v>1452</v>
      </c>
      <c r="K74" s="7" t="s">
        <v>1243</v>
      </c>
      <c r="L74" s="7" t="s">
        <v>1244</v>
      </c>
      <c r="M74" s="7" t="s">
        <v>1461</v>
      </c>
      <c r="N74" s="7" t="s">
        <v>1462</v>
      </c>
      <c r="O74" s="11">
        <v>3</v>
      </c>
      <c r="P74" s="11">
        <v>14</v>
      </c>
      <c r="Q74" s="11">
        <v>2.5</v>
      </c>
      <c r="R74" s="11">
        <v>0.5</v>
      </c>
      <c r="S74" s="11" t="s">
        <v>1455</v>
      </c>
      <c r="U74" t="str">
        <f t="shared" si="1"/>
        <v>是</v>
      </c>
    </row>
    <row r="75" spans="1:21">
      <c r="A75" s="2" t="str">
        <f>K75&amp;MID(L:L,15,4)</f>
        <v>周丽银1561</v>
      </c>
      <c r="B75" s="7" t="s">
        <v>1848</v>
      </c>
      <c r="C75" s="7" t="s">
        <v>1457</v>
      </c>
      <c r="D75" s="7">
        <v>38</v>
      </c>
      <c r="E75" s="7" t="s">
        <v>1849</v>
      </c>
      <c r="F75" s="7" t="s">
        <v>17563</v>
      </c>
      <c r="G75" s="7" t="s">
        <v>17564</v>
      </c>
      <c r="H75" s="7" t="s">
        <v>1450</v>
      </c>
      <c r="I75" s="7" t="s">
        <v>17565</v>
      </c>
      <c r="J75" s="7" t="s">
        <v>1452</v>
      </c>
      <c r="K75" s="7" t="s">
        <v>692</v>
      </c>
      <c r="L75" s="7" t="s">
        <v>693</v>
      </c>
      <c r="M75" s="7" t="s">
        <v>1453</v>
      </c>
      <c r="N75" s="7" t="s">
        <v>23</v>
      </c>
      <c r="O75" s="11">
        <v>10</v>
      </c>
      <c r="P75" s="11">
        <v>18</v>
      </c>
      <c r="Q75" s="11">
        <v>1.5</v>
      </c>
      <c r="R75" s="11">
        <v>8.5</v>
      </c>
      <c r="S75" s="11" t="s">
        <v>1455</v>
      </c>
      <c r="U75" t="str">
        <f t="shared" si="1"/>
        <v>是</v>
      </c>
    </row>
    <row r="76" spans="1:21">
      <c r="A76" s="2" t="str">
        <f>K76&amp;MID(L:L,15,4)</f>
        <v>蓝银杏5166</v>
      </c>
      <c r="B76" s="7" t="s">
        <v>1853</v>
      </c>
      <c r="C76" s="7" t="s">
        <v>1457</v>
      </c>
      <c r="D76" s="7">
        <v>62</v>
      </c>
      <c r="E76" s="7" t="s">
        <v>1854</v>
      </c>
      <c r="F76" s="7" t="s">
        <v>17566</v>
      </c>
      <c r="G76" s="7" t="s">
        <v>17567</v>
      </c>
      <c r="H76" s="7" t="s">
        <v>1450</v>
      </c>
      <c r="I76" s="7" t="s">
        <v>17568</v>
      </c>
      <c r="J76" s="7" t="s">
        <v>1452</v>
      </c>
      <c r="K76" s="7" t="s">
        <v>204</v>
      </c>
      <c r="L76" s="7" t="s">
        <v>205</v>
      </c>
      <c r="M76" s="7" t="s">
        <v>1461</v>
      </c>
      <c r="N76" s="7" t="s">
        <v>23</v>
      </c>
      <c r="O76" s="11">
        <v>4</v>
      </c>
      <c r="P76" s="11">
        <v>9</v>
      </c>
      <c r="Q76" s="11">
        <v>3</v>
      </c>
      <c r="R76" s="11">
        <v>1</v>
      </c>
      <c r="S76" s="11" t="s">
        <v>1455</v>
      </c>
      <c r="U76" t="str">
        <f t="shared" si="1"/>
        <v>是</v>
      </c>
    </row>
    <row r="77" spans="1:21">
      <c r="A77" s="2" t="str">
        <f>K77&amp;MID(L:L,15,4)</f>
        <v>谢顺芝3924</v>
      </c>
      <c r="B77" s="7" t="s">
        <v>1858</v>
      </c>
      <c r="C77" s="7" t="s">
        <v>1446</v>
      </c>
      <c r="D77" s="7">
        <v>51</v>
      </c>
      <c r="E77" s="7" t="s">
        <v>1859</v>
      </c>
      <c r="F77" s="7" t="s">
        <v>17569</v>
      </c>
      <c r="G77" s="7" t="s">
        <v>17570</v>
      </c>
      <c r="H77" s="7" t="s">
        <v>1450</v>
      </c>
      <c r="I77" s="7" t="s">
        <v>17571</v>
      </c>
      <c r="J77" s="7" t="s">
        <v>1452</v>
      </c>
      <c r="K77" s="7" t="s">
        <v>642</v>
      </c>
      <c r="L77" s="7" t="s">
        <v>643</v>
      </c>
      <c r="M77" s="7" t="s">
        <v>1453</v>
      </c>
      <c r="N77" s="7" t="s">
        <v>1467</v>
      </c>
      <c r="O77" s="11">
        <v>1</v>
      </c>
      <c r="P77" s="11">
        <v>57</v>
      </c>
      <c r="Q77" s="11">
        <v>1.5</v>
      </c>
      <c r="R77" s="11">
        <v>0</v>
      </c>
      <c r="S77" s="11" t="s">
        <v>1455</v>
      </c>
      <c r="U77" t="str">
        <f t="shared" si="1"/>
        <v>是</v>
      </c>
    </row>
    <row r="78" spans="1:21">
      <c r="A78" s="2" t="str">
        <f>K78&amp;MID(L:L,15,4)</f>
        <v>胡继淑0947</v>
      </c>
      <c r="B78" s="7" t="s">
        <v>16563</v>
      </c>
      <c r="C78" s="7" t="s">
        <v>1446</v>
      </c>
      <c r="D78" s="7">
        <v>44</v>
      </c>
      <c r="E78" s="7" t="s">
        <v>16564</v>
      </c>
      <c r="F78" s="7" t="s">
        <v>17572</v>
      </c>
      <c r="G78" s="7" t="s">
        <v>17573</v>
      </c>
      <c r="H78" s="7" t="s">
        <v>1450</v>
      </c>
      <c r="I78" s="7" t="s">
        <v>16509</v>
      </c>
      <c r="J78" s="7" t="s">
        <v>1452</v>
      </c>
      <c r="K78" s="7" t="s">
        <v>188</v>
      </c>
      <c r="L78" s="7" t="s">
        <v>189</v>
      </c>
      <c r="M78" s="7" t="s">
        <v>1461</v>
      </c>
      <c r="N78" s="7" t="s">
        <v>23</v>
      </c>
      <c r="O78" s="11">
        <v>3</v>
      </c>
      <c r="P78" s="11">
        <v>13</v>
      </c>
      <c r="Q78" s="11">
        <v>3</v>
      </c>
      <c r="R78" s="11">
        <v>0</v>
      </c>
      <c r="S78" s="11" t="s">
        <v>1455</v>
      </c>
      <c r="U78" t="str">
        <f t="shared" si="1"/>
        <v>是</v>
      </c>
    </row>
    <row r="79" spans="1:21">
      <c r="A79" s="2" t="str">
        <f>K79&amp;MID(L:L,15,4)</f>
        <v>黄细妹3927</v>
      </c>
      <c r="B79" s="7" t="s">
        <v>1866</v>
      </c>
      <c r="C79" s="7" t="s">
        <v>1446</v>
      </c>
      <c r="D79" s="7">
        <v>27</v>
      </c>
      <c r="E79" s="7" t="s">
        <v>1867</v>
      </c>
      <c r="F79" s="7" t="s">
        <v>17574</v>
      </c>
      <c r="G79" s="7" t="s">
        <v>17575</v>
      </c>
      <c r="H79" s="7" t="s">
        <v>1450</v>
      </c>
      <c r="I79" s="7" t="s">
        <v>17576</v>
      </c>
      <c r="J79" s="7" t="s">
        <v>1452</v>
      </c>
      <c r="K79" s="7" t="s">
        <v>654</v>
      </c>
      <c r="L79" s="7" t="s">
        <v>655</v>
      </c>
      <c r="M79" s="7" t="s">
        <v>1453</v>
      </c>
      <c r="N79" s="7" t="s">
        <v>1467</v>
      </c>
      <c r="O79" s="11">
        <v>3</v>
      </c>
      <c r="P79" s="11">
        <v>49</v>
      </c>
      <c r="Q79" s="11">
        <v>1.5</v>
      </c>
      <c r="R79" s="11">
        <v>1.5</v>
      </c>
      <c r="S79" s="11" t="s">
        <v>1455</v>
      </c>
      <c r="U79" t="str">
        <f t="shared" si="1"/>
        <v>是</v>
      </c>
    </row>
    <row r="80" spans="1:21">
      <c r="A80" s="2" t="str">
        <f>K80&amp;MID(L:L,15,4)</f>
        <v>周群9567</v>
      </c>
      <c r="B80" s="7" t="s">
        <v>1871</v>
      </c>
      <c r="C80" s="7" t="s">
        <v>1457</v>
      </c>
      <c r="D80" s="7">
        <v>48</v>
      </c>
      <c r="E80" s="7" t="s">
        <v>1872</v>
      </c>
      <c r="F80" s="7" t="s">
        <v>17577</v>
      </c>
      <c r="G80" s="7" t="s">
        <v>17578</v>
      </c>
      <c r="H80" s="7" t="s">
        <v>1450</v>
      </c>
      <c r="I80" s="7" t="s">
        <v>17579</v>
      </c>
      <c r="J80" s="7" t="s">
        <v>1452</v>
      </c>
      <c r="K80" s="7" t="s">
        <v>619</v>
      </c>
      <c r="L80" s="7" t="s">
        <v>620</v>
      </c>
      <c r="M80" s="7" t="s">
        <v>1461</v>
      </c>
      <c r="N80" s="7" t="s">
        <v>23</v>
      </c>
      <c r="O80" s="11">
        <v>4</v>
      </c>
      <c r="P80" s="11">
        <v>29</v>
      </c>
      <c r="Q80" s="11">
        <v>3</v>
      </c>
      <c r="R80" s="11">
        <v>1</v>
      </c>
      <c r="S80" s="11" t="s">
        <v>1455</v>
      </c>
      <c r="U80" t="str">
        <f t="shared" si="1"/>
        <v>是</v>
      </c>
    </row>
    <row r="81" spans="1:21">
      <c r="A81" s="2" t="str">
        <f>K81&amp;MID(L:L,15,4)</f>
        <v>孔庆彬0915</v>
      </c>
      <c r="B81" s="7" t="s">
        <v>1882</v>
      </c>
      <c r="C81" s="7" t="s">
        <v>1446</v>
      </c>
      <c r="D81" s="7">
        <v>37</v>
      </c>
      <c r="E81" s="7" t="s">
        <v>1883</v>
      </c>
      <c r="F81" s="7" t="s">
        <v>17580</v>
      </c>
      <c r="G81" s="7" t="s">
        <v>17581</v>
      </c>
      <c r="H81" s="7" t="s">
        <v>1450</v>
      </c>
      <c r="I81" s="7" t="s">
        <v>11490</v>
      </c>
      <c r="J81" s="7" t="s">
        <v>1452</v>
      </c>
      <c r="K81" s="7" t="s">
        <v>322</v>
      </c>
      <c r="L81" s="7" t="s">
        <v>323</v>
      </c>
      <c r="M81" s="7" t="s">
        <v>1453</v>
      </c>
      <c r="N81" s="7" t="s">
        <v>23</v>
      </c>
      <c r="O81" s="11">
        <v>1</v>
      </c>
      <c r="P81" s="11">
        <v>40</v>
      </c>
      <c r="Q81" s="11">
        <v>1.5</v>
      </c>
      <c r="R81" s="11">
        <v>0</v>
      </c>
      <c r="S81" s="11" t="s">
        <v>1455</v>
      </c>
      <c r="U81" t="str">
        <f t="shared" si="1"/>
        <v>是</v>
      </c>
    </row>
    <row r="82" spans="1:21">
      <c r="A82" s="2" t="str">
        <f>K82&amp;MID(L:L,15,4)</f>
        <v>叶满0046</v>
      </c>
      <c r="B82" s="7" t="s">
        <v>1887</v>
      </c>
      <c r="C82" s="7" t="s">
        <v>1446</v>
      </c>
      <c r="D82" s="7">
        <v>51</v>
      </c>
      <c r="E82" s="7" t="s">
        <v>1888</v>
      </c>
      <c r="F82" s="7" t="s">
        <v>17582</v>
      </c>
      <c r="G82" s="7" t="s">
        <v>17583</v>
      </c>
      <c r="H82" s="7" t="s">
        <v>1450</v>
      </c>
      <c r="I82" s="7" t="s">
        <v>17584</v>
      </c>
      <c r="J82" s="7" t="s">
        <v>1452</v>
      </c>
      <c r="K82" s="7" t="s">
        <v>909</v>
      </c>
      <c r="L82" s="7" t="s">
        <v>910</v>
      </c>
      <c r="M82" s="7" t="s">
        <v>1453</v>
      </c>
      <c r="N82" s="7" t="s">
        <v>1454</v>
      </c>
      <c r="O82" s="11">
        <v>2</v>
      </c>
      <c r="P82" s="11">
        <v>5</v>
      </c>
      <c r="Q82" s="11">
        <v>1.5</v>
      </c>
      <c r="R82" s="11">
        <v>0.5</v>
      </c>
      <c r="S82" s="11" t="s">
        <v>1455</v>
      </c>
      <c r="U82" t="str">
        <f t="shared" si="1"/>
        <v>是</v>
      </c>
    </row>
    <row r="83" spans="1:21">
      <c r="A83" s="2" t="str">
        <f>K83&amp;MID(L:L,15,4)</f>
        <v>朱毅0044</v>
      </c>
      <c r="B83" s="7" t="s">
        <v>1892</v>
      </c>
      <c r="C83" s="7" t="s">
        <v>1446</v>
      </c>
      <c r="D83" s="7">
        <v>48</v>
      </c>
      <c r="E83" s="7" t="s">
        <v>1893</v>
      </c>
      <c r="F83" s="7" t="s">
        <v>17585</v>
      </c>
      <c r="G83" s="7" t="s">
        <v>17586</v>
      </c>
      <c r="H83" s="7" t="s">
        <v>1450</v>
      </c>
      <c r="I83" s="7" t="s">
        <v>17587</v>
      </c>
      <c r="J83" s="7" t="s">
        <v>1452</v>
      </c>
      <c r="K83" s="7" t="s">
        <v>1044</v>
      </c>
      <c r="L83" s="7" t="s">
        <v>1897</v>
      </c>
      <c r="M83" s="7" t="s">
        <v>1461</v>
      </c>
      <c r="N83" s="7" t="s">
        <v>1454</v>
      </c>
      <c r="O83" s="11">
        <v>5</v>
      </c>
      <c r="P83" s="11">
        <v>40</v>
      </c>
      <c r="Q83" s="11">
        <v>3</v>
      </c>
      <c r="R83" s="11">
        <v>2</v>
      </c>
      <c r="S83" s="11" t="s">
        <v>1455</v>
      </c>
      <c r="U83" t="str">
        <f t="shared" si="1"/>
        <v>是</v>
      </c>
    </row>
    <row r="84" spans="1:21">
      <c r="A84" s="2" t="str">
        <f>K84&amp;MID(L:L,15,4)</f>
        <v>彭次光5430</v>
      </c>
      <c r="B84" s="7" t="s">
        <v>1898</v>
      </c>
      <c r="C84" s="7" t="s">
        <v>1446</v>
      </c>
      <c r="D84" s="7">
        <v>56</v>
      </c>
      <c r="E84" s="7" t="s">
        <v>1899</v>
      </c>
      <c r="F84" s="7" t="s">
        <v>17588</v>
      </c>
      <c r="G84" s="7" t="s">
        <v>17589</v>
      </c>
      <c r="H84" s="7" t="s">
        <v>1450</v>
      </c>
      <c r="I84" s="7" t="s">
        <v>17590</v>
      </c>
      <c r="J84" s="7" t="s">
        <v>1452</v>
      </c>
      <c r="K84" s="7" t="s">
        <v>512</v>
      </c>
      <c r="L84" s="7" t="s">
        <v>513</v>
      </c>
      <c r="M84" s="7" t="s">
        <v>1453</v>
      </c>
      <c r="N84" s="7" t="s">
        <v>23</v>
      </c>
      <c r="O84" s="11">
        <v>1</v>
      </c>
      <c r="P84" s="11">
        <v>56</v>
      </c>
      <c r="Q84" s="11">
        <v>1.5</v>
      </c>
      <c r="R84" s="11">
        <v>0</v>
      </c>
      <c r="S84" s="11" t="s">
        <v>1455</v>
      </c>
      <c r="U84" t="str">
        <f t="shared" si="1"/>
        <v>是</v>
      </c>
    </row>
    <row r="85" spans="1:21">
      <c r="A85" s="2" t="str">
        <f>K85&amp;MID(L:L,15,4)</f>
        <v>苏雪珍0680</v>
      </c>
      <c r="B85" s="7" t="s">
        <v>1903</v>
      </c>
      <c r="C85" s="7" t="s">
        <v>1446</v>
      </c>
      <c r="D85" s="7">
        <v>53</v>
      </c>
      <c r="E85" s="7" t="s">
        <v>1904</v>
      </c>
      <c r="F85" s="7" t="s">
        <v>17591</v>
      </c>
      <c r="G85" s="7" t="s">
        <v>17592</v>
      </c>
      <c r="H85" s="7" t="s">
        <v>1450</v>
      </c>
      <c r="I85" s="7" t="s">
        <v>17593</v>
      </c>
      <c r="J85" s="7" t="s">
        <v>1452</v>
      </c>
      <c r="K85" s="7" t="s">
        <v>490</v>
      </c>
      <c r="L85" s="7" t="s">
        <v>491</v>
      </c>
      <c r="M85" s="7" t="s">
        <v>1453</v>
      </c>
      <c r="N85" s="7" t="s">
        <v>23</v>
      </c>
      <c r="O85" s="11">
        <v>6</v>
      </c>
      <c r="P85" s="11">
        <v>54</v>
      </c>
      <c r="Q85" s="11">
        <v>1.5</v>
      </c>
      <c r="R85" s="11">
        <v>4.5</v>
      </c>
      <c r="S85" s="11" t="s">
        <v>1455</v>
      </c>
      <c r="U85" t="str">
        <f t="shared" si="1"/>
        <v>是</v>
      </c>
    </row>
    <row r="86" spans="1:21">
      <c r="A86" s="2" t="str">
        <f>K86&amp;MID(L:L,15,4)</f>
        <v>邝鉴谦1213</v>
      </c>
      <c r="B86" s="7" t="s">
        <v>1908</v>
      </c>
      <c r="C86" s="7" t="s">
        <v>1457</v>
      </c>
      <c r="D86" s="7">
        <v>37</v>
      </c>
      <c r="E86" s="7" t="s">
        <v>1909</v>
      </c>
      <c r="F86" s="7" t="s">
        <v>17594</v>
      </c>
      <c r="G86" s="7" t="s">
        <v>17595</v>
      </c>
      <c r="H86" s="7" t="s">
        <v>1912</v>
      </c>
      <c r="I86" s="7" t="s">
        <v>17596</v>
      </c>
      <c r="J86" s="7" t="s">
        <v>1452</v>
      </c>
      <c r="K86" s="7" t="s">
        <v>329</v>
      </c>
      <c r="L86" s="7" t="s">
        <v>330</v>
      </c>
      <c r="M86" s="7" t="s">
        <v>1453</v>
      </c>
      <c r="N86" s="7" t="s">
        <v>23</v>
      </c>
      <c r="O86" s="11">
        <v>4</v>
      </c>
      <c r="P86" s="11">
        <v>55</v>
      </c>
      <c r="Q86" s="11">
        <v>1.5</v>
      </c>
      <c r="R86" s="11">
        <v>2.5</v>
      </c>
      <c r="S86" s="11" t="s">
        <v>1455</v>
      </c>
      <c r="U86" t="str">
        <f t="shared" si="1"/>
        <v>是</v>
      </c>
    </row>
    <row r="87" spans="1:21">
      <c r="A87" s="2" t="str">
        <f>K87&amp;MID(L:L,15,4)</f>
        <v>卢宜才0035</v>
      </c>
      <c r="B87" s="7" t="s">
        <v>1914</v>
      </c>
      <c r="C87" s="7" t="s">
        <v>1446</v>
      </c>
      <c r="D87" s="7">
        <v>51</v>
      </c>
      <c r="E87" s="7" t="s">
        <v>1915</v>
      </c>
      <c r="F87" s="7" t="s">
        <v>17597</v>
      </c>
      <c r="G87" s="7" t="s">
        <v>17598</v>
      </c>
      <c r="H87" s="7" t="s">
        <v>1450</v>
      </c>
      <c r="I87" s="7" t="s">
        <v>17599</v>
      </c>
      <c r="J87" s="7" t="s">
        <v>1452</v>
      </c>
      <c r="K87" s="7" t="s">
        <v>461</v>
      </c>
      <c r="L87" s="7" t="s">
        <v>462</v>
      </c>
      <c r="M87" s="7" t="s">
        <v>1461</v>
      </c>
      <c r="N87" s="7" t="s">
        <v>23</v>
      </c>
      <c r="O87" s="11">
        <v>5</v>
      </c>
      <c r="P87" s="11">
        <v>11</v>
      </c>
      <c r="Q87" s="11">
        <v>3</v>
      </c>
      <c r="R87" s="11">
        <v>2</v>
      </c>
      <c r="S87" s="11" t="s">
        <v>1455</v>
      </c>
      <c r="U87" t="str">
        <f t="shared" si="1"/>
        <v>是</v>
      </c>
    </row>
    <row r="88" spans="1:21">
      <c r="A88" s="2" t="str">
        <f>K88&amp;MID(L:L,15,4)</f>
        <v>卢二妹1225</v>
      </c>
      <c r="B88" s="7" t="s">
        <v>1919</v>
      </c>
      <c r="C88" s="7" t="s">
        <v>1446</v>
      </c>
      <c r="D88" s="7">
        <v>63</v>
      </c>
      <c r="E88" s="7" t="s">
        <v>1920</v>
      </c>
      <c r="F88" s="7" t="s">
        <v>17600</v>
      </c>
      <c r="G88" s="7" t="s">
        <v>17601</v>
      </c>
      <c r="H88" s="7" t="s">
        <v>1450</v>
      </c>
      <c r="I88" s="7" t="s">
        <v>17602</v>
      </c>
      <c r="J88" s="7" t="s">
        <v>1452</v>
      </c>
      <c r="K88" s="7" t="s">
        <v>450</v>
      </c>
      <c r="L88" s="7" t="s">
        <v>451</v>
      </c>
      <c r="M88" s="7" t="s">
        <v>1453</v>
      </c>
      <c r="N88" s="7" t="s">
        <v>23</v>
      </c>
      <c r="O88" s="11">
        <v>4</v>
      </c>
      <c r="P88" s="11">
        <v>46</v>
      </c>
      <c r="Q88" s="11">
        <v>1.5</v>
      </c>
      <c r="R88" s="11">
        <v>2.5</v>
      </c>
      <c r="S88" s="11" t="s">
        <v>1455</v>
      </c>
      <c r="U88" t="str">
        <f t="shared" si="1"/>
        <v>是</v>
      </c>
    </row>
    <row r="89" spans="1:21">
      <c r="A89" s="2" t="str">
        <f>K89&amp;MID(L:L,15,4)</f>
        <v>李光远3619</v>
      </c>
      <c r="B89" s="7" t="s">
        <v>17603</v>
      </c>
      <c r="C89" s="7" t="s">
        <v>1446</v>
      </c>
      <c r="D89" s="7">
        <v>60</v>
      </c>
      <c r="E89" s="7" t="s">
        <v>17604</v>
      </c>
      <c r="F89" s="7" t="s">
        <v>17605</v>
      </c>
      <c r="G89" s="7" t="s">
        <v>17606</v>
      </c>
      <c r="H89" s="7" t="s">
        <v>1450</v>
      </c>
      <c r="I89" s="7" t="s">
        <v>17607</v>
      </c>
      <c r="J89" s="7" t="s">
        <v>1452</v>
      </c>
      <c r="K89" s="7" t="s">
        <v>370</v>
      </c>
      <c r="L89" s="7" t="s">
        <v>371</v>
      </c>
      <c r="M89" s="7" t="s">
        <v>1461</v>
      </c>
      <c r="N89" s="7" t="s">
        <v>23</v>
      </c>
      <c r="O89" s="11">
        <v>3</v>
      </c>
      <c r="P89" s="11">
        <v>0</v>
      </c>
      <c r="Q89" s="11">
        <v>3</v>
      </c>
      <c r="R89" s="11">
        <v>0</v>
      </c>
      <c r="S89" s="11" t="s">
        <v>1455</v>
      </c>
      <c r="U89" t="str">
        <f t="shared" si="1"/>
        <v>是</v>
      </c>
    </row>
    <row r="90" spans="1:21">
      <c r="A90" s="2" t="str">
        <f>K90&amp;MID(L:L,15,4)</f>
        <v>刘景昌4518</v>
      </c>
      <c r="B90" s="7" t="s">
        <v>1929</v>
      </c>
      <c r="C90" s="7" t="s">
        <v>1446</v>
      </c>
      <c r="D90" s="7">
        <v>58</v>
      </c>
      <c r="E90" s="7" t="s">
        <v>1930</v>
      </c>
      <c r="F90" s="7" t="s">
        <v>17608</v>
      </c>
      <c r="G90" s="7" t="s">
        <v>17609</v>
      </c>
      <c r="H90" s="7" t="s">
        <v>1450</v>
      </c>
      <c r="I90" s="7" t="s">
        <v>6435</v>
      </c>
      <c r="J90" s="7" t="s">
        <v>1452</v>
      </c>
      <c r="K90" s="7" t="s">
        <v>404</v>
      </c>
      <c r="L90" s="7" t="s">
        <v>405</v>
      </c>
      <c r="M90" s="7" t="s">
        <v>1461</v>
      </c>
      <c r="N90" s="7" t="s">
        <v>23</v>
      </c>
      <c r="O90" s="11">
        <v>3</v>
      </c>
      <c r="P90" s="11">
        <v>16</v>
      </c>
      <c r="Q90" s="11">
        <v>3</v>
      </c>
      <c r="R90" s="11">
        <v>0</v>
      </c>
      <c r="S90" s="11" t="s">
        <v>1455</v>
      </c>
      <c r="U90" t="str">
        <f t="shared" si="1"/>
        <v>是</v>
      </c>
    </row>
    <row r="91" spans="1:21">
      <c r="A91" s="2" t="str">
        <f>K91&amp;MID(L:L,15,4)</f>
        <v>伍炳基3938</v>
      </c>
      <c r="B91" s="7" t="s">
        <v>1934</v>
      </c>
      <c r="C91" s="7" t="s">
        <v>1446</v>
      </c>
      <c r="D91" s="7">
        <v>47</v>
      </c>
      <c r="E91" s="7" t="s">
        <v>1935</v>
      </c>
      <c r="F91" s="7" t="s">
        <v>17610</v>
      </c>
      <c r="G91" s="7" t="s">
        <v>17611</v>
      </c>
      <c r="H91" s="7" t="s">
        <v>1450</v>
      </c>
      <c r="I91" s="7" t="s">
        <v>17612</v>
      </c>
      <c r="J91" s="7" t="s">
        <v>1452</v>
      </c>
      <c r="K91" s="7" t="s">
        <v>275</v>
      </c>
      <c r="L91" s="7" t="s">
        <v>276</v>
      </c>
      <c r="M91" s="7" t="s">
        <v>1461</v>
      </c>
      <c r="N91" s="7" t="s">
        <v>23</v>
      </c>
      <c r="O91" s="11">
        <v>3</v>
      </c>
      <c r="P91" s="11">
        <v>39</v>
      </c>
      <c r="Q91" s="11">
        <v>3</v>
      </c>
      <c r="R91" s="11">
        <v>0</v>
      </c>
      <c r="S91" s="11" t="s">
        <v>1455</v>
      </c>
      <c r="U91" t="str">
        <f t="shared" si="1"/>
        <v>是</v>
      </c>
    </row>
    <row r="92" spans="1:21">
      <c r="A92" s="2" t="str">
        <f>K92&amp;MID(L:L,15,4)</f>
        <v>徐金汉1238</v>
      </c>
      <c r="B92" s="7" t="s">
        <v>1939</v>
      </c>
      <c r="C92" s="7" t="s">
        <v>1446</v>
      </c>
      <c r="D92" s="7">
        <v>52</v>
      </c>
      <c r="E92" s="7" t="s">
        <v>1940</v>
      </c>
      <c r="F92" s="7" t="s">
        <v>17613</v>
      </c>
      <c r="G92" s="7" t="s">
        <v>17614</v>
      </c>
      <c r="H92" s="7" t="s">
        <v>1450</v>
      </c>
      <c r="I92" s="7" t="s">
        <v>17615</v>
      </c>
      <c r="J92" s="7" t="s">
        <v>1452</v>
      </c>
      <c r="K92" s="7" t="s">
        <v>616</v>
      </c>
      <c r="L92" s="7" t="s">
        <v>617</v>
      </c>
      <c r="M92" s="7" t="s">
        <v>1453</v>
      </c>
      <c r="N92" s="7" t="s">
        <v>23</v>
      </c>
      <c r="O92" s="11">
        <v>4</v>
      </c>
      <c r="P92" s="11">
        <v>55</v>
      </c>
      <c r="Q92" s="11">
        <v>1.5</v>
      </c>
      <c r="R92" s="11">
        <v>2.5</v>
      </c>
      <c r="S92" s="11" t="s">
        <v>1455</v>
      </c>
      <c r="U92" t="str">
        <f t="shared" si="1"/>
        <v>是</v>
      </c>
    </row>
    <row r="93" spans="1:21">
      <c r="A93" s="2" t="str">
        <f>K93&amp;MID(L:L,15,4)</f>
        <v>袁有美4227</v>
      </c>
      <c r="B93" s="7" t="s">
        <v>1944</v>
      </c>
      <c r="C93" s="7" t="s">
        <v>1457</v>
      </c>
      <c r="D93" s="7">
        <v>48</v>
      </c>
      <c r="E93" s="7" t="s">
        <v>1945</v>
      </c>
      <c r="F93" s="7" t="s">
        <v>17616</v>
      </c>
      <c r="G93" s="7" t="s">
        <v>17617</v>
      </c>
      <c r="H93" s="7" t="s">
        <v>1450</v>
      </c>
      <c r="I93" s="7" t="s">
        <v>17618</v>
      </c>
      <c r="J93" s="7" t="s">
        <v>1452</v>
      </c>
      <c r="K93" s="7" t="s">
        <v>913</v>
      </c>
      <c r="L93" s="7" t="s">
        <v>914</v>
      </c>
      <c r="M93" s="7" t="s">
        <v>1461</v>
      </c>
      <c r="N93" s="7" t="s">
        <v>1467</v>
      </c>
      <c r="O93" s="11">
        <v>4</v>
      </c>
      <c r="P93" s="11">
        <v>4</v>
      </c>
      <c r="Q93" s="11">
        <v>3</v>
      </c>
      <c r="R93" s="11">
        <v>1</v>
      </c>
      <c r="S93" s="11" t="s">
        <v>1455</v>
      </c>
      <c r="U93" t="str">
        <f t="shared" si="1"/>
        <v>是</v>
      </c>
    </row>
    <row r="94" spans="1:21">
      <c r="A94" s="2" t="str">
        <f>K94&amp;MID(L:L,15,4)</f>
        <v>杨清葵2728</v>
      </c>
      <c r="B94" s="7" t="s">
        <v>1958</v>
      </c>
      <c r="C94" s="7" t="s">
        <v>1446</v>
      </c>
      <c r="D94" s="7">
        <v>34</v>
      </c>
      <c r="E94" s="7" t="s">
        <v>962</v>
      </c>
      <c r="F94" s="7" t="s">
        <v>17619</v>
      </c>
      <c r="G94" s="7" t="s">
        <v>17620</v>
      </c>
      <c r="H94" s="7" t="s">
        <v>1450</v>
      </c>
      <c r="I94" s="7" t="s">
        <v>17621</v>
      </c>
      <c r="J94" s="7" t="s">
        <v>1452</v>
      </c>
      <c r="K94" s="7" t="s">
        <v>957</v>
      </c>
      <c r="L94" s="7" t="s">
        <v>958</v>
      </c>
      <c r="M94" s="7" t="s">
        <v>1453</v>
      </c>
      <c r="N94" s="7" t="s">
        <v>1467</v>
      </c>
      <c r="O94" s="11">
        <v>1</v>
      </c>
      <c r="P94" s="11">
        <v>51</v>
      </c>
      <c r="Q94" s="11">
        <v>1.5</v>
      </c>
      <c r="R94" s="11">
        <v>0</v>
      </c>
      <c r="S94" s="11" t="s">
        <v>1455</v>
      </c>
      <c r="U94" t="str">
        <f t="shared" si="1"/>
        <v>是</v>
      </c>
    </row>
    <row r="95" spans="1:21">
      <c r="A95" s="2" t="str">
        <f>K95&amp;MID(L:L,15,4)</f>
        <v>张翠维0624</v>
      </c>
      <c r="B95" s="7" t="s">
        <v>1962</v>
      </c>
      <c r="C95" s="7" t="s">
        <v>1446</v>
      </c>
      <c r="D95" s="7">
        <v>49</v>
      </c>
      <c r="E95" s="7" t="s">
        <v>1963</v>
      </c>
      <c r="F95" s="7" t="s">
        <v>17622</v>
      </c>
      <c r="G95" s="7" t="s">
        <v>17623</v>
      </c>
      <c r="H95" s="7" t="s">
        <v>1450</v>
      </c>
      <c r="I95" s="7" t="s">
        <v>17624</v>
      </c>
      <c r="J95" s="7" t="s">
        <v>1452</v>
      </c>
      <c r="K95" s="7" t="s">
        <v>334</v>
      </c>
      <c r="L95" s="7" t="s">
        <v>335</v>
      </c>
      <c r="M95" s="7" t="s">
        <v>1453</v>
      </c>
      <c r="N95" s="7" t="s">
        <v>23</v>
      </c>
      <c r="O95" s="11">
        <v>2</v>
      </c>
      <c r="P95" s="11">
        <v>33</v>
      </c>
      <c r="Q95" s="11">
        <v>1.5</v>
      </c>
      <c r="R95" s="11">
        <v>0.5</v>
      </c>
      <c r="S95" s="11" t="s">
        <v>1455</v>
      </c>
      <c r="U95" t="str">
        <f t="shared" si="1"/>
        <v>是</v>
      </c>
    </row>
    <row r="96" spans="1:21">
      <c r="A96" s="2" t="str">
        <f>K96&amp;MID(L:L,15,4)</f>
        <v>陈丽华3928</v>
      </c>
      <c r="B96" s="7" t="s">
        <v>1967</v>
      </c>
      <c r="C96" s="7" t="s">
        <v>1446</v>
      </c>
      <c r="D96" s="7">
        <v>49</v>
      </c>
      <c r="E96" s="7" t="s">
        <v>1108</v>
      </c>
      <c r="F96" s="7" t="s">
        <v>17625</v>
      </c>
      <c r="G96" s="7" t="s">
        <v>17626</v>
      </c>
      <c r="H96" s="7" t="s">
        <v>1450</v>
      </c>
      <c r="I96" s="7" t="s">
        <v>7308</v>
      </c>
      <c r="J96" s="7" t="s">
        <v>1452</v>
      </c>
      <c r="K96" s="7" t="s">
        <v>1109</v>
      </c>
      <c r="L96" s="7" t="s">
        <v>1110</v>
      </c>
      <c r="M96" s="7" t="s">
        <v>1461</v>
      </c>
      <c r="N96" s="7" t="s">
        <v>1467</v>
      </c>
      <c r="O96" s="11">
        <v>3</v>
      </c>
      <c r="P96" s="11">
        <v>37</v>
      </c>
      <c r="Q96" s="11">
        <v>3</v>
      </c>
      <c r="R96" s="11">
        <v>0</v>
      </c>
      <c r="S96" s="11" t="s">
        <v>1455</v>
      </c>
      <c r="U96" t="str">
        <f t="shared" si="1"/>
        <v>是</v>
      </c>
    </row>
    <row r="97" spans="1:21">
      <c r="A97" s="2" t="str">
        <f>K97&amp;MID(L:L,15,4)</f>
        <v>陈有妹142X</v>
      </c>
      <c r="B97" s="7" t="s">
        <v>5236</v>
      </c>
      <c r="C97" s="7" t="s">
        <v>1457</v>
      </c>
      <c r="D97" s="7">
        <v>58</v>
      </c>
      <c r="E97" s="7" t="s">
        <v>1102</v>
      </c>
      <c r="F97" s="7" t="s">
        <v>17627</v>
      </c>
      <c r="G97" s="7" t="s">
        <v>17628</v>
      </c>
      <c r="H97" s="7" t="s">
        <v>1450</v>
      </c>
      <c r="I97" s="7" t="s">
        <v>13001</v>
      </c>
      <c r="J97" s="7" t="s">
        <v>1452</v>
      </c>
      <c r="K97" s="7" t="s">
        <v>1097</v>
      </c>
      <c r="L97" s="7" t="s">
        <v>1098</v>
      </c>
      <c r="M97" s="7" t="s">
        <v>1461</v>
      </c>
      <c r="N97" s="7" t="s">
        <v>1454</v>
      </c>
      <c r="O97" s="11">
        <v>5</v>
      </c>
      <c r="P97" s="11">
        <v>33</v>
      </c>
      <c r="Q97" s="11">
        <v>3</v>
      </c>
      <c r="R97" s="11">
        <v>2</v>
      </c>
      <c r="S97" s="11" t="s">
        <v>1455</v>
      </c>
      <c r="U97" t="str">
        <f t="shared" si="1"/>
        <v>是</v>
      </c>
    </row>
    <row r="98" spans="1:21">
      <c r="A98" s="2" t="str">
        <f>K98&amp;MID(L:L,15,4)</f>
        <v>黄笑英3045</v>
      </c>
      <c r="B98" s="7" t="s">
        <v>1840</v>
      </c>
      <c r="C98" s="7" t="s">
        <v>1457</v>
      </c>
      <c r="D98" s="7">
        <v>50</v>
      </c>
      <c r="E98" s="7" t="s">
        <v>1841</v>
      </c>
      <c r="F98" s="7" t="s">
        <v>17629</v>
      </c>
      <c r="G98" s="7" t="s">
        <v>17630</v>
      </c>
      <c r="H98" s="7" t="s">
        <v>1450</v>
      </c>
      <c r="I98" s="7" t="s">
        <v>17631</v>
      </c>
      <c r="J98" s="7" t="s">
        <v>1452</v>
      </c>
      <c r="K98" s="7" t="s">
        <v>425</v>
      </c>
      <c r="L98" s="7" t="s">
        <v>426</v>
      </c>
      <c r="M98" s="7" t="s">
        <v>1461</v>
      </c>
      <c r="N98" s="7" t="s">
        <v>23</v>
      </c>
      <c r="O98" s="11">
        <v>6</v>
      </c>
      <c r="P98" s="11">
        <v>28</v>
      </c>
      <c r="Q98" s="11">
        <v>3</v>
      </c>
      <c r="R98" s="11">
        <v>3</v>
      </c>
      <c r="S98" s="11" t="s">
        <v>1455</v>
      </c>
      <c r="U98" t="str">
        <f t="shared" si="1"/>
        <v>是</v>
      </c>
    </row>
    <row r="99" spans="1:21">
      <c r="A99" s="2" t="str">
        <f>K99&amp;MID(L:L,15,4)</f>
        <v>王彩珍1227</v>
      </c>
      <c r="B99" s="7" t="s">
        <v>1974</v>
      </c>
      <c r="C99" s="7" t="s">
        <v>1446</v>
      </c>
      <c r="D99" s="7">
        <v>44</v>
      </c>
      <c r="E99" s="7" t="s">
        <v>1043</v>
      </c>
      <c r="F99" s="7" t="s">
        <v>17632</v>
      </c>
      <c r="G99" s="7" t="s">
        <v>17633</v>
      </c>
      <c r="H99" s="7" t="s">
        <v>1450</v>
      </c>
      <c r="I99" s="7" t="s">
        <v>8878</v>
      </c>
      <c r="J99" s="7" t="s">
        <v>1452</v>
      </c>
      <c r="K99" s="7" t="s">
        <v>554</v>
      </c>
      <c r="L99" s="7" t="s">
        <v>555</v>
      </c>
      <c r="M99" s="7" t="s">
        <v>1461</v>
      </c>
      <c r="N99" s="7" t="s">
        <v>23</v>
      </c>
      <c r="O99" s="11">
        <v>4</v>
      </c>
      <c r="P99" s="11">
        <v>5</v>
      </c>
      <c r="Q99" s="11">
        <v>3</v>
      </c>
      <c r="R99" s="11">
        <v>1</v>
      </c>
      <c r="S99" s="11" t="s">
        <v>1455</v>
      </c>
      <c r="U99" t="str">
        <f t="shared" si="1"/>
        <v>是</v>
      </c>
    </row>
    <row r="100" spans="1:21">
      <c r="A100" s="2" t="str">
        <f>K100&amp;MID(L:L,15,4)</f>
        <v>吴翠薇2742</v>
      </c>
      <c r="B100" s="7" t="s">
        <v>1978</v>
      </c>
      <c r="C100" s="7" t="s">
        <v>1457</v>
      </c>
      <c r="D100" s="7">
        <v>53</v>
      </c>
      <c r="E100" s="7" t="s">
        <v>1979</v>
      </c>
      <c r="F100" s="7" t="s">
        <v>17634</v>
      </c>
      <c r="G100" s="7" t="s">
        <v>17635</v>
      </c>
      <c r="H100" s="7" t="s">
        <v>1982</v>
      </c>
      <c r="I100" s="7" t="s">
        <v>5119</v>
      </c>
      <c r="J100" s="7" t="s">
        <v>1452</v>
      </c>
      <c r="K100" s="7" t="s">
        <v>672</v>
      </c>
      <c r="L100" s="7" t="s">
        <v>673</v>
      </c>
      <c r="M100" s="7" t="s">
        <v>1461</v>
      </c>
      <c r="N100" s="7" t="s">
        <v>23</v>
      </c>
      <c r="O100" s="11">
        <v>3</v>
      </c>
      <c r="P100" s="11">
        <v>2</v>
      </c>
      <c r="Q100" s="11">
        <v>3</v>
      </c>
      <c r="R100" s="11">
        <v>0</v>
      </c>
      <c r="S100" s="11" t="s">
        <v>1455</v>
      </c>
      <c r="U100" t="str">
        <f t="shared" si="1"/>
        <v>是</v>
      </c>
    </row>
    <row r="101" spans="1:21">
      <c r="A101" s="2" t="str">
        <f>K101&amp;MID(L:L,15,4)</f>
        <v>卢顺爱1226</v>
      </c>
      <c r="B101" s="7" t="s">
        <v>16567</v>
      </c>
      <c r="C101" s="7" t="s">
        <v>1457</v>
      </c>
      <c r="D101" s="7">
        <v>58</v>
      </c>
      <c r="E101" s="7" t="s">
        <v>612</v>
      </c>
      <c r="F101" s="7" t="s">
        <v>17636</v>
      </c>
      <c r="G101" s="7" t="s">
        <v>17637</v>
      </c>
      <c r="H101" s="7" t="s">
        <v>1450</v>
      </c>
      <c r="I101" s="7" t="s">
        <v>17638</v>
      </c>
      <c r="J101" s="7" t="s">
        <v>1452</v>
      </c>
      <c r="K101" s="7" t="s">
        <v>458</v>
      </c>
      <c r="L101" s="7" t="s">
        <v>459</v>
      </c>
      <c r="M101" s="7" t="s">
        <v>1453</v>
      </c>
      <c r="N101" s="7" t="s">
        <v>23</v>
      </c>
      <c r="O101" s="11">
        <v>2</v>
      </c>
      <c r="P101" s="11">
        <v>26</v>
      </c>
      <c r="Q101" s="11">
        <v>1.5</v>
      </c>
      <c r="R101" s="11">
        <v>0.5</v>
      </c>
      <c r="S101" s="11" t="s">
        <v>1455</v>
      </c>
      <c r="U101" t="str">
        <f t="shared" si="1"/>
        <v>是</v>
      </c>
    </row>
    <row r="102" spans="1:21">
      <c r="A102" s="2" t="str">
        <f>K102&amp;MID(L:L,15,4)</f>
        <v>简泽云1245</v>
      </c>
      <c r="B102" s="7" t="s">
        <v>1991</v>
      </c>
      <c r="C102" s="7" t="s">
        <v>1446</v>
      </c>
      <c r="D102" s="7">
        <v>58</v>
      </c>
      <c r="E102" s="7" t="s">
        <v>1992</v>
      </c>
      <c r="F102" s="7" t="s">
        <v>17639</v>
      </c>
      <c r="G102" s="7" t="s">
        <v>17640</v>
      </c>
      <c r="H102" s="7" t="s">
        <v>1450</v>
      </c>
      <c r="I102" s="7" t="s">
        <v>17641</v>
      </c>
      <c r="J102" s="7" t="s">
        <v>1452</v>
      </c>
      <c r="K102" s="7" t="s">
        <v>626</v>
      </c>
      <c r="L102" s="7" t="s">
        <v>627</v>
      </c>
      <c r="M102" s="7" t="s">
        <v>1461</v>
      </c>
      <c r="N102" s="7" t="s">
        <v>1467</v>
      </c>
      <c r="O102" s="11">
        <v>7</v>
      </c>
      <c r="P102" s="11">
        <v>15</v>
      </c>
      <c r="Q102" s="11">
        <v>3</v>
      </c>
      <c r="R102" s="11">
        <v>4</v>
      </c>
      <c r="S102" s="11" t="s">
        <v>1455</v>
      </c>
      <c r="U102" t="str">
        <f t="shared" si="1"/>
        <v>是</v>
      </c>
    </row>
    <row r="103" spans="1:21">
      <c r="A103" s="2" t="str">
        <f>K103&amp;MID(L:L,15,4)</f>
        <v>陈蝶娇5424</v>
      </c>
      <c r="B103" s="7" t="s">
        <v>1996</v>
      </c>
      <c r="C103" s="7" t="s">
        <v>1446</v>
      </c>
      <c r="D103" s="7">
        <v>63</v>
      </c>
      <c r="E103" s="7" t="s">
        <v>1997</v>
      </c>
      <c r="F103" s="7" t="s">
        <v>17642</v>
      </c>
      <c r="G103" s="7" t="s">
        <v>17643</v>
      </c>
      <c r="H103" s="7" t="s">
        <v>1450</v>
      </c>
      <c r="I103" s="7" t="s">
        <v>17644</v>
      </c>
      <c r="J103" s="7" t="s">
        <v>1452</v>
      </c>
      <c r="K103" s="7" t="s">
        <v>51</v>
      </c>
      <c r="L103" s="7" t="s">
        <v>52</v>
      </c>
      <c r="M103" s="7" t="s">
        <v>1453</v>
      </c>
      <c r="N103" s="7" t="s">
        <v>23</v>
      </c>
      <c r="O103" s="11">
        <v>1</v>
      </c>
      <c r="P103" s="11">
        <v>59</v>
      </c>
      <c r="Q103" s="11">
        <v>1.5</v>
      </c>
      <c r="R103" s="11">
        <v>0</v>
      </c>
      <c r="S103" s="11" t="s">
        <v>1455</v>
      </c>
      <c r="U103" t="str">
        <f t="shared" si="1"/>
        <v>是</v>
      </c>
    </row>
    <row r="104" spans="1:21">
      <c r="A104" s="2" t="str">
        <f>K104&amp;MID(L:L,15,4)</f>
        <v>周彩燕0045</v>
      </c>
      <c r="B104" s="7" t="s">
        <v>2001</v>
      </c>
      <c r="C104" s="7" t="s">
        <v>1446</v>
      </c>
      <c r="D104" s="7">
        <v>55</v>
      </c>
      <c r="E104" s="7" t="s">
        <v>2002</v>
      </c>
      <c r="F104" s="7" t="s">
        <v>17645</v>
      </c>
      <c r="G104" s="7" t="s">
        <v>17646</v>
      </c>
      <c r="H104" s="7" t="s">
        <v>1450</v>
      </c>
      <c r="I104" s="7" t="s">
        <v>17647</v>
      </c>
      <c r="J104" s="7" t="s">
        <v>1452</v>
      </c>
      <c r="K104" s="7" t="s">
        <v>810</v>
      </c>
      <c r="L104" s="7" t="s">
        <v>811</v>
      </c>
      <c r="M104" s="7" t="s">
        <v>1453</v>
      </c>
      <c r="N104" s="7" t="s">
        <v>23</v>
      </c>
      <c r="O104" s="11">
        <v>1</v>
      </c>
      <c r="P104" s="11">
        <v>46</v>
      </c>
      <c r="Q104" s="11">
        <v>1.5</v>
      </c>
      <c r="R104" s="11">
        <v>0</v>
      </c>
      <c r="S104" s="11" t="s">
        <v>1455</v>
      </c>
      <c r="U104" t="str">
        <f t="shared" si="1"/>
        <v>是</v>
      </c>
    </row>
    <row r="105" spans="1:21">
      <c r="A105" s="2" t="str">
        <f>K105&amp;MID(L:L,15,4)</f>
        <v>邓锦文0633</v>
      </c>
      <c r="B105" s="7" t="s">
        <v>2006</v>
      </c>
      <c r="C105" s="7" t="s">
        <v>1446</v>
      </c>
      <c r="D105" s="7">
        <v>41</v>
      </c>
      <c r="E105" s="7" t="s">
        <v>1833</v>
      </c>
      <c r="F105" s="7" t="s">
        <v>17648</v>
      </c>
      <c r="G105" s="7" t="s">
        <v>17649</v>
      </c>
      <c r="H105" s="7" t="s">
        <v>1450</v>
      </c>
      <c r="I105" s="7" t="s">
        <v>17650</v>
      </c>
      <c r="J105" s="7" t="s">
        <v>1452</v>
      </c>
      <c r="K105" s="7" t="s">
        <v>131</v>
      </c>
      <c r="L105" s="7" t="s">
        <v>132</v>
      </c>
      <c r="M105" s="7" t="s">
        <v>1453</v>
      </c>
      <c r="N105" s="7" t="s">
        <v>23</v>
      </c>
      <c r="O105" s="11">
        <v>2</v>
      </c>
      <c r="P105" s="11">
        <v>40</v>
      </c>
      <c r="Q105" s="11">
        <v>1.5</v>
      </c>
      <c r="R105" s="11">
        <v>0.5</v>
      </c>
      <c r="S105" s="11" t="s">
        <v>1455</v>
      </c>
      <c r="U105" t="str">
        <f t="shared" si="1"/>
        <v>是</v>
      </c>
    </row>
    <row r="106" spans="1:21">
      <c r="A106" s="2" t="str">
        <f>K106&amp;MID(L:L,15,4)</f>
        <v>戴秋燕1569</v>
      </c>
      <c r="B106" s="7" t="s">
        <v>2010</v>
      </c>
      <c r="C106" s="7" t="s">
        <v>1457</v>
      </c>
      <c r="D106" s="7">
        <v>30</v>
      </c>
      <c r="E106" s="7" t="s">
        <v>2011</v>
      </c>
      <c r="F106" s="7" t="s">
        <v>17651</v>
      </c>
      <c r="G106" s="7" t="s">
        <v>17652</v>
      </c>
      <c r="H106" s="7" t="s">
        <v>1450</v>
      </c>
      <c r="I106" s="7" t="s">
        <v>17653</v>
      </c>
      <c r="J106" s="7" t="s">
        <v>1452</v>
      </c>
      <c r="K106" s="7" t="s">
        <v>125</v>
      </c>
      <c r="L106" s="7" t="s">
        <v>126</v>
      </c>
      <c r="M106" s="7" t="s">
        <v>1453</v>
      </c>
      <c r="N106" s="7" t="s">
        <v>23</v>
      </c>
      <c r="O106" s="11">
        <v>5</v>
      </c>
      <c r="P106" s="11">
        <v>13</v>
      </c>
      <c r="Q106" s="11">
        <v>1.5</v>
      </c>
      <c r="R106" s="11">
        <v>3.5</v>
      </c>
      <c r="S106" s="11" t="s">
        <v>1455</v>
      </c>
      <c r="U106" t="str">
        <f t="shared" si="1"/>
        <v>是</v>
      </c>
    </row>
    <row r="107" spans="1:21">
      <c r="A107" s="2" t="str">
        <f>K107&amp;MID(L:L,15,4)</f>
        <v>苏洁贞5626</v>
      </c>
      <c r="B107" s="7" t="s">
        <v>2015</v>
      </c>
      <c r="C107" s="7" t="s">
        <v>1446</v>
      </c>
      <c r="D107" s="7">
        <v>59</v>
      </c>
      <c r="E107" s="7" t="s">
        <v>2016</v>
      </c>
      <c r="F107" s="7" t="s">
        <v>17654</v>
      </c>
      <c r="G107" s="7" t="s">
        <v>17655</v>
      </c>
      <c r="H107" s="7" t="s">
        <v>1450</v>
      </c>
      <c r="I107" s="7" t="s">
        <v>17656</v>
      </c>
      <c r="J107" s="7" t="s">
        <v>1452</v>
      </c>
      <c r="K107" s="7" t="s">
        <v>533</v>
      </c>
      <c r="L107" s="7" t="s">
        <v>534</v>
      </c>
      <c r="M107" s="7" t="s">
        <v>1461</v>
      </c>
      <c r="N107" s="7" t="s">
        <v>23</v>
      </c>
      <c r="O107" s="11">
        <v>3</v>
      </c>
      <c r="P107" s="11">
        <v>37</v>
      </c>
      <c r="Q107" s="11">
        <v>3</v>
      </c>
      <c r="R107" s="11">
        <v>0</v>
      </c>
      <c r="S107" s="11" t="s">
        <v>1455</v>
      </c>
      <c r="U107" t="str">
        <f t="shared" si="1"/>
        <v>是</v>
      </c>
    </row>
    <row r="108" spans="1:21">
      <c r="A108" s="2" t="str">
        <f>K108&amp;MID(L:L,15,4)</f>
        <v>欧赛娥1241</v>
      </c>
      <c r="B108" s="7" t="s">
        <v>2020</v>
      </c>
      <c r="C108" s="7" t="s">
        <v>1446</v>
      </c>
      <c r="D108" s="7">
        <v>60</v>
      </c>
      <c r="E108" s="7" t="s">
        <v>2021</v>
      </c>
      <c r="F108" s="7" t="s">
        <v>17657</v>
      </c>
      <c r="G108" s="7" t="s">
        <v>17658</v>
      </c>
      <c r="H108" s="7" t="s">
        <v>1450</v>
      </c>
      <c r="I108" s="7" t="s">
        <v>17659</v>
      </c>
      <c r="J108" s="7" t="s">
        <v>1452</v>
      </c>
      <c r="K108" s="7" t="s">
        <v>432</v>
      </c>
      <c r="L108" s="7" t="s">
        <v>433</v>
      </c>
      <c r="M108" s="7" t="s">
        <v>1453</v>
      </c>
      <c r="N108" s="7" t="s">
        <v>23</v>
      </c>
      <c r="O108" s="11">
        <v>2</v>
      </c>
      <c r="P108" s="11">
        <v>29</v>
      </c>
      <c r="Q108" s="11">
        <v>1.5</v>
      </c>
      <c r="R108" s="11">
        <v>0.5</v>
      </c>
      <c r="S108" s="11" t="s">
        <v>1455</v>
      </c>
      <c r="U108" t="str">
        <f t="shared" si="1"/>
        <v>是</v>
      </c>
    </row>
    <row r="109" spans="1:21">
      <c r="A109" s="2" t="str">
        <f>K109&amp;MID(L:L,15,4)</f>
        <v>罗丽秀162X</v>
      </c>
      <c r="B109" s="7" t="s">
        <v>1501</v>
      </c>
      <c r="C109" s="7" t="s">
        <v>1446</v>
      </c>
      <c r="D109" s="7">
        <v>53</v>
      </c>
      <c r="E109" s="7" t="s">
        <v>1120</v>
      </c>
      <c r="F109" s="7" t="s">
        <v>17660</v>
      </c>
      <c r="G109" s="7" t="s">
        <v>17661</v>
      </c>
      <c r="H109" s="7" t="s">
        <v>1450</v>
      </c>
      <c r="I109" s="7" t="s">
        <v>17662</v>
      </c>
      <c r="J109" s="7" t="s">
        <v>1452</v>
      </c>
      <c r="K109" s="7" t="s">
        <v>1304</v>
      </c>
      <c r="L109" s="7" t="s">
        <v>1305</v>
      </c>
      <c r="M109" s="7" t="s">
        <v>1461</v>
      </c>
      <c r="N109" s="7" t="s">
        <v>1462</v>
      </c>
      <c r="O109" s="11">
        <v>3</v>
      </c>
      <c r="P109" s="11">
        <v>36</v>
      </c>
      <c r="Q109" s="11">
        <v>2.5</v>
      </c>
      <c r="R109" s="11">
        <v>0.5</v>
      </c>
      <c r="S109" s="11" t="s">
        <v>1455</v>
      </c>
      <c r="U109" t="str">
        <f t="shared" si="1"/>
        <v>是</v>
      </c>
    </row>
    <row r="110" spans="1:21">
      <c r="A110" s="2" t="str">
        <f>K110&amp;MID(L:L,15,4)</f>
        <v>陈汤兰1521</v>
      </c>
      <c r="B110" s="7" t="s">
        <v>16527</v>
      </c>
      <c r="C110" s="7" t="s">
        <v>1457</v>
      </c>
      <c r="D110" s="7">
        <v>45</v>
      </c>
      <c r="E110" s="7" t="s">
        <v>16528</v>
      </c>
      <c r="F110" s="7" t="s">
        <v>17663</v>
      </c>
      <c r="G110" s="7" t="s">
        <v>17664</v>
      </c>
      <c r="H110" s="7" t="s">
        <v>1450</v>
      </c>
      <c r="I110" s="7" t="s">
        <v>17665</v>
      </c>
      <c r="J110" s="7" t="s">
        <v>1452</v>
      </c>
      <c r="K110" s="7" t="s">
        <v>758</v>
      </c>
      <c r="L110" s="7" t="s">
        <v>759</v>
      </c>
      <c r="M110" s="7" t="s">
        <v>1453</v>
      </c>
      <c r="N110" s="7" t="s">
        <v>23</v>
      </c>
      <c r="O110" s="11">
        <v>7</v>
      </c>
      <c r="P110" s="11">
        <v>10</v>
      </c>
      <c r="Q110" s="11">
        <v>1.5</v>
      </c>
      <c r="R110" s="11">
        <v>5.5</v>
      </c>
      <c r="S110" s="11" t="s">
        <v>1455</v>
      </c>
      <c r="U110" t="str">
        <f t="shared" si="1"/>
        <v>是</v>
      </c>
    </row>
    <row r="111" spans="1:21">
      <c r="A111" s="2" t="str">
        <f>K111&amp;MID(L:L,15,4)</f>
        <v>黄炳泉1253</v>
      </c>
      <c r="B111" s="7" t="s">
        <v>2025</v>
      </c>
      <c r="C111" s="7" t="s">
        <v>1446</v>
      </c>
      <c r="D111" s="7">
        <v>56</v>
      </c>
      <c r="E111" s="7" t="s">
        <v>2026</v>
      </c>
      <c r="F111" s="7" t="s">
        <v>17666</v>
      </c>
      <c r="G111" s="7" t="s">
        <v>17667</v>
      </c>
      <c r="H111" s="7" t="s">
        <v>1450</v>
      </c>
      <c r="I111" s="7" t="s">
        <v>17668</v>
      </c>
      <c r="J111" s="7" t="s">
        <v>1452</v>
      </c>
      <c r="K111" s="7" t="s">
        <v>235</v>
      </c>
      <c r="L111" s="7" t="s">
        <v>236</v>
      </c>
      <c r="M111" s="7" t="s">
        <v>1453</v>
      </c>
      <c r="N111" s="7" t="s">
        <v>23</v>
      </c>
      <c r="O111" s="11">
        <v>3</v>
      </c>
      <c r="P111" s="11">
        <v>51</v>
      </c>
      <c r="Q111" s="11">
        <v>1.5</v>
      </c>
      <c r="R111" s="11">
        <v>1.5</v>
      </c>
      <c r="S111" s="11" t="s">
        <v>1455</v>
      </c>
      <c r="U111" t="str">
        <f t="shared" si="1"/>
        <v>是</v>
      </c>
    </row>
    <row r="112" spans="1:21">
      <c r="A112" s="2" t="str">
        <f>K112&amp;MID(L:L,15,4)</f>
        <v>江翠好0082</v>
      </c>
      <c r="B112" s="7" t="s">
        <v>5283</v>
      </c>
      <c r="C112" s="7" t="s">
        <v>1457</v>
      </c>
      <c r="D112" s="7">
        <v>49</v>
      </c>
      <c r="E112" s="7" t="s">
        <v>260</v>
      </c>
      <c r="F112" s="7" t="s">
        <v>17669</v>
      </c>
      <c r="G112" s="7" t="s">
        <v>17670</v>
      </c>
      <c r="H112" s="7" t="s">
        <v>1450</v>
      </c>
      <c r="I112" s="7" t="s">
        <v>17671</v>
      </c>
      <c r="J112" s="7" t="s">
        <v>1452</v>
      </c>
      <c r="K112" s="7" t="s">
        <v>257</v>
      </c>
      <c r="L112" s="7" t="s">
        <v>258</v>
      </c>
      <c r="M112" s="7" t="s">
        <v>1453</v>
      </c>
      <c r="N112" s="7" t="s">
        <v>23</v>
      </c>
      <c r="O112" s="11">
        <v>2</v>
      </c>
      <c r="P112" s="11">
        <v>54</v>
      </c>
      <c r="Q112" s="11">
        <v>1.5</v>
      </c>
      <c r="R112" s="11">
        <v>0.5</v>
      </c>
      <c r="S112" s="11" t="s">
        <v>1455</v>
      </c>
      <c r="U112" t="str">
        <f t="shared" si="1"/>
        <v>是</v>
      </c>
    </row>
    <row r="113" spans="1:21">
      <c r="A113" s="2" t="str">
        <f>K113&amp;MID(L:L,15,4)</f>
        <v>陈志雄1555</v>
      </c>
      <c r="B113" s="7" t="s">
        <v>2030</v>
      </c>
      <c r="C113" s="7" t="s">
        <v>1446</v>
      </c>
      <c r="D113" s="7">
        <v>29</v>
      </c>
      <c r="E113" s="7" t="s">
        <v>2031</v>
      </c>
      <c r="F113" s="7" t="s">
        <v>17672</v>
      </c>
      <c r="G113" s="7" t="s">
        <v>17673</v>
      </c>
      <c r="H113" s="7" t="s">
        <v>1450</v>
      </c>
      <c r="I113" s="7" t="s">
        <v>17674</v>
      </c>
      <c r="J113" s="7" t="s">
        <v>1452</v>
      </c>
      <c r="K113" s="7" t="s">
        <v>813</v>
      </c>
      <c r="L113" s="7" t="s">
        <v>814</v>
      </c>
      <c r="M113" s="7" t="s">
        <v>1461</v>
      </c>
      <c r="N113" s="7" t="s">
        <v>23</v>
      </c>
      <c r="O113" s="11">
        <v>3</v>
      </c>
      <c r="P113" s="11">
        <v>46</v>
      </c>
      <c r="Q113" s="11">
        <v>3</v>
      </c>
      <c r="R113" s="11">
        <v>0</v>
      </c>
      <c r="S113" s="11" t="s">
        <v>1455</v>
      </c>
      <c r="U113" t="str">
        <f t="shared" si="1"/>
        <v>是</v>
      </c>
    </row>
    <row r="114" spans="1:21">
      <c r="A114" s="2" t="str">
        <f>K114&amp;MID(L:L,15,4)</f>
        <v>黄镜波1515</v>
      </c>
      <c r="B114" s="7" t="s">
        <v>1553</v>
      </c>
      <c r="C114" s="7" t="s">
        <v>1457</v>
      </c>
      <c r="D114" s="7">
        <v>49</v>
      </c>
      <c r="E114" s="7" t="s">
        <v>572</v>
      </c>
      <c r="F114" s="7" t="s">
        <v>17675</v>
      </c>
      <c r="G114" s="7" t="s">
        <v>17676</v>
      </c>
      <c r="H114" s="7" t="s">
        <v>1450</v>
      </c>
      <c r="I114" s="7" t="s">
        <v>11102</v>
      </c>
      <c r="J114" s="7" t="s">
        <v>1452</v>
      </c>
      <c r="K114" s="7" t="s">
        <v>1183</v>
      </c>
      <c r="L114" s="7" t="s">
        <v>1184</v>
      </c>
      <c r="M114" s="7" t="s">
        <v>1461</v>
      </c>
      <c r="N114" s="7" t="s">
        <v>1462</v>
      </c>
      <c r="O114" s="11">
        <v>3</v>
      </c>
      <c r="P114" s="11">
        <v>3</v>
      </c>
      <c r="Q114" s="11">
        <v>2.5</v>
      </c>
      <c r="R114" s="11">
        <v>0.5</v>
      </c>
      <c r="S114" s="11" t="s">
        <v>1455</v>
      </c>
      <c r="U114" t="str">
        <f t="shared" si="1"/>
        <v>是</v>
      </c>
    </row>
    <row r="115" spans="1:21">
      <c r="A115" s="2" t="str">
        <f>K115&amp;MID(L:L,15,4)</f>
        <v>苏盛江2111</v>
      </c>
      <c r="B115" s="7" t="s">
        <v>2038</v>
      </c>
      <c r="C115" s="7" t="s">
        <v>1446</v>
      </c>
      <c r="D115" s="7">
        <v>42</v>
      </c>
      <c r="E115" s="7" t="s">
        <v>2039</v>
      </c>
      <c r="F115" s="7" t="s">
        <v>17677</v>
      </c>
      <c r="G115" s="7" t="s">
        <v>17678</v>
      </c>
      <c r="H115" s="7" t="s">
        <v>2042</v>
      </c>
      <c r="I115" s="7" t="s">
        <v>17679</v>
      </c>
      <c r="J115" s="7" t="s">
        <v>1452</v>
      </c>
      <c r="K115" s="7" t="s">
        <v>712</v>
      </c>
      <c r="L115" s="7" t="s">
        <v>713</v>
      </c>
      <c r="M115" s="7" t="s">
        <v>1461</v>
      </c>
      <c r="N115" s="7" t="s">
        <v>1454</v>
      </c>
      <c r="O115" s="11">
        <v>4</v>
      </c>
      <c r="P115" s="11">
        <v>15</v>
      </c>
      <c r="Q115" s="11">
        <v>3</v>
      </c>
      <c r="R115" s="11">
        <v>1</v>
      </c>
      <c r="S115" s="11" t="s">
        <v>1455</v>
      </c>
      <c r="U115" t="str">
        <f t="shared" si="1"/>
        <v>是</v>
      </c>
    </row>
    <row r="116" spans="1:21">
      <c r="A116" s="2" t="str">
        <f>K116&amp;MID(L:L,15,4)</f>
        <v>邝间1240</v>
      </c>
      <c r="B116" s="7" t="s">
        <v>2044</v>
      </c>
      <c r="C116" s="7" t="s">
        <v>1446</v>
      </c>
      <c r="D116" s="7">
        <v>35</v>
      </c>
      <c r="E116" s="7" t="s">
        <v>1034</v>
      </c>
      <c r="F116" s="7" t="s">
        <v>17680</v>
      </c>
      <c r="G116" s="7" t="s">
        <v>17681</v>
      </c>
      <c r="H116" s="7" t="s">
        <v>1450</v>
      </c>
      <c r="I116" s="7" t="s">
        <v>7477</v>
      </c>
      <c r="J116" s="7" t="s">
        <v>1452</v>
      </c>
      <c r="K116" s="7" t="s">
        <v>1031</v>
      </c>
      <c r="L116" s="7" t="s">
        <v>1032</v>
      </c>
      <c r="M116" s="7" t="s">
        <v>1453</v>
      </c>
      <c r="N116" s="7" t="s">
        <v>23</v>
      </c>
      <c r="O116" s="11">
        <v>2</v>
      </c>
      <c r="P116" s="11">
        <v>0</v>
      </c>
      <c r="Q116" s="11">
        <v>1.5</v>
      </c>
      <c r="R116" s="11">
        <v>0.5</v>
      </c>
      <c r="S116" s="11" t="s">
        <v>1455</v>
      </c>
      <c r="U116" t="str">
        <f t="shared" si="1"/>
        <v>是</v>
      </c>
    </row>
    <row r="117" spans="1:21">
      <c r="A117" s="2" t="str">
        <f>K117&amp;MID(L:L,15,4)</f>
        <v>黎细妹0622</v>
      </c>
      <c r="B117" s="7" t="s">
        <v>2048</v>
      </c>
      <c r="C117" s="7" t="s">
        <v>1446</v>
      </c>
      <c r="D117" s="7">
        <v>47</v>
      </c>
      <c r="E117" s="7" t="s">
        <v>2049</v>
      </c>
      <c r="F117" s="7" t="s">
        <v>17682</v>
      </c>
      <c r="G117" s="7" t="s">
        <v>17683</v>
      </c>
      <c r="H117" s="7" t="s">
        <v>1450</v>
      </c>
      <c r="I117" s="7" t="s">
        <v>17684</v>
      </c>
      <c r="J117" s="7" t="s">
        <v>1452</v>
      </c>
      <c r="K117" s="7" t="s">
        <v>349</v>
      </c>
      <c r="L117" s="7" t="s">
        <v>350</v>
      </c>
      <c r="M117" s="7" t="s">
        <v>1461</v>
      </c>
      <c r="N117" s="7" t="s">
        <v>23</v>
      </c>
      <c r="O117" s="11">
        <v>3</v>
      </c>
      <c r="P117" s="11">
        <v>55</v>
      </c>
      <c r="Q117" s="11">
        <v>3</v>
      </c>
      <c r="R117" s="11">
        <v>0</v>
      </c>
      <c r="S117" s="11" t="s">
        <v>1455</v>
      </c>
      <c r="U117" t="str">
        <f t="shared" si="1"/>
        <v>是</v>
      </c>
    </row>
    <row r="118" spans="1:21">
      <c r="A118" s="2" t="str">
        <f>K118&amp;MID(L:L,15,4)</f>
        <v>江锐华0972</v>
      </c>
      <c r="B118" s="7" t="s">
        <v>2053</v>
      </c>
      <c r="C118" s="7" t="s">
        <v>1446</v>
      </c>
      <c r="D118" s="7">
        <v>50</v>
      </c>
      <c r="E118" s="7" t="s">
        <v>2054</v>
      </c>
      <c r="F118" s="7" t="s">
        <v>17685</v>
      </c>
      <c r="G118" s="7" t="s">
        <v>17686</v>
      </c>
      <c r="H118" s="7" t="s">
        <v>1450</v>
      </c>
      <c r="I118" s="7" t="s">
        <v>6959</v>
      </c>
      <c r="J118" s="7" t="s">
        <v>1452</v>
      </c>
      <c r="K118" s="7" t="s">
        <v>301</v>
      </c>
      <c r="L118" s="7" t="s">
        <v>302</v>
      </c>
      <c r="M118" s="7" t="s">
        <v>1461</v>
      </c>
      <c r="N118" s="7" t="s">
        <v>23</v>
      </c>
      <c r="O118" s="11">
        <v>3</v>
      </c>
      <c r="P118" s="11">
        <v>44</v>
      </c>
      <c r="Q118" s="11">
        <v>3</v>
      </c>
      <c r="R118" s="11">
        <v>0</v>
      </c>
      <c r="S118" s="11" t="s">
        <v>1455</v>
      </c>
      <c r="U118" t="str">
        <f t="shared" si="1"/>
        <v>是</v>
      </c>
    </row>
    <row r="119" spans="1:21">
      <c r="A119" s="2" t="str">
        <f>K119&amp;MID(L:L,15,4)</f>
        <v>杨福如2734</v>
      </c>
      <c r="B119" s="7" t="s">
        <v>2058</v>
      </c>
      <c r="C119" s="7" t="s">
        <v>1457</v>
      </c>
      <c r="D119" s="7">
        <v>57</v>
      </c>
      <c r="E119" s="7" t="s">
        <v>2059</v>
      </c>
      <c r="F119" s="7" t="s">
        <v>17687</v>
      </c>
      <c r="G119" s="7" t="s">
        <v>17688</v>
      </c>
      <c r="H119" s="7" t="s">
        <v>1450</v>
      </c>
      <c r="I119" s="7" t="s">
        <v>17689</v>
      </c>
      <c r="J119" s="7" t="s">
        <v>1452</v>
      </c>
      <c r="K119" s="7" t="s">
        <v>629</v>
      </c>
      <c r="L119" s="7" t="s">
        <v>630</v>
      </c>
      <c r="M119" s="7" t="s">
        <v>1453</v>
      </c>
      <c r="N119" s="7" t="s">
        <v>23</v>
      </c>
      <c r="O119" s="11">
        <v>1</v>
      </c>
      <c r="P119" s="11">
        <v>32</v>
      </c>
      <c r="Q119" s="11">
        <v>1.5</v>
      </c>
      <c r="R119" s="11">
        <v>0</v>
      </c>
      <c r="S119" s="11" t="s">
        <v>1455</v>
      </c>
      <c r="U119" t="str">
        <f t="shared" si="1"/>
        <v>是</v>
      </c>
    </row>
    <row r="120" spans="1:21">
      <c r="A120" s="2" t="str">
        <f>K120&amp;MID(L:L,15,4)</f>
        <v>冯伟2110</v>
      </c>
      <c r="B120" s="7" t="s">
        <v>2063</v>
      </c>
      <c r="C120" s="7" t="s">
        <v>1457</v>
      </c>
      <c r="D120" s="7">
        <v>55</v>
      </c>
      <c r="E120" s="7" t="s">
        <v>2064</v>
      </c>
      <c r="F120" s="7" t="s">
        <v>17690</v>
      </c>
      <c r="G120" s="7" t="s">
        <v>17691</v>
      </c>
      <c r="H120" s="7" t="s">
        <v>1450</v>
      </c>
      <c r="I120" s="7" t="s">
        <v>9134</v>
      </c>
      <c r="J120" s="7" t="s">
        <v>1452</v>
      </c>
      <c r="K120" s="7" t="s">
        <v>140</v>
      </c>
      <c r="L120" s="7" t="s">
        <v>141</v>
      </c>
      <c r="M120" s="7" t="s">
        <v>1461</v>
      </c>
      <c r="N120" s="7" t="s">
        <v>23</v>
      </c>
      <c r="O120" s="11">
        <v>3</v>
      </c>
      <c r="P120" s="11">
        <v>7</v>
      </c>
      <c r="Q120" s="11">
        <v>3</v>
      </c>
      <c r="R120" s="11">
        <v>0</v>
      </c>
      <c r="S120" s="11" t="s">
        <v>1455</v>
      </c>
      <c r="U120" t="str">
        <f t="shared" si="1"/>
        <v>是</v>
      </c>
    </row>
    <row r="121" spans="1:21">
      <c r="A121" s="2" t="str">
        <f>K121&amp;MID(L:L,15,4)</f>
        <v>钟杏容4827</v>
      </c>
      <c r="B121" s="7" t="s">
        <v>2068</v>
      </c>
      <c r="C121" s="7" t="s">
        <v>1446</v>
      </c>
      <c r="D121" s="7">
        <v>26</v>
      </c>
      <c r="E121" s="7" t="s">
        <v>2069</v>
      </c>
      <c r="F121" s="7" t="s">
        <v>17692</v>
      </c>
      <c r="G121" s="7" t="s">
        <v>17693</v>
      </c>
      <c r="H121" s="7" t="s">
        <v>1450</v>
      </c>
      <c r="I121" s="7" t="s">
        <v>4326</v>
      </c>
      <c r="J121" s="7" t="s">
        <v>1452</v>
      </c>
      <c r="K121" s="7" t="s">
        <v>440</v>
      </c>
      <c r="L121" s="7" t="s">
        <v>441</v>
      </c>
      <c r="M121" s="7" t="s">
        <v>1461</v>
      </c>
      <c r="N121" s="7" t="s">
        <v>23</v>
      </c>
      <c r="O121" s="11">
        <v>3</v>
      </c>
      <c r="P121" s="11">
        <v>0</v>
      </c>
      <c r="Q121" s="11">
        <v>3</v>
      </c>
      <c r="R121" s="11">
        <v>0</v>
      </c>
      <c r="S121" s="11" t="s">
        <v>1455</v>
      </c>
      <c r="U121" t="str">
        <f t="shared" si="1"/>
        <v>是</v>
      </c>
    </row>
    <row r="122" spans="1:21">
      <c r="A122" s="2" t="str">
        <f>K122&amp;MID(L:L,15,4)</f>
        <v>李锦棠411X</v>
      </c>
      <c r="B122" s="7" t="s">
        <v>6335</v>
      </c>
      <c r="C122" s="7" t="s">
        <v>1446</v>
      </c>
      <c r="D122" s="7">
        <v>52</v>
      </c>
      <c r="E122" s="7" t="s">
        <v>6336</v>
      </c>
      <c r="F122" s="7" t="s">
        <v>17694</v>
      </c>
      <c r="G122" s="7" t="s">
        <v>17695</v>
      </c>
      <c r="H122" s="7" t="s">
        <v>1450</v>
      </c>
      <c r="I122" s="7" t="s">
        <v>3981</v>
      </c>
      <c r="J122" s="7" t="s">
        <v>1452</v>
      </c>
      <c r="K122" s="7" t="s">
        <v>1231</v>
      </c>
      <c r="L122" s="7" t="s">
        <v>1232</v>
      </c>
      <c r="M122" s="7" t="s">
        <v>1461</v>
      </c>
      <c r="N122" s="7" t="s">
        <v>1462</v>
      </c>
      <c r="O122" s="11">
        <v>3</v>
      </c>
      <c r="P122" s="11">
        <v>35</v>
      </c>
      <c r="Q122" s="11">
        <v>2.5</v>
      </c>
      <c r="R122" s="11">
        <v>0.5</v>
      </c>
      <c r="S122" s="11" t="s">
        <v>1455</v>
      </c>
      <c r="U122" t="str">
        <f t="shared" si="1"/>
        <v>是</v>
      </c>
    </row>
    <row r="123" spans="1:21">
      <c r="A123" s="2" t="str">
        <f>K123&amp;MID(L:L,15,4)</f>
        <v>周伟基2714</v>
      </c>
      <c r="B123" s="7" t="s">
        <v>6340</v>
      </c>
      <c r="C123" s="7" t="s">
        <v>1446</v>
      </c>
      <c r="D123" s="7">
        <v>43</v>
      </c>
      <c r="E123" s="7" t="s">
        <v>6341</v>
      </c>
      <c r="F123" s="7" t="s">
        <v>17696</v>
      </c>
      <c r="G123" s="7" t="s">
        <v>17697</v>
      </c>
      <c r="H123" s="7" t="s">
        <v>1450</v>
      </c>
      <c r="I123" s="7" t="s">
        <v>17698</v>
      </c>
      <c r="J123" s="7" t="s">
        <v>1452</v>
      </c>
      <c r="K123" s="7" t="s">
        <v>709</v>
      </c>
      <c r="L123" s="7" t="s">
        <v>710</v>
      </c>
      <c r="M123" s="7" t="s">
        <v>1453</v>
      </c>
      <c r="N123" s="7" t="s">
        <v>1467</v>
      </c>
      <c r="O123" s="11">
        <v>6</v>
      </c>
      <c r="P123" s="11">
        <v>16</v>
      </c>
      <c r="Q123" s="11">
        <v>1.5</v>
      </c>
      <c r="R123" s="11">
        <v>4.5</v>
      </c>
      <c r="S123" s="11" t="s">
        <v>1455</v>
      </c>
      <c r="U123" t="str">
        <f t="shared" si="1"/>
        <v>是</v>
      </c>
    </row>
    <row r="124" spans="1:21">
      <c r="A124" s="2" t="str">
        <f>K124&amp;MID(L:L,15,4)</f>
        <v>汤文俊3011</v>
      </c>
      <c r="B124" s="7" t="s">
        <v>2073</v>
      </c>
      <c r="C124" s="7" t="s">
        <v>1446</v>
      </c>
      <c r="D124" s="7">
        <v>53</v>
      </c>
      <c r="E124" s="7" t="s">
        <v>2074</v>
      </c>
      <c r="F124" s="7" t="s">
        <v>17699</v>
      </c>
      <c r="G124" s="7" t="s">
        <v>17700</v>
      </c>
      <c r="H124" s="7" t="s">
        <v>1450</v>
      </c>
      <c r="I124" s="7" t="s">
        <v>11613</v>
      </c>
      <c r="J124" s="7" t="s">
        <v>1452</v>
      </c>
      <c r="K124" s="7" t="s">
        <v>177</v>
      </c>
      <c r="L124" s="7" t="s">
        <v>178</v>
      </c>
      <c r="M124" s="7" t="s">
        <v>1461</v>
      </c>
      <c r="N124" s="7" t="s">
        <v>23</v>
      </c>
      <c r="O124" s="11">
        <v>3</v>
      </c>
      <c r="P124" s="11">
        <v>14</v>
      </c>
      <c r="Q124" s="11">
        <v>3</v>
      </c>
      <c r="R124" s="11">
        <v>0</v>
      </c>
      <c r="S124" s="11" t="s">
        <v>1455</v>
      </c>
      <c r="U124" t="str">
        <f t="shared" si="1"/>
        <v>是</v>
      </c>
    </row>
    <row r="125" spans="1:21">
      <c r="A125" s="2" t="str">
        <f>K125&amp;MID(L:L,15,4)</f>
        <v>李凤珍0028</v>
      </c>
      <c r="B125" s="7" t="s">
        <v>2078</v>
      </c>
      <c r="C125" s="7" t="s">
        <v>1457</v>
      </c>
      <c r="D125" s="7">
        <v>54</v>
      </c>
      <c r="E125" s="7" t="s">
        <v>2079</v>
      </c>
      <c r="F125" s="7" t="s">
        <v>17701</v>
      </c>
      <c r="G125" s="7" t="s">
        <v>17702</v>
      </c>
      <c r="H125" s="7" t="s">
        <v>1450</v>
      </c>
      <c r="I125" s="7" t="s">
        <v>17703</v>
      </c>
      <c r="J125" s="7" t="s">
        <v>1452</v>
      </c>
      <c r="K125" s="7" t="s">
        <v>367</v>
      </c>
      <c r="L125" s="7" t="s">
        <v>368</v>
      </c>
      <c r="M125" s="7" t="s">
        <v>1453</v>
      </c>
      <c r="N125" s="7" t="s">
        <v>23</v>
      </c>
      <c r="O125" s="11">
        <v>5</v>
      </c>
      <c r="P125" s="11">
        <v>2</v>
      </c>
      <c r="Q125" s="11">
        <v>1.5</v>
      </c>
      <c r="R125" s="11">
        <v>3.5</v>
      </c>
      <c r="S125" s="11" t="s">
        <v>1455</v>
      </c>
      <c r="U125" t="str">
        <f t="shared" si="1"/>
        <v>是</v>
      </c>
    </row>
    <row r="126" spans="1:21">
      <c r="A126" s="2" t="str">
        <f>K126&amp;MID(L:L,15,4)</f>
        <v>郑炳权5110</v>
      </c>
      <c r="B126" s="7" t="s">
        <v>10305</v>
      </c>
      <c r="C126" s="7" t="s">
        <v>1446</v>
      </c>
      <c r="D126" s="7">
        <v>57</v>
      </c>
      <c r="E126" s="7" t="s">
        <v>10306</v>
      </c>
      <c r="F126" s="7" t="s">
        <v>17704</v>
      </c>
      <c r="G126" s="7" t="s">
        <v>17705</v>
      </c>
      <c r="H126" s="7" t="s">
        <v>1450</v>
      </c>
      <c r="I126" s="7" t="s">
        <v>13436</v>
      </c>
      <c r="J126" s="7" t="s">
        <v>1452</v>
      </c>
      <c r="K126" s="7" t="s">
        <v>662</v>
      </c>
      <c r="L126" s="7" t="s">
        <v>663</v>
      </c>
      <c r="M126" s="7" t="s">
        <v>1461</v>
      </c>
      <c r="N126" s="7" t="s">
        <v>23</v>
      </c>
      <c r="O126" s="11">
        <v>3</v>
      </c>
      <c r="P126" s="11">
        <v>20</v>
      </c>
      <c r="Q126" s="11">
        <v>3</v>
      </c>
      <c r="R126" s="11">
        <v>0</v>
      </c>
      <c r="S126" s="11" t="s">
        <v>1455</v>
      </c>
      <c r="U126" t="str">
        <f t="shared" si="1"/>
        <v>是</v>
      </c>
    </row>
    <row r="127" spans="1:21">
      <c r="A127" s="2" t="str">
        <f>K127&amp;MID(L:L,15,4)</f>
        <v>李诗鑑1217</v>
      </c>
      <c r="B127" s="7" t="s">
        <v>1719</v>
      </c>
      <c r="C127" s="7" t="s">
        <v>1457</v>
      </c>
      <c r="D127" s="7">
        <v>57</v>
      </c>
      <c r="E127" s="7" t="s">
        <v>1720</v>
      </c>
      <c r="F127" s="7" t="s">
        <v>17706</v>
      </c>
      <c r="G127" s="7" t="s">
        <v>17707</v>
      </c>
      <c r="H127" s="7" t="s">
        <v>1450</v>
      </c>
      <c r="I127" s="7" t="s">
        <v>17708</v>
      </c>
      <c r="J127" s="7" t="s">
        <v>1452</v>
      </c>
      <c r="K127" s="7" t="s">
        <v>980</v>
      </c>
      <c r="L127" s="7" t="s">
        <v>981</v>
      </c>
      <c r="M127" s="7" t="s">
        <v>1453</v>
      </c>
      <c r="N127" s="7" t="s">
        <v>23</v>
      </c>
      <c r="O127" s="11">
        <v>3</v>
      </c>
      <c r="P127" s="11">
        <v>34</v>
      </c>
      <c r="Q127" s="11">
        <v>1.5</v>
      </c>
      <c r="R127" s="11">
        <v>1.5</v>
      </c>
      <c r="S127" s="11" t="s">
        <v>1455</v>
      </c>
      <c r="U127" t="str">
        <f t="shared" si="1"/>
        <v>是</v>
      </c>
    </row>
    <row r="128" spans="1:21">
      <c r="A128" s="2" t="str">
        <f>K128&amp;MID(L:L,15,4)</f>
        <v>周床0923</v>
      </c>
      <c r="B128" s="7" t="s">
        <v>2091</v>
      </c>
      <c r="C128" s="7" t="s">
        <v>1446</v>
      </c>
      <c r="D128" s="7">
        <v>58</v>
      </c>
      <c r="E128" s="7" t="s">
        <v>2092</v>
      </c>
      <c r="F128" s="7" t="s">
        <v>17709</v>
      </c>
      <c r="G128" s="7" t="s">
        <v>17710</v>
      </c>
      <c r="H128" s="7" t="s">
        <v>1450</v>
      </c>
      <c r="I128" s="7" t="s">
        <v>8828</v>
      </c>
      <c r="J128" s="7" t="s">
        <v>1452</v>
      </c>
      <c r="K128" s="7" t="s">
        <v>600</v>
      </c>
      <c r="L128" s="7" t="s">
        <v>601</v>
      </c>
      <c r="M128" s="7" t="s">
        <v>1453</v>
      </c>
      <c r="N128" s="7" t="s">
        <v>23</v>
      </c>
      <c r="O128" s="11">
        <v>3</v>
      </c>
      <c r="P128" s="11">
        <v>5</v>
      </c>
      <c r="Q128" s="11">
        <v>1.5</v>
      </c>
      <c r="R128" s="11">
        <v>1.5</v>
      </c>
      <c r="S128" s="11" t="s">
        <v>1455</v>
      </c>
      <c r="U128" t="str">
        <f t="shared" si="1"/>
        <v>是</v>
      </c>
    </row>
    <row r="129" spans="1:21">
      <c r="A129" s="2" t="str">
        <f>K129&amp;MID(L:L,15,4)</f>
        <v>刘伟娟4823</v>
      </c>
      <c r="B129" s="7" t="s">
        <v>2096</v>
      </c>
      <c r="C129" s="7" t="s">
        <v>1457</v>
      </c>
      <c r="D129" s="7">
        <v>50</v>
      </c>
      <c r="E129" s="7" t="s">
        <v>2097</v>
      </c>
      <c r="F129" s="7" t="s">
        <v>17711</v>
      </c>
      <c r="G129" s="7" t="s">
        <v>17712</v>
      </c>
      <c r="H129" s="7" t="s">
        <v>1450</v>
      </c>
      <c r="I129" s="7" t="s">
        <v>8434</v>
      </c>
      <c r="J129" s="7" t="s">
        <v>1452</v>
      </c>
      <c r="K129" s="7" t="s">
        <v>410</v>
      </c>
      <c r="L129" s="7" t="s">
        <v>411</v>
      </c>
      <c r="M129" s="7" t="s">
        <v>1461</v>
      </c>
      <c r="N129" s="7" t="s">
        <v>23</v>
      </c>
      <c r="O129" s="11">
        <v>3</v>
      </c>
      <c r="P129" s="11">
        <v>9</v>
      </c>
      <c r="Q129" s="11">
        <v>3</v>
      </c>
      <c r="R129" s="11">
        <v>0</v>
      </c>
      <c r="S129" s="11" t="s">
        <v>1455</v>
      </c>
      <c r="U129" t="str">
        <f t="shared" si="1"/>
        <v>是</v>
      </c>
    </row>
    <row r="130" spans="1:21">
      <c r="A130" s="2" t="str">
        <f>K130&amp;MID(L:L,15,4)</f>
        <v>王有根1226</v>
      </c>
      <c r="B130" s="7" t="s">
        <v>2101</v>
      </c>
      <c r="C130" s="7" t="s">
        <v>1446</v>
      </c>
      <c r="D130" s="7">
        <v>41</v>
      </c>
      <c r="E130" s="7" t="s">
        <v>1006</v>
      </c>
      <c r="F130" s="7" t="s">
        <v>17713</v>
      </c>
      <c r="G130" s="7" t="s">
        <v>17714</v>
      </c>
      <c r="H130" s="7" t="s">
        <v>1765</v>
      </c>
      <c r="I130" s="7" t="s">
        <v>17715</v>
      </c>
      <c r="J130" s="7" t="s">
        <v>1452</v>
      </c>
      <c r="K130" s="7" t="s">
        <v>1003</v>
      </c>
      <c r="L130" s="7" t="s">
        <v>1004</v>
      </c>
      <c r="M130" s="7" t="s">
        <v>1453</v>
      </c>
      <c r="N130" s="7" t="s">
        <v>23</v>
      </c>
      <c r="O130" s="11">
        <v>2</v>
      </c>
      <c r="P130" s="11">
        <v>51</v>
      </c>
      <c r="Q130" s="11">
        <v>1.5</v>
      </c>
      <c r="R130" s="11">
        <v>0.5</v>
      </c>
      <c r="S130" s="11" t="s">
        <v>1455</v>
      </c>
      <c r="U130" t="str">
        <f t="shared" si="1"/>
        <v>是</v>
      </c>
    </row>
    <row r="131" spans="1:21">
      <c r="A131" s="2" t="str">
        <f>K131&amp;MID(L:L,15,4)</f>
        <v>江树坚2739</v>
      </c>
      <c r="B131" s="7" t="s">
        <v>2106</v>
      </c>
      <c r="C131" s="7" t="s">
        <v>1446</v>
      </c>
      <c r="D131" s="7">
        <v>42</v>
      </c>
      <c r="E131" s="7" t="s">
        <v>2107</v>
      </c>
      <c r="F131" s="7" t="s">
        <v>17716</v>
      </c>
      <c r="G131" s="7" t="s">
        <v>17717</v>
      </c>
      <c r="H131" s="7" t="s">
        <v>1450</v>
      </c>
      <c r="I131" s="7" t="s">
        <v>13043</v>
      </c>
      <c r="J131" s="7" t="s">
        <v>1452</v>
      </c>
      <c r="K131" s="7" t="s">
        <v>261</v>
      </c>
      <c r="L131" s="7" t="s">
        <v>262</v>
      </c>
      <c r="M131" s="7" t="s">
        <v>1453</v>
      </c>
      <c r="N131" s="7" t="s">
        <v>23</v>
      </c>
      <c r="O131" s="11">
        <v>1</v>
      </c>
      <c r="P131" s="11">
        <v>30</v>
      </c>
      <c r="Q131" s="11">
        <v>1.5</v>
      </c>
      <c r="R131" s="11">
        <v>0</v>
      </c>
      <c r="S131" s="11" t="s">
        <v>1455</v>
      </c>
      <c r="U131" t="str">
        <f t="shared" ref="U131:U194" si="2">S131</f>
        <v>是</v>
      </c>
    </row>
    <row r="132" spans="1:21">
      <c r="A132" s="2" t="str">
        <f>K132&amp;MID(L:L,15,4)</f>
        <v>黎炽光0055</v>
      </c>
      <c r="B132" s="7" t="s">
        <v>2383</v>
      </c>
      <c r="C132" s="7" t="s">
        <v>1446</v>
      </c>
      <c r="D132" s="7">
        <v>38</v>
      </c>
      <c r="E132" s="7" t="s">
        <v>2384</v>
      </c>
      <c r="F132" s="7" t="s">
        <v>17718</v>
      </c>
      <c r="G132" s="7" t="s">
        <v>17719</v>
      </c>
      <c r="H132" s="7" t="s">
        <v>1912</v>
      </c>
      <c r="I132" s="7" t="s">
        <v>17720</v>
      </c>
      <c r="J132" s="7" t="s">
        <v>1452</v>
      </c>
      <c r="K132" s="7" t="s">
        <v>974</v>
      </c>
      <c r="L132" s="7" t="s">
        <v>975</v>
      </c>
      <c r="M132" s="7" t="s">
        <v>1453</v>
      </c>
      <c r="N132" s="7" t="s">
        <v>23</v>
      </c>
      <c r="O132" s="11">
        <v>2</v>
      </c>
      <c r="P132" s="11">
        <v>11</v>
      </c>
      <c r="Q132" s="11">
        <v>1.5</v>
      </c>
      <c r="R132" s="11">
        <v>0.5</v>
      </c>
      <c r="S132" s="11" t="s">
        <v>1455</v>
      </c>
      <c r="U132" t="str">
        <f t="shared" si="2"/>
        <v>是</v>
      </c>
    </row>
    <row r="133" spans="1:21">
      <c r="A133" s="2" t="str">
        <f>K133&amp;MID(L:L,15,4)</f>
        <v>区玉珍3320</v>
      </c>
      <c r="B133" s="7" t="s">
        <v>2111</v>
      </c>
      <c r="C133" s="7" t="s">
        <v>1446</v>
      </c>
      <c r="D133" s="7">
        <v>48</v>
      </c>
      <c r="E133" s="7" t="s">
        <v>1124</v>
      </c>
      <c r="F133" s="7" t="s">
        <v>17721</v>
      </c>
      <c r="G133" s="7" t="s">
        <v>17722</v>
      </c>
      <c r="H133" s="7" t="s">
        <v>1450</v>
      </c>
      <c r="I133" s="7" t="s">
        <v>9776</v>
      </c>
      <c r="J133" s="7" t="s">
        <v>1452</v>
      </c>
      <c r="K133" s="7" t="s">
        <v>1122</v>
      </c>
      <c r="L133" s="7" t="s">
        <v>1123</v>
      </c>
      <c r="M133" s="7" t="s">
        <v>1461</v>
      </c>
      <c r="N133" s="7" t="s">
        <v>1454</v>
      </c>
      <c r="O133" s="11">
        <v>3</v>
      </c>
      <c r="P133" s="11">
        <v>0</v>
      </c>
      <c r="Q133" s="11">
        <v>3</v>
      </c>
      <c r="R133" s="11">
        <v>0</v>
      </c>
      <c r="S133" s="11" t="s">
        <v>1455</v>
      </c>
      <c r="U133" t="str">
        <f t="shared" si="2"/>
        <v>是</v>
      </c>
    </row>
    <row r="134" spans="1:21">
      <c r="A134" s="2" t="str">
        <f>K134&amp;MID(L:L,15,4)</f>
        <v>孙伟新2116</v>
      </c>
      <c r="B134" s="7" t="s">
        <v>2114</v>
      </c>
      <c r="C134" s="7" t="s">
        <v>1446</v>
      </c>
      <c r="D134" s="7">
        <v>61</v>
      </c>
      <c r="E134" s="7" t="s">
        <v>2115</v>
      </c>
      <c r="F134" s="7" t="s">
        <v>17723</v>
      </c>
      <c r="G134" s="7" t="s">
        <v>17724</v>
      </c>
      <c r="H134" s="7" t="s">
        <v>1765</v>
      </c>
      <c r="I134" s="7" t="s">
        <v>17725</v>
      </c>
      <c r="J134" s="7" t="s">
        <v>1452</v>
      </c>
      <c r="K134" s="7" t="s">
        <v>1262</v>
      </c>
      <c r="L134" s="7" t="s">
        <v>1263</v>
      </c>
      <c r="M134" s="7" t="s">
        <v>1461</v>
      </c>
      <c r="N134" s="7" t="s">
        <v>1462</v>
      </c>
      <c r="O134" s="11">
        <v>2</v>
      </c>
      <c r="P134" s="11">
        <v>31</v>
      </c>
      <c r="Q134" s="11">
        <v>2.5</v>
      </c>
      <c r="R134" s="11">
        <v>0</v>
      </c>
      <c r="S134" s="11" t="s">
        <v>1455</v>
      </c>
      <c r="U134" t="str">
        <f t="shared" si="2"/>
        <v>是</v>
      </c>
    </row>
    <row r="135" spans="1:21">
      <c r="A135" s="2" t="str">
        <f>K135&amp;MID(L:L,15,4)</f>
        <v>陈儒林3613</v>
      </c>
      <c r="B135" s="7" t="s">
        <v>2283</v>
      </c>
      <c r="C135" s="7" t="s">
        <v>1446</v>
      </c>
      <c r="D135" s="7">
        <v>55</v>
      </c>
      <c r="E135" s="7" t="s">
        <v>2284</v>
      </c>
      <c r="F135" s="7" t="s">
        <v>17726</v>
      </c>
      <c r="G135" s="7" t="s">
        <v>17727</v>
      </c>
      <c r="H135" s="7" t="s">
        <v>1450</v>
      </c>
      <c r="I135" s="7" t="s">
        <v>11529</v>
      </c>
      <c r="J135" s="7" t="s">
        <v>1452</v>
      </c>
      <c r="K135" s="7" t="s">
        <v>81</v>
      </c>
      <c r="L135" s="7" t="s">
        <v>82</v>
      </c>
      <c r="M135" s="7" t="s">
        <v>1461</v>
      </c>
      <c r="N135" s="7" t="s">
        <v>23</v>
      </c>
      <c r="O135" s="11">
        <v>3</v>
      </c>
      <c r="P135" s="11">
        <v>30</v>
      </c>
      <c r="Q135" s="11">
        <v>3</v>
      </c>
      <c r="R135" s="11">
        <v>0</v>
      </c>
      <c r="S135" s="11" t="s">
        <v>1455</v>
      </c>
      <c r="U135" t="str">
        <f t="shared" si="2"/>
        <v>是</v>
      </c>
    </row>
    <row r="136" spans="1:21">
      <c r="A136" s="2" t="str">
        <f>K136&amp;MID(L:L,15,4)</f>
        <v>颜忠户001X</v>
      </c>
      <c r="B136" s="7" t="s">
        <v>2119</v>
      </c>
      <c r="C136" s="7" t="s">
        <v>1446</v>
      </c>
      <c r="D136" s="7">
        <v>58</v>
      </c>
      <c r="E136" s="7" t="s">
        <v>924</v>
      </c>
      <c r="F136" s="7" t="s">
        <v>17728</v>
      </c>
      <c r="G136" s="7" t="s">
        <v>17729</v>
      </c>
      <c r="H136" s="7" t="s">
        <v>1450</v>
      </c>
      <c r="I136" s="7" t="s">
        <v>17730</v>
      </c>
      <c r="J136" s="7" t="s">
        <v>1452</v>
      </c>
      <c r="K136" s="7" t="s">
        <v>921</v>
      </c>
      <c r="L136" s="7" t="s">
        <v>922</v>
      </c>
      <c r="M136" s="7" t="s">
        <v>1453</v>
      </c>
      <c r="N136" s="7" t="s">
        <v>1467</v>
      </c>
      <c r="O136" s="11">
        <v>4</v>
      </c>
      <c r="P136" s="11">
        <v>57</v>
      </c>
      <c r="Q136" s="11">
        <v>1.5</v>
      </c>
      <c r="R136" s="11">
        <v>2.5</v>
      </c>
      <c r="S136" s="11" t="s">
        <v>1455</v>
      </c>
      <c r="U136" t="str">
        <f t="shared" si="2"/>
        <v>是</v>
      </c>
    </row>
    <row r="137" spans="1:21">
      <c r="A137" s="2" t="str">
        <f>K137&amp;MID(L:L,15,4)</f>
        <v>黄锦才1219</v>
      </c>
      <c r="B137" s="7" t="s">
        <v>2123</v>
      </c>
      <c r="C137" s="7" t="s">
        <v>1457</v>
      </c>
      <c r="D137" s="7">
        <v>34</v>
      </c>
      <c r="E137" s="7" t="s">
        <v>2124</v>
      </c>
      <c r="F137" s="7" t="s">
        <v>17731</v>
      </c>
      <c r="G137" s="7" t="s">
        <v>17732</v>
      </c>
      <c r="H137" s="7" t="s">
        <v>1450</v>
      </c>
      <c r="I137" s="7" t="s">
        <v>17733</v>
      </c>
      <c r="J137" s="7" t="s">
        <v>1452</v>
      </c>
      <c r="K137" s="7" t="s">
        <v>1013</v>
      </c>
      <c r="L137" s="7" t="s">
        <v>1014</v>
      </c>
      <c r="M137" s="7" t="s">
        <v>1453</v>
      </c>
      <c r="N137" s="7" t="s">
        <v>1454</v>
      </c>
      <c r="O137" s="11">
        <v>11</v>
      </c>
      <c r="P137" s="11">
        <v>34</v>
      </c>
      <c r="Q137" s="11">
        <v>1.5</v>
      </c>
      <c r="R137" s="11">
        <v>9.5</v>
      </c>
      <c r="S137" s="11" t="s">
        <v>1455</v>
      </c>
      <c r="U137" t="str">
        <f t="shared" si="2"/>
        <v>是</v>
      </c>
    </row>
    <row r="138" spans="1:21">
      <c r="A138" s="2" t="str">
        <f>K138&amp;MID(L:L,15,4)</f>
        <v>李新尚1629</v>
      </c>
      <c r="B138" s="7" t="s">
        <v>2128</v>
      </c>
      <c r="C138" s="7" t="s">
        <v>1446</v>
      </c>
      <c r="D138" s="7">
        <v>59</v>
      </c>
      <c r="E138" s="7" t="s">
        <v>2129</v>
      </c>
      <c r="F138" s="7" t="s">
        <v>17734</v>
      </c>
      <c r="G138" s="7" t="s">
        <v>17735</v>
      </c>
      <c r="H138" s="7" t="s">
        <v>2132</v>
      </c>
      <c r="I138" s="7" t="s">
        <v>17736</v>
      </c>
      <c r="J138" s="7" t="s">
        <v>1452</v>
      </c>
      <c r="K138" s="7" t="s">
        <v>279</v>
      </c>
      <c r="L138" s="7" t="s">
        <v>280</v>
      </c>
      <c r="M138" s="7" t="s">
        <v>1453</v>
      </c>
      <c r="N138" s="7" t="s">
        <v>23</v>
      </c>
      <c r="O138" s="11">
        <v>3</v>
      </c>
      <c r="P138" s="11">
        <v>16</v>
      </c>
      <c r="Q138" s="11">
        <v>1.5</v>
      </c>
      <c r="R138" s="11">
        <v>1.5</v>
      </c>
      <c r="S138" s="11" t="s">
        <v>1455</v>
      </c>
      <c r="U138" t="str">
        <f t="shared" si="2"/>
        <v>是</v>
      </c>
    </row>
    <row r="139" spans="1:21">
      <c r="A139" s="2" t="str">
        <f>K139&amp;MID(L:L,15,4)</f>
        <v>谭晓忠1241</v>
      </c>
      <c r="B139" s="7" t="s">
        <v>2134</v>
      </c>
      <c r="C139" s="7" t="s">
        <v>1446</v>
      </c>
      <c r="D139" s="7">
        <v>61</v>
      </c>
      <c r="E139" s="7" t="s">
        <v>907</v>
      </c>
      <c r="F139" s="7" t="s">
        <v>17737</v>
      </c>
      <c r="G139" s="7" t="s">
        <v>17738</v>
      </c>
      <c r="H139" s="7" t="s">
        <v>1450</v>
      </c>
      <c r="I139" s="7" t="s">
        <v>16496</v>
      </c>
      <c r="J139" s="7" t="s">
        <v>1452</v>
      </c>
      <c r="K139" s="7" t="s">
        <v>904</v>
      </c>
      <c r="L139" s="7" t="s">
        <v>905</v>
      </c>
      <c r="M139" s="7" t="s">
        <v>1461</v>
      </c>
      <c r="N139" s="7" t="s">
        <v>1454</v>
      </c>
      <c r="O139" s="11">
        <v>3</v>
      </c>
      <c r="P139" s="11">
        <v>12</v>
      </c>
      <c r="Q139" s="11">
        <v>3</v>
      </c>
      <c r="R139" s="11">
        <v>0</v>
      </c>
      <c r="S139" s="11" t="s">
        <v>1455</v>
      </c>
      <c r="U139" t="str">
        <f t="shared" si="2"/>
        <v>是</v>
      </c>
    </row>
    <row r="140" spans="1:21">
      <c r="A140" s="2" t="str">
        <f>K140&amp;MID(L:L,15,4)</f>
        <v>廖志坚3334</v>
      </c>
      <c r="B140" s="7" t="s">
        <v>2138</v>
      </c>
      <c r="C140" s="7" t="s">
        <v>1446</v>
      </c>
      <c r="D140" s="7">
        <v>63</v>
      </c>
      <c r="E140" s="7" t="s">
        <v>2139</v>
      </c>
      <c r="F140" s="7" t="s">
        <v>17739</v>
      </c>
      <c r="G140" s="7" t="s">
        <v>17740</v>
      </c>
      <c r="H140" s="7" t="s">
        <v>1450</v>
      </c>
      <c r="I140" s="7" t="s">
        <v>8734</v>
      </c>
      <c r="J140" s="7" t="s">
        <v>1452</v>
      </c>
      <c r="K140" s="7" t="s">
        <v>393</v>
      </c>
      <c r="L140" s="7" t="s">
        <v>394</v>
      </c>
      <c r="M140" s="7" t="s">
        <v>1461</v>
      </c>
      <c r="N140" s="7" t="s">
        <v>23</v>
      </c>
      <c r="O140" s="11">
        <v>3</v>
      </c>
      <c r="P140" s="11">
        <v>1</v>
      </c>
      <c r="Q140" s="11">
        <v>3</v>
      </c>
      <c r="R140" s="11">
        <v>0</v>
      </c>
      <c r="S140" s="11" t="s">
        <v>1455</v>
      </c>
      <c r="U140" t="str">
        <f t="shared" si="2"/>
        <v>是</v>
      </c>
    </row>
    <row r="141" spans="1:21">
      <c r="A141" s="2" t="str">
        <f>K141&amp;MID(L:L,15,4)</f>
        <v>刘焕秀0067</v>
      </c>
      <c r="B141" s="7" t="s">
        <v>2142</v>
      </c>
      <c r="C141" s="7" t="s">
        <v>1446</v>
      </c>
      <c r="D141" s="7">
        <v>52</v>
      </c>
      <c r="E141" s="7" t="s">
        <v>2143</v>
      </c>
      <c r="F141" s="7" t="s">
        <v>17741</v>
      </c>
      <c r="G141" s="7" t="s">
        <v>17742</v>
      </c>
      <c r="H141" s="7" t="s">
        <v>1450</v>
      </c>
      <c r="I141" s="7" t="s">
        <v>17743</v>
      </c>
      <c r="J141" s="7" t="s">
        <v>1452</v>
      </c>
      <c r="K141" s="7" t="s">
        <v>586</v>
      </c>
      <c r="L141" s="7" t="s">
        <v>587</v>
      </c>
      <c r="M141" s="7" t="s">
        <v>1453</v>
      </c>
      <c r="N141" s="7" t="s">
        <v>23</v>
      </c>
      <c r="O141" s="11">
        <v>1</v>
      </c>
      <c r="P141" s="11">
        <v>40</v>
      </c>
      <c r="Q141" s="11">
        <v>1.5</v>
      </c>
      <c r="R141" s="11">
        <v>0</v>
      </c>
      <c r="S141" s="11" t="s">
        <v>1455</v>
      </c>
      <c r="U141" t="str">
        <f t="shared" si="2"/>
        <v>是</v>
      </c>
    </row>
    <row r="142" spans="1:21">
      <c r="A142" s="2" t="str">
        <f>K142&amp;MID(L:L,15,4)</f>
        <v>苏桂霞4221</v>
      </c>
      <c r="B142" s="7" t="s">
        <v>2147</v>
      </c>
      <c r="C142" s="7" t="s">
        <v>1444</v>
      </c>
      <c r="D142" s="7">
        <v>34</v>
      </c>
      <c r="E142" s="7" t="s">
        <v>2148</v>
      </c>
      <c r="F142" s="7" t="s">
        <v>17744</v>
      </c>
      <c r="G142" s="7" t="s">
        <v>17745</v>
      </c>
      <c r="H142" s="7" t="s">
        <v>1450</v>
      </c>
      <c r="I142" s="7" t="s">
        <v>7373</v>
      </c>
      <c r="J142" s="7" t="s">
        <v>1452</v>
      </c>
      <c r="K142" s="7" t="s">
        <v>479</v>
      </c>
      <c r="L142" s="7" t="s">
        <v>480</v>
      </c>
      <c r="M142" s="7" t="s">
        <v>1461</v>
      </c>
      <c r="N142" s="7" t="s">
        <v>23</v>
      </c>
      <c r="O142" s="11">
        <v>3</v>
      </c>
      <c r="P142" s="11">
        <v>3</v>
      </c>
      <c r="Q142" s="11">
        <v>3</v>
      </c>
      <c r="R142" s="11">
        <v>0</v>
      </c>
      <c r="S142" s="11" t="s">
        <v>1455</v>
      </c>
      <c r="U142" t="str">
        <f t="shared" si="2"/>
        <v>是</v>
      </c>
    </row>
    <row r="143" spans="1:21">
      <c r="A143" s="2" t="str">
        <f>K143&amp;MID(L:L,15,4)</f>
        <v>周素玲2746</v>
      </c>
      <c r="B143" s="7" t="s">
        <v>2152</v>
      </c>
      <c r="C143" s="7" t="s">
        <v>1457</v>
      </c>
      <c r="D143" s="7">
        <v>59</v>
      </c>
      <c r="E143" s="7" t="s">
        <v>2153</v>
      </c>
      <c r="F143" s="7" t="s">
        <v>17746</v>
      </c>
      <c r="G143" s="7" t="s">
        <v>17747</v>
      </c>
      <c r="H143" s="7" t="s">
        <v>1450</v>
      </c>
      <c r="I143" s="7" t="s">
        <v>17748</v>
      </c>
      <c r="J143" s="7" t="s">
        <v>1452</v>
      </c>
      <c r="K143" s="7" t="s">
        <v>859</v>
      </c>
      <c r="L143" s="7" t="s">
        <v>860</v>
      </c>
      <c r="M143" s="7" t="s">
        <v>1453</v>
      </c>
      <c r="N143" s="7" t="s">
        <v>23</v>
      </c>
      <c r="O143" s="11">
        <v>6</v>
      </c>
      <c r="P143" s="11">
        <v>40</v>
      </c>
      <c r="Q143" s="11">
        <v>1.5</v>
      </c>
      <c r="R143" s="11">
        <v>4.5</v>
      </c>
      <c r="S143" s="11" t="s">
        <v>1455</v>
      </c>
      <c r="U143" t="str">
        <f t="shared" si="2"/>
        <v>是</v>
      </c>
    </row>
    <row r="144" spans="1:21">
      <c r="A144" s="2" t="str">
        <f>K144&amp;MID(L:L,15,4)</f>
        <v>利间开1266</v>
      </c>
      <c r="B144" s="7" t="s">
        <v>2157</v>
      </c>
      <c r="C144" s="7" t="s">
        <v>1457</v>
      </c>
      <c r="D144" s="7">
        <v>48</v>
      </c>
      <c r="E144" s="7" t="s">
        <v>392</v>
      </c>
      <c r="F144" s="7" t="s">
        <v>17749</v>
      </c>
      <c r="G144" s="7" t="s">
        <v>17750</v>
      </c>
      <c r="H144" s="7" t="s">
        <v>1450</v>
      </c>
      <c r="I144" s="7" t="s">
        <v>17751</v>
      </c>
      <c r="J144" s="7" t="s">
        <v>1452</v>
      </c>
      <c r="K144" s="7" t="s">
        <v>389</v>
      </c>
      <c r="L144" s="7" t="s">
        <v>390</v>
      </c>
      <c r="M144" s="7" t="s">
        <v>1453</v>
      </c>
      <c r="N144" s="7" t="s">
        <v>23</v>
      </c>
      <c r="O144" s="11">
        <v>4</v>
      </c>
      <c r="P144" s="11">
        <v>22</v>
      </c>
      <c r="Q144" s="11">
        <v>1.5</v>
      </c>
      <c r="R144" s="11">
        <v>2.5</v>
      </c>
      <c r="S144" s="11" t="s">
        <v>1455</v>
      </c>
      <c r="U144" t="str">
        <f t="shared" si="2"/>
        <v>是</v>
      </c>
    </row>
    <row r="145" spans="1:21">
      <c r="A145" s="2" t="str">
        <f>K145&amp;MID(L:L,15,4)</f>
        <v>吕世良0012</v>
      </c>
      <c r="B145" s="7" t="s">
        <v>10083</v>
      </c>
      <c r="C145" s="7" t="s">
        <v>1446</v>
      </c>
      <c r="D145" s="7">
        <v>58</v>
      </c>
      <c r="E145" s="7" t="s">
        <v>585</v>
      </c>
      <c r="F145" s="7" t="s">
        <v>17752</v>
      </c>
      <c r="G145" s="7" t="s">
        <v>17753</v>
      </c>
      <c r="H145" s="7" t="s">
        <v>1450</v>
      </c>
      <c r="I145" s="7" t="s">
        <v>5932</v>
      </c>
      <c r="J145" s="7" t="s">
        <v>1452</v>
      </c>
      <c r="K145" s="7" t="s">
        <v>429</v>
      </c>
      <c r="L145" s="7" t="s">
        <v>430</v>
      </c>
      <c r="M145" s="7" t="s">
        <v>1461</v>
      </c>
      <c r="N145" s="7" t="s">
        <v>23</v>
      </c>
      <c r="O145" s="11">
        <v>3</v>
      </c>
      <c r="P145" s="11">
        <v>3</v>
      </c>
      <c r="Q145" s="11">
        <v>3</v>
      </c>
      <c r="R145" s="11">
        <v>0</v>
      </c>
      <c r="S145" s="11" t="s">
        <v>1455</v>
      </c>
      <c r="U145" t="str">
        <f t="shared" si="2"/>
        <v>是</v>
      </c>
    </row>
    <row r="146" spans="1:21">
      <c r="A146" s="2" t="str">
        <f>K146&amp;MID(L:L,15,4)</f>
        <v>马金祥5110</v>
      </c>
      <c r="B146" s="7" t="s">
        <v>2164</v>
      </c>
      <c r="C146" s="7" t="s">
        <v>1457</v>
      </c>
      <c r="D146" s="7">
        <v>56</v>
      </c>
      <c r="E146" s="7" t="s">
        <v>2165</v>
      </c>
      <c r="F146" s="7" t="s">
        <v>17754</v>
      </c>
      <c r="G146" s="7" t="s">
        <v>17755</v>
      </c>
      <c r="H146" s="7" t="s">
        <v>1450</v>
      </c>
      <c r="I146" s="7" t="s">
        <v>11356</v>
      </c>
      <c r="J146" s="7" t="s">
        <v>1452</v>
      </c>
      <c r="K146" s="7" t="s">
        <v>482</v>
      </c>
      <c r="L146" s="7" t="s">
        <v>483</v>
      </c>
      <c r="M146" s="7" t="s">
        <v>1461</v>
      </c>
      <c r="N146" s="7" t="s">
        <v>23</v>
      </c>
      <c r="O146" s="11">
        <v>3</v>
      </c>
      <c r="P146" s="11">
        <v>3</v>
      </c>
      <c r="Q146" s="11">
        <v>3</v>
      </c>
      <c r="R146" s="11">
        <v>0</v>
      </c>
      <c r="S146" s="11" t="s">
        <v>1455</v>
      </c>
      <c r="U146" t="str">
        <f t="shared" si="2"/>
        <v>是</v>
      </c>
    </row>
    <row r="147" spans="1:21">
      <c r="A147" s="2" t="str">
        <f>K147&amp;MID(L:L,15,4)</f>
        <v>何广明3259</v>
      </c>
      <c r="B147" s="7" t="s">
        <v>14180</v>
      </c>
      <c r="C147" s="7" t="s">
        <v>1446</v>
      </c>
      <c r="D147" s="7">
        <v>62</v>
      </c>
      <c r="E147" s="7" t="s">
        <v>14181</v>
      </c>
      <c r="F147" s="7" t="s">
        <v>17756</v>
      </c>
      <c r="G147" s="7" t="s">
        <v>17757</v>
      </c>
      <c r="H147" s="7" t="s">
        <v>3291</v>
      </c>
      <c r="I147" s="7" t="s">
        <v>17758</v>
      </c>
      <c r="J147" s="7" t="s">
        <v>1452</v>
      </c>
      <c r="K147" s="7" t="s">
        <v>14185</v>
      </c>
      <c r="L147" s="7" t="s">
        <v>14186</v>
      </c>
      <c r="M147" s="7" t="s">
        <v>1461</v>
      </c>
      <c r="N147" s="7" t="s">
        <v>1462</v>
      </c>
      <c r="O147" s="11">
        <v>2</v>
      </c>
      <c r="P147" s="11">
        <v>46</v>
      </c>
      <c r="Q147" s="11">
        <v>2.5</v>
      </c>
      <c r="R147" s="11">
        <v>0</v>
      </c>
      <c r="S147" s="11" t="s">
        <v>1455</v>
      </c>
      <c r="U147" t="str">
        <f t="shared" si="2"/>
        <v>是</v>
      </c>
    </row>
    <row r="148" spans="1:21">
      <c r="A148" s="2" t="str">
        <f>K148&amp;MID(L:L,15,4)</f>
        <v>刘家鑫5136</v>
      </c>
      <c r="B148" s="7" t="s">
        <v>2169</v>
      </c>
      <c r="C148" s="7" t="s">
        <v>1446</v>
      </c>
      <c r="D148" s="7">
        <v>30</v>
      </c>
      <c r="E148" s="7" t="s">
        <v>1071</v>
      </c>
      <c r="F148" s="7" t="s">
        <v>17759</v>
      </c>
      <c r="G148" s="7" t="s">
        <v>17760</v>
      </c>
      <c r="H148" s="7" t="s">
        <v>1450</v>
      </c>
      <c r="I148" s="7" t="s">
        <v>17761</v>
      </c>
      <c r="J148" s="7" t="s">
        <v>1452</v>
      </c>
      <c r="K148" s="7" t="s">
        <v>1073</v>
      </c>
      <c r="L148" s="7" t="s">
        <v>1074</v>
      </c>
      <c r="M148" s="7" t="s">
        <v>1461</v>
      </c>
      <c r="N148" s="7" t="s">
        <v>23</v>
      </c>
      <c r="O148" s="11">
        <v>5</v>
      </c>
      <c r="P148" s="11">
        <v>27</v>
      </c>
      <c r="Q148" s="11">
        <v>3</v>
      </c>
      <c r="R148" s="11">
        <v>2</v>
      </c>
      <c r="S148" s="11" t="s">
        <v>1455</v>
      </c>
      <c r="U148" t="str">
        <f t="shared" si="2"/>
        <v>是</v>
      </c>
    </row>
    <row r="149" spans="1:21">
      <c r="A149" s="2" t="str">
        <f>K149&amp;MID(L:L,15,4)</f>
        <v>黄军红0423</v>
      </c>
      <c r="B149" s="7" t="s">
        <v>17456</v>
      </c>
      <c r="C149" s="7" t="s">
        <v>1446</v>
      </c>
      <c r="D149" s="7">
        <v>64</v>
      </c>
      <c r="E149" s="7" t="s">
        <v>1406</v>
      </c>
      <c r="F149" s="7" t="s">
        <v>17762</v>
      </c>
      <c r="G149" s="7" t="s">
        <v>17763</v>
      </c>
      <c r="H149" s="7" t="s">
        <v>1580</v>
      </c>
      <c r="I149" s="7" t="s">
        <v>17764</v>
      </c>
      <c r="J149" s="7" t="s">
        <v>1452</v>
      </c>
      <c r="K149" s="7" t="s">
        <v>1221</v>
      </c>
      <c r="L149" s="7" t="s">
        <v>1222</v>
      </c>
      <c r="M149" s="7" t="s">
        <v>1461</v>
      </c>
      <c r="N149" s="7" t="s">
        <v>1650</v>
      </c>
      <c r="O149" s="11">
        <v>4</v>
      </c>
      <c r="P149" s="11">
        <v>52</v>
      </c>
      <c r="Q149" s="11">
        <v>2</v>
      </c>
      <c r="R149" s="11">
        <v>2</v>
      </c>
      <c r="S149" s="11" t="s">
        <v>1455</v>
      </c>
      <c r="U149" t="str">
        <f t="shared" si="2"/>
        <v>是</v>
      </c>
    </row>
    <row r="150" spans="1:21">
      <c r="A150" s="2" t="str">
        <f>K150&amp;MID(L:L,15,4)</f>
        <v>陈执喜2120</v>
      </c>
      <c r="B150" s="7" t="s">
        <v>4362</v>
      </c>
      <c r="C150" s="7" t="s">
        <v>1457</v>
      </c>
      <c r="D150" s="7">
        <v>35</v>
      </c>
      <c r="E150" s="7" t="s">
        <v>4363</v>
      </c>
      <c r="F150" s="7" t="s">
        <v>17765</v>
      </c>
      <c r="G150" s="7" t="s">
        <v>17766</v>
      </c>
      <c r="H150" s="7" t="s">
        <v>1450</v>
      </c>
      <c r="I150" s="7" t="s">
        <v>17767</v>
      </c>
      <c r="J150" s="7" t="s">
        <v>1452</v>
      </c>
      <c r="K150" s="7" t="s">
        <v>807</v>
      </c>
      <c r="L150" s="7" t="s">
        <v>808</v>
      </c>
      <c r="M150" s="7" t="s">
        <v>1453</v>
      </c>
      <c r="N150" s="7" t="s">
        <v>23</v>
      </c>
      <c r="O150" s="11">
        <v>4</v>
      </c>
      <c r="P150" s="11">
        <v>54</v>
      </c>
      <c r="Q150" s="11">
        <v>1.5</v>
      </c>
      <c r="R150" s="11">
        <v>2.5</v>
      </c>
      <c r="S150" s="11" t="s">
        <v>1455</v>
      </c>
      <c r="U150" t="str">
        <f t="shared" si="2"/>
        <v>是</v>
      </c>
    </row>
    <row r="151" spans="1:21">
      <c r="A151" s="2" t="str">
        <f>K151&amp;MID(L:L,15,4)</f>
        <v>陈生波0638</v>
      </c>
      <c r="B151" s="7" t="s">
        <v>2173</v>
      </c>
      <c r="C151" s="7" t="s">
        <v>1446</v>
      </c>
      <c r="D151" s="7">
        <v>48</v>
      </c>
      <c r="E151" s="7" t="s">
        <v>2174</v>
      </c>
      <c r="F151" s="7" t="s">
        <v>17768</v>
      </c>
      <c r="G151" s="7" t="s">
        <v>17769</v>
      </c>
      <c r="H151" s="7" t="s">
        <v>1450</v>
      </c>
      <c r="I151" s="7" t="s">
        <v>17770</v>
      </c>
      <c r="J151" s="7" t="s">
        <v>1452</v>
      </c>
      <c r="K151" s="7" t="s">
        <v>883</v>
      </c>
      <c r="L151" s="7" t="s">
        <v>884</v>
      </c>
      <c r="M151" s="7" t="s">
        <v>1461</v>
      </c>
      <c r="N151" s="7" t="s">
        <v>1467</v>
      </c>
      <c r="O151" s="11">
        <v>3</v>
      </c>
      <c r="P151" s="11">
        <v>32</v>
      </c>
      <c r="Q151" s="11">
        <v>3</v>
      </c>
      <c r="R151" s="11">
        <v>0</v>
      </c>
      <c r="S151" s="11" t="s">
        <v>1455</v>
      </c>
      <c r="U151" t="str">
        <f t="shared" si="2"/>
        <v>是</v>
      </c>
    </row>
    <row r="152" spans="1:21">
      <c r="A152" s="2" t="str">
        <f>K152&amp;MID(L:L,15,4)</f>
        <v>陈莹4829</v>
      </c>
      <c r="B152" s="7" t="s">
        <v>2178</v>
      </c>
      <c r="C152" s="7" t="s">
        <v>1444</v>
      </c>
      <c r="D152" s="7">
        <v>52</v>
      </c>
      <c r="E152" s="7" t="s">
        <v>2179</v>
      </c>
      <c r="F152" s="7" t="s">
        <v>17771</v>
      </c>
      <c r="G152" s="7" t="s">
        <v>17772</v>
      </c>
      <c r="H152" s="7" t="s">
        <v>1450</v>
      </c>
      <c r="I152" s="7" t="s">
        <v>17773</v>
      </c>
      <c r="J152" s="7" t="s">
        <v>1452</v>
      </c>
      <c r="K152" s="7" t="s">
        <v>925</v>
      </c>
      <c r="L152" s="7" t="s">
        <v>926</v>
      </c>
      <c r="M152" s="7" t="s">
        <v>1461</v>
      </c>
      <c r="N152" s="7" t="s">
        <v>23</v>
      </c>
      <c r="O152" s="11">
        <v>3</v>
      </c>
      <c r="P152" s="11">
        <v>26</v>
      </c>
      <c r="Q152" s="11">
        <v>3</v>
      </c>
      <c r="R152" s="11">
        <v>0</v>
      </c>
      <c r="S152" s="11" t="s">
        <v>1455</v>
      </c>
      <c r="U152" t="str">
        <f t="shared" si="2"/>
        <v>是</v>
      </c>
    </row>
    <row r="153" spans="1:21">
      <c r="A153" s="2" t="str">
        <f>K153&amp;MID(L:L,15,4)</f>
        <v>李笑银0029</v>
      </c>
      <c r="B153" s="7" t="s">
        <v>1887</v>
      </c>
      <c r="C153" s="7" t="s">
        <v>1446</v>
      </c>
      <c r="D153" s="7">
        <v>51</v>
      </c>
      <c r="E153" s="7" t="s">
        <v>1888</v>
      </c>
      <c r="F153" s="7" t="s">
        <v>17774</v>
      </c>
      <c r="G153" s="7" t="s">
        <v>17775</v>
      </c>
      <c r="H153" s="7" t="s">
        <v>1450</v>
      </c>
      <c r="I153" s="7" t="s">
        <v>14333</v>
      </c>
      <c r="J153" s="7" t="s">
        <v>1452</v>
      </c>
      <c r="K153" s="7" t="s">
        <v>918</v>
      </c>
      <c r="L153" s="7" t="s">
        <v>919</v>
      </c>
      <c r="M153" s="7" t="s">
        <v>1461</v>
      </c>
      <c r="N153" s="7" t="s">
        <v>23</v>
      </c>
      <c r="O153" s="11">
        <v>3</v>
      </c>
      <c r="P153" s="11">
        <v>31</v>
      </c>
      <c r="Q153" s="11">
        <v>3</v>
      </c>
      <c r="R153" s="11">
        <v>0</v>
      </c>
      <c r="S153" s="11" t="s">
        <v>1455</v>
      </c>
      <c r="U153" t="str">
        <f t="shared" si="2"/>
        <v>是</v>
      </c>
    </row>
    <row r="154" spans="1:21">
      <c r="A154" s="2" t="str">
        <f>K154&amp;MID(L:L,15,4)</f>
        <v>黄满生5439</v>
      </c>
      <c r="B154" s="7" t="s">
        <v>2186</v>
      </c>
      <c r="C154" s="7" t="s">
        <v>1446</v>
      </c>
      <c r="D154" s="7">
        <v>40</v>
      </c>
      <c r="E154" s="7" t="s">
        <v>2187</v>
      </c>
      <c r="F154" s="7" t="s">
        <v>17776</v>
      </c>
      <c r="G154" s="7" t="s">
        <v>17777</v>
      </c>
      <c r="H154" s="7" t="s">
        <v>1450</v>
      </c>
      <c r="I154" s="7" t="s">
        <v>17778</v>
      </c>
      <c r="J154" s="7" t="s">
        <v>1452</v>
      </c>
      <c r="K154" s="7" t="s">
        <v>828</v>
      </c>
      <c r="L154" s="7" t="s">
        <v>829</v>
      </c>
      <c r="M154" s="7" t="s">
        <v>1453</v>
      </c>
      <c r="N154" s="7" t="s">
        <v>23</v>
      </c>
      <c r="O154" s="11">
        <v>2</v>
      </c>
      <c r="P154" s="11">
        <v>54</v>
      </c>
      <c r="Q154" s="11">
        <v>1.5</v>
      </c>
      <c r="R154" s="11">
        <v>0.5</v>
      </c>
      <c r="S154" s="11" t="s">
        <v>1455</v>
      </c>
      <c r="U154" t="str">
        <f t="shared" si="2"/>
        <v>是</v>
      </c>
    </row>
    <row r="155" spans="1:21">
      <c r="A155" s="2" t="str">
        <f>K155&amp;MID(L:L,15,4)</f>
        <v>朱杏连0928</v>
      </c>
      <c r="B155" s="7" t="s">
        <v>2191</v>
      </c>
      <c r="C155" s="7" t="s">
        <v>1446</v>
      </c>
      <c r="D155" s="7">
        <v>56</v>
      </c>
      <c r="E155" s="7" t="s">
        <v>708</v>
      </c>
      <c r="F155" s="7" t="s">
        <v>17779</v>
      </c>
      <c r="G155" s="7" t="s">
        <v>17780</v>
      </c>
      <c r="H155" s="7" t="s">
        <v>1450</v>
      </c>
      <c r="I155" s="7" t="s">
        <v>17781</v>
      </c>
      <c r="J155" s="7" t="s">
        <v>1452</v>
      </c>
      <c r="K155" s="7" t="s">
        <v>705</v>
      </c>
      <c r="L155" s="7" t="s">
        <v>706</v>
      </c>
      <c r="M155" s="7" t="s">
        <v>1453</v>
      </c>
      <c r="N155" s="7" t="s">
        <v>23</v>
      </c>
      <c r="O155" s="11">
        <v>2</v>
      </c>
      <c r="P155" s="11">
        <v>59</v>
      </c>
      <c r="Q155" s="11">
        <v>1.5</v>
      </c>
      <c r="R155" s="11">
        <v>0.5</v>
      </c>
      <c r="S155" s="11" t="s">
        <v>1455</v>
      </c>
      <c r="U155" t="str">
        <f t="shared" si="2"/>
        <v>是</v>
      </c>
    </row>
    <row r="156" spans="1:21">
      <c r="A156" s="2" t="str">
        <f>K156&amp;MID(L:L,15,4)</f>
        <v>陈炳有6612</v>
      </c>
      <c r="B156" s="7" t="s">
        <v>1783</v>
      </c>
      <c r="C156" s="7" t="s">
        <v>1446</v>
      </c>
      <c r="D156" s="7">
        <v>59</v>
      </c>
      <c r="E156" s="7" t="s">
        <v>1784</v>
      </c>
      <c r="F156" s="7" t="s">
        <v>17782</v>
      </c>
      <c r="G156" s="7" t="s">
        <v>17783</v>
      </c>
      <c r="H156" s="7" t="s">
        <v>1450</v>
      </c>
      <c r="I156" s="7" t="s">
        <v>17784</v>
      </c>
      <c r="J156" s="7" t="s">
        <v>1452</v>
      </c>
      <c r="K156" s="7" t="s">
        <v>41</v>
      </c>
      <c r="L156" s="7" t="s">
        <v>42</v>
      </c>
      <c r="M156" s="7" t="s">
        <v>1461</v>
      </c>
      <c r="N156" s="7" t="s">
        <v>23</v>
      </c>
      <c r="O156" s="11">
        <v>3</v>
      </c>
      <c r="P156" s="11">
        <v>39</v>
      </c>
      <c r="Q156" s="11">
        <v>3</v>
      </c>
      <c r="R156" s="11">
        <v>0</v>
      </c>
      <c r="S156" s="11" t="s">
        <v>1455</v>
      </c>
      <c r="U156" t="str">
        <f t="shared" si="2"/>
        <v>是</v>
      </c>
    </row>
    <row r="157" spans="1:21">
      <c r="A157" s="2" t="str">
        <f>K157&amp;MID(L:L,15,4)</f>
        <v>黄大珠3223</v>
      </c>
      <c r="B157" s="7" t="s">
        <v>16912</v>
      </c>
      <c r="C157" s="7" t="s">
        <v>1457</v>
      </c>
      <c r="D157" s="7">
        <v>59</v>
      </c>
      <c r="E157" s="7" t="s">
        <v>16913</v>
      </c>
      <c r="F157" s="7" t="s">
        <v>17785</v>
      </c>
      <c r="G157" s="7" t="s">
        <v>17786</v>
      </c>
      <c r="H157" s="7" t="s">
        <v>1450</v>
      </c>
      <c r="I157" s="7" t="s">
        <v>17787</v>
      </c>
      <c r="J157" s="7" t="s">
        <v>1452</v>
      </c>
      <c r="K157" s="7" t="s">
        <v>191</v>
      </c>
      <c r="L157" s="7" t="s">
        <v>192</v>
      </c>
      <c r="M157" s="7" t="s">
        <v>1461</v>
      </c>
      <c r="N157" s="7" t="s">
        <v>23</v>
      </c>
      <c r="O157" s="11">
        <v>3</v>
      </c>
      <c r="P157" s="11">
        <v>32</v>
      </c>
      <c r="Q157" s="11">
        <v>3</v>
      </c>
      <c r="R157" s="11">
        <v>0</v>
      </c>
      <c r="S157" s="11" t="s">
        <v>1455</v>
      </c>
      <c r="U157" t="str">
        <f t="shared" si="2"/>
        <v>是</v>
      </c>
    </row>
    <row r="158" spans="1:21">
      <c r="A158" s="2" t="str">
        <f>K158&amp;MID(L:L,15,4)</f>
        <v>袁颖儿0081</v>
      </c>
      <c r="B158" s="7" t="s">
        <v>2203</v>
      </c>
      <c r="C158" s="7" t="s">
        <v>1446</v>
      </c>
      <c r="D158" s="7">
        <v>61</v>
      </c>
      <c r="E158" s="7" t="s">
        <v>2204</v>
      </c>
      <c r="F158" s="7" t="s">
        <v>17788</v>
      </c>
      <c r="G158" s="7" t="s">
        <v>17789</v>
      </c>
      <c r="H158" s="7" t="s">
        <v>1450</v>
      </c>
      <c r="I158" s="7" t="s">
        <v>10940</v>
      </c>
      <c r="J158" s="7" t="s">
        <v>1452</v>
      </c>
      <c r="K158" s="7" t="s">
        <v>645</v>
      </c>
      <c r="L158" s="7" t="s">
        <v>646</v>
      </c>
      <c r="M158" s="7" t="s">
        <v>1461</v>
      </c>
      <c r="N158" s="7" t="s">
        <v>23</v>
      </c>
      <c r="O158" s="11">
        <v>4</v>
      </c>
      <c r="P158" s="11">
        <v>8</v>
      </c>
      <c r="Q158" s="11">
        <v>3</v>
      </c>
      <c r="R158" s="11">
        <v>1</v>
      </c>
      <c r="S158" s="11" t="s">
        <v>1455</v>
      </c>
      <c r="U158" t="str">
        <f t="shared" si="2"/>
        <v>是</v>
      </c>
    </row>
    <row r="159" spans="1:21">
      <c r="A159" s="2" t="str">
        <f>K159&amp;MID(L:L,15,4)</f>
        <v>陆艳英332X</v>
      </c>
      <c r="B159" s="7" t="s">
        <v>2111</v>
      </c>
      <c r="C159" s="7" t="s">
        <v>1446</v>
      </c>
      <c r="D159" s="7">
        <v>48</v>
      </c>
      <c r="E159" s="7" t="s">
        <v>1124</v>
      </c>
      <c r="F159" s="7" t="s">
        <v>17790</v>
      </c>
      <c r="G159" s="7" t="s">
        <v>17791</v>
      </c>
      <c r="H159" s="7" t="s">
        <v>1450</v>
      </c>
      <c r="I159" s="7" t="s">
        <v>17792</v>
      </c>
      <c r="J159" s="7" t="s">
        <v>1452</v>
      </c>
      <c r="K159" s="7" t="s">
        <v>737</v>
      </c>
      <c r="L159" s="7" t="s">
        <v>738</v>
      </c>
      <c r="M159" s="7" t="s">
        <v>1461</v>
      </c>
      <c r="N159" s="7" t="s">
        <v>1467</v>
      </c>
      <c r="O159" s="11">
        <v>7</v>
      </c>
      <c r="P159" s="11">
        <v>43</v>
      </c>
      <c r="Q159" s="11">
        <v>3</v>
      </c>
      <c r="R159" s="11">
        <v>4</v>
      </c>
      <c r="S159" s="11" t="s">
        <v>1455</v>
      </c>
      <c r="U159" t="str">
        <f t="shared" si="2"/>
        <v>是</v>
      </c>
    </row>
    <row r="160" spans="1:21">
      <c r="A160" s="2" t="str">
        <f>K160&amp;MID(L:L,15,4)</f>
        <v>卢少英0345</v>
      </c>
      <c r="B160" s="7" t="s">
        <v>2211</v>
      </c>
      <c r="C160" s="7" t="s">
        <v>1457</v>
      </c>
      <c r="D160" s="7">
        <v>44</v>
      </c>
      <c r="E160" s="7" t="s">
        <v>2212</v>
      </c>
      <c r="F160" s="7" t="s">
        <v>17793</v>
      </c>
      <c r="G160" s="7" t="s">
        <v>17794</v>
      </c>
      <c r="H160" s="7" t="s">
        <v>1450</v>
      </c>
      <c r="I160" s="7" t="s">
        <v>15030</v>
      </c>
      <c r="J160" s="7" t="s">
        <v>1452</v>
      </c>
      <c r="K160" s="7" t="s">
        <v>419</v>
      </c>
      <c r="L160" s="7" t="s">
        <v>420</v>
      </c>
      <c r="M160" s="7" t="s">
        <v>1461</v>
      </c>
      <c r="N160" s="7" t="s">
        <v>23</v>
      </c>
      <c r="O160" s="11">
        <v>3</v>
      </c>
      <c r="P160" s="11">
        <v>57</v>
      </c>
      <c r="Q160" s="11">
        <v>3</v>
      </c>
      <c r="R160" s="11">
        <v>0</v>
      </c>
      <c r="S160" s="11" t="s">
        <v>1455</v>
      </c>
      <c r="U160" t="str">
        <f t="shared" si="2"/>
        <v>是</v>
      </c>
    </row>
    <row r="161" spans="1:21">
      <c r="A161" s="2" t="str">
        <f>K161&amp;MID(L:L,15,4)</f>
        <v>梁作仪5412</v>
      </c>
      <c r="B161" s="7" t="s">
        <v>2216</v>
      </c>
      <c r="C161" s="7" t="s">
        <v>1446</v>
      </c>
      <c r="D161" s="7">
        <v>51</v>
      </c>
      <c r="E161" s="7" t="s">
        <v>2217</v>
      </c>
      <c r="F161" s="7" t="s">
        <v>17795</v>
      </c>
      <c r="G161" s="7" t="s">
        <v>17796</v>
      </c>
      <c r="H161" s="7" t="s">
        <v>1450</v>
      </c>
      <c r="I161" s="7" t="s">
        <v>17797</v>
      </c>
      <c r="J161" s="7" t="s">
        <v>1452</v>
      </c>
      <c r="K161" s="7" t="s">
        <v>951</v>
      </c>
      <c r="L161" s="7" t="s">
        <v>952</v>
      </c>
      <c r="M161" s="7" t="s">
        <v>1461</v>
      </c>
      <c r="N161" s="7" t="s">
        <v>23</v>
      </c>
      <c r="O161" s="11">
        <v>3</v>
      </c>
      <c r="P161" s="11">
        <v>16</v>
      </c>
      <c r="Q161" s="11">
        <v>3</v>
      </c>
      <c r="R161" s="11">
        <v>0</v>
      </c>
      <c r="S161" s="11" t="s">
        <v>1455</v>
      </c>
      <c r="U161" t="str">
        <f t="shared" si="2"/>
        <v>是</v>
      </c>
    </row>
    <row r="162" spans="1:21">
      <c r="A162" s="2" t="str">
        <f>K162&amp;MID(L:L,15,4)</f>
        <v>胡汝银0042</v>
      </c>
      <c r="B162" s="7" t="s">
        <v>2221</v>
      </c>
      <c r="C162" s="7" t="s">
        <v>1446</v>
      </c>
      <c r="D162" s="7">
        <v>54</v>
      </c>
      <c r="E162" s="7" t="s">
        <v>2222</v>
      </c>
      <c r="F162" s="7" t="s">
        <v>17798</v>
      </c>
      <c r="G162" s="7" t="s">
        <v>17799</v>
      </c>
      <c r="H162" s="7" t="s">
        <v>1450</v>
      </c>
      <c r="I162" s="7" t="s">
        <v>17800</v>
      </c>
      <c r="J162" s="7" t="s">
        <v>1452</v>
      </c>
      <c r="K162" s="7" t="s">
        <v>221</v>
      </c>
      <c r="L162" s="7" t="s">
        <v>222</v>
      </c>
      <c r="M162" s="7" t="s">
        <v>1453</v>
      </c>
      <c r="N162" s="7" t="s">
        <v>23</v>
      </c>
      <c r="O162" s="11">
        <v>2</v>
      </c>
      <c r="P162" s="11">
        <v>7</v>
      </c>
      <c r="Q162" s="11">
        <v>1.5</v>
      </c>
      <c r="R162" s="11">
        <v>0.5</v>
      </c>
      <c r="S162" s="11" t="s">
        <v>1455</v>
      </c>
      <c r="U162" t="str">
        <f t="shared" si="2"/>
        <v>是</v>
      </c>
    </row>
    <row r="163" spans="1:21">
      <c r="A163" s="2" t="str">
        <f>K163&amp;MID(L:L,15,4)</f>
        <v>卢霓4828</v>
      </c>
      <c r="B163" s="7" t="s">
        <v>2226</v>
      </c>
      <c r="C163" s="7" t="s">
        <v>1446</v>
      </c>
      <c r="D163" s="7">
        <v>45</v>
      </c>
      <c r="E163" s="7" t="s">
        <v>2227</v>
      </c>
      <c r="F163" s="7" t="s">
        <v>17801</v>
      </c>
      <c r="G163" s="7" t="s">
        <v>17802</v>
      </c>
      <c r="H163" s="7" t="s">
        <v>1450</v>
      </c>
      <c r="I163" s="7" t="s">
        <v>17803</v>
      </c>
      <c r="J163" s="7" t="s">
        <v>1452</v>
      </c>
      <c r="K163" s="7" t="s">
        <v>866</v>
      </c>
      <c r="L163" s="7" t="s">
        <v>867</v>
      </c>
      <c r="M163" s="7" t="s">
        <v>1461</v>
      </c>
      <c r="N163" s="7" t="s">
        <v>1454</v>
      </c>
      <c r="O163" s="11">
        <v>3</v>
      </c>
      <c r="P163" s="11">
        <v>0</v>
      </c>
      <c r="Q163" s="11">
        <v>3</v>
      </c>
      <c r="R163" s="11">
        <v>0</v>
      </c>
      <c r="S163" s="11" t="s">
        <v>1455</v>
      </c>
      <c r="U163" t="str">
        <f t="shared" si="2"/>
        <v>是</v>
      </c>
    </row>
    <row r="164" spans="1:21">
      <c r="A164" s="2" t="str">
        <f>K164&amp;MID(L:L,15,4)</f>
        <v>梁润可5124</v>
      </c>
      <c r="B164" s="7" t="s">
        <v>2231</v>
      </c>
      <c r="C164" s="7" t="s">
        <v>1446</v>
      </c>
      <c r="D164" s="7">
        <v>52</v>
      </c>
      <c r="E164" s="7" t="s">
        <v>2232</v>
      </c>
      <c r="F164" s="7" t="s">
        <v>17804</v>
      </c>
      <c r="G164" s="7" t="s">
        <v>17805</v>
      </c>
      <c r="H164" s="7" t="s">
        <v>1450</v>
      </c>
      <c r="I164" s="7" t="s">
        <v>17806</v>
      </c>
      <c r="J164" s="7" t="s">
        <v>1452</v>
      </c>
      <c r="K164" s="7" t="s">
        <v>337</v>
      </c>
      <c r="L164" s="7" t="s">
        <v>338</v>
      </c>
      <c r="M164" s="7" t="s">
        <v>1453</v>
      </c>
      <c r="N164" s="7" t="s">
        <v>23</v>
      </c>
      <c r="O164" s="11">
        <v>1</v>
      </c>
      <c r="P164" s="11">
        <v>53</v>
      </c>
      <c r="Q164" s="11">
        <v>1.5</v>
      </c>
      <c r="R164" s="11">
        <v>0</v>
      </c>
      <c r="S164" s="11" t="s">
        <v>1455</v>
      </c>
      <c r="U164" t="str">
        <f t="shared" si="2"/>
        <v>是</v>
      </c>
    </row>
    <row r="165" spans="1:21">
      <c r="A165" s="2" t="str">
        <f>K165&amp;MID(L:L,15,4)</f>
        <v>许娇0929</v>
      </c>
      <c r="B165" s="7" t="s">
        <v>2236</v>
      </c>
      <c r="C165" s="7" t="s">
        <v>1446</v>
      </c>
      <c r="D165" s="7">
        <v>57</v>
      </c>
      <c r="E165" s="7" t="s">
        <v>2237</v>
      </c>
      <c r="F165" s="7" t="s">
        <v>17807</v>
      </c>
      <c r="G165" s="7" t="s">
        <v>17808</v>
      </c>
      <c r="H165" s="7" t="s">
        <v>1450</v>
      </c>
      <c r="I165" s="7" t="s">
        <v>17809</v>
      </c>
      <c r="J165" s="7" t="s">
        <v>1452</v>
      </c>
      <c r="K165" s="7" t="s">
        <v>1010</v>
      </c>
      <c r="L165" s="7" t="s">
        <v>1011</v>
      </c>
      <c r="M165" s="7" t="s">
        <v>1453</v>
      </c>
      <c r="N165" s="7" t="s">
        <v>23</v>
      </c>
      <c r="O165" s="11">
        <v>5</v>
      </c>
      <c r="P165" s="11">
        <v>6</v>
      </c>
      <c r="Q165" s="11">
        <v>1.5</v>
      </c>
      <c r="R165" s="11">
        <v>3.5</v>
      </c>
      <c r="S165" s="11" t="s">
        <v>1455</v>
      </c>
      <c r="U165" t="str">
        <f t="shared" si="2"/>
        <v>是</v>
      </c>
    </row>
    <row r="166" spans="1:21">
      <c r="A166" s="2" t="str">
        <f>K166&amp;MID(L:L,15,4)</f>
        <v>邓苏1225</v>
      </c>
      <c r="B166" s="7" t="s">
        <v>2241</v>
      </c>
      <c r="C166" s="7" t="s">
        <v>1457</v>
      </c>
      <c r="D166" s="7">
        <v>59</v>
      </c>
      <c r="E166" s="7" t="s">
        <v>2242</v>
      </c>
      <c r="F166" s="7" t="s">
        <v>17810</v>
      </c>
      <c r="G166" s="7" t="s">
        <v>17811</v>
      </c>
      <c r="H166" s="7" t="s">
        <v>1450</v>
      </c>
      <c r="I166" s="7" t="s">
        <v>17812</v>
      </c>
      <c r="J166" s="7" t="s">
        <v>1452</v>
      </c>
      <c r="K166" s="7" t="s">
        <v>143</v>
      </c>
      <c r="L166" s="7" t="s">
        <v>144</v>
      </c>
      <c r="M166" s="7" t="s">
        <v>1453</v>
      </c>
      <c r="N166" s="7" t="s">
        <v>23</v>
      </c>
      <c r="O166" s="11">
        <v>2</v>
      </c>
      <c r="P166" s="11">
        <v>20</v>
      </c>
      <c r="Q166" s="11">
        <v>1.5</v>
      </c>
      <c r="R166" s="11">
        <v>0.5</v>
      </c>
      <c r="S166" s="11" t="s">
        <v>1455</v>
      </c>
      <c r="U166" t="str">
        <f t="shared" si="2"/>
        <v>是</v>
      </c>
    </row>
    <row r="167" spans="1:21">
      <c r="A167" s="2" t="str">
        <f>K167&amp;MID(L:L,15,4)</f>
        <v>吴宝婵5347</v>
      </c>
      <c r="B167" s="7" t="s">
        <v>16941</v>
      </c>
      <c r="C167" s="7" t="s">
        <v>1457</v>
      </c>
      <c r="D167" s="7">
        <v>43</v>
      </c>
      <c r="E167" s="7" t="s">
        <v>16942</v>
      </c>
      <c r="F167" s="7" t="s">
        <v>17813</v>
      </c>
      <c r="G167" s="7" t="s">
        <v>17814</v>
      </c>
      <c r="H167" s="7" t="s">
        <v>1450</v>
      </c>
      <c r="I167" s="7" t="s">
        <v>4233</v>
      </c>
      <c r="J167" s="7" t="s">
        <v>1452</v>
      </c>
      <c r="K167" s="7" t="s">
        <v>747</v>
      </c>
      <c r="L167" s="7" t="s">
        <v>748</v>
      </c>
      <c r="M167" s="7" t="s">
        <v>1461</v>
      </c>
      <c r="N167" s="7" t="s">
        <v>1467</v>
      </c>
      <c r="O167" s="11">
        <v>3</v>
      </c>
      <c r="P167" s="11">
        <v>1</v>
      </c>
      <c r="Q167" s="11">
        <v>3</v>
      </c>
      <c r="R167" s="11">
        <v>0</v>
      </c>
      <c r="S167" s="11" t="s">
        <v>1455</v>
      </c>
      <c r="U167" t="str">
        <f t="shared" si="2"/>
        <v>是</v>
      </c>
    </row>
    <row r="168" spans="1:21">
      <c r="A168" s="2" t="str">
        <f>K168&amp;MID(L:L,15,4)</f>
        <v>李观妹2441</v>
      </c>
      <c r="B168" s="7" t="s">
        <v>15136</v>
      </c>
      <c r="C168" s="7" t="s">
        <v>1457</v>
      </c>
      <c r="D168" s="7">
        <v>57</v>
      </c>
      <c r="E168" s="7" t="s">
        <v>15137</v>
      </c>
      <c r="F168" s="7" t="s">
        <v>17815</v>
      </c>
      <c r="G168" s="7" t="s">
        <v>17816</v>
      </c>
      <c r="H168" s="7" t="s">
        <v>15140</v>
      </c>
      <c r="I168" s="7" t="s">
        <v>17817</v>
      </c>
      <c r="J168" s="7" t="s">
        <v>1452</v>
      </c>
      <c r="K168" s="7" t="s">
        <v>750</v>
      </c>
      <c r="L168" s="7" t="s">
        <v>751</v>
      </c>
      <c r="M168" s="7" t="s">
        <v>1461</v>
      </c>
      <c r="N168" s="7" t="s">
        <v>1467</v>
      </c>
      <c r="O168" s="11">
        <v>3</v>
      </c>
      <c r="P168" s="11">
        <v>58</v>
      </c>
      <c r="Q168" s="11">
        <v>3</v>
      </c>
      <c r="R168" s="11">
        <v>0</v>
      </c>
      <c r="S168" s="11" t="s">
        <v>1455</v>
      </c>
      <c r="U168" t="str">
        <f t="shared" si="2"/>
        <v>是</v>
      </c>
    </row>
    <row r="169" spans="1:21">
      <c r="A169" s="2" t="str">
        <f>K169&amp;MID(L:L,15,4)</f>
        <v>潘秀珍1521</v>
      </c>
      <c r="B169" s="7" t="s">
        <v>2255</v>
      </c>
      <c r="C169" s="7" t="s">
        <v>1457</v>
      </c>
      <c r="D169" s="7">
        <v>23</v>
      </c>
      <c r="E169" s="7" t="s">
        <v>2256</v>
      </c>
      <c r="F169" s="7" t="s">
        <v>17818</v>
      </c>
      <c r="G169" s="7" t="s">
        <v>17819</v>
      </c>
      <c r="H169" s="7" t="s">
        <v>1450</v>
      </c>
      <c r="I169" s="7" t="s">
        <v>17820</v>
      </c>
      <c r="J169" s="7" t="s">
        <v>1452</v>
      </c>
      <c r="K169" s="7" t="s">
        <v>847</v>
      </c>
      <c r="L169" s="7" t="s">
        <v>848</v>
      </c>
      <c r="M169" s="7" t="s">
        <v>1461</v>
      </c>
      <c r="N169" s="7" t="s">
        <v>23</v>
      </c>
      <c r="O169" s="11">
        <v>3</v>
      </c>
      <c r="P169" s="11">
        <v>33</v>
      </c>
      <c r="Q169" s="11">
        <v>3</v>
      </c>
      <c r="R169" s="11">
        <v>0</v>
      </c>
      <c r="S169" s="11" t="s">
        <v>1455</v>
      </c>
      <c r="U169" t="str">
        <f t="shared" si="2"/>
        <v>是</v>
      </c>
    </row>
    <row r="170" spans="1:21">
      <c r="A170" s="2" t="str">
        <f>K170&amp;MID(L:L,15,4)</f>
        <v>邓仁爱0913</v>
      </c>
      <c r="B170" s="7" t="s">
        <v>2260</v>
      </c>
      <c r="C170" s="7" t="s">
        <v>1446</v>
      </c>
      <c r="D170" s="7">
        <v>43</v>
      </c>
      <c r="E170" s="7" t="s">
        <v>2261</v>
      </c>
      <c r="F170" s="7" t="s">
        <v>17821</v>
      </c>
      <c r="G170" s="7" t="s">
        <v>17822</v>
      </c>
      <c r="H170" s="7" t="s">
        <v>1450</v>
      </c>
      <c r="I170" s="7" t="s">
        <v>17823</v>
      </c>
      <c r="J170" s="7" t="s">
        <v>1452</v>
      </c>
      <c r="K170" s="7" t="s">
        <v>136</v>
      </c>
      <c r="L170" s="7" t="s">
        <v>137</v>
      </c>
      <c r="M170" s="7" t="s">
        <v>1461</v>
      </c>
      <c r="N170" s="7" t="s">
        <v>23</v>
      </c>
      <c r="O170" s="11">
        <v>3</v>
      </c>
      <c r="P170" s="11">
        <v>11</v>
      </c>
      <c r="Q170" s="11">
        <v>3</v>
      </c>
      <c r="R170" s="11">
        <v>0</v>
      </c>
      <c r="S170" s="11" t="s">
        <v>1455</v>
      </c>
      <c r="U170" t="str">
        <f t="shared" si="2"/>
        <v>是</v>
      </c>
    </row>
    <row r="171" spans="1:21">
      <c r="A171" s="2" t="str">
        <f>K171&amp;MID(L:L,15,4)</f>
        <v>危桂珍0625</v>
      </c>
      <c r="B171" s="7" t="s">
        <v>2265</v>
      </c>
      <c r="C171" s="7" t="s">
        <v>1446</v>
      </c>
      <c r="D171" s="7">
        <v>54</v>
      </c>
      <c r="E171" s="7" t="s">
        <v>2266</v>
      </c>
      <c r="F171" s="7" t="s">
        <v>17824</v>
      </c>
      <c r="G171" s="7" t="s">
        <v>17825</v>
      </c>
      <c r="H171" s="7" t="s">
        <v>1450</v>
      </c>
      <c r="I171" s="7" t="s">
        <v>17826</v>
      </c>
      <c r="J171" s="7" t="s">
        <v>1452</v>
      </c>
      <c r="K171" s="7" t="s">
        <v>563</v>
      </c>
      <c r="L171" s="7" t="s">
        <v>564</v>
      </c>
      <c r="M171" s="7" t="s">
        <v>1453</v>
      </c>
      <c r="N171" s="7" t="s">
        <v>23</v>
      </c>
      <c r="O171" s="11">
        <v>2</v>
      </c>
      <c r="P171" s="11">
        <v>0</v>
      </c>
      <c r="Q171" s="11">
        <v>1.5</v>
      </c>
      <c r="R171" s="11">
        <v>0.5</v>
      </c>
      <c r="S171" s="11" t="s">
        <v>1455</v>
      </c>
      <c r="U171" t="str">
        <f t="shared" si="2"/>
        <v>是</v>
      </c>
    </row>
    <row r="172" spans="1:21">
      <c r="A172" s="2" t="str">
        <f>K172&amp;MID(L:L,15,4)</f>
        <v>林杏贤0425</v>
      </c>
      <c r="B172" s="7" t="s">
        <v>1567</v>
      </c>
      <c r="C172" s="7" t="s">
        <v>1446</v>
      </c>
      <c r="D172" s="7">
        <v>58</v>
      </c>
      <c r="E172" s="7" t="s">
        <v>1568</v>
      </c>
      <c r="F172" s="7" t="s">
        <v>17827</v>
      </c>
      <c r="G172" s="7" t="s">
        <v>17828</v>
      </c>
      <c r="H172" s="7" t="s">
        <v>1450</v>
      </c>
      <c r="I172" s="7" t="s">
        <v>17829</v>
      </c>
      <c r="J172" s="7" t="s">
        <v>1452</v>
      </c>
      <c r="K172" s="7" t="s">
        <v>422</v>
      </c>
      <c r="L172" s="7" t="s">
        <v>423</v>
      </c>
      <c r="M172" s="7" t="s">
        <v>1453</v>
      </c>
      <c r="N172" s="7" t="s">
        <v>23</v>
      </c>
      <c r="O172" s="11">
        <v>1</v>
      </c>
      <c r="P172" s="11">
        <v>34</v>
      </c>
      <c r="Q172" s="11">
        <v>1.5</v>
      </c>
      <c r="R172" s="11">
        <v>0</v>
      </c>
      <c r="S172" s="11" t="s">
        <v>1455</v>
      </c>
      <c r="U172" t="str">
        <f t="shared" si="2"/>
        <v>是</v>
      </c>
    </row>
    <row r="173" spans="1:21">
      <c r="A173" s="2" t="str">
        <f>K173&amp;MID(L:L,15,4)</f>
        <v>彭友0922</v>
      </c>
      <c r="B173" s="7" t="s">
        <v>16959</v>
      </c>
      <c r="C173" s="7" t="s">
        <v>1446</v>
      </c>
      <c r="D173" s="7">
        <v>60</v>
      </c>
      <c r="E173" s="7" t="s">
        <v>16960</v>
      </c>
      <c r="F173" s="7" t="s">
        <v>17830</v>
      </c>
      <c r="G173" s="7" t="s">
        <v>17831</v>
      </c>
      <c r="H173" s="7" t="s">
        <v>2514</v>
      </c>
      <c r="I173" s="7" t="s">
        <v>17832</v>
      </c>
      <c r="J173" s="7" t="s">
        <v>1452</v>
      </c>
      <c r="K173" s="7" t="s">
        <v>515</v>
      </c>
      <c r="L173" s="7" t="s">
        <v>516</v>
      </c>
      <c r="M173" s="7" t="s">
        <v>1453</v>
      </c>
      <c r="N173" s="7" t="s">
        <v>23</v>
      </c>
      <c r="O173" s="11">
        <v>2</v>
      </c>
      <c r="P173" s="11">
        <v>20</v>
      </c>
      <c r="Q173" s="11">
        <v>1.5</v>
      </c>
      <c r="R173" s="11">
        <v>0.5</v>
      </c>
      <c r="S173" s="11" t="s">
        <v>1455</v>
      </c>
      <c r="U173" t="str">
        <f t="shared" si="2"/>
        <v>是</v>
      </c>
    </row>
    <row r="174" spans="1:21">
      <c r="A174" s="2" t="str">
        <f>K174&amp;MID(L:L,15,4)</f>
        <v>伍颂熹0315</v>
      </c>
      <c r="B174" s="7" t="s">
        <v>1967</v>
      </c>
      <c r="C174" s="7" t="s">
        <v>1446</v>
      </c>
      <c r="D174" s="7">
        <v>49</v>
      </c>
      <c r="E174" s="7" t="s">
        <v>1108</v>
      </c>
      <c r="F174" s="7" t="s">
        <v>17833</v>
      </c>
      <c r="G174" s="7" t="s">
        <v>17834</v>
      </c>
      <c r="H174" s="7" t="s">
        <v>1450</v>
      </c>
      <c r="I174" s="7" t="s">
        <v>17835</v>
      </c>
      <c r="J174" s="7" t="s">
        <v>1452</v>
      </c>
      <c r="K174" s="7" t="s">
        <v>1103</v>
      </c>
      <c r="L174" s="7" t="s">
        <v>1104</v>
      </c>
      <c r="M174" s="7" t="s">
        <v>1453</v>
      </c>
      <c r="N174" s="7" t="s">
        <v>23</v>
      </c>
      <c r="O174" s="11">
        <v>2</v>
      </c>
      <c r="P174" s="11">
        <v>43</v>
      </c>
      <c r="Q174" s="11">
        <v>1.5</v>
      </c>
      <c r="R174" s="11">
        <v>0.5</v>
      </c>
      <c r="S174" s="11" t="s">
        <v>1455</v>
      </c>
      <c r="U174" t="str">
        <f t="shared" si="2"/>
        <v>是</v>
      </c>
    </row>
    <row r="175" spans="1:21">
      <c r="A175" s="2" t="str">
        <f>K175&amp;MID(L:L,15,4)</f>
        <v>邓佩慧1820</v>
      </c>
      <c r="B175" s="7" t="s">
        <v>2283</v>
      </c>
      <c r="C175" s="7" t="s">
        <v>1446</v>
      </c>
      <c r="D175" s="7">
        <v>55</v>
      </c>
      <c r="E175" s="7" t="s">
        <v>2284</v>
      </c>
      <c r="F175" s="7" t="s">
        <v>17836</v>
      </c>
      <c r="G175" s="7" t="s">
        <v>17837</v>
      </c>
      <c r="H175" s="7" t="s">
        <v>1450</v>
      </c>
      <c r="I175" s="7" t="s">
        <v>17838</v>
      </c>
      <c r="J175" s="7" t="s">
        <v>1452</v>
      </c>
      <c r="K175" s="7" t="s">
        <v>134</v>
      </c>
      <c r="L175" s="7" t="s">
        <v>135</v>
      </c>
      <c r="M175" s="7" t="s">
        <v>1461</v>
      </c>
      <c r="N175" s="7" t="s">
        <v>23</v>
      </c>
      <c r="O175" s="11">
        <v>3</v>
      </c>
      <c r="P175" s="11">
        <v>31</v>
      </c>
      <c r="Q175" s="11">
        <v>3</v>
      </c>
      <c r="R175" s="11">
        <v>0</v>
      </c>
      <c r="S175" s="11" t="s">
        <v>1455</v>
      </c>
      <c r="U175" t="str">
        <f t="shared" si="2"/>
        <v>是</v>
      </c>
    </row>
    <row r="176" spans="1:21">
      <c r="A176" s="2" t="str">
        <f>K176&amp;MID(L:L,15,4)</f>
        <v>宋情国5113</v>
      </c>
      <c r="B176" s="7" t="s">
        <v>1949</v>
      </c>
      <c r="C176" s="7" t="s">
        <v>1457</v>
      </c>
      <c r="D176" s="7">
        <v>53</v>
      </c>
      <c r="E176" s="7" t="s">
        <v>1950</v>
      </c>
      <c r="F176" s="7" t="s">
        <v>17839</v>
      </c>
      <c r="G176" s="7" t="s">
        <v>17840</v>
      </c>
      <c r="H176" s="7" t="s">
        <v>2042</v>
      </c>
      <c r="I176" s="7" t="s">
        <v>13116</v>
      </c>
      <c r="J176" s="7" t="s">
        <v>1452</v>
      </c>
      <c r="K176" s="7" t="s">
        <v>474</v>
      </c>
      <c r="L176" s="7" t="s">
        <v>475</v>
      </c>
      <c r="M176" s="7" t="s">
        <v>1461</v>
      </c>
      <c r="N176" s="7" t="s">
        <v>23</v>
      </c>
      <c r="O176" s="11">
        <v>3</v>
      </c>
      <c r="P176" s="11">
        <v>24</v>
      </c>
      <c r="Q176" s="11">
        <v>3</v>
      </c>
      <c r="R176" s="11">
        <v>0</v>
      </c>
      <c r="S176" s="11" t="s">
        <v>1455</v>
      </c>
      <c r="U176" t="str">
        <f t="shared" si="2"/>
        <v>是</v>
      </c>
    </row>
    <row r="177" spans="1:21">
      <c r="A177" s="2" t="str">
        <f>K177&amp;MID(L:L,15,4)</f>
        <v>邓英财0914</v>
      </c>
      <c r="B177" s="7" t="s">
        <v>2293</v>
      </c>
      <c r="C177" s="7" t="s">
        <v>1457</v>
      </c>
      <c r="D177" s="7">
        <v>44</v>
      </c>
      <c r="E177" s="7" t="s">
        <v>2294</v>
      </c>
      <c r="F177" s="7" t="s">
        <v>17841</v>
      </c>
      <c r="G177" s="7" t="s">
        <v>17842</v>
      </c>
      <c r="H177" s="7" t="s">
        <v>1450</v>
      </c>
      <c r="I177" s="7" t="s">
        <v>17843</v>
      </c>
      <c r="J177" s="7" t="s">
        <v>1452</v>
      </c>
      <c r="K177" s="7" t="s">
        <v>152</v>
      </c>
      <c r="L177" s="7" t="s">
        <v>153</v>
      </c>
      <c r="M177" s="7" t="s">
        <v>1453</v>
      </c>
      <c r="N177" s="7" t="s">
        <v>23</v>
      </c>
      <c r="O177" s="11">
        <v>2</v>
      </c>
      <c r="P177" s="11">
        <v>50</v>
      </c>
      <c r="Q177" s="11">
        <v>1.5</v>
      </c>
      <c r="R177" s="11">
        <v>0.5</v>
      </c>
      <c r="S177" s="11" t="s">
        <v>1455</v>
      </c>
      <c r="U177" t="str">
        <f t="shared" si="2"/>
        <v>是</v>
      </c>
    </row>
    <row r="178" spans="1:21">
      <c r="A178" s="2" t="str">
        <f>K178&amp;MID(L:L,15,4)</f>
        <v>周仲萍1825</v>
      </c>
      <c r="B178" s="7" t="s">
        <v>2298</v>
      </c>
      <c r="C178" s="7" t="s">
        <v>1446</v>
      </c>
      <c r="D178" s="7">
        <v>58</v>
      </c>
      <c r="E178" s="7" t="s">
        <v>2299</v>
      </c>
      <c r="F178" s="7" t="s">
        <v>17844</v>
      </c>
      <c r="G178" s="7" t="s">
        <v>17845</v>
      </c>
      <c r="H178" s="7" t="s">
        <v>1450</v>
      </c>
      <c r="I178" s="7" t="s">
        <v>17846</v>
      </c>
      <c r="J178" s="7" t="s">
        <v>1452</v>
      </c>
      <c r="K178" s="7" t="s">
        <v>771</v>
      </c>
      <c r="L178" s="7" t="s">
        <v>772</v>
      </c>
      <c r="M178" s="7" t="s">
        <v>1461</v>
      </c>
      <c r="N178" s="7" t="s">
        <v>1454</v>
      </c>
      <c r="O178" s="11">
        <v>3</v>
      </c>
      <c r="P178" s="11">
        <v>14</v>
      </c>
      <c r="Q178" s="11">
        <v>3</v>
      </c>
      <c r="R178" s="11">
        <v>0</v>
      </c>
      <c r="S178" s="11" t="s">
        <v>1455</v>
      </c>
      <c r="U178" t="str">
        <f t="shared" si="2"/>
        <v>是</v>
      </c>
    </row>
    <row r="179" spans="1:21">
      <c r="A179" s="2" t="str">
        <f>K179&amp;MID(L:L,15,4)</f>
        <v>梁金好4822</v>
      </c>
      <c r="B179" s="7" t="s">
        <v>2303</v>
      </c>
      <c r="C179" s="7" t="s">
        <v>1446</v>
      </c>
      <c r="D179" s="7">
        <v>34</v>
      </c>
      <c r="E179" s="7" t="s">
        <v>2304</v>
      </c>
      <c r="F179" s="7" t="s">
        <v>17847</v>
      </c>
      <c r="G179" s="7" t="s">
        <v>17848</v>
      </c>
      <c r="H179" s="7" t="s">
        <v>1450</v>
      </c>
      <c r="I179" s="7" t="s">
        <v>17849</v>
      </c>
      <c r="J179" s="7" t="s">
        <v>1452</v>
      </c>
      <c r="K179" s="7" t="s">
        <v>634</v>
      </c>
      <c r="L179" s="7" t="s">
        <v>635</v>
      </c>
      <c r="M179" s="7" t="s">
        <v>1461</v>
      </c>
      <c r="N179" s="7" t="s">
        <v>1467</v>
      </c>
      <c r="O179" s="11">
        <v>5</v>
      </c>
      <c r="P179" s="11">
        <v>28</v>
      </c>
      <c r="Q179" s="11">
        <v>3</v>
      </c>
      <c r="R179" s="11">
        <v>2</v>
      </c>
      <c r="S179" s="11" t="s">
        <v>1455</v>
      </c>
      <c r="U179" t="str">
        <f t="shared" si="2"/>
        <v>是</v>
      </c>
    </row>
    <row r="180" spans="1:21">
      <c r="A180" s="2" t="str">
        <f>K180&amp;MID(L:L,15,4)</f>
        <v>何桂芳0025</v>
      </c>
      <c r="B180" s="7" t="s">
        <v>8498</v>
      </c>
      <c r="C180" s="7" t="s">
        <v>1446</v>
      </c>
      <c r="D180" s="7">
        <v>60</v>
      </c>
      <c r="E180" s="7" t="s">
        <v>8499</v>
      </c>
      <c r="F180" s="7" t="s">
        <v>17850</v>
      </c>
      <c r="G180" s="7" t="s">
        <v>17851</v>
      </c>
      <c r="H180" s="7" t="s">
        <v>1450</v>
      </c>
      <c r="I180" s="7" t="s">
        <v>17852</v>
      </c>
      <c r="J180" s="7" t="s">
        <v>1452</v>
      </c>
      <c r="K180" s="7" t="s">
        <v>678</v>
      </c>
      <c r="L180" s="7" t="s">
        <v>679</v>
      </c>
      <c r="M180" s="7" t="s">
        <v>1461</v>
      </c>
      <c r="N180" s="7" t="s">
        <v>23</v>
      </c>
      <c r="O180" s="11">
        <v>3</v>
      </c>
      <c r="P180" s="11">
        <v>26</v>
      </c>
      <c r="Q180" s="11">
        <v>3</v>
      </c>
      <c r="R180" s="11">
        <v>0</v>
      </c>
      <c r="S180" s="11" t="s">
        <v>1455</v>
      </c>
      <c r="U180" t="str">
        <f t="shared" si="2"/>
        <v>是</v>
      </c>
    </row>
    <row r="181" spans="1:21">
      <c r="A181" s="2" t="str">
        <f>K181&amp;MID(L:L,15,4)</f>
        <v>黄惠克1210</v>
      </c>
      <c r="B181" s="7" t="s">
        <v>2313</v>
      </c>
      <c r="C181" s="7" t="s">
        <v>1446</v>
      </c>
      <c r="D181" s="7">
        <v>48</v>
      </c>
      <c r="E181" s="7" t="s">
        <v>2314</v>
      </c>
      <c r="F181" s="7" t="s">
        <v>17853</v>
      </c>
      <c r="G181" s="7" t="s">
        <v>17854</v>
      </c>
      <c r="H181" s="7" t="s">
        <v>1450</v>
      </c>
      <c r="I181" s="7" t="s">
        <v>17855</v>
      </c>
      <c r="J181" s="7" t="s">
        <v>1452</v>
      </c>
      <c r="K181" s="7" t="s">
        <v>245</v>
      </c>
      <c r="L181" s="7" t="s">
        <v>2318</v>
      </c>
      <c r="M181" s="7" t="s">
        <v>1453</v>
      </c>
      <c r="N181" s="7" t="s">
        <v>23</v>
      </c>
      <c r="O181" s="11">
        <v>4</v>
      </c>
      <c r="P181" s="11">
        <v>24</v>
      </c>
      <c r="Q181" s="11">
        <v>1.5</v>
      </c>
      <c r="R181" s="11">
        <v>2.5</v>
      </c>
      <c r="S181" s="11" t="s">
        <v>1455</v>
      </c>
      <c r="U181" t="str">
        <f t="shared" si="2"/>
        <v>是</v>
      </c>
    </row>
    <row r="182" spans="1:21">
      <c r="A182" s="2" t="str">
        <f>K182&amp;MID(L:L,15,4)</f>
        <v>吴容根6016</v>
      </c>
      <c r="B182" s="7" t="s">
        <v>2319</v>
      </c>
      <c r="C182" s="7" t="s">
        <v>1457</v>
      </c>
      <c r="D182" s="7">
        <v>51</v>
      </c>
      <c r="E182" s="7" t="s">
        <v>2320</v>
      </c>
      <c r="F182" s="7" t="s">
        <v>17856</v>
      </c>
      <c r="G182" s="7" t="s">
        <v>17857</v>
      </c>
      <c r="H182" s="7" t="s">
        <v>1450</v>
      </c>
      <c r="I182" s="7" t="s">
        <v>17858</v>
      </c>
      <c r="J182" s="7" t="s">
        <v>1452</v>
      </c>
      <c r="K182" s="7" t="s">
        <v>521</v>
      </c>
      <c r="L182" s="7" t="s">
        <v>522</v>
      </c>
      <c r="M182" s="7" t="s">
        <v>1453</v>
      </c>
      <c r="N182" s="7" t="s">
        <v>23</v>
      </c>
      <c r="O182" s="11">
        <v>5</v>
      </c>
      <c r="P182" s="11">
        <v>55</v>
      </c>
      <c r="Q182" s="11">
        <v>1.5</v>
      </c>
      <c r="R182" s="11">
        <v>3.5</v>
      </c>
      <c r="S182" s="11" t="s">
        <v>1455</v>
      </c>
      <c r="U182" t="str">
        <f t="shared" si="2"/>
        <v>是</v>
      </c>
    </row>
    <row r="183" spans="1:21">
      <c r="A183" s="2" t="str">
        <f>K183&amp;MID(L:L,15,4)</f>
        <v>徐妹0042</v>
      </c>
      <c r="B183" s="7" t="s">
        <v>2324</v>
      </c>
      <c r="C183" s="7" t="s">
        <v>1446</v>
      </c>
      <c r="D183" s="7">
        <v>48</v>
      </c>
      <c r="E183" s="7" t="s">
        <v>966</v>
      </c>
      <c r="F183" s="7" t="s">
        <v>17859</v>
      </c>
      <c r="G183" s="7" t="s">
        <v>17860</v>
      </c>
      <c r="H183" s="7" t="s">
        <v>1450</v>
      </c>
      <c r="I183" s="7" t="s">
        <v>17861</v>
      </c>
      <c r="J183" s="7" t="s">
        <v>1452</v>
      </c>
      <c r="K183" s="7" t="s">
        <v>963</v>
      </c>
      <c r="L183" s="7" t="s">
        <v>964</v>
      </c>
      <c r="M183" s="7" t="s">
        <v>1453</v>
      </c>
      <c r="N183" s="7" t="s">
        <v>23</v>
      </c>
      <c r="O183" s="11">
        <v>1</v>
      </c>
      <c r="P183" s="11">
        <v>34</v>
      </c>
      <c r="Q183" s="11">
        <v>1.5</v>
      </c>
      <c r="R183" s="11">
        <v>0</v>
      </c>
      <c r="S183" s="11" t="s">
        <v>1455</v>
      </c>
      <c r="U183" t="str">
        <f t="shared" si="2"/>
        <v>是</v>
      </c>
    </row>
    <row r="184" spans="1:21">
      <c r="A184" s="2" t="str">
        <f>K184&amp;MID(L:L,15,4)</f>
        <v>越灼炎0011</v>
      </c>
      <c r="B184" s="7" t="s">
        <v>2328</v>
      </c>
      <c r="C184" s="7" t="s">
        <v>1446</v>
      </c>
      <c r="D184" s="7">
        <v>46</v>
      </c>
      <c r="E184" s="7" t="s">
        <v>2329</v>
      </c>
      <c r="F184" s="7" t="s">
        <v>17862</v>
      </c>
      <c r="G184" s="7" t="s">
        <v>17863</v>
      </c>
      <c r="H184" s="7" t="s">
        <v>1450</v>
      </c>
      <c r="I184" s="7" t="s">
        <v>17864</v>
      </c>
      <c r="J184" s="7" t="s">
        <v>1452</v>
      </c>
      <c r="K184" s="7" t="s">
        <v>648</v>
      </c>
      <c r="L184" s="7" t="s">
        <v>649</v>
      </c>
      <c r="M184" s="7" t="s">
        <v>1453</v>
      </c>
      <c r="N184" s="7" t="s">
        <v>23</v>
      </c>
      <c r="O184" s="11">
        <v>2</v>
      </c>
      <c r="P184" s="11">
        <v>3</v>
      </c>
      <c r="Q184" s="11">
        <v>1.5</v>
      </c>
      <c r="R184" s="11">
        <v>0.5</v>
      </c>
      <c r="S184" s="11" t="s">
        <v>1455</v>
      </c>
      <c r="U184" t="str">
        <f t="shared" si="2"/>
        <v>是</v>
      </c>
    </row>
    <row r="185" spans="1:21">
      <c r="A185" s="2" t="str">
        <f>K185&amp;MID(L:L,15,4)</f>
        <v>龙佩霜0944</v>
      </c>
      <c r="B185" s="7" t="s">
        <v>2333</v>
      </c>
      <c r="C185" s="7" t="s">
        <v>1457</v>
      </c>
      <c r="D185" s="7">
        <v>36</v>
      </c>
      <c r="E185" s="7" t="s">
        <v>2334</v>
      </c>
      <c r="F185" s="7" t="s">
        <v>17865</v>
      </c>
      <c r="G185" s="7" t="s">
        <v>17866</v>
      </c>
      <c r="H185" s="7" t="s">
        <v>1450</v>
      </c>
      <c r="I185" s="7" t="s">
        <v>17867</v>
      </c>
      <c r="J185" s="7" t="s">
        <v>1452</v>
      </c>
      <c r="K185" s="7" t="s">
        <v>445</v>
      </c>
      <c r="L185" s="7" t="s">
        <v>446</v>
      </c>
      <c r="M185" s="7" t="s">
        <v>1461</v>
      </c>
      <c r="N185" s="7" t="s">
        <v>23</v>
      </c>
      <c r="O185" s="11">
        <v>4</v>
      </c>
      <c r="P185" s="11">
        <v>34</v>
      </c>
      <c r="Q185" s="11">
        <v>3</v>
      </c>
      <c r="R185" s="11">
        <v>1</v>
      </c>
      <c r="S185" s="11" t="s">
        <v>1455</v>
      </c>
      <c r="U185" t="str">
        <f t="shared" si="2"/>
        <v>是</v>
      </c>
    </row>
    <row r="186" spans="1:21">
      <c r="A186" s="2" t="str">
        <f>K186&amp;MID(L:L,15,4)</f>
        <v>王秀兰182X</v>
      </c>
      <c r="B186" s="7" t="s">
        <v>17603</v>
      </c>
      <c r="C186" s="7" t="s">
        <v>1446</v>
      </c>
      <c r="D186" s="7">
        <v>60</v>
      </c>
      <c r="E186" s="7" t="s">
        <v>17604</v>
      </c>
      <c r="F186" s="7" t="s">
        <v>17868</v>
      </c>
      <c r="G186" s="7" t="s">
        <v>17869</v>
      </c>
      <c r="H186" s="7" t="s">
        <v>1580</v>
      </c>
      <c r="I186" s="7" t="s">
        <v>17870</v>
      </c>
      <c r="J186" s="7" t="s">
        <v>1452</v>
      </c>
      <c r="K186" s="7" t="s">
        <v>557</v>
      </c>
      <c r="L186" s="7" t="s">
        <v>558</v>
      </c>
      <c r="M186" s="7" t="s">
        <v>1461</v>
      </c>
      <c r="N186" s="7" t="s">
        <v>23</v>
      </c>
      <c r="O186" s="11">
        <v>3</v>
      </c>
      <c r="P186" s="11">
        <v>41</v>
      </c>
      <c r="Q186" s="11">
        <v>3</v>
      </c>
      <c r="R186" s="11">
        <v>0</v>
      </c>
      <c r="S186" s="11" t="s">
        <v>1455</v>
      </c>
      <c r="U186" t="str">
        <f t="shared" si="2"/>
        <v>是</v>
      </c>
    </row>
    <row r="187" spans="1:21">
      <c r="A187" s="2" t="str">
        <f>K187&amp;MID(L:L,15,4)</f>
        <v>邓根女0624</v>
      </c>
      <c r="B187" s="7" t="s">
        <v>1612</v>
      </c>
      <c r="C187" s="7" t="s">
        <v>1446</v>
      </c>
      <c r="D187" s="7">
        <v>59</v>
      </c>
      <c r="E187" s="7" t="s">
        <v>1613</v>
      </c>
      <c r="F187" s="7" t="s">
        <v>17871</v>
      </c>
      <c r="G187" s="7" t="s">
        <v>17872</v>
      </c>
      <c r="H187" s="7" t="s">
        <v>1450</v>
      </c>
      <c r="I187" s="7" t="s">
        <v>14505</v>
      </c>
      <c r="J187" s="7" t="s">
        <v>1452</v>
      </c>
      <c r="K187" s="7" t="s">
        <v>1274</v>
      </c>
      <c r="L187" s="7" t="s">
        <v>1275</v>
      </c>
      <c r="M187" s="7" t="s">
        <v>1461</v>
      </c>
      <c r="N187" s="7" t="s">
        <v>1462</v>
      </c>
      <c r="O187" s="11">
        <v>3</v>
      </c>
      <c r="P187" s="11">
        <v>15</v>
      </c>
      <c r="Q187" s="11">
        <v>2.5</v>
      </c>
      <c r="R187" s="11">
        <v>0.5</v>
      </c>
      <c r="S187" s="11" t="s">
        <v>1455</v>
      </c>
      <c r="U187" t="str">
        <f t="shared" si="2"/>
        <v>是</v>
      </c>
    </row>
    <row r="188" spans="1:21">
      <c r="A188" s="2" t="str">
        <f>K188&amp;MID(L:L,15,4)</f>
        <v>彭江秀0014</v>
      </c>
      <c r="B188" s="7" t="s">
        <v>16941</v>
      </c>
      <c r="C188" s="7" t="s">
        <v>1457</v>
      </c>
      <c r="D188" s="7">
        <v>43</v>
      </c>
      <c r="E188" s="7" t="s">
        <v>16942</v>
      </c>
      <c r="F188" s="7" t="s">
        <v>17873</v>
      </c>
      <c r="G188" s="7" t="s">
        <v>17874</v>
      </c>
      <c r="H188" s="7" t="s">
        <v>1450</v>
      </c>
      <c r="I188" s="7" t="s">
        <v>17875</v>
      </c>
      <c r="J188" s="7" t="s">
        <v>1452</v>
      </c>
      <c r="K188" s="7" t="s">
        <v>743</v>
      </c>
      <c r="L188" s="7" t="s">
        <v>744</v>
      </c>
      <c r="M188" s="7" t="s">
        <v>1453</v>
      </c>
      <c r="N188" s="7" t="s">
        <v>1467</v>
      </c>
      <c r="O188" s="11">
        <v>1</v>
      </c>
      <c r="P188" s="11">
        <v>32</v>
      </c>
      <c r="Q188" s="11">
        <v>1.5</v>
      </c>
      <c r="R188" s="11">
        <v>0</v>
      </c>
      <c r="S188" s="11" t="s">
        <v>1455</v>
      </c>
      <c r="U188" t="str">
        <f t="shared" si="2"/>
        <v>是</v>
      </c>
    </row>
    <row r="189" spans="1:21">
      <c r="A189" s="2" t="str">
        <f>K189&amp;MID(L:L,15,4)</f>
        <v>洪楚婵482X</v>
      </c>
      <c r="B189" s="7" t="s">
        <v>2147</v>
      </c>
      <c r="C189" s="7" t="s">
        <v>1444</v>
      </c>
      <c r="D189" s="7">
        <v>34</v>
      </c>
      <c r="E189" s="7" t="s">
        <v>2148</v>
      </c>
      <c r="F189" s="7" t="s">
        <v>17876</v>
      </c>
      <c r="G189" s="7" t="s">
        <v>17877</v>
      </c>
      <c r="H189" s="7" t="s">
        <v>1450</v>
      </c>
      <c r="I189" s="7" t="s">
        <v>17878</v>
      </c>
      <c r="J189" s="7" t="s">
        <v>1452</v>
      </c>
      <c r="K189" s="7" t="s">
        <v>1162</v>
      </c>
      <c r="L189" s="7" t="s">
        <v>1163</v>
      </c>
      <c r="M189" s="7" t="s">
        <v>1461</v>
      </c>
      <c r="N189" s="7" t="s">
        <v>1462</v>
      </c>
      <c r="O189" s="11">
        <v>2</v>
      </c>
      <c r="P189" s="11">
        <v>38</v>
      </c>
      <c r="Q189" s="11">
        <v>2.5</v>
      </c>
      <c r="R189" s="11">
        <v>0</v>
      </c>
      <c r="S189" s="11" t="s">
        <v>1455</v>
      </c>
      <c r="U189" t="str">
        <f t="shared" si="2"/>
        <v>是</v>
      </c>
    </row>
    <row r="190" spans="1:21">
      <c r="A190" s="2" t="str">
        <f>K190&amp;MID(L:L,15,4)</f>
        <v>何炳耀0034</v>
      </c>
      <c r="B190" s="7" t="s">
        <v>2351</v>
      </c>
      <c r="C190" s="7" t="s">
        <v>1446</v>
      </c>
      <c r="D190" s="7">
        <v>54</v>
      </c>
      <c r="E190" s="7" t="s">
        <v>2352</v>
      </c>
      <c r="F190" s="7" t="s">
        <v>17879</v>
      </c>
      <c r="G190" s="7" t="s">
        <v>17880</v>
      </c>
      <c r="H190" s="7" t="s">
        <v>1450</v>
      </c>
      <c r="I190" s="7" t="s">
        <v>3963</v>
      </c>
      <c r="J190" s="7" t="s">
        <v>1452</v>
      </c>
      <c r="K190" s="7" t="s">
        <v>198</v>
      </c>
      <c r="L190" s="7" t="s">
        <v>199</v>
      </c>
      <c r="M190" s="7" t="s">
        <v>1461</v>
      </c>
      <c r="N190" s="7" t="s">
        <v>23</v>
      </c>
      <c r="O190" s="11">
        <v>3</v>
      </c>
      <c r="P190" s="11">
        <v>8</v>
      </c>
      <c r="Q190" s="11">
        <v>3</v>
      </c>
      <c r="R190" s="11">
        <v>0</v>
      </c>
      <c r="S190" s="11" t="s">
        <v>1455</v>
      </c>
      <c r="U190" t="str">
        <f t="shared" si="2"/>
        <v>是</v>
      </c>
    </row>
    <row r="191" spans="1:21">
      <c r="A191" s="2" t="str">
        <f>K191&amp;MID(L:L,15,4)</f>
        <v>欧阳可昌0916</v>
      </c>
      <c r="B191" s="7" t="s">
        <v>2356</v>
      </c>
      <c r="C191" s="7" t="s">
        <v>1457</v>
      </c>
      <c r="D191" s="7">
        <v>43</v>
      </c>
      <c r="E191" s="7" t="s">
        <v>384</v>
      </c>
      <c r="F191" s="7" t="s">
        <v>17881</v>
      </c>
      <c r="G191" s="7" t="s">
        <v>17882</v>
      </c>
      <c r="H191" s="7" t="s">
        <v>1450</v>
      </c>
      <c r="I191" s="7" t="s">
        <v>8854</v>
      </c>
      <c r="J191" s="7" t="s">
        <v>1452</v>
      </c>
      <c r="K191" s="7" t="s">
        <v>381</v>
      </c>
      <c r="L191" s="7" t="s">
        <v>382</v>
      </c>
      <c r="M191" s="7" t="s">
        <v>1453</v>
      </c>
      <c r="N191" s="7" t="s">
        <v>23</v>
      </c>
      <c r="O191" s="11">
        <v>2</v>
      </c>
      <c r="P191" s="11">
        <v>50</v>
      </c>
      <c r="Q191" s="11">
        <v>1.5</v>
      </c>
      <c r="R191" s="11">
        <v>0.5</v>
      </c>
      <c r="S191" s="11" t="s">
        <v>1455</v>
      </c>
      <c r="U191" t="str">
        <f t="shared" si="2"/>
        <v>是</v>
      </c>
    </row>
    <row r="192" spans="1:21">
      <c r="A192" s="2" t="str">
        <f>K192&amp;MID(L:L,15,4)</f>
        <v>陈惠群282X</v>
      </c>
      <c r="B192" s="7" t="s">
        <v>1929</v>
      </c>
      <c r="C192" s="7" t="s">
        <v>1446</v>
      </c>
      <c r="D192" s="7">
        <v>58</v>
      </c>
      <c r="E192" s="7" t="s">
        <v>1930</v>
      </c>
      <c r="F192" s="7" t="s">
        <v>17883</v>
      </c>
      <c r="G192" s="7" t="s">
        <v>17884</v>
      </c>
      <c r="H192" s="7" t="s">
        <v>1450</v>
      </c>
      <c r="I192" s="7" t="s">
        <v>17885</v>
      </c>
      <c r="J192" s="7" t="s">
        <v>1452</v>
      </c>
      <c r="K192" s="7" t="s">
        <v>65</v>
      </c>
      <c r="L192" s="7" t="s">
        <v>66</v>
      </c>
      <c r="M192" s="7" t="s">
        <v>1461</v>
      </c>
      <c r="N192" s="7" t="s">
        <v>23</v>
      </c>
      <c r="O192" s="11">
        <v>3</v>
      </c>
      <c r="P192" s="11">
        <v>33</v>
      </c>
      <c r="Q192" s="11">
        <v>3</v>
      </c>
      <c r="R192" s="11">
        <v>0</v>
      </c>
      <c r="S192" s="11" t="s">
        <v>1455</v>
      </c>
      <c r="U192" t="str">
        <f t="shared" si="2"/>
        <v>是</v>
      </c>
    </row>
    <row r="193" spans="1:21">
      <c r="A193" s="2" t="str">
        <f>K193&amp;MID(L:L,15,4)</f>
        <v>周浩冲0255</v>
      </c>
      <c r="B193" s="7" t="s">
        <v>2363</v>
      </c>
      <c r="C193" s="7" t="s">
        <v>1446</v>
      </c>
      <c r="D193" s="7">
        <v>54</v>
      </c>
      <c r="E193" s="7" t="s">
        <v>50</v>
      </c>
      <c r="F193" s="7" t="s">
        <v>17886</v>
      </c>
      <c r="G193" s="7" t="s">
        <v>17887</v>
      </c>
      <c r="H193" s="7" t="s">
        <v>2366</v>
      </c>
      <c r="I193" s="7" t="s">
        <v>17888</v>
      </c>
      <c r="J193" s="7" t="s">
        <v>1452</v>
      </c>
      <c r="K193" s="7" t="s">
        <v>46</v>
      </c>
      <c r="L193" s="7" t="s">
        <v>47</v>
      </c>
      <c r="M193" s="7" t="s">
        <v>1772</v>
      </c>
      <c r="N193" s="7" t="s">
        <v>23</v>
      </c>
      <c r="O193" s="11">
        <v>4</v>
      </c>
      <c r="P193" s="11">
        <v>46</v>
      </c>
      <c r="Q193" s="11">
        <v>3</v>
      </c>
      <c r="R193" s="11">
        <v>1</v>
      </c>
      <c r="S193" s="11" t="s">
        <v>1455</v>
      </c>
      <c r="U193" t="str">
        <f t="shared" si="2"/>
        <v>是</v>
      </c>
    </row>
    <row r="194" spans="1:21">
      <c r="A194" s="2" t="str">
        <f>K194&amp;MID(L:L,15,4)</f>
        <v>陈兴妹3927</v>
      </c>
      <c r="B194" s="7" t="s">
        <v>5527</v>
      </c>
      <c r="C194" s="7" t="s">
        <v>1444</v>
      </c>
      <c r="D194" s="7">
        <v>40</v>
      </c>
      <c r="E194" s="7" t="s">
        <v>5528</v>
      </c>
      <c r="F194" s="7" t="s">
        <v>17889</v>
      </c>
      <c r="G194" s="7" t="s">
        <v>17890</v>
      </c>
      <c r="H194" s="7" t="s">
        <v>1450</v>
      </c>
      <c r="I194" s="7" t="s">
        <v>17891</v>
      </c>
      <c r="J194" s="7" t="s">
        <v>1452</v>
      </c>
      <c r="K194" s="7" t="s">
        <v>95</v>
      </c>
      <c r="L194" s="7" t="s">
        <v>96</v>
      </c>
      <c r="M194" s="7" t="s">
        <v>1453</v>
      </c>
      <c r="N194" s="7" t="s">
        <v>23</v>
      </c>
      <c r="O194" s="11">
        <v>3</v>
      </c>
      <c r="P194" s="11">
        <v>59</v>
      </c>
      <c r="Q194" s="11">
        <v>1.5</v>
      </c>
      <c r="R194" s="11">
        <v>1.5</v>
      </c>
      <c r="S194" s="11" t="s">
        <v>1455</v>
      </c>
      <c r="U194" t="str">
        <f t="shared" si="2"/>
        <v>是</v>
      </c>
    </row>
    <row r="195" spans="1:21">
      <c r="A195" s="2" t="str">
        <f>K195&amp;MID(L:L,15,4)</f>
        <v>黄允祥5110</v>
      </c>
      <c r="B195" s="7" t="s">
        <v>2231</v>
      </c>
      <c r="C195" s="7" t="s">
        <v>1446</v>
      </c>
      <c r="D195" s="7">
        <v>52</v>
      </c>
      <c r="E195" s="7" t="s">
        <v>2232</v>
      </c>
      <c r="F195" s="7" t="s">
        <v>17892</v>
      </c>
      <c r="G195" s="7" t="s">
        <v>17893</v>
      </c>
      <c r="H195" s="7" t="s">
        <v>1450</v>
      </c>
      <c r="I195" s="7" t="s">
        <v>17894</v>
      </c>
      <c r="J195" s="7" t="s">
        <v>1452</v>
      </c>
      <c r="K195" s="7" t="s">
        <v>238</v>
      </c>
      <c r="L195" s="7" t="s">
        <v>239</v>
      </c>
      <c r="M195" s="7" t="s">
        <v>1453</v>
      </c>
      <c r="N195" s="7" t="s">
        <v>23</v>
      </c>
      <c r="O195" s="11">
        <v>1</v>
      </c>
      <c r="P195" s="11">
        <v>45</v>
      </c>
      <c r="Q195" s="11">
        <v>1.5</v>
      </c>
      <c r="R195" s="11">
        <v>0</v>
      </c>
      <c r="S195" s="11" t="s">
        <v>1455</v>
      </c>
      <c r="U195" t="str">
        <f t="shared" ref="U195:U258" si="3">S195</f>
        <v>是</v>
      </c>
    </row>
    <row r="196" spans="1:21">
      <c r="A196" s="2" t="str">
        <f>K196&amp;MID(L:L,15,4)</f>
        <v>黄达生1215</v>
      </c>
      <c r="B196" s="7" t="s">
        <v>1823</v>
      </c>
      <c r="C196" s="7" t="s">
        <v>1446</v>
      </c>
      <c r="D196" s="7">
        <v>58</v>
      </c>
      <c r="E196" s="7" t="s">
        <v>1824</v>
      </c>
      <c r="F196" s="7" t="s">
        <v>17895</v>
      </c>
      <c r="G196" s="7" t="s">
        <v>17896</v>
      </c>
      <c r="H196" s="7" t="s">
        <v>1450</v>
      </c>
      <c r="I196" s="7" t="s">
        <v>9034</v>
      </c>
      <c r="J196" s="7" t="s">
        <v>1452</v>
      </c>
      <c r="K196" s="7" t="s">
        <v>1035</v>
      </c>
      <c r="L196" s="7" t="s">
        <v>1036</v>
      </c>
      <c r="M196" s="7" t="s">
        <v>1453</v>
      </c>
      <c r="N196" s="7" t="s">
        <v>23</v>
      </c>
      <c r="O196" s="11">
        <v>1</v>
      </c>
      <c r="P196" s="11">
        <v>35</v>
      </c>
      <c r="Q196" s="11">
        <v>1.5</v>
      </c>
      <c r="R196" s="11">
        <v>0</v>
      </c>
      <c r="S196" s="11" t="s">
        <v>1455</v>
      </c>
      <c r="U196" t="str">
        <f t="shared" si="3"/>
        <v>是</v>
      </c>
    </row>
    <row r="197" spans="1:21">
      <c r="A197" s="2" t="str">
        <f>K197&amp;MID(L:L,15,4)</f>
        <v>吴沛莲4223</v>
      </c>
      <c r="B197" s="7" t="s">
        <v>2376</v>
      </c>
      <c r="C197" s="7" t="s">
        <v>1457</v>
      </c>
      <c r="D197" s="7">
        <v>40</v>
      </c>
      <c r="E197" s="7" t="s">
        <v>843</v>
      </c>
      <c r="F197" s="7" t="s">
        <v>17897</v>
      </c>
      <c r="G197" s="7" t="s">
        <v>17898</v>
      </c>
      <c r="H197" s="7" t="s">
        <v>1450</v>
      </c>
      <c r="I197" s="7" t="s">
        <v>17899</v>
      </c>
      <c r="J197" s="7" t="s">
        <v>1452</v>
      </c>
      <c r="K197" s="7" t="s">
        <v>840</v>
      </c>
      <c r="L197" s="7" t="s">
        <v>841</v>
      </c>
      <c r="M197" s="7" t="s">
        <v>1461</v>
      </c>
      <c r="N197" s="7" t="s">
        <v>23</v>
      </c>
      <c r="O197" s="11">
        <v>3</v>
      </c>
      <c r="P197" s="11">
        <v>38</v>
      </c>
      <c r="Q197" s="11">
        <v>3</v>
      </c>
      <c r="R197" s="11">
        <v>0</v>
      </c>
      <c r="S197" s="11" t="s">
        <v>1455</v>
      </c>
      <c r="U197" t="str">
        <f t="shared" si="3"/>
        <v>是</v>
      </c>
    </row>
    <row r="198" spans="1:21">
      <c r="A198" s="2" t="str">
        <f>K198&amp;MID(L:L,15,4)</f>
        <v>高金桥6021</v>
      </c>
      <c r="B198" s="7" t="s">
        <v>2319</v>
      </c>
      <c r="C198" s="7" t="s">
        <v>1457</v>
      </c>
      <c r="D198" s="7">
        <v>51</v>
      </c>
      <c r="E198" s="7" t="s">
        <v>2320</v>
      </c>
      <c r="F198" s="7" t="s">
        <v>17900</v>
      </c>
      <c r="G198" s="7" t="s">
        <v>17901</v>
      </c>
      <c r="H198" s="7" t="s">
        <v>1450</v>
      </c>
      <c r="I198" s="7" t="s">
        <v>17902</v>
      </c>
      <c r="J198" s="7" t="s">
        <v>1452</v>
      </c>
      <c r="K198" s="7" t="s">
        <v>164</v>
      </c>
      <c r="L198" s="7" t="s">
        <v>165</v>
      </c>
      <c r="M198" s="7" t="s">
        <v>1453</v>
      </c>
      <c r="N198" s="7" t="s">
        <v>23</v>
      </c>
      <c r="O198" s="11">
        <v>1</v>
      </c>
      <c r="P198" s="11">
        <v>42</v>
      </c>
      <c r="Q198" s="11">
        <v>1.5</v>
      </c>
      <c r="R198" s="11">
        <v>0</v>
      </c>
      <c r="S198" s="11" t="s">
        <v>1455</v>
      </c>
      <c r="U198" t="str">
        <f t="shared" si="3"/>
        <v>是</v>
      </c>
    </row>
    <row r="199" spans="1:21">
      <c r="A199" s="2" t="str">
        <f>K199&amp;MID(L:L,15,4)</f>
        <v>罗少群0024</v>
      </c>
      <c r="B199" s="7" t="s">
        <v>2383</v>
      </c>
      <c r="C199" s="7" t="s">
        <v>1446</v>
      </c>
      <c r="D199" s="7">
        <v>38</v>
      </c>
      <c r="E199" s="7" t="s">
        <v>2384</v>
      </c>
      <c r="F199" s="7" t="s">
        <v>17903</v>
      </c>
      <c r="G199" s="7" t="s">
        <v>17904</v>
      </c>
      <c r="H199" s="7" t="s">
        <v>1450</v>
      </c>
      <c r="I199" s="7" t="s">
        <v>17905</v>
      </c>
      <c r="J199" s="7" t="s">
        <v>1452</v>
      </c>
      <c r="K199" s="7" t="s">
        <v>996</v>
      </c>
      <c r="L199" s="7" t="s">
        <v>997</v>
      </c>
      <c r="M199" s="7" t="s">
        <v>1453</v>
      </c>
      <c r="N199" s="7" t="s">
        <v>23</v>
      </c>
      <c r="O199" s="11">
        <v>3</v>
      </c>
      <c r="P199" s="11">
        <v>45</v>
      </c>
      <c r="Q199" s="11">
        <v>1.5</v>
      </c>
      <c r="R199" s="11">
        <v>1.5</v>
      </c>
      <c r="S199" s="11" t="s">
        <v>1455</v>
      </c>
      <c r="U199" t="str">
        <f t="shared" si="3"/>
        <v>是</v>
      </c>
    </row>
    <row r="200" spans="1:21">
      <c r="A200" s="2" t="str">
        <f>K200&amp;MID(L:L,15,4)</f>
        <v>黎富煊0093</v>
      </c>
      <c r="B200" s="7" t="s">
        <v>2388</v>
      </c>
      <c r="C200" s="7" t="s">
        <v>1446</v>
      </c>
      <c r="D200" s="7">
        <v>58</v>
      </c>
      <c r="E200" s="7" t="s">
        <v>2389</v>
      </c>
      <c r="F200" s="7" t="s">
        <v>17906</v>
      </c>
      <c r="G200" s="7" t="s">
        <v>17907</v>
      </c>
      <c r="H200" s="7" t="s">
        <v>1450</v>
      </c>
      <c r="I200" s="7" t="s">
        <v>9911</v>
      </c>
      <c r="J200" s="7" t="s">
        <v>1452</v>
      </c>
      <c r="K200" s="7" t="s">
        <v>339</v>
      </c>
      <c r="L200" s="7" t="s">
        <v>340</v>
      </c>
      <c r="M200" s="7" t="s">
        <v>1453</v>
      </c>
      <c r="N200" s="7" t="s">
        <v>23</v>
      </c>
      <c r="O200" s="11">
        <v>3</v>
      </c>
      <c r="P200" s="11">
        <v>41</v>
      </c>
      <c r="Q200" s="11">
        <v>1.5</v>
      </c>
      <c r="R200" s="11">
        <v>1.5</v>
      </c>
      <c r="S200" s="11" t="s">
        <v>1455</v>
      </c>
      <c r="U200" t="str">
        <f t="shared" si="3"/>
        <v>是</v>
      </c>
    </row>
    <row r="201" spans="1:21">
      <c r="A201" s="2" t="str">
        <f>K201&amp;MID(L:L,15,4)</f>
        <v>方玉珍3928</v>
      </c>
      <c r="B201" s="7" t="s">
        <v>10527</v>
      </c>
      <c r="C201" s="7" t="s">
        <v>1457</v>
      </c>
      <c r="D201" s="7">
        <v>23</v>
      </c>
      <c r="E201" s="7" t="s">
        <v>823</v>
      </c>
      <c r="F201" s="7" t="s">
        <v>17908</v>
      </c>
      <c r="G201" s="7" t="s">
        <v>17909</v>
      </c>
      <c r="H201" s="7" t="s">
        <v>1450</v>
      </c>
      <c r="I201" s="7" t="s">
        <v>17910</v>
      </c>
      <c r="J201" s="7" t="s">
        <v>1452</v>
      </c>
      <c r="K201" s="7" t="s">
        <v>820</v>
      </c>
      <c r="L201" s="7" t="s">
        <v>821</v>
      </c>
      <c r="M201" s="7" t="s">
        <v>1461</v>
      </c>
      <c r="N201" s="7" t="s">
        <v>23</v>
      </c>
      <c r="O201" s="11">
        <v>3</v>
      </c>
      <c r="P201" s="11">
        <v>47</v>
      </c>
      <c r="Q201" s="11">
        <v>3</v>
      </c>
      <c r="R201" s="11">
        <v>0</v>
      </c>
      <c r="S201" s="11" t="s">
        <v>1455</v>
      </c>
      <c r="U201" t="str">
        <f t="shared" si="3"/>
        <v>是</v>
      </c>
    </row>
    <row r="202" spans="1:21">
      <c r="A202" s="2" t="str">
        <f>K202&amp;MID(L:L,15,4)</f>
        <v>张学凤062X</v>
      </c>
      <c r="B202" s="7" t="s">
        <v>1709</v>
      </c>
      <c r="C202" s="7" t="s">
        <v>1446</v>
      </c>
      <c r="D202" s="7">
        <v>41</v>
      </c>
      <c r="E202" s="7" t="s">
        <v>1710</v>
      </c>
      <c r="F202" s="7" t="s">
        <v>17911</v>
      </c>
      <c r="G202" s="7" t="s">
        <v>17912</v>
      </c>
      <c r="H202" s="7" t="s">
        <v>1450</v>
      </c>
      <c r="I202" s="7" t="s">
        <v>17913</v>
      </c>
      <c r="J202" s="7" t="s">
        <v>1452</v>
      </c>
      <c r="K202" s="7" t="s">
        <v>589</v>
      </c>
      <c r="L202" s="7" t="s">
        <v>590</v>
      </c>
      <c r="M202" s="7" t="s">
        <v>1461</v>
      </c>
      <c r="N202" s="7" t="s">
        <v>23</v>
      </c>
      <c r="O202" s="11">
        <v>7</v>
      </c>
      <c r="P202" s="11">
        <v>43</v>
      </c>
      <c r="Q202" s="11">
        <v>3</v>
      </c>
      <c r="R202" s="11">
        <v>4</v>
      </c>
      <c r="S202" s="11" t="s">
        <v>1455</v>
      </c>
      <c r="U202" t="str">
        <f t="shared" si="3"/>
        <v>是</v>
      </c>
    </row>
    <row r="203" spans="1:21">
      <c r="A203" s="2" t="str">
        <f>K203&amp;MID(L:L,15,4)</f>
        <v>卢桂通1223</v>
      </c>
      <c r="B203" s="7" t="s">
        <v>2396</v>
      </c>
      <c r="C203" s="7" t="s">
        <v>1457</v>
      </c>
      <c r="D203" s="7">
        <v>57</v>
      </c>
      <c r="E203" s="7" t="s">
        <v>2397</v>
      </c>
      <c r="F203" s="7" t="s">
        <v>17914</v>
      </c>
      <c r="G203" s="7" t="s">
        <v>17915</v>
      </c>
      <c r="H203" s="7" t="s">
        <v>2253</v>
      </c>
      <c r="I203" s="7" t="s">
        <v>17916</v>
      </c>
      <c r="J203" s="7" t="s">
        <v>1452</v>
      </c>
      <c r="K203" s="7" t="s">
        <v>990</v>
      </c>
      <c r="L203" s="7" t="s">
        <v>991</v>
      </c>
      <c r="M203" s="7" t="s">
        <v>1453</v>
      </c>
      <c r="N203" s="7" t="s">
        <v>23</v>
      </c>
      <c r="O203" s="11">
        <v>2</v>
      </c>
      <c r="P203" s="11">
        <v>26</v>
      </c>
      <c r="Q203" s="11">
        <v>1.5</v>
      </c>
      <c r="R203" s="11">
        <v>0.5</v>
      </c>
      <c r="S203" s="11" t="s">
        <v>1455</v>
      </c>
      <c r="U203" t="str">
        <f t="shared" si="3"/>
        <v>是</v>
      </c>
    </row>
    <row r="204" spans="1:21">
      <c r="A204" s="2" t="str">
        <f>K204&amp;MID(L:L,15,4)</f>
        <v>谢锦榴2429</v>
      </c>
      <c r="B204" s="7" t="s">
        <v>2401</v>
      </c>
      <c r="C204" s="7" t="s">
        <v>1457</v>
      </c>
      <c r="D204" s="7">
        <v>53</v>
      </c>
      <c r="E204" s="7" t="s">
        <v>1133</v>
      </c>
      <c r="F204" s="7" t="s">
        <v>17917</v>
      </c>
      <c r="G204" s="7" t="s">
        <v>17918</v>
      </c>
      <c r="H204" s="7" t="s">
        <v>1450</v>
      </c>
      <c r="I204" s="7" t="s">
        <v>13981</v>
      </c>
      <c r="J204" s="7" t="s">
        <v>1452</v>
      </c>
      <c r="K204" s="7" t="s">
        <v>1130</v>
      </c>
      <c r="L204" s="7" t="s">
        <v>1131</v>
      </c>
      <c r="M204" s="7" t="s">
        <v>1461</v>
      </c>
      <c r="N204" s="7" t="s">
        <v>1467</v>
      </c>
      <c r="O204" s="11">
        <v>3</v>
      </c>
      <c r="P204" s="11">
        <v>15</v>
      </c>
      <c r="Q204" s="11">
        <v>3</v>
      </c>
      <c r="R204" s="11">
        <v>0</v>
      </c>
      <c r="S204" s="11" t="s">
        <v>1455</v>
      </c>
      <c r="U204" t="str">
        <f t="shared" si="3"/>
        <v>是</v>
      </c>
    </row>
    <row r="205" spans="1:21">
      <c r="A205" s="2" t="str">
        <f>K205&amp;MID(L:L,15,4)</f>
        <v>伍少英0927</v>
      </c>
      <c r="B205" s="7" t="s">
        <v>2236</v>
      </c>
      <c r="C205" s="7" t="s">
        <v>1446</v>
      </c>
      <c r="D205" s="7">
        <v>57</v>
      </c>
      <c r="E205" s="7" t="s">
        <v>2237</v>
      </c>
      <c r="F205" s="7" t="s">
        <v>17919</v>
      </c>
      <c r="G205" s="7" t="s">
        <v>17920</v>
      </c>
      <c r="H205" s="7" t="s">
        <v>1450</v>
      </c>
      <c r="I205" s="7" t="s">
        <v>17921</v>
      </c>
      <c r="J205" s="7" t="s">
        <v>1452</v>
      </c>
      <c r="K205" s="7" t="s">
        <v>1007</v>
      </c>
      <c r="L205" s="7" t="s">
        <v>1008</v>
      </c>
      <c r="M205" s="7" t="s">
        <v>1453</v>
      </c>
      <c r="N205" s="7" t="s">
        <v>23</v>
      </c>
      <c r="O205" s="11">
        <v>4</v>
      </c>
      <c r="P205" s="11">
        <v>55</v>
      </c>
      <c r="Q205" s="11">
        <v>1.5</v>
      </c>
      <c r="R205" s="11">
        <v>2.5</v>
      </c>
      <c r="S205" s="11" t="s">
        <v>1455</v>
      </c>
      <c r="U205" t="str">
        <f t="shared" si="3"/>
        <v>是</v>
      </c>
    </row>
    <row r="206" spans="1:21">
      <c r="A206" s="2" t="str">
        <f>K206&amp;MID(L:L,15,4)</f>
        <v>卢葵英1245</v>
      </c>
      <c r="B206" s="7" t="s">
        <v>2411</v>
      </c>
      <c r="C206" s="7" t="s">
        <v>1446</v>
      </c>
      <c r="D206" s="7">
        <v>58</v>
      </c>
      <c r="E206" s="7" t="s">
        <v>2412</v>
      </c>
      <c r="F206" s="7" t="s">
        <v>17922</v>
      </c>
      <c r="G206" s="7" t="s">
        <v>17923</v>
      </c>
      <c r="H206" s="7" t="s">
        <v>1450</v>
      </c>
      <c r="I206" s="7" t="s">
        <v>17924</v>
      </c>
      <c r="J206" s="7" t="s">
        <v>1452</v>
      </c>
      <c r="K206" s="7" t="s">
        <v>1017</v>
      </c>
      <c r="L206" s="7" t="s">
        <v>1018</v>
      </c>
      <c r="M206" s="7" t="s">
        <v>1453</v>
      </c>
      <c r="N206" s="7" t="s">
        <v>1467</v>
      </c>
      <c r="O206" s="11">
        <v>2</v>
      </c>
      <c r="P206" s="11">
        <v>33</v>
      </c>
      <c r="Q206" s="11">
        <v>1.5</v>
      </c>
      <c r="R206" s="11">
        <v>0.5</v>
      </c>
      <c r="S206" s="11" t="s">
        <v>1455</v>
      </c>
      <c r="U206" t="str">
        <f t="shared" si="3"/>
        <v>是</v>
      </c>
    </row>
    <row r="207" spans="1:21">
      <c r="A207" s="2" t="str">
        <f>K207&amp;MID(L:L,15,4)</f>
        <v>莫锦全4534</v>
      </c>
      <c r="B207" s="7" t="s">
        <v>2419</v>
      </c>
      <c r="C207" s="7" t="s">
        <v>1457</v>
      </c>
      <c r="D207" s="7">
        <v>30</v>
      </c>
      <c r="E207" s="7" t="s">
        <v>2420</v>
      </c>
      <c r="F207" s="7" t="s">
        <v>17925</v>
      </c>
      <c r="G207" s="7" t="s">
        <v>17926</v>
      </c>
      <c r="H207" s="7" t="s">
        <v>1450</v>
      </c>
      <c r="I207" s="7" t="s">
        <v>17927</v>
      </c>
      <c r="J207" s="7" t="s">
        <v>1452</v>
      </c>
      <c r="K207" s="7" t="s">
        <v>77</v>
      </c>
      <c r="L207" s="7" t="s">
        <v>78</v>
      </c>
      <c r="M207" s="7" t="s">
        <v>1461</v>
      </c>
      <c r="N207" s="7" t="s">
        <v>23</v>
      </c>
      <c r="O207" s="11">
        <v>5</v>
      </c>
      <c r="P207" s="11">
        <v>16</v>
      </c>
      <c r="Q207" s="11">
        <v>3</v>
      </c>
      <c r="R207" s="11">
        <v>2</v>
      </c>
      <c r="S207" s="11" t="s">
        <v>1455</v>
      </c>
      <c r="U207" t="str">
        <f t="shared" si="3"/>
        <v>是</v>
      </c>
    </row>
    <row r="208" spans="1:21">
      <c r="A208" s="2" t="str">
        <f>K208&amp;MID(L:L,15,4)</f>
        <v>曹玉兰1522</v>
      </c>
      <c r="B208" s="7" t="s">
        <v>2424</v>
      </c>
      <c r="C208" s="7" t="s">
        <v>1457</v>
      </c>
      <c r="D208" s="7">
        <v>48</v>
      </c>
      <c r="E208" s="7" t="s">
        <v>2425</v>
      </c>
      <c r="F208" s="7" t="s">
        <v>17928</v>
      </c>
      <c r="G208" s="7" t="s">
        <v>17929</v>
      </c>
      <c r="H208" s="7" t="s">
        <v>1450</v>
      </c>
      <c r="I208" s="7" t="s">
        <v>17930</v>
      </c>
      <c r="J208" s="7" t="s">
        <v>1452</v>
      </c>
      <c r="K208" s="7" t="s">
        <v>20</v>
      </c>
      <c r="L208" s="7" t="s">
        <v>21</v>
      </c>
      <c r="M208" s="7" t="s">
        <v>1453</v>
      </c>
      <c r="N208" s="7" t="s">
        <v>23</v>
      </c>
      <c r="O208" s="11">
        <v>2</v>
      </c>
      <c r="P208" s="11">
        <v>15</v>
      </c>
      <c r="Q208" s="11">
        <v>1.5</v>
      </c>
      <c r="R208" s="11">
        <v>0.5</v>
      </c>
      <c r="S208" s="11" t="s">
        <v>1455</v>
      </c>
      <c r="U208" t="str">
        <f t="shared" si="3"/>
        <v>是</v>
      </c>
    </row>
    <row r="209" spans="1:21">
      <c r="A209" s="2" t="str">
        <f>K209&amp;MID(L:L,15,4)</f>
        <v>饶棉粦1416</v>
      </c>
      <c r="B209" s="7" t="s">
        <v>2429</v>
      </c>
      <c r="C209" s="7" t="s">
        <v>1457</v>
      </c>
      <c r="D209" s="7">
        <v>56</v>
      </c>
      <c r="E209" s="7" t="s">
        <v>2430</v>
      </c>
      <c r="F209" s="7" t="s">
        <v>17931</v>
      </c>
      <c r="G209" s="7" t="s">
        <v>17932</v>
      </c>
      <c r="H209" s="7" t="s">
        <v>1450</v>
      </c>
      <c r="I209" s="7" t="s">
        <v>17933</v>
      </c>
      <c r="J209" s="7" t="s">
        <v>1452</v>
      </c>
      <c r="K209" s="7" t="s">
        <v>378</v>
      </c>
      <c r="L209" s="7" t="s">
        <v>379</v>
      </c>
      <c r="M209" s="7" t="s">
        <v>1461</v>
      </c>
      <c r="N209" s="7" t="s">
        <v>23</v>
      </c>
      <c r="O209" s="11">
        <v>4</v>
      </c>
      <c r="P209" s="11">
        <v>30</v>
      </c>
      <c r="Q209" s="11">
        <v>3</v>
      </c>
      <c r="R209" s="11">
        <v>1</v>
      </c>
      <c r="S209" s="11" t="s">
        <v>1455</v>
      </c>
      <c r="U209" t="str">
        <f t="shared" si="3"/>
        <v>是</v>
      </c>
    </row>
    <row r="210" spans="1:21">
      <c r="A210" s="2" t="str">
        <f>K210&amp;MID(L:L,15,4)</f>
        <v>饶棉粦1416</v>
      </c>
      <c r="B210" s="7" t="s">
        <v>2429</v>
      </c>
      <c r="C210" s="7" t="s">
        <v>1457</v>
      </c>
      <c r="D210" s="7">
        <v>56</v>
      </c>
      <c r="E210" s="7" t="s">
        <v>2430</v>
      </c>
      <c r="F210" s="7" t="s">
        <v>17934</v>
      </c>
      <c r="G210" s="7" t="s">
        <v>17935</v>
      </c>
      <c r="H210" s="7" t="s">
        <v>1450</v>
      </c>
      <c r="I210" s="7" t="s">
        <v>9969</v>
      </c>
      <c r="J210" s="7" t="s">
        <v>1452</v>
      </c>
      <c r="K210" s="7" t="s">
        <v>378</v>
      </c>
      <c r="L210" s="7" t="s">
        <v>379</v>
      </c>
      <c r="M210" s="7" t="s">
        <v>1461</v>
      </c>
      <c r="N210" s="7" t="s">
        <v>23</v>
      </c>
      <c r="O210" s="11">
        <v>3</v>
      </c>
      <c r="P210" s="11">
        <v>3</v>
      </c>
      <c r="Q210" s="11">
        <v>3</v>
      </c>
      <c r="R210" s="11">
        <v>0</v>
      </c>
      <c r="S210" s="11" t="s">
        <v>1455</v>
      </c>
      <c r="U210" t="str">
        <f t="shared" si="3"/>
        <v>是</v>
      </c>
    </row>
    <row r="211" spans="1:21">
      <c r="A211" s="2" t="str">
        <f>K211&amp;MID(L:L,15,4)</f>
        <v>卢宜务1236</v>
      </c>
      <c r="B211" s="7" t="s">
        <v>2439</v>
      </c>
      <c r="C211" s="7" t="s">
        <v>1457</v>
      </c>
      <c r="D211" s="7">
        <v>55</v>
      </c>
      <c r="E211" s="7" t="s">
        <v>2440</v>
      </c>
      <c r="F211" s="7" t="s">
        <v>17936</v>
      </c>
      <c r="G211" s="7" t="s">
        <v>17937</v>
      </c>
      <c r="H211" s="7" t="s">
        <v>1450</v>
      </c>
      <c r="I211" s="7" t="s">
        <v>17938</v>
      </c>
      <c r="J211" s="7" t="s">
        <v>1452</v>
      </c>
      <c r="K211" s="7" t="s">
        <v>465</v>
      </c>
      <c r="L211" s="7" t="s">
        <v>466</v>
      </c>
      <c r="M211" s="7" t="s">
        <v>1453</v>
      </c>
      <c r="N211" s="7" t="s">
        <v>23</v>
      </c>
      <c r="O211" s="11">
        <v>2</v>
      </c>
      <c r="P211" s="11">
        <v>10</v>
      </c>
      <c r="Q211" s="11">
        <v>1.5</v>
      </c>
      <c r="R211" s="11">
        <v>0.5</v>
      </c>
      <c r="S211" s="11" t="s">
        <v>1455</v>
      </c>
      <c r="U211" t="str">
        <f t="shared" si="3"/>
        <v>是</v>
      </c>
    </row>
    <row r="212" spans="1:21">
      <c r="A212" s="2" t="str">
        <f>K212&amp;MID(L:L,15,4)</f>
        <v>周惠卿5024</v>
      </c>
      <c r="B212" s="7" t="s">
        <v>2444</v>
      </c>
      <c r="C212" s="7" t="s">
        <v>1446</v>
      </c>
      <c r="D212" s="7">
        <v>52</v>
      </c>
      <c r="E212" s="7" t="s">
        <v>691</v>
      </c>
      <c r="F212" s="7" t="s">
        <v>17939</v>
      </c>
      <c r="G212" s="7" t="s">
        <v>17940</v>
      </c>
      <c r="H212" s="7" t="s">
        <v>1450</v>
      </c>
      <c r="I212" s="7" t="s">
        <v>9664</v>
      </c>
      <c r="J212" s="7" t="s">
        <v>1452</v>
      </c>
      <c r="K212" s="7" t="s">
        <v>688</v>
      </c>
      <c r="L212" s="7" t="s">
        <v>689</v>
      </c>
      <c r="M212" s="7" t="s">
        <v>1461</v>
      </c>
      <c r="N212" s="7" t="s">
        <v>23</v>
      </c>
      <c r="O212" s="11">
        <v>3</v>
      </c>
      <c r="P212" s="11">
        <v>29</v>
      </c>
      <c r="Q212" s="11">
        <v>3</v>
      </c>
      <c r="R212" s="11">
        <v>0</v>
      </c>
      <c r="S212" s="11" t="s">
        <v>1455</v>
      </c>
      <c r="U212" t="str">
        <f t="shared" si="3"/>
        <v>是</v>
      </c>
    </row>
    <row r="213" spans="1:21">
      <c r="A213" s="2" t="str">
        <f>K213&amp;MID(L:L,15,4)</f>
        <v>孔雪芳0928</v>
      </c>
      <c r="B213" s="7" t="s">
        <v>2216</v>
      </c>
      <c r="C213" s="7" t="s">
        <v>1446</v>
      </c>
      <c r="D213" s="7">
        <v>51</v>
      </c>
      <c r="E213" s="7" t="s">
        <v>2217</v>
      </c>
      <c r="F213" s="7" t="s">
        <v>17941</v>
      </c>
      <c r="G213" s="7" t="s">
        <v>17942</v>
      </c>
      <c r="H213" s="7" t="s">
        <v>1450</v>
      </c>
      <c r="I213" s="7" t="s">
        <v>5424</v>
      </c>
      <c r="J213" s="7" t="s">
        <v>1452</v>
      </c>
      <c r="K213" s="7" t="s">
        <v>947</v>
      </c>
      <c r="L213" s="7" t="s">
        <v>948</v>
      </c>
      <c r="M213" s="7" t="s">
        <v>1461</v>
      </c>
      <c r="N213" s="7" t="s">
        <v>23</v>
      </c>
      <c r="O213" s="11">
        <v>3</v>
      </c>
      <c r="P213" s="11">
        <v>4</v>
      </c>
      <c r="Q213" s="11">
        <v>3</v>
      </c>
      <c r="R213" s="11">
        <v>0</v>
      </c>
      <c r="S213" s="11" t="s">
        <v>1455</v>
      </c>
      <c r="U213" t="str">
        <f t="shared" si="3"/>
        <v>是</v>
      </c>
    </row>
    <row r="214" spans="1:21">
      <c r="A214" s="2" t="str">
        <f>K214&amp;MID(L:L,15,4)</f>
        <v>郭镜明1275</v>
      </c>
      <c r="B214" s="7" t="s">
        <v>5592</v>
      </c>
      <c r="C214" s="7" t="s">
        <v>1446</v>
      </c>
      <c r="D214" s="7">
        <v>48</v>
      </c>
      <c r="E214" s="7" t="s">
        <v>5593</v>
      </c>
      <c r="F214" s="7" t="s">
        <v>17943</v>
      </c>
      <c r="G214" s="7" t="s">
        <v>17944</v>
      </c>
      <c r="H214" s="7" t="s">
        <v>1450</v>
      </c>
      <c r="I214" s="7" t="s">
        <v>8949</v>
      </c>
      <c r="J214" s="7" t="s">
        <v>1452</v>
      </c>
      <c r="K214" s="7" t="s">
        <v>886</v>
      </c>
      <c r="L214" s="7" t="s">
        <v>887</v>
      </c>
      <c r="M214" s="7" t="s">
        <v>1461</v>
      </c>
      <c r="N214" s="7" t="s">
        <v>1454</v>
      </c>
      <c r="O214" s="11">
        <v>3</v>
      </c>
      <c r="P214" s="11">
        <v>30</v>
      </c>
      <c r="Q214" s="11">
        <v>3</v>
      </c>
      <c r="R214" s="11">
        <v>0</v>
      </c>
      <c r="S214" s="11" t="s">
        <v>1455</v>
      </c>
      <c r="U214" t="str">
        <f t="shared" si="3"/>
        <v>是</v>
      </c>
    </row>
    <row r="215" spans="1:21">
      <c r="A215" s="2" t="str">
        <f>K215&amp;MID(L:L,15,4)</f>
        <v>刘亚美0629</v>
      </c>
      <c r="B215" s="7" t="s">
        <v>2452</v>
      </c>
      <c r="C215" s="7" t="s">
        <v>1444</v>
      </c>
      <c r="D215" s="7">
        <v>64</v>
      </c>
      <c r="E215" s="7" t="s">
        <v>509</v>
      </c>
      <c r="F215" s="7" t="s">
        <v>17945</v>
      </c>
      <c r="G215" s="7" t="s">
        <v>17946</v>
      </c>
      <c r="H215" s="7" t="s">
        <v>1450</v>
      </c>
      <c r="I215" s="7" t="s">
        <v>5850</v>
      </c>
      <c r="J215" s="7" t="s">
        <v>1452</v>
      </c>
      <c r="K215" s="7" t="s">
        <v>506</v>
      </c>
      <c r="L215" s="7" t="s">
        <v>507</v>
      </c>
      <c r="M215" s="7" t="s">
        <v>1461</v>
      </c>
      <c r="N215" s="7" t="s">
        <v>23</v>
      </c>
      <c r="O215" s="11">
        <v>3</v>
      </c>
      <c r="P215" s="11">
        <v>24</v>
      </c>
      <c r="Q215" s="11">
        <v>3</v>
      </c>
      <c r="R215" s="11">
        <v>0</v>
      </c>
      <c r="S215" s="11" t="s">
        <v>1455</v>
      </c>
      <c r="U215" t="str">
        <f t="shared" si="3"/>
        <v>是</v>
      </c>
    </row>
    <row r="216" spans="1:21">
      <c r="A216" s="2" t="str">
        <f>K216&amp;MID(L:L,15,4)</f>
        <v>钟月珍2443</v>
      </c>
      <c r="B216" s="7" t="s">
        <v>1582</v>
      </c>
      <c r="C216" s="7" t="s">
        <v>1446</v>
      </c>
      <c r="D216" s="7">
        <v>52</v>
      </c>
      <c r="E216" s="7" t="s">
        <v>1583</v>
      </c>
      <c r="F216" s="7" t="s">
        <v>17947</v>
      </c>
      <c r="G216" s="7" t="s">
        <v>17948</v>
      </c>
      <c r="H216" s="7" t="s">
        <v>1450</v>
      </c>
      <c r="I216" s="7" t="s">
        <v>17949</v>
      </c>
      <c r="J216" s="7" t="s">
        <v>1452</v>
      </c>
      <c r="K216" s="7" t="s">
        <v>675</v>
      </c>
      <c r="L216" s="7" t="s">
        <v>676</v>
      </c>
      <c r="M216" s="7" t="s">
        <v>1461</v>
      </c>
      <c r="N216" s="7" t="s">
        <v>23</v>
      </c>
      <c r="O216" s="11">
        <v>6</v>
      </c>
      <c r="P216" s="11">
        <v>55</v>
      </c>
      <c r="Q216" s="11">
        <v>3</v>
      </c>
      <c r="R216" s="11">
        <v>3</v>
      </c>
      <c r="S216" s="11" t="s">
        <v>1455</v>
      </c>
      <c r="U216" t="str">
        <f t="shared" si="3"/>
        <v>是</v>
      </c>
    </row>
    <row r="217" spans="1:21">
      <c r="A217" s="2" t="str">
        <f>K217&amp;MID(L:L,15,4)</f>
        <v>卢长枝1227</v>
      </c>
      <c r="B217" s="7" t="s">
        <v>2241</v>
      </c>
      <c r="C217" s="7" t="s">
        <v>1457</v>
      </c>
      <c r="D217" s="7">
        <v>59</v>
      </c>
      <c r="E217" s="7" t="s">
        <v>2242</v>
      </c>
      <c r="F217" s="7" t="s">
        <v>17950</v>
      </c>
      <c r="G217" s="7" t="s">
        <v>17951</v>
      </c>
      <c r="H217" s="7" t="s">
        <v>1450</v>
      </c>
      <c r="I217" s="7" t="s">
        <v>17952</v>
      </c>
      <c r="J217" s="7" t="s">
        <v>1452</v>
      </c>
      <c r="K217" s="7" t="s">
        <v>471</v>
      </c>
      <c r="L217" s="7" t="s">
        <v>472</v>
      </c>
      <c r="M217" s="7" t="s">
        <v>1453</v>
      </c>
      <c r="N217" s="7" t="s">
        <v>23</v>
      </c>
      <c r="O217" s="11">
        <v>1</v>
      </c>
      <c r="P217" s="11">
        <v>46</v>
      </c>
      <c r="Q217" s="11">
        <v>1.5</v>
      </c>
      <c r="R217" s="11">
        <v>0</v>
      </c>
      <c r="S217" s="11" t="s">
        <v>1455</v>
      </c>
      <c r="U217" t="str">
        <f t="shared" si="3"/>
        <v>是</v>
      </c>
    </row>
    <row r="218" spans="1:21">
      <c r="A218" s="2" t="str">
        <f>K218&amp;MID(L:L,15,4)</f>
        <v>谢雪兴1241</v>
      </c>
      <c r="B218" s="7" t="s">
        <v>2462</v>
      </c>
      <c r="C218" s="7" t="s">
        <v>1446</v>
      </c>
      <c r="D218" s="7">
        <v>48</v>
      </c>
      <c r="E218" s="7" t="s">
        <v>2463</v>
      </c>
      <c r="F218" s="7" t="s">
        <v>17953</v>
      </c>
      <c r="G218" s="7" t="s">
        <v>17954</v>
      </c>
      <c r="H218" s="7" t="s">
        <v>1450</v>
      </c>
      <c r="I218" s="7" t="s">
        <v>17955</v>
      </c>
      <c r="J218" s="7" t="s">
        <v>1452</v>
      </c>
      <c r="K218" s="7" t="s">
        <v>613</v>
      </c>
      <c r="L218" s="7" t="s">
        <v>614</v>
      </c>
      <c r="M218" s="7" t="s">
        <v>1453</v>
      </c>
      <c r="N218" s="7" t="s">
        <v>23</v>
      </c>
      <c r="O218" s="11">
        <v>1</v>
      </c>
      <c r="P218" s="11">
        <v>43</v>
      </c>
      <c r="Q218" s="11">
        <v>1.5</v>
      </c>
      <c r="R218" s="11">
        <v>0</v>
      </c>
      <c r="S218" s="11" t="s">
        <v>1455</v>
      </c>
      <c r="U218" t="str">
        <f t="shared" si="3"/>
        <v>是</v>
      </c>
    </row>
    <row r="219" spans="1:21">
      <c r="A219" s="2" t="str">
        <f>K219&amp;MID(L:L,15,4)</f>
        <v>叶媛笑2122</v>
      </c>
      <c r="B219" s="7" t="s">
        <v>2419</v>
      </c>
      <c r="C219" s="7" t="s">
        <v>1457</v>
      </c>
      <c r="D219" s="7">
        <v>30</v>
      </c>
      <c r="E219" s="7" t="s">
        <v>2420</v>
      </c>
      <c r="F219" s="7" t="s">
        <v>17956</v>
      </c>
      <c r="G219" s="7" t="s">
        <v>17957</v>
      </c>
      <c r="H219" s="7" t="s">
        <v>2042</v>
      </c>
      <c r="I219" s="7" t="s">
        <v>6608</v>
      </c>
      <c r="J219" s="7" t="s">
        <v>1452</v>
      </c>
      <c r="K219" s="7" t="s">
        <v>874</v>
      </c>
      <c r="L219" s="7" t="s">
        <v>875</v>
      </c>
      <c r="M219" s="7" t="s">
        <v>1461</v>
      </c>
      <c r="N219" s="7" t="s">
        <v>1467</v>
      </c>
      <c r="O219" s="11">
        <v>3</v>
      </c>
      <c r="P219" s="11">
        <v>27</v>
      </c>
      <c r="Q219" s="11">
        <v>3</v>
      </c>
      <c r="R219" s="11">
        <v>0</v>
      </c>
      <c r="S219" s="11" t="s">
        <v>1455</v>
      </c>
      <c r="U219" t="str">
        <f t="shared" si="3"/>
        <v>是</v>
      </c>
    </row>
    <row r="220" spans="1:21">
      <c r="A220" s="2" t="str">
        <f>K220&amp;MID(L:L,15,4)</f>
        <v>黄惠格1252</v>
      </c>
      <c r="B220" s="7" t="s">
        <v>2470</v>
      </c>
      <c r="C220" s="7" t="s">
        <v>1446</v>
      </c>
      <c r="D220" s="7">
        <v>47</v>
      </c>
      <c r="E220" s="7" t="s">
        <v>1092</v>
      </c>
      <c r="F220" s="7" t="s">
        <v>17958</v>
      </c>
      <c r="G220" s="7" t="s">
        <v>17959</v>
      </c>
      <c r="H220" s="7" t="s">
        <v>1450</v>
      </c>
      <c r="I220" s="7" t="s">
        <v>17960</v>
      </c>
      <c r="J220" s="7" t="s">
        <v>1452</v>
      </c>
      <c r="K220" s="7" t="s">
        <v>1087</v>
      </c>
      <c r="L220" s="7" t="s">
        <v>1088</v>
      </c>
      <c r="M220" s="7" t="s">
        <v>1453</v>
      </c>
      <c r="N220" s="7" t="s">
        <v>23</v>
      </c>
      <c r="O220" s="11">
        <v>1</v>
      </c>
      <c r="P220" s="11">
        <v>51</v>
      </c>
      <c r="Q220" s="11">
        <v>1.5</v>
      </c>
      <c r="R220" s="11">
        <v>0</v>
      </c>
      <c r="S220" s="11" t="s">
        <v>1455</v>
      </c>
      <c r="U220" t="str">
        <f t="shared" si="3"/>
        <v>是</v>
      </c>
    </row>
    <row r="221" spans="1:21">
      <c r="A221" s="2" t="str">
        <f>K221&amp;MID(L:L,15,4)</f>
        <v>冯二女5124</v>
      </c>
      <c r="B221" s="7" t="s">
        <v>2477</v>
      </c>
      <c r="C221" s="7" t="s">
        <v>1444</v>
      </c>
      <c r="D221" s="7">
        <v>60</v>
      </c>
      <c r="E221" s="7" t="s">
        <v>2478</v>
      </c>
      <c r="F221" s="7" t="s">
        <v>17961</v>
      </c>
      <c r="G221" s="7" t="s">
        <v>17962</v>
      </c>
      <c r="H221" s="7" t="s">
        <v>1450</v>
      </c>
      <c r="I221" s="7" t="s">
        <v>17963</v>
      </c>
      <c r="J221" s="7" t="s">
        <v>1452</v>
      </c>
      <c r="K221" s="7" t="s">
        <v>717</v>
      </c>
      <c r="L221" s="7" t="s">
        <v>718</v>
      </c>
      <c r="M221" s="7" t="s">
        <v>1461</v>
      </c>
      <c r="N221" s="7" t="s">
        <v>1454</v>
      </c>
      <c r="O221" s="11">
        <v>3</v>
      </c>
      <c r="P221" s="11">
        <v>29</v>
      </c>
      <c r="Q221" s="11">
        <v>3</v>
      </c>
      <c r="R221" s="11">
        <v>0</v>
      </c>
      <c r="S221" s="11" t="s">
        <v>1455</v>
      </c>
      <c r="U221" t="str">
        <f t="shared" si="3"/>
        <v>是</v>
      </c>
    </row>
    <row r="222" spans="1:21">
      <c r="A222" s="2" t="str">
        <f>K222&amp;MID(L:L,15,4)</f>
        <v>梁丽珍5129</v>
      </c>
      <c r="B222" s="7" t="s">
        <v>2482</v>
      </c>
      <c r="C222" s="7" t="s">
        <v>1446</v>
      </c>
      <c r="D222" s="7">
        <v>38</v>
      </c>
      <c r="E222" s="7" t="s">
        <v>2483</v>
      </c>
      <c r="F222" s="7" t="s">
        <v>17964</v>
      </c>
      <c r="G222" s="7" t="s">
        <v>17965</v>
      </c>
      <c r="H222" s="7" t="s">
        <v>1450</v>
      </c>
      <c r="I222" s="7" t="s">
        <v>7636</v>
      </c>
      <c r="J222" s="7" t="s">
        <v>1452</v>
      </c>
      <c r="K222" s="7" t="s">
        <v>397</v>
      </c>
      <c r="L222" s="7" t="s">
        <v>398</v>
      </c>
      <c r="M222" s="7" t="s">
        <v>1453</v>
      </c>
      <c r="N222" s="7" t="s">
        <v>23</v>
      </c>
      <c r="O222" s="11">
        <v>2</v>
      </c>
      <c r="P222" s="11">
        <v>1</v>
      </c>
      <c r="Q222" s="11">
        <v>1.5</v>
      </c>
      <c r="R222" s="11">
        <v>0.5</v>
      </c>
      <c r="S222" s="11" t="s">
        <v>1455</v>
      </c>
      <c r="U222" t="str">
        <f t="shared" si="3"/>
        <v>是</v>
      </c>
    </row>
    <row r="223" spans="1:21">
      <c r="A223" s="2" t="str">
        <f>K223&amp;MID(L:L,15,4)</f>
        <v>刘桂容1225</v>
      </c>
      <c r="B223" s="7" t="s">
        <v>2487</v>
      </c>
      <c r="C223" s="7" t="s">
        <v>1446</v>
      </c>
      <c r="D223" s="7">
        <v>34</v>
      </c>
      <c r="E223" s="7" t="s">
        <v>2488</v>
      </c>
      <c r="F223" s="7" t="s">
        <v>17966</v>
      </c>
      <c r="G223" s="7" t="s">
        <v>17967</v>
      </c>
      <c r="H223" s="7" t="s">
        <v>1450</v>
      </c>
      <c r="I223" s="7" t="s">
        <v>17968</v>
      </c>
      <c r="J223" s="7" t="s">
        <v>1452</v>
      </c>
      <c r="K223" s="7" t="s">
        <v>983</v>
      </c>
      <c r="L223" s="7" t="s">
        <v>984</v>
      </c>
      <c r="M223" s="7" t="s">
        <v>1453</v>
      </c>
      <c r="N223" s="7" t="s">
        <v>23</v>
      </c>
      <c r="O223" s="11">
        <v>2</v>
      </c>
      <c r="P223" s="11">
        <v>55</v>
      </c>
      <c r="Q223" s="11">
        <v>1.5</v>
      </c>
      <c r="R223" s="11">
        <v>0.5</v>
      </c>
      <c r="S223" s="11" t="s">
        <v>1455</v>
      </c>
      <c r="U223" t="str">
        <f t="shared" si="3"/>
        <v>是</v>
      </c>
    </row>
    <row r="224" spans="1:21">
      <c r="A224" s="2" t="str">
        <f>K224&amp;MID(L:L,15,4)</f>
        <v>刘世莲0044</v>
      </c>
      <c r="B224" s="7" t="s">
        <v>2492</v>
      </c>
      <c r="C224" s="7" t="s">
        <v>1446</v>
      </c>
      <c r="D224" s="7">
        <v>51</v>
      </c>
      <c r="E224" s="7" t="s">
        <v>2493</v>
      </c>
      <c r="F224" s="7" t="s">
        <v>17969</v>
      </c>
      <c r="G224" s="7" t="s">
        <v>17970</v>
      </c>
      <c r="H224" s="7" t="s">
        <v>1450</v>
      </c>
      <c r="I224" s="7" t="s">
        <v>17971</v>
      </c>
      <c r="J224" s="7" t="s">
        <v>1452</v>
      </c>
      <c r="K224" s="7" t="s">
        <v>1085</v>
      </c>
      <c r="L224" s="7" t="s">
        <v>1086</v>
      </c>
      <c r="M224" s="7" t="s">
        <v>1461</v>
      </c>
      <c r="N224" s="7" t="s">
        <v>23</v>
      </c>
      <c r="O224" s="11">
        <v>3</v>
      </c>
      <c r="P224" s="11">
        <v>52</v>
      </c>
      <c r="Q224" s="11">
        <v>3</v>
      </c>
      <c r="R224" s="11">
        <v>0</v>
      </c>
      <c r="S224" s="11" t="s">
        <v>1455</v>
      </c>
      <c r="U224" t="str">
        <f t="shared" si="3"/>
        <v>是</v>
      </c>
    </row>
    <row r="225" spans="1:21">
      <c r="A225" s="2" t="str">
        <f>K225&amp;MID(L:L,15,4)</f>
        <v>左桂英036X</v>
      </c>
      <c r="B225" s="7" t="s">
        <v>3164</v>
      </c>
      <c r="C225" s="7" t="s">
        <v>1446</v>
      </c>
      <c r="D225" s="7">
        <v>47</v>
      </c>
      <c r="E225" s="7" t="s">
        <v>3165</v>
      </c>
      <c r="F225" s="7" t="s">
        <v>17972</v>
      </c>
      <c r="G225" s="7" t="s">
        <v>17973</v>
      </c>
      <c r="H225" s="7" t="s">
        <v>1450</v>
      </c>
      <c r="I225" s="7" t="s">
        <v>17974</v>
      </c>
      <c r="J225" s="7" t="s">
        <v>1452</v>
      </c>
      <c r="K225" s="7" t="s">
        <v>1239</v>
      </c>
      <c r="L225" s="7" t="s">
        <v>1240</v>
      </c>
      <c r="M225" s="7" t="s">
        <v>1461</v>
      </c>
      <c r="N225" s="7" t="s">
        <v>1462</v>
      </c>
      <c r="O225" s="11">
        <v>3</v>
      </c>
      <c r="P225" s="11">
        <v>59</v>
      </c>
      <c r="Q225" s="11">
        <v>2.5</v>
      </c>
      <c r="R225" s="11">
        <v>0.5</v>
      </c>
      <c r="S225" s="11" t="s">
        <v>1455</v>
      </c>
      <c r="U225" t="str">
        <f t="shared" si="3"/>
        <v>是</v>
      </c>
    </row>
    <row r="226" spans="1:21">
      <c r="A226" s="2" t="str">
        <f>K226&amp;MID(L:L,15,4)</f>
        <v>黄伟松5034</v>
      </c>
      <c r="B226" s="7" t="s">
        <v>1501</v>
      </c>
      <c r="C226" s="7" t="s">
        <v>1446</v>
      </c>
      <c r="D226" s="7">
        <v>53</v>
      </c>
      <c r="E226" s="7" t="s">
        <v>1120</v>
      </c>
      <c r="F226" s="7" t="s">
        <v>17975</v>
      </c>
      <c r="G226" s="7" t="s">
        <v>17976</v>
      </c>
      <c r="H226" s="7" t="s">
        <v>1450</v>
      </c>
      <c r="I226" s="7" t="s">
        <v>10071</v>
      </c>
      <c r="J226" s="7" t="s">
        <v>1452</v>
      </c>
      <c r="K226" s="7" t="s">
        <v>1117</v>
      </c>
      <c r="L226" s="7" t="s">
        <v>1118</v>
      </c>
      <c r="M226" s="7" t="s">
        <v>1461</v>
      </c>
      <c r="N226" s="7" t="s">
        <v>1454</v>
      </c>
      <c r="O226" s="11">
        <v>3</v>
      </c>
      <c r="P226" s="11">
        <v>15</v>
      </c>
      <c r="Q226" s="11">
        <v>3</v>
      </c>
      <c r="R226" s="11">
        <v>0</v>
      </c>
      <c r="S226" s="11" t="s">
        <v>1455</v>
      </c>
      <c r="U226" t="str">
        <f t="shared" si="3"/>
        <v>是</v>
      </c>
    </row>
    <row r="227" spans="1:21">
      <c r="A227" s="2" t="str">
        <f>K227&amp;MID(L:L,15,4)</f>
        <v>梁宝婵1827</v>
      </c>
      <c r="B227" s="7" t="s">
        <v>10603</v>
      </c>
      <c r="C227" s="7" t="s">
        <v>1446</v>
      </c>
      <c r="D227" s="7">
        <v>58</v>
      </c>
      <c r="E227" s="7" t="s">
        <v>803</v>
      </c>
      <c r="F227" s="7" t="s">
        <v>17977</v>
      </c>
      <c r="G227" s="7" t="s">
        <v>17978</v>
      </c>
      <c r="H227" s="7" t="s">
        <v>1450</v>
      </c>
      <c r="I227" s="7" t="s">
        <v>17979</v>
      </c>
      <c r="J227" s="7" t="s">
        <v>1452</v>
      </c>
      <c r="K227" s="7" t="s">
        <v>800</v>
      </c>
      <c r="L227" s="7" t="s">
        <v>801</v>
      </c>
      <c r="M227" s="7" t="s">
        <v>1561</v>
      </c>
      <c r="N227" s="7" t="s">
        <v>1467</v>
      </c>
      <c r="O227" s="11">
        <v>5</v>
      </c>
      <c r="P227" s="11">
        <v>57</v>
      </c>
      <c r="Q227" s="11">
        <v>3</v>
      </c>
      <c r="R227" s="11">
        <v>2</v>
      </c>
      <c r="S227" s="11" t="s">
        <v>1455</v>
      </c>
      <c r="U227" t="str">
        <f t="shared" si="3"/>
        <v>是</v>
      </c>
    </row>
    <row r="228" spans="1:21">
      <c r="A228" s="2" t="str">
        <f>K228&amp;MID(L:L,15,4)</f>
        <v>陈妹女5426</v>
      </c>
      <c r="B228" s="7" t="s">
        <v>2502</v>
      </c>
      <c r="C228" s="7" t="s">
        <v>1446</v>
      </c>
      <c r="D228" s="7">
        <v>41</v>
      </c>
      <c r="E228" s="7" t="s">
        <v>2503</v>
      </c>
      <c r="F228" s="7" t="s">
        <v>17980</v>
      </c>
      <c r="G228" s="7" t="s">
        <v>17981</v>
      </c>
      <c r="H228" s="7" t="s">
        <v>1450</v>
      </c>
      <c r="I228" s="7" t="s">
        <v>17982</v>
      </c>
      <c r="J228" s="7" t="s">
        <v>1452</v>
      </c>
      <c r="K228" s="7" t="s">
        <v>73</v>
      </c>
      <c r="L228" s="7" t="s">
        <v>74</v>
      </c>
      <c r="M228" s="7" t="s">
        <v>1453</v>
      </c>
      <c r="N228" s="7" t="s">
        <v>23</v>
      </c>
      <c r="O228" s="11">
        <v>4</v>
      </c>
      <c r="P228" s="11">
        <v>53</v>
      </c>
      <c r="Q228" s="11">
        <v>1.5</v>
      </c>
      <c r="R228" s="11">
        <v>2.5</v>
      </c>
      <c r="S228" s="11" t="s">
        <v>1455</v>
      </c>
      <c r="U228" t="str">
        <f t="shared" si="3"/>
        <v>是</v>
      </c>
    </row>
    <row r="229" spans="1:21">
      <c r="A229" s="2" t="str">
        <f>K229&amp;MID(L:L,15,4)</f>
        <v>黄见崧1247</v>
      </c>
      <c r="B229" s="7" t="s">
        <v>2648</v>
      </c>
      <c r="C229" s="7" t="s">
        <v>1457</v>
      </c>
      <c r="D229" s="7">
        <v>51</v>
      </c>
      <c r="E229" s="7" t="s">
        <v>917</v>
      </c>
      <c r="F229" s="7" t="s">
        <v>17983</v>
      </c>
      <c r="G229" s="7" t="s">
        <v>17984</v>
      </c>
      <c r="H229" s="7" t="s">
        <v>2366</v>
      </c>
      <c r="I229" s="7" t="s">
        <v>17985</v>
      </c>
      <c r="J229" s="7" t="s">
        <v>1452</v>
      </c>
      <c r="K229" s="7" t="s">
        <v>248</v>
      </c>
      <c r="L229" s="7" t="s">
        <v>249</v>
      </c>
      <c r="M229" s="7" t="s">
        <v>1453</v>
      </c>
      <c r="N229" s="7" t="s">
        <v>23</v>
      </c>
      <c r="O229" s="11">
        <v>2</v>
      </c>
      <c r="P229" s="11">
        <v>15</v>
      </c>
      <c r="Q229" s="11">
        <v>1.5</v>
      </c>
      <c r="R229" s="11">
        <v>0.5</v>
      </c>
      <c r="S229" s="11" t="s">
        <v>1455</v>
      </c>
      <c r="U229" t="str">
        <f t="shared" si="3"/>
        <v>是</v>
      </c>
    </row>
    <row r="230" spans="1:21">
      <c r="A230" s="2" t="str">
        <f>K230&amp;MID(L:L,15,4)</f>
        <v>邓伟兰1526</v>
      </c>
      <c r="B230" s="7" t="s">
        <v>2507</v>
      </c>
      <c r="C230" s="7" t="s">
        <v>1457</v>
      </c>
      <c r="D230" s="7">
        <v>55</v>
      </c>
      <c r="E230" s="7" t="s">
        <v>2508</v>
      </c>
      <c r="F230" s="7" t="s">
        <v>17986</v>
      </c>
      <c r="G230" s="7" t="s">
        <v>17987</v>
      </c>
      <c r="H230" s="7" t="s">
        <v>1450</v>
      </c>
      <c r="I230" s="7" t="s">
        <v>17988</v>
      </c>
      <c r="J230" s="7" t="s">
        <v>1452</v>
      </c>
      <c r="K230" s="7" t="s">
        <v>146</v>
      </c>
      <c r="L230" s="7" t="s">
        <v>147</v>
      </c>
      <c r="M230" s="7" t="s">
        <v>1453</v>
      </c>
      <c r="N230" s="7" t="s">
        <v>23</v>
      </c>
      <c r="O230" s="11">
        <v>2</v>
      </c>
      <c r="P230" s="11">
        <v>7</v>
      </c>
      <c r="Q230" s="11">
        <v>1.5</v>
      </c>
      <c r="R230" s="11">
        <v>0.5</v>
      </c>
      <c r="S230" s="11" t="s">
        <v>1455</v>
      </c>
      <c r="U230" t="str">
        <f t="shared" si="3"/>
        <v>是</v>
      </c>
    </row>
    <row r="231" spans="1:21">
      <c r="A231" s="2" t="str">
        <f>K231&amp;MID(L:L,15,4)</f>
        <v>江翠媥0643</v>
      </c>
      <c r="B231" s="7" t="s">
        <v>1617</v>
      </c>
      <c r="C231" s="7" t="s">
        <v>1446</v>
      </c>
      <c r="D231" s="7">
        <v>43</v>
      </c>
      <c r="E231" s="7" t="s">
        <v>1618</v>
      </c>
      <c r="F231" s="7" t="s">
        <v>17989</v>
      </c>
      <c r="G231" s="7" t="s">
        <v>17990</v>
      </c>
      <c r="H231" s="7" t="s">
        <v>2450</v>
      </c>
      <c r="I231" s="7" t="s">
        <v>17991</v>
      </c>
      <c r="J231" s="7" t="s">
        <v>1452</v>
      </c>
      <c r="K231" s="7" t="s">
        <v>289</v>
      </c>
      <c r="L231" s="7" t="s">
        <v>290</v>
      </c>
      <c r="M231" s="7" t="s">
        <v>1453</v>
      </c>
      <c r="N231" s="7" t="s">
        <v>23</v>
      </c>
      <c r="O231" s="11">
        <v>10</v>
      </c>
      <c r="P231" s="11">
        <v>4</v>
      </c>
      <c r="Q231" s="11">
        <v>1.5</v>
      </c>
      <c r="R231" s="11">
        <v>8.5</v>
      </c>
      <c r="S231" s="11" t="s">
        <v>1455</v>
      </c>
      <c r="U231" t="str">
        <f t="shared" si="3"/>
        <v>是</v>
      </c>
    </row>
    <row r="232" spans="1:21">
      <c r="A232" s="2" t="str">
        <f>K232&amp;MID(L:L,15,4)</f>
        <v>潘金逢1532</v>
      </c>
      <c r="B232" s="7" t="s">
        <v>2519</v>
      </c>
      <c r="C232" s="7" t="s">
        <v>1457</v>
      </c>
      <c r="D232" s="7">
        <v>49</v>
      </c>
      <c r="E232" s="7" t="s">
        <v>2520</v>
      </c>
      <c r="F232" s="7" t="s">
        <v>17992</v>
      </c>
      <c r="G232" s="7" t="s">
        <v>17993</v>
      </c>
      <c r="H232" s="7" t="s">
        <v>1450</v>
      </c>
      <c r="I232" s="7" t="s">
        <v>5838</v>
      </c>
      <c r="J232" s="7" t="s">
        <v>1452</v>
      </c>
      <c r="K232" s="7" t="s">
        <v>503</v>
      </c>
      <c r="L232" s="7" t="s">
        <v>504</v>
      </c>
      <c r="M232" s="7" t="s">
        <v>1461</v>
      </c>
      <c r="N232" s="7" t="s">
        <v>23</v>
      </c>
      <c r="O232" s="11">
        <v>3</v>
      </c>
      <c r="P232" s="11">
        <v>19</v>
      </c>
      <c r="Q232" s="11">
        <v>3</v>
      </c>
      <c r="R232" s="11">
        <v>0</v>
      </c>
      <c r="S232" s="11" t="s">
        <v>1455</v>
      </c>
      <c r="U232" t="str">
        <f t="shared" si="3"/>
        <v>是</v>
      </c>
    </row>
    <row r="233" spans="1:21">
      <c r="A233" s="2" t="str">
        <f>K233&amp;MID(L:L,15,4)</f>
        <v>梁有勤5623</v>
      </c>
      <c r="B233" s="7" t="s">
        <v>4618</v>
      </c>
      <c r="C233" s="7" t="s">
        <v>1446</v>
      </c>
      <c r="D233" s="7">
        <v>40</v>
      </c>
      <c r="E233" s="7" t="s">
        <v>1067</v>
      </c>
      <c r="F233" s="7" t="s">
        <v>17994</v>
      </c>
      <c r="G233" s="7" t="s">
        <v>17995</v>
      </c>
      <c r="H233" s="7" t="s">
        <v>1450</v>
      </c>
      <c r="I233" s="7" t="s">
        <v>17996</v>
      </c>
      <c r="J233" s="7" t="s">
        <v>1452</v>
      </c>
      <c r="K233" s="7" t="s">
        <v>1063</v>
      </c>
      <c r="L233" s="7" t="s">
        <v>1064</v>
      </c>
      <c r="M233" s="7" t="s">
        <v>1461</v>
      </c>
      <c r="N233" s="7" t="s">
        <v>23</v>
      </c>
      <c r="O233" s="11">
        <v>13</v>
      </c>
      <c r="P233" s="11">
        <v>43</v>
      </c>
      <c r="Q233" s="11">
        <v>3</v>
      </c>
      <c r="R233" s="11">
        <v>10</v>
      </c>
      <c r="S233" s="11" t="s">
        <v>1455</v>
      </c>
      <c r="U233" t="str">
        <f t="shared" si="3"/>
        <v>是</v>
      </c>
    </row>
    <row r="234" spans="1:21">
      <c r="A234" s="2" t="str">
        <f>K234&amp;MID(L:L,15,4)</f>
        <v>潘记滔0635</v>
      </c>
      <c r="B234" s="7" t="s">
        <v>1577</v>
      </c>
      <c r="C234" s="7" t="s">
        <v>1446</v>
      </c>
      <c r="D234" s="7">
        <v>57</v>
      </c>
      <c r="E234" s="7" t="s">
        <v>502</v>
      </c>
      <c r="F234" s="7" t="s">
        <v>17997</v>
      </c>
      <c r="G234" s="7" t="s">
        <v>17998</v>
      </c>
      <c r="H234" s="7" t="s">
        <v>1450</v>
      </c>
      <c r="I234" s="7" t="s">
        <v>17999</v>
      </c>
      <c r="J234" s="7" t="s">
        <v>1452</v>
      </c>
      <c r="K234" s="7" t="s">
        <v>500</v>
      </c>
      <c r="L234" s="7" t="s">
        <v>501</v>
      </c>
      <c r="M234" s="7" t="s">
        <v>1453</v>
      </c>
      <c r="N234" s="7" t="s">
        <v>23</v>
      </c>
      <c r="O234" s="11">
        <v>2</v>
      </c>
      <c r="P234" s="11">
        <v>7</v>
      </c>
      <c r="Q234" s="11">
        <v>1.5</v>
      </c>
      <c r="R234" s="11">
        <v>0.5</v>
      </c>
      <c r="S234" s="11" t="s">
        <v>1455</v>
      </c>
      <c r="U234" t="str">
        <f t="shared" si="3"/>
        <v>是</v>
      </c>
    </row>
    <row r="235" spans="1:21">
      <c r="A235" s="2" t="str">
        <f>K235&amp;MID(L:L,15,4)</f>
        <v>何英3029</v>
      </c>
      <c r="B235" s="7" t="s">
        <v>2527</v>
      </c>
      <c r="C235" s="7" t="s">
        <v>1446</v>
      </c>
      <c r="D235" s="7">
        <v>39</v>
      </c>
      <c r="E235" s="7" t="s">
        <v>2528</v>
      </c>
      <c r="F235" s="7" t="s">
        <v>18000</v>
      </c>
      <c r="G235" s="7" t="s">
        <v>18001</v>
      </c>
      <c r="H235" s="7" t="s">
        <v>1450</v>
      </c>
      <c r="I235" s="7" t="s">
        <v>18002</v>
      </c>
      <c r="J235" s="7" t="s">
        <v>1452</v>
      </c>
      <c r="K235" s="7" t="s">
        <v>579</v>
      </c>
      <c r="L235" s="7" t="s">
        <v>580</v>
      </c>
      <c r="M235" s="7" t="s">
        <v>1461</v>
      </c>
      <c r="N235" s="7" t="s">
        <v>23</v>
      </c>
      <c r="O235" s="11">
        <v>3</v>
      </c>
      <c r="P235" s="11">
        <v>14</v>
      </c>
      <c r="Q235" s="11">
        <v>3</v>
      </c>
      <c r="R235" s="11">
        <v>0</v>
      </c>
      <c r="S235" s="11" t="s">
        <v>1455</v>
      </c>
      <c r="U235" t="str">
        <f t="shared" si="3"/>
        <v>是</v>
      </c>
    </row>
    <row r="236" spans="1:21">
      <c r="A236" s="2" t="str">
        <f>K236&amp;MID(L:L,15,4)</f>
        <v>徐玉莦3621</v>
      </c>
      <c r="B236" s="7" t="s">
        <v>2532</v>
      </c>
      <c r="C236" s="7" t="s">
        <v>1457</v>
      </c>
      <c r="D236" s="7">
        <v>48</v>
      </c>
      <c r="E236" s="7" t="s">
        <v>2533</v>
      </c>
      <c r="F236" s="7" t="s">
        <v>18003</v>
      </c>
      <c r="G236" s="7" t="s">
        <v>18004</v>
      </c>
      <c r="H236" s="7" t="s">
        <v>1450</v>
      </c>
      <c r="I236" s="7" t="s">
        <v>18005</v>
      </c>
      <c r="J236" s="7" t="s">
        <v>1452</v>
      </c>
      <c r="K236" s="7" t="s">
        <v>552</v>
      </c>
      <c r="L236" s="7" t="s">
        <v>553</v>
      </c>
      <c r="M236" s="7" t="s">
        <v>1461</v>
      </c>
      <c r="N236" s="7" t="s">
        <v>23</v>
      </c>
      <c r="O236" s="11">
        <v>6</v>
      </c>
      <c r="P236" s="11">
        <v>3</v>
      </c>
      <c r="Q236" s="11">
        <v>3</v>
      </c>
      <c r="R236" s="11">
        <v>3</v>
      </c>
      <c r="S236" s="11" t="s">
        <v>1455</v>
      </c>
      <c r="U236" t="str">
        <f t="shared" si="3"/>
        <v>是</v>
      </c>
    </row>
    <row r="237" spans="1:21">
      <c r="A237" s="2" t="str">
        <f>K237&amp;MID(L:L,15,4)</f>
        <v>黄金枝0126</v>
      </c>
      <c r="B237" s="7" t="s">
        <v>18006</v>
      </c>
      <c r="C237" s="7" t="s">
        <v>1457</v>
      </c>
      <c r="D237" s="7">
        <v>40</v>
      </c>
      <c r="E237" s="7" t="s">
        <v>18007</v>
      </c>
      <c r="F237" s="7" t="s">
        <v>18008</v>
      </c>
      <c r="G237" s="7" t="s">
        <v>18009</v>
      </c>
      <c r="H237" s="7" t="s">
        <v>1450</v>
      </c>
      <c r="I237" s="7" t="s">
        <v>18010</v>
      </c>
      <c r="J237" s="7" t="s">
        <v>1452</v>
      </c>
      <c r="K237" s="7" t="s">
        <v>254</v>
      </c>
      <c r="L237" s="7" t="s">
        <v>255</v>
      </c>
      <c r="M237" s="7" t="s">
        <v>1453</v>
      </c>
      <c r="N237" s="7" t="s">
        <v>23</v>
      </c>
      <c r="O237" s="11">
        <v>14</v>
      </c>
      <c r="P237" s="11">
        <v>22</v>
      </c>
      <c r="Q237" s="11">
        <v>1.5</v>
      </c>
      <c r="R237" s="11">
        <v>12.5</v>
      </c>
      <c r="S237" s="11" t="s">
        <v>1455</v>
      </c>
      <c r="U237" t="str">
        <f t="shared" si="3"/>
        <v>是</v>
      </c>
    </row>
    <row r="238" spans="1:21">
      <c r="A238" s="2" t="str">
        <f>K238&amp;MID(L:L,15,4)</f>
        <v>陈宝娴482X</v>
      </c>
      <c r="B238" s="7" t="s">
        <v>2542</v>
      </c>
      <c r="C238" s="7" t="s">
        <v>1457</v>
      </c>
      <c r="D238" s="7">
        <v>64</v>
      </c>
      <c r="E238" s="7" t="s">
        <v>2543</v>
      </c>
      <c r="F238" s="7" t="s">
        <v>18011</v>
      </c>
      <c r="G238" s="7" t="s">
        <v>18012</v>
      </c>
      <c r="H238" s="7" t="s">
        <v>1450</v>
      </c>
      <c r="I238" s="7" t="s">
        <v>18013</v>
      </c>
      <c r="J238" s="7" t="s">
        <v>1452</v>
      </c>
      <c r="K238" s="7" t="s">
        <v>536</v>
      </c>
      <c r="L238" s="7" t="s">
        <v>537</v>
      </c>
      <c r="M238" s="7" t="s">
        <v>1461</v>
      </c>
      <c r="N238" s="7" t="s">
        <v>23</v>
      </c>
      <c r="O238" s="11">
        <v>4</v>
      </c>
      <c r="P238" s="11">
        <v>13</v>
      </c>
      <c r="Q238" s="11">
        <v>3</v>
      </c>
      <c r="R238" s="11">
        <v>1</v>
      </c>
      <c r="S238" s="11" t="s">
        <v>1455</v>
      </c>
      <c r="U238" t="str">
        <f t="shared" si="3"/>
        <v>是</v>
      </c>
    </row>
    <row r="239" spans="1:21">
      <c r="A239" s="2" t="str">
        <f>K239&amp;MID(L:L,15,4)</f>
        <v>高格开5129</v>
      </c>
      <c r="B239" s="7" t="s">
        <v>1655</v>
      </c>
      <c r="C239" s="7" t="s">
        <v>1446</v>
      </c>
      <c r="D239" s="7">
        <v>56</v>
      </c>
      <c r="E239" s="7" t="s">
        <v>1656</v>
      </c>
      <c r="F239" s="7" t="s">
        <v>18014</v>
      </c>
      <c r="G239" s="7" t="s">
        <v>18015</v>
      </c>
      <c r="H239" s="7" t="s">
        <v>1450</v>
      </c>
      <c r="I239" s="7" t="s">
        <v>2975</v>
      </c>
      <c r="J239" s="7" t="s">
        <v>1452</v>
      </c>
      <c r="K239" s="7" t="s">
        <v>159</v>
      </c>
      <c r="L239" s="7" t="s">
        <v>160</v>
      </c>
      <c r="M239" s="7" t="s">
        <v>1453</v>
      </c>
      <c r="N239" s="7" t="s">
        <v>23</v>
      </c>
      <c r="O239" s="11">
        <v>2</v>
      </c>
      <c r="P239" s="11">
        <v>22</v>
      </c>
      <c r="Q239" s="11">
        <v>1.5</v>
      </c>
      <c r="R239" s="11">
        <v>0.5</v>
      </c>
      <c r="S239" s="11" t="s">
        <v>1455</v>
      </c>
      <c r="U239" t="str">
        <f t="shared" si="3"/>
        <v>是</v>
      </c>
    </row>
    <row r="240" spans="1:21">
      <c r="A240" s="2" t="str">
        <f>K240&amp;MID(L:L,15,4)</f>
        <v>廖连晓4841</v>
      </c>
      <c r="B240" s="7" t="s">
        <v>2550</v>
      </c>
      <c r="C240" s="7" t="s">
        <v>1457</v>
      </c>
      <c r="D240" s="7">
        <v>61</v>
      </c>
      <c r="E240" s="7" t="s">
        <v>2551</v>
      </c>
      <c r="F240" s="7" t="s">
        <v>18016</v>
      </c>
      <c r="G240" s="7" t="s">
        <v>18017</v>
      </c>
      <c r="H240" s="7" t="s">
        <v>1450</v>
      </c>
      <c r="I240" s="7" t="s">
        <v>18018</v>
      </c>
      <c r="J240" s="7" t="s">
        <v>1452</v>
      </c>
      <c r="K240" s="7" t="s">
        <v>804</v>
      </c>
      <c r="L240" s="7" t="s">
        <v>805</v>
      </c>
      <c r="M240" s="7" t="s">
        <v>1461</v>
      </c>
      <c r="N240" s="7" t="s">
        <v>23</v>
      </c>
      <c r="O240" s="11">
        <v>4</v>
      </c>
      <c r="P240" s="11">
        <v>11</v>
      </c>
      <c r="Q240" s="11">
        <v>3</v>
      </c>
      <c r="R240" s="11">
        <v>1</v>
      </c>
      <c r="S240" s="11" t="s">
        <v>1455</v>
      </c>
      <c r="U240" t="str">
        <f t="shared" si="3"/>
        <v>是</v>
      </c>
    </row>
    <row r="241" spans="1:21">
      <c r="A241" s="2" t="str">
        <f>K241&amp;MID(L:L,15,4)</f>
        <v>梁润洪3937</v>
      </c>
      <c r="B241" s="7" t="s">
        <v>5527</v>
      </c>
      <c r="C241" s="7" t="s">
        <v>1444</v>
      </c>
      <c r="D241" s="7">
        <v>40</v>
      </c>
      <c r="E241" s="7" t="s">
        <v>5528</v>
      </c>
      <c r="F241" s="7" t="s">
        <v>18019</v>
      </c>
      <c r="G241" s="7" t="s">
        <v>18020</v>
      </c>
      <c r="H241" s="7" t="s">
        <v>1450</v>
      </c>
      <c r="I241" s="7" t="s">
        <v>18021</v>
      </c>
      <c r="J241" s="7" t="s">
        <v>1452</v>
      </c>
      <c r="K241" s="7" t="s">
        <v>312</v>
      </c>
      <c r="L241" s="7" t="s">
        <v>313</v>
      </c>
      <c r="M241" s="7" t="s">
        <v>1453</v>
      </c>
      <c r="N241" s="7" t="s">
        <v>23</v>
      </c>
      <c r="O241" s="11">
        <v>1</v>
      </c>
      <c r="P241" s="11">
        <v>59</v>
      </c>
      <c r="Q241" s="11">
        <v>1.5</v>
      </c>
      <c r="R241" s="11">
        <v>0</v>
      </c>
      <c r="S241" s="11" t="s">
        <v>1455</v>
      </c>
      <c r="U241" t="str">
        <f t="shared" si="3"/>
        <v>是</v>
      </c>
    </row>
    <row r="242" spans="1:21">
      <c r="A242" s="2" t="str">
        <f>K242&amp;MID(L:L,15,4)</f>
        <v>邝就甜1227</v>
      </c>
      <c r="B242" s="7" t="s">
        <v>2555</v>
      </c>
      <c r="C242" s="7" t="s">
        <v>1446</v>
      </c>
      <c r="D242" s="7">
        <v>47</v>
      </c>
      <c r="E242" s="7" t="s">
        <v>2556</v>
      </c>
      <c r="F242" s="7" t="s">
        <v>18022</v>
      </c>
      <c r="G242" s="7" t="s">
        <v>18023</v>
      </c>
      <c r="H242" s="7" t="s">
        <v>1450</v>
      </c>
      <c r="I242" s="7" t="s">
        <v>18024</v>
      </c>
      <c r="J242" s="7" t="s">
        <v>1452</v>
      </c>
      <c r="K242" s="7" t="s">
        <v>932</v>
      </c>
      <c r="L242" s="7" t="s">
        <v>933</v>
      </c>
      <c r="M242" s="7" t="s">
        <v>1453</v>
      </c>
      <c r="N242" s="7" t="s">
        <v>23</v>
      </c>
      <c r="O242" s="11">
        <v>8</v>
      </c>
      <c r="P242" s="11">
        <v>22</v>
      </c>
      <c r="Q242" s="11">
        <v>1.5</v>
      </c>
      <c r="R242" s="11">
        <v>6.5</v>
      </c>
      <c r="S242" s="11" t="s">
        <v>1455</v>
      </c>
      <c r="U242" t="str">
        <f t="shared" si="3"/>
        <v>是</v>
      </c>
    </row>
    <row r="243" spans="1:21">
      <c r="A243" s="2" t="str">
        <f>K243&amp;MID(L:L,15,4)</f>
        <v>林有志2135</v>
      </c>
      <c r="B243" s="7" t="s">
        <v>1724</v>
      </c>
      <c r="C243" s="7" t="s">
        <v>1446</v>
      </c>
      <c r="D243" s="7">
        <v>55</v>
      </c>
      <c r="E243" s="7" t="s">
        <v>1725</v>
      </c>
      <c r="F243" s="7" t="s">
        <v>18025</v>
      </c>
      <c r="G243" s="7" t="s">
        <v>18026</v>
      </c>
      <c r="H243" s="7" t="s">
        <v>1982</v>
      </c>
      <c r="I243" s="7" t="s">
        <v>4192</v>
      </c>
      <c r="J243" s="7" t="s">
        <v>1452</v>
      </c>
      <c r="K243" s="7" t="s">
        <v>395</v>
      </c>
      <c r="L243" s="7" t="s">
        <v>396</v>
      </c>
      <c r="M243" s="7" t="s">
        <v>1461</v>
      </c>
      <c r="N243" s="7" t="s">
        <v>23</v>
      </c>
      <c r="O243" s="11">
        <v>3</v>
      </c>
      <c r="P243" s="11">
        <v>7</v>
      </c>
      <c r="Q243" s="11">
        <v>3</v>
      </c>
      <c r="R243" s="11">
        <v>0</v>
      </c>
      <c r="S243" s="11" t="s">
        <v>1455</v>
      </c>
      <c r="U243" t="str">
        <f t="shared" si="3"/>
        <v>是</v>
      </c>
    </row>
    <row r="244" spans="1:21">
      <c r="A244" s="2" t="str">
        <f>K244&amp;MID(L:L,15,4)</f>
        <v>黄志涛0318</v>
      </c>
      <c r="B244" s="7" t="s">
        <v>2563</v>
      </c>
      <c r="C244" s="7" t="s">
        <v>1446</v>
      </c>
      <c r="D244" s="7">
        <v>63</v>
      </c>
      <c r="E244" s="7" t="s">
        <v>457</v>
      </c>
      <c r="F244" s="7" t="s">
        <v>18027</v>
      </c>
      <c r="G244" s="7" t="s">
        <v>18028</v>
      </c>
      <c r="H244" s="7" t="s">
        <v>2673</v>
      </c>
      <c r="I244" s="7" t="s">
        <v>13749</v>
      </c>
      <c r="J244" s="7" t="s">
        <v>1452</v>
      </c>
      <c r="K244" s="7" t="s">
        <v>454</v>
      </c>
      <c r="L244" s="7" t="s">
        <v>455</v>
      </c>
      <c r="M244" s="7" t="s">
        <v>1461</v>
      </c>
      <c r="N244" s="7" t="s">
        <v>23</v>
      </c>
      <c r="O244" s="11">
        <v>3</v>
      </c>
      <c r="P244" s="11">
        <v>16</v>
      </c>
      <c r="Q244" s="11">
        <v>3</v>
      </c>
      <c r="R244" s="11">
        <v>0</v>
      </c>
      <c r="S244" s="11" t="s">
        <v>1455</v>
      </c>
      <c r="U244" t="str">
        <f t="shared" si="3"/>
        <v>是</v>
      </c>
    </row>
    <row r="245" spans="1:21">
      <c r="A245" s="2" t="str">
        <f>K245&amp;MID(L:L,15,4)</f>
        <v>梁容5140</v>
      </c>
      <c r="B245" s="7" t="s">
        <v>3664</v>
      </c>
      <c r="C245" s="7" t="s">
        <v>1446</v>
      </c>
      <c r="D245" s="7">
        <v>60</v>
      </c>
      <c r="E245" s="7" t="s">
        <v>3665</v>
      </c>
      <c r="F245" s="7" t="s">
        <v>18029</v>
      </c>
      <c r="G245" s="7" t="s">
        <v>18030</v>
      </c>
      <c r="H245" s="7" t="s">
        <v>1450</v>
      </c>
      <c r="I245" s="7" t="s">
        <v>18031</v>
      </c>
      <c r="J245" s="7" t="s">
        <v>1452</v>
      </c>
      <c r="K245" s="7" t="s">
        <v>308</v>
      </c>
      <c r="L245" s="7" t="s">
        <v>309</v>
      </c>
      <c r="M245" s="7" t="s">
        <v>1453</v>
      </c>
      <c r="N245" s="7" t="s">
        <v>23</v>
      </c>
      <c r="O245" s="11">
        <v>4</v>
      </c>
      <c r="P245" s="11">
        <v>26</v>
      </c>
      <c r="Q245" s="11">
        <v>1.5</v>
      </c>
      <c r="R245" s="11">
        <v>2.5</v>
      </c>
      <c r="S245" s="11" t="s">
        <v>1455</v>
      </c>
      <c r="U245" t="str">
        <f t="shared" si="3"/>
        <v>是</v>
      </c>
    </row>
    <row r="246" spans="1:21">
      <c r="A246" s="2" t="str">
        <f>K246&amp;MID(L:L,15,4)</f>
        <v>徐玉平0921</v>
      </c>
      <c r="B246" s="7" t="s">
        <v>2572</v>
      </c>
      <c r="C246" s="7" t="s">
        <v>1457</v>
      </c>
      <c r="D246" s="7">
        <v>49</v>
      </c>
      <c r="E246" s="7" t="s">
        <v>1040</v>
      </c>
      <c r="F246" s="7" t="s">
        <v>18032</v>
      </c>
      <c r="G246" s="7" t="s">
        <v>18033</v>
      </c>
      <c r="H246" s="7" t="s">
        <v>1450</v>
      </c>
      <c r="I246" s="7" t="s">
        <v>17404</v>
      </c>
      <c r="J246" s="7" t="s">
        <v>1452</v>
      </c>
      <c r="K246" s="7" t="s">
        <v>1037</v>
      </c>
      <c r="L246" s="7" t="s">
        <v>1038</v>
      </c>
      <c r="M246" s="7" t="s">
        <v>1453</v>
      </c>
      <c r="N246" s="7" t="s">
        <v>1467</v>
      </c>
      <c r="O246" s="11">
        <v>2</v>
      </c>
      <c r="P246" s="11">
        <v>20</v>
      </c>
      <c r="Q246" s="11">
        <v>1.5</v>
      </c>
      <c r="R246" s="11">
        <v>0.5</v>
      </c>
      <c r="S246" s="11" t="s">
        <v>1455</v>
      </c>
      <c r="U246" t="str">
        <f t="shared" si="3"/>
        <v>是</v>
      </c>
    </row>
    <row r="247" spans="1:21">
      <c r="A247" s="2" t="str">
        <f>K247&amp;MID(L:L,15,4)</f>
        <v>黄广奀1237</v>
      </c>
      <c r="B247" s="7" t="s">
        <v>2576</v>
      </c>
      <c r="C247" s="7" t="s">
        <v>1457</v>
      </c>
      <c r="D247" s="7">
        <v>60</v>
      </c>
      <c r="E247" s="7" t="s">
        <v>2577</v>
      </c>
      <c r="F247" s="7" t="s">
        <v>18034</v>
      </c>
      <c r="G247" s="7" t="s">
        <v>18035</v>
      </c>
      <c r="H247" s="7" t="s">
        <v>1450</v>
      </c>
      <c r="I247" s="7" t="s">
        <v>18036</v>
      </c>
      <c r="J247" s="7" t="s">
        <v>1452</v>
      </c>
      <c r="K247" s="7" t="s">
        <v>242</v>
      </c>
      <c r="L247" s="7" t="s">
        <v>243</v>
      </c>
      <c r="M247" s="7" t="s">
        <v>1453</v>
      </c>
      <c r="N247" s="7" t="s">
        <v>23</v>
      </c>
      <c r="O247" s="11">
        <v>2</v>
      </c>
      <c r="P247" s="11">
        <v>20</v>
      </c>
      <c r="Q247" s="11">
        <v>1.5</v>
      </c>
      <c r="R247" s="11">
        <v>0.5</v>
      </c>
      <c r="S247" s="11" t="s">
        <v>1455</v>
      </c>
      <c r="U247" t="str">
        <f t="shared" si="3"/>
        <v>是</v>
      </c>
    </row>
    <row r="248" spans="1:21">
      <c r="A248" s="2" t="str">
        <f>K248&amp;MID(L:L,15,4)</f>
        <v>黄弟6021</v>
      </c>
      <c r="B248" s="7" t="s">
        <v>2581</v>
      </c>
      <c r="C248" s="7" t="s">
        <v>1457</v>
      </c>
      <c r="D248" s="7">
        <v>53</v>
      </c>
      <c r="E248" s="7" t="s">
        <v>2582</v>
      </c>
      <c r="F248" s="7" t="s">
        <v>18037</v>
      </c>
      <c r="G248" s="7" t="s">
        <v>18038</v>
      </c>
      <c r="H248" s="7" t="s">
        <v>1450</v>
      </c>
      <c r="I248" s="7" t="s">
        <v>18039</v>
      </c>
      <c r="J248" s="7" t="s">
        <v>1452</v>
      </c>
      <c r="K248" s="7" t="s">
        <v>194</v>
      </c>
      <c r="L248" s="7" t="s">
        <v>195</v>
      </c>
      <c r="M248" s="7" t="s">
        <v>1453</v>
      </c>
      <c r="N248" s="7" t="s">
        <v>23</v>
      </c>
      <c r="O248" s="11">
        <v>2</v>
      </c>
      <c r="P248" s="11">
        <v>31</v>
      </c>
      <c r="Q248" s="11">
        <v>1.5</v>
      </c>
      <c r="R248" s="11">
        <v>0.5</v>
      </c>
      <c r="S248" s="11" t="s">
        <v>1455</v>
      </c>
      <c r="U248" t="str">
        <f t="shared" si="3"/>
        <v>是</v>
      </c>
    </row>
    <row r="249" spans="1:21">
      <c r="A249" s="2" t="str">
        <f>K249&amp;MID(L:L,15,4)</f>
        <v>许焕莲3329</v>
      </c>
      <c r="B249" s="7" t="s">
        <v>2586</v>
      </c>
      <c r="C249" s="7" t="s">
        <v>1457</v>
      </c>
      <c r="D249" s="7">
        <v>52</v>
      </c>
      <c r="E249" s="7" t="s">
        <v>2587</v>
      </c>
      <c r="F249" s="7" t="s">
        <v>18040</v>
      </c>
      <c r="G249" s="7" t="s">
        <v>18041</v>
      </c>
      <c r="H249" s="7" t="s">
        <v>1450</v>
      </c>
      <c r="I249" s="7" t="s">
        <v>16462</v>
      </c>
      <c r="J249" s="7" t="s">
        <v>1452</v>
      </c>
      <c r="K249" s="7" t="s">
        <v>622</v>
      </c>
      <c r="L249" s="7" t="s">
        <v>623</v>
      </c>
      <c r="M249" s="7" t="s">
        <v>1453</v>
      </c>
      <c r="N249" s="7" t="s">
        <v>23</v>
      </c>
      <c r="O249" s="11">
        <v>3</v>
      </c>
      <c r="P249" s="11">
        <v>18</v>
      </c>
      <c r="Q249" s="11">
        <v>1.5</v>
      </c>
      <c r="R249" s="11">
        <v>1.5</v>
      </c>
      <c r="S249" s="11" t="s">
        <v>1455</v>
      </c>
      <c r="U249" t="str">
        <f t="shared" si="3"/>
        <v>是</v>
      </c>
    </row>
    <row r="250" spans="1:21">
      <c r="A250" s="2" t="str">
        <f>K250&amp;MID(L:L,15,4)</f>
        <v>余焕基1014</v>
      </c>
      <c r="B250" s="7" t="s">
        <v>2591</v>
      </c>
      <c r="C250" s="7" t="s">
        <v>1446</v>
      </c>
      <c r="D250" s="7">
        <v>50</v>
      </c>
      <c r="E250" s="7" t="s">
        <v>2592</v>
      </c>
      <c r="F250" s="7" t="s">
        <v>18042</v>
      </c>
      <c r="G250" s="7" t="s">
        <v>18043</v>
      </c>
      <c r="H250" s="7" t="s">
        <v>1450</v>
      </c>
      <c r="I250" s="7" t="s">
        <v>3074</v>
      </c>
      <c r="J250" s="7" t="s">
        <v>1452</v>
      </c>
      <c r="K250" s="7" t="s">
        <v>597</v>
      </c>
      <c r="L250" s="7" t="s">
        <v>598</v>
      </c>
      <c r="M250" s="7" t="s">
        <v>1461</v>
      </c>
      <c r="N250" s="7" t="s">
        <v>23</v>
      </c>
      <c r="O250" s="11">
        <v>4</v>
      </c>
      <c r="P250" s="11">
        <v>8</v>
      </c>
      <c r="Q250" s="11">
        <v>3</v>
      </c>
      <c r="R250" s="11">
        <v>1</v>
      </c>
      <c r="S250" s="11" t="s">
        <v>1455</v>
      </c>
      <c r="U250" t="str">
        <f t="shared" si="3"/>
        <v>是</v>
      </c>
    </row>
    <row r="251" spans="1:21">
      <c r="A251" s="2" t="str">
        <f>K251&amp;MID(L:L,15,4)</f>
        <v>陈和272X</v>
      </c>
      <c r="B251" s="7" t="s">
        <v>2596</v>
      </c>
      <c r="C251" s="7" t="s">
        <v>1446</v>
      </c>
      <c r="D251" s="7">
        <v>59</v>
      </c>
      <c r="E251" s="7" t="s">
        <v>2597</v>
      </c>
      <c r="F251" s="7" t="s">
        <v>18044</v>
      </c>
      <c r="G251" s="7" t="s">
        <v>18045</v>
      </c>
      <c r="H251" s="7" t="s">
        <v>1450</v>
      </c>
      <c r="I251" s="7" t="s">
        <v>18046</v>
      </c>
      <c r="J251" s="7" t="s">
        <v>1452</v>
      </c>
      <c r="K251" s="7" t="s">
        <v>58</v>
      </c>
      <c r="L251" s="7" t="s">
        <v>59</v>
      </c>
      <c r="M251" s="7" t="s">
        <v>1453</v>
      </c>
      <c r="N251" s="7" t="s">
        <v>23</v>
      </c>
      <c r="O251" s="11">
        <v>2</v>
      </c>
      <c r="P251" s="11">
        <v>35</v>
      </c>
      <c r="Q251" s="11">
        <v>1.5</v>
      </c>
      <c r="R251" s="11">
        <v>0.5</v>
      </c>
      <c r="S251" s="11" t="s">
        <v>1455</v>
      </c>
      <c r="U251" t="str">
        <f t="shared" si="3"/>
        <v>是</v>
      </c>
    </row>
    <row r="252" spans="1:21">
      <c r="A252" s="2" t="str">
        <f>K252&amp;MID(L:L,15,4)</f>
        <v>李大秀0029</v>
      </c>
      <c r="B252" s="7" t="s">
        <v>2601</v>
      </c>
      <c r="C252" s="7" t="s">
        <v>1446</v>
      </c>
      <c r="D252" s="7">
        <v>53</v>
      </c>
      <c r="E252" s="7" t="s">
        <v>2602</v>
      </c>
      <c r="F252" s="7" t="s">
        <v>18047</v>
      </c>
      <c r="G252" s="7" t="s">
        <v>18048</v>
      </c>
      <c r="H252" s="7" t="s">
        <v>1450</v>
      </c>
      <c r="I252" s="7" t="s">
        <v>18049</v>
      </c>
      <c r="J252" s="7" t="s">
        <v>1452</v>
      </c>
      <c r="K252" s="7" t="s">
        <v>360</v>
      </c>
      <c r="L252" s="7" t="s">
        <v>361</v>
      </c>
      <c r="M252" s="7" t="s">
        <v>1453</v>
      </c>
      <c r="N252" s="7" t="s">
        <v>23</v>
      </c>
      <c r="O252" s="11">
        <v>6</v>
      </c>
      <c r="P252" s="11">
        <v>11</v>
      </c>
      <c r="Q252" s="11">
        <v>1.5</v>
      </c>
      <c r="R252" s="11">
        <v>4.5</v>
      </c>
      <c r="S252" s="11" t="s">
        <v>1455</v>
      </c>
      <c r="U252" t="str">
        <f t="shared" si="3"/>
        <v>是</v>
      </c>
    </row>
    <row r="253" spans="1:21">
      <c r="A253" s="2" t="str">
        <f>K253&amp;MID(L:L,15,4)</f>
        <v>黄景昌0619</v>
      </c>
      <c r="B253" s="7" t="s">
        <v>4676</v>
      </c>
      <c r="C253" s="7" t="s">
        <v>1457</v>
      </c>
      <c r="D253" s="7">
        <v>49</v>
      </c>
      <c r="E253" s="7" t="s">
        <v>4677</v>
      </c>
      <c r="F253" s="7" t="s">
        <v>18050</v>
      </c>
      <c r="G253" s="7" t="s">
        <v>18051</v>
      </c>
      <c r="H253" s="7" t="s">
        <v>1450</v>
      </c>
      <c r="I253" s="7" t="s">
        <v>18052</v>
      </c>
      <c r="J253" s="7" t="s">
        <v>1452</v>
      </c>
      <c r="K253" s="7" t="s">
        <v>901</v>
      </c>
      <c r="L253" s="7" t="s">
        <v>902</v>
      </c>
      <c r="M253" s="7" t="s">
        <v>1461</v>
      </c>
      <c r="N253" s="7" t="s">
        <v>23</v>
      </c>
      <c r="O253" s="11">
        <v>5</v>
      </c>
      <c r="P253" s="11">
        <v>33</v>
      </c>
      <c r="Q253" s="11">
        <v>3</v>
      </c>
      <c r="R253" s="11">
        <v>2</v>
      </c>
      <c r="S253" s="11" t="s">
        <v>1455</v>
      </c>
      <c r="U253" t="str">
        <f t="shared" si="3"/>
        <v>是</v>
      </c>
    </row>
    <row r="254" spans="1:21">
      <c r="A254" s="2" t="str">
        <f>K254&amp;MID(L:L,15,4)</f>
        <v>曹永坚0911</v>
      </c>
      <c r="B254" s="7" t="s">
        <v>2606</v>
      </c>
      <c r="C254" s="7" t="s">
        <v>1457</v>
      </c>
      <c r="D254" s="7">
        <v>41</v>
      </c>
      <c r="E254" s="7" t="s">
        <v>892</v>
      </c>
      <c r="F254" s="7" t="s">
        <v>18053</v>
      </c>
      <c r="G254" s="7" t="s">
        <v>18054</v>
      </c>
      <c r="H254" s="7" t="s">
        <v>1450</v>
      </c>
      <c r="I254" s="7" t="s">
        <v>12055</v>
      </c>
      <c r="J254" s="7" t="s">
        <v>1452</v>
      </c>
      <c r="K254" s="7" t="s">
        <v>889</v>
      </c>
      <c r="L254" s="7" t="s">
        <v>890</v>
      </c>
      <c r="M254" s="7" t="s">
        <v>1461</v>
      </c>
      <c r="N254" s="7" t="s">
        <v>23</v>
      </c>
      <c r="O254" s="11">
        <v>3</v>
      </c>
      <c r="P254" s="11">
        <v>0</v>
      </c>
      <c r="Q254" s="11">
        <v>3</v>
      </c>
      <c r="R254" s="11">
        <v>0</v>
      </c>
      <c r="S254" s="11" t="s">
        <v>1455</v>
      </c>
      <c r="U254" t="str">
        <f t="shared" si="3"/>
        <v>是</v>
      </c>
    </row>
    <row r="255" spans="1:21">
      <c r="A255" s="2" t="str">
        <f>K255&amp;MID(L:L,15,4)</f>
        <v>胡润甜1240</v>
      </c>
      <c r="B255" s="7" t="s">
        <v>2610</v>
      </c>
      <c r="C255" s="7" t="s">
        <v>1446</v>
      </c>
      <c r="D255" s="7">
        <v>48</v>
      </c>
      <c r="E255" s="7" t="s">
        <v>2611</v>
      </c>
      <c r="F255" s="7" t="s">
        <v>18055</v>
      </c>
      <c r="G255" s="7" t="s">
        <v>18056</v>
      </c>
      <c r="H255" s="7" t="s">
        <v>1450</v>
      </c>
      <c r="I255" s="7" t="s">
        <v>18057</v>
      </c>
      <c r="J255" s="7" t="s">
        <v>1452</v>
      </c>
      <c r="K255" s="7" t="s">
        <v>225</v>
      </c>
      <c r="L255" s="7" t="s">
        <v>226</v>
      </c>
      <c r="M255" s="7" t="s">
        <v>1453</v>
      </c>
      <c r="N255" s="7" t="s">
        <v>23</v>
      </c>
      <c r="O255" s="11">
        <v>4</v>
      </c>
      <c r="P255" s="11">
        <v>40</v>
      </c>
      <c r="Q255" s="11">
        <v>1.5</v>
      </c>
      <c r="R255" s="11">
        <v>2.5</v>
      </c>
      <c r="S255" s="11" t="s">
        <v>1455</v>
      </c>
      <c r="U255" t="str">
        <f t="shared" si="3"/>
        <v>是</v>
      </c>
    </row>
    <row r="256" spans="1:21">
      <c r="A256" s="2" t="str">
        <f>K256&amp;MID(L:L,15,4)</f>
        <v>江业祥061X</v>
      </c>
      <c r="B256" s="7" t="s">
        <v>1903</v>
      </c>
      <c r="C256" s="7" t="s">
        <v>1446</v>
      </c>
      <c r="D256" s="7">
        <v>53</v>
      </c>
      <c r="E256" s="7" t="s">
        <v>1904</v>
      </c>
      <c r="F256" s="7" t="s">
        <v>18058</v>
      </c>
      <c r="G256" s="7" t="s">
        <v>18059</v>
      </c>
      <c r="H256" s="7" t="s">
        <v>1450</v>
      </c>
      <c r="I256" s="7" t="s">
        <v>18060</v>
      </c>
      <c r="J256" s="7" t="s">
        <v>1452</v>
      </c>
      <c r="K256" s="7" t="s">
        <v>264</v>
      </c>
      <c r="L256" s="7" t="s">
        <v>265</v>
      </c>
      <c r="M256" s="7" t="s">
        <v>1461</v>
      </c>
      <c r="N256" s="7" t="s">
        <v>23</v>
      </c>
      <c r="O256" s="11">
        <v>6</v>
      </c>
      <c r="P256" s="11">
        <v>54</v>
      </c>
      <c r="Q256" s="11">
        <v>3</v>
      </c>
      <c r="R256" s="11">
        <v>3</v>
      </c>
      <c r="S256" s="11" t="s">
        <v>1455</v>
      </c>
      <c r="U256" t="str">
        <f t="shared" si="3"/>
        <v>是</v>
      </c>
    </row>
    <row r="257" spans="1:21">
      <c r="A257" s="2" t="str">
        <f>K257&amp;MID(L:L,15,4)</f>
        <v>刘炳彩4723</v>
      </c>
      <c r="B257" s="7" t="s">
        <v>2618</v>
      </c>
      <c r="C257" s="7" t="s">
        <v>1446</v>
      </c>
      <c r="D257" s="7">
        <v>57</v>
      </c>
      <c r="E257" s="7" t="s">
        <v>2619</v>
      </c>
      <c r="F257" s="7" t="s">
        <v>18061</v>
      </c>
      <c r="G257" s="7" t="s">
        <v>18062</v>
      </c>
      <c r="H257" s="7" t="s">
        <v>1450</v>
      </c>
      <c r="I257" s="7" t="s">
        <v>7053</v>
      </c>
      <c r="J257" s="7" t="s">
        <v>1452</v>
      </c>
      <c r="K257" s="7" t="s">
        <v>855</v>
      </c>
      <c r="L257" s="7" t="s">
        <v>856</v>
      </c>
      <c r="M257" s="7" t="s">
        <v>1453</v>
      </c>
      <c r="N257" s="7" t="s">
        <v>23</v>
      </c>
      <c r="O257" s="11">
        <v>4</v>
      </c>
      <c r="P257" s="11">
        <v>15</v>
      </c>
      <c r="Q257" s="11">
        <v>1.5</v>
      </c>
      <c r="R257" s="11">
        <v>2.5</v>
      </c>
      <c r="S257" s="11" t="s">
        <v>1455</v>
      </c>
      <c r="U257" t="str">
        <f t="shared" si="3"/>
        <v>是</v>
      </c>
    </row>
    <row r="258" spans="1:21">
      <c r="A258" s="2" t="str">
        <f>K258&amp;MID(L:L,15,4)</f>
        <v>邓润好1263</v>
      </c>
      <c r="B258" s="7" t="s">
        <v>2470</v>
      </c>
      <c r="C258" s="7" t="s">
        <v>1446</v>
      </c>
      <c r="D258" s="7">
        <v>47</v>
      </c>
      <c r="E258" s="7" t="s">
        <v>1092</v>
      </c>
      <c r="F258" s="7" t="s">
        <v>18063</v>
      </c>
      <c r="G258" s="7" t="s">
        <v>18064</v>
      </c>
      <c r="H258" s="7" t="s">
        <v>1580</v>
      </c>
      <c r="I258" s="7" t="s">
        <v>18065</v>
      </c>
      <c r="J258" s="7" t="s">
        <v>1452</v>
      </c>
      <c r="K258" s="7" t="s">
        <v>816</v>
      </c>
      <c r="L258" s="7" t="s">
        <v>817</v>
      </c>
      <c r="M258" s="7" t="s">
        <v>1453</v>
      </c>
      <c r="N258" s="7" t="s">
        <v>23</v>
      </c>
      <c r="O258" s="11">
        <v>2</v>
      </c>
      <c r="P258" s="11">
        <v>3</v>
      </c>
      <c r="Q258" s="11">
        <v>1.5</v>
      </c>
      <c r="R258" s="11">
        <v>0.5</v>
      </c>
      <c r="S258" s="11" t="s">
        <v>1455</v>
      </c>
      <c r="U258" t="str">
        <f t="shared" si="3"/>
        <v>是</v>
      </c>
    </row>
    <row r="259" spans="1:21">
      <c r="A259" s="2" t="str">
        <f>K259&amp;MID(L:L,15,4)</f>
        <v>冼意芬3944</v>
      </c>
      <c r="B259" s="7" t="s">
        <v>2626</v>
      </c>
      <c r="C259" s="7" t="s">
        <v>1457</v>
      </c>
      <c r="D259" s="7">
        <v>62</v>
      </c>
      <c r="E259" s="7" t="s">
        <v>2627</v>
      </c>
      <c r="F259" s="7" t="s">
        <v>18066</v>
      </c>
      <c r="G259" s="7" t="s">
        <v>18067</v>
      </c>
      <c r="H259" s="7" t="s">
        <v>1450</v>
      </c>
      <c r="I259" s="7" t="s">
        <v>18068</v>
      </c>
      <c r="J259" s="7" t="s">
        <v>1452</v>
      </c>
      <c r="K259" s="7" t="s">
        <v>36</v>
      </c>
      <c r="L259" s="7" t="s">
        <v>37</v>
      </c>
      <c r="M259" s="7" t="s">
        <v>1461</v>
      </c>
      <c r="N259" s="7" t="s">
        <v>23</v>
      </c>
      <c r="O259" s="11">
        <v>3</v>
      </c>
      <c r="P259" s="11">
        <v>10</v>
      </c>
      <c r="Q259" s="11">
        <v>3</v>
      </c>
      <c r="R259" s="11">
        <v>0</v>
      </c>
      <c r="S259" s="11" t="s">
        <v>1455</v>
      </c>
      <c r="U259" t="str">
        <f t="shared" ref="U259:U322" si="4">S259</f>
        <v>是</v>
      </c>
    </row>
    <row r="260" spans="1:21">
      <c r="A260" s="2" t="str">
        <f>K260&amp;MID(L:L,15,4)</f>
        <v>麦积南5138</v>
      </c>
      <c r="B260" s="7" t="s">
        <v>2492</v>
      </c>
      <c r="C260" s="7" t="s">
        <v>1446</v>
      </c>
      <c r="D260" s="7">
        <v>51</v>
      </c>
      <c r="E260" s="7" t="s">
        <v>2493</v>
      </c>
      <c r="F260" s="7" t="s">
        <v>18069</v>
      </c>
      <c r="G260" s="7" t="s">
        <v>18070</v>
      </c>
      <c r="H260" s="7" t="s">
        <v>1450</v>
      </c>
      <c r="I260" s="7" t="s">
        <v>18071</v>
      </c>
      <c r="J260" s="7" t="s">
        <v>1452</v>
      </c>
      <c r="K260" s="7" t="s">
        <v>1080</v>
      </c>
      <c r="L260" s="7" t="s">
        <v>1081</v>
      </c>
      <c r="M260" s="7" t="s">
        <v>1461</v>
      </c>
      <c r="N260" s="7" t="s">
        <v>23</v>
      </c>
      <c r="O260" s="11">
        <v>3</v>
      </c>
      <c r="P260" s="11">
        <v>58</v>
      </c>
      <c r="Q260" s="11">
        <v>3</v>
      </c>
      <c r="R260" s="11">
        <v>0</v>
      </c>
      <c r="S260" s="11" t="s">
        <v>1455</v>
      </c>
      <c r="U260" t="str">
        <f t="shared" si="4"/>
        <v>是</v>
      </c>
    </row>
    <row r="261" spans="1:21">
      <c r="A261" s="2" t="str">
        <f>K261&amp;MID(L:L,15,4)</f>
        <v>钟耀坤3314</v>
      </c>
      <c r="B261" s="7" t="s">
        <v>2111</v>
      </c>
      <c r="C261" s="7" t="s">
        <v>1446</v>
      </c>
      <c r="D261" s="7">
        <v>48</v>
      </c>
      <c r="E261" s="7" t="s">
        <v>1124</v>
      </c>
      <c r="F261" s="7" t="s">
        <v>18072</v>
      </c>
      <c r="G261" s="7" t="s">
        <v>18073</v>
      </c>
      <c r="H261" s="7" t="s">
        <v>1450</v>
      </c>
      <c r="I261" s="7" t="s">
        <v>18074</v>
      </c>
      <c r="J261" s="7" t="s">
        <v>1452</v>
      </c>
      <c r="K261" s="7" t="s">
        <v>741</v>
      </c>
      <c r="L261" s="7" t="s">
        <v>742</v>
      </c>
      <c r="M261" s="7" t="s">
        <v>1461</v>
      </c>
      <c r="N261" s="7" t="s">
        <v>1467</v>
      </c>
      <c r="O261" s="11">
        <v>3</v>
      </c>
      <c r="P261" s="11">
        <v>28</v>
      </c>
      <c r="Q261" s="11">
        <v>3</v>
      </c>
      <c r="R261" s="11">
        <v>0</v>
      </c>
      <c r="S261" s="11" t="s">
        <v>1455</v>
      </c>
      <c r="U261" t="str">
        <f t="shared" si="4"/>
        <v>是</v>
      </c>
    </row>
    <row r="262" spans="1:21">
      <c r="A262" s="2" t="str">
        <f>K262&amp;MID(L:L,15,4)</f>
        <v>邓文灿1217</v>
      </c>
      <c r="B262" s="7" t="s">
        <v>2637</v>
      </c>
      <c r="C262" s="7" t="s">
        <v>1457</v>
      </c>
      <c r="D262" s="7">
        <v>51</v>
      </c>
      <c r="E262" s="7" t="s">
        <v>2638</v>
      </c>
      <c r="F262" s="7" t="s">
        <v>18075</v>
      </c>
      <c r="G262" s="7" t="s">
        <v>18076</v>
      </c>
      <c r="H262" s="7" t="s">
        <v>1450</v>
      </c>
      <c r="I262" s="7" t="s">
        <v>18077</v>
      </c>
      <c r="J262" s="7" t="s">
        <v>1452</v>
      </c>
      <c r="K262" s="7" t="s">
        <v>149</v>
      </c>
      <c r="L262" s="7" t="s">
        <v>150</v>
      </c>
      <c r="M262" s="7" t="s">
        <v>1453</v>
      </c>
      <c r="N262" s="7" t="s">
        <v>23</v>
      </c>
      <c r="O262" s="11">
        <v>1</v>
      </c>
      <c r="P262" s="11">
        <v>55</v>
      </c>
      <c r="Q262" s="11">
        <v>1.5</v>
      </c>
      <c r="R262" s="11">
        <v>0</v>
      </c>
      <c r="S262" s="11" t="s">
        <v>1455</v>
      </c>
      <c r="U262" t="str">
        <f t="shared" si="4"/>
        <v>是</v>
      </c>
    </row>
    <row r="263" spans="1:21">
      <c r="A263" s="2" t="str">
        <f>K263&amp;MID(L:L,15,4)</f>
        <v>刘启良5615</v>
      </c>
      <c r="B263" s="7" t="s">
        <v>2642</v>
      </c>
      <c r="C263" s="7" t="s">
        <v>1446</v>
      </c>
      <c r="D263" s="7">
        <v>58</v>
      </c>
      <c r="E263" s="7" t="s">
        <v>2643</v>
      </c>
      <c r="F263" s="7" t="s">
        <v>18078</v>
      </c>
      <c r="G263" s="7" t="s">
        <v>18079</v>
      </c>
      <c r="H263" s="7" t="s">
        <v>1450</v>
      </c>
      <c r="I263" s="7" t="s">
        <v>18080</v>
      </c>
      <c r="J263" s="7" t="s">
        <v>1452</v>
      </c>
      <c r="K263" s="7" t="s">
        <v>407</v>
      </c>
      <c r="L263" s="7" t="s">
        <v>2647</v>
      </c>
      <c r="M263" s="7" t="s">
        <v>1461</v>
      </c>
      <c r="N263" s="7" t="s">
        <v>23</v>
      </c>
      <c r="O263" s="11">
        <v>4</v>
      </c>
      <c r="P263" s="11">
        <v>48</v>
      </c>
      <c r="Q263" s="11">
        <v>3</v>
      </c>
      <c r="R263" s="11">
        <v>1</v>
      </c>
      <c r="S263" s="11" t="s">
        <v>1455</v>
      </c>
      <c r="U263" t="str">
        <f t="shared" si="4"/>
        <v>是</v>
      </c>
    </row>
    <row r="264" spans="1:21">
      <c r="A264" s="2" t="str">
        <f>K264&amp;MID(L:L,15,4)</f>
        <v>王颖欣1243</v>
      </c>
      <c r="B264" s="7" t="s">
        <v>2648</v>
      </c>
      <c r="C264" s="7" t="s">
        <v>1457</v>
      </c>
      <c r="D264" s="7">
        <v>51</v>
      </c>
      <c r="E264" s="7" t="s">
        <v>917</v>
      </c>
      <c r="F264" s="7" t="s">
        <v>18081</v>
      </c>
      <c r="G264" s="7" t="s">
        <v>18082</v>
      </c>
      <c r="H264" s="7" t="s">
        <v>1450</v>
      </c>
      <c r="I264" s="7" t="s">
        <v>5252</v>
      </c>
      <c r="J264" s="7" t="s">
        <v>1452</v>
      </c>
      <c r="K264" s="7" t="s">
        <v>915</v>
      </c>
      <c r="L264" s="7" t="s">
        <v>916</v>
      </c>
      <c r="M264" s="7" t="s">
        <v>1461</v>
      </c>
      <c r="N264" s="7" t="s">
        <v>23</v>
      </c>
      <c r="O264" s="11">
        <v>3</v>
      </c>
      <c r="P264" s="11">
        <v>1</v>
      </c>
      <c r="Q264" s="11">
        <v>3</v>
      </c>
      <c r="R264" s="11">
        <v>0</v>
      </c>
      <c r="S264" s="11" t="s">
        <v>1455</v>
      </c>
      <c r="U264" t="str">
        <f t="shared" si="4"/>
        <v>是</v>
      </c>
    </row>
    <row r="265" spans="1:21">
      <c r="A265" s="2" t="str">
        <f>K265&amp;MID(L:L,15,4)</f>
        <v>李玉清2725</v>
      </c>
      <c r="B265" s="7" t="s">
        <v>2652</v>
      </c>
      <c r="C265" s="7" t="s">
        <v>1444</v>
      </c>
      <c r="D265" s="7">
        <v>43</v>
      </c>
      <c r="E265" s="7" t="s">
        <v>2653</v>
      </c>
      <c r="F265" s="7" t="s">
        <v>18083</v>
      </c>
      <c r="G265" s="7" t="s">
        <v>18084</v>
      </c>
      <c r="H265" s="7" t="s">
        <v>1450</v>
      </c>
      <c r="I265" s="7" t="s">
        <v>15609</v>
      </c>
      <c r="J265" s="7" t="s">
        <v>1452</v>
      </c>
      <c r="K265" s="7" t="s">
        <v>702</v>
      </c>
      <c r="L265" s="7" t="s">
        <v>703</v>
      </c>
      <c r="M265" s="7" t="s">
        <v>1461</v>
      </c>
      <c r="N265" s="7" t="s">
        <v>1467</v>
      </c>
      <c r="O265" s="11">
        <v>3</v>
      </c>
      <c r="P265" s="11">
        <v>3</v>
      </c>
      <c r="Q265" s="11">
        <v>3</v>
      </c>
      <c r="R265" s="11">
        <v>0</v>
      </c>
      <c r="S265" s="11" t="s">
        <v>1455</v>
      </c>
      <c r="U265" t="str">
        <f t="shared" si="4"/>
        <v>是</v>
      </c>
    </row>
    <row r="266" spans="1:21">
      <c r="A266" s="2" t="str">
        <f>K266&amp;MID(L:L,15,4)</f>
        <v>陈建辉1018</v>
      </c>
      <c r="B266" s="7" t="s">
        <v>2657</v>
      </c>
      <c r="C266" s="7" t="s">
        <v>1446</v>
      </c>
      <c r="D266" s="7">
        <v>45</v>
      </c>
      <c r="E266" s="7" t="s">
        <v>2658</v>
      </c>
      <c r="F266" s="7" t="s">
        <v>18085</v>
      </c>
      <c r="G266" s="7" t="s">
        <v>18086</v>
      </c>
      <c r="H266" s="7" t="s">
        <v>2042</v>
      </c>
      <c r="I266" s="7" t="s">
        <v>18087</v>
      </c>
      <c r="J266" s="7" t="s">
        <v>1452</v>
      </c>
      <c r="K266" s="7" t="s">
        <v>733</v>
      </c>
      <c r="L266" s="7" t="s">
        <v>734</v>
      </c>
      <c r="M266" s="7" t="s">
        <v>1461</v>
      </c>
      <c r="N266" s="7" t="s">
        <v>1467</v>
      </c>
      <c r="O266" s="11">
        <v>3</v>
      </c>
      <c r="P266" s="11">
        <v>18</v>
      </c>
      <c r="Q266" s="11">
        <v>3</v>
      </c>
      <c r="R266" s="11">
        <v>0</v>
      </c>
      <c r="S266" s="11" t="s">
        <v>1455</v>
      </c>
      <c r="U266" t="str">
        <f t="shared" si="4"/>
        <v>是</v>
      </c>
    </row>
    <row r="267" spans="1:21">
      <c r="A267" s="2" t="str">
        <f>K267&amp;MID(L:L,15,4)</f>
        <v>陈德胜0910</v>
      </c>
      <c r="B267" s="7" t="s">
        <v>2662</v>
      </c>
      <c r="C267" s="7" t="s">
        <v>1446</v>
      </c>
      <c r="D267" s="7">
        <v>38</v>
      </c>
      <c r="E267" s="7" t="s">
        <v>2663</v>
      </c>
      <c r="F267" s="7" t="s">
        <v>18088</v>
      </c>
      <c r="G267" s="7" t="s">
        <v>18089</v>
      </c>
      <c r="H267" s="7" t="s">
        <v>1450</v>
      </c>
      <c r="I267" s="7" t="s">
        <v>18090</v>
      </c>
      <c r="J267" s="7" t="s">
        <v>1452</v>
      </c>
      <c r="K267" s="7" t="s">
        <v>658</v>
      </c>
      <c r="L267" s="7" t="s">
        <v>659</v>
      </c>
      <c r="M267" s="7" t="s">
        <v>1453</v>
      </c>
      <c r="N267" s="7" t="s">
        <v>23</v>
      </c>
      <c r="O267" s="11">
        <v>1</v>
      </c>
      <c r="P267" s="11">
        <v>43</v>
      </c>
      <c r="Q267" s="11">
        <v>1.5</v>
      </c>
      <c r="R267" s="11">
        <v>0</v>
      </c>
      <c r="S267" s="11" t="s">
        <v>1455</v>
      </c>
      <c r="U267" t="str">
        <f t="shared" si="4"/>
        <v>是</v>
      </c>
    </row>
    <row r="268" spans="1:21">
      <c r="A268" s="2" t="str">
        <f>K268&amp;MID(L:L,15,4)</f>
        <v>何国英4825</v>
      </c>
      <c r="B268" s="7" t="s">
        <v>16912</v>
      </c>
      <c r="C268" s="7" t="s">
        <v>1457</v>
      </c>
      <c r="D268" s="7">
        <v>59</v>
      </c>
      <c r="E268" s="7" t="s">
        <v>16913</v>
      </c>
      <c r="F268" s="7" t="s">
        <v>18091</v>
      </c>
      <c r="G268" s="7" t="s">
        <v>18092</v>
      </c>
      <c r="H268" s="7" t="s">
        <v>1450</v>
      </c>
      <c r="I268" s="7" t="s">
        <v>6792</v>
      </c>
      <c r="J268" s="7" t="s">
        <v>1452</v>
      </c>
      <c r="K268" s="7" t="s">
        <v>183</v>
      </c>
      <c r="L268" s="7" t="s">
        <v>184</v>
      </c>
      <c r="M268" s="7" t="s">
        <v>1461</v>
      </c>
      <c r="N268" s="7" t="s">
        <v>23</v>
      </c>
      <c r="O268" s="11">
        <v>3</v>
      </c>
      <c r="P268" s="11">
        <v>0</v>
      </c>
      <c r="Q268" s="11">
        <v>3</v>
      </c>
      <c r="R268" s="11">
        <v>0</v>
      </c>
      <c r="S268" s="11" t="s">
        <v>1455</v>
      </c>
      <c r="U268" t="str">
        <f t="shared" si="4"/>
        <v>是</v>
      </c>
    </row>
    <row r="269" spans="1:21">
      <c r="A269" s="2" t="str">
        <f>K269&amp;MID(L:L,15,4)</f>
        <v>温新群2747</v>
      </c>
      <c r="B269" s="7" t="s">
        <v>2675</v>
      </c>
      <c r="C269" s="7" t="s">
        <v>1446</v>
      </c>
      <c r="D269" s="7">
        <v>54</v>
      </c>
      <c r="E269" s="7" t="s">
        <v>2676</v>
      </c>
      <c r="F269" s="7" t="s">
        <v>18093</v>
      </c>
      <c r="G269" s="7" t="s">
        <v>17628</v>
      </c>
      <c r="H269" s="7" t="s">
        <v>1450</v>
      </c>
      <c r="I269" s="7" t="s">
        <v>18094</v>
      </c>
      <c r="J269" s="7" t="s">
        <v>1452</v>
      </c>
      <c r="K269" s="7" t="s">
        <v>573</v>
      </c>
      <c r="L269" s="7" t="s">
        <v>574</v>
      </c>
      <c r="M269" s="7" t="s">
        <v>1453</v>
      </c>
      <c r="N269" s="7" t="s">
        <v>23</v>
      </c>
      <c r="O269" s="11">
        <v>2</v>
      </c>
      <c r="P269" s="11">
        <v>24</v>
      </c>
      <c r="Q269" s="11">
        <v>1.5</v>
      </c>
      <c r="R269" s="11">
        <v>0.5</v>
      </c>
      <c r="S269" s="11" t="s">
        <v>1455</v>
      </c>
      <c r="U269" t="str">
        <f t="shared" si="4"/>
        <v>是</v>
      </c>
    </row>
    <row r="270" spans="1:21">
      <c r="A270" s="2" t="str">
        <f>K270&amp;MID(L:L,15,4)</f>
        <v>蒋金荣4817</v>
      </c>
      <c r="B270" s="7" t="s">
        <v>2680</v>
      </c>
      <c r="C270" s="7" t="s">
        <v>1446</v>
      </c>
      <c r="D270" s="7">
        <v>34</v>
      </c>
      <c r="E270" s="7" t="s">
        <v>317</v>
      </c>
      <c r="F270" s="7" t="s">
        <v>18095</v>
      </c>
      <c r="G270" s="7" t="s">
        <v>18096</v>
      </c>
      <c r="H270" s="7" t="s">
        <v>1450</v>
      </c>
      <c r="I270" s="7" t="s">
        <v>18097</v>
      </c>
      <c r="J270" s="7" t="s">
        <v>1452</v>
      </c>
      <c r="K270" s="7" t="s">
        <v>314</v>
      </c>
      <c r="L270" s="7" t="s">
        <v>315</v>
      </c>
      <c r="M270" s="7" t="s">
        <v>1461</v>
      </c>
      <c r="N270" s="7" t="s">
        <v>23</v>
      </c>
      <c r="O270" s="11">
        <v>3</v>
      </c>
      <c r="P270" s="11">
        <v>30</v>
      </c>
      <c r="Q270" s="11">
        <v>3</v>
      </c>
      <c r="R270" s="11">
        <v>0</v>
      </c>
      <c r="S270" s="11" t="s">
        <v>1455</v>
      </c>
      <c r="U270" t="str">
        <f t="shared" si="4"/>
        <v>是</v>
      </c>
    </row>
    <row r="271" spans="1:21">
      <c r="A271" s="2" t="str">
        <f>K271&amp;MID(L:L,15,4)</f>
        <v>李棣华4091</v>
      </c>
      <c r="B271" s="7" t="s">
        <v>2684</v>
      </c>
      <c r="C271" s="7" t="s">
        <v>1446</v>
      </c>
      <c r="D271" s="7">
        <v>55</v>
      </c>
      <c r="E271" s="7" t="s">
        <v>2685</v>
      </c>
      <c r="F271" s="7" t="s">
        <v>18098</v>
      </c>
      <c r="G271" s="7" t="s">
        <v>18099</v>
      </c>
      <c r="H271" s="7" t="s">
        <v>1450</v>
      </c>
      <c r="I271" s="7" t="s">
        <v>10787</v>
      </c>
      <c r="J271" s="7" t="s">
        <v>1452</v>
      </c>
      <c r="K271" s="7" t="s">
        <v>363</v>
      </c>
      <c r="L271" s="7" t="s">
        <v>364</v>
      </c>
      <c r="M271" s="7" t="s">
        <v>1461</v>
      </c>
      <c r="N271" s="7" t="s">
        <v>23</v>
      </c>
      <c r="O271" s="11">
        <v>3</v>
      </c>
      <c r="P271" s="11">
        <v>0</v>
      </c>
      <c r="Q271" s="11">
        <v>3</v>
      </c>
      <c r="R271" s="11">
        <v>0</v>
      </c>
      <c r="S271" s="11" t="s">
        <v>1455</v>
      </c>
      <c r="U271" t="str">
        <f t="shared" si="4"/>
        <v>是</v>
      </c>
    </row>
    <row r="272" spans="1:21">
      <c r="A272" s="2" t="str">
        <f>K272&amp;MID(L:L,15,4)</f>
        <v>吴娓薇182X</v>
      </c>
      <c r="B272" s="7" t="s">
        <v>1978</v>
      </c>
      <c r="C272" s="7" t="s">
        <v>1457</v>
      </c>
      <c r="D272" s="7">
        <v>53</v>
      </c>
      <c r="E272" s="7" t="s">
        <v>1979</v>
      </c>
      <c r="F272" s="7" t="s">
        <v>18100</v>
      </c>
      <c r="G272" s="7" t="s">
        <v>18101</v>
      </c>
      <c r="H272" s="7" t="s">
        <v>1450</v>
      </c>
      <c r="I272" s="7" t="s">
        <v>4299</v>
      </c>
      <c r="J272" s="7" t="s">
        <v>1452</v>
      </c>
      <c r="K272" s="7" t="s">
        <v>1252</v>
      </c>
      <c r="L272" s="7" t="s">
        <v>1253</v>
      </c>
      <c r="M272" s="7" t="s">
        <v>1461</v>
      </c>
      <c r="N272" s="7" t="s">
        <v>1462</v>
      </c>
      <c r="O272" s="11">
        <v>3</v>
      </c>
      <c r="P272" s="11">
        <v>2</v>
      </c>
      <c r="Q272" s="11">
        <v>2.5</v>
      </c>
      <c r="R272" s="11">
        <v>0.5</v>
      </c>
      <c r="S272" s="11" t="s">
        <v>1455</v>
      </c>
      <c r="U272" t="str">
        <f t="shared" si="4"/>
        <v>是</v>
      </c>
    </row>
    <row r="273" spans="1:21">
      <c r="A273" s="2" t="str">
        <f>K273&amp;MID(L:L,15,4)</f>
        <v>崔玉娥4261</v>
      </c>
      <c r="B273" s="7" t="s">
        <v>1736</v>
      </c>
      <c r="C273" s="7" t="s">
        <v>1446</v>
      </c>
      <c r="D273" s="7">
        <v>48</v>
      </c>
      <c r="E273" s="7" t="s">
        <v>1737</v>
      </c>
      <c r="F273" s="7" t="s">
        <v>18102</v>
      </c>
      <c r="G273" s="7" t="s">
        <v>18103</v>
      </c>
      <c r="H273" s="7" t="s">
        <v>1450</v>
      </c>
      <c r="I273" s="7" t="s">
        <v>18104</v>
      </c>
      <c r="J273" s="7" t="s">
        <v>1452</v>
      </c>
      <c r="K273" s="7" t="s">
        <v>110</v>
      </c>
      <c r="L273" s="7" t="s">
        <v>111</v>
      </c>
      <c r="M273" s="7" t="s">
        <v>1453</v>
      </c>
      <c r="N273" s="7" t="s">
        <v>23</v>
      </c>
      <c r="O273" s="11">
        <v>1</v>
      </c>
      <c r="P273" s="11">
        <v>36</v>
      </c>
      <c r="Q273" s="11">
        <v>1.5</v>
      </c>
      <c r="R273" s="11">
        <v>0</v>
      </c>
      <c r="S273" s="11" t="s">
        <v>1455</v>
      </c>
      <c r="U273" t="str">
        <f t="shared" si="4"/>
        <v>是</v>
      </c>
    </row>
    <row r="274" spans="1:21">
      <c r="A274" s="2" t="str">
        <f>K274&amp;MID(L:L,15,4)</f>
        <v>杜观2121</v>
      </c>
      <c r="B274" s="7" t="s">
        <v>2699</v>
      </c>
      <c r="C274" s="7" t="s">
        <v>1457</v>
      </c>
      <c r="D274" s="7">
        <v>55</v>
      </c>
      <c r="E274" s="7" t="s">
        <v>2700</v>
      </c>
      <c r="F274" s="7" t="s">
        <v>18105</v>
      </c>
      <c r="G274" s="7" t="s">
        <v>18106</v>
      </c>
      <c r="H274" s="7" t="s">
        <v>1450</v>
      </c>
      <c r="I274" s="7" t="s">
        <v>18107</v>
      </c>
      <c r="J274" s="7" t="s">
        <v>1452</v>
      </c>
      <c r="K274" s="7" t="s">
        <v>128</v>
      </c>
      <c r="L274" s="7" t="s">
        <v>129</v>
      </c>
      <c r="M274" s="7" t="s">
        <v>1453</v>
      </c>
      <c r="N274" s="7" t="s">
        <v>23</v>
      </c>
      <c r="O274" s="11">
        <v>1</v>
      </c>
      <c r="P274" s="11">
        <v>58</v>
      </c>
      <c r="Q274" s="11">
        <v>1.5</v>
      </c>
      <c r="R274" s="11">
        <v>0</v>
      </c>
      <c r="S274" s="11" t="s">
        <v>1455</v>
      </c>
      <c r="U274" t="str">
        <f t="shared" si="4"/>
        <v>是</v>
      </c>
    </row>
    <row r="275" spans="1:21">
      <c r="A275" s="2" t="str">
        <f>K275&amp;MID(L:L,15,4)</f>
        <v>陈启池2419</v>
      </c>
      <c r="B275" s="7" t="s">
        <v>2652</v>
      </c>
      <c r="C275" s="7" t="s">
        <v>1444</v>
      </c>
      <c r="D275" s="7">
        <v>43</v>
      </c>
      <c r="E275" s="7" t="s">
        <v>2653</v>
      </c>
      <c r="F275" s="7" t="s">
        <v>18108</v>
      </c>
      <c r="G275" s="7" t="s">
        <v>18109</v>
      </c>
      <c r="H275" s="7" t="s">
        <v>1450</v>
      </c>
      <c r="I275" s="7" t="s">
        <v>18110</v>
      </c>
      <c r="J275" s="7" t="s">
        <v>1452</v>
      </c>
      <c r="K275" s="7" t="s">
        <v>591</v>
      </c>
      <c r="L275" s="7" t="s">
        <v>592</v>
      </c>
      <c r="M275" s="7" t="s">
        <v>1461</v>
      </c>
      <c r="N275" s="7" t="s">
        <v>23</v>
      </c>
      <c r="O275" s="11">
        <v>3</v>
      </c>
      <c r="P275" s="11">
        <v>3</v>
      </c>
      <c r="Q275" s="11">
        <v>3</v>
      </c>
      <c r="R275" s="11">
        <v>0</v>
      </c>
      <c r="S275" s="11" t="s">
        <v>1455</v>
      </c>
      <c r="U275" t="str">
        <f t="shared" si="4"/>
        <v>是</v>
      </c>
    </row>
    <row r="276" spans="1:21">
      <c r="A276" s="2" t="str">
        <f>K276&amp;MID(L:L,15,4)</f>
        <v>吴华妹6028</v>
      </c>
      <c r="B276" s="7" t="s">
        <v>2581</v>
      </c>
      <c r="C276" s="7" t="s">
        <v>1457</v>
      </c>
      <c r="D276" s="7">
        <v>53</v>
      </c>
      <c r="E276" s="7" t="s">
        <v>2582</v>
      </c>
      <c r="F276" s="7" t="s">
        <v>18111</v>
      </c>
      <c r="G276" s="7" t="s">
        <v>18112</v>
      </c>
      <c r="H276" s="7" t="s">
        <v>1450</v>
      </c>
      <c r="I276" s="7" t="s">
        <v>18113</v>
      </c>
      <c r="J276" s="7" t="s">
        <v>1452</v>
      </c>
      <c r="K276" s="7" t="s">
        <v>510</v>
      </c>
      <c r="L276" s="7" t="s">
        <v>511</v>
      </c>
      <c r="M276" s="7" t="s">
        <v>1453</v>
      </c>
      <c r="N276" s="7" t="s">
        <v>23</v>
      </c>
      <c r="O276" s="11">
        <v>6</v>
      </c>
      <c r="P276" s="11">
        <v>29</v>
      </c>
      <c r="Q276" s="11">
        <v>1.5</v>
      </c>
      <c r="R276" s="11">
        <v>4.5</v>
      </c>
      <c r="S276" s="11" t="s">
        <v>1455</v>
      </c>
      <c r="U276" t="str">
        <f t="shared" si="4"/>
        <v>是</v>
      </c>
    </row>
    <row r="277" spans="1:21">
      <c r="A277" s="2" t="str">
        <f>K277&amp;MID(L:L,15,4)</f>
        <v>刘义昌1615</v>
      </c>
      <c r="B277" s="7" t="s">
        <v>2128</v>
      </c>
      <c r="C277" s="7" t="s">
        <v>1446</v>
      </c>
      <c r="D277" s="7">
        <v>59</v>
      </c>
      <c r="E277" s="7" t="s">
        <v>2129</v>
      </c>
      <c r="F277" s="7" t="s">
        <v>18114</v>
      </c>
      <c r="G277" s="7" t="s">
        <v>18115</v>
      </c>
      <c r="H277" s="7" t="s">
        <v>1450</v>
      </c>
      <c r="I277" s="7" t="s">
        <v>4349</v>
      </c>
      <c r="J277" s="7" t="s">
        <v>1452</v>
      </c>
      <c r="K277" s="7" t="s">
        <v>414</v>
      </c>
      <c r="L277" s="7" t="s">
        <v>415</v>
      </c>
      <c r="M277" s="7" t="s">
        <v>1461</v>
      </c>
      <c r="N277" s="7" t="s">
        <v>23</v>
      </c>
      <c r="O277" s="11">
        <v>3</v>
      </c>
      <c r="P277" s="11">
        <v>9</v>
      </c>
      <c r="Q277" s="11">
        <v>3</v>
      </c>
      <c r="R277" s="11">
        <v>0</v>
      </c>
      <c r="S277" s="11" t="s">
        <v>1455</v>
      </c>
      <c r="U277" t="str">
        <f t="shared" si="4"/>
        <v>是</v>
      </c>
    </row>
    <row r="278" spans="1:21">
      <c r="A278" s="2" t="str">
        <f>K278&amp;MID(L:L,15,4)</f>
        <v>吴卓成0013</v>
      </c>
      <c r="B278" s="7" t="s">
        <v>1761</v>
      </c>
      <c r="C278" s="7" t="s">
        <v>1446</v>
      </c>
      <c r="D278" s="7">
        <v>57</v>
      </c>
      <c r="E278" s="7" t="s">
        <v>1762</v>
      </c>
      <c r="F278" s="7" t="s">
        <v>18116</v>
      </c>
      <c r="G278" s="7" t="s">
        <v>18117</v>
      </c>
      <c r="H278" s="7" t="s">
        <v>1450</v>
      </c>
      <c r="I278" s="7" t="s">
        <v>9401</v>
      </c>
      <c r="J278" s="7" t="s">
        <v>1452</v>
      </c>
      <c r="K278" s="7" t="s">
        <v>523</v>
      </c>
      <c r="L278" s="7" t="s">
        <v>524</v>
      </c>
      <c r="M278" s="7" t="s">
        <v>1461</v>
      </c>
      <c r="N278" s="7" t="s">
        <v>23</v>
      </c>
      <c r="O278" s="11">
        <v>3</v>
      </c>
      <c r="P278" s="11">
        <v>5</v>
      </c>
      <c r="Q278" s="11">
        <v>3</v>
      </c>
      <c r="R278" s="11">
        <v>0</v>
      </c>
      <c r="S278" s="11" t="s">
        <v>1455</v>
      </c>
      <c r="U278" t="str">
        <f t="shared" si="4"/>
        <v>是</v>
      </c>
    </row>
    <row r="279" spans="1:21">
      <c r="A279" s="2" t="str">
        <f>K279&amp;MID(L:L,15,4)</f>
        <v>陈桂森0622</v>
      </c>
      <c r="B279" s="7" t="s">
        <v>4676</v>
      </c>
      <c r="C279" s="7" t="s">
        <v>1457</v>
      </c>
      <c r="D279" s="7">
        <v>49</v>
      </c>
      <c r="E279" s="7" t="s">
        <v>4677</v>
      </c>
      <c r="F279" s="7" t="s">
        <v>18118</v>
      </c>
      <c r="G279" s="7" t="s">
        <v>18119</v>
      </c>
      <c r="H279" s="7" t="s">
        <v>1450</v>
      </c>
      <c r="I279" s="7" t="s">
        <v>18120</v>
      </c>
      <c r="J279" s="7" t="s">
        <v>1452</v>
      </c>
      <c r="K279" s="7" t="s">
        <v>1264</v>
      </c>
      <c r="L279" s="7" t="s">
        <v>1265</v>
      </c>
      <c r="M279" s="7" t="s">
        <v>1461</v>
      </c>
      <c r="N279" s="7" t="s">
        <v>1462</v>
      </c>
      <c r="O279" s="11">
        <v>5</v>
      </c>
      <c r="P279" s="11">
        <v>23</v>
      </c>
      <c r="Q279" s="11">
        <v>2.5</v>
      </c>
      <c r="R279" s="11">
        <v>2.5</v>
      </c>
      <c r="S279" s="11" t="s">
        <v>1455</v>
      </c>
      <c r="U279" t="str">
        <f t="shared" si="4"/>
        <v>是</v>
      </c>
    </row>
    <row r="280" spans="1:21">
      <c r="A280" s="2" t="str">
        <f>K280&amp;MID(L:L,15,4)</f>
        <v>胡少群1649</v>
      </c>
      <c r="B280" s="7" t="s">
        <v>16610</v>
      </c>
      <c r="C280" s="7" t="s">
        <v>1446</v>
      </c>
      <c r="D280" s="7">
        <v>51</v>
      </c>
      <c r="E280" s="7" t="s">
        <v>1715</v>
      </c>
      <c r="F280" s="7" t="s">
        <v>18121</v>
      </c>
      <c r="G280" s="7" t="s">
        <v>18122</v>
      </c>
      <c r="H280" s="7" t="s">
        <v>1450</v>
      </c>
      <c r="I280" s="7" t="s">
        <v>18123</v>
      </c>
      <c r="J280" s="7" t="s">
        <v>1452</v>
      </c>
      <c r="K280" s="7" t="s">
        <v>862</v>
      </c>
      <c r="L280" s="7" t="s">
        <v>863</v>
      </c>
      <c r="M280" s="7" t="s">
        <v>1461</v>
      </c>
      <c r="N280" s="7" t="s">
        <v>1454</v>
      </c>
      <c r="O280" s="11">
        <v>3</v>
      </c>
      <c r="P280" s="11">
        <v>19</v>
      </c>
      <c r="Q280" s="11">
        <v>3</v>
      </c>
      <c r="R280" s="11">
        <v>0</v>
      </c>
      <c r="S280" s="11" t="s">
        <v>1455</v>
      </c>
      <c r="U280" t="str">
        <f t="shared" si="4"/>
        <v>是</v>
      </c>
    </row>
    <row r="281" spans="1:21">
      <c r="A281" s="2" t="str">
        <f>K281&amp;MID(L:L,15,4)</f>
        <v>肖转娣182X</v>
      </c>
      <c r="B281" s="7" t="s">
        <v>2724</v>
      </c>
      <c r="C281" s="7" t="s">
        <v>1446</v>
      </c>
      <c r="D281" s="7">
        <v>35</v>
      </c>
      <c r="E281" s="7" t="s">
        <v>2725</v>
      </c>
      <c r="F281" s="7" t="s">
        <v>18124</v>
      </c>
      <c r="G281" s="7" t="s">
        <v>18125</v>
      </c>
      <c r="H281" s="7" t="s">
        <v>1450</v>
      </c>
      <c r="I281" s="7" t="s">
        <v>18126</v>
      </c>
      <c r="J281" s="7" t="s">
        <v>1452</v>
      </c>
      <c r="K281" s="7" t="s">
        <v>851</v>
      </c>
      <c r="L281" s="7" t="s">
        <v>852</v>
      </c>
      <c r="M281" s="7" t="s">
        <v>1461</v>
      </c>
      <c r="N281" s="7" t="s">
        <v>23</v>
      </c>
      <c r="O281" s="11">
        <v>3</v>
      </c>
      <c r="P281" s="11">
        <v>31</v>
      </c>
      <c r="Q281" s="11">
        <v>3</v>
      </c>
      <c r="R281" s="11">
        <v>0</v>
      </c>
      <c r="S281" s="11" t="s">
        <v>1455</v>
      </c>
      <c r="U281" t="str">
        <f t="shared" si="4"/>
        <v>是</v>
      </c>
    </row>
    <row r="282" spans="1:21">
      <c r="A282" s="2" t="str">
        <f>K282&amp;MID(L:L,15,4)</f>
        <v>区平仙514X</v>
      </c>
      <c r="B282" s="7" t="s">
        <v>3664</v>
      </c>
      <c r="C282" s="7" t="s">
        <v>1446</v>
      </c>
      <c r="D282" s="7">
        <v>60</v>
      </c>
      <c r="E282" s="7" t="s">
        <v>3665</v>
      </c>
      <c r="F282" s="7" t="s">
        <v>18127</v>
      </c>
      <c r="G282" s="7" t="s">
        <v>18128</v>
      </c>
      <c r="H282" s="7" t="s">
        <v>1450</v>
      </c>
      <c r="I282" s="7" t="s">
        <v>18129</v>
      </c>
      <c r="J282" s="7" t="s">
        <v>1452</v>
      </c>
      <c r="K282" s="7" t="s">
        <v>443</v>
      </c>
      <c r="L282" s="7" t="s">
        <v>444</v>
      </c>
      <c r="M282" s="7" t="s">
        <v>1453</v>
      </c>
      <c r="N282" s="7" t="s">
        <v>23</v>
      </c>
      <c r="O282" s="11">
        <v>2</v>
      </c>
      <c r="P282" s="11">
        <v>2</v>
      </c>
      <c r="Q282" s="11">
        <v>1.5</v>
      </c>
      <c r="R282" s="11">
        <v>0.5</v>
      </c>
      <c r="S282" s="11" t="s">
        <v>1455</v>
      </c>
      <c r="U282" t="str">
        <f t="shared" si="4"/>
        <v>是</v>
      </c>
    </row>
    <row r="283" spans="1:21">
      <c r="A283" s="2" t="str">
        <f>K283&amp;MID(L:L,15,4)</f>
        <v>苏剑明0913</v>
      </c>
      <c r="B283" s="7" t="s">
        <v>2729</v>
      </c>
      <c r="C283" s="7" t="s">
        <v>1446</v>
      </c>
      <c r="D283" s="7">
        <v>35</v>
      </c>
      <c r="E283" s="7" t="s">
        <v>2730</v>
      </c>
      <c r="F283" s="7" t="s">
        <v>18130</v>
      </c>
      <c r="G283" s="7" t="s">
        <v>18131</v>
      </c>
      <c r="H283" s="7" t="s">
        <v>1450</v>
      </c>
      <c r="I283" s="7" t="s">
        <v>18132</v>
      </c>
      <c r="J283" s="7" t="s">
        <v>1452</v>
      </c>
      <c r="K283" s="7" t="s">
        <v>529</v>
      </c>
      <c r="L283" s="7" t="s">
        <v>530</v>
      </c>
      <c r="M283" s="7" t="s">
        <v>1453</v>
      </c>
      <c r="N283" s="7" t="s">
        <v>23</v>
      </c>
      <c r="O283" s="11">
        <v>2</v>
      </c>
      <c r="P283" s="11">
        <v>27</v>
      </c>
      <c r="Q283" s="11">
        <v>1.5</v>
      </c>
      <c r="R283" s="11">
        <v>0.5</v>
      </c>
      <c r="S283" s="11" t="s">
        <v>1455</v>
      </c>
      <c r="U283" t="str">
        <f t="shared" si="4"/>
        <v>是</v>
      </c>
    </row>
    <row r="284" spans="1:21">
      <c r="A284" s="2" t="str">
        <f>K284&amp;MID(L:L,15,4)</f>
        <v>李琼1920</v>
      </c>
      <c r="B284" s="7" t="s">
        <v>2735</v>
      </c>
      <c r="C284" s="7" t="s">
        <v>1444</v>
      </c>
      <c r="D284" s="7">
        <v>64</v>
      </c>
      <c r="E284" s="7" t="s">
        <v>2736</v>
      </c>
      <c r="F284" s="7" t="s">
        <v>18133</v>
      </c>
      <c r="G284" s="7" t="s">
        <v>18134</v>
      </c>
      <c r="H284" s="7" t="s">
        <v>1450</v>
      </c>
      <c r="I284" s="7" t="s">
        <v>18135</v>
      </c>
      <c r="J284" s="7" t="s">
        <v>1452</v>
      </c>
      <c r="K284" s="7" t="s">
        <v>374</v>
      </c>
      <c r="L284" s="7" t="s">
        <v>375</v>
      </c>
      <c r="M284" s="7" t="s">
        <v>1461</v>
      </c>
      <c r="N284" s="7" t="s">
        <v>23</v>
      </c>
      <c r="O284" s="11">
        <v>4</v>
      </c>
      <c r="P284" s="11">
        <v>34</v>
      </c>
      <c r="Q284" s="11">
        <v>3</v>
      </c>
      <c r="R284" s="11">
        <v>1</v>
      </c>
      <c r="S284" s="11" t="s">
        <v>1455</v>
      </c>
      <c r="U284" t="str">
        <f t="shared" si="4"/>
        <v>是</v>
      </c>
    </row>
    <row r="285" spans="1:21">
      <c r="A285" s="2" t="str">
        <f>K285&amp;MID(L:L,15,4)</f>
        <v>伍焕棠2432</v>
      </c>
      <c r="B285" s="7" t="s">
        <v>6824</v>
      </c>
      <c r="C285" s="7" t="s">
        <v>1457</v>
      </c>
      <c r="D285" s="7">
        <v>52</v>
      </c>
      <c r="E285" s="7" t="s">
        <v>6825</v>
      </c>
      <c r="F285" s="7" t="s">
        <v>18136</v>
      </c>
      <c r="G285" s="7" t="s">
        <v>18137</v>
      </c>
      <c r="H285" s="7" t="s">
        <v>1450</v>
      </c>
      <c r="I285" s="7" t="s">
        <v>18138</v>
      </c>
      <c r="J285" s="7" t="s">
        <v>1452</v>
      </c>
      <c r="K285" s="7" t="s">
        <v>831</v>
      </c>
      <c r="L285" s="7" t="s">
        <v>832</v>
      </c>
      <c r="M285" s="7" t="s">
        <v>1461</v>
      </c>
      <c r="N285" s="7" t="s">
        <v>1467</v>
      </c>
      <c r="O285" s="11">
        <v>3</v>
      </c>
      <c r="P285" s="11">
        <v>32</v>
      </c>
      <c r="Q285" s="11">
        <v>3</v>
      </c>
      <c r="R285" s="11">
        <v>0</v>
      </c>
      <c r="S285" s="11" t="s">
        <v>1455</v>
      </c>
      <c r="U285" t="str">
        <f t="shared" si="4"/>
        <v>是</v>
      </c>
    </row>
    <row r="286" spans="1:21">
      <c r="A286" s="2" t="str">
        <f>K286&amp;MID(L:L,15,4)</f>
        <v>陈艳金0969</v>
      </c>
      <c r="B286" s="7" t="s">
        <v>2740</v>
      </c>
      <c r="C286" s="7" t="s">
        <v>1457</v>
      </c>
      <c r="D286" s="7">
        <v>52</v>
      </c>
      <c r="E286" s="7" t="s">
        <v>2741</v>
      </c>
      <c r="F286" s="7" t="s">
        <v>18139</v>
      </c>
      <c r="G286" s="7" t="s">
        <v>18140</v>
      </c>
      <c r="H286" s="7" t="s">
        <v>1450</v>
      </c>
      <c r="I286" s="7" t="s">
        <v>3044</v>
      </c>
      <c r="J286" s="7" t="s">
        <v>1452</v>
      </c>
      <c r="K286" s="7" t="s">
        <v>101</v>
      </c>
      <c r="L286" s="7" t="s">
        <v>102</v>
      </c>
      <c r="M286" s="7" t="s">
        <v>1461</v>
      </c>
      <c r="N286" s="7" t="s">
        <v>23</v>
      </c>
      <c r="O286" s="11">
        <v>3</v>
      </c>
      <c r="P286" s="11">
        <v>6</v>
      </c>
      <c r="Q286" s="11">
        <v>3</v>
      </c>
      <c r="R286" s="11">
        <v>0</v>
      </c>
      <c r="S286" s="11" t="s">
        <v>1455</v>
      </c>
      <c r="U286" t="str">
        <f t="shared" si="4"/>
        <v>是</v>
      </c>
    </row>
    <row r="287" spans="1:21">
      <c r="A287" s="2" t="str">
        <f>K287&amp;MID(L:L,15,4)</f>
        <v>孔雁屏6029</v>
      </c>
      <c r="B287" s="7" t="s">
        <v>2745</v>
      </c>
      <c r="C287" s="7" t="s">
        <v>1457</v>
      </c>
      <c r="D287" s="7">
        <v>61</v>
      </c>
      <c r="E287" s="7" t="s">
        <v>328</v>
      </c>
      <c r="F287" s="7" t="s">
        <v>18141</v>
      </c>
      <c r="G287" s="7" t="s">
        <v>18142</v>
      </c>
      <c r="H287" s="7" t="s">
        <v>1450</v>
      </c>
      <c r="I287" s="7" t="s">
        <v>5077</v>
      </c>
      <c r="J287" s="7" t="s">
        <v>1452</v>
      </c>
      <c r="K287" s="7" t="s">
        <v>325</v>
      </c>
      <c r="L287" s="7" t="s">
        <v>326</v>
      </c>
      <c r="M287" s="7" t="s">
        <v>1461</v>
      </c>
      <c r="N287" s="7" t="s">
        <v>23</v>
      </c>
      <c r="O287" s="11">
        <v>4</v>
      </c>
      <c r="P287" s="11">
        <v>24</v>
      </c>
      <c r="Q287" s="11">
        <v>3</v>
      </c>
      <c r="R287" s="11">
        <v>1</v>
      </c>
      <c r="S287" s="11" t="s">
        <v>1455</v>
      </c>
      <c r="U287" t="str">
        <f t="shared" si="4"/>
        <v>是</v>
      </c>
    </row>
    <row r="288" spans="1:21">
      <c r="A288" s="2" t="str">
        <f>K288&amp;MID(L:L,15,4)</f>
        <v>陈红玉2747</v>
      </c>
      <c r="B288" s="7" t="s">
        <v>2749</v>
      </c>
      <c r="C288" s="7" t="s">
        <v>1446</v>
      </c>
      <c r="D288" s="7">
        <v>53</v>
      </c>
      <c r="E288" s="7" t="s">
        <v>2750</v>
      </c>
      <c r="F288" s="7" t="s">
        <v>18143</v>
      </c>
      <c r="G288" s="7" t="s">
        <v>18144</v>
      </c>
      <c r="H288" s="7" t="s">
        <v>1450</v>
      </c>
      <c r="I288" s="7" t="s">
        <v>18145</v>
      </c>
      <c r="J288" s="7" t="s">
        <v>1452</v>
      </c>
      <c r="K288" s="7" t="s">
        <v>61</v>
      </c>
      <c r="L288" s="7" t="s">
        <v>62</v>
      </c>
      <c r="M288" s="7" t="s">
        <v>1461</v>
      </c>
      <c r="N288" s="7" t="s">
        <v>23</v>
      </c>
      <c r="O288" s="11">
        <v>3</v>
      </c>
      <c r="P288" s="11">
        <v>27</v>
      </c>
      <c r="Q288" s="11">
        <v>3</v>
      </c>
      <c r="R288" s="11">
        <v>0</v>
      </c>
      <c r="S288" s="11" t="s">
        <v>1455</v>
      </c>
      <c r="U288" t="str">
        <f t="shared" si="4"/>
        <v>是</v>
      </c>
    </row>
    <row r="289" spans="1:21">
      <c r="A289" s="2" t="str">
        <f>K289&amp;MID(L:L,15,4)</f>
        <v>曾宝琰033X</v>
      </c>
      <c r="B289" s="7" t="s">
        <v>2754</v>
      </c>
      <c r="C289" s="7" t="s">
        <v>1457</v>
      </c>
      <c r="D289" s="7">
        <v>62</v>
      </c>
      <c r="E289" s="7" t="s">
        <v>2755</v>
      </c>
      <c r="F289" s="7" t="s">
        <v>18146</v>
      </c>
      <c r="G289" s="7" t="s">
        <v>18147</v>
      </c>
      <c r="H289" s="7" t="s">
        <v>1450</v>
      </c>
      <c r="I289" s="7" t="s">
        <v>18148</v>
      </c>
      <c r="J289" s="7" t="s">
        <v>1452</v>
      </c>
      <c r="K289" s="7" t="s">
        <v>26</v>
      </c>
      <c r="L289" s="7" t="s">
        <v>27</v>
      </c>
      <c r="M289" s="7" t="s">
        <v>1461</v>
      </c>
      <c r="N289" s="7" t="s">
        <v>23</v>
      </c>
      <c r="O289" s="11">
        <v>4</v>
      </c>
      <c r="P289" s="11">
        <v>2</v>
      </c>
      <c r="Q289" s="11">
        <v>3</v>
      </c>
      <c r="R289" s="11">
        <v>1</v>
      </c>
      <c r="S289" s="11" t="s">
        <v>1455</v>
      </c>
      <c r="U289" t="str">
        <f t="shared" si="4"/>
        <v>是</v>
      </c>
    </row>
    <row r="290" spans="1:21">
      <c r="A290" s="2" t="str">
        <f>K290&amp;MID(L:L,15,4)</f>
        <v>陈詠霓0342</v>
      </c>
      <c r="B290" s="7" t="s">
        <v>2759</v>
      </c>
      <c r="C290" s="7" t="s">
        <v>1446</v>
      </c>
      <c r="D290" s="7">
        <v>57</v>
      </c>
      <c r="E290" s="7" t="s">
        <v>109</v>
      </c>
      <c r="F290" s="7" t="s">
        <v>18149</v>
      </c>
      <c r="G290" s="7" t="s">
        <v>18150</v>
      </c>
      <c r="H290" s="7" t="s">
        <v>1450</v>
      </c>
      <c r="I290" s="7" t="s">
        <v>18151</v>
      </c>
      <c r="J290" s="7" t="s">
        <v>1452</v>
      </c>
      <c r="K290" s="7" t="s">
        <v>105</v>
      </c>
      <c r="L290" s="7" t="s">
        <v>106</v>
      </c>
      <c r="M290" s="7" t="s">
        <v>1461</v>
      </c>
      <c r="N290" s="7" t="s">
        <v>23</v>
      </c>
      <c r="O290" s="11">
        <v>11</v>
      </c>
      <c r="P290" s="11">
        <v>49</v>
      </c>
      <c r="Q290" s="11">
        <v>3</v>
      </c>
      <c r="R290" s="11">
        <v>8</v>
      </c>
      <c r="S290" s="11" t="s">
        <v>1455</v>
      </c>
      <c r="U290" t="str">
        <f t="shared" si="4"/>
        <v>是</v>
      </c>
    </row>
    <row r="291" spans="1:21">
      <c r="A291" s="2" t="str">
        <f>K291&amp;MID(L:L,15,4)</f>
        <v>黎焯秦0036</v>
      </c>
      <c r="B291" s="7" t="s">
        <v>5283</v>
      </c>
      <c r="C291" s="7" t="s">
        <v>1457</v>
      </c>
      <c r="D291" s="7">
        <v>49</v>
      </c>
      <c r="E291" s="7" t="s">
        <v>260</v>
      </c>
      <c r="F291" s="7" t="s">
        <v>18152</v>
      </c>
      <c r="G291" s="7" t="s">
        <v>18153</v>
      </c>
      <c r="H291" s="7" t="s">
        <v>1450</v>
      </c>
      <c r="I291" s="7" t="s">
        <v>18154</v>
      </c>
      <c r="J291" s="7" t="s">
        <v>1452</v>
      </c>
      <c r="K291" s="7" t="s">
        <v>273</v>
      </c>
      <c r="L291" s="7" t="s">
        <v>274</v>
      </c>
      <c r="M291" s="7" t="s">
        <v>1461</v>
      </c>
      <c r="N291" s="7" t="s">
        <v>23</v>
      </c>
      <c r="O291" s="11">
        <v>3</v>
      </c>
      <c r="P291" s="11">
        <v>10</v>
      </c>
      <c r="Q291" s="11">
        <v>3</v>
      </c>
      <c r="R291" s="11">
        <v>0</v>
      </c>
      <c r="S291" s="11" t="s">
        <v>1455</v>
      </c>
      <c r="U291" t="str">
        <f t="shared" si="4"/>
        <v>是</v>
      </c>
    </row>
    <row r="292" spans="1:21">
      <c r="A292" s="2" t="str">
        <f>K292&amp;MID(L:L,15,4)</f>
        <v>麦根0625</v>
      </c>
      <c r="B292" s="7" t="s">
        <v>2763</v>
      </c>
      <c r="C292" s="7" t="s">
        <v>1444</v>
      </c>
      <c r="D292" s="7">
        <v>61</v>
      </c>
      <c r="E292" s="7" t="s">
        <v>2764</v>
      </c>
      <c r="F292" s="7" t="s">
        <v>18155</v>
      </c>
      <c r="G292" s="7" t="s">
        <v>18156</v>
      </c>
      <c r="H292" s="7" t="s">
        <v>1450</v>
      </c>
      <c r="I292" s="7" t="s">
        <v>7488</v>
      </c>
      <c r="J292" s="7" t="s">
        <v>1452</v>
      </c>
      <c r="K292" s="7" t="s">
        <v>1169</v>
      </c>
      <c r="L292" s="7" t="s">
        <v>1170</v>
      </c>
      <c r="M292" s="7" t="s">
        <v>1461</v>
      </c>
      <c r="N292" s="7" t="s">
        <v>1462</v>
      </c>
      <c r="O292" s="11">
        <v>3</v>
      </c>
      <c r="P292" s="11">
        <v>7</v>
      </c>
      <c r="Q292" s="11">
        <v>2.5</v>
      </c>
      <c r="R292" s="11">
        <v>0.5</v>
      </c>
      <c r="S292" s="11" t="s">
        <v>1455</v>
      </c>
      <c r="U292" t="str">
        <f t="shared" si="4"/>
        <v>是</v>
      </c>
    </row>
    <row r="293" spans="1:21">
      <c r="A293" s="2" t="str">
        <f>K293&amp;MID(L:L,15,4)</f>
        <v>汤瑞东003X</v>
      </c>
      <c r="B293" s="7" t="s">
        <v>2771</v>
      </c>
      <c r="C293" s="7" t="s">
        <v>1457</v>
      </c>
      <c r="D293" s="7">
        <v>53</v>
      </c>
      <c r="E293" s="7" t="s">
        <v>2772</v>
      </c>
      <c r="F293" s="7" t="s">
        <v>18157</v>
      </c>
      <c r="G293" s="7" t="s">
        <v>18158</v>
      </c>
      <c r="H293" s="7" t="s">
        <v>1450</v>
      </c>
      <c r="I293" s="7" t="s">
        <v>18159</v>
      </c>
      <c r="J293" s="7" t="s">
        <v>1452</v>
      </c>
      <c r="K293" s="7" t="s">
        <v>651</v>
      </c>
      <c r="L293" s="7" t="s">
        <v>652</v>
      </c>
      <c r="M293" s="7" t="s">
        <v>1453</v>
      </c>
      <c r="N293" s="7" t="s">
        <v>23</v>
      </c>
      <c r="O293" s="11">
        <v>1</v>
      </c>
      <c r="P293" s="11">
        <v>49</v>
      </c>
      <c r="Q293" s="11">
        <v>1.5</v>
      </c>
      <c r="R293" s="11">
        <v>0</v>
      </c>
      <c r="S293" s="11" t="s">
        <v>1455</v>
      </c>
      <c r="U293" t="str">
        <f t="shared" si="4"/>
        <v>是</v>
      </c>
    </row>
    <row r="294" spans="1:21">
      <c r="A294" s="2" t="str">
        <f>K294&amp;MID(L:L,15,4)</f>
        <v>王带娣3633</v>
      </c>
      <c r="B294" s="7" t="s">
        <v>3805</v>
      </c>
      <c r="C294" s="7" t="s">
        <v>1457</v>
      </c>
      <c r="D294" s="7">
        <v>35</v>
      </c>
      <c r="E294" s="7" t="s">
        <v>3806</v>
      </c>
      <c r="F294" s="7" t="s">
        <v>18160</v>
      </c>
      <c r="G294" s="7" t="s">
        <v>18161</v>
      </c>
      <c r="H294" s="7" t="s">
        <v>1450</v>
      </c>
      <c r="I294" s="7" t="s">
        <v>18162</v>
      </c>
      <c r="J294" s="7" t="s">
        <v>1452</v>
      </c>
      <c r="K294" s="7" t="s">
        <v>788</v>
      </c>
      <c r="L294" s="7" t="s">
        <v>789</v>
      </c>
      <c r="M294" s="7" t="s">
        <v>1453</v>
      </c>
      <c r="N294" s="7" t="s">
        <v>1454</v>
      </c>
      <c r="O294" s="11">
        <v>1</v>
      </c>
      <c r="P294" s="11">
        <v>46</v>
      </c>
      <c r="Q294" s="11">
        <v>1.5</v>
      </c>
      <c r="R294" s="11">
        <v>0</v>
      </c>
      <c r="S294" s="11" t="s">
        <v>1455</v>
      </c>
      <c r="U294" t="str">
        <f t="shared" si="4"/>
        <v>是</v>
      </c>
    </row>
    <row r="295" spans="1:21">
      <c r="A295" s="2" t="str">
        <f>K295&amp;MID(L:L,15,4)</f>
        <v>何丽芬5129</v>
      </c>
      <c r="B295" s="7" t="s">
        <v>2169</v>
      </c>
      <c r="C295" s="7" t="s">
        <v>1446</v>
      </c>
      <c r="D295" s="7">
        <v>30</v>
      </c>
      <c r="E295" s="7" t="s">
        <v>1071</v>
      </c>
      <c r="F295" s="7" t="s">
        <v>18163</v>
      </c>
      <c r="G295" s="7" t="s">
        <v>18164</v>
      </c>
      <c r="H295" s="7" t="s">
        <v>1450</v>
      </c>
      <c r="I295" s="7" t="s">
        <v>4903</v>
      </c>
      <c r="J295" s="7" t="s">
        <v>1452</v>
      </c>
      <c r="K295" s="7" t="s">
        <v>1068</v>
      </c>
      <c r="L295" s="7" t="s">
        <v>1069</v>
      </c>
      <c r="M295" s="7" t="s">
        <v>1461</v>
      </c>
      <c r="N295" s="7" t="s">
        <v>23</v>
      </c>
      <c r="O295" s="11">
        <v>3</v>
      </c>
      <c r="P295" s="11">
        <v>13</v>
      </c>
      <c r="Q295" s="11">
        <v>3</v>
      </c>
      <c r="R295" s="11">
        <v>0</v>
      </c>
      <c r="S295" s="11" t="s">
        <v>1455</v>
      </c>
      <c r="U295" t="str">
        <f t="shared" si="4"/>
        <v>是</v>
      </c>
    </row>
    <row r="296" spans="1:21">
      <c r="A296" s="2" t="str">
        <f>K296&amp;MID(L:L,15,4)</f>
        <v>覃汉莲122X</v>
      </c>
      <c r="B296" s="7" t="s">
        <v>2780</v>
      </c>
      <c r="C296" s="7" t="s">
        <v>1444</v>
      </c>
      <c r="D296" s="7">
        <v>54</v>
      </c>
      <c r="E296" s="7" t="s">
        <v>2781</v>
      </c>
      <c r="F296" s="7" t="s">
        <v>18165</v>
      </c>
      <c r="G296" s="7" t="s">
        <v>18166</v>
      </c>
      <c r="H296" s="7" t="s">
        <v>1450</v>
      </c>
      <c r="I296" s="7" t="s">
        <v>6617</v>
      </c>
      <c r="J296" s="7" t="s">
        <v>1452</v>
      </c>
      <c r="K296" s="7" t="s">
        <v>492</v>
      </c>
      <c r="L296" s="7" t="s">
        <v>493</v>
      </c>
      <c r="M296" s="7" t="s">
        <v>1461</v>
      </c>
      <c r="N296" s="7" t="s">
        <v>23</v>
      </c>
      <c r="O296" s="11">
        <v>3</v>
      </c>
      <c r="P296" s="11">
        <v>15</v>
      </c>
      <c r="Q296" s="11">
        <v>3</v>
      </c>
      <c r="R296" s="11">
        <v>0</v>
      </c>
      <c r="S296" s="11" t="s">
        <v>1455</v>
      </c>
      <c r="U296" t="str">
        <f t="shared" si="4"/>
        <v>是</v>
      </c>
    </row>
    <row r="297" spans="1:21">
      <c r="A297" s="2" t="str">
        <f>K297&amp;MID(L:L,15,4)</f>
        <v>简惠京3026</v>
      </c>
      <c r="B297" s="7" t="s">
        <v>2785</v>
      </c>
      <c r="C297" s="7" t="s">
        <v>1457</v>
      </c>
      <c r="D297" s="7">
        <v>55</v>
      </c>
      <c r="E297" s="7" t="s">
        <v>2786</v>
      </c>
      <c r="F297" s="7" t="s">
        <v>18167</v>
      </c>
      <c r="G297" s="7" t="s">
        <v>18168</v>
      </c>
      <c r="H297" s="7" t="s">
        <v>1450</v>
      </c>
      <c r="I297" s="7" t="s">
        <v>15340</v>
      </c>
      <c r="J297" s="7" t="s">
        <v>1452</v>
      </c>
      <c r="K297" s="7" t="s">
        <v>251</v>
      </c>
      <c r="L297" s="7" t="s">
        <v>252</v>
      </c>
      <c r="M297" s="7" t="s">
        <v>1461</v>
      </c>
      <c r="N297" s="7" t="s">
        <v>23</v>
      </c>
      <c r="O297" s="11">
        <v>4</v>
      </c>
      <c r="P297" s="11">
        <v>57</v>
      </c>
      <c r="Q297" s="11">
        <v>3</v>
      </c>
      <c r="R297" s="11">
        <v>1</v>
      </c>
      <c r="S297" s="11" t="s">
        <v>1455</v>
      </c>
      <c r="U297" t="str">
        <f t="shared" si="4"/>
        <v>是</v>
      </c>
    </row>
    <row r="298" spans="1:21">
      <c r="A298" s="2" t="str">
        <f>K298&amp;MID(L:L,15,4)</f>
        <v>黄群1426</v>
      </c>
      <c r="B298" s="7" t="s">
        <v>2790</v>
      </c>
      <c r="C298" s="7" t="s">
        <v>1446</v>
      </c>
      <c r="D298" s="7">
        <v>56</v>
      </c>
      <c r="E298" s="7" t="s">
        <v>220</v>
      </c>
      <c r="F298" s="7" t="s">
        <v>18169</v>
      </c>
      <c r="G298" s="7" t="s">
        <v>18170</v>
      </c>
      <c r="H298" s="7" t="s">
        <v>1450</v>
      </c>
      <c r="I298" s="7" t="s">
        <v>18171</v>
      </c>
      <c r="J298" s="7" t="s">
        <v>1452</v>
      </c>
      <c r="K298" s="7" t="s">
        <v>217</v>
      </c>
      <c r="L298" s="7" t="s">
        <v>218</v>
      </c>
      <c r="M298" s="7" t="s">
        <v>1461</v>
      </c>
      <c r="N298" s="7" t="s">
        <v>23</v>
      </c>
      <c r="O298" s="11">
        <v>3</v>
      </c>
      <c r="P298" s="11">
        <v>57</v>
      </c>
      <c r="Q298" s="11">
        <v>3</v>
      </c>
      <c r="R298" s="11">
        <v>0</v>
      </c>
      <c r="S298" s="11" t="s">
        <v>1455</v>
      </c>
      <c r="U298" t="str">
        <f t="shared" si="4"/>
        <v>是</v>
      </c>
    </row>
    <row r="299" spans="1:21">
      <c r="A299" s="2" t="str">
        <f>K299&amp;MID(L:L,15,4)</f>
        <v>马兆垣0036</v>
      </c>
      <c r="B299" s="7" t="s">
        <v>2794</v>
      </c>
      <c r="C299" s="7" t="s">
        <v>1446</v>
      </c>
      <c r="D299" s="7">
        <v>59</v>
      </c>
      <c r="E299" s="7" t="s">
        <v>2795</v>
      </c>
      <c r="F299" s="7" t="s">
        <v>18172</v>
      </c>
      <c r="G299" s="7" t="s">
        <v>18173</v>
      </c>
      <c r="H299" s="7" t="s">
        <v>2798</v>
      </c>
      <c r="I299" s="7" t="s">
        <v>9911</v>
      </c>
      <c r="J299" s="7" t="s">
        <v>1452</v>
      </c>
      <c r="K299" s="7" t="s">
        <v>486</v>
      </c>
      <c r="L299" s="7" t="s">
        <v>487</v>
      </c>
      <c r="M299" s="7" t="s">
        <v>1461</v>
      </c>
      <c r="N299" s="7" t="s">
        <v>23</v>
      </c>
      <c r="O299" s="11">
        <v>3</v>
      </c>
      <c r="P299" s="11">
        <v>41</v>
      </c>
      <c r="Q299" s="11">
        <v>3</v>
      </c>
      <c r="R299" s="11">
        <v>0</v>
      </c>
      <c r="S299" s="11" t="s">
        <v>1455</v>
      </c>
      <c r="U299" t="str">
        <f t="shared" si="4"/>
        <v>是</v>
      </c>
    </row>
    <row r="300" spans="1:21">
      <c r="A300" s="2" t="str">
        <f>K300&amp;MID(L:L,15,4)</f>
        <v>蒋傍弟332X</v>
      </c>
      <c r="B300" s="7" t="s">
        <v>2138</v>
      </c>
      <c r="C300" s="7" t="s">
        <v>1446</v>
      </c>
      <c r="D300" s="7">
        <v>63</v>
      </c>
      <c r="E300" s="7" t="s">
        <v>2139</v>
      </c>
      <c r="F300" s="7" t="s">
        <v>18174</v>
      </c>
      <c r="G300" s="7" t="s">
        <v>18175</v>
      </c>
      <c r="H300" s="7" t="s">
        <v>1450</v>
      </c>
      <c r="I300" s="7" t="s">
        <v>18176</v>
      </c>
      <c r="J300" s="7" t="s">
        <v>1452</v>
      </c>
      <c r="K300" s="7" t="s">
        <v>267</v>
      </c>
      <c r="L300" s="7" t="s">
        <v>268</v>
      </c>
      <c r="M300" s="7" t="s">
        <v>1461</v>
      </c>
      <c r="N300" s="7" t="s">
        <v>23</v>
      </c>
      <c r="O300" s="11">
        <v>3</v>
      </c>
      <c r="P300" s="11">
        <v>9</v>
      </c>
      <c r="Q300" s="11">
        <v>3</v>
      </c>
      <c r="R300" s="11">
        <v>0</v>
      </c>
      <c r="S300" s="11" t="s">
        <v>1455</v>
      </c>
      <c r="U300" t="str">
        <f t="shared" si="4"/>
        <v>是</v>
      </c>
    </row>
    <row r="301" spans="1:21">
      <c r="A301" s="2" t="str">
        <f>K301&amp;MID(L:L,15,4)</f>
        <v>张惠芳0042</v>
      </c>
      <c r="B301" s="7" t="s">
        <v>2802</v>
      </c>
      <c r="C301" s="7" t="s">
        <v>1446</v>
      </c>
      <c r="D301" s="7">
        <v>58</v>
      </c>
      <c r="E301" s="7" t="s">
        <v>2803</v>
      </c>
      <c r="F301" s="7" t="s">
        <v>18177</v>
      </c>
      <c r="G301" s="7" t="s">
        <v>18178</v>
      </c>
      <c r="H301" s="7" t="s">
        <v>1450</v>
      </c>
      <c r="I301" s="7" t="s">
        <v>18179</v>
      </c>
      <c r="J301" s="7" t="s">
        <v>1452</v>
      </c>
      <c r="K301" s="7" t="s">
        <v>548</v>
      </c>
      <c r="L301" s="7" t="s">
        <v>549</v>
      </c>
      <c r="M301" s="7" t="s">
        <v>1561</v>
      </c>
      <c r="N301" s="7" t="s">
        <v>23</v>
      </c>
      <c r="O301" s="11">
        <v>3</v>
      </c>
      <c r="P301" s="11">
        <v>56</v>
      </c>
      <c r="Q301" s="11">
        <v>3</v>
      </c>
      <c r="R301" s="11">
        <v>0</v>
      </c>
      <c r="S301" s="11" t="s">
        <v>1455</v>
      </c>
      <c r="U301" t="str">
        <f t="shared" si="4"/>
        <v>是</v>
      </c>
    </row>
    <row r="302" spans="1:21">
      <c r="A302" s="2" t="str">
        <f>K302&amp;MID(L:L,15,4)</f>
        <v>伍东成3915</v>
      </c>
      <c r="B302" s="7" t="s">
        <v>2532</v>
      </c>
      <c r="C302" s="7" t="s">
        <v>1457</v>
      </c>
      <c r="D302" s="7">
        <v>48</v>
      </c>
      <c r="E302" s="7" t="s">
        <v>2533</v>
      </c>
      <c r="F302" s="7" t="s">
        <v>18180</v>
      </c>
      <c r="G302" s="7" t="s">
        <v>18181</v>
      </c>
      <c r="H302" s="7" t="s">
        <v>1450</v>
      </c>
      <c r="I302" s="7" t="s">
        <v>18182</v>
      </c>
      <c r="J302" s="7" t="s">
        <v>1452</v>
      </c>
      <c r="K302" s="7" t="s">
        <v>526</v>
      </c>
      <c r="L302" s="7" t="s">
        <v>527</v>
      </c>
      <c r="M302" s="7" t="s">
        <v>1461</v>
      </c>
      <c r="N302" s="7" t="s">
        <v>23</v>
      </c>
      <c r="O302" s="11">
        <v>5</v>
      </c>
      <c r="P302" s="11">
        <v>1</v>
      </c>
      <c r="Q302" s="11">
        <v>3</v>
      </c>
      <c r="R302" s="11">
        <v>2</v>
      </c>
      <c r="S302" s="11" t="s">
        <v>1455</v>
      </c>
      <c r="U302" t="str">
        <f t="shared" si="4"/>
        <v>是</v>
      </c>
    </row>
    <row r="303" spans="1:21">
      <c r="A303" s="2" t="str">
        <f>K303&amp;MID(L:L,15,4)</f>
        <v>刘汉棉185X</v>
      </c>
      <c r="B303" s="7" t="s">
        <v>2810</v>
      </c>
      <c r="C303" s="7" t="s">
        <v>1457</v>
      </c>
      <c r="D303" s="7">
        <v>50</v>
      </c>
      <c r="E303" s="7" t="s">
        <v>2811</v>
      </c>
      <c r="F303" s="7" t="s">
        <v>18183</v>
      </c>
      <c r="G303" s="7" t="s">
        <v>18184</v>
      </c>
      <c r="H303" s="7" t="s">
        <v>1450</v>
      </c>
      <c r="I303" s="7" t="s">
        <v>10329</v>
      </c>
      <c r="J303" s="7" t="s">
        <v>1452</v>
      </c>
      <c r="K303" s="7" t="s">
        <v>436</v>
      </c>
      <c r="L303" s="7" t="s">
        <v>2815</v>
      </c>
      <c r="M303" s="7" t="s">
        <v>1772</v>
      </c>
      <c r="N303" s="7" t="s">
        <v>23</v>
      </c>
      <c r="O303" s="11">
        <v>3</v>
      </c>
      <c r="P303" s="11">
        <v>15</v>
      </c>
      <c r="Q303" s="11">
        <v>3</v>
      </c>
      <c r="R303" s="11">
        <v>0</v>
      </c>
      <c r="S303" s="11" t="s">
        <v>1455</v>
      </c>
      <c r="U303" t="str">
        <f t="shared" si="4"/>
        <v>是</v>
      </c>
    </row>
    <row r="304" spans="1:21">
      <c r="A304" s="2" t="str">
        <f>K304&amp;MID(L:L,15,4)</f>
        <v>陈廷远0613</v>
      </c>
      <c r="B304" s="7" t="s">
        <v>2763</v>
      </c>
      <c r="C304" s="7" t="s">
        <v>1444</v>
      </c>
      <c r="D304" s="7">
        <v>61</v>
      </c>
      <c r="E304" s="7" t="s">
        <v>2764</v>
      </c>
      <c r="F304" s="7" t="s">
        <v>18185</v>
      </c>
      <c r="G304" s="7" t="s">
        <v>18186</v>
      </c>
      <c r="H304" s="7" t="s">
        <v>1450</v>
      </c>
      <c r="I304" s="7" t="s">
        <v>8917</v>
      </c>
      <c r="J304" s="7" t="s">
        <v>1452</v>
      </c>
      <c r="K304" s="7" t="s">
        <v>1173</v>
      </c>
      <c r="L304" s="7" t="s">
        <v>1174</v>
      </c>
      <c r="M304" s="7" t="s">
        <v>1461</v>
      </c>
      <c r="N304" s="7" t="s">
        <v>1462</v>
      </c>
      <c r="O304" s="11">
        <v>3</v>
      </c>
      <c r="P304" s="11">
        <v>4</v>
      </c>
      <c r="Q304" s="11">
        <v>2.5</v>
      </c>
      <c r="R304" s="11">
        <v>0.5</v>
      </c>
      <c r="S304" s="11" t="s">
        <v>1455</v>
      </c>
      <c r="U304" t="str">
        <f t="shared" si="4"/>
        <v>是</v>
      </c>
    </row>
    <row r="305" spans="1:21">
      <c r="A305" s="2" t="str">
        <f>K305&amp;MID(L:L,15,4)</f>
        <v>陈润甜4521</v>
      </c>
      <c r="B305" s="7" t="s">
        <v>2785</v>
      </c>
      <c r="C305" s="7" t="s">
        <v>1457</v>
      </c>
      <c r="D305" s="7">
        <v>55</v>
      </c>
      <c r="E305" s="7" t="s">
        <v>2786</v>
      </c>
      <c r="F305" s="7" t="s">
        <v>18187</v>
      </c>
      <c r="G305" s="7" t="s">
        <v>18188</v>
      </c>
      <c r="H305" s="7" t="s">
        <v>1450</v>
      </c>
      <c r="I305" s="7" t="s">
        <v>18189</v>
      </c>
      <c r="J305" s="7" t="s">
        <v>1452</v>
      </c>
      <c r="K305" s="7" t="s">
        <v>723</v>
      </c>
      <c r="L305" s="7" t="s">
        <v>724</v>
      </c>
      <c r="M305" s="7" t="s">
        <v>1461</v>
      </c>
      <c r="N305" s="7" t="s">
        <v>1467</v>
      </c>
      <c r="O305" s="11">
        <v>3</v>
      </c>
      <c r="P305" s="11">
        <v>56</v>
      </c>
      <c r="Q305" s="11">
        <v>3</v>
      </c>
      <c r="R305" s="11">
        <v>0</v>
      </c>
      <c r="S305" s="11" t="s">
        <v>1455</v>
      </c>
      <c r="U305" t="str">
        <f t="shared" si="4"/>
        <v>是</v>
      </c>
    </row>
    <row r="306" spans="1:21">
      <c r="A306" s="2" t="str">
        <f>K306&amp;MID(L:L,15,4)</f>
        <v>李平仪0049</v>
      </c>
      <c r="B306" s="7" t="s">
        <v>2178</v>
      </c>
      <c r="C306" s="7" t="s">
        <v>1444</v>
      </c>
      <c r="D306" s="7">
        <v>52</v>
      </c>
      <c r="E306" s="7" t="s">
        <v>2179</v>
      </c>
      <c r="F306" s="7" t="s">
        <v>18190</v>
      </c>
      <c r="G306" s="7" t="s">
        <v>18191</v>
      </c>
      <c r="H306" s="7" t="s">
        <v>1450</v>
      </c>
      <c r="I306" s="7" t="s">
        <v>18192</v>
      </c>
      <c r="J306" s="7" t="s">
        <v>1452</v>
      </c>
      <c r="K306" s="7" t="s">
        <v>930</v>
      </c>
      <c r="L306" s="7" t="s">
        <v>931</v>
      </c>
      <c r="M306" s="7" t="s">
        <v>1461</v>
      </c>
      <c r="N306" s="7" t="s">
        <v>23</v>
      </c>
      <c r="O306" s="11">
        <v>3</v>
      </c>
      <c r="P306" s="11">
        <v>0</v>
      </c>
      <c r="Q306" s="11">
        <v>3</v>
      </c>
      <c r="R306" s="11">
        <v>0</v>
      </c>
      <c r="S306" s="11" t="s">
        <v>1455</v>
      </c>
      <c r="U306" t="str">
        <f t="shared" si="4"/>
        <v>是</v>
      </c>
    </row>
    <row r="307" spans="1:21">
      <c r="A307" s="2" t="str">
        <f>K307&amp;MID(L:L,15,4)</f>
        <v>黎晓君0020</v>
      </c>
      <c r="B307" s="7" t="s">
        <v>2830</v>
      </c>
      <c r="C307" s="7" t="s">
        <v>1457</v>
      </c>
      <c r="D307" s="7">
        <v>47</v>
      </c>
      <c r="E307" s="7" t="s">
        <v>2831</v>
      </c>
      <c r="F307" s="7" t="s">
        <v>18193</v>
      </c>
      <c r="G307" s="7" t="s">
        <v>18194</v>
      </c>
      <c r="H307" s="7" t="s">
        <v>1450</v>
      </c>
      <c r="I307" s="7" t="s">
        <v>18195</v>
      </c>
      <c r="J307" s="7" t="s">
        <v>1452</v>
      </c>
      <c r="K307" s="7" t="s">
        <v>353</v>
      </c>
      <c r="L307" s="7" t="s">
        <v>354</v>
      </c>
      <c r="M307" s="7" t="s">
        <v>1453</v>
      </c>
      <c r="N307" s="7" t="s">
        <v>23</v>
      </c>
      <c r="O307" s="11">
        <v>3</v>
      </c>
      <c r="P307" s="11">
        <v>46</v>
      </c>
      <c r="Q307" s="11">
        <v>1.5</v>
      </c>
      <c r="R307" s="11">
        <v>1.5</v>
      </c>
      <c r="S307" s="11" t="s">
        <v>1455</v>
      </c>
      <c r="U307" t="str">
        <f t="shared" si="4"/>
        <v>是</v>
      </c>
    </row>
    <row r="308" spans="1:21">
      <c r="A308" s="2" t="str">
        <f>K308&amp;MID(L:L,15,4)</f>
        <v>梁福洪0015</v>
      </c>
      <c r="B308" s="7" t="s">
        <v>2835</v>
      </c>
      <c r="C308" s="7" t="s">
        <v>1446</v>
      </c>
      <c r="D308" s="7">
        <v>53</v>
      </c>
      <c r="E308" s="7" t="s">
        <v>2836</v>
      </c>
      <c r="F308" s="7" t="s">
        <v>18196</v>
      </c>
      <c r="G308" s="7" t="s">
        <v>18197</v>
      </c>
      <c r="H308" s="7" t="s">
        <v>1450</v>
      </c>
      <c r="I308" s="7" t="s">
        <v>18198</v>
      </c>
      <c r="J308" s="7" t="s">
        <v>1452</v>
      </c>
      <c r="K308" s="7" t="s">
        <v>768</v>
      </c>
      <c r="L308" s="7" t="s">
        <v>769</v>
      </c>
      <c r="M308" s="7" t="s">
        <v>1461</v>
      </c>
      <c r="N308" s="7" t="s">
        <v>1454</v>
      </c>
      <c r="O308" s="11">
        <v>5</v>
      </c>
      <c r="P308" s="11">
        <v>34</v>
      </c>
      <c r="Q308" s="11">
        <v>3</v>
      </c>
      <c r="R308" s="11">
        <v>2</v>
      </c>
      <c r="S308" s="11" t="s">
        <v>1455</v>
      </c>
      <c r="U308" t="str">
        <f t="shared" si="4"/>
        <v>是</v>
      </c>
    </row>
    <row r="309" spans="1:21">
      <c r="A309" s="2" t="str">
        <f>K309&amp;MID(L:L,15,4)</f>
        <v>陈就娣002X</v>
      </c>
      <c r="B309" s="7" t="s">
        <v>2840</v>
      </c>
      <c r="C309" s="7" t="s">
        <v>1446</v>
      </c>
      <c r="D309" s="7">
        <v>48</v>
      </c>
      <c r="E309" s="7" t="s">
        <v>2841</v>
      </c>
      <c r="F309" s="7" t="s">
        <v>18199</v>
      </c>
      <c r="G309" s="7" t="s">
        <v>18200</v>
      </c>
      <c r="H309" s="7" t="s">
        <v>1450</v>
      </c>
      <c r="I309" s="7" t="s">
        <v>3053</v>
      </c>
      <c r="J309" s="7" t="s">
        <v>1452</v>
      </c>
      <c r="K309" s="7" t="s">
        <v>720</v>
      </c>
      <c r="L309" s="7" t="s">
        <v>721</v>
      </c>
      <c r="M309" s="7" t="s">
        <v>1461</v>
      </c>
      <c r="N309" s="7" t="s">
        <v>1467</v>
      </c>
      <c r="O309" s="11">
        <v>3</v>
      </c>
      <c r="P309" s="11">
        <v>8</v>
      </c>
      <c r="Q309" s="11">
        <v>3</v>
      </c>
      <c r="R309" s="11">
        <v>0</v>
      </c>
      <c r="S309" s="11" t="s">
        <v>1455</v>
      </c>
      <c r="U309" t="str">
        <f t="shared" si="4"/>
        <v>是</v>
      </c>
    </row>
    <row r="310" spans="1:21">
      <c r="A310" s="2" t="str">
        <f>K310&amp;MID(L:L,15,4)</f>
        <v>陈雪玉0624</v>
      </c>
      <c r="B310" s="7" t="s">
        <v>2845</v>
      </c>
      <c r="C310" s="7" t="s">
        <v>1457</v>
      </c>
      <c r="D310" s="7">
        <v>53</v>
      </c>
      <c r="E310" s="7" t="s">
        <v>2846</v>
      </c>
      <c r="F310" s="7" t="s">
        <v>18201</v>
      </c>
      <c r="G310" s="7" t="s">
        <v>18202</v>
      </c>
      <c r="H310" s="7" t="s">
        <v>1450</v>
      </c>
      <c r="I310" s="7" t="s">
        <v>18203</v>
      </c>
      <c r="J310" s="7" t="s">
        <v>1452</v>
      </c>
      <c r="K310" s="7" t="s">
        <v>98</v>
      </c>
      <c r="L310" s="7" t="s">
        <v>99</v>
      </c>
      <c r="M310" s="7" t="s">
        <v>1461</v>
      </c>
      <c r="N310" s="7" t="s">
        <v>23</v>
      </c>
      <c r="O310" s="11">
        <v>15</v>
      </c>
      <c r="P310" s="11">
        <v>0</v>
      </c>
      <c r="Q310" s="11">
        <v>3</v>
      </c>
      <c r="R310" s="11">
        <v>12</v>
      </c>
      <c r="S310" s="11" t="s">
        <v>1455</v>
      </c>
      <c r="U310" t="str">
        <f t="shared" si="4"/>
        <v>是</v>
      </c>
    </row>
    <row r="311" spans="1:21">
      <c r="A311" s="2" t="str">
        <f>K311&amp;MID(L:L,15,4)</f>
        <v>周炳雄121X</v>
      </c>
      <c r="B311" s="7" t="s">
        <v>2850</v>
      </c>
      <c r="C311" s="7" t="s">
        <v>1444</v>
      </c>
      <c r="D311" s="7">
        <v>60</v>
      </c>
      <c r="E311" s="7" t="s">
        <v>2851</v>
      </c>
      <c r="F311" s="7" t="s">
        <v>18204</v>
      </c>
      <c r="G311" s="7" t="s">
        <v>18205</v>
      </c>
      <c r="H311" s="7" t="s">
        <v>1450</v>
      </c>
      <c r="I311" s="7" t="s">
        <v>18206</v>
      </c>
      <c r="J311" s="7" t="s">
        <v>1452</v>
      </c>
      <c r="K311" s="7" t="s">
        <v>878</v>
      </c>
      <c r="L311" s="7" t="s">
        <v>879</v>
      </c>
      <c r="M311" s="7" t="s">
        <v>1461</v>
      </c>
      <c r="N311" s="7" t="s">
        <v>23</v>
      </c>
      <c r="O311" s="11">
        <v>7</v>
      </c>
      <c r="P311" s="11">
        <v>35</v>
      </c>
      <c r="Q311" s="11">
        <v>3</v>
      </c>
      <c r="R311" s="11">
        <v>4</v>
      </c>
      <c r="S311" s="11" t="s">
        <v>1455</v>
      </c>
      <c r="U311" t="str">
        <f t="shared" si="4"/>
        <v>是</v>
      </c>
    </row>
    <row r="312" spans="1:21">
      <c r="A312" s="2" t="str">
        <f>K312&amp;MID(L:L,15,4)</f>
        <v>谭用维1240</v>
      </c>
      <c r="B312" s="7" t="s">
        <v>1944</v>
      </c>
      <c r="C312" s="7" t="s">
        <v>1457</v>
      </c>
      <c r="D312" s="7">
        <v>48</v>
      </c>
      <c r="E312" s="7" t="s">
        <v>1945</v>
      </c>
      <c r="F312" s="7" t="s">
        <v>18207</v>
      </c>
      <c r="G312" s="7" t="s">
        <v>18208</v>
      </c>
      <c r="H312" s="7" t="s">
        <v>1450</v>
      </c>
      <c r="I312" s="7" t="s">
        <v>18209</v>
      </c>
      <c r="J312" s="7" t="s">
        <v>1452</v>
      </c>
      <c r="K312" s="7" t="s">
        <v>545</v>
      </c>
      <c r="L312" s="7" t="s">
        <v>546</v>
      </c>
      <c r="M312" s="7" t="s">
        <v>1453</v>
      </c>
      <c r="N312" s="7" t="s">
        <v>23</v>
      </c>
      <c r="O312" s="11">
        <v>7</v>
      </c>
      <c r="P312" s="11">
        <v>3</v>
      </c>
      <c r="Q312" s="11">
        <v>1.5</v>
      </c>
      <c r="R312" s="11">
        <v>5.5</v>
      </c>
      <c r="S312" s="11" t="s">
        <v>1455</v>
      </c>
      <c r="U312" t="str">
        <f t="shared" si="4"/>
        <v>是</v>
      </c>
    </row>
    <row r="313" spans="1:21">
      <c r="A313" s="2" t="str">
        <f>K313&amp;MID(L:L,15,4)</f>
        <v>陈祥仪0619</v>
      </c>
      <c r="B313" s="7" t="s">
        <v>2858</v>
      </c>
      <c r="C313" s="7" t="s">
        <v>1446</v>
      </c>
      <c r="D313" s="7">
        <v>45</v>
      </c>
      <c r="E313" s="7" t="s">
        <v>2859</v>
      </c>
      <c r="F313" s="7" t="s">
        <v>18210</v>
      </c>
      <c r="G313" s="7" t="s">
        <v>18211</v>
      </c>
      <c r="H313" s="7" t="s">
        <v>1450</v>
      </c>
      <c r="I313" s="7" t="s">
        <v>7482</v>
      </c>
      <c r="J313" s="7" t="s">
        <v>1452</v>
      </c>
      <c r="K313" s="7" t="s">
        <v>92</v>
      </c>
      <c r="L313" s="7" t="s">
        <v>93</v>
      </c>
      <c r="M313" s="7" t="s">
        <v>1461</v>
      </c>
      <c r="N313" s="7" t="s">
        <v>23</v>
      </c>
      <c r="O313" s="11">
        <v>3</v>
      </c>
      <c r="P313" s="11">
        <v>18</v>
      </c>
      <c r="Q313" s="11">
        <v>3</v>
      </c>
      <c r="R313" s="11">
        <v>0</v>
      </c>
      <c r="S313" s="11" t="s">
        <v>1455</v>
      </c>
      <c r="U313" t="str">
        <f t="shared" si="4"/>
        <v>是</v>
      </c>
    </row>
    <row r="314" spans="1:21">
      <c r="A314" s="2" t="str">
        <f>K314&amp;MID(L:L,15,4)</f>
        <v>罗佐铿4515</v>
      </c>
      <c r="B314" s="7" t="s">
        <v>2863</v>
      </c>
      <c r="C314" s="7" t="s">
        <v>1457</v>
      </c>
      <c r="D314" s="7">
        <v>29</v>
      </c>
      <c r="E314" s="7" t="s">
        <v>2864</v>
      </c>
      <c r="F314" s="7" t="s">
        <v>18212</v>
      </c>
      <c r="G314" s="7" t="s">
        <v>18213</v>
      </c>
      <c r="H314" s="7" t="s">
        <v>1450</v>
      </c>
      <c r="I314" s="7" t="s">
        <v>11296</v>
      </c>
      <c r="J314" s="7" t="s">
        <v>1452</v>
      </c>
      <c r="K314" s="7" t="s">
        <v>476</v>
      </c>
      <c r="L314" s="7" t="s">
        <v>477</v>
      </c>
      <c r="M314" s="7" t="s">
        <v>1461</v>
      </c>
      <c r="N314" s="7" t="s">
        <v>23</v>
      </c>
      <c r="O314" s="11">
        <v>3</v>
      </c>
      <c r="P314" s="11">
        <v>14</v>
      </c>
      <c r="Q314" s="11">
        <v>3</v>
      </c>
      <c r="R314" s="11">
        <v>0</v>
      </c>
      <c r="S314" s="11" t="s">
        <v>1455</v>
      </c>
      <c r="U314" t="str">
        <f t="shared" si="4"/>
        <v>是</v>
      </c>
    </row>
    <row r="315" spans="1:21">
      <c r="A315" s="2" t="str">
        <f>K315&amp;MID(L:L,15,4)</f>
        <v>何全辉0015</v>
      </c>
      <c r="B315" s="7" t="s">
        <v>2178</v>
      </c>
      <c r="C315" s="7" t="s">
        <v>1444</v>
      </c>
      <c r="D315" s="7">
        <v>52</v>
      </c>
      <c r="E315" s="7" t="s">
        <v>2179</v>
      </c>
      <c r="F315" s="7" t="s">
        <v>18214</v>
      </c>
      <c r="G315" s="7" t="s">
        <v>18215</v>
      </c>
      <c r="H315" s="7" t="s">
        <v>1450</v>
      </c>
      <c r="I315" s="7" t="s">
        <v>9969</v>
      </c>
      <c r="J315" s="7" t="s">
        <v>1452</v>
      </c>
      <c r="K315" s="7" t="s">
        <v>928</v>
      </c>
      <c r="L315" s="7" t="s">
        <v>929</v>
      </c>
      <c r="M315" s="7" t="s">
        <v>1461</v>
      </c>
      <c r="N315" s="7" t="s">
        <v>23</v>
      </c>
      <c r="O315" s="11">
        <v>3</v>
      </c>
      <c r="P315" s="11">
        <v>3</v>
      </c>
      <c r="Q315" s="11">
        <v>3</v>
      </c>
      <c r="R315" s="11">
        <v>0</v>
      </c>
      <c r="S315" s="11" t="s">
        <v>1455</v>
      </c>
      <c r="U315" t="str">
        <f t="shared" si="4"/>
        <v>是</v>
      </c>
    </row>
    <row r="316" spans="1:21">
      <c r="A316" s="2" t="str">
        <f>K316&amp;MID(L:L,15,4)</f>
        <v>陈志杰0352</v>
      </c>
      <c r="B316" s="7" t="s">
        <v>2871</v>
      </c>
      <c r="C316" s="7" t="s">
        <v>1446</v>
      </c>
      <c r="D316" s="7">
        <v>53</v>
      </c>
      <c r="E316" s="7" t="s">
        <v>2872</v>
      </c>
      <c r="F316" s="7" t="s">
        <v>18216</v>
      </c>
      <c r="G316" s="7" t="s">
        <v>18217</v>
      </c>
      <c r="H316" s="7" t="s">
        <v>1450</v>
      </c>
      <c r="I316" s="7" t="s">
        <v>18218</v>
      </c>
      <c r="J316" s="7" t="s">
        <v>1452</v>
      </c>
      <c r="K316" s="7" t="s">
        <v>114</v>
      </c>
      <c r="L316" s="7" t="s">
        <v>115</v>
      </c>
      <c r="M316" s="7" t="s">
        <v>1561</v>
      </c>
      <c r="N316" s="7" t="s">
        <v>23</v>
      </c>
      <c r="O316" s="11">
        <v>3</v>
      </c>
      <c r="P316" s="11">
        <v>4</v>
      </c>
      <c r="Q316" s="11">
        <v>3</v>
      </c>
      <c r="R316" s="11">
        <v>0</v>
      </c>
      <c r="S316" s="11" t="s">
        <v>1455</v>
      </c>
      <c r="U316" t="str">
        <f t="shared" si="4"/>
        <v>是</v>
      </c>
    </row>
    <row r="317" spans="1:21">
      <c r="A317" s="2" t="str">
        <f>K317&amp;MID(L:L,15,4)</f>
        <v>黄齐好1226</v>
      </c>
      <c r="B317" s="7" t="s">
        <v>1974</v>
      </c>
      <c r="C317" s="7" t="s">
        <v>1446</v>
      </c>
      <c r="D317" s="7">
        <v>44</v>
      </c>
      <c r="E317" s="7" t="s">
        <v>1043</v>
      </c>
      <c r="F317" s="7" t="s">
        <v>18219</v>
      </c>
      <c r="G317" s="7" t="s">
        <v>18220</v>
      </c>
      <c r="H317" s="7" t="s">
        <v>1450</v>
      </c>
      <c r="I317" s="7" t="s">
        <v>18221</v>
      </c>
      <c r="J317" s="7" t="s">
        <v>1452</v>
      </c>
      <c r="K317" s="7" t="s">
        <v>1041</v>
      </c>
      <c r="L317" s="7" t="s">
        <v>1042</v>
      </c>
      <c r="M317" s="7" t="s">
        <v>1453</v>
      </c>
      <c r="N317" s="7" t="s">
        <v>23</v>
      </c>
      <c r="O317" s="11">
        <v>4</v>
      </c>
      <c r="P317" s="11">
        <v>11</v>
      </c>
      <c r="Q317" s="11">
        <v>1.5</v>
      </c>
      <c r="R317" s="11">
        <v>2.5</v>
      </c>
      <c r="S317" s="11" t="s">
        <v>1455</v>
      </c>
      <c r="U317" t="str">
        <f t="shared" si="4"/>
        <v>是</v>
      </c>
    </row>
    <row r="318" spans="1:21">
      <c r="A318" s="2" t="str">
        <f>K318&amp;MID(L:L,15,4)</f>
        <v>黄星燎1235</v>
      </c>
      <c r="B318" s="7" t="s">
        <v>1699</v>
      </c>
      <c r="C318" s="7" t="s">
        <v>1444</v>
      </c>
      <c r="D318" s="7">
        <v>57</v>
      </c>
      <c r="E318" s="7" t="s">
        <v>1700</v>
      </c>
      <c r="F318" s="7" t="s">
        <v>18222</v>
      </c>
      <c r="G318" s="7" t="s">
        <v>18223</v>
      </c>
      <c r="H318" s="7" t="s">
        <v>1450</v>
      </c>
      <c r="I318" s="7" t="s">
        <v>9251</v>
      </c>
      <c r="J318" s="7" t="s">
        <v>1452</v>
      </c>
      <c r="K318" s="7" t="s">
        <v>270</v>
      </c>
      <c r="L318" s="7" t="s">
        <v>271</v>
      </c>
      <c r="M318" s="7" t="s">
        <v>1461</v>
      </c>
      <c r="N318" s="7" t="s">
        <v>23</v>
      </c>
      <c r="O318" s="11">
        <v>3</v>
      </c>
      <c r="P318" s="11">
        <v>4</v>
      </c>
      <c r="Q318" s="11">
        <v>3</v>
      </c>
      <c r="R318" s="11">
        <v>0</v>
      </c>
      <c r="S318" s="11" t="s">
        <v>1455</v>
      </c>
      <c r="U318" t="str">
        <f t="shared" si="4"/>
        <v>是</v>
      </c>
    </row>
    <row r="319" spans="1:21">
      <c r="A319" s="2" t="str">
        <f>K319&amp;MID(L:L,15,4)</f>
        <v>钟汉2739</v>
      </c>
      <c r="B319" s="7" t="s">
        <v>2881</v>
      </c>
      <c r="C319" s="7" t="s">
        <v>1446</v>
      </c>
      <c r="D319" s="7">
        <v>44</v>
      </c>
      <c r="E319" s="7" t="s">
        <v>2882</v>
      </c>
      <c r="F319" s="7" t="s">
        <v>18224</v>
      </c>
      <c r="G319" s="7" t="s">
        <v>18225</v>
      </c>
      <c r="H319" s="7" t="s">
        <v>2884</v>
      </c>
      <c r="I319" s="7" t="s">
        <v>18226</v>
      </c>
      <c r="J319" s="7" t="s">
        <v>1452</v>
      </c>
      <c r="K319" s="7" t="s">
        <v>666</v>
      </c>
      <c r="L319" s="7" t="s">
        <v>667</v>
      </c>
      <c r="M319" s="7" t="s">
        <v>1453</v>
      </c>
      <c r="N319" s="7" t="s">
        <v>23</v>
      </c>
      <c r="O319" s="11">
        <v>1</v>
      </c>
      <c r="P319" s="11">
        <v>45</v>
      </c>
      <c r="Q319" s="11">
        <v>1.5</v>
      </c>
      <c r="R319" s="11">
        <v>0</v>
      </c>
      <c r="S319" s="11" t="s">
        <v>1455</v>
      </c>
      <c r="U319" t="str">
        <f t="shared" si="4"/>
        <v>是</v>
      </c>
    </row>
    <row r="320" spans="1:21">
      <c r="A320" s="2" t="str">
        <f>K320&amp;MID(L:L,15,4)</f>
        <v>马国文3614</v>
      </c>
      <c r="B320" s="7" t="s">
        <v>8664</v>
      </c>
      <c r="C320" s="7" t="s">
        <v>1446</v>
      </c>
      <c r="D320" s="7">
        <v>42</v>
      </c>
      <c r="E320" s="7" t="s">
        <v>1573</v>
      </c>
      <c r="F320" s="7" t="s">
        <v>18227</v>
      </c>
      <c r="G320" s="7" t="s">
        <v>18228</v>
      </c>
      <c r="H320" s="7" t="s">
        <v>1450</v>
      </c>
      <c r="I320" s="7" t="s">
        <v>6637</v>
      </c>
      <c r="J320" s="7" t="s">
        <v>1452</v>
      </c>
      <c r="K320" s="7" t="s">
        <v>780</v>
      </c>
      <c r="L320" s="7" t="s">
        <v>781</v>
      </c>
      <c r="M320" s="7" t="s">
        <v>1461</v>
      </c>
      <c r="N320" s="7" t="s">
        <v>23</v>
      </c>
      <c r="O320" s="11">
        <v>3</v>
      </c>
      <c r="P320" s="11">
        <v>51</v>
      </c>
      <c r="Q320" s="11">
        <v>3</v>
      </c>
      <c r="R320" s="11">
        <v>0</v>
      </c>
      <c r="S320" s="11" t="s">
        <v>1455</v>
      </c>
      <c r="U320" t="str">
        <f t="shared" si="4"/>
        <v>是</v>
      </c>
    </row>
    <row r="321" spans="1:21">
      <c r="A321" s="2" t="str">
        <f>K321&amp;MID(L:L,15,4)</f>
        <v>谭礼灿1212</v>
      </c>
      <c r="B321" s="7" t="s">
        <v>2886</v>
      </c>
      <c r="C321" s="7" t="s">
        <v>1446</v>
      </c>
      <c r="D321" s="7">
        <v>40</v>
      </c>
      <c r="E321" s="7" t="s">
        <v>2887</v>
      </c>
      <c r="F321" s="7" t="s">
        <v>18229</v>
      </c>
      <c r="G321" s="7" t="s">
        <v>17892</v>
      </c>
      <c r="H321" s="7" t="s">
        <v>1450</v>
      </c>
      <c r="I321" s="7" t="s">
        <v>18230</v>
      </c>
      <c r="J321" s="7" t="s">
        <v>1452</v>
      </c>
      <c r="K321" s="7" t="s">
        <v>539</v>
      </c>
      <c r="L321" s="7" t="s">
        <v>540</v>
      </c>
      <c r="M321" s="7" t="s">
        <v>1461</v>
      </c>
      <c r="N321" s="7" t="s">
        <v>23</v>
      </c>
      <c r="O321" s="11">
        <v>3</v>
      </c>
      <c r="P321" s="11">
        <v>32</v>
      </c>
      <c r="Q321" s="11">
        <v>3</v>
      </c>
      <c r="R321" s="11">
        <v>0</v>
      </c>
      <c r="S321" s="11" t="s">
        <v>1455</v>
      </c>
      <c r="U321" t="str">
        <f t="shared" si="4"/>
        <v>是</v>
      </c>
    </row>
    <row r="322" spans="1:21">
      <c r="A322" s="2" t="str">
        <f>K322&amp;MID(L:L,15,4)</f>
        <v>周关6023</v>
      </c>
      <c r="B322" s="7" t="s">
        <v>2892</v>
      </c>
      <c r="C322" s="7" t="s">
        <v>1446</v>
      </c>
      <c r="D322" s="7">
        <v>45</v>
      </c>
      <c r="E322" s="7" t="s">
        <v>2320</v>
      </c>
      <c r="F322" s="7" t="s">
        <v>18231</v>
      </c>
      <c r="G322" s="7" t="s">
        <v>18232</v>
      </c>
      <c r="H322" s="7" t="s">
        <v>1450</v>
      </c>
      <c r="I322" s="7" t="s">
        <v>8689</v>
      </c>
      <c r="J322" s="7" t="s">
        <v>1452</v>
      </c>
      <c r="K322" s="7" t="s">
        <v>606</v>
      </c>
      <c r="L322" s="7" t="s">
        <v>607</v>
      </c>
      <c r="M322" s="7" t="s">
        <v>1453</v>
      </c>
      <c r="N322" s="7" t="s">
        <v>23</v>
      </c>
      <c r="O322" s="11">
        <v>1</v>
      </c>
      <c r="P322" s="11">
        <v>48</v>
      </c>
      <c r="Q322" s="11">
        <v>1.5</v>
      </c>
      <c r="R322" s="11">
        <v>0</v>
      </c>
      <c r="S322" s="11" t="s">
        <v>1455</v>
      </c>
      <c r="U322" t="str">
        <f t="shared" si="4"/>
        <v>是</v>
      </c>
    </row>
    <row r="323" spans="1:21">
      <c r="A323" s="2" t="str">
        <f>K323&amp;MID(L:L,15,4)</f>
        <v>戴英明0918</v>
      </c>
      <c r="B323" s="7" t="s">
        <v>5323</v>
      </c>
      <c r="C323" s="7" t="s">
        <v>1446</v>
      </c>
      <c r="D323" s="7">
        <v>56</v>
      </c>
      <c r="E323" s="7" t="s">
        <v>5324</v>
      </c>
      <c r="F323" s="7" t="s">
        <v>18233</v>
      </c>
      <c r="G323" s="7" t="s">
        <v>18234</v>
      </c>
      <c r="H323" s="7" t="s">
        <v>1450</v>
      </c>
      <c r="I323" s="7" t="s">
        <v>3990</v>
      </c>
      <c r="J323" s="7" t="s">
        <v>1452</v>
      </c>
      <c r="K323" s="7" t="s">
        <v>118</v>
      </c>
      <c r="L323" s="7" t="s">
        <v>119</v>
      </c>
      <c r="M323" s="7" t="s">
        <v>1461</v>
      </c>
      <c r="N323" s="7" t="s">
        <v>23</v>
      </c>
      <c r="O323" s="11">
        <v>3</v>
      </c>
      <c r="P323" s="11">
        <v>55</v>
      </c>
      <c r="Q323" s="11">
        <v>3</v>
      </c>
      <c r="R323" s="11">
        <v>0</v>
      </c>
      <c r="S323" s="11" t="s">
        <v>1455</v>
      </c>
      <c r="U323" t="str">
        <f t="shared" ref="U323:U386" si="5">S323</f>
        <v>是</v>
      </c>
    </row>
    <row r="324" spans="1:21">
      <c r="A324" s="2" t="str">
        <f>K324&amp;MID(L:L,15,4)</f>
        <v/>
      </c>
      <c r="B324" s="7"/>
      <c r="C324" s="7"/>
      <c r="D324" s="7"/>
      <c r="E324" s="7"/>
      <c r="F324" s="7"/>
      <c r="G324" s="7"/>
      <c r="H324" s="7"/>
      <c r="I324" s="7"/>
      <c r="J324" s="7"/>
      <c r="K324" s="7"/>
      <c r="L324" s="7"/>
      <c r="M324" s="7"/>
      <c r="N324" s="7"/>
      <c r="O324" s="11"/>
      <c r="P324" s="11"/>
      <c r="Q324" s="11"/>
      <c r="R324" s="11"/>
      <c r="S324" s="11"/>
      <c r="U324">
        <f t="shared" si="5"/>
        <v>0</v>
      </c>
    </row>
    <row r="325" spans="1:21">
      <c r="A325" s="2" t="str">
        <f>K325&amp;MID(L:L,15,4)</f>
        <v/>
      </c>
      <c r="B325" s="7"/>
      <c r="C325" s="7"/>
      <c r="D325" s="7"/>
      <c r="E325" s="7"/>
      <c r="F325" s="7"/>
      <c r="G325" s="7"/>
      <c r="H325" s="7"/>
      <c r="I325" s="7"/>
      <c r="J325" s="7"/>
      <c r="K325" s="7"/>
      <c r="L325" s="7"/>
      <c r="M325" s="7"/>
      <c r="N325" s="7"/>
      <c r="O325" s="11"/>
      <c r="P325" s="11"/>
      <c r="Q325" s="11"/>
      <c r="R325" s="11"/>
      <c r="S325" s="11"/>
      <c r="U325">
        <f t="shared" si="5"/>
        <v>0</v>
      </c>
    </row>
    <row r="326" spans="1:21">
      <c r="A326" s="2" t="str">
        <f>K326&amp;MID(L:L,15,4)</f>
        <v/>
      </c>
      <c r="B326" s="7"/>
      <c r="C326" s="7"/>
      <c r="D326" s="7"/>
      <c r="E326" s="7"/>
      <c r="F326" s="7"/>
      <c r="G326" s="7"/>
      <c r="H326" s="7"/>
      <c r="I326" s="7"/>
      <c r="J326" s="7"/>
      <c r="K326" s="7"/>
      <c r="L326" s="7"/>
      <c r="M326" s="7"/>
      <c r="N326" s="7"/>
      <c r="O326" s="11"/>
      <c r="P326" s="11"/>
      <c r="Q326" s="11"/>
      <c r="R326" s="11"/>
      <c r="S326" s="11"/>
      <c r="U326">
        <f t="shared" si="5"/>
        <v>0</v>
      </c>
    </row>
    <row r="327" spans="1:21">
      <c r="A327" s="2" t="str">
        <f>K327&amp;MID(L:L,15,4)</f>
        <v/>
      </c>
      <c r="B327" s="7"/>
      <c r="C327" s="7"/>
      <c r="D327" s="7"/>
      <c r="E327" s="7"/>
      <c r="F327" s="7"/>
      <c r="G327" s="7"/>
      <c r="H327" s="7"/>
      <c r="I327" s="7"/>
      <c r="J327" s="7"/>
      <c r="K327" s="7"/>
      <c r="L327" s="7"/>
      <c r="M327" s="7"/>
      <c r="N327" s="7"/>
      <c r="O327" s="11"/>
      <c r="P327" s="11"/>
      <c r="Q327" s="11"/>
      <c r="R327" s="11"/>
      <c r="S327" s="11"/>
      <c r="U327">
        <f t="shared" si="5"/>
        <v>0</v>
      </c>
    </row>
    <row r="328" spans="1:21">
      <c r="A328" s="2" t="str">
        <f>K328&amp;MID(L:L,15,4)</f>
        <v/>
      </c>
      <c r="B328" s="7"/>
      <c r="C328" s="7"/>
      <c r="D328" s="7"/>
      <c r="E328" s="7"/>
      <c r="F328" s="7"/>
      <c r="G328" s="7"/>
      <c r="H328" s="7"/>
      <c r="I328" s="7"/>
      <c r="J328" s="7"/>
      <c r="K328" s="7"/>
      <c r="L328" s="7"/>
      <c r="M328" s="7"/>
      <c r="N328" s="7"/>
      <c r="O328" s="11"/>
      <c r="P328" s="11"/>
      <c r="Q328" s="11"/>
      <c r="R328" s="11"/>
      <c r="S328" s="11"/>
      <c r="U328">
        <f t="shared" si="5"/>
        <v>0</v>
      </c>
    </row>
    <row r="329" spans="1:21">
      <c r="A329" s="2" t="str">
        <f>K329&amp;MID(L:L,15,4)</f>
        <v/>
      </c>
      <c r="B329" s="7"/>
      <c r="C329" s="7"/>
      <c r="D329" s="7"/>
      <c r="E329" s="7"/>
      <c r="F329" s="7"/>
      <c r="G329" s="7"/>
      <c r="H329" s="7"/>
      <c r="I329" s="7"/>
      <c r="J329" s="7"/>
      <c r="K329" s="7"/>
      <c r="L329" s="7"/>
      <c r="M329" s="7"/>
      <c r="N329" s="7"/>
      <c r="O329" s="11"/>
      <c r="P329" s="11"/>
      <c r="Q329" s="11"/>
      <c r="R329" s="11"/>
      <c r="S329" s="11"/>
      <c r="U329">
        <f t="shared" si="5"/>
        <v>0</v>
      </c>
    </row>
    <row r="330" spans="1:21">
      <c r="A330" s="2" t="str">
        <f>K330&amp;MID(L:L,15,4)</f>
        <v/>
      </c>
      <c r="U330">
        <f t="shared" si="5"/>
        <v>0</v>
      </c>
    </row>
    <row r="331" spans="1:21">
      <c r="A331" s="2" t="str">
        <f>K331&amp;MID(L:L,15,4)</f>
        <v/>
      </c>
      <c r="U331">
        <f t="shared" si="5"/>
        <v>0</v>
      </c>
    </row>
    <row r="332" spans="1:21">
      <c r="A332" s="2" t="str">
        <f>K332&amp;MID(L:L,15,4)</f>
        <v/>
      </c>
      <c r="U332">
        <f t="shared" si="5"/>
        <v>0</v>
      </c>
    </row>
    <row r="333" spans="1:21">
      <c r="A333" s="2" t="str">
        <f>K333&amp;MID(L:L,15,4)</f>
        <v/>
      </c>
      <c r="U333">
        <f t="shared" si="5"/>
        <v>0</v>
      </c>
    </row>
    <row r="334" spans="1:21">
      <c r="A334" s="2" t="str">
        <f>K334&amp;MID(L:L,15,4)</f>
        <v/>
      </c>
      <c r="U334">
        <f t="shared" si="5"/>
        <v>0</v>
      </c>
    </row>
    <row r="335" spans="1:21">
      <c r="A335" s="2" t="str">
        <f>K335&amp;MID(L:L,15,4)</f>
        <v/>
      </c>
      <c r="U335">
        <f t="shared" si="5"/>
        <v>0</v>
      </c>
    </row>
    <row r="336" spans="1:21">
      <c r="A336" s="2" t="str">
        <f>K336&amp;MID(L:L,15,4)</f>
        <v/>
      </c>
      <c r="U336">
        <f t="shared" si="5"/>
        <v>0</v>
      </c>
    </row>
    <row r="337" spans="1:21">
      <c r="A337" s="2" t="str">
        <f>K337&amp;MID(L:L,15,4)</f>
        <v/>
      </c>
      <c r="U337">
        <f t="shared" si="5"/>
        <v>0</v>
      </c>
    </row>
    <row r="338" spans="1:21">
      <c r="A338" s="2" t="str">
        <f>K338&amp;MID(L:L,15,4)</f>
        <v/>
      </c>
      <c r="U338">
        <f t="shared" si="5"/>
        <v>0</v>
      </c>
    </row>
    <row r="339" spans="1:21">
      <c r="A339" s="2" t="str">
        <f>K339&amp;MID(L:L,15,4)</f>
        <v/>
      </c>
      <c r="U339">
        <f t="shared" si="5"/>
        <v>0</v>
      </c>
    </row>
    <row r="340" spans="1:21">
      <c r="A340" s="2" t="str">
        <f>K340&amp;MID(L:L,15,4)</f>
        <v/>
      </c>
      <c r="U340">
        <f t="shared" si="5"/>
        <v>0</v>
      </c>
    </row>
    <row r="341" spans="1:21">
      <c r="A341" s="2" t="str">
        <f>K341&amp;MID(L:L,15,4)</f>
        <v/>
      </c>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B2" sqref="B2:S330"/>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18235</v>
      </c>
      <c r="G2" s="7" t="s">
        <v>18236</v>
      </c>
      <c r="H2" s="7" t="s">
        <v>1450</v>
      </c>
      <c r="I2" s="7" t="s">
        <v>18237</v>
      </c>
      <c r="J2" s="7" t="s">
        <v>1452</v>
      </c>
      <c r="K2" s="7" t="s">
        <v>954</v>
      </c>
      <c r="L2" s="7" t="s">
        <v>955</v>
      </c>
      <c r="M2" s="7" t="s">
        <v>1453</v>
      </c>
      <c r="N2" s="7" t="s">
        <v>1454</v>
      </c>
      <c r="O2" s="11">
        <v>2</v>
      </c>
      <c r="P2" s="11">
        <v>15</v>
      </c>
      <c r="Q2" s="11">
        <v>1.5</v>
      </c>
      <c r="R2" s="11">
        <f t="shared" ref="R2:R10" si="0">O2-Q2</f>
        <v>0.5</v>
      </c>
      <c r="S2" s="11" t="s">
        <v>1455</v>
      </c>
      <c r="U2" t="str">
        <f>S2</f>
        <v>是</v>
      </c>
    </row>
    <row r="3" spans="1:21">
      <c r="A3" s="2" t="str">
        <f>K3&amp;MID(L:L,15,4)</f>
        <v>刘伟5312</v>
      </c>
      <c r="B3" s="7" t="s">
        <v>1463</v>
      </c>
      <c r="C3" s="7" t="s">
        <v>1446</v>
      </c>
      <c r="D3" s="7">
        <v>52</v>
      </c>
      <c r="E3" s="7" t="s">
        <v>687</v>
      </c>
      <c r="F3" s="7" t="s">
        <v>18238</v>
      </c>
      <c r="G3" s="7" t="s">
        <v>18239</v>
      </c>
      <c r="H3" s="7" t="s">
        <v>1450</v>
      </c>
      <c r="I3" s="7" t="s">
        <v>10793</v>
      </c>
      <c r="J3" s="7" t="s">
        <v>1452</v>
      </c>
      <c r="K3" s="7" t="s">
        <v>681</v>
      </c>
      <c r="L3" s="7" t="s">
        <v>682</v>
      </c>
      <c r="M3" s="7" t="s">
        <v>1461</v>
      </c>
      <c r="N3" s="7" t="s">
        <v>1467</v>
      </c>
      <c r="O3" s="11">
        <v>3</v>
      </c>
      <c r="P3" s="11">
        <v>9</v>
      </c>
      <c r="Q3" s="11">
        <v>3</v>
      </c>
      <c r="R3" s="11">
        <f t="shared" si="0"/>
        <v>0</v>
      </c>
      <c r="S3" s="11" t="s">
        <v>1455</v>
      </c>
      <c r="U3" t="str">
        <f t="shared" ref="U3:U66" si="1">S3</f>
        <v>是</v>
      </c>
    </row>
    <row r="4" spans="1:21">
      <c r="A4" s="2" t="str">
        <f>K4&amp;MID(L:L,15,4)</f>
        <v>练涂寿3338</v>
      </c>
      <c r="B4" s="7" t="s">
        <v>1468</v>
      </c>
      <c r="C4" s="7" t="s">
        <v>1446</v>
      </c>
      <c r="D4" s="7">
        <v>41</v>
      </c>
      <c r="E4" s="7" t="s">
        <v>1096</v>
      </c>
      <c r="F4" s="7" t="s">
        <v>18240</v>
      </c>
      <c r="G4" s="7" t="s">
        <v>18241</v>
      </c>
      <c r="H4" s="7" t="s">
        <v>1450</v>
      </c>
      <c r="I4" s="7" t="s">
        <v>18242</v>
      </c>
      <c r="J4" s="7" t="s">
        <v>1452</v>
      </c>
      <c r="K4" s="7" t="s">
        <v>1093</v>
      </c>
      <c r="L4" s="7" t="s">
        <v>1094</v>
      </c>
      <c r="M4" s="7" t="s">
        <v>1461</v>
      </c>
      <c r="N4" s="7" t="s">
        <v>1467</v>
      </c>
      <c r="O4" s="11">
        <v>11</v>
      </c>
      <c r="P4" s="11">
        <v>28</v>
      </c>
      <c r="Q4" s="11">
        <v>3</v>
      </c>
      <c r="R4" s="11">
        <f t="shared" si="0"/>
        <v>8</v>
      </c>
      <c r="S4" s="11" t="s">
        <v>1455</v>
      </c>
      <c r="U4" t="str">
        <f t="shared" si="1"/>
        <v>是</v>
      </c>
    </row>
    <row r="5" spans="1:21">
      <c r="A5" s="2" t="str">
        <f>K5&amp;MID(L:L,15,4)</f>
        <v>罗惠芬3927</v>
      </c>
      <c r="B5" s="7" t="s">
        <v>2908</v>
      </c>
      <c r="C5" s="7" t="s">
        <v>1446</v>
      </c>
      <c r="D5" s="7">
        <v>52</v>
      </c>
      <c r="E5" s="7" t="s">
        <v>2909</v>
      </c>
      <c r="F5" s="7" t="s">
        <v>18243</v>
      </c>
      <c r="G5" s="7" t="s">
        <v>18244</v>
      </c>
      <c r="H5" s="7" t="s">
        <v>1450</v>
      </c>
      <c r="I5" s="7" t="s">
        <v>18245</v>
      </c>
      <c r="J5" s="7" t="s">
        <v>1452</v>
      </c>
      <c r="K5" s="7" t="s">
        <v>1399</v>
      </c>
      <c r="L5" s="7" t="s">
        <v>1400</v>
      </c>
      <c r="M5" s="7" t="s">
        <v>1461</v>
      </c>
      <c r="N5" s="7" t="s">
        <v>1462</v>
      </c>
      <c r="O5" s="11">
        <v>3</v>
      </c>
      <c r="P5" s="11">
        <v>12</v>
      </c>
      <c r="Q5" s="11">
        <v>2.5</v>
      </c>
      <c r="R5" s="11">
        <f t="shared" si="0"/>
        <v>0.5</v>
      </c>
      <c r="S5" s="11" t="s">
        <v>1455</v>
      </c>
      <c r="U5" t="str">
        <f t="shared" si="1"/>
        <v>是</v>
      </c>
    </row>
    <row r="6" spans="1:21">
      <c r="A6" s="2" t="str">
        <f>K6&amp;MID(L:L,15,4)</f>
        <v>冯宪球2431</v>
      </c>
      <c r="B6" s="7" t="s">
        <v>1472</v>
      </c>
      <c r="C6" s="7" t="s">
        <v>1457</v>
      </c>
      <c r="D6" s="7">
        <v>59</v>
      </c>
      <c r="E6" s="7" t="s">
        <v>158</v>
      </c>
      <c r="F6" s="7" t="s">
        <v>18246</v>
      </c>
      <c r="G6" s="7" t="s">
        <v>18247</v>
      </c>
      <c r="H6" s="7" t="s">
        <v>1450</v>
      </c>
      <c r="I6" s="7" t="s">
        <v>14324</v>
      </c>
      <c r="J6" s="7" t="s">
        <v>1452</v>
      </c>
      <c r="K6" s="7" t="s">
        <v>155</v>
      </c>
      <c r="L6" s="7" t="s">
        <v>156</v>
      </c>
      <c r="M6" s="7" t="s">
        <v>1453</v>
      </c>
      <c r="N6" s="7" t="s">
        <v>23</v>
      </c>
      <c r="O6" s="11">
        <v>2</v>
      </c>
      <c r="P6" s="11">
        <v>13</v>
      </c>
      <c r="Q6" s="11">
        <v>1.5</v>
      </c>
      <c r="R6" s="11">
        <f t="shared" si="0"/>
        <v>0.5</v>
      </c>
      <c r="S6" s="11" t="s">
        <v>1455</v>
      </c>
      <c r="U6" t="str">
        <f t="shared" si="1"/>
        <v>是</v>
      </c>
    </row>
    <row r="7" spans="1:21">
      <c r="A7" s="2" t="str">
        <f>K7&amp;MID(L:L,15,4)</f>
        <v>伍碧霞0048</v>
      </c>
      <c r="B7" s="7" t="s">
        <v>3921</v>
      </c>
      <c r="C7" s="7" t="s">
        <v>1446</v>
      </c>
      <c r="D7" s="7">
        <v>51</v>
      </c>
      <c r="E7" s="7" t="s">
        <v>3922</v>
      </c>
      <c r="F7" s="7" t="s">
        <v>18248</v>
      </c>
      <c r="G7" s="7" t="s">
        <v>18249</v>
      </c>
      <c r="H7" s="7" t="s">
        <v>1450</v>
      </c>
      <c r="I7" s="7" t="s">
        <v>8526</v>
      </c>
      <c r="J7" s="7" t="s">
        <v>1452</v>
      </c>
      <c r="K7" s="7" t="s">
        <v>1266</v>
      </c>
      <c r="L7" s="7" t="s">
        <v>1267</v>
      </c>
      <c r="M7" s="7" t="s">
        <v>1461</v>
      </c>
      <c r="N7" s="7" t="s">
        <v>1462</v>
      </c>
      <c r="O7" s="11">
        <v>3</v>
      </c>
      <c r="P7" s="11">
        <v>12</v>
      </c>
      <c r="Q7" s="11">
        <v>2.5</v>
      </c>
      <c r="R7" s="11">
        <f t="shared" si="0"/>
        <v>0.5</v>
      </c>
      <c r="S7" s="11" t="s">
        <v>1455</v>
      </c>
      <c r="U7" t="str">
        <f t="shared" si="1"/>
        <v>是</v>
      </c>
    </row>
    <row r="8" spans="1:21">
      <c r="A8" s="2" t="str">
        <f>K8&amp;MID(L:L,15,4)</f>
        <v>肖夏瑛0022</v>
      </c>
      <c r="B8" s="7" t="s">
        <v>1479</v>
      </c>
      <c r="C8" s="7" t="s">
        <v>1457</v>
      </c>
      <c r="D8" s="7">
        <v>41</v>
      </c>
      <c r="E8" s="7" t="s">
        <v>1480</v>
      </c>
      <c r="F8" s="7" t="s">
        <v>18250</v>
      </c>
      <c r="G8" s="7" t="s">
        <v>18251</v>
      </c>
      <c r="H8" s="7" t="s">
        <v>1450</v>
      </c>
      <c r="I8" s="7" t="s">
        <v>5412</v>
      </c>
      <c r="J8" s="7" t="s">
        <v>1452</v>
      </c>
      <c r="K8" s="7" t="s">
        <v>603</v>
      </c>
      <c r="L8" s="7" t="s">
        <v>604</v>
      </c>
      <c r="M8" s="7" t="s">
        <v>1461</v>
      </c>
      <c r="N8" s="7" t="s">
        <v>23</v>
      </c>
      <c r="O8" s="11">
        <v>3</v>
      </c>
      <c r="P8" s="11">
        <v>1</v>
      </c>
      <c r="Q8" s="11">
        <v>3</v>
      </c>
      <c r="R8" s="11">
        <f t="shared" si="0"/>
        <v>0</v>
      </c>
      <c r="S8" s="11" t="s">
        <v>1455</v>
      </c>
      <c r="U8" t="str">
        <f t="shared" si="1"/>
        <v>是</v>
      </c>
    </row>
    <row r="9" spans="1:21">
      <c r="A9" s="2" t="str">
        <f>K9&amp;MID(L:L,15,4)</f>
        <v>陈柏焯0012</v>
      </c>
      <c r="B9" s="7" t="s">
        <v>1484</v>
      </c>
      <c r="C9" s="7" t="s">
        <v>1457</v>
      </c>
      <c r="D9" s="7">
        <v>46</v>
      </c>
      <c r="E9" s="7" t="s">
        <v>1485</v>
      </c>
      <c r="F9" s="7" t="s">
        <v>18252</v>
      </c>
      <c r="G9" s="7" t="s">
        <v>18253</v>
      </c>
      <c r="H9" s="7" t="s">
        <v>1450</v>
      </c>
      <c r="I9" s="7" t="s">
        <v>2954</v>
      </c>
      <c r="J9" s="7" t="s">
        <v>1452</v>
      </c>
      <c r="K9" s="7" t="s">
        <v>31</v>
      </c>
      <c r="L9" s="7" t="s">
        <v>32</v>
      </c>
      <c r="M9" s="7" t="s">
        <v>1453</v>
      </c>
      <c r="N9" s="7" t="s">
        <v>23</v>
      </c>
      <c r="O9" s="11">
        <v>2</v>
      </c>
      <c r="P9" s="11">
        <v>40</v>
      </c>
      <c r="Q9" s="11">
        <v>1.5</v>
      </c>
      <c r="R9" s="11">
        <f t="shared" si="0"/>
        <v>0.5</v>
      </c>
      <c r="S9" s="11" t="s">
        <v>1455</v>
      </c>
      <c r="U9" t="str">
        <f t="shared" si="1"/>
        <v>是</v>
      </c>
    </row>
    <row r="10" spans="1:21">
      <c r="A10" s="2" t="str">
        <f>K10&amp;MID(L:L,15,4)</f>
        <v>陈连意5326</v>
      </c>
      <c r="B10" s="7" t="s">
        <v>16505</v>
      </c>
      <c r="C10" s="7" t="s">
        <v>1446</v>
      </c>
      <c r="D10" s="7">
        <v>54</v>
      </c>
      <c r="E10" s="7" t="s">
        <v>16506</v>
      </c>
      <c r="F10" s="7" t="s">
        <v>18254</v>
      </c>
      <c r="G10" s="7" t="s">
        <v>18255</v>
      </c>
      <c r="H10" s="7" t="s">
        <v>1450</v>
      </c>
      <c r="I10" s="7" t="s">
        <v>18256</v>
      </c>
      <c r="J10" s="7" t="s">
        <v>1452</v>
      </c>
      <c r="K10" s="7" t="s">
        <v>69</v>
      </c>
      <c r="L10" s="7" t="s">
        <v>70</v>
      </c>
      <c r="M10" s="7" t="s">
        <v>1461</v>
      </c>
      <c r="N10" s="7" t="s">
        <v>23</v>
      </c>
      <c r="O10" s="11">
        <v>3</v>
      </c>
      <c r="P10" s="11">
        <v>8</v>
      </c>
      <c r="Q10" s="11">
        <v>3</v>
      </c>
      <c r="R10" s="11">
        <f t="shared" si="0"/>
        <v>0</v>
      </c>
      <c r="S10" s="11" t="s">
        <v>1455</v>
      </c>
      <c r="U10" t="str">
        <f t="shared" si="1"/>
        <v>是</v>
      </c>
    </row>
    <row r="11" spans="1:21">
      <c r="A11" s="2" t="str">
        <f>K11&amp;MID(L:L,15,4)</f>
        <v>廖官金0437</v>
      </c>
      <c r="B11" s="7" t="s">
        <v>1501</v>
      </c>
      <c r="C11" s="7" t="s">
        <v>1446</v>
      </c>
      <c r="D11" s="7">
        <v>53</v>
      </c>
      <c r="E11" s="7" t="s">
        <v>1120</v>
      </c>
      <c r="F11" s="7" t="s">
        <v>18257</v>
      </c>
      <c r="G11" s="7" t="s">
        <v>18258</v>
      </c>
      <c r="H11" s="7" t="s">
        <v>1450</v>
      </c>
      <c r="I11" s="7" t="s">
        <v>18259</v>
      </c>
      <c r="J11" s="7" t="s">
        <v>1452</v>
      </c>
      <c r="K11" s="7" t="s">
        <v>1308</v>
      </c>
      <c r="L11" s="7" t="s">
        <v>1309</v>
      </c>
      <c r="M11" s="7" t="s">
        <v>1461</v>
      </c>
      <c r="N11" s="7" t="s">
        <v>1462</v>
      </c>
      <c r="O11" s="11">
        <v>2</v>
      </c>
      <c r="P11" s="11">
        <v>49</v>
      </c>
      <c r="Q11" s="11">
        <v>2.5</v>
      </c>
      <c r="R11" s="11">
        <v>0</v>
      </c>
      <c r="S11" s="11" t="s">
        <v>1455</v>
      </c>
      <c r="U11" t="str">
        <f t="shared" si="1"/>
        <v>是</v>
      </c>
    </row>
    <row r="12" spans="1:21">
      <c r="A12" s="2" t="str">
        <f>K12&amp;MID(L:L,15,4)</f>
        <v>胡翠容128X</v>
      </c>
      <c r="B12" s="7" t="s">
        <v>1505</v>
      </c>
      <c r="C12" s="7" t="s">
        <v>1446</v>
      </c>
      <c r="D12" s="7">
        <v>42</v>
      </c>
      <c r="E12" s="7" t="s">
        <v>1030</v>
      </c>
      <c r="F12" s="7" t="s">
        <v>18260</v>
      </c>
      <c r="G12" s="7" t="s">
        <v>18261</v>
      </c>
      <c r="H12" s="7" t="s">
        <v>1450</v>
      </c>
      <c r="I12" s="7" t="s">
        <v>18262</v>
      </c>
      <c r="J12" s="7" t="s">
        <v>1452</v>
      </c>
      <c r="K12" s="7" t="s">
        <v>1027</v>
      </c>
      <c r="L12" s="7" t="s">
        <v>1028</v>
      </c>
      <c r="M12" s="7" t="s">
        <v>1453</v>
      </c>
      <c r="N12" s="7" t="s">
        <v>23</v>
      </c>
      <c r="O12" s="11">
        <v>5</v>
      </c>
      <c r="P12" s="11">
        <v>3</v>
      </c>
      <c r="Q12" s="11">
        <v>1.5</v>
      </c>
      <c r="R12" s="11">
        <f t="shared" ref="R12:R16" si="2">O12-Q12</f>
        <v>3.5</v>
      </c>
      <c r="S12" s="11" t="s">
        <v>1455</v>
      </c>
      <c r="U12" t="str">
        <f t="shared" si="1"/>
        <v>是</v>
      </c>
    </row>
    <row r="13" spans="1:21">
      <c r="A13" s="2" t="str">
        <f>K13&amp;MID(L:L,15,4)</f>
        <v>姚善存6910</v>
      </c>
      <c r="B13" s="7" t="s">
        <v>1509</v>
      </c>
      <c r="C13" s="7" t="s">
        <v>1446</v>
      </c>
      <c r="D13" s="7">
        <v>53</v>
      </c>
      <c r="E13" s="7" t="s">
        <v>1510</v>
      </c>
      <c r="F13" s="7" t="s">
        <v>18263</v>
      </c>
      <c r="G13" s="7" t="s">
        <v>18264</v>
      </c>
      <c r="H13" s="7" t="s">
        <v>1450</v>
      </c>
      <c r="I13" s="7" t="s">
        <v>18265</v>
      </c>
      <c r="J13" s="7" t="s">
        <v>1452</v>
      </c>
      <c r="K13" s="7" t="s">
        <v>1075</v>
      </c>
      <c r="L13" s="7" t="s">
        <v>1076</v>
      </c>
      <c r="M13" s="7" t="s">
        <v>1461</v>
      </c>
      <c r="N13" s="7" t="s">
        <v>23</v>
      </c>
      <c r="O13" s="11">
        <v>3</v>
      </c>
      <c r="P13" s="11">
        <v>21</v>
      </c>
      <c r="Q13" s="11">
        <v>3</v>
      </c>
      <c r="R13" s="11">
        <f t="shared" si="2"/>
        <v>0</v>
      </c>
      <c r="S13" s="11" t="s">
        <v>1455</v>
      </c>
      <c r="U13" t="str">
        <f t="shared" si="1"/>
        <v>是</v>
      </c>
    </row>
    <row r="14" spans="1:21">
      <c r="A14" s="2" t="str">
        <f>K14&amp;MID(L:L,15,4)</f>
        <v>刘能忠0315</v>
      </c>
      <c r="B14" s="7" t="s">
        <v>1514</v>
      </c>
      <c r="C14" s="7" t="s">
        <v>1446</v>
      </c>
      <c r="D14" s="7">
        <v>51</v>
      </c>
      <c r="E14" s="7" t="s">
        <v>1515</v>
      </c>
      <c r="F14" s="7" t="s">
        <v>18266</v>
      </c>
      <c r="G14" s="7" t="s">
        <v>18267</v>
      </c>
      <c r="H14" s="7" t="s">
        <v>1518</v>
      </c>
      <c r="I14" s="7" t="s">
        <v>4527</v>
      </c>
      <c r="J14" s="7" t="s">
        <v>1452</v>
      </c>
      <c r="K14" s="7" t="s">
        <v>1049</v>
      </c>
      <c r="L14" s="7" t="s">
        <v>1050</v>
      </c>
      <c r="M14" s="7" t="s">
        <v>1461</v>
      </c>
      <c r="N14" s="7" t="s">
        <v>23</v>
      </c>
      <c r="O14" s="11">
        <v>3</v>
      </c>
      <c r="P14" s="11">
        <v>43</v>
      </c>
      <c r="Q14" s="11">
        <v>3</v>
      </c>
      <c r="R14" s="11">
        <f t="shared" si="2"/>
        <v>0</v>
      </c>
      <c r="S14" s="11" t="s">
        <v>1455</v>
      </c>
      <c r="U14" t="str">
        <f t="shared" si="1"/>
        <v>是</v>
      </c>
    </row>
    <row r="15" spans="1:21">
      <c r="A15" s="2" t="str">
        <f>K15&amp;MID(L:L,15,4)</f>
        <v>陈达兴0614</v>
      </c>
      <c r="B15" s="7" t="s">
        <v>1532</v>
      </c>
      <c r="C15" s="7" t="s">
        <v>1457</v>
      </c>
      <c r="D15" s="7">
        <v>57</v>
      </c>
      <c r="E15" s="7" t="s">
        <v>1533</v>
      </c>
      <c r="F15" s="7" t="s">
        <v>18268</v>
      </c>
      <c r="G15" s="7" t="s">
        <v>18269</v>
      </c>
      <c r="H15" s="7" t="s">
        <v>1450</v>
      </c>
      <c r="I15" s="7" t="s">
        <v>18270</v>
      </c>
      <c r="J15" s="7" t="s">
        <v>1452</v>
      </c>
      <c r="K15" s="7" t="s">
        <v>594</v>
      </c>
      <c r="L15" s="7" t="s">
        <v>595</v>
      </c>
      <c r="M15" s="7" t="s">
        <v>1461</v>
      </c>
      <c r="N15" s="7" t="s">
        <v>23</v>
      </c>
      <c r="O15" s="11">
        <v>3</v>
      </c>
      <c r="P15" s="11">
        <v>5</v>
      </c>
      <c r="Q15" s="11">
        <v>3</v>
      </c>
      <c r="R15" s="11">
        <f t="shared" si="2"/>
        <v>0</v>
      </c>
      <c r="S15" s="11" t="s">
        <v>1455</v>
      </c>
      <c r="U15" t="str">
        <f t="shared" si="1"/>
        <v>是</v>
      </c>
    </row>
    <row r="16" spans="1:21">
      <c r="A16" s="2" t="str">
        <f>K16&amp;MID(L:L,15,4)</f>
        <v>陈金带1521</v>
      </c>
      <c r="B16" s="7" t="s">
        <v>16527</v>
      </c>
      <c r="C16" s="7" t="s">
        <v>1457</v>
      </c>
      <c r="D16" s="7">
        <v>45</v>
      </c>
      <c r="E16" s="7" t="s">
        <v>16528</v>
      </c>
      <c r="F16" s="7" t="s">
        <v>18271</v>
      </c>
      <c r="G16" s="7" t="s">
        <v>18272</v>
      </c>
      <c r="H16" s="7" t="s">
        <v>1740</v>
      </c>
      <c r="I16" s="7" t="s">
        <v>16778</v>
      </c>
      <c r="J16" s="7" t="s">
        <v>1452</v>
      </c>
      <c r="K16" s="7" t="s">
        <v>763</v>
      </c>
      <c r="L16" s="7" t="s">
        <v>764</v>
      </c>
      <c r="M16" s="7" t="s">
        <v>1453</v>
      </c>
      <c r="N16" s="7" t="s">
        <v>23</v>
      </c>
      <c r="O16" s="11">
        <v>2</v>
      </c>
      <c r="P16" s="11">
        <v>0</v>
      </c>
      <c r="Q16" s="11">
        <v>1.5</v>
      </c>
      <c r="R16" s="11">
        <f t="shared" si="2"/>
        <v>0.5</v>
      </c>
      <c r="S16" s="11" t="s">
        <v>1455</v>
      </c>
      <c r="U16" t="str">
        <f t="shared" si="1"/>
        <v>是</v>
      </c>
    </row>
    <row r="17" spans="1:21">
      <c r="A17" s="2" t="str">
        <f>K17&amp;MID(L:L,15,4)</f>
        <v>冯启平2454</v>
      </c>
      <c r="B17" s="7" t="s">
        <v>1543</v>
      </c>
      <c r="C17" s="7" t="s">
        <v>1446</v>
      </c>
      <c r="D17" s="7">
        <v>40</v>
      </c>
      <c r="E17" s="7" t="s">
        <v>1544</v>
      </c>
      <c r="F17" s="7" t="s">
        <v>18273</v>
      </c>
      <c r="G17" s="7" t="s">
        <v>18274</v>
      </c>
      <c r="H17" s="7" t="s">
        <v>1450</v>
      </c>
      <c r="I17" s="7" t="s">
        <v>18275</v>
      </c>
      <c r="J17" s="7" t="s">
        <v>1452</v>
      </c>
      <c r="K17" s="7" t="s">
        <v>169</v>
      </c>
      <c r="L17" s="7" t="s">
        <v>170</v>
      </c>
      <c r="M17" s="7" t="s">
        <v>1453</v>
      </c>
      <c r="N17" s="7" t="s">
        <v>23</v>
      </c>
      <c r="O17" s="11">
        <v>1</v>
      </c>
      <c r="P17" s="11">
        <v>31</v>
      </c>
      <c r="Q17" s="11">
        <v>1.5</v>
      </c>
      <c r="R17" s="11">
        <v>0</v>
      </c>
      <c r="S17" s="11" t="s">
        <v>1455</v>
      </c>
      <c r="U17" t="str">
        <f t="shared" si="1"/>
        <v>是</v>
      </c>
    </row>
    <row r="18" spans="1:21">
      <c r="A18" s="2" t="str">
        <f>K18&amp;MID(L:L,15,4)</f>
        <v>饶海燕3744</v>
      </c>
      <c r="B18" s="7" t="s">
        <v>1548</v>
      </c>
      <c r="C18" s="7" t="s">
        <v>1446</v>
      </c>
      <c r="D18" s="7">
        <v>56</v>
      </c>
      <c r="E18" s="7" t="s">
        <v>1549</v>
      </c>
      <c r="F18" s="7" t="s">
        <v>18276</v>
      </c>
      <c r="G18" s="7" t="s">
        <v>18277</v>
      </c>
      <c r="H18" s="7" t="s">
        <v>1450</v>
      </c>
      <c r="I18" s="7" t="s">
        <v>1731</v>
      </c>
      <c r="J18" s="7" t="s">
        <v>1452</v>
      </c>
      <c r="K18" s="7" t="s">
        <v>795</v>
      </c>
      <c r="L18" s="7" t="s">
        <v>796</v>
      </c>
      <c r="M18" s="7" t="s">
        <v>1461</v>
      </c>
      <c r="N18" s="7" t="s">
        <v>1454</v>
      </c>
      <c r="O18" s="11">
        <v>3</v>
      </c>
      <c r="P18" s="11">
        <v>0</v>
      </c>
      <c r="Q18" s="11">
        <v>3</v>
      </c>
      <c r="R18" s="11">
        <f t="shared" ref="R18:R20" si="3">O18-Q18</f>
        <v>0</v>
      </c>
      <c r="S18" s="11" t="s">
        <v>1455</v>
      </c>
      <c r="U18" t="str">
        <f t="shared" si="1"/>
        <v>是</v>
      </c>
    </row>
    <row r="19" spans="1:21">
      <c r="A19" s="2" t="str">
        <f>K19&amp;MID(L:L,15,4)</f>
        <v>佟炳城4811</v>
      </c>
      <c r="B19" s="7" t="s">
        <v>9001</v>
      </c>
      <c r="C19" s="7" t="s">
        <v>1446</v>
      </c>
      <c r="D19" s="7">
        <v>50</v>
      </c>
      <c r="E19" s="7" t="s">
        <v>1365</v>
      </c>
      <c r="F19" s="7" t="s">
        <v>18278</v>
      </c>
      <c r="G19" s="7" t="s">
        <v>18279</v>
      </c>
      <c r="H19" s="7" t="s">
        <v>1450</v>
      </c>
      <c r="I19" s="7" t="s">
        <v>18280</v>
      </c>
      <c r="J19" s="7" t="s">
        <v>1452</v>
      </c>
      <c r="K19" s="7" t="s">
        <v>1362</v>
      </c>
      <c r="L19" s="7" t="s">
        <v>1363</v>
      </c>
      <c r="M19" s="7" t="s">
        <v>1461</v>
      </c>
      <c r="N19" s="7" t="s">
        <v>1462</v>
      </c>
      <c r="O19" s="11">
        <v>3</v>
      </c>
      <c r="P19" s="11">
        <v>31</v>
      </c>
      <c r="Q19" s="11">
        <v>2.5</v>
      </c>
      <c r="R19" s="11">
        <f t="shared" si="3"/>
        <v>0.5</v>
      </c>
      <c r="S19" s="11" t="s">
        <v>1455</v>
      </c>
      <c r="U19" t="str">
        <f t="shared" si="1"/>
        <v>是</v>
      </c>
    </row>
    <row r="20" spans="1:21">
      <c r="A20" s="2" t="str">
        <f>K20&amp;MID(L:L,15,4)</f>
        <v>陈桂梅1224</v>
      </c>
      <c r="B20" s="7" t="s">
        <v>1562</v>
      </c>
      <c r="C20" s="7" t="s">
        <v>1446</v>
      </c>
      <c r="D20" s="7">
        <v>45</v>
      </c>
      <c r="E20" s="7" t="s">
        <v>1563</v>
      </c>
      <c r="F20" s="7" t="s">
        <v>18281</v>
      </c>
      <c r="G20" s="7" t="s">
        <v>18282</v>
      </c>
      <c r="H20" s="7" t="s">
        <v>1450</v>
      </c>
      <c r="I20" s="7" t="s">
        <v>18283</v>
      </c>
      <c r="J20" s="7" t="s">
        <v>1452</v>
      </c>
      <c r="K20" s="7" t="s">
        <v>54</v>
      </c>
      <c r="L20" s="7" t="s">
        <v>55</v>
      </c>
      <c r="M20" s="7" t="s">
        <v>1453</v>
      </c>
      <c r="N20" s="7" t="s">
        <v>23</v>
      </c>
      <c r="O20" s="11">
        <v>3</v>
      </c>
      <c r="P20" s="11">
        <v>15</v>
      </c>
      <c r="Q20" s="11">
        <v>1.5</v>
      </c>
      <c r="R20" s="11">
        <f t="shared" si="3"/>
        <v>1.5</v>
      </c>
      <c r="S20" s="11" t="s">
        <v>1455</v>
      </c>
      <c r="U20" t="str">
        <f t="shared" si="1"/>
        <v>是</v>
      </c>
    </row>
    <row r="21" spans="1:21">
      <c r="A21" s="2" t="str">
        <f>K21&amp;MID(L:L,15,4)</f>
        <v>陈少好1223</v>
      </c>
      <c r="B21" s="7" t="s">
        <v>1567</v>
      </c>
      <c r="C21" s="7" t="s">
        <v>1446</v>
      </c>
      <c r="D21" s="7">
        <v>58</v>
      </c>
      <c r="E21" s="7" t="s">
        <v>1568</v>
      </c>
      <c r="F21" s="7" t="s">
        <v>18284</v>
      </c>
      <c r="G21" s="7" t="s">
        <v>18285</v>
      </c>
      <c r="H21" s="7" t="s">
        <v>1450</v>
      </c>
      <c r="I21" s="7" t="s">
        <v>8205</v>
      </c>
      <c r="J21" s="7" t="s">
        <v>1452</v>
      </c>
      <c r="K21" s="7" t="s">
        <v>86</v>
      </c>
      <c r="L21" s="7" t="s">
        <v>87</v>
      </c>
      <c r="M21" s="7" t="s">
        <v>1453</v>
      </c>
      <c r="N21" s="7" t="s">
        <v>23</v>
      </c>
      <c r="O21" s="11">
        <v>1</v>
      </c>
      <c r="P21" s="11">
        <v>48</v>
      </c>
      <c r="Q21" s="11">
        <v>1.5</v>
      </c>
      <c r="R21" s="11">
        <v>0</v>
      </c>
      <c r="S21" s="11" t="s">
        <v>1455</v>
      </c>
      <c r="U21" t="str">
        <f t="shared" si="1"/>
        <v>是</v>
      </c>
    </row>
    <row r="22" spans="1:21">
      <c r="A22" s="2" t="str">
        <f>K22&amp;MID(L:L,15,4)</f>
        <v>朱珍珠1622</v>
      </c>
      <c r="B22" s="7" t="s">
        <v>1572</v>
      </c>
      <c r="C22" s="7" t="s">
        <v>1446</v>
      </c>
      <c r="D22" s="7">
        <v>63</v>
      </c>
      <c r="E22" s="7" t="s">
        <v>1573</v>
      </c>
      <c r="F22" s="7" t="s">
        <v>18286</v>
      </c>
      <c r="G22" s="7" t="s">
        <v>18287</v>
      </c>
      <c r="H22" s="7" t="s">
        <v>1450</v>
      </c>
      <c r="I22" s="7" t="s">
        <v>18288</v>
      </c>
      <c r="J22" s="7" t="s">
        <v>1452</v>
      </c>
      <c r="K22" s="7" t="s">
        <v>765</v>
      </c>
      <c r="L22" s="7" t="s">
        <v>766</v>
      </c>
      <c r="M22" s="7" t="s">
        <v>1461</v>
      </c>
      <c r="N22" s="7" t="s">
        <v>23</v>
      </c>
      <c r="O22" s="11">
        <v>6</v>
      </c>
      <c r="P22" s="11">
        <v>6</v>
      </c>
      <c r="Q22" s="11">
        <v>3</v>
      </c>
      <c r="R22" s="11">
        <f t="shared" ref="R22:R34" si="4">O22-Q22</f>
        <v>3</v>
      </c>
      <c r="S22" s="11" t="s">
        <v>1455</v>
      </c>
      <c r="U22" t="str">
        <f t="shared" si="1"/>
        <v>是</v>
      </c>
    </row>
    <row r="23" spans="1:21">
      <c r="A23" s="2" t="str">
        <f>K23&amp;MID(L:L,15,4)</f>
        <v>苏耀波5317</v>
      </c>
      <c r="B23" s="7" t="s">
        <v>1463</v>
      </c>
      <c r="C23" s="7" t="s">
        <v>1446</v>
      </c>
      <c r="D23" s="7">
        <v>52</v>
      </c>
      <c r="E23" s="7" t="s">
        <v>687</v>
      </c>
      <c r="F23" s="7" t="s">
        <v>18289</v>
      </c>
      <c r="G23" s="7" t="s">
        <v>18290</v>
      </c>
      <c r="H23" s="7" t="s">
        <v>1450</v>
      </c>
      <c r="I23" s="7" t="s">
        <v>18291</v>
      </c>
      <c r="J23" s="7" t="s">
        <v>1452</v>
      </c>
      <c r="K23" s="7" t="s">
        <v>1347</v>
      </c>
      <c r="L23" s="7" t="s">
        <v>1348</v>
      </c>
      <c r="M23" s="7" t="s">
        <v>1461</v>
      </c>
      <c r="N23" s="7" t="s">
        <v>1454</v>
      </c>
      <c r="O23" s="11">
        <v>3</v>
      </c>
      <c r="P23" s="11">
        <v>20</v>
      </c>
      <c r="Q23" s="11">
        <v>3</v>
      </c>
      <c r="R23" s="11">
        <f t="shared" si="4"/>
        <v>0</v>
      </c>
      <c r="S23" s="11" t="s">
        <v>1455</v>
      </c>
      <c r="U23" t="str">
        <f t="shared" si="1"/>
        <v>是</v>
      </c>
    </row>
    <row r="24" spans="1:21">
      <c r="A24" s="2" t="str">
        <f>K24&amp;MID(L:L,15,4)</f>
        <v>江海清1733</v>
      </c>
      <c r="B24" s="7" t="s">
        <v>1577</v>
      </c>
      <c r="C24" s="7" t="s">
        <v>1446</v>
      </c>
      <c r="D24" s="7">
        <v>57</v>
      </c>
      <c r="E24" s="7" t="s">
        <v>502</v>
      </c>
      <c r="F24" s="7" t="s">
        <v>18292</v>
      </c>
      <c r="G24" s="7" t="s">
        <v>18293</v>
      </c>
      <c r="H24" s="7" t="s">
        <v>1450</v>
      </c>
      <c r="I24" s="7" t="s">
        <v>18294</v>
      </c>
      <c r="J24" s="7" t="s">
        <v>1452</v>
      </c>
      <c r="K24" s="7" t="s">
        <v>292</v>
      </c>
      <c r="L24" s="7" t="s">
        <v>293</v>
      </c>
      <c r="M24" s="7" t="s">
        <v>1453</v>
      </c>
      <c r="N24" s="7" t="s">
        <v>23</v>
      </c>
      <c r="O24" s="11">
        <v>2</v>
      </c>
      <c r="P24" s="11">
        <v>8</v>
      </c>
      <c r="Q24" s="11">
        <v>1.5</v>
      </c>
      <c r="R24" s="11">
        <f t="shared" si="4"/>
        <v>0.5</v>
      </c>
      <c r="S24" s="11" t="s">
        <v>1455</v>
      </c>
      <c r="U24" t="str">
        <f t="shared" si="1"/>
        <v>是</v>
      </c>
    </row>
    <row r="25" spans="1:21">
      <c r="A25" s="2" t="str">
        <f>K25&amp;MID(L:L,15,4)</f>
        <v>何丽珍1421</v>
      </c>
      <c r="B25" s="7" t="s">
        <v>4981</v>
      </c>
      <c r="C25" s="7" t="s">
        <v>1446</v>
      </c>
      <c r="D25" s="7">
        <v>57</v>
      </c>
      <c r="E25" s="7" t="s">
        <v>896</v>
      </c>
      <c r="F25" s="7" t="s">
        <v>18295</v>
      </c>
      <c r="G25" s="7" t="s">
        <v>18296</v>
      </c>
      <c r="H25" s="7" t="s">
        <v>1450</v>
      </c>
      <c r="I25" s="7" t="s">
        <v>18297</v>
      </c>
      <c r="J25" s="7" t="s">
        <v>1452</v>
      </c>
      <c r="K25" s="7" t="s">
        <v>893</v>
      </c>
      <c r="L25" s="7" t="s">
        <v>894</v>
      </c>
      <c r="M25" s="7" t="s">
        <v>1461</v>
      </c>
      <c r="N25" s="7" t="s">
        <v>23</v>
      </c>
      <c r="O25" s="11">
        <v>3</v>
      </c>
      <c r="P25" s="11">
        <v>22</v>
      </c>
      <c r="Q25" s="11">
        <v>3</v>
      </c>
      <c r="R25" s="11">
        <f t="shared" si="4"/>
        <v>0</v>
      </c>
      <c r="S25" s="11" t="s">
        <v>1455</v>
      </c>
      <c r="U25" t="str">
        <f t="shared" si="1"/>
        <v>是</v>
      </c>
    </row>
    <row r="26" spans="1:21">
      <c r="A26" s="2" t="str">
        <f>K26&amp;MID(L:L,15,4)</f>
        <v>孔碧霞3027</v>
      </c>
      <c r="B26" s="7" t="s">
        <v>1582</v>
      </c>
      <c r="C26" s="7" t="s">
        <v>1446</v>
      </c>
      <c r="D26" s="7">
        <v>52</v>
      </c>
      <c r="E26" s="7" t="s">
        <v>1583</v>
      </c>
      <c r="F26" s="7" t="s">
        <v>18298</v>
      </c>
      <c r="G26" s="7" t="s">
        <v>18299</v>
      </c>
      <c r="H26" s="7" t="s">
        <v>1450</v>
      </c>
      <c r="I26" s="7" t="s">
        <v>6662</v>
      </c>
      <c r="J26" s="7" t="s">
        <v>1452</v>
      </c>
      <c r="K26" s="7" t="s">
        <v>318</v>
      </c>
      <c r="L26" s="7" t="s">
        <v>319</v>
      </c>
      <c r="M26" s="7" t="s">
        <v>1461</v>
      </c>
      <c r="N26" s="7" t="s">
        <v>23</v>
      </c>
      <c r="O26" s="11">
        <v>3</v>
      </c>
      <c r="P26" s="11">
        <v>1</v>
      </c>
      <c r="Q26" s="11">
        <v>3</v>
      </c>
      <c r="R26" s="11">
        <f t="shared" si="4"/>
        <v>0</v>
      </c>
      <c r="S26" s="11" t="s">
        <v>1455</v>
      </c>
      <c r="U26" t="str">
        <f t="shared" si="1"/>
        <v>是</v>
      </c>
    </row>
    <row r="27" spans="1:21">
      <c r="A27" s="2" t="str">
        <f>K27&amp;MID(L:L,15,4)</f>
        <v>温金水5434</v>
      </c>
      <c r="B27" s="7" t="s">
        <v>1587</v>
      </c>
      <c r="C27" s="7" t="s">
        <v>1446</v>
      </c>
      <c r="D27" s="7">
        <v>52</v>
      </c>
      <c r="E27" s="7" t="s">
        <v>1588</v>
      </c>
      <c r="F27" s="7" t="s">
        <v>18300</v>
      </c>
      <c r="G27" s="7" t="s">
        <v>18301</v>
      </c>
      <c r="H27" s="7" t="s">
        <v>1450</v>
      </c>
      <c r="I27" s="7" t="s">
        <v>18302</v>
      </c>
      <c r="J27" s="7" t="s">
        <v>1452</v>
      </c>
      <c r="K27" s="7" t="s">
        <v>566</v>
      </c>
      <c r="L27" s="7" t="s">
        <v>567</v>
      </c>
      <c r="M27" s="7" t="s">
        <v>1461</v>
      </c>
      <c r="N27" s="7" t="s">
        <v>23</v>
      </c>
      <c r="O27" s="11">
        <v>12</v>
      </c>
      <c r="P27" s="11">
        <v>33</v>
      </c>
      <c r="Q27" s="11">
        <v>3</v>
      </c>
      <c r="R27" s="11">
        <f t="shared" si="4"/>
        <v>9</v>
      </c>
      <c r="S27" s="11" t="s">
        <v>1455</v>
      </c>
      <c r="U27" t="str">
        <f t="shared" si="1"/>
        <v>是</v>
      </c>
    </row>
    <row r="28" spans="1:21">
      <c r="A28" s="2" t="str">
        <f>K28&amp;MID(L:L,15,4)</f>
        <v>苏金莲6022</v>
      </c>
      <c r="B28" s="7" t="s">
        <v>16563</v>
      </c>
      <c r="C28" s="7" t="s">
        <v>1446</v>
      </c>
      <c r="D28" s="7">
        <v>44</v>
      </c>
      <c r="E28" s="7" t="s">
        <v>16564</v>
      </c>
      <c r="F28" s="7" t="s">
        <v>18303</v>
      </c>
      <c r="G28" s="7" t="s">
        <v>18304</v>
      </c>
      <c r="H28" s="7" t="s">
        <v>1450</v>
      </c>
      <c r="I28" s="7" t="s">
        <v>9052</v>
      </c>
      <c r="J28" s="7" t="s">
        <v>1452</v>
      </c>
      <c r="K28" s="7" t="s">
        <v>228</v>
      </c>
      <c r="L28" s="7" t="s">
        <v>229</v>
      </c>
      <c r="M28" s="7" t="s">
        <v>1461</v>
      </c>
      <c r="N28" s="7" t="s">
        <v>23</v>
      </c>
      <c r="O28" s="11">
        <v>3</v>
      </c>
      <c r="P28" s="11">
        <v>8</v>
      </c>
      <c r="Q28" s="11">
        <v>3</v>
      </c>
      <c r="R28" s="11">
        <f t="shared" si="4"/>
        <v>0</v>
      </c>
      <c r="S28" s="11" t="s">
        <v>1455</v>
      </c>
      <c r="U28" t="str">
        <f t="shared" si="1"/>
        <v>是</v>
      </c>
    </row>
    <row r="29" spans="1:21">
      <c r="A29" s="2" t="str">
        <f>K29&amp;MID(L:L,15,4)</f>
        <v>谢见兴1243</v>
      </c>
      <c r="B29" s="7" t="s">
        <v>16567</v>
      </c>
      <c r="C29" s="7" t="s">
        <v>1457</v>
      </c>
      <c r="D29" s="7">
        <v>58</v>
      </c>
      <c r="E29" s="7" t="s">
        <v>612</v>
      </c>
      <c r="F29" s="7" t="s">
        <v>18305</v>
      </c>
      <c r="G29" s="7" t="s">
        <v>18306</v>
      </c>
      <c r="H29" s="7" t="s">
        <v>1450</v>
      </c>
      <c r="I29" s="7" t="s">
        <v>3029</v>
      </c>
      <c r="J29" s="7" t="s">
        <v>1452</v>
      </c>
      <c r="K29" s="7" t="s">
        <v>609</v>
      </c>
      <c r="L29" s="7" t="s">
        <v>610</v>
      </c>
      <c r="M29" s="7" t="s">
        <v>1453</v>
      </c>
      <c r="N29" s="7" t="s">
        <v>23</v>
      </c>
      <c r="O29" s="11">
        <v>2</v>
      </c>
      <c r="P29" s="11">
        <v>7</v>
      </c>
      <c r="Q29" s="11">
        <v>1.5</v>
      </c>
      <c r="R29" s="11">
        <f t="shared" si="4"/>
        <v>0.5</v>
      </c>
      <c r="S29" s="11" t="s">
        <v>1455</v>
      </c>
      <c r="U29" t="str">
        <f t="shared" si="1"/>
        <v>是</v>
      </c>
    </row>
    <row r="30" spans="1:21">
      <c r="A30" s="2" t="str">
        <f>K30&amp;MID(L:L,15,4)</f>
        <v>陈英俊0319</v>
      </c>
      <c r="B30" s="7" t="s">
        <v>13582</v>
      </c>
      <c r="C30" s="7" t="s">
        <v>1446</v>
      </c>
      <c r="D30" s="7">
        <v>61</v>
      </c>
      <c r="E30" s="7" t="s">
        <v>13583</v>
      </c>
      <c r="F30" s="7" t="s">
        <v>18307</v>
      </c>
      <c r="G30" s="7" t="s">
        <v>18308</v>
      </c>
      <c r="H30" s="7" t="s">
        <v>1450</v>
      </c>
      <c r="I30" s="7" t="s">
        <v>18309</v>
      </c>
      <c r="J30" s="7" t="s">
        <v>1452</v>
      </c>
      <c r="K30" s="7" t="s">
        <v>754</v>
      </c>
      <c r="L30" s="7" t="s">
        <v>755</v>
      </c>
      <c r="M30" s="7" t="s">
        <v>1461</v>
      </c>
      <c r="N30" s="7" t="s">
        <v>1467</v>
      </c>
      <c r="O30" s="11">
        <v>3</v>
      </c>
      <c r="P30" s="11">
        <v>6</v>
      </c>
      <c r="Q30" s="11">
        <v>3</v>
      </c>
      <c r="R30" s="11">
        <f t="shared" si="4"/>
        <v>0</v>
      </c>
      <c r="S30" s="11" t="s">
        <v>1455</v>
      </c>
      <c r="U30" t="str">
        <f t="shared" si="1"/>
        <v>是</v>
      </c>
    </row>
    <row r="31" spans="1:21">
      <c r="A31" s="2" t="str">
        <f>K31&amp;MID(L:L,15,4)</f>
        <v>王少鸾0325</v>
      </c>
      <c r="B31" s="7" t="s">
        <v>1514</v>
      </c>
      <c r="C31" s="7" t="s">
        <v>1446</v>
      </c>
      <c r="D31" s="7">
        <v>51</v>
      </c>
      <c r="E31" s="7" t="s">
        <v>1515</v>
      </c>
      <c r="F31" s="7" t="s">
        <v>18310</v>
      </c>
      <c r="G31" s="7" t="s">
        <v>18311</v>
      </c>
      <c r="H31" s="7" t="s">
        <v>1450</v>
      </c>
      <c r="I31" s="7" t="s">
        <v>18312</v>
      </c>
      <c r="J31" s="7" t="s">
        <v>1452</v>
      </c>
      <c r="K31" s="7" t="s">
        <v>1053</v>
      </c>
      <c r="L31" s="7" t="s">
        <v>1054</v>
      </c>
      <c r="M31" s="7" t="s">
        <v>1461</v>
      </c>
      <c r="N31" s="7" t="s">
        <v>23</v>
      </c>
      <c r="O31" s="11">
        <v>3</v>
      </c>
      <c r="P31" s="11">
        <v>34</v>
      </c>
      <c r="Q31" s="11">
        <v>3</v>
      </c>
      <c r="R31" s="11">
        <f t="shared" si="4"/>
        <v>0</v>
      </c>
      <c r="S31" s="11" t="s">
        <v>1455</v>
      </c>
      <c r="U31" t="str">
        <f t="shared" si="1"/>
        <v>是</v>
      </c>
    </row>
    <row r="32" spans="1:21">
      <c r="A32" s="2" t="str">
        <f>K32&amp;MID(L:L,15,4)</f>
        <v>陈伯荣2149</v>
      </c>
      <c r="B32" s="7" t="s">
        <v>8052</v>
      </c>
      <c r="C32" s="7" t="s">
        <v>1446</v>
      </c>
      <c r="D32" s="7">
        <v>57</v>
      </c>
      <c r="E32" s="7" t="s">
        <v>8053</v>
      </c>
      <c r="F32" s="7" t="s">
        <v>18313</v>
      </c>
      <c r="G32" s="7" t="s">
        <v>18314</v>
      </c>
      <c r="H32" s="7" t="s">
        <v>1450</v>
      </c>
      <c r="I32" s="7" t="s">
        <v>18315</v>
      </c>
      <c r="J32" s="7" t="s">
        <v>1452</v>
      </c>
      <c r="K32" s="7" t="s">
        <v>1112</v>
      </c>
      <c r="L32" s="7" t="s">
        <v>1113</v>
      </c>
      <c r="M32" s="7" t="s">
        <v>1461</v>
      </c>
      <c r="N32" s="7" t="s">
        <v>23</v>
      </c>
      <c r="O32" s="11">
        <v>3</v>
      </c>
      <c r="P32" s="11">
        <v>6</v>
      </c>
      <c r="Q32" s="11">
        <v>3</v>
      </c>
      <c r="R32" s="11">
        <f t="shared" si="4"/>
        <v>0</v>
      </c>
      <c r="S32" s="11" t="s">
        <v>1455</v>
      </c>
      <c r="U32" t="str">
        <f t="shared" si="1"/>
        <v>是</v>
      </c>
    </row>
    <row r="33" spans="1:21">
      <c r="A33" s="2" t="str">
        <f>K33&amp;MID(L:L,15,4)</f>
        <v>王衍明1212</v>
      </c>
      <c r="B33" s="7" t="s">
        <v>1627</v>
      </c>
      <c r="C33" s="7" t="s">
        <v>1457</v>
      </c>
      <c r="D33" s="7">
        <v>49</v>
      </c>
      <c r="E33" s="7" t="s">
        <v>562</v>
      </c>
      <c r="F33" s="7" t="s">
        <v>18316</v>
      </c>
      <c r="G33" s="7" t="s">
        <v>18317</v>
      </c>
      <c r="H33" s="7" t="s">
        <v>1450</v>
      </c>
      <c r="I33" s="7" t="s">
        <v>10581</v>
      </c>
      <c r="J33" s="7" t="s">
        <v>1452</v>
      </c>
      <c r="K33" s="7" t="s">
        <v>559</v>
      </c>
      <c r="L33" s="7" t="s">
        <v>560</v>
      </c>
      <c r="M33" s="7" t="s">
        <v>1461</v>
      </c>
      <c r="N33" s="7" t="s">
        <v>23</v>
      </c>
      <c r="O33" s="11">
        <v>4</v>
      </c>
      <c r="P33" s="11">
        <v>16</v>
      </c>
      <c r="Q33" s="11">
        <v>3</v>
      </c>
      <c r="R33" s="11">
        <f t="shared" si="4"/>
        <v>1</v>
      </c>
      <c r="S33" s="11" t="s">
        <v>1455</v>
      </c>
      <c r="U33" t="str">
        <f t="shared" si="1"/>
        <v>是</v>
      </c>
    </row>
    <row r="34" spans="1:21">
      <c r="A34" s="2" t="str">
        <f>K34&amp;MID(L:L,15,4)</f>
        <v>黎再钊0058</v>
      </c>
      <c r="B34" s="7" t="s">
        <v>1631</v>
      </c>
      <c r="C34" s="7" t="s">
        <v>1446</v>
      </c>
      <c r="D34" s="7">
        <v>34</v>
      </c>
      <c r="E34" s="7" t="s">
        <v>1632</v>
      </c>
      <c r="F34" s="7" t="s">
        <v>18318</v>
      </c>
      <c r="G34" s="7" t="s">
        <v>18319</v>
      </c>
      <c r="H34" s="7" t="s">
        <v>1450</v>
      </c>
      <c r="I34" s="7" t="s">
        <v>18320</v>
      </c>
      <c r="J34" s="7" t="s">
        <v>1452</v>
      </c>
      <c r="K34" s="7" t="s">
        <v>357</v>
      </c>
      <c r="L34" s="7" t="s">
        <v>358</v>
      </c>
      <c r="M34" s="7" t="s">
        <v>1453</v>
      </c>
      <c r="N34" s="7" t="s">
        <v>23</v>
      </c>
      <c r="O34" s="11">
        <v>2</v>
      </c>
      <c r="P34" s="11">
        <v>45</v>
      </c>
      <c r="Q34" s="11">
        <v>1.5</v>
      </c>
      <c r="R34" s="11">
        <f t="shared" si="4"/>
        <v>0.5</v>
      </c>
      <c r="S34" s="11" t="s">
        <v>1455</v>
      </c>
      <c r="U34" t="str">
        <f t="shared" si="1"/>
        <v>是</v>
      </c>
    </row>
    <row r="35" spans="1:21">
      <c r="A35" s="2" t="str">
        <f>K35&amp;MID(L:L,15,4)</f>
        <v>周绍辉0019</v>
      </c>
      <c r="B35" s="7" t="s">
        <v>1636</v>
      </c>
      <c r="C35" s="7" t="s">
        <v>1446</v>
      </c>
      <c r="D35" s="7">
        <v>43</v>
      </c>
      <c r="E35" s="7" t="s">
        <v>1637</v>
      </c>
      <c r="F35" s="7" t="s">
        <v>18321</v>
      </c>
      <c r="G35" s="7" t="s">
        <v>18322</v>
      </c>
      <c r="H35" s="7" t="s">
        <v>1450</v>
      </c>
      <c r="I35" s="7" t="s">
        <v>18323</v>
      </c>
      <c r="J35" s="7" t="s">
        <v>1452</v>
      </c>
      <c r="K35" s="7" t="s">
        <v>699</v>
      </c>
      <c r="L35" s="7" t="s">
        <v>700</v>
      </c>
      <c r="M35" s="7" t="s">
        <v>1453</v>
      </c>
      <c r="N35" s="7" t="s">
        <v>23</v>
      </c>
      <c r="O35" s="11">
        <v>1</v>
      </c>
      <c r="P35" s="11">
        <v>37</v>
      </c>
      <c r="Q35" s="11">
        <v>1.5</v>
      </c>
      <c r="R35" s="11">
        <v>0</v>
      </c>
      <c r="S35" s="11" t="s">
        <v>1455</v>
      </c>
      <c r="U35" t="str">
        <f t="shared" si="1"/>
        <v>是</v>
      </c>
    </row>
    <row r="36" spans="1:21">
      <c r="A36" s="2" t="str">
        <f>K36&amp;MID(L:L,15,4)</f>
        <v>区伟贤1218</v>
      </c>
      <c r="B36" s="7" t="s">
        <v>17456</v>
      </c>
      <c r="C36" s="7" t="s">
        <v>1446</v>
      </c>
      <c r="D36" s="7">
        <v>64</v>
      </c>
      <c r="E36" s="7" t="s">
        <v>1406</v>
      </c>
      <c r="F36" s="7" t="s">
        <v>18324</v>
      </c>
      <c r="G36" s="7" t="s">
        <v>18325</v>
      </c>
      <c r="H36" s="7" t="s">
        <v>18326</v>
      </c>
      <c r="I36" s="7" t="s">
        <v>18327</v>
      </c>
      <c r="J36" s="7" t="s">
        <v>1452</v>
      </c>
      <c r="K36" s="7" t="s">
        <v>1403</v>
      </c>
      <c r="L36" s="7" t="s">
        <v>1404</v>
      </c>
      <c r="M36" s="7" t="s">
        <v>1461</v>
      </c>
      <c r="N36" s="7" t="s">
        <v>1157</v>
      </c>
      <c r="O36" s="11">
        <v>2</v>
      </c>
      <c r="P36" s="11">
        <v>31</v>
      </c>
      <c r="Q36" s="11">
        <v>2.5</v>
      </c>
      <c r="R36" s="11">
        <v>0</v>
      </c>
      <c r="S36" s="11" t="s">
        <v>1455</v>
      </c>
      <c r="U36" t="str">
        <f t="shared" si="1"/>
        <v>是</v>
      </c>
    </row>
    <row r="37" spans="1:21">
      <c r="A37" s="2" t="str">
        <f>K37&amp;MID(L:L,15,4)</f>
        <v>叶仙1243</v>
      </c>
      <c r="B37" s="7" t="s">
        <v>1641</v>
      </c>
      <c r="C37" s="7" t="s">
        <v>1444</v>
      </c>
      <c r="D37" s="7">
        <v>47</v>
      </c>
      <c r="E37" s="7" t="s">
        <v>1642</v>
      </c>
      <c r="F37" s="7" t="s">
        <v>18328</v>
      </c>
      <c r="G37" s="7" t="s">
        <v>18329</v>
      </c>
      <c r="H37" s="7" t="s">
        <v>1450</v>
      </c>
      <c r="I37" s="7" t="s">
        <v>13030</v>
      </c>
      <c r="J37" s="7" t="s">
        <v>1452</v>
      </c>
      <c r="K37" s="7" t="s">
        <v>637</v>
      </c>
      <c r="L37" s="7" t="s">
        <v>638</v>
      </c>
      <c r="M37" s="7" t="s">
        <v>1453</v>
      </c>
      <c r="N37" s="7" t="s">
        <v>23</v>
      </c>
      <c r="O37" s="11">
        <v>2</v>
      </c>
      <c r="P37" s="11">
        <v>4</v>
      </c>
      <c r="Q37" s="11">
        <v>1.5</v>
      </c>
      <c r="R37" s="11">
        <f t="shared" ref="R37:R51" si="5">O37-Q37</f>
        <v>0.5</v>
      </c>
      <c r="S37" s="11" t="s">
        <v>1455</v>
      </c>
      <c r="U37" t="str">
        <f t="shared" si="1"/>
        <v>是</v>
      </c>
    </row>
    <row r="38" spans="1:21">
      <c r="A38" s="2" t="str">
        <f>K38&amp;MID(L:L,15,4)</f>
        <v>麦金妹1228</v>
      </c>
      <c r="B38" s="7" t="s">
        <v>13866</v>
      </c>
      <c r="C38" s="7" t="s">
        <v>1444</v>
      </c>
      <c r="D38" s="7">
        <v>55</v>
      </c>
      <c r="E38" s="7" t="s">
        <v>13867</v>
      </c>
      <c r="F38" s="7" t="s">
        <v>18330</v>
      </c>
      <c r="G38" s="7" t="s">
        <v>18331</v>
      </c>
      <c r="H38" s="7" t="s">
        <v>1450</v>
      </c>
      <c r="I38" s="7" t="s">
        <v>18332</v>
      </c>
      <c r="J38" s="7" t="s">
        <v>1452</v>
      </c>
      <c r="K38" s="7" t="s">
        <v>1312</v>
      </c>
      <c r="L38" s="7" t="s">
        <v>1313</v>
      </c>
      <c r="M38" s="7" t="s">
        <v>1461</v>
      </c>
      <c r="N38" s="7" t="s">
        <v>1462</v>
      </c>
      <c r="O38" s="11">
        <v>3</v>
      </c>
      <c r="P38" s="11">
        <v>30</v>
      </c>
      <c r="Q38" s="11">
        <v>2.5</v>
      </c>
      <c r="R38" s="11">
        <f t="shared" si="5"/>
        <v>0.5</v>
      </c>
      <c r="S38" s="11" t="s">
        <v>1455</v>
      </c>
      <c r="U38" t="str">
        <f t="shared" si="1"/>
        <v>是</v>
      </c>
    </row>
    <row r="39" spans="1:21">
      <c r="A39" s="2" t="str">
        <f>K39&amp;MID(L:L,15,4)</f>
        <v>黄炳宽0978</v>
      </c>
      <c r="B39" s="7" t="s">
        <v>1651</v>
      </c>
      <c r="C39" s="7" t="s">
        <v>1446</v>
      </c>
      <c r="D39" s="7">
        <v>49</v>
      </c>
      <c r="E39" s="7" t="s">
        <v>234</v>
      </c>
      <c r="F39" s="7" t="s">
        <v>18333</v>
      </c>
      <c r="G39" s="7" t="s">
        <v>18334</v>
      </c>
      <c r="H39" s="7" t="s">
        <v>1450</v>
      </c>
      <c r="I39" s="7" t="s">
        <v>18335</v>
      </c>
      <c r="J39" s="7" t="s">
        <v>1452</v>
      </c>
      <c r="K39" s="7" t="s">
        <v>231</v>
      </c>
      <c r="L39" s="7" t="s">
        <v>232</v>
      </c>
      <c r="M39" s="7" t="s">
        <v>1453</v>
      </c>
      <c r="N39" s="7" t="s">
        <v>23</v>
      </c>
      <c r="O39" s="11">
        <v>1</v>
      </c>
      <c r="P39" s="11">
        <v>31</v>
      </c>
      <c r="Q39" s="11">
        <v>1.5</v>
      </c>
      <c r="R39" s="11">
        <v>0</v>
      </c>
      <c r="S39" s="11" t="s">
        <v>1455</v>
      </c>
      <c r="U39" t="str">
        <f t="shared" si="1"/>
        <v>是</v>
      </c>
    </row>
    <row r="40" spans="1:21">
      <c r="A40" s="2" t="str">
        <f>K40&amp;MID(L:L,15,4)</f>
        <v>高格卿5123</v>
      </c>
      <c r="B40" s="7" t="s">
        <v>1655</v>
      </c>
      <c r="C40" s="7" t="s">
        <v>1446</v>
      </c>
      <c r="D40" s="7">
        <v>56</v>
      </c>
      <c r="E40" s="7" t="s">
        <v>1656</v>
      </c>
      <c r="F40" s="7" t="s">
        <v>18336</v>
      </c>
      <c r="G40" s="7" t="s">
        <v>18337</v>
      </c>
      <c r="H40" s="7" t="s">
        <v>1450</v>
      </c>
      <c r="I40" s="7" t="s">
        <v>18338</v>
      </c>
      <c r="J40" s="7" t="s">
        <v>1452</v>
      </c>
      <c r="K40" s="7" t="s">
        <v>162</v>
      </c>
      <c r="L40" s="7" t="s">
        <v>163</v>
      </c>
      <c r="M40" s="7" t="s">
        <v>1453</v>
      </c>
      <c r="N40" s="7" t="s">
        <v>23</v>
      </c>
      <c r="O40" s="11">
        <v>3</v>
      </c>
      <c r="P40" s="11">
        <v>36</v>
      </c>
      <c r="Q40" s="11">
        <v>1.5</v>
      </c>
      <c r="R40" s="11">
        <f t="shared" si="5"/>
        <v>1.5</v>
      </c>
      <c r="S40" s="11" t="s">
        <v>1455</v>
      </c>
      <c r="U40" t="str">
        <f t="shared" si="1"/>
        <v>是</v>
      </c>
    </row>
    <row r="41" spans="1:21">
      <c r="A41" s="2" t="str">
        <f>K41&amp;MID(L:L,15,4)</f>
        <v>黎剑强0033</v>
      </c>
      <c r="B41" s="7" t="s">
        <v>1665</v>
      </c>
      <c r="C41" s="7" t="s">
        <v>1457</v>
      </c>
      <c r="D41" s="7">
        <v>47</v>
      </c>
      <c r="E41" s="7" t="s">
        <v>1666</v>
      </c>
      <c r="F41" s="7" t="s">
        <v>18339</v>
      </c>
      <c r="G41" s="7" t="s">
        <v>18340</v>
      </c>
      <c r="H41" s="7" t="s">
        <v>1450</v>
      </c>
      <c r="I41" s="7" t="s">
        <v>18341</v>
      </c>
      <c r="J41" s="7" t="s">
        <v>1452</v>
      </c>
      <c r="K41" s="7" t="s">
        <v>345</v>
      </c>
      <c r="L41" s="7" t="s">
        <v>346</v>
      </c>
      <c r="M41" s="7" t="s">
        <v>1461</v>
      </c>
      <c r="N41" s="7" t="s">
        <v>23</v>
      </c>
      <c r="O41" s="11">
        <v>4</v>
      </c>
      <c r="P41" s="11">
        <v>24</v>
      </c>
      <c r="Q41" s="11">
        <v>3</v>
      </c>
      <c r="R41" s="11">
        <f t="shared" si="5"/>
        <v>1</v>
      </c>
      <c r="S41" s="11" t="s">
        <v>1455</v>
      </c>
      <c r="U41" t="str">
        <f t="shared" si="1"/>
        <v>是</v>
      </c>
    </row>
    <row r="42" spans="1:21">
      <c r="A42" s="2" t="str">
        <f>K42&amp;MID(L:L,15,4)</f>
        <v>冯玉桂1005</v>
      </c>
      <c r="B42" s="7" t="s">
        <v>1670</v>
      </c>
      <c r="C42" s="7" t="s">
        <v>1446</v>
      </c>
      <c r="D42" s="7">
        <v>41</v>
      </c>
      <c r="E42" s="7" t="s">
        <v>1671</v>
      </c>
      <c r="F42" s="7" t="s">
        <v>18342</v>
      </c>
      <c r="G42" s="7" t="s">
        <v>18343</v>
      </c>
      <c r="H42" s="7" t="s">
        <v>1450</v>
      </c>
      <c r="I42" s="7" t="s">
        <v>18344</v>
      </c>
      <c r="J42" s="7" t="s">
        <v>1452</v>
      </c>
      <c r="K42" s="7" t="s">
        <v>180</v>
      </c>
      <c r="L42" s="7" t="s">
        <v>181</v>
      </c>
      <c r="M42" s="7" t="s">
        <v>1453</v>
      </c>
      <c r="N42" s="7" t="s">
        <v>23</v>
      </c>
      <c r="O42" s="11">
        <v>6</v>
      </c>
      <c r="P42" s="11">
        <v>0</v>
      </c>
      <c r="Q42" s="11">
        <v>1.5</v>
      </c>
      <c r="R42" s="11">
        <f t="shared" si="5"/>
        <v>4.5</v>
      </c>
      <c r="S42" s="11" t="s">
        <v>1455</v>
      </c>
      <c r="U42" t="str">
        <f t="shared" si="1"/>
        <v>是</v>
      </c>
    </row>
    <row r="43" spans="1:21">
      <c r="A43" s="2" t="str">
        <f>K43&amp;MID(L:L,15,4)</f>
        <v>蔡少英0622</v>
      </c>
      <c r="B43" s="7" t="s">
        <v>1684</v>
      </c>
      <c r="C43" s="7" t="s">
        <v>1444</v>
      </c>
      <c r="D43" s="7">
        <v>47</v>
      </c>
      <c r="E43" s="7" t="s">
        <v>787</v>
      </c>
      <c r="F43" s="7" t="s">
        <v>18345</v>
      </c>
      <c r="G43" s="7" t="s">
        <v>18346</v>
      </c>
      <c r="H43" s="7" t="s">
        <v>1450</v>
      </c>
      <c r="I43" s="7" t="s">
        <v>18347</v>
      </c>
      <c r="J43" s="7" t="s">
        <v>1452</v>
      </c>
      <c r="K43" s="7" t="s">
        <v>784</v>
      </c>
      <c r="L43" s="7" t="s">
        <v>785</v>
      </c>
      <c r="M43" s="7" t="s">
        <v>1461</v>
      </c>
      <c r="N43" s="7" t="s">
        <v>23</v>
      </c>
      <c r="O43" s="11">
        <v>3</v>
      </c>
      <c r="P43" s="11">
        <v>19</v>
      </c>
      <c r="Q43" s="11">
        <v>3</v>
      </c>
      <c r="R43" s="11">
        <f t="shared" si="5"/>
        <v>0</v>
      </c>
      <c r="S43" s="11" t="s">
        <v>1455</v>
      </c>
      <c r="U43" t="str">
        <f t="shared" si="1"/>
        <v>是</v>
      </c>
    </row>
    <row r="44" spans="1:21">
      <c r="A44" s="2" t="str">
        <f>K44&amp;MID(L:L,15,4)</f>
        <v>彭玉婵2725</v>
      </c>
      <c r="B44" s="7" t="s">
        <v>2652</v>
      </c>
      <c r="C44" s="7" t="s">
        <v>1444</v>
      </c>
      <c r="D44" s="7">
        <v>43</v>
      </c>
      <c r="E44" s="7" t="s">
        <v>2653</v>
      </c>
      <c r="F44" s="7" t="s">
        <v>18348</v>
      </c>
      <c r="G44" s="7" t="s">
        <v>18349</v>
      </c>
      <c r="H44" s="7" t="s">
        <v>1450</v>
      </c>
      <c r="I44" s="7" t="s">
        <v>16406</v>
      </c>
      <c r="J44" s="7" t="s">
        <v>1452</v>
      </c>
      <c r="K44" s="7" t="s">
        <v>1356</v>
      </c>
      <c r="L44" s="7" t="s">
        <v>1357</v>
      </c>
      <c r="M44" s="7" t="s">
        <v>1461</v>
      </c>
      <c r="N44" s="7" t="s">
        <v>1462</v>
      </c>
      <c r="O44" s="11">
        <v>3</v>
      </c>
      <c r="P44" s="11">
        <v>5</v>
      </c>
      <c r="Q44" s="11">
        <v>2.5</v>
      </c>
      <c r="R44" s="11">
        <f t="shared" si="5"/>
        <v>0.5</v>
      </c>
      <c r="S44" s="11" t="s">
        <v>1455</v>
      </c>
      <c r="U44" t="str">
        <f t="shared" si="1"/>
        <v>是</v>
      </c>
    </row>
    <row r="45" spans="1:21">
      <c r="A45" s="2" t="str">
        <f>K45&amp;MID(L:L,15,4)</f>
        <v>马淑琼4828</v>
      </c>
      <c r="B45" s="7" t="s">
        <v>16610</v>
      </c>
      <c r="C45" s="7" t="s">
        <v>1446</v>
      </c>
      <c r="D45" s="7">
        <v>51</v>
      </c>
      <c r="E45" s="7" t="s">
        <v>1715</v>
      </c>
      <c r="F45" s="7" t="s">
        <v>18350</v>
      </c>
      <c r="G45" s="7" t="s">
        <v>18351</v>
      </c>
      <c r="H45" s="7" t="s">
        <v>2275</v>
      </c>
      <c r="I45" s="7" t="s">
        <v>18352</v>
      </c>
      <c r="J45" s="7" t="s">
        <v>1452</v>
      </c>
      <c r="K45" s="7" t="s">
        <v>844</v>
      </c>
      <c r="L45" s="7" t="s">
        <v>845</v>
      </c>
      <c r="M45" s="7" t="s">
        <v>1461</v>
      </c>
      <c r="N45" s="7" t="s">
        <v>1467</v>
      </c>
      <c r="O45" s="11">
        <v>3</v>
      </c>
      <c r="P45" s="11">
        <v>11</v>
      </c>
      <c r="Q45" s="11">
        <v>3</v>
      </c>
      <c r="R45" s="11">
        <f t="shared" si="5"/>
        <v>0</v>
      </c>
      <c r="S45" s="11" t="s">
        <v>1455</v>
      </c>
      <c r="U45" t="str">
        <f t="shared" si="1"/>
        <v>是</v>
      </c>
    </row>
    <row r="46" spans="1:21">
      <c r="A46" s="2" t="str">
        <f>K46&amp;MID(L:L,15,4)</f>
        <v>邝顺容1224</v>
      </c>
      <c r="B46" s="7" t="s">
        <v>1699</v>
      </c>
      <c r="C46" s="7" t="s">
        <v>1444</v>
      </c>
      <c r="D46" s="7">
        <v>57</v>
      </c>
      <c r="E46" s="7" t="s">
        <v>1700</v>
      </c>
      <c r="F46" s="7" t="s">
        <v>18353</v>
      </c>
      <c r="G46" s="7" t="s">
        <v>18354</v>
      </c>
      <c r="H46" s="7" t="s">
        <v>1450</v>
      </c>
      <c r="I46" s="7" t="s">
        <v>18355</v>
      </c>
      <c r="J46" s="7" t="s">
        <v>1452</v>
      </c>
      <c r="K46" s="7" t="s">
        <v>1025</v>
      </c>
      <c r="L46" s="7" t="s">
        <v>1026</v>
      </c>
      <c r="M46" s="7" t="s">
        <v>1453</v>
      </c>
      <c r="N46" s="7" t="s">
        <v>23</v>
      </c>
      <c r="O46" s="11">
        <v>2</v>
      </c>
      <c r="P46" s="11">
        <v>3</v>
      </c>
      <c r="Q46" s="11">
        <v>1.5</v>
      </c>
      <c r="R46" s="11">
        <f t="shared" si="5"/>
        <v>0.5</v>
      </c>
      <c r="S46" s="11" t="s">
        <v>1455</v>
      </c>
      <c r="U46" t="str">
        <f t="shared" si="1"/>
        <v>是</v>
      </c>
    </row>
    <row r="47" spans="1:21">
      <c r="A47" s="2" t="str">
        <f>K47&amp;MID(L:L,15,4)</f>
        <v>张家麟3232</v>
      </c>
      <c r="B47" s="7" t="s">
        <v>10083</v>
      </c>
      <c r="C47" s="7" t="s">
        <v>1446</v>
      </c>
      <c r="D47" s="7">
        <v>58</v>
      </c>
      <c r="E47" s="7" t="s">
        <v>585</v>
      </c>
      <c r="F47" s="7" t="s">
        <v>18356</v>
      </c>
      <c r="G47" s="7" t="s">
        <v>18357</v>
      </c>
      <c r="H47" s="7" t="s">
        <v>1450</v>
      </c>
      <c r="I47" s="7" t="s">
        <v>3310</v>
      </c>
      <c r="J47" s="7" t="s">
        <v>1452</v>
      </c>
      <c r="K47" s="7" t="s">
        <v>582</v>
      </c>
      <c r="L47" s="7" t="s">
        <v>583</v>
      </c>
      <c r="M47" s="7" t="s">
        <v>1461</v>
      </c>
      <c r="N47" s="7" t="s">
        <v>23</v>
      </c>
      <c r="O47" s="11">
        <v>3</v>
      </c>
      <c r="P47" s="11">
        <v>8</v>
      </c>
      <c r="Q47" s="11">
        <v>3</v>
      </c>
      <c r="R47" s="11">
        <f t="shared" si="5"/>
        <v>0</v>
      </c>
      <c r="S47" s="11" t="s">
        <v>1455</v>
      </c>
      <c r="U47" t="str">
        <f t="shared" si="1"/>
        <v>是</v>
      </c>
    </row>
    <row r="48" spans="1:21">
      <c r="A48" s="2" t="str">
        <f>K48&amp;MID(L:L,15,4)</f>
        <v>郭彦镜0637</v>
      </c>
      <c r="B48" s="7" t="s">
        <v>1709</v>
      </c>
      <c r="C48" s="7" t="s">
        <v>1446</v>
      </c>
      <c r="D48" s="7">
        <v>41</v>
      </c>
      <c r="E48" s="7" t="s">
        <v>1710</v>
      </c>
      <c r="F48" s="7" t="s">
        <v>18358</v>
      </c>
      <c r="G48" s="7" t="s">
        <v>18359</v>
      </c>
      <c r="H48" s="7" t="s">
        <v>1450</v>
      </c>
      <c r="I48" s="7" t="s">
        <v>18360</v>
      </c>
      <c r="J48" s="7" t="s">
        <v>1452</v>
      </c>
      <c r="K48" s="7" t="s">
        <v>172</v>
      </c>
      <c r="L48" s="7" t="s">
        <v>173</v>
      </c>
      <c r="M48" s="7" t="s">
        <v>1453</v>
      </c>
      <c r="N48" s="7" t="s">
        <v>23</v>
      </c>
      <c r="O48" s="11">
        <v>3</v>
      </c>
      <c r="P48" s="11">
        <v>37</v>
      </c>
      <c r="Q48" s="11">
        <v>1.5</v>
      </c>
      <c r="R48" s="11">
        <f t="shared" si="5"/>
        <v>1.5</v>
      </c>
      <c r="S48" s="11" t="s">
        <v>1455</v>
      </c>
      <c r="U48" t="str">
        <f t="shared" si="1"/>
        <v>是</v>
      </c>
    </row>
    <row r="49" spans="1:21">
      <c r="A49" s="2" t="str">
        <f>K49&amp;MID(L:L,15,4)</f>
        <v>李环1227</v>
      </c>
      <c r="B49" s="7" t="s">
        <v>1719</v>
      </c>
      <c r="C49" s="7" t="s">
        <v>1457</v>
      </c>
      <c r="D49" s="7">
        <v>57</v>
      </c>
      <c r="E49" s="7" t="s">
        <v>1720</v>
      </c>
      <c r="F49" s="7" t="s">
        <v>18361</v>
      </c>
      <c r="G49" s="7" t="s">
        <v>18362</v>
      </c>
      <c r="H49" s="7" t="s">
        <v>1450</v>
      </c>
      <c r="I49" s="7" t="s">
        <v>18363</v>
      </c>
      <c r="J49" s="7" t="s">
        <v>1452</v>
      </c>
      <c r="K49" s="7" t="s">
        <v>977</v>
      </c>
      <c r="L49" s="7" t="s">
        <v>978</v>
      </c>
      <c r="M49" s="7" t="s">
        <v>1453</v>
      </c>
      <c r="N49" s="7" t="s">
        <v>23</v>
      </c>
      <c r="O49" s="11">
        <v>3</v>
      </c>
      <c r="P49" s="11">
        <v>36</v>
      </c>
      <c r="Q49" s="11">
        <v>1.5</v>
      </c>
      <c r="R49" s="11">
        <f t="shared" si="5"/>
        <v>1.5</v>
      </c>
      <c r="S49" s="11" t="s">
        <v>1455</v>
      </c>
      <c r="U49" t="str">
        <f t="shared" si="1"/>
        <v>是</v>
      </c>
    </row>
    <row r="50" spans="1:21">
      <c r="A50" s="2" t="str">
        <f>K50&amp;MID(L:L,15,4)</f>
        <v>梁翠仪212X</v>
      </c>
      <c r="B50" s="7" t="s">
        <v>1724</v>
      </c>
      <c r="C50" s="7" t="s">
        <v>1446</v>
      </c>
      <c r="D50" s="7">
        <v>55</v>
      </c>
      <c r="E50" s="7" t="s">
        <v>1725</v>
      </c>
      <c r="F50" s="7" t="s">
        <v>18364</v>
      </c>
      <c r="G50" s="7" t="s">
        <v>18365</v>
      </c>
      <c r="H50" s="7" t="s">
        <v>1450</v>
      </c>
      <c r="I50" s="7" t="s">
        <v>18366</v>
      </c>
      <c r="J50" s="7" t="s">
        <v>1452</v>
      </c>
      <c r="K50" s="7" t="s">
        <v>282</v>
      </c>
      <c r="L50" s="7" t="s">
        <v>283</v>
      </c>
      <c r="M50" s="7" t="s">
        <v>1461</v>
      </c>
      <c r="N50" s="7" t="s">
        <v>23</v>
      </c>
      <c r="O50" s="11">
        <v>4</v>
      </c>
      <c r="P50" s="11">
        <v>30</v>
      </c>
      <c r="Q50" s="11">
        <v>3</v>
      </c>
      <c r="R50" s="11">
        <f t="shared" si="5"/>
        <v>1</v>
      </c>
      <c r="S50" s="11" t="s">
        <v>1455</v>
      </c>
      <c r="U50" t="str">
        <f t="shared" si="1"/>
        <v>是</v>
      </c>
    </row>
    <row r="51" spans="1:21">
      <c r="A51" s="2" t="str">
        <f>K51&amp;MID(L:L,15,4)</f>
        <v>陈苏4424</v>
      </c>
      <c r="B51" s="7" t="s">
        <v>16505</v>
      </c>
      <c r="C51" s="7" t="s">
        <v>1446</v>
      </c>
      <c r="D51" s="7">
        <v>54</v>
      </c>
      <c r="E51" s="7" t="s">
        <v>16506</v>
      </c>
      <c r="F51" s="7" t="s">
        <v>18367</v>
      </c>
      <c r="G51" s="7" t="s">
        <v>18368</v>
      </c>
      <c r="H51" s="7" t="s">
        <v>1450</v>
      </c>
      <c r="I51" s="7" t="s">
        <v>17012</v>
      </c>
      <c r="J51" s="7" t="s">
        <v>1452</v>
      </c>
      <c r="K51" s="7" t="s">
        <v>695</v>
      </c>
      <c r="L51" s="7" t="s">
        <v>696</v>
      </c>
      <c r="M51" s="7" t="s">
        <v>1461</v>
      </c>
      <c r="N51" s="7" t="s">
        <v>1454</v>
      </c>
      <c r="O51" s="11">
        <v>3</v>
      </c>
      <c r="P51" s="11">
        <v>53</v>
      </c>
      <c r="Q51" s="11">
        <v>3</v>
      </c>
      <c r="R51" s="11">
        <f t="shared" si="5"/>
        <v>0</v>
      </c>
      <c r="S51" s="11" t="s">
        <v>1455</v>
      </c>
      <c r="U51" t="str">
        <f t="shared" si="1"/>
        <v>是</v>
      </c>
    </row>
    <row r="52" spans="1:21">
      <c r="A52" s="2" t="str">
        <f>K52&amp;MID(L:L,15,4)</f>
        <v>沈达演7211</v>
      </c>
      <c r="B52" s="7" t="s">
        <v>1736</v>
      </c>
      <c r="C52" s="7" t="s">
        <v>1446</v>
      </c>
      <c r="D52" s="7">
        <v>48</v>
      </c>
      <c r="E52" s="7" t="s">
        <v>1737</v>
      </c>
      <c r="F52" s="7" t="s">
        <v>18369</v>
      </c>
      <c r="G52" s="7" t="s">
        <v>18370</v>
      </c>
      <c r="H52" s="7" t="s">
        <v>1740</v>
      </c>
      <c r="I52" s="7" t="s">
        <v>18371</v>
      </c>
      <c r="J52" s="7" t="s">
        <v>1452</v>
      </c>
      <c r="K52" s="7" t="s">
        <v>468</v>
      </c>
      <c r="L52" s="7" t="s">
        <v>469</v>
      </c>
      <c r="M52" s="7" t="s">
        <v>1453</v>
      </c>
      <c r="N52" s="7" t="s">
        <v>23</v>
      </c>
      <c r="O52" s="11">
        <v>1</v>
      </c>
      <c r="P52" s="11">
        <v>43</v>
      </c>
      <c r="Q52" s="11">
        <v>1.5</v>
      </c>
      <c r="R52" s="11">
        <v>0</v>
      </c>
      <c r="S52" s="11" t="s">
        <v>1455</v>
      </c>
      <c r="U52" t="str">
        <f t="shared" si="1"/>
        <v>是</v>
      </c>
    </row>
    <row r="53" spans="1:21">
      <c r="A53" s="2" t="str">
        <f>K53&amp;MID(L:L,15,4)</f>
        <v>陈穗婵4129</v>
      </c>
      <c r="B53" s="7" t="s">
        <v>1742</v>
      </c>
      <c r="C53" s="7" t="s">
        <v>1446</v>
      </c>
      <c r="D53" s="7">
        <v>44</v>
      </c>
      <c r="E53" s="7" t="s">
        <v>1743</v>
      </c>
      <c r="F53" s="7" t="s">
        <v>18372</v>
      </c>
      <c r="G53" s="7" t="s">
        <v>18373</v>
      </c>
      <c r="H53" s="7" t="s">
        <v>1450</v>
      </c>
      <c r="I53" s="7" t="s">
        <v>18374</v>
      </c>
      <c r="J53" s="7" t="s">
        <v>1452</v>
      </c>
      <c r="K53" s="7" t="s">
        <v>726</v>
      </c>
      <c r="L53" s="7" t="s">
        <v>727</v>
      </c>
      <c r="M53" s="7" t="s">
        <v>1461</v>
      </c>
      <c r="N53" s="7" t="s">
        <v>1467</v>
      </c>
      <c r="O53" s="11">
        <v>3</v>
      </c>
      <c r="P53" s="11">
        <v>27</v>
      </c>
      <c r="Q53" s="11">
        <v>3</v>
      </c>
      <c r="R53" s="11">
        <f t="shared" ref="R53:R56" si="6">O53-Q53</f>
        <v>0</v>
      </c>
      <c r="S53" s="11" t="s">
        <v>1455</v>
      </c>
      <c r="U53" t="str">
        <f t="shared" si="1"/>
        <v>是</v>
      </c>
    </row>
    <row r="54" spans="1:21">
      <c r="A54" s="2" t="str">
        <f>K54&amp;MID(L:L,15,4)</f>
        <v>梁伟雄3612</v>
      </c>
      <c r="B54" s="7" t="s">
        <v>5092</v>
      </c>
      <c r="C54" s="7" t="s">
        <v>1446</v>
      </c>
      <c r="D54" s="7">
        <v>52</v>
      </c>
      <c r="E54" s="7" t="s">
        <v>5093</v>
      </c>
      <c r="F54" s="7" t="s">
        <v>18375</v>
      </c>
      <c r="G54" s="7" t="s">
        <v>18376</v>
      </c>
      <c r="H54" s="7" t="s">
        <v>1450</v>
      </c>
      <c r="I54" s="7" t="s">
        <v>18377</v>
      </c>
      <c r="J54" s="7" t="s">
        <v>1452</v>
      </c>
      <c r="K54" s="7" t="s">
        <v>385</v>
      </c>
      <c r="L54" s="7" t="s">
        <v>386</v>
      </c>
      <c r="M54" s="7" t="s">
        <v>1461</v>
      </c>
      <c r="N54" s="7" t="s">
        <v>23</v>
      </c>
      <c r="O54" s="11">
        <v>3</v>
      </c>
      <c r="P54" s="11">
        <v>30</v>
      </c>
      <c r="Q54" s="11">
        <v>3</v>
      </c>
      <c r="R54" s="11">
        <f t="shared" si="6"/>
        <v>0</v>
      </c>
      <c r="S54" s="11" t="s">
        <v>1455</v>
      </c>
      <c r="U54" t="str">
        <f t="shared" si="1"/>
        <v>是</v>
      </c>
    </row>
    <row r="55" spans="1:21">
      <c r="A55" s="2" t="str">
        <f>K55&amp;MID(L:L,15,4)</f>
        <v>谭合容1220</v>
      </c>
      <c r="B55" s="7" t="s">
        <v>1751</v>
      </c>
      <c r="C55" s="7" t="s">
        <v>1446</v>
      </c>
      <c r="D55" s="7">
        <v>55</v>
      </c>
      <c r="E55" s="7" t="s">
        <v>1752</v>
      </c>
      <c r="F55" s="7" t="s">
        <v>18378</v>
      </c>
      <c r="G55" s="7" t="s">
        <v>18379</v>
      </c>
      <c r="H55" s="7" t="s">
        <v>1450</v>
      </c>
      <c r="I55" s="7" t="s">
        <v>18380</v>
      </c>
      <c r="J55" s="7" t="s">
        <v>1452</v>
      </c>
      <c r="K55" s="7" t="s">
        <v>999</v>
      </c>
      <c r="L55" s="7" t="s">
        <v>1000</v>
      </c>
      <c r="M55" s="7" t="s">
        <v>1453</v>
      </c>
      <c r="N55" s="7" t="s">
        <v>23</v>
      </c>
      <c r="O55" s="11">
        <v>2</v>
      </c>
      <c r="P55" s="11">
        <v>40</v>
      </c>
      <c r="Q55" s="11">
        <v>1.5</v>
      </c>
      <c r="R55" s="11">
        <f t="shared" si="6"/>
        <v>0.5</v>
      </c>
      <c r="S55" s="11" t="s">
        <v>1455</v>
      </c>
      <c r="U55" t="str">
        <f t="shared" si="1"/>
        <v>是</v>
      </c>
    </row>
    <row r="56" spans="1:21">
      <c r="A56" s="2" t="str">
        <f>K56&amp;MID(L:L,15,4)</f>
        <v>胡旺崧1222</v>
      </c>
      <c r="B56" s="7" t="s">
        <v>1756</v>
      </c>
      <c r="C56" s="7" t="s">
        <v>1457</v>
      </c>
      <c r="D56" s="7">
        <v>49</v>
      </c>
      <c r="E56" s="7" t="s">
        <v>1757</v>
      </c>
      <c r="F56" s="7" t="s">
        <v>18381</v>
      </c>
      <c r="G56" s="7" t="s">
        <v>18382</v>
      </c>
      <c r="H56" s="7" t="s">
        <v>1450</v>
      </c>
      <c r="I56" s="7" t="s">
        <v>18383</v>
      </c>
      <c r="J56" s="7" t="s">
        <v>1452</v>
      </c>
      <c r="K56" s="7" t="s">
        <v>967</v>
      </c>
      <c r="L56" s="7" t="s">
        <v>968</v>
      </c>
      <c r="M56" s="7" t="s">
        <v>1453</v>
      </c>
      <c r="N56" s="7" t="s">
        <v>23</v>
      </c>
      <c r="O56" s="11">
        <v>4</v>
      </c>
      <c r="P56" s="11">
        <v>43</v>
      </c>
      <c r="Q56" s="11">
        <v>1.5</v>
      </c>
      <c r="R56" s="11">
        <f t="shared" si="6"/>
        <v>2.5</v>
      </c>
      <c r="S56" s="11" t="s">
        <v>1455</v>
      </c>
      <c r="U56" t="str">
        <f t="shared" si="1"/>
        <v>是</v>
      </c>
    </row>
    <row r="57" spans="1:21">
      <c r="A57" s="2" t="str">
        <f>K57&amp;MID(L:L,15,4)</f>
        <v>唐汝田3020</v>
      </c>
      <c r="B57" s="7" t="s">
        <v>1761</v>
      </c>
      <c r="C57" s="7" t="s">
        <v>1446</v>
      </c>
      <c r="D57" s="7">
        <v>57</v>
      </c>
      <c r="E57" s="7" t="s">
        <v>1762</v>
      </c>
      <c r="F57" s="7" t="s">
        <v>18384</v>
      </c>
      <c r="G57" s="7" t="s">
        <v>18385</v>
      </c>
      <c r="H57" s="7" t="s">
        <v>1765</v>
      </c>
      <c r="I57" s="7" t="s">
        <v>18386</v>
      </c>
      <c r="J57" s="7" t="s">
        <v>1452</v>
      </c>
      <c r="K57" s="7" t="s">
        <v>497</v>
      </c>
      <c r="L57" s="7" t="s">
        <v>498</v>
      </c>
      <c r="M57" s="7" t="s">
        <v>1453</v>
      </c>
      <c r="N57" s="7" t="s">
        <v>23</v>
      </c>
      <c r="O57" s="11">
        <v>1</v>
      </c>
      <c r="P57" s="11">
        <v>40</v>
      </c>
      <c r="Q57" s="11">
        <v>1.5</v>
      </c>
      <c r="R57" s="11">
        <v>0</v>
      </c>
      <c r="S57" s="11" t="s">
        <v>1455</v>
      </c>
      <c r="U57" t="str">
        <f t="shared" si="1"/>
        <v>是</v>
      </c>
    </row>
    <row r="58" spans="1:21">
      <c r="A58" s="2" t="str">
        <f>K58&amp;MID(L:L,15,4)</f>
        <v>李人琪1828</v>
      </c>
      <c r="B58" s="7" t="s">
        <v>1767</v>
      </c>
      <c r="C58" s="7" t="s">
        <v>1446</v>
      </c>
      <c r="D58" s="7">
        <v>57</v>
      </c>
      <c r="E58" s="7" t="s">
        <v>1768</v>
      </c>
      <c r="F58" s="7" t="s">
        <v>18387</v>
      </c>
      <c r="G58" s="7" t="s">
        <v>18388</v>
      </c>
      <c r="H58" s="7" t="s">
        <v>1450</v>
      </c>
      <c r="I58" s="7" t="s">
        <v>14801</v>
      </c>
      <c r="J58" s="7" t="s">
        <v>1452</v>
      </c>
      <c r="K58" s="7" t="s">
        <v>897</v>
      </c>
      <c r="L58" s="7" t="s">
        <v>898</v>
      </c>
      <c r="M58" s="7" t="s">
        <v>1772</v>
      </c>
      <c r="N58" s="7" t="s">
        <v>1467</v>
      </c>
      <c r="O58" s="11">
        <v>3</v>
      </c>
      <c r="P58" s="11">
        <v>1</v>
      </c>
      <c r="Q58" s="11">
        <v>3</v>
      </c>
      <c r="R58" s="11">
        <f t="shared" ref="R58:R66" si="7">O58-Q58</f>
        <v>0</v>
      </c>
      <c r="S58" s="11" t="s">
        <v>1455</v>
      </c>
      <c r="U58" t="str">
        <f t="shared" si="1"/>
        <v>是</v>
      </c>
    </row>
    <row r="59" spans="1:21">
      <c r="A59" s="2" t="str">
        <f>K59&amp;MID(L:L,15,4)</f>
        <v>黄良从1013</v>
      </c>
      <c r="B59" s="7" t="s">
        <v>1773</v>
      </c>
      <c r="C59" s="7" t="s">
        <v>1446</v>
      </c>
      <c r="D59" s="7">
        <v>52</v>
      </c>
      <c r="E59" s="7" t="s">
        <v>1774</v>
      </c>
      <c r="F59" s="7" t="s">
        <v>18389</v>
      </c>
      <c r="G59" s="7" t="s">
        <v>18390</v>
      </c>
      <c r="H59" s="7" t="s">
        <v>1450</v>
      </c>
      <c r="I59" s="7" t="s">
        <v>3211</v>
      </c>
      <c r="J59" s="7" t="s">
        <v>1452</v>
      </c>
      <c r="K59" s="7" t="s">
        <v>207</v>
      </c>
      <c r="L59" s="7" t="s">
        <v>208</v>
      </c>
      <c r="M59" s="7" t="s">
        <v>1461</v>
      </c>
      <c r="N59" s="7" t="s">
        <v>23</v>
      </c>
      <c r="O59" s="11">
        <v>3</v>
      </c>
      <c r="P59" s="11">
        <v>32</v>
      </c>
      <c r="Q59" s="11">
        <v>3</v>
      </c>
      <c r="R59" s="11">
        <f t="shared" si="7"/>
        <v>0</v>
      </c>
      <c r="S59" s="11" t="s">
        <v>1455</v>
      </c>
      <c r="U59" t="str">
        <f t="shared" si="1"/>
        <v>是</v>
      </c>
    </row>
    <row r="60" spans="1:21">
      <c r="A60" s="2" t="str">
        <f>K60&amp;MID(L:L,15,4)</f>
        <v>杜飞翔1210</v>
      </c>
      <c r="B60" s="7" t="s">
        <v>1778</v>
      </c>
      <c r="C60" s="7" t="s">
        <v>1446</v>
      </c>
      <c r="D60" s="7">
        <v>58</v>
      </c>
      <c r="E60" s="7" t="s">
        <v>1779</v>
      </c>
      <c r="F60" s="7" t="s">
        <v>18391</v>
      </c>
      <c r="G60" s="7" t="s">
        <v>18392</v>
      </c>
      <c r="H60" s="7" t="s">
        <v>1450</v>
      </c>
      <c r="I60" s="7" t="s">
        <v>18393</v>
      </c>
      <c r="J60" s="7" t="s">
        <v>1452</v>
      </c>
      <c r="K60" s="7" t="s">
        <v>121</v>
      </c>
      <c r="L60" s="7" t="s">
        <v>122</v>
      </c>
      <c r="M60" s="7" t="s">
        <v>1461</v>
      </c>
      <c r="N60" s="7" t="s">
        <v>23</v>
      </c>
      <c r="O60" s="11">
        <v>3</v>
      </c>
      <c r="P60" s="11">
        <v>2</v>
      </c>
      <c r="Q60" s="11">
        <v>3</v>
      </c>
      <c r="R60" s="11">
        <f t="shared" si="7"/>
        <v>0</v>
      </c>
      <c r="S60" s="11" t="s">
        <v>1455</v>
      </c>
      <c r="U60" t="str">
        <f t="shared" si="1"/>
        <v>是</v>
      </c>
    </row>
    <row r="61" spans="1:21">
      <c r="A61" s="2" t="str">
        <f>K61&amp;MID(L:L,15,4)</f>
        <v>何凤喜6626</v>
      </c>
      <c r="B61" s="7" t="s">
        <v>1783</v>
      </c>
      <c r="C61" s="7" t="s">
        <v>1446</v>
      </c>
      <c r="D61" s="7">
        <v>59</v>
      </c>
      <c r="E61" s="7" t="s">
        <v>1784</v>
      </c>
      <c r="F61" s="7" t="s">
        <v>18394</v>
      </c>
      <c r="G61" s="7" t="s">
        <v>18395</v>
      </c>
      <c r="H61" s="7" t="s">
        <v>1450</v>
      </c>
      <c r="I61" s="7" t="s">
        <v>15263</v>
      </c>
      <c r="J61" s="7" t="s">
        <v>1452</v>
      </c>
      <c r="K61" s="7" t="s">
        <v>175</v>
      </c>
      <c r="L61" s="7" t="s">
        <v>176</v>
      </c>
      <c r="M61" s="7" t="s">
        <v>1461</v>
      </c>
      <c r="N61" s="7" t="s">
        <v>23</v>
      </c>
      <c r="O61" s="11">
        <v>3</v>
      </c>
      <c r="P61" s="11">
        <v>4</v>
      </c>
      <c r="Q61" s="11">
        <v>3</v>
      </c>
      <c r="R61" s="11">
        <f t="shared" si="7"/>
        <v>0</v>
      </c>
      <c r="S61" s="11" t="s">
        <v>1455</v>
      </c>
      <c r="U61" t="str">
        <f t="shared" si="1"/>
        <v>是</v>
      </c>
    </row>
    <row r="62" spans="1:21">
      <c r="A62" s="2" t="str">
        <f>K62&amp;MID(L:L,15,4)</f>
        <v>梁惠生5133</v>
      </c>
      <c r="B62" s="7" t="s">
        <v>1788</v>
      </c>
      <c r="C62" s="7" t="s">
        <v>1446</v>
      </c>
      <c r="D62" s="7">
        <v>58</v>
      </c>
      <c r="E62" s="7" t="s">
        <v>1789</v>
      </c>
      <c r="F62" s="7" t="s">
        <v>18396</v>
      </c>
      <c r="G62" s="7" t="s">
        <v>18397</v>
      </c>
      <c r="H62" s="7" t="s">
        <v>1450</v>
      </c>
      <c r="I62" s="7" t="s">
        <v>5108</v>
      </c>
      <c r="J62" s="7" t="s">
        <v>1452</v>
      </c>
      <c r="K62" s="7" t="s">
        <v>935</v>
      </c>
      <c r="L62" s="7" t="s">
        <v>936</v>
      </c>
      <c r="M62" s="7" t="s">
        <v>1461</v>
      </c>
      <c r="N62" s="7" t="s">
        <v>23</v>
      </c>
      <c r="O62" s="11">
        <v>3</v>
      </c>
      <c r="P62" s="11">
        <v>4</v>
      </c>
      <c r="Q62" s="11">
        <v>3</v>
      </c>
      <c r="R62" s="11">
        <f t="shared" si="7"/>
        <v>0</v>
      </c>
      <c r="S62" s="11" t="s">
        <v>1455</v>
      </c>
      <c r="U62" t="str">
        <f t="shared" si="1"/>
        <v>是</v>
      </c>
    </row>
    <row r="63" spans="1:21">
      <c r="A63" s="2" t="str">
        <f>K63&amp;MID(L:L,15,4)</f>
        <v>钟月清0026</v>
      </c>
      <c r="B63" s="7" t="s">
        <v>1793</v>
      </c>
      <c r="C63" s="7" t="s">
        <v>1446</v>
      </c>
      <c r="D63" s="7">
        <v>63</v>
      </c>
      <c r="E63" s="7" t="s">
        <v>1794</v>
      </c>
      <c r="F63" s="7" t="s">
        <v>18398</v>
      </c>
      <c r="G63" s="7" t="s">
        <v>18399</v>
      </c>
      <c r="H63" s="7" t="s">
        <v>1450</v>
      </c>
      <c r="I63" s="7" t="s">
        <v>5205</v>
      </c>
      <c r="J63" s="7" t="s">
        <v>1452</v>
      </c>
      <c r="K63" s="7" t="s">
        <v>400</v>
      </c>
      <c r="L63" s="7" t="s">
        <v>401</v>
      </c>
      <c r="M63" s="7" t="s">
        <v>1772</v>
      </c>
      <c r="N63" s="7" t="s">
        <v>23</v>
      </c>
      <c r="O63" s="11">
        <v>3</v>
      </c>
      <c r="P63" s="11">
        <v>42</v>
      </c>
      <c r="Q63" s="11">
        <v>3</v>
      </c>
      <c r="R63" s="11">
        <f t="shared" si="7"/>
        <v>0</v>
      </c>
      <c r="S63" s="11" t="s">
        <v>1455</v>
      </c>
      <c r="U63" t="str">
        <f t="shared" si="1"/>
        <v>是</v>
      </c>
    </row>
    <row r="64" spans="1:21">
      <c r="A64" s="2" t="str">
        <f>K64&amp;MID(L:L,15,4)</f>
        <v>李杏初3622</v>
      </c>
      <c r="B64" s="7" t="s">
        <v>1798</v>
      </c>
      <c r="C64" s="7" t="s">
        <v>1457</v>
      </c>
      <c r="D64" s="7">
        <v>42</v>
      </c>
      <c r="E64" s="7" t="s">
        <v>1799</v>
      </c>
      <c r="F64" s="7" t="s">
        <v>18400</v>
      </c>
      <c r="G64" s="7" t="s">
        <v>18401</v>
      </c>
      <c r="H64" s="7" t="s">
        <v>1450</v>
      </c>
      <c r="I64" s="7" t="s">
        <v>18402</v>
      </c>
      <c r="J64" s="7" t="s">
        <v>1452</v>
      </c>
      <c r="K64" s="7" t="s">
        <v>791</v>
      </c>
      <c r="L64" s="7" t="s">
        <v>792</v>
      </c>
      <c r="M64" s="7" t="s">
        <v>1453</v>
      </c>
      <c r="N64" s="7" t="s">
        <v>1454</v>
      </c>
      <c r="O64" s="11">
        <v>4</v>
      </c>
      <c r="P64" s="11">
        <v>24</v>
      </c>
      <c r="Q64" s="11">
        <v>1.5</v>
      </c>
      <c r="R64" s="11">
        <f t="shared" si="7"/>
        <v>2.5</v>
      </c>
      <c r="S64" s="11" t="s">
        <v>1455</v>
      </c>
      <c r="U64" t="str">
        <f t="shared" si="1"/>
        <v>是</v>
      </c>
    </row>
    <row r="65" spans="1:21">
      <c r="A65" s="2" t="str">
        <f>K65&amp;MID(L:L,15,4)</f>
        <v>胡德恒501X</v>
      </c>
      <c r="B65" s="7" t="s">
        <v>1803</v>
      </c>
      <c r="C65" s="7" t="s">
        <v>1457</v>
      </c>
      <c r="D65" s="7">
        <v>54</v>
      </c>
      <c r="E65" s="7" t="s">
        <v>1804</v>
      </c>
      <c r="F65" s="7" t="s">
        <v>18403</v>
      </c>
      <c r="G65" s="7" t="s">
        <v>18404</v>
      </c>
      <c r="H65" s="7" t="s">
        <v>1450</v>
      </c>
      <c r="I65" s="7" t="s">
        <v>18405</v>
      </c>
      <c r="J65" s="7" t="s">
        <v>1452</v>
      </c>
      <c r="K65" s="7" t="s">
        <v>213</v>
      </c>
      <c r="L65" s="7" t="s">
        <v>214</v>
      </c>
      <c r="M65" s="7" t="s">
        <v>1461</v>
      </c>
      <c r="N65" s="7" t="s">
        <v>23</v>
      </c>
      <c r="O65" s="11">
        <v>11</v>
      </c>
      <c r="P65" s="11">
        <v>45</v>
      </c>
      <c r="Q65" s="11">
        <v>3</v>
      </c>
      <c r="R65" s="11">
        <f t="shared" si="7"/>
        <v>8</v>
      </c>
      <c r="S65" s="11" t="s">
        <v>1455</v>
      </c>
      <c r="U65" t="str">
        <f t="shared" si="1"/>
        <v>是</v>
      </c>
    </row>
    <row r="66" spans="1:21">
      <c r="A66" s="2" t="str">
        <f>K66&amp;MID(L:L,15,4)</f>
        <v>黄伟友0936</v>
      </c>
      <c r="B66" s="7" t="s">
        <v>1808</v>
      </c>
      <c r="C66" s="7" t="s">
        <v>1446</v>
      </c>
      <c r="D66" s="7">
        <v>43</v>
      </c>
      <c r="E66" s="7" t="s">
        <v>1809</v>
      </c>
      <c r="F66" s="7" t="s">
        <v>18406</v>
      </c>
      <c r="G66" s="7" t="s">
        <v>18407</v>
      </c>
      <c r="H66" s="7" t="s">
        <v>1450</v>
      </c>
      <c r="I66" s="7" t="s">
        <v>18408</v>
      </c>
      <c r="J66" s="7" t="s">
        <v>1452</v>
      </c>
      <c r="K66" s="7" t="s">
        <v>1020</v>
      </c>
      <c r="L66" s="7" t="s">
        <v>1021</v>
      </c>
      <c r="M66" s="7" t="s">
        <v>1453</v>
      </c>
      <c r="N66" s="7" t="s">
        <v>23</v>
      </c>
      <c r="O66" s="11">
        <v>2</v>
      </c>
      <c r="P66" s="11">
        <v>3</v>
      </c>
      <c r="Q66" s="11">
        <v>1.5</v>
      </c>
      <c r="R66" s="11">
        <f t="shared" si="7"/>
        <v>0.5</v>
      </c>
      <c r="S66" s="11" t="s">
        <v>1455</v>
      </c>
      <c r="U66" t="str">
        <f t="shared" si="1"/>
        <v>是</v>
      </c>
    </row>
    <row r="67" spans="1:21">
      <c r="A67" s="2" t="str">
        <f>K67&amp;MID(L:L,15,4)</f>
        <v>刘日香1224</v>
      </c>
      <c r="B67" s="7" t="s">
        <v>1813</v>
      </c>
      <c r="C67" s="7" t="s">
        <v>1446</v>
      </c>
      <c r="D67" s="7">
        <v>43</v>
      </c>
      <c r="E67" s="7" t="s">
        <v>1814</v>
      </c>
      <c r="F67" s="7" t="s">
        <v>18409</v>
      </c>
      <c r="G67" s="7" t="s">
        <v>18410</v>
      </c>
      <c r="H67" s="7" t="s">
        <v>1450</v>
      </c>
      <c r="I67" s="7" t="s">
        <v>2062</v>
      </c>
      <c r="J67" s="7" t="s">
        <v>1452</v>
      </c>
      <c r="K67" s="7" t="s">
        <v>986</v>
      </c>
      <c r="L67" s="7" t="s">
        <v>987</v>
      </c>
      <c r="M67" s="7" t="s">
        <v>1453</v>
      </c>
      <c r="N67" s="7" t="s">
        <v>23</v>
      </c>
      <c r="O67" s="11">
        <v>1</v>
      </c>
      <c r="P67" s="11">
        <v>31</v>
      </c>
      <c r="Q67" s="11">
        <v>1.5</v>
      </c>
      <c r="R67" s="11">
        <v>0</v>
      </c>
      <c r="S67" s="11" t="s">
        <v>1455</v>
      </c>
      <c r="U67" t="str">
        <f t="shared" ref="U67:U130" si="8">S67</f>
        <v>是</v>
      </c>
    </row>
    <row r="68" spans="1:21">
      <c r="A68" s="2" t="str">
        <f>K68&amp;MID(L:L,15,4)</f>
        <v>卢悦群122X</v>
      </c>
      <c r="B68" s="7" t="s">
        <v>1818</v>
      </c>
      <c r="C68" s="7" t="s">
        <v>1446</v>
      </c>
      <c r="D68" s="7">
        <v>47</v>
      </c>
      <c r="E68" s="7" t="s">
        <v>1819</v>
      </c>
      <c r="F68" s="7" t="s">
        <v>18411</v>
      </c>
      <c r="G68" s="7" t="s">
        <v>18412</v>
      </c>
      <c r="H68" s="7" t="s">
        <v>1450</v>
      </c>
      <c r="I68" s="7" t="s">
        <v>6974</v>
      </c>
      <c r="J68" s="7" t="s">
        <v>1452</v>
      </c>
      <c r="K68" s="7" t="s">
        <v>993</v>
      </c>
      <c r="L68" s="7" t="s">
        <v>994</v>
      </c>
      <c r="M68" s="7" t="s">
        <v>1453</v>
      </c>
      <c r="N68" s="7" t="s">
        <v>23</v>
      </c>
      <c r="O68" s="11">
        <v>3</v>
      </c>
      <c r="P68" s="11">
        <v>12</v>
      </c>
      <c r="Q68" s="11">
        <v>1.5</v>
      </c>
      <c r="R68" s="11">
        <f t="shared" ref="R68:R71" si="9">O68-Q68</f>
        <v>1.5</v>
      </c>
      <c r="S68" s="11" t="s">
        <v>1455</v>
      </c>
      <c r="U68" t="str">
        <f t="shared" si="8"/>
        <v>是</v>
      </c>
    </row>
    <row r="69" spans="1:21">
      <c r="A69" s="2" t="str">
        <f>K69&amp;MID(L:L,15,4)</f>
        <v>黄文辉1238</v>
      </c>
      <c r="B69" s="7" t="s">
        <v>1823</v>
      </c>
      <c r="C69" s="7" t="s">
        <v>1446</v>
      </c>
      <c r="D69" s="7">
        <v>58</v>
      </c>
      <c r="E69" s="7" t="s">
        <v>1824</v>
      </c>
      <c r="F69" s="7" t="s">
        <v>18413</v>
      </c>
      <c r="G69" s="7" t="s">
        <v>18414</v>
      </c>
      <c r="H69" s="7" t="s">
        <v>1450</v>
      </c>
      <c r="I69" s="7" t="s">
        <v>18371</v>
      </c>
      <c r="J69" s="7" t="s">
        <v>1452</v>
      </c>
      <c r="K69" s="7" t="s">
        <v>1059</v>
      </c>
      <c r="L69" s="7" t="s">
        <v>1060</v>
      </c>
      <c r="M69" s="7" t="s">
        <v>1453</v>
      </c>
      <c r="N69" s="7" t="s">
        <v>23</v>
      </c>
      <c r="O69" s="11">
        <v>1</v>
      </c>
      <c r="P69" s="11">
        <v>43</v>
      </c>
      <c r="Q69" s="11">
        <v>1.5</v>
      </c>
      <c r="R69" s="11">
        <v>0</v>
      </c>
      <c r="S69" s="11" t="s">
        <v>1455</v>
      </c>
      <c r="U69" t="str">
        <f t="shared" si="8"/>
        <v>是</v>
      </c>
    </row>
    <row r="70" spans="1:21">
      <c r="A70" s="2" t="str">
        <f>K70&amp;MID(L:L,15,4)</f>
        <v>阳乐0042</v>
      </c>
      <c r="B70" s="7" t="s">
        <v>1828</v>
      </c>
      <c r="C70" s="7" t="s">
        <v>1446</v>
      </c>
      <c r="D70" s="7">
        <v>35</v>
      </c>
      <c r="E70" s="7" t="s">
        <v>1128</v>
      </c>
      <c r="F70" s="7" t="s">
        <v>18415</v>
      </c>
      <c r="G70" s="7" t="s">
        <v>18416</v>
      </c>
      <c r="H70" s="7" t="s">
        <v>1450</v>
      </c>
      <c r="I70" s="7" t="s">
        <v>18417</v>
      </c>
      <c r="J70" s="7" t="s">
        <v>1452</v>
      </c>
      <c r="K70" s="7" t="s">
        <v>1125</v>
      </c>
      <c r="L70" s="7" t="s">
        <v>1126</v>
      </c>
      <c r="M70" s="7" t="s">
        <v>1461</v>
      </c>
      <c r="N70" s="7" t="s">
        <v>1454</v>
      </c>
      <c r="O70" s="11">
        <v>7</v>
      </c>
      <c r="P70" s="11">
        <v>46</v>
      </c>
      <c r="Q70" s="11">
        <v>3</v>
      </c>
      <c r="R70" s="11">
        <f t="shared" si="9"/>
        <v>4</v>
      </c>
      <c r="S70" s="11" t="s">
        <v>1455</v>
      </c>
      <c r="U70" t="str">
        <f t="shared" si="8"/>
        <v>是</v>
      </c>
    </row>
    <row r="71" spans="1:21">
      <c r="A71" s="2" t="str">
        <f>K71&amp;MID(L:L,15,4)</f>
        <v>侯金有062X</v>
      </c>
      <c r="B71" s="7" t="s">
        <v>1832</v>
      </c>
      <c r="C71" s="7" t="s">
        <v>1457</v>
      </c>
      <c r="D71" s="7">
        <v>37</v>
      </c>
      <c r="E71" s="7" t="s">
        <v>1833</v>
      </c>
      <c r="F71" s="7" t="s">
        <v>18418</v>
      </c>
      <c r="G71" s="7" t="s">
        <v>18419</v>
      </c>
      <c r="H71" s="7" t="s">
        <v>1450</v>
      </c>
      <c r="I71" s="7" t="s">
        <v>18420</v>
      </c>
      <c r="J71" s="7" t="s">
        <v>1452</v>
      </c>
      <c r="K71" s="7" t="s">
        <v>210</v>
      </c>
      <c r="L71" s="7" t="s">
        <v>211</v>
      </c>
      <c r="M71" s="7" t="s">
        <v>1453</v>
      </c>
      <c r="N71" s="7" t="s">
        <v>23</v>
      </c>
      <c r="O71" s="11">
        <v>2</v>
      </c>
      <c r="P71" s="11">
        <v>19</v>
      </c>
      <c r="Q71" s="11">
        <v>1.5</v>
      </c>
      <c r="R71" s="11">
        <f t="shared" si="9"/>
        <v>0.5</v>
      </c>
      <c r="S71" s="11" t="s">
        <v>1455</v>
      </c>
      <c r="U71" t="str">
        <f t="shared" si="8"/>
        <v>是</v>
      </c>
    </row>
    <row r="72" spans="1:21">
      <c r="A72" s="2" t="str">
        <f>K72&amp;MID(L:L,15,4)</f>
        <v>陈伟安0076</v>
      </c>
      <c r="B72" s="7" t="s">
        <v>3150</v>
      </c>
      <c r="C72" s="7" t="s">
        <v>1446</v>
      </c>
      <c r="D72" s="7">
        <v>42</v>
      </c>
      <c r="E72" s="7" t="s">
        <v>3151</v>
      </c>
      <c r="F72" s="7" t="s">
        <v>18421</v>
      </c>
      <c r="G72" s="7" t="s">
        <v>18422</v>
      </c>
      <c r="H72" s="7" t="s">
        <v>1450</v>
      </c>
      <c r="I72" s="7" t="s">
        <v>18423</v>
      </c>
      <c r="J72" s="7" t="s">
        <v>1452</v>
      </c>
      <c r="K72" s="7" t="s">
        <v>89</v>
      </c>
      <c r="L72" s="7" t="s">
        <v>90</v>
      </c>
      <c r="M72" s="7" t="s">
        <v>1453</v>
      </c>
      <c r="N72" s="7" t="s">
        <v>23</v>
      </c>
      <c r="O72" s="11">
        <v>1</v>
      </c>
      <c r="P72" s="11">
        <v>41</v>
      </c>
      <c r="Q72" s="11">
        <v>1.5</v>
      </c>
      <c r="R72" s="11">
        <v>0</v>
      </c>
      <c r="S72" s="11" t="s">
        <v>1455</v>
      </c>
      <c r="U72" t="str">
        <f t="shared" si="8"/>
        <v>是</v>
      </c>
    </row>
    <row r="73" spans="1:21">
      <c r="A73" s="2" t="str">
        <f>K73&amp;MID(L:L,15,4)</f>
        <v>梁国威2117</v>
      </c>
      <c r="B73" s="7" t="s">
        <v>1679</v>
      </c>
      <c r="C73" s="7" t="s">
        <v>1446</v>
      </c>
      <c r="D73" s="7">
        <v>35</v>
      </c>
      <c r="E73" s="7" t="s">
        <v>1680</v>
      </c>
      <c r="F73" s="7" t="s">
        <v>18424</v>
      </c>
      <c r="G73" s="7" t="s">
        <v>18425</v>
      </c>
      <c r="H73" s="7" t="s">
        <v>1450</v>
      </c>
      <c r="I73" s="7" t="s">
        <v>3478</v>
      </c>
      <c r="J73" s="7" t="s">
        <v>1452</v>
      </c>
      <c r="K73" s="7" t="s">
        <v>1055</v>
      </c>
      <c r="L73" s="7" t="s">
        <v>1056</v>
      </c>
      <c r="M73" s="7" t="s">
        <v>1561</v>
      </c>
      <c r="N73" s="7" t="s">
        <v>23</v>
      </c>
      <c r="O73" s="11">
        <v>3</v>
      </c>
      <c r="P73" s="11">
        <v>2</v>
      </c>
      <c r="Q73" s="11">
        <v>3</v>
      </c>
      <c r="R73" s="11">
        <f t="shared" ref="R73:R77" si="10">O73-Q73</f>
        <v>0</v>
      </c>
      <c r="S73" s="11" t="s">
        <v>1455</v>
      </c>
      <c r="U73" t="str">
        <f t="shared" si="8"/>
        <v>是</v>
      </c>
    </row>
    <row r="74" spans="1:21">
      <c r="A74" s="2" t="str">
        <f>K74&amp;MID(L:L,15,4)</f>
        <v>谢伟红4822</v>
      </c>
      <c r="B74" s="7" t="s">
        <v>1840</v>
      </c>
      <c r="C74" s="7" t="s">
        <v>1457</v>
      </c>
      <c r="D74" s="7">
        <v>50</v>
      </c>
      <c r="E74" s="7" t="s">
        <v>1841</v>
      </c>
      <c r="F74" s="7" t="s">
        <v>18426</v>
      </c>
      <c r="G74" s="7" t="s">
        <v>18427</v>
      </c>
      <c r="H74" s="7" t="s">
        <v>1450</v>
      </c>
      <c r="I74" s="7" t="s">
        <v>14661</v>
      </c>
      <c r="J74" s="7" t="s">
        <v>1452</v>
      </c>
      <c r="K74" s="7" t="s">
        <v>1155</v>
      </c>
      <c r="L74" s="7" t="s">
        <v>1156</v>
      </c>
      <c r="M74" s="7" t="s">
        <v>1461</v>
      </c>
      <c r="N74" s="7" t="s">
        <v>1462</v>
      </c>
      <c r="O74" s="11">
        <v>3</v>
      </c>
      <c r="P74" s="11">
        <v>39</v>
      </c>
      <c r="Q74" s="11">
        <v>2.5</v>
      </c>
      <c r="R74" s="11">
        <f t="shared" si="10"/>
        <v>0.5</v>
      </c>
      <c r="S74" s="11" t="s">
        <v>1455</v>
      </c>
      <c r="U74" t="str">
        <f t="shared" si="8"/>
        <v>是</v>
      </c>
    </row>
    <row r="75" spans="1:21">
      <c r="A75" s="2" t="str">
        <f>K75&amp;MID(L:L,15,4)</f>
        <v>黄惠祥1235</v>
      </c>
      <c r="B75" s="7" t="s">
        <v>2576</v>
      </c>
      <c r="C75" s="7" t="s">
        <v>1457</v>
      </c>
      <c r="D75" s="7">
        <v>60</v>
      </c>
      <c r="E75" s="7" t="s">
        <v>2577</v>
      </c>
      <c r="F75" s="7" t="s">
        <v>18428</v>
      </c>
      <c r="G75" s="7" t="s">
        <v>18429</v>
      </c>
      <c r="H75" s="7" t="s">
        <v>1450</v>
      </c>
      <c r="I75" s="7" t="s">
        <v>18430</v>
      </c>
      <c r="J75" s="7" t="s">
        <v>1452</v>
      </c>
      <c r="K75" s="7" t="s">
        <v>1247</v>
      </c>
      <c r="L75" s="7" t="s">
        <v>1248</v>
      </c>
      <c r="M75" s="7" t="s">
        <v>1453</v>
      </c>
      <c r="N75" s="7" t="s">
        <v>1462</v>
      </c>
      <c r="O75" s="11">
        <v>4</v>
      </c>
      <c r="P75" s="11">
        <v>6</v>
      </c>
      <c r="Q75" s="11">
        <v>2.5</v>
      </c>
      <c r="R75" s="11">
        <f t="shared" si="10"/>
        <v>1.5</v>
      </c>
      <c r="S75" s="11" t="s">
        <v>1455</v>
      </c>
      <c r="U75" t="str">
        <f t="shared" si="8"/>
        <v>是</v>
      </c>
    </row>
    <row r="76" spans="1:21">
      <c r="A76" s="2" t="str">
        <f>K76&amp;MID(L:L,15,4)</f>
        <v>周丽银1561</v>
      </c>
      <c r="B76" s="7" t="s">
        <v>1848</v>
      </c>
      <c r="C76" s="7" t="s">
        <v>1457</v>
      </c>
      <c r="D76" s="7">
        <v>38</v>
      </c>
      <c r="E76" s="7" t="s">
        <v>1849</v>
      </c>
      <c r="F76" s="7" t="s">
        <v>18431</v>
      </c>
      <c r="G76" s="7" t="s">
        <v>18432</v>
      </c>
      <c r="H76" s="7" t="s">
        <v>1450</v>
      </c>
      <c r="I76" s="7" t="s">
        <v>18433</v>
      </c>
      <c r="J76" s="7" t="s">
        <v>1452</v>
      </c>
      <c r="K76" s="7" t="s">
        <v>692</v>
      </c>
      <c r="L76" s="7" t="s">
        <v>693</v>
      </c>
      <c r="M76" s="7" t="s">
        <v>1453</v>
      </c>
      <c r="N76" s="7" t="s">
        <v>23</v>
      </c>
      <c r="O76" s="11">
        <v>12</v>
      </c>
      <c r="P76" s="11">
        <v>25</v>
      </c>
      <c r="Q76" s="11">
        <v>1.5</v>
      </c>
      <c r="R76" s="11">
        <f t="shared" si="10"/>
        <v>10.5</v>
      </c>
      <c r="S76" s="11" t="s">
        <v>1455</v>
      </c>
      <c r="U76" t="str">
        <f t="shared" si="8"/>
        <v>是</v>
      </c>
    </row>
    <row r="77" spans="1:21">
      <c r="A77" s="2" t="str">
        <f>K77&amp;MID(L:L,15,4)</f>
        <v>蓝银杏5166</v>
      </c>
      <c r="B77" s="7" t="s">
        <v>1853</v>
      </c>
      <c r="C77" s="7" t="s">
        <v>1457</v>
      </c>
      <c r="D77" s="7">
        <v>62</v>
      </c>
      <c r="E77" s="7" t="s">
        <v>1854</v>
      </c>
      <c r="F77" s="7" t="s">
        <v>18434</v>
      </c>
      <c r="G77" s="7" t="s">
        <v>18435</v>
      </c>
      <c r="H77" s="7" t="s">
        <v>1450</v>
      </c>
      <c r="I77" s="7" t="s">
        <v>18436</v>
      </c>
      <c r="J77" s="7" t="s">
        <v>1452</v>
      </c>
      <c r="K77" s="7" t="s">
        <v>204</v>
      </c>
      <c r="L77" s="7" t="s">
        <v>205</v>
      </c>
      <c r="M77" s="7" t="s">
        <v>1461</v>
      </c>
      <c r="N77" s="7" t="s">
        <v>23</v>
      </c>
      <c r="O77" s="11">
        <v>7</v>
      </c>
      <c r="P77" s="11">
        <v>16</v>
      </c>
      <c r="Q77" s="11">
        <v>3</v>
      </c>
      <c r="R77" s="11">
        <f t="shared" si="10"/>
        <v>4</v>
      </c>
      <c r="S77" s="11" t="s">
        <v>1455</v>
      </c>
      <c r="U77" t="str">
        <f t="shared" si="8"/>
        <v>是</v>
      </c>
    </row>
    <row r="78" spans="1:21">
      <c r="A78" s="2" t="str">
        <f>K78&amp;MID(L:L,15,4)</f>
        <v>谢顺芝3924</v>
      </c>
      <c r="B78" s="7" t="s">
        <v>1858</v>
      </c>
      <c r="C78" s="7" t="s">
        <v>1446</v>
      </c>
      <c r="D78" s="7">
        <v>51</v>
      </c>
      <c r="E78" s="7" t="s">
        <v>1859</v>
      </c>
      <c r="F78" s="7" t="s">
        <v>18437</v>
      </c>
      <c r="G78" s="7" t="s">
        <v>18438</v>
      </c>
      <c r="H78" s="7" t="s">
        <v>1450</v>
      </c>
      <c r="I78" s="7" t="s">
        <v>18439</v>
      </c>
      <c r="J78" s="7" t="s">
        <v>1452</v>
      </c>
      <c r="K78" s="7" t="s">
        <v>642</v>
      </c>
      <c r="L78" s="7" t="s">
        <v>643</v>
      </c>
      <c r="M78" s="7" t="s">
        <v>1453</v>
      </c>
      <c r="N78" s="7" t="s">
        <v>1467</v>
      </c>
      <c r="O78" s="11">
        <v>1</v>
      </c>
      <c r="P78" s="11">
        <v>53</v>
      </c>
      <c r="Q78" s="11">
        <v>1.5</v>
      </c>
      <c r="R78" s="11">
        <v>0</v>
      </c>
      <c r="S78" s="11" t="s">
        <v>1455</v>
      </c>
      <c r="U78" t="str">
        <f t="shared" si="8"/>
        <v>是</v>
      </c>
    </row>
    <row r="79" spans="1:21">
      <c r="A79" s="2" t="str">
        <f>K79&amp;MID(L:L,15,4)</f>
        <v>胡继淑0947</v>
      </c>
      <c r="B79" s="7" t="s">
        <v>16563</v>
      </c>
      <c r="C79" s="7" t="s">
        <v>1446</v>
      </c>
      <c r="D79" s="7">
        <v>44</v>
      </c>
      <c r="E79" s="7" t="s">
        <v>16564</v>
      </c>
      <c r="F79" s="7" t="s">
        <v>18440</v>
      </c>
      <c r="G79" s="7" t="s">
        <v>18441</v>
      </c>
      <c r="H79" s="7" t="s">
        <v>1450</v>
      </c>
      <c r="I79" s="7" t="s">
        <v>14721</v>
      </c>
      <c r="J79" s="7" t="s">
        <v>1452</v>
      </c>
      <c r="K79" s="7" t="s">
        <v>188</v>
      </c>
      <c r="L79" s="7" t="s">
        <v>189</v>
      </c>
      <c r="M79" s="7" t="s">
        <v>1461</v>
      </c>
      <c r="N79" s="7" t="s">
        <v>23</v>
      </c>
      <c r="O79" s="11">
        <v>3</v>
      </c>
      <c r="P79" s="11">
        <v>14</v>
      </c>
      <c r="Q79" s="11">
        <v>3</v>
      </c>
      <c r="R79" s="11">
        <f t="shared" ref="R79:R81" si="11">O79-Q79</f>
        <v>0</v>
      </c>
      <c r="S79" s="11" t="s">
        <v>1455</v>
      </c>
      <c r="U79" t="str">
        <f t="shared" si="8"/>
        <v>是</v>
      </c>
    </row>
    <row r="80" spans="1:21">
      <c r="A80" s="2" t="str">
        <f>K80&amp;MID(L:L,15,4)</f>
        <v>黄细妹3927</v>
      </c>
      <c r="B80" s="7" t="s">
        <v>1866</v>
      </c>
      <c r="C80" s="7" t="s">
        <v>1446</v>
      </c>
      <c r="D80" s="7">
        <v>27</v>
      </c>
      <c r="E80" s="7" t="s">
        <v>1867</v>
      </c>
      <c r="F80" s="7" t="s">
        <v>18442</v>
      </c>
      <c r="G80" s="7" t="s">
        <v>18443</v>
      </c>
      <c r="H80" s="7" t="s">
        <v>1450</v>
      </c>
      <c r="I80" s="7" t="s">
        <v>18444</v>
      </c>
      <c r="J80" s="7" t="s">
        <v>1452</v>
      </c>
      <c r="K80" s="7" t="s">
        <v>654</v>
      </c>
      <c r="L80" s="7" t="s">
        <v>655</v>
      </c>
      <c r="M80" s="7" t="s">
        <v>1453</v>
      </c>
      <c r="N80" s="7" t="s">
        <v>1467</v>
      </c>
      <c r="O80" s="11">
        <v>2</v>
      </c>
      <c r="P80" s="11">
        <v>46</v>
      </c>
      <c r="Q80" s="11">
        <v>1.5</v>
      </c>
      <c r="R80" s="11">
        <f t="shared" si="11"/>
        <v>0.5</v>
      </c>
      <c r="S80" s="11" t="s">
        <v>1455</v>
      </c>
      <c r="U80" t="str">
        <f t="shared" si="8"/>
        <v>是</v>
      </c>
    </row>
    <row r="81" spans="1:21">
      <c r="A81" s="2" t="str">
        <f>K81&amp;MID(L:L,15,4)</f>
        <v>周群9567</v>
      </c>
      <c r="B81" s="7" t="s">
        <v>1871</v>
      </c>
      <c r="C81" s="7" t="s">
        <v>1457</v>
      </c>
      <c r="D81" s="7">
        <v>48</v>
      </c>
      <c r="E81" s="7" t="s">
        <v>1872</v>
      </c>
      <c r="F81" s="7" t="s">
        <v>18445</v>
      </c>
      <c r="G81" s="7" t="s">
        <v>18446</v>
      </c>
      <c r="H81" s="7" t="s">
        <v>1450</v>
      </c>
      <c r="I81" s="7" t="s">
        <v>18447</v>
      </c>
      <c r="J81" s="7" t="s">
        <v>1452</v>
      </c>
      <c r="K81" s="7" t="s">
        <v>619</v>
      </c>
      <c r="L81" s="7" t="s">
        <v>620</v>
      </c>
      <c r="M81" s="7" t="s">
        <v>1461</v>
      </c>
      <c r="N81" s="7" t="s">
        <v>23</v>
      </c>
      <c r="O81" s="11">
        <v>3</v>
      </c>
      <c r="P81" s="11">
        <v>3</v>
      </c>
      <c r="Q81" s="11">
        <v>3</v>
      </c>
      <c r="R81" s="11">
        <f t="shared" si="11"/>
        <v>0</v>
      </c>
      <c r="S81" s="11" t="s">
        <v>1455</v>
      </c>
      <c r="U81" t="str">
        <f t="shared" si="8"/>
        <v>是</v>
      </c>
    </row>
    <row r="82" spans="1:21">
      <c r="A82" s="2" t="str">
        <f>K82&amp;MID(L:L,15,4)</f>
        <v>孔庆彬0915</v>
      </c>
      <c r="B82" s="7" t="s">
        <v>1882</v>
      </c>
      <c r="C82" s="7" t="s">
        <v>1446</v>
      </c>
      <c r="D82" s="7">
        <v>37</v>
      </c>
      <c r="E82" s="7" t="s">
        <v>1883</v>
      </c>
      <c r="F82" s="7" t="s">
        <v>18448</v>
      </c>
      <c r="G82" s="7" t="s">
        <v>18449</v>
      </c>
      <c r="H82" s="7" t="s">
        <v>1450</v>
      </c>
      <c r="I82" s="7" t="s">
        <v>18450</v>
      </c>
      <c r="J82" s="7" t="s">
        <v>1452</v>
      </c>
      <c r="K82" s="7" t="s">
        <v>322</v>
      </c>
      <c r="L82" s="7" t="s">
        <v>323</v>
      </c>
      <c r="M82" s="7" t="s">
        <v>1453</v>
      </c>
      <c r="N82" s="7" t="s">
        <v>23</v>
      </c>
      <c r="O82" s="11">
        <v>1</v>
      </c>
      <c r="P82" s="11">
        <v>40</v>
      </c>
      <c r="Q82" s="11">
        <v>1.5</v>
      </c>
      <c r="R82" s="11">
        <v>0</v>
      </c>
      <c r="S82" s="11" t="s">
        <v>1455</v>
      </c>
      <c r="U82" t="str">
        <f t="shared" si="8"/>
        <v>是</v>
      </c>
    </row>
    <row r="83" spans="1:21">
      <c r="A83" s="2" t="str">
        <f>K83&amp;MID(L:L,15,4)</f>
        <v>叶满0046</v>
      </c>
      <c r="B83" s="7" t="s">
        <v>1887</v>
      </c>
      <c r="C83" s="7" t="s">
        <v>1446</v>
      </c>
      <c r="D83" s="7">
        <v>51</v>
      </c>
      <c r="E83" s="7" t="s">
        <v>1888</v>
      </c>
      <c r="F83" s="7" t="s">
        <v>18451</v>
      </c>
      <c r="G83" s="7" t="s">
        <v>18452</v>
      </c>
      <c r="H83" s="7" t="s">
        <v>1450</v>
      </c>
      <c r="I83" s="7" t="s">
        <v>18453</v>
      </c>
      <c r="J83" s="7" t="s">
        <v>1452</v>
      </c>
      <c r="K83" s="7" t="s">
        <v>909</v>
      </c>
      <c r="L83" s="7" t="s">
        <v>910</v>
      </c>
      <c r="M83" s="7" t="s">
        <v>1453</v>
      </c>
      <c r="N83" s="7" t="s">
        <v>1454</v>
      </c>
      <c r="O83" s="11">
        <v>1</v>
      </c>
      <c r="P83" s="11">
        <v>36</v>
      </c>
      <c r="Q83" s="11">
        <v>1.5</v>
      </c>
      <c r="R83" s="11">
        <v>0</v>
      </c>
      <c r="S83" s="11" t="s">
        <v>1455</v>
      </c>
      <c r="U83" t="str">
        <f t="shared" si="8"/>
        <v>是</v>
      </c>
    </row>
    <row r="84" spans="1:21">
      <c r="A84" s="2" t="str">
        <f>K84&amp;MID(L:L,15,4)</f>
        <v>朱毅0044</v>
      </c>
      <c r="B84" s="7" t="s">
        <v>1892</v>
      </c>
      <c r="C84" s="7" t="s">
        <v>1446</v>
      </c>
      <c r="D84" s="7">
        <v>48</v>
      </c>
      <c r="E84" s="7" t="s">
        <v>1893</v>
      </c>
      <c r="F84" s="7" t="s">
        <v>18454</v>
      </c>
      <c r="G84" s="7" t="s">
        <v>18455</v>
      </c>
      <c r="H84" s="7" t="s">
        <v>1450</v>
      </c>
      <c r="I84" s="7" t="s">
        <v>18456</v>
      </c>
      <c r="J84" s="7" t="s">
        <v>1452</v>
      </c>
      <c r="K84" s="7" t="s">
        <v>1044</v>
      </c>
      <c r="L84" s="7" t="s">
        <v>1897</v>
      </c>
      <c r="M84" s="7" t="s">
        <v>1461</v>
      </c>
      <c r="N84" s="7" t="s">
        <v>1454</v>
      </c>
      <c r="O84" s="11">
        <v>5</v>
      </c>
      <c r="P84" s="11">
        <v>20</v>
      </c>
      <c r="Q84" s="11">
        <v>3</v>
      </c>
      <c r="R84" s="11">
        <f t="shared" ref="R84:R88" si="12">O84-Q84</f>
        <v>2</v>
      </c>
      <c r="S84" s="11" t="s">
        <v>1455</v>
      </c>
      <c r="U84" t="str">
        <f t="shared" si="8"/>
        <v>是</v>
      </c>
    </row>
    <row r="85" spans="1:21">
      <c r="A85" s="2" t="str">
        <f>K85&amp;MID(L:L,15,4)</f>
        <v>彭次光5430</v>
      </c>
      <c r="B85" s="7" t="s">
        <v>1898</v>
      </c>
      <c r="C85" s="7" t="s">
        <v>1446</v>
      </c>
      <c r="D85" s="7">
        <v>56</v>
      </c>
      <c r="E85" s="7" t="s">
        <v>1899</v>
      </c>
      <c r="F85" s="7" t="s">
        <v>18457</v>
      </c>
      <c r="G85" s="7" t="s">
        <v>18458</v>
      </c>
      <c r="H85" s="7" t="s">
        <v>1450</v>
      </c>
      <c r="I85" s="7" t="s">
        <v>18459</v>
      </c>
      <c r="J85" s="7" t="s">
        <v>1452</v>
      </c>
      <c r="K85" s="7" t="s">
        <v>512</v>
      </c>
      <c r="L85" s="7" t="s">
        <v>513</v>
      </c>
      <c r="M85" s="7" t="s">
        <v>1453</v>
      </c>
      <c r="N85" s="7" t="s">
        <v>23</v>
      </c>
      <c r="O85" s="11">
        <v>2</v>
      </c>
      <c r="P85" s="11">
        <v>3</v>
      </c>
      <c r="Q85" s="11">
        <v>1.5</v>
      </c>
      <c r="R85" s="11">
        <f t="shared" si="12"/>
        <v>0.5</v>
      </c>
      <c r="S85" s="11" t="s">
        <v>1455</v>
      </c>
      <c r="U85" t="str">
        <f t="shared" si="8"/>
        <v>是</v>
      </c>
    </row>
    <row r="86" spans="1:21">
      <c r="A86" s="2" t="str">
        <f>K86&amp;MID(L:L,15,4)</f>
        <v>梁梅芳5148</v>
      </c>
      <c r="B86" s="7" t="s">
        <v>1949</v>
      </c>
      <c r="C86" s="7" t="s">
        <v>1457</v>
      </c>
      <c r="D86" s="7">
        <v>53</v>
      </c>
      <c r="E86" s="7" t="s">
        <v>1950</v>
      </c>
      <c r="F86" s="7" t="s">
        <v>18460</v>
      </c>
      <c r="G86" s="7" t="s">
        <v>18461</v>
      </c>
      <c r="H86" s="7" t="s">
        <v>1450</v>
      </c>
      <c r="I86" s="7" t="s">
        <v>16225</v>
      </c>
      <c r="J86" s="7" t="s">
        <v>1452</v>
      </c>
      <c r="K86" s="7" t="s">
        <v>305</v>
      </c>
      <c r="L86" s="7" t="s">
        <v>306</v>
      </c>
      <c r="M86" s="7" t="s">
        <v>1461</v>
      </c>
      <c r="N86" s="7" t="s">
        <v>23</v>
      </c>
      <c r="O86" s="11">
        <v>3</v>
      </c>
      <c r="P86" s="11">
        <v>34</v>
      </c>
      <c r="Q86" s="11">
        <v>3</v>
      </c>
      <c r="R86" s="11">
        <f t="shared" si="12"/>
        <v>0</v>
      </c>
      <c r="S86" s="11" t="s">
        <v>1455</v>
      </c>
      <c r="U86" t="str">
        <f t="shared" si="8"/>
        <v>是</v>
      </c>
    </row>
    <row r="87" spans="1:21">
      <c r="A87" s="2" t="str">
        <f>K87&amp;MID(L:L,15,4)</f>
        <v>苏雪珍0680</v>
      </c>
      <c r="B87" s="7" t="s">
        <v>1903</v>
      </c>
      <c r="C87" s="7" t="s">
        <v>1446</v>
      </c>
      <c r="D87" s="7">
        <v>53</v>
      </c>
      <c r="E87" s="7" t="s">
        <v>1904</v>
      </c>
      <c r="F87" s="7" t="s">
        <v>18462</v>
      </c>
      <c r="G87" s="7" t="s">
        <v>18463</v>
      </c>
      <c r="H87" s="7" t="s">
        <v>1450</v>
      </c>
      <c r="I87" s="7" t="s">
        <v>17968</v>
      </c>
      <c r="J87" s="7" t="s">
        <v>1452</v>
      </c>
      <c r="K87" s="7" t="s">
        <v>490</v>
      </c>
      <c r="L87" s="7" t="s">
        <v>491</v>
      </c>
      <c r="M87" s="7" t="s">
        <v>1453</v>
      </c>
      <c r="N87" s="7" t="s">
        <v>23</v>
      </c>
      <c r="O87" s="11">
        <v>2</v>
      </c>
      <c r="P87" s="11">
        <v>55</v>
      </c>
      <c r="Q87" s="11">
        <v>1.5</v>
      </c>
      <c r="R87" s="11">
        <f t="shared" si="12"/>
        <v>0.5</v>
      </c>
      <c r="S87" s="11" t="s">
        <v>1455</v>
      </c>
      <c r="U87" t="str">
        <f t="shared" si="8"/>
        <v>是</v>
      </c>
    </row>
    <row r="88" spans="1:21">
      <c r="A88" s="2" t="str">
        <f>K88&amp;MID(L:L,15,4)</f>
        <v>江和好0024</v>
      </c>
      <c r="B88" s="7" t="s">
        <v>18006</v>
      </c>
      <c r="C88" s="7" t="s">
        <v>1457</v>
      </c>
      <c r="D88" s="7">
        <v>40</v>
      </c>
      <c r="E88" s="7" t="s">
        <v>18007</v>
      </c>
      <c r="F88" s="7" t="s">
        <v>18464</v>
      </c>
      <c r="G88" s="7" t="s">
        <v>18465</v>
      </c>
      <c r="H88" s="7" t="s">
        <v>1580</v>
      </c>
      <c r="I88" s="7" t="s">
        <v>18466</v>
      </c>
      <c r="J88" s="7" t="s">
        <v>1452</v>
      </c>
      <c r="K88" s="7" t="s">
        <v>297</v>
      </c>
      <c r="L88" s="7" t="s">
        <v>298</v>
      </c>
      <c r="M88" s="7" t="s">
        <v>1453</v>
      </c>
      <c r="N88" s="7" t="s">
        <v>23</v>
      </c>
      <c r="O88" s="11">
        <v>6</v>
      </c>
      <c r="P88" s="11">
        <v>57</v>
      </c>
      <c r="Q88" s="11">
        <v>1.5</v>
      </c>
      <c r="R88" s="11">
        <f t="shared" si="12"/>
        <v>4.5</v>
      </c>
      <c r="S88" s="11" t="s">
        <v>1455</v>
      </c>
      <c r="U88" t="str">
        <f t="shared" si="8"/>
        <v>是</v>
      </c>
    </row>
    <row r="89" spans="1:21">
      <c r="A89" s="2" t="str">
        <f>K89&amp;MID(L:L,15,4)</f>
        <v>邝鉴谦1213</v>
      </c>
      <c r="B89" s="7" t="s">
        <v>1908</v>
      </c>
      <c r="C89" s="7" t="s">
        <v>1457</v>
      </c>
      <c r="D89" s="7">
        <v>37</v>
      </c>
      <c r="E89" s="7" t="s">
        <v>1909</v>
      </c>
      <c r="F89" s="7" t="s">
        <v>18467</v>
      </c>
      <c r="G89" s="7" t="s">
        <v>18468</v>
      </c>
      <c r="H89" s="7" t="s">
        <v>1912</v>
      </c>
      <c r="I89" s="7" t="s">
        <v>5784</v>
      </c>
      <c r="J89" s="7" t="s">
        <v>1452</v>
      </c>
      <c r="K89" s="7" t="s">
        <v>329</v>
      </c>
      <c r="L89" s="7" t="s">
        <v>330</v>
      </c>
      <c r="M89" s="7" t="s">
        <v>1453</v>
      </c>
      <c r="N89" s="7" t="s">
        <v>23</v>
      </c>
      <c r="O89" s="11">
        <v>1</v>
      </c>
      <c r="P89" s="11">
        <v>30</v>
      </c>
      <c r="Q89" s="11">
        <v>1.5</v>
      </c>
      <c r="R89" s="11">
        <v>0</v>
      </c>
      <c r="S89" s="11" t="s">
        <v>1455</v>
      </c>
      <c r="U89" t="str">
        <f t="shared" si="8"/>
        <v>是</v>
      </c>
    </row>
    <row r="90" spans="1:21">
      <c r="A90" s="2" t="str">
        <f>K90&amp;MID(L:L,15,4)</f>
        <v>卢宜才0035</v>
      </c>
      <c r="B90" s="7" t="s">
        <v>1914</v>
      </c>
      <c r="C90" s="7" t="s">
        <v>1446</v>
      </c>
      <c r="D90" s="7">
        <v>51</v>
      </c>
      <c r="E90" s="7" t="s">
        <v>1915</v>
      </c>
      <c r="F90" s="7" t="s">
        <v>18469</v>
      </c>
      <c r="G90" s="7" t="s">
        <v>18470</v>
      </c>
      <c r="H90" s="7" t="s">
        <v>1450</v>
      </c>
      <c r="I90" s="7" t="s">
        <v>17117</v>
      </c>
      <c r="J90" s="7" t="s">
        <v>1452</v>
      </c>
      <c r="K90" s="7" t="s">
        <v>461</v>
      </c>
      <c r="L90" s="7" t="s">
        <v>462</v>
      </c>
      <c r="M90" s="7" t="s">
        <v>1461</v>
      </c>
      <c r="N90" s="7" t="s">
        <v>23</v>
      </c>
      <c r="O90" s="11">
        <v>5</v>
      </c>
      <c r="P90" s="11">
        <v>16</v>
      </c>
      <c r="Q90" s="11">
        <v>3</v>
      </c>
      <c r="R90" s="11">
        <f t="shared" ref="R90:R98" si="13">O90-Q90</f>
        <v>2</v>
      </c>
      <c r="S90" s="11" t="s">
        <v>1455</v>
      </c>
      <c r="U90" t="str">
        <f t="shared" si="8"/>
        <v>是</v>
      </c>
    </row>
    <row r="91" spans="1:21">
      <c r="A91" s="2" t="str">
        <f>K91&amp;MID(L:L,15,4)</f>
        <v>卢二妹1225</v>
      </c>
      <c r="B91" s="7" t="s">
        <v>1919</v>
      </c>
      <c r="C91" s="7" t="s">
        <v>1446</v>
      </c>
      <c r="D91" s="7">
        <v>63</v>
      </c>
      <c r="E91" s="7" t="s">
        <v>1920</v>
      </c>
      <c r="F91" s="7" t="s">
        <v>18471</v>
      </c>
      <c r="G91" s="7" t="s">
        <v>18472</v>
      </c>
      <c r="H91" s="7" t="s">
        <v>1450</v>
      </c>
      <c r="I91" s="7" t="s">
        <v>7062</v>
      </c>
      <c r="J91" s="7" t="s">
        <v>1452</v>
      </c>
      <c r="K91" s="7" t="s">
        <v>450</v>
      </c>
      <c r="L91" s="7" t="s">
        <v>451</v>
      </c>
      <c r="M91" s="7" t="s">
        <v>1453</v>
      </c>
      <c r="N91" s="7" t="s">
        <v>23</v>
      </c>
      <c r="O91" s="11">
        <v>4</v>
      </c>
      <c r="P91" s="11">
        <v>22</v>
      </c>
      <c r="Q91" s="11">
        <v>1.5</v>
      </c>
      <c r="R91" s="11">
        <f t="shared" si="13"/>
        <v>2.5</v>
      </c>
      <c r="S91" s="11" t="s">
        <v>1455</v>
      </c>
      <c r="U91" t="str">
        <f t="shared" si="8"/>
        <v>是</v>
      </c>
    </row>
    <row r="92" spans="1:21">
      <c r="A92" s="2" t="str">
        <f>K92&amp;MID(L:L,15,4)</f>
        <v>李光远3619</v>
      </c>
      <c r="B92" s="7" t="s">
        <v>17603</v>
      </c>
      <c r="C92" s="7" t="s">
        <v>1446</v>
      </c>
      <c r="D92" s="7">
        <v>60</v>
      </c>
      <c r="E92" s="7" t="s">
        <v>17604</v>
      </c>
      <c r="F92" s="7" t="s">
        <v>18473</v>
      </c>
      <c r="G92" s="7" t="s">
        <v>18474</v>
      </c>
      <c r="H92" s="7" t="s">
        <v>1450</v>
      </c>
      <c r="I92" s="7" t="s">
        <v>7482</v>
      </c>
      <c r="J92" s="7" t="s">
        <v>1452</v>
      </c>
      <c r="K92" s="7" t="s">
        <v>370</v>
      </c>
      <c r="L92" s="7" t="s">
        <v>371</v>
      </c>
      <c r="M92" s="7" t="s">
        <v>1461</v>
      </c>
      <c r="N92" s="7" t="s">
        <v>23</v>
      </c>
      <c r="O92" s="11">
        <v>3</v>
      </c>
      <c r="P92" s="11">
        <v>18</v>
      </c>
      <c r="Q92" s="11">
        <v>3</v>
      </c>
      <c r="R92" s="11">
        <f t="shared" si="13"/>
        <v>0</v>
      </c>
      <c r="S92" s="11" t="s">
        <v>1455</v>
      </c>
      <c r="U92" t="str">
        <f t="shared" si="8"/>
        <v>是</v>
      </c>
    </row>
    <row r="93" spans="1:21">
      <c r="A93" s="2" t="str">
        <f>K93&amp;MID(L:L,15,4)</f>
        <v>刘景昌4518</v>
      </c>
      <c r="B93" s="7" t="s">
        <v>1929</v>
      </c>
      <c r="C93" s="7" t="s">
        <v>1446</v>
      </c>
      <c r="D93" s="7">
        <v>58</v>
      </c>
      <c r="E93" s="7" t="s">
        <v>1930</v>
      </c>
      <c r="F93" s="7" t="s">
        <v>18475</v>
      </c>
      <c r="G93" s="7" t="s">
        <v>18476</v>
      </c>
      <c r="H93" s="7" t="s">
        <v>1450</v>
      </c>
      <c r="I93" s="7" t="s">
        <v>18477</v>
      </c>
      <c r="J93" s="7" t="s">
        <v>1452</v>
      </c>
      <c r="K93" s="7" t="s">
        <v>404</v>
      </c>
      <c r="L93" s="7" t="s">
        <v>405</v>
      </c>
      <c r="M93" s="7" t="s">
        <v>1461</v>
      </c>
      <c r="N93" s="7" t="s">
        <v>23</v>
      </c>
      <c r="O93" s="11">
        <v>3</v>
      </c>
      <c r="P93" s="11">
        <v>21</v>
      </c>
      <c r="Q93" s="11">
        <v>3</v>
      </c>
      <c r="R93" s="11">
        <f t="shared" si="13"/>
        <v>0</v>
      </c>
      <c r="S93" s="11" t="s">
        <v>1455</v>
      </c>
      <c r="U93" t="str">
        <f t="shared" si="8"/>
        <v>是</v>
      </c>
    </row>
    <row r="94" spans="1:21">
      <c r="A94" s="2" t="str">
        <f>K94&amp;MID(L:L,15,4)</f>
        <v>伍炳基3938</v>
      </c>
      <c r="B94" s="7" t="s">
        <v>1934</v>
      </c>
      <c r="C94" s="7" t="s">
        <v>1446</v>
      </c>
      <c r="D94" s="7">
        <v>47</v>
      </c>
      <c r="E94" s="7" t="s">
        <v>1935</v>
      </c>
      <c r="F94" s="7" t="s">
        <v>18478</v>
      </c>
      <c r="G94" s="7" t="s">
        <v>18479</v>
      </c>
      <c r="H94" s="7" t="s">
        <v>1450</v>
      </c>
      <c r="I94" s="7" t="s">
        <v>18480</v>
      </c>
      <c r="J94" s="7" t="s">
        <v>1452</v>
      </c>
      <c r="K94" s="7" t="s">
        <v>275</v>
      </c>
      <c r="L94" s="7" t="s">
        <v>276</v>
      </c>
      <c r="M94" s="7" t="s">
        <v>1461</v>
      </c>
      <c r="N94" s="7" t="s">
        <v>23</v>
      </c>
      <c r="O94" s="11">
        <v>4</v>
      </c>
      <c r="P94" s="11">
        <v>8</v>
      </c>
      <c r="Q94" s="11">
        <v>3</v>
      </c>
      <c r="R94" s="11">
        <f t="shared" si="13"/>
        <v>1</v>
      </c>
      <c r="S94" s="11" t="s">
        <v>1455</v>
      </c>
      <c r="U94" t="str">
        <f t="shared" si="8"/>
        <v>是</v>
      </c>
    </row>
    <row r="95" spans="1:21">
      <c r="A95" s="2" t="str">
        <f>K95&amp;MID(L:L,15,4)</f>
        <v>伍炳基3938</v>
      </c>
      <c r="B95" s="7" t="s">
        <v>1934</v>
      </c>
      <c r="C95" s="7" t="s">
        <v>1446</v>
      </c>
      <c r="D95" s="7">
        <v>47</v>
      </c>
      <c r="E95" s="7" t="s">
        <v>1935</v>
      </c>
      <c r="F95" s="7" t="s">
        <v>18481</v>
      </c>
      <c r="G95" s="7" t="s">
        <v>18482</v>
      </c>
      <c r="H95" s="7" t="s">
        <v>1450</v>
      </c>
      <c r="I95" s="7" t="s">
        <v>18483</v>
      </c>
      <c r="J95" s="7" t="s">
        <v>1452</v>
      </c>
      <c r="K95" s="7" t="s">
        <v>275</v>
      </c>
      <c r="L95" s="7" t="s">
        <v>276</v>
      </c>
      <c r="M95" s="7" t="s">
        <v>1461</v>
      </c>
      <c r="N95" s="7" t="s">
        <v>23</v>
      </c>
      <c r="O95" s="11">
        <v>0</v>
      </c>
      <c r="P95" s="11">
        <v>8</v>
      </c>
      <c r="Q95" s="11">
        <v>3</v>
      </c>
      <c r="R95" s="11">
        <f t="shared" si="13"/>
        <v>-3</v>
      </c>
      <c r="S95" s="11" t="s">
        <v>1520</v>
      </c>
      <c r="U95" t="str">
        <f t="shared" si="8"/>
        <v>否</v>
      </c>
    </row>
    <row r="96" spans="1:21">
      <c r="A96" s="2" t="str">
        <f>K96&amp;MID(L:L,15,4)</f>
        <v>徐金汉1238</v>
      </c>
      <c r="B96" s="7" t="s">
        <v>1939</v>
      </c>
      <c r="C96" s="7" t="s">
        <v>1446</v>
      </c>
      <c r="D96" s="7">
        <v>52</v>
      </c>
      <c r="E96" s="7" t="s">
        <v>1940</v>
      </c>
      <c r="F96" s="7" t="s">
        <v>18484</v>
      </c>
      <c r="G96" s="7" t="s">
        <v>18485</v>
      </c>
      <c r="H96" s="7" t="s">
        <v>1450</v>
      </c>
      <c r="I96" s="7" t="s">
        <v>18486</v>
      </c>
      <c r="J96" s="7" t="s">
        <v>1452</v>
      </c>
      <c r="K96" s="7" t="s">
        <v>616</v>
      </c>
      <c r="L96" s="7" t="s">
        <v>617</v>
      </c>
      <c r="M96" s="7" t="s">
        <v>1453</v>
      </c>
      <c r="N96" s="7" t="s">
        <v>23</v>
      </c>
      <c r="O96" s="11">
        <v>5</v>
      </c>
      <c r="P96" s="11">
        <v>12</v>
      </c>
      <c r="Q96" s="11">
        <v>1.5</v>
      </c>
      <c r="R96" s="11">
        <f t="shared" si="13"/>
        <v>3.5</v>
      </c>
      <c r="S96" s="11" t="s">
        <v>1455</v>
      </c>
      <c r="U96" t="str">
        <f t="shared" si="8"/>
        <v>是</v>
      </c>
    </row>
    <row r="97" spans="1:21">
      <c r="A97" s="2" t="str">
        <f>K97&amp;MID(L:L,15,4)</f>
        <v>袁有美4227</v>
      </c>
      <c r="B97" s="7" t="s">
        <v>1944</v>
      </c>
      <c r="C97" s="7" t="s">
        <v>1457</v>
      </c>
      <c r="D97" s="7">
        <v>48</v>
      </c>
      <c r="E97" s="7" t="s">
        <v>1945</v>
      </c>
      <c r="F97" s="7" t="s">
        <v>18487</v>
      </c>
      <c r="G97" s="7" t="s">
        <v>18488</v>
      </c>
      <c r="H97" s="7" t="s">
        <v>1450</v>
      </c>
      <c r="I97" s="7" t="s">
        <v>18489</v>
      </c>
      <c r="J97" s="7" t="s">
        <v>1452</v>
      </c>
      <c r="K97" s="7" t="s">
        <v>913</v>
      </c>
      <c r="L97" s="7" t="s">
        <v>914</v>
      </c>
      <c r="M97" s="7" t="s">
        <v>1461</v>
      </c>
      <c r="N97" s="7" t="s">
        <v>1467</v>
      </c>
      <c r="O97" s="11">
        <v>6</v>
      </c>
      <c r="P97" s="11">
        <v>5</v>
      </c>
      <c r="Q97" s="11">
        <v>3</v>
      </c>
      <c r="R97" s="11">
        <f t="shared" si="13"/>
        <v>3</v>
      </c>
      <c r="S97" s="11" t="s">
        <v>1455</v>
      </c>
      <c r="U97" t="str">
        <f t="shared" si="8"/>
        <v>是</v>
      </c>
    </row>
    <row r="98" spans="1:21">
      <c r="A98" s="2" t="str">
        <f>K98&amp;MID(L:L,15,4)</f>
        <v>杨清葵2728</v>
      </c>
      <c r="B98" s="7" t="s">
        <v>1958</v>
      </c>
      <c r="C98" s="7" t="s">
        <v>1446</v>
      </c>
      <c r="D98" s="7">
        <v>34</v>
      </c>
      <c r="E98" s="7" t="s">
        <v>962</v>
      </c>
      <c r="F98" s="7" t="s">
        <v>18490</v>
      </c>
      <c r="G98" s="7" t="s">
        <v>18491</v>
      </c>
      <c r="H98" s="7" t="s">
        <v>1450</v>
      </c>
      <c r="I98" s="7" t="s">
        <v>17878</v>
      </c>
      <c r="J98" s="7" t="s">
        <v>1452</v>
      </c>
      <c r="K98" s="7" t="s">
        <v>957</v>
      </c>
      <c r="L98" s="7" t="s">
        <v>958</v>
      </c>
      <c r="M98" s="7" t="s">
        <v>1453</v>
      </c>
      <c r="N98" s="7" t="s">
        <v>1467</v>
      </c>
      <c r="O98" s="11">
        <v>2</v>
      </c>
      <c r="P98" s="11">
        <v>38</v>
      </c>
      <c r="Q98" s="11">
        <v>1.5</v>
      </c>
      <c r="R98" s="11">
        <f t="shared" si="13"/>
        <v>0.5</v>
      </c>
      <c r="S98" s="11" t="s">
        <v>1455</v>
      </c>
      <c r="U98" t="str">
        <f t="shared" si="8"/>
        <v>是</v>
      </c>
    </row>
    <row r="99" spans="1:21">
      <c r="A99" s="2" t="str">
        <f>K99&amp;MID(L:L,15,4)</f>
        <v>张翠维0624</v>
      </c>
      <c r="B99" s="7" t="s">
        <v>1962</v>
      </c>
      <c r="C99" s="7" t="s">
        <v>1446</v>
      </c>
      <c r="D99" s="7">
        <v>49</v>
      </c>
      <c r="E99" s="7" t="s">
        <v>1963</v>
      </c>
      <c r="F99" s="7" t="s">
        <v>18492</v>
      </c>
      <c r="G99" s="7" t="s">
        <v>18493</v>
      </c>
      <c r="H99" s="7" t="s">
        <v>1450</v>
      </c>
      <c r="I99" s="7" t="s">
        <v>9207</v>
      </c>
      <c r="J99" s="7" t="s">
        <v>1452</v>
      </c>
      <c r="K99" s="7" t="s">
        <v>334</v>
      </c>
      <c r="L99" s="7" t="s">
        <v>335</v>
      </c>
      <c r="M99" s="7" t="s">
        <v>1453</v>
      </c>
      <c r="N99" s="7" t="s">
        <v>23</v>
      </c>
      <c r="O99" s="11">
        <v>1</v>
      </c>
      <c r="P99" s="11">
        <v>30</v>
      </c>
      <c r="Q99" s="11">
        <v>1.5</v>
      </c>
      <c r="R99" s="11">
        <v>0</v>
      </c>
      <c r="S99" s="11" t="s">
        <v>1455</v>
      </c>
      <c r="U99" t="str">
        <f t="shared" si="8"/>
        <v>是</v>
      </c>
    </row>
    <row r="100" spans="1:21">
      <c r="A100" s="2" t="str">
        <f>K100&amp;MID(L:L,15,4)</f>
        <v>陈丽华3928</v>
      </c>
      <c r="B100" s="7" t="s">
        <v>1967</v>
      </c>
      <c r="C100" s="7" t="s">
        <v>1446</v>
      </c>
      <c r="D100" s="7">
        <v>49</v>
      </c>
      <c r="E100" s="7" t="s">
        <v>1108</v>
      </c>
      <c r="F100" s="7" t="s">
        <v>18494</v>
      </c>
      <c r="G100" s="7" t="s">
        <v>18495</v>
      </c>
      <c r="H100" s="7" t="s">
        <v>1450</v>
      </c>
      <c r="I100" s="7" t="s">
        <v>18496</v>
      </c>
      <c r="J100" s="7" t="s">
        <v>1452</v>
      </c>
      <c r="K100" s="7" t="s">
        <v>1109</v>
      </c>
      <c r="L100" s="7" t="s">
        <v>1110</v>
      </c>
      <c r="M100" s="7" t="s">
        <v>1461</v>
      </c>
      <c r="N100" s="7" t="s">
        <v>1467</v>
      </c>
      <c r="O100" s="11">
        <v>4</v>
      </c>
      <c r="P100" s="11">
        <v>37</v>
      </c>
      <c r="Q100" s="11">
        <v>3</v>
      </c>
      <c r="R100" s="11">
        <f t="shared" ref="R100:R104" si="14">O100-Q100</f>
        <v>1</v>
      </c>
      <c r="S100" s="11" t="s">
        <v>1455</v>
      </c>
      <c r="U100" t="str">
        <f t="shared" si="8"/>
        <v>是</v>
      </c>
    </row>
    <row r="101" spans="1:21">
      <c r="A101" s="2" t="str">
        <f>K101&amp;MID(L:L,15,4)</f>
        <v>陈有妹142X</v>
      </c>
      <c r="B101" s="7" t="s">
        <v>5236</v>
      </c>
      <c r="C101" s="7" t="s">
        <v>1457</v>
      </c>
      <c r="D101" s="7">
        <v>58</v>
      </c>
      <c r="E101" s="7" t="s">
        <v>1102</v>
      </c>
      <c r="F101" s="7" t="s">
        <v>18497</v>
      </c>
      <c r="G101" s="7" t="s">
        <v>18498</v>
      </c>
      <c r="H101" s="7" t="s">
        <v>1450</v>
      </c>
      <c r="I101" s="7" t="s">
        <v>10952</v>
      </c>
      <c r="J101" s="7" t="s">
        <v>1452</v>
      </c>
      <c r="K101" s="7" t="s">
        <v>1097</v>
      </c>
      <c r="L101" s="7" t="s">
        <v>1098</v>
      </c>
      <c r="M101" s="7" t="s">
        <v>1461</v>
      </c>
      <c r="N101" s="7" t="s">
        <v>1454</v>
      </c>
      <c r="O101" s="11">
        <v>4</v>
      </c>
      <c r="P101" s="11">
        <v>24</v>
      </c>
      <c r="Q101" s="11">
        <v>3</v>
      </c>
      <c r="R101" s="11">
        <f t="shared" si="14"/>
        <v>1</v>
      </c>
      <c r="S101" s="11" t="s">
        <v>1455</v>
      </c>
      <c r="U101" t="str">
        <f t="shared" si="8"/>
        <v>是</v>
      </c>
    </row>
    <row r="102" spans="1:21">
      <c r="A102" s="2" t="str">
        <f>K102&amp;MID(L:L,15,4)</f>
        <v>黄笑英3045</v>
      </c>
      <c r="B102" s="7" t="s">
        <v>1840</v>
      </c>
      <c r="C102" s="7" t="s">
        <v>1457</v>
      </c>
      <c r="D102" s="7">
        <v>50</v>
      </c>
      <c r="E102" s="7" t="s">
        <v>1841</v>
      </c>
      <c r="F102" s="7" t="s">
        <v>18499</v>
      </c>
      <c r="G102" s="7" t="s">
        <v>18500</v>
      </c>
      <c r="H102" s="7" t="s">
        <v>1450</v>
      </c>
      <c r="I102" s="7" t="s">
        <v>18501</v>
      </c>
      <c r="J102" s="7" t="s">
        <v>1452</v>
      </c>
      <c r="K102" s="7" t="s">
        <v>425</v>
      </c>
      <c r="L102" s="7" t="s">
        <v>426</v>
      </c>
      <c r="M102" s="7" t="s">
        <v>1461</v>
      </c>
      <c r="N102" s="7" t="s">
        <v>23</v>
      </c>
      <c r="O102" s="11">
        <v>4</v>
      </c>
      <c r="P102" s="11">
        <v>29</v>
      </c>
      <c r="Q102" s="11">
        <v>3</v>
      </c>
      <c r="R102" s="11">
        <f t="shared" si="14"/>
        <v>1</v>
      </c>
      <c r="S102" s="11" t="s">
        <v>1455</v>
      </c>
      <c r="U102" t="str">
        <f t="shared" si="8"/>
        <v>是</v>
      </c>
    </row>
    <row r="103" spans="1:21">
      <c r="A103" s="2" t="str">
        <f>K103&amp;MID(L:L,15,4)</f>
        <v>王彩珍1227</v>
      </c>
      <c r="B103" s="7" t="s">
        <v>1974</v>
      </c>
      <c r="C103" s="7" t="s">
        <v>1446</v>
      </c>
      <c r="D103" s="7">
        <v>44</v>
      </c>
      <c r="E103" s="7" t="s">
        <v>1043</v>
      </c>
      <c r="F103" s="7" t="s">
        <v>18502</v>
      </c>
      <c r="G103" s="7" t="s">
        <v>18503</v>
      </c>
      <c r="H103" s="7" t="s">
        <v>1450</v>
      </c>
      <c r="I103" s="7" t="s">
        <v>7497</v>
      </c>
      <c r="J103" s="7" t="s">
        <v>1452</v>
      </c>
      <c r="K103" s="7" t="s">
        <v>554</v>
      </c>
      <c r="L103" s="7" t="s">
        <v>555</v>
      </c>
      <c r="M103" s="7" t="s">
        <v>1461</v>
      </c>
      <c r="N103" s="7" t="s">
        <v>23</v>
      </c>
      <c r="O103" s="11">
        <v>3</v>
      </c>
      <c r="P103" s="11">
        <v>42</v>
      </c>
      <c r="Q103" s="11">
        <v>3</v>
      </c>
      <c r="R103" s="11">
        <f t="shared" si="14"/>
        <v>0</v>
      </c>
      <c r="S103" s="11" t="s">
        <v>1455</v>
      </c>
      <c r="U103" t="str">
        <f t="shared" si="8"/>
        <v>是</v>
      </c>
    </row>
    <row r="104" spans="1:21">
      <c r="A104" s="2" t="str">
        <f>K104&amp;MID(L:L,15,4)</f>
        <v>吴翠薇2742</v>
      </c>
      <c r="B104" s="7" t="s">
        <v>1978</v>
      </c>
      <c r="C104" s="7" t="s">
        <v>1457</v>
      </c>
      <c r="D104" s="7">
        <v>53</v>
      </c>
      <c r="E104" s="7" t="s">
        <v>1979</v>
      </c>
      <c r="F104" s="7" t="s">
        <v>18504</v>
      </c>
      <c r="G104" s="7" t="s">
        <v>18505</v>
      </c>
      <c r="H104" s="7" t="s">
        <v>1982</v>
      </c>
      <c r="I104" s="7" t="s">
        <v>18506</v>
      </c>
      <c r="J104" s="7" t="s">
        <v>1452</v>
      </c>
      <c r="K104" s="7" t="s">
        <v>672</v>
      </c>
      <c r="L104" s="7" t="s">
        <v>673</v>
      </c>
      <c r="M104" s="7" t="s">
        <v>1461</v>
      </c>
      <c r="N104" s="7" t="s">
        <v>23</v>
      </c>
      <c r="O104" s="11">
        <v>3</v>
      </c>
      <c r="P104" s="11">
        <v>2</v>
      </c>
      <c r="Q104" s="11">
        <v>3</v>
      </c>
      <c r="R104" s="11">
        <f t="shared" si="14"/>
        <v>0</v>
      </c>
      <c r="S104" s="11" t="s">
        <v>1455</v>
      </c>
      <c r="U104" t="str">
        <f t="shared" si="8"/>
        <v>是</v>
      </c>
    </row>
    <row r="105" spans="1:21">
      <c r="A105" s="2" t="str">
        <f>K105&amp;MID(L:L,15,4)</f>
        <v>卢顺爱1226</v>
      </c>
      <c r="B105" s="7" t="s">
        <v>16567</v>
      </c>
      <c r="C105" s="7" t="s">
        <v>1457</v>
      </c>
      <c r="D105" s="7">
        <v>58</v>
      </c>
      <c r="E105" s="7" t="s">
        <v>612</v>
      </c>
      <c r="F105" s="7" t="s">
        <v>18507</v>
      </c>
      <c r="G105" s="7" t="s">
        <v>18508</v>
      </c>
      <c r="H105" s="7" t="s">
        <v>1450</v>
      </c>
      <c r="I105" s="7" t="s">
        <v>18509</v>
      </c>
      <c r="J105" s="7" t="s">
        <v>1452</v>
      </c>
      <c r="K105" s="7" t="s">
        <v>458</v>
      </c>
      <c r="L105" s="7" t="s">
        <v>459</v>
      </c>
      <c r="M105" s="7" t="s">
        <v>1453</v>
      </c>
      <c r="N105" s="7" t="s">
        <v>23</v>
      </c>
      <c r="O105" s="11">
        <v>1</v>
      </c>
      <c r="P105" s="11">
        <v>59</v>
      </c>
      <c r="Q105" s="11">
        <v>1.5</v>
      </c>
      <c r="R105" s="11">
        <v>0</v>
      </c>
      <c r="S105" s="11" t="s">
        <v>1455</v>
      </c>
      <c r="U105" t="str">
        <f t="shared" si="8"/>
        <v>是</v>
      </c>
    </row>
    <row r="106" spans="1:21">
      <c r="A106" s="2" t="str">
        <f>K106&amp;MID(L:L,15,4)</f>
        <v>简泽云1245</v>
      </c>
      <c r="B106" s="7" t="s">
        <v>1991</v>
      </c>
      <c r="C106" s="7" t="s">
        <v>1446</v>
      </c>
      <c r="D106" s="7">
        <v>58</v>
      </c>
      <c r="E106" s="7" t="s">
        <v>1992</v>
      </c>
      <c r="F106" s="7" t="s">
        <v>18510</v>
      </c>
      <c r="G106" s="7" t="s">
        <v>18511</v>
      </c>
      <c r="H106" s="7" t="s">
        <v>1450</v>
      </c>
      <c r="I106" s="7" t="s">
        <v>18512</v>
      </c>
      <c r="J106" s="7" t="s">
        <v>1452</v>
      </c>
      <c r="K106" s="7" t="s">
        <v>626</v>
      </c>
      <c r="L106" s="7" t="s">
        <v>627</v>
      </c>
      <c r="M106" s="7" t="s">
        <v>1461</v>
      </c>
      <c r="N106" s="7" t="s">
        <v>1467</v>
      </c>
      <c r="O106" s="11">
        <v>4</v>
      </c>
      <c r="P106" s="11">
        <v>26</v>
      </c>
      <c r="Q106" s="11">
        <v>3</v>
      </c>
      <c r="R106" s="11">
        <f t="shared" ref="R106:R121" si="15">O106-Q106</f>
        <v>1</v>
      </c>
      <c r="S106" s="11" t="s">
        <v>1455</v>
      </c>
      <c r="U106" t="str">
        <f t="shared" si="8"/>
        <v>是</v>
      </c>
    </row>
    <row r="107" spans="1:21">
      <c r="A107" s="2" t="str">
        <f>K107&amp;MID(L:L,15,4)</f>
        <v>陈蝶娇5424</v>
      </c>
      <c r="B107" s="7" t="s">
        <v>1996</v>
      </c>
      <c r="C107" s="7" t="s">
        <v>1446</v>
      </c>
      <c r="D107" s="7">
        <v>63</v>
      </c>
      <c r="E107" s="7" t="s">
        <v>1997</v>
      </c>
      <c r="F107" s="7" t="s">
        <v>18513</v>
      </c>
      <c r="G107" s="7" t="s">
        <v>18514</v>
      </c>
      <c r="H107" s="7" t="s">
        <v>1450</v>
      </c>
      <c r="I107" s="7" t="s">
        <v>9745</v>
      </c>
      <c r="J107" s="7" t="s">
        <v>1452</v>
      </c>
      <c r="K107" s="7" t="s">
        <v>51</v>
      </c>
      <c r="L107" s="7" t="s">
        <v>52</v>
      </c>
      <c r="M107" s="7" t="s">
        <v>1453</v>
      </c>
      <c r="N107" s="7" t="s">
        <v>23</v>
      </c>
      <c r="O107" s="11">
        <v>2</v>
      </c>
      <c r="P107" s="11">
        <v>19</v>
      </c>
      <c r="Q107" s="11">
        <v>1.5</v>
      </c>
      <c r="R107" s="11">
        <f t="shared" si="15"/>
        <v>0.5</v>
      </c>
      <c r="S107" s="11" t="s">
        <v>1455</v>
      </c>
      <c r="U107" t="str">
        <f t="shared" si="8"/>
        <v>是</v>
      </c>
    </row>
    <row r="108" spans="1:21">
      <c r="A108" s="2" t="str">
        <f>K108&amp;MID(L:L,15,4)</f>
        <v>周彩燕0045</v>
      </c>
      <c r="B108" s="7" t="s">
        <v>2001</v>
      </c>
      <c r="C108" s="7" t="s">
        <v>1446</v>
      </c>
      <c r="D108" s="7">
        <v>55</v>
      </c>
      <c r="E108" s="7" t="s">
        <v>2002</v>
      </c>
      <c r="F108" s="7" t="s">
        <v>18515</v>
      </c>
      <c r="G108" s="7" t="s">
        <v>18516</v>
      </c>
      <c r="H108" s="7" t="s">
        <v>1450</v>
      </c>
      <c r="I108" s="7" t="s">
        <v>18517</v>
      </c>
      <c r="J108" s="7" t="s">
        <v>1452</v>
      </c>
      <c r="K108" s="7" t="s">
        <v>810</v>
      </c>
      <c r="L108" s="7" t="s">
        <v>811</v>
      </c>
      <c r="M108" s="7" t="s">
        <v>1453</v>
      </c>
      <c r="N108" s="7" t="s">
        <v>23</v>
      </c>
      <c r="O108" s="11">
        <v>2</v>
      </c>
      <c r="P108" s="11">
        <v>35</v>
      </c>
      <c r="Q108" s="11">
        <v>1.5</v>
      </c>
      <c r="R108" s="11">
        <f t="shared" si="15"/>
        <v>0.5</v>
      </c>
      <c r="S108" s="11" t="s">
        <v>1455</v>
      </c>
      <c r="U108" t="str">
        <f t="shared" si="8"/>
        <v>是</v>
      </c>
    </row>
    <row r="109" spans="1:21">
      <c r="A109" s="2" t="str">
        <f>K109&amp;MID(L:L,15,4)</f>
        <v>邓锦文0633</v>
      </c>
      <c r="B109" s="7" t="s">
        <v>2006</v>
      </c>
      <c r="C109" s="7" t="s">
        <v>1446</v>
      </c>
      <c r="D109" s="7">
        <v>41</v>
      </c>
      <c r="E109" s="7" t="s">
        <v>1833</v>
      </c>
      <c r="F109" s="7" t="s">
        <v>18518</v>
      </c>
      <c r="G109" s="7" t="s">
        <v>18519</v>
      </c>
      <c r="H109" s="7" t="s">
        <v>1450</v>
      </c>
      <c r="I109" s="7" t="s">
        <v>18520</v>
      </c>
      <c r="J109" s="7" t="s">
        <v>1452</v>
      </c>
      <c r="K109" s="7" t="s">
        <v>131</v>
      </c>
      <c r="L109" s="7" t="s">
        <v>132</v>
      </c>
      <c r="M109" s="7" t="s">
        <v>1453</v>
      </c>
      <c r="N109" s="7" t="s">
        <v>23</v>
      </c>
      <c r="O109" s="11">
        <v>14</v>
      </c>
      <c r="P109" s="11">
        <v>9</v>
      </c>
      <c r="Q109" s="11">
        <v>1.5</v>
      </c>
      <c r="R109" s="11">
        <f t="shared" si="15"/>
        <v>12.5</v>
      </c>
      <c r="S109" s="11" t="s">
        <v>1455</v>
      </c>
      <c r="U109" t="str">
        <f t="shared" si="8"/>
        <v>是</v>
      </c>
    </row>
    <row r="110" spans="1:21">
      <c r="A110" s="2" t="str">
        <f>K110&amp;MID(L:L,15,4)</f>
        <v>戴秋燕1569</v>
      </c>
      <c r="B110" s="7" t="s">
        <v>2010</v>
      </c>
      <c r="C110" s="7" t="s">
        <v>1457</v>
      </c>
      <c r="D110" s="7">
        <v>30</v>
      </c>
      <c r="E110" s="7" t="s">
        <v>2011</v>
      </c>
      <c r="F110" s="7" t="s">
        <v>18521</v>
      </c>
      <c r="G110" s="7" t="s">
        <v>18522</v>
      </c>
      <c r="H110" s="7" t="s">
        <v>1450</v>
      </c>
      <c r="I110" s="7" t="s">
        <v>18523</v>
      </c>
      <c r="J110" s="7" t="s">
        <v>1452</v>
      </c>
      <c r="K110" s="7" t="s">
        <v>125</v>
      </c>
      <c r="L110" s="7" t="s">
        <v>126</v>
      </c>
      <c r="M110" s="7" t="s">
        <v>1453</v>
      </c>
      <c r="N110" s="7" t="s">
        <v>23</v>
      </c>
      <c r="O110" s="11">
        <v>5</v>
      </c>
      <c r="P110" s="11">
        <v>24</v>
      </c>
      <c r="Q110" s="11">
        <v>1.5</v>
      </c>
      <c r="R110" s="11">
        <f t="shared" si="15"/>
        <v>3.5</v>
      </c>
      <c r="S110" s="11" t="s">
        <v>1455</v>
      </c>
      <c r="U110" t="str">
        <f t="shared" si="8"/>
        <v>是</v>
      </c>
    </row>
    <row r="111" spans="1:21">
      <c r="A111" s="2" t="str">
        <f>K111&amp;MID(L:L,15,4)</f>
        <v>苏洁贞5626</v>
      </c>
      <c r="B111" s="7" t="s">
        <v>2015</v>
      </c>
      <c r="C111" s="7" t="s">
        <v>1446</v>
      </c>
      <c r="D111" s="7">
        <v>59</v>
      </c>
      <c r="E111" s="7" t="s">
        <v>2016</v>
      </c>
      <c r="F111" s="7" t="s">
        <v>18524</v>
      </c>
      <c r="G111" s="7" t="s">
        <v>18525</v>
      </c>
      <c r="H111" s="7" t="s">
        <v>1450</v>
      </c>
      <c r="I111" s="7" t="s">
        <v>18526</v>
      </c>
      <c r="J111" s="7" t="s">
        <v>1452</v>
      </c>
      <c r="K111" s="7" t="s">
        <v>533</v>
      </c>
      <c r="L111" s="7" t="s">
        <v>534</v>
      </c>
      <c r="M111" s="7" t="s">
        <v>1461</v>
      </c>
      <c r="N111" s="7" t="s">
        <v>23</v>
      </c>
      <c r="O111" s="11">
        <v>3</v>
      </c>
      <c r="P111" s="11">
        <v>9</v>
      </c>
      <c r="Q111" s="11">
        <v>3</v>
      </c>
      <c r="R111" s="11">
        <f t="shared" si="15"/>
        <v>0</v>
      </c>
      <c r="S111" s="11" t="s">
        <v>1455</v>
      </c>
      <c r="U111" t="str">
        <f t="shared" si="8"/>
        <v>是</v>
      </c>
    </row>
    <row r="112" spans="1:21">
      <c r="A112" s="2" t="str">
        <f>K112&amp;MID(L:L,15,4)</f>
        <v>欧赛娥1241</v>
      </c>
      <c r="B112" s="7" t="s">
        <v>2020</v>
      </c>
      <c r="C112" s="7" t="s">
        <v>1446</v>
      </c>
      <c r="D112" s="7">
        <v>60</v>
      </c>
      <c r="E112" s="7" t="s">
        <v>2021</v>
      </c>
      <c r="F112" s="7" t="s">
        <v>18527</v>
      </c>
      <c r="G112" s="7" t="s">
        <v>18528</v>
      </c>
      <c r="H112" s="7" t="s">
        <v>1450</v>
      </c>
      <c r="I112" s="7" t="s">
        <v>18529</v>
      </c>
      <c r="J112" s="7" t="s">
        <v>1452</v>
      </c>
      <c r="K112" s="7" t="s">
        <v>432</v>
      </c>
      <c r="L112" s="7" t="s">
        <v>433</v>
      </c>
      <c r="M112" s="7" t="s">
        <v>1453</v>
      </c>
      <c r="N112" s="7" t="s">
        <v>23</v>
      </c>
      <c r="O112" s="11">
        <v>2</v>
      </c>
      <c r="P112" s="11">
        <v>19</v>
      </c>
      <c r="Q112" s="11">
        <v>1.5</v>
      </c>
      <c r="R112" s="11">
        <f t="shared" si="15"/>
        <v>0.5</v>
      </c>
      <c r="S112" s="11" t="s">
        <v>1455</v>
      </c>
      <c r="U112" t="str">
        <f t="shared" si="8"/>
        <v>是</v>
      </c>
    </row>
    <row r="113" spans="1:21">
      <c r="A113" s="2" t="str">
        <f>K113&amp;MID(L:L,15,4)</f>
        <v>罗丽秀162X</v>
      </c>
      <c r="B113" s="7" t="s">
        <v>1501</v>
      </c>
      <c r="C113" s="7" t="s">
        <v>1446</v>
      </c>
      <c r="D113" s="7">
        <v>53</v>
      </c>
      <c r="E113" s="7" t="s">
        <v>1120</v>
      </c>
      <c r="F113" s="7" t="s">
        <v>18530</v>
      </c>
      <c r="G113" s="7" t="s">
        <v>18531</v>
      </c>
      <c r="H113" s="7" t="s">
        <v>1450</v>
      </c>
      <c r="I113" s="7" t="s">
        <v>8881</v>
      </c>
      <c r="J113" s="7" t="s">
        <v>1452</v>
      </c>
      <c r="K113" s="7" t="s">
        <v>1304</v>
      </c>
      <c r="L113" s="7" t="s">
        <v>1305</v>
      </c>
      <c r="M113" s="7" t="s">
        <v>1461</v>
      </c>
      <c r="N113" s="7" t="s">
        <v>1462</v>
      </c>
      <c r="O113" s="11">
        <v>3</v>
      </c>
      <c r="P113" s="11">
        <v>36</v>
      </c>
      <c r="Q113" s="11">
        <v>2.5</v>
      </c>
      <c r="R113" s="11">
        <f t="shared" si="15"/>
        <v>0.5</v>
      </c>
      <c r="S113" s="11" t="s">
        <v>1455</v>
      </c>
      <c r="U113" t="str">
        <f t="shared" si="8"/>
        <v>是</v>
      </c>
    </row>
    <row r="114" spans="1:21">
      <c r="A114" s="2" t="str">
        <f>K114&amp;MID(L:L,15,4)</f>
        <v>陈汤兰1521</v>
      </c>
      <c r="B114" s="7" t="s">
        <v>16527</v>
      </c>
      <c r="C114" s="7" t="s">
        <v>1457</v>
      </c>
      <c r="D114" s="7">
        <v>45</v>
      </c>
      <c r="E114" s="7" t="s">
        <v>16528</v>
      </c>
      <c r="F114" s="7" t="s">
        <v>18532</v>
      </c>
      <c r="G114" s="7" t="s">
        <v>18533</v>
      </c>
      <c r="H114" s="7" t="s">
        <v>1450</v>
      </c>
      <c r="I114" s="7" t="s">
        <v>15402</v>
      </c>
      <c r="J114" s="7" t="s">
        <v>1452</v>
      </c>
      <c r="K114" s="7" t="s">
        <v>758</v>
      </c>
      <c r="L114" s="7" t="s">
        <v>759</v>
      </c>
      <c r="M114" s="7" t="s">
        <v>1453</v>
      </c>
      <c r="N114" s="7" t="s">
        <v>23</v>
      </c>
      <c r="O114" s="11">
        <v>3</v>
      </c>
      <c r="P114" s="11">
        <v>17</v>
      </c>
      <c r="Q114" s="11">
        <v>1.5</v>
      </c>
      <c r="R114" s="11">
        <f t="shared" si="15"/>
        <v>1.5</v>
      </c>
      <c r="S114" s="11" t="s">
        <v>1455</v>
      </c>
      <c r="U114" t="str">
        <f t="shared" si="8"/>
        <v>是</v>
      </c>
    </row>
    <row r="115" spans="1:21">
      <c r="A115" s="2" t="str">
        <f>K115&amp;MID(L:L,15,4)</f>
        <v>黄炳泉1253</v>
      </c>
      <c r="B115" s="7" t="s">
        <v>2025</v>
      </c>
      <c r="C115" s="7" t="s">
        <v>1446</v>
      </c>
      <c r="D115" s="7">
        <v>56</v>
      </c>
      <c r="E115" s="7" t="s">
        <v>2026</v>
      </c>
      <c r="F115" s="7" t="s">
        <v>18534</v>
      </c>
      <c r="G115" s="7" t="s">
        <v>18535</v>
      </c>
      <c r="H115" s="7" t="s">
        <v>1450</v>
      </c>
      <c r="I115" s="7" t="s">
        <v>18536</v>
      </c>
      <c r="J115" s="7" t="s">
        <v>1452</v>
      </c>
      <c r="K115" s="7" t="s">
        <v>235</v>
      </c>
      <c r="L115" s="7" t="s">
        <v>236</v>
      </c>
      <c r="M115" s="7" t="s">
        <v>1453</v>
      </c>
      <c r="N115" s="7" t="s">
        <v>23</v>
      </c>
      <c r="O115" s="11">
        <v>2</v>
      </c>
      <c r="P115" s="11">
        <v>55</v>
      </c>
      <c r="Q115" s="11">
        <v>1.5</v>
      </c>
      <c r="R115" s="11">
        <f t="shared" si="15"/>
        <v>0.5</v>
      </c>
      <c r="S115" s="11" t="s">
        <v>1455</v>
      </c>
      <c r="U115" t="str">
        <f t="shared" si="8"/>
        <v>是</v>
      </c>
    </row>
    <row r="116" spans="1:21">
      <c r="A116" s="2" t="str">
        <f>K116&amp;MID(L:L,15,4)</f>
        <v>陈志雄1555</v>
      </c>
      <c r="B116" s="7" t="s">
        <v>2030</v>
      </c>
      <c r="C116" s="7" t="s">
        <v>1446</v>
      </c>
      <c r="D116" s="7">
        <v>29</v>
      </c>
      <c r="E116" s="7" t="s">
        <v>2031</v>
      </c>
      <c r="F116" s="7" t="s">
        <v>18537</v>
      </c>
      <c r="G116" s="7" t="s">
        <v>18538</v>
      </c>
      <c r="H116" s="7" t="s">
        <v>1450</v>
      </c>
      <c r="I116" s="7" t="s">
        <v>16010</v>
      </c>
      <c r="J116" s="7" t="s">
        <v>1452</v>
      </c>
      <c r="K116" s="7" t="s">
        <v>813</v>
      </c>
      <c r="L116" s="7" t="s">
        <v>814</v>
      </c>
      <c r="M116" s="7" t="s">
        <v>1461</v>
      </c>
      <c r="N116" s="7" t="s">
        <v>23</v>
      </c>
      <c r="O116" s="11">
        <v>4</v>
      </c>
      <c r="P116" s="11">
        <v>18</v>
      </c>
      <c r="Q116" s="11">
        <v>3</v>
      </c>
      <c r="R116" s="11">
        <f t="shared" si="15"/>
        <v>1</v>
      </c>
      <c r="S116" s="11" t="s">
        <v>1455</v>
      </c>
      <c r="U116" t="str">
        <f t="shared" si="8"/>
        <v>是</v>
      </c>
    </row>
    <row r="117" spans="1:21">
      <c r="A117" s="2" t="str">
        <f>K117&amp;MID(L:L,15,4)</f>
        <v>黄镜波1515</v>
      </c>
      <c r="B117" s="7" t="s">
        <v>1553</v>
      </c>
      <c r="C117" s="7" t="s">
        <v>1457</v>
      </c>
      <c r="D117" s="7">
        <v>49</v>
      </c>
      <c r="E117" s="7" t="s">
        <v>572</v>
      </c>
      <c r="F117" s="7" t="s">
        <v>18539</v>
      </c>
      <c r="G117" s="7" t="s">
        <v>18540</v>
      </c>
      <c r="H117" s="7" t="s">
        <v>1450</v>
      </c>
      <c r="I117" s="7" t="s">
        <v>7246</v>
      </c>
      <c r="J117" s="7" t="s">
        <v>1452</v>
      </c>
      <c r="K117" s="7" t="s">
        <v>1183</v>
      </c>
      <c r="L117" s="7" t="s">
        <v>1184</v>
      </c>
      <c r="M117" s="7" t="s">
        <v>1461</v>
      </c>
      <c r="N117" s="7" t="s">
        <v>1462</v>
      </c>
      <c r="O117" s="11">
        <v>3</v>
      </c>
      <c r="P117" s="11">
        <v>4</v>
      </c>
      <c r="Q117" s="11">
        <v>2.5</v>
      </c>
      <c r="R117" s="11">
        <f t="shared" si="15"/>
        <v>0.5</v>
      </c>
      <c r="S117" s="11" t="s">
        <v>1455</v>
      </c>
      <c r="U117" t="str">
        <f t="shared" si="8"/>
        <v>是</v>
      </c>
    </row>
    <row r="118" spans="1:21">
      <c r="A118" s="2" t="str">
        <f>K118&amp;MID(L:L,15,4)</f>
        <v>苏盛江2111</v>
      </c>
      <c r="B118" s="7" t="s">
        <v>2038</v>
      </c>
      <c r="C118" s="7" t="s">
        <v>1446</v>
      </c>
      <c r="D118" s="7">
        <v>42</v>
      </c>
      <c r="E118" s="7" t="s">
        <v>2039</v>
      </c>
      <c r="F118" s="7" t="s">
        <v>18541</v>
      </c>
      <c r="G118" s="7" t="s">
        <v>18542</v>
      </c>
      <c r="H118" s="7" t="s">
        <v>2042</v>
      </c>
      <c r="I118" s="7" t="s">
        <v>18543</v>
      </c>
      <c r="J118" s="7" t="s">
        <v>1452</v>
      </c>
      <c r="K118" s="7" t="s">
        <v>712</v>
      </c>
      <c r="L118" s="7" t="s">
        <v>713</v>
      </c>
      <c r="M118" s="7" t="s">
        <v>1461</v>
      </c>
      <c r="N118" s="7" t="s">
        <v>1454</v>
      </c>
      <c r="O118" s="11">
        <v>11</v>
      </c>
      <c r="P118" s="11">
        <v>12</v>
      </c>
      <c r="Q118" s="11">
        <v>3</v>
      </c>
      <c r="R118" s="11">
        <f t="shared" si="15"/>
        <v>8</v>
      </c>
      <c r="S118" s="11" t="s">
        <v>1455</v>
      </c>
      <c r="U118" t="str">
        <f t="shared" si="8"/>
        <v>是</v>
      </c>
    </row>
    <row r="119" spans="1:21">
      <c r="A119" s="2" t="str">
        <f>K119&amp;MID(L:L,15,4)</f>
        <v>邝间1240</v>
      </c>
      <c r="B119" s="7" t="s">
        <v>2044</v>
      </c>
      <c r="C119" s="7" t="s">
        <v>1446</v>
      </c>
      <c r="D119" s="7">
        <v>35</v>
      </c>
      <c r="E119" s="7" t="s">
        <v>1034</v>
      </c>
      <c r="F119" s="7" t="s">
        <v>18544</v>
      </c>
      <c r="G119" s="7" t="s">
        <v>18545</v>
      </c>
      <c r="H119" s="7" t="s">
        <v>1450</v>
      </c>
      <c r="I119" s="7" t="s">
        <v>18546</v>
      </c>
      <c r="J119" s="7" t="s">
        <v>1452</v>
      </c>
      <c r="K119" s="7" t="s">
        <v>1031</v>
      </c>
      <c r="L119" s="7" t="s">
        <v>1032</v>
      </c>
      <c r="M119" s="7" t="s">
        <v>1453</v>
      </c>
      <c r="N119" s="7" t="s">
        <v>23</v>
      </c>
      <c r="O119" s="11">
        <v>2</v>
      </c>
      <c r="P119" s="11">
        <v>45</v>
      </c>
      <c r="Q119" s="11">
        <v>1.5</v>
      </c>
      <c r="R119" s="11">
        <f t="shared" si="15"/>
        <v>0.5</v>
      </c>
      <c r="S119" s="11" t="s">
        <v>1455</v>
      </c>
      <c r="U119" t="str">
        <f t="shared" si="8"/>
        <v>是</v>
      </c>
    </row>
    <row r="120" spans="1:21">
      <c r="A120" s="2" t="str">
        <f>K120&amp;MID(L:L,15,4)</f>
        <v>黎细妹0622</v>
      </c>
      <c r="B120" s="7" t="s">
        <v>2048</v>
      </c>
      <c r="C120" s="7" t="s">
        <v>1446</v>
      </c>
      <c r="D120" s="7">
        <v>47</v>
      </c>
      <c r="E120" s="7" t="s">
        <v>2049</v>
      </c>
      <c r="F120" s="7" t="s">
        <v>18547</v>
      </c>
      <c r="G120" s="7" t="s">
        <v>18548</v>
      </c>
      <c r="H120" s="7" t="s">
        <v>1450</v>
      </c>
      <c r="I120" s="7" t="s">
        <v>18549</v>
      </c>
      <c r="J120" s="7" t="s">
        <v>1452</v>
      </c>
      <c r="K120" s="7" t="s">
        <v>349</v>
      </c>
      <c r="L120" s="7" t="s">
        <v>350</v>
      </c>
      <c r="M120" s="7" t="s">
        <v>1461</v>
      </c>
      <c r="N120" s="7" t="s">
        <v>23</v>
      </c>
      <c r="O120" s="11">
        <v>3</v>
      </c>
      <c r="P120" s="11">
        <v>38</v>
      </c>
      <c r="Q120" s="11">
        <v>3</v>
      </c>
      <c r="R120" s="11">
        <f t="shared" si="15"/>
        <v>0</v>
      </c>
      <c r="S120" s="11" t="s">
        <v>1455</v>
      </c>
      <c r="U120" t="str">
        <f t="shared" si="8"/>
        <v>是</v>
      </c>
    </row>
    <row r="121" spans="1:21">
      <c r="A121" s="2" t="str">
        <f>K121&amp;MID(L:L,15,4)</f>
        <v>江锐华0972</v>
      </c>
      <c r="B121" s="7" t="s">
        <v>2053</v>
      </c>
      <c r="C121" s="7" t="s">
        <v>1446</v>
      </c>
      <c r="D121" s="7">
        <v>50</v>
      </c>
      <c r="E121" s="7" t="s">
        <v>2054</v>
      </c>
      <c r="F121" s="7" t="s">
        <v>18550</v>
      </c>
      <c r="G121" s="7" t="s">
        <v>18551</v>
      </c>
      <c r="H121" s="7" t="s">
        <v>1450</v>
      </c>
      <c r="I121" s="7" t="s">
        <v>18552</v>
      </c>
      <c r="J121" s="7" t="s">
        <v>1452</v>
      </c>
      <c r="K121" s="7" t="s">
        <v>301</v>
      </c>
      <c r="L121" s="7" t="s">
        <v>302</v>
      </c>
      <c r="M121" s="7" t="s">
        <v>1461</v>
      </c>
      <c r="N121" s="7" t="s">
        <v>23</v>
      </c>
      <c r="O121" s="11">
        <v>4</v>
      </c>
      <c r="P121" s="11">
        <v>52</v>
      </c>
      <c r="Q121" s="11">
        <v>3</v>
      </c>
      <c r="R121" s="11">
        <f t="shared" si="15"/>
        <v>1</v>
      </c>
      <c r="S121" s="11" t="s">
        <v>1455</v>
      </c>
      <c r="U121" t="str">
        <f t="shared" si="8"/>
        <v>是</v>
      </c>
    </row>
    <row r="122" spans="1:21">
      <c r="A122" s="2" t="str">
        <f>K122&amp;MID(L:L,15,4)</f>
        <v>杨福如2734</v>
      </c>
      <c r="B122" s="7" t="s">
        <v>2058</v>
      </c>
      <c r="C122" s="7" t="s">
        <v>1457</v>
      </c>
      <c r="D122" s="7">
        <v>57</v>
      </c>
      <c r="E122" s="7" t="s">
        <v>2059</v>
      </c>
      <c r="F122" s="7" t="s">
        <v>18553</v>
      </c>
      <c r="G122" s="7" t="s">
        <v>18554</v>
      </c>
      <c r="H122" s="7" t="s">
        <v>1450</v>
      </c>
      <c r="I122" s="7" t="s">
        <v>10259</v>
      </c>
      <c r="J122" s="7" t="s">
        <v>1452</v>
      </c>
      <c r="K122" s="7" t="s">
        <v>629</v>
      </c>
      <c r="L122" s="7" t="s">
        <v>630</v>
      </c>
      <c r="M122" s="7" t="s">
        <v>1453</v>
      </c>
      <c r="N122" s="7" t="s">
        <v>23</v>
      </c>
      <c r="O122" s="11">
        <v>1</v>
      </c>
      <c r="P122" s="11">
        <v>41</v>
      </c>
      <c r="Q122" s="11">
        <v>1.5</v>
      </c>
      <c r="R122" s="11">
        <v>0</v>
      </c>
      <c r="S122" s="11" t="s">
        <v>1455</v>
      </c>
      <c r="U122" t="str">
        <f t="shared" si="8"/>
        <v>是</v>
      </c>
    </row>
    <row r="123" spans="1:21">
      <c r="A123" s="2" t="str">
        <f>K123&amp;MID(L:L,15,4)</f>
        <v>冯伟2110</v>
      </c>
      <c r="B123" s="7" t="s">
        <v>2063</v>
      </c>
      <c r="C123" s="7" t="s">
        <v>1457</v>
      </c>
      <c r="D123" s="7">
        <v>55</v>
      </c>
      <c r="E123" s="7" t="s">
        <v>2064</v>
      </c>
      <c r="F123" s="7" t="s">
        <v>18555</v>
      </c>
      <c r="G123" s="7" t="s">
        <v>18556</v>
      </c>
      <c r="H123" s="7" t="s">
        <v>1450</v>
      </c>
      <c r="I123" s="7" t="s">
        <v>18557</v>
      </c>
      <c r="J123" s="7" t="s">
        <v>1452</v>
      </c>
      <c r="K123" s="7" t="s">
        <v>140</v>
      </c>
      <c r="L123" s="7" t="s">
        <v>141</v>
      </c>
      <c r="M123" s="7" t="s">
        <v>1461</v>
      </c>
      <c r="N123" s="7" t="s">
        <v>23</v>
      </c>
      <c r="O123" s="11">
        <v>3</v>
      </c>
      <c r="P123" s="11">
        <v>54</v>
      </c>
      <c r="Q123" s="11">
        <v>3</v>
      </c>
      <c r="R123" s="11">
        <f t="shared" ref="R123:R132" si="16">O123-Q123</f>
        <v>0</v>
      </c>
      <c r="S123" s="11" t="s">
        <v>1455</v>
      </c>
      <c r="U123" t="str">
        <f t="shared" si="8"/>
        <v>是</v>
      </c>
    </row>
    <row r="124" spans="1:21">
      <c r="A124" s="2" t="str">
        <f>K124&amp;MID(L:L,15,4)</f>
        <v>钟杏容4827</v>
      </c>
      <c r="B124" s="7" t="s">
        <v>2068</v>
      </c>
      <c r="C124" s="7" t="s">
        <v>1446</v>
      </c>
      <c r="D124" s="7">
        <v>26</v>
      </c>
      <c r="E124" s="7" t="s">
        <v>2069</v>
      </c>
      <c r="F124" s="7" t="s">
        <v>18558</v>
      </c>
      <c r="G124" s="7" t="s">
        <v>18559</v>
      </c>
      <c r="H124" s="7" t="s">
        <v>1450</v>
      </c>
      <c r="I124" s="7" t="s">
        <v>2921</v>
      </c>
      <c r="J124" s="7" t="s">
        <v>1452</v>
      </c>
      <c r="K124" s="7" t="s">
        <v>440</v>
      </c>
      <c r="L124" s="7" t="s">
        <v>441</v>
      </c>
      <c r="M124" s="7" t="s">
        <v>1461</v>
      </c>
      <c r="N124" s="7" t="s">
        <v>23</v>
      </c>
      <c r="O124" s="11">
        <v>3</v>
      </c>
      <c r="P124" s="11">
        <v>0</v>
      </c>
      <c r="Q124" s="11">
        <v>3</v>
      </c>
      <c r="R124" s="11">
        <f t="shared" si="16"/>
        <v>0</v>
      </c>
      <c r="S124" s="11" t="s">
        <v>1455</v>
      </c>
      <c r="U124" t="str">
        <f t="shared" si="8"/>
        <v>是</v>
      </c>
    </row>
    <row r="125" spans="1:21">
      <c r="A125" s="2" t="str">
        <f>K125&amp;MID(L:L,15,4)</f>
        <v>周伟基2714</v>
      </c>
      <c r="B125" s="7" t="s">
        <v>6340</v>
      </c>
      <c r="C125" s="7" t="s">
        <v>1446</v>
      </c>
      <c r="D125" s="7">
        <v>43</v>
      </c>
      <c r="E125" s="7" t="s">
        <v>6341</v>
      </c>
      <c r="F125" s="7" t="s">
        <v>18560</v>
      </c>
      <c r="G125" s="7" t="s">
        <v>18561</v>
      </c>
      <c r="H125" s="7" t="s">
        <v>1450</v>
      </c>
      <c r="I125" s="7" t="s">
        <v>16899</v>
      </c>
      <c r="J125" s="7" t="s">
        <v>1452</v>
      </c>
      <c r="K125" s="7" t="s">
        <v>709</v>
      </c>
      <c r="L125" s="7" t="s">
        <v>710</v>
      </c>
      <c r="M125" s="7" t="s">
        <v>1453</v>
      </c>
      <c r="N125" s="7" t="s">
        <v>1467</v>
      </c>
      <c r="O125" s="11">
        <v>4</v>
      </c>
      <c r="P125" s="11">
        <v>18</v>
      </c>
      <c r="Q125" s="11">
        <v>1.5</v>
      </c>
      <c r="R125" s="11">
        <f t="shared" si="16"/>
        <v>2.5</v>
      </c>
      <c r="S125" s="11" t="s">
        <v>1455</v>
      </c>
      <c r="U125" t="str">
        <f t="shared" si="8"/>
        <v>是</v>
      </c>
    </row>
    <row r="126" spans="1:21">
      <c r="A126" s="2" t="str">
        <f>K126&amp;MID(L:L,15,4)</f>
        <v>汤文俊3011</v>
      </c>
      <c r="B126" s="7" t="s">
        <v>2073</v>
      </c>
      <c r="C126" s="7" t="s">
        <v>1446</v>
      </c>
      <c r="D126" s="7">
        <v>53</v>
      </c>
      <c r="E126" s="7" t="s">
        <v>2074</v>
      </c>
      <c r="F126" s="7" t="s">
        <v>18562</v>
      </c>
      <c r="G126" s="7" t="s">
        <v>18563</v>
      </c>
      <c r="H126" s="7" t="s">
        <v>1450</v>
      </c>
      <c r="I126" s="7" t="s">
        <v>17310</v>
      </c>
      <c r="J126" s="7" t="s">
        <v>1452</v>
      </c>
      <c r="K126" s="7" t="s">
        <v>177</v>
      </c>
      <c r="L126" s="7" t="s">
        <v>178</v>
      </c>
      <c r="M126" s="7" t="s">
        <v>1461</v>
      </c>
      <c r="N126" s="7" t="s">
        <v>23</v>
      </c>
      <c r="O126" s="11">
        <v>3</v>
      </c>
      <c r="P126" s="11">
        <v>12</v>
      </c>
      <c r="Q126" s="11">
        <v>3</v>
      </c>
      <c r="R126" s="11">
        <f t="shared" si="16"/>
        <v>0</v>
      </c>
      <c r="S126" s="11" t="s">
        <v>1455</v>
      </c>
      <c r="U126" t="str">
        <f t="shared" si="8"/>
        <v>是</v>
      </c>
    </row>
    <row r="127" spans="1:21">
      <c r="A127" s="2" t="str">
        <f>K127&amp;MID(L:L,15,4)</f>
        <v>李凤珍0028</v>
      </c>
      <c r="B127" s="7" t="s">
        <v>2078</v>
      </c>
      <c r="C127" s="7" t="s">
        <v>1457</v>
      </c>
      <c r="D127" s="7">
        <v>54</v>
      </c>
      <c r="E127" s="7" t="s">
        <v>2079</v>
      </c>
      <c r="F127" s="7" t="s">
        <v>18564</v>
      </c>
      <c r="G127" s="7" t="s">
        <v>18565</v>
      </c>
      <c r="H127" s="7" t="s">
        <v>1450</v>
      </c>
      <c r="I127" s="7" t="s">
        <v>18566</v>
      </c>
      <c r="J127" s="7" t="s">
        <v>1452</v>
      </c>
      <c r="K127" s="7" t="s">
        <v>367</v>
      </c>
      <c r="L127" s="7" t="s">
        <v>368</v>
      </c>
      <c r="M127" s="7" t="s">
        <v>1453</v>
      </c>
      <c r="N127" s="7" t="s">
        <v>23</v>
      </c>
      <c r="O127" s="11">
        <v>23</v>
      </c>
      <c r="P127" s="11">
        <v>56</v>
      </c>
      <c r="Q127" s="11">
        <v>1.5</v>
      </c>
      <c r="R127" s="11">
        <f t="shared" si="16"/>
        <v>21.5</v>
      </c>
      <c r="S127" s="11" t="s">
        <v>1520</v>
      </c>
      <c r="U127" t="str">
        <f t="shared" si="8"/>
        <v>否</v>
      </c>
    </row>
    <row r="128" spans="1:21">
      <c r="A128" s="2" t="str">
        <f>K128&amp;MID(L:L,15,4)</f>
        <v>郑炳权5110</v>
      </c>
      <c r="B128" s="7" t="s">
        <v>10305</v>
      </c>
      <c r="C128" s="7" t="s">
        <v>1446</v>
      </c>
      <c r="D128" s="7">
        <v>57</v>
      </c>
      <c r="E128" s="7" t="s">
        <v>10306</v>
      </c>
      <c r="F128" s="7" t="s">
        <v>18567</v>
      </c>
      <c r="G128" s="7" t="s">
        <v>18568</v>
      </c>
      <c r="H128" s="7" t="s">
        <v>1450</v>
      </c>
      <c r="I128" s="7" t="s">
        <v>8240</v>
      </c>
      <c r="J128" s="7" t="s">
        <v>1452</v>
      </c>
      <c r="K128" s="7" t="s">
        <v>662</v>
      </c>
      <c r="L128" s="7" t="s">
        <v>663</v>
      </c>
      <c r="M128" s="7" t="s">
        <v>1461</v>
      </c>
      <c r="N128" s="7" t="s">
        <v>23</v>
      </c>
      <c r="O128" s="11">
        <v>3</v>
      </c>
      <c r="P128" s="11">
        <v>12</v>
      </c>
      <c r="Q128" s="11">
        <v>3</v>
      </c>
      <c r="R128" s="11">
        <f t="shared" si="16"/>
        <v>0</v>
      </c>
      <c r="S128" s="11" t="s">
        <v>1455</v>
      </c>
      <c r="U128" t="str">
        <f t="shared" si="8"/>
        <v>是</v>
      </c>
    </row>
    <row r="129" spans="1:21">
      <c r="A129" s="2" t="str">
        <f>K129&amp;MID(L:L,15,4)</f>
        <v>李诗鑑1217</v>
      </c>
      <c r="B129" s="7" t="s">
        <v>1719</v>
      </c>
      <c r="C129" s="7" t="s">
        <v>1457</v>
      </c>
      <c r="D129" s="7">
        <v>57</v>
      </c>
      <c r="E129" s="7" t="s">
        <v>1720</v>
      </c>
      <c r="F129" s="7" t="s">
        <v>18569</v>
      </c>
      <c r="G129" s="7" t="s">
        <v>18570</v>
      </c>
      <c r="H129" s="7" t="s">
        <v>1450</v>
      </c>
      <c r="I129" s="7" t="s">
        <v>18571</v>
      </c>
      <c r="J129" s="7" t="s">
        <v>1452</v>
      </c>
      <c r="K129" s="7" t="s">
        <v>980</v>
      </c>
      <c r="L129" s="7" t="s">
        <v>981</v>
      </c>
      <c r="M129" s="7" t="s">
        <v>1453</v>
      </c>
      <c r="N129" s="7" t="s">
        <v>23</v>
      </c>
      <c r="O129" s="11">
        <v>2</v>
      </c>
      <c r="P129" s="11">
        <v>10</v>
      </c>
      <c r="Q129" s="11">
        <v>1.5</v>
      </c>
      <c r="R129" s="11">
        <f t="shared" si="16"/>
        <v>0.5</v>
      </c>
      <c r="S129" s="11" t="s">
        <v>1455</v>
      </c>
      <c r="U129" t="str">
        <f t="shared" si="8"/>
        <v>是</v>
      </c>
    </row>
    <row r="130" spans="1:21">
      <c r="A130" s="2" t="str">
        <f>K130&amp;MID(L:L,15,4)</f>
        <v>周床0923</v>
      </c>
      <c r="B130" s="7" t="s">
        <v>2091</v>
      </c>
      <c r="C130" s="7" t="s">
        <v>1446</v>
      </c>
      <c r="D130" s="7">
        <v>58</v>
      </c>
      <c r="E130" s="7" t="s">
        <v>2092</v>
      </c>
      <c r="F130" s="7" t="s">
        <v>18572</v>
      </c>
      <c r="G130" s="7" t="s">
        <v>18573</v>
      </c>
      <c r="H130" s="7" t="s">
        <v>1450</v>
      </c>
      <c r="I130" s="7" t="s">
        <v>18574</v>
      </c>
      <c r="J130" s="7" t="s">
        <v>1452</v>
      </c>
      <c r="K130" s="7" t="s">
        <v>600</v>
      </c>
      <c r="L130" s="7" t="s">
        <v>601</v>
      </c>
      <c r="M130" s="7" t="s">
        <v>1453</v>
      </c>
      <c r="N130" s="7" t="s">
        <v>23</v>
      </c>
      <c r="O130" s="11">
        <v>2</v>
      </c>
      <c r="P130" s="11">
        <v>11</v>
      </c>
      <c r="Q130" s="11">
        <v>1.5</v>
      </c>
      <c r="R130" s="11">
        <f t="shared" si="16"/>
        <v>0.5</v>
      </c>
      <c r="S130" s="11" t="s">
        <v>1455</v>
      </c>
      <c r="U130" t="str">
        <f t="shared" si="8"/>
        <v>是</v>
      </c>
    </row>
    <row r="131" spans="1:21">
      <c r="A131" s="2" t="str">
        <f>K131&amp;MID(L:L,15,4)</f>
        <v>刘伟娟4823</v>
      </c>
      <c r="B131" s="7" t="s">
        <v>2096</v>
      </c>
      <c r="C131" s="7" t="s">
        <v>1457</v>
      </c>
      <c r="D131" s="7">
        <v>50</v>
      </c>
      <c r="E131" s="7" t="s">
        <v>2097</v>
      </c>
      <c r="F131" s="7" t="s">
        <v>18575</v>
      </c>
      <c r="G131" s="7" t="s">
        <v>18576</v>
      </c>
      <c r="H131" s="7" t="s">
        <v>1450</v>
      </c>
      <c r="I131" s="7" t="s">
        <v>1560</v>
      </c>
      <c r="J131" s="7" t="s">
        <v>1452</v>
      </c>
      <c r="K131" s="7" t="s">
        <v>410</v>
      </c>
      <c r="L131" s="7" t="s">
        <v>411</v>
      </c>
      <c r="M131" s="7" t="s">
        <v>1461</v>
      </c>
      <c r="N131" s="7" t="s">
        <v>23</v>
      </c>
      <c r="O131" s="11">
        <v>3</v>
      </c>
      <c r="P131" s="11">
        <v>3</v>
      </c>
      <c r="Q131" s="11">
        <v>3</v>
      </c>
      <c r="R131" s="11">
        <f t="shared" si="16"/>
        <v>0</v>
      </c>
      <c r="S131" s="11" t="s">
        <v>1455</v>
      </c>
      <c r="U131" t="str">
        <f t="shared" ref="U131:U194" si="17">S131</f>
        <v>是</v>
      </c>
    </row>
    <row r="132" spans="1:21">
      <c r="A132" s="2" t="str">
        <f>K132&amp;MID(L:L,15,4)</f>
        <v>王有根1226</v>
      </c>
      <c r="B132" s="7" t="s">
        <v>2101</v>
      </c>
      <c r="C132" s="7" t="s">
        <v>1446</v>
      </c>
      <c r="D132" s="7">
        <v>41</v>
      </c>
      <c r="E132" s="7" t="s">
        <v>1006</v>
      </c>
      <c r="F132" s="7" t="s">
        <v>18577</v>
      </c>
      <c r="G132" s="7" t="s">
        <v>18578</v>
      </c>
      <c r="H132" s="7" t="s">
        <v>1765</v>
      </c>
      <c r="I132" s="7" t="s">
        <v>18579</v>
      </c>
      <c r="J132" s="7" t="s">
        <v>1452</v>
      </c>
      <c r="K132" s="7" t="s">
        <v>1003</v>
      </c>
      <c r="L132" s="7" t="s">
        <v>1004</v>
      </c>
      <c r="M132" s="7" t="s">
        <v>1453</v>
      </c>
      <c r="N132" s="7" t="s">
        <v>23</v>
      </c>
      <c r="O132" s="11">
        <v>4</v>
      </c>
      <c r="P132" s="11">
        <v>55</v>
      </c>
      <c r="Q132" s="11">
        <v>1.5</v>
      </c>
      <c r="R132" s="11">
        <f t="shared" si="16"/>
        <v>2.5</v>
      </c>
      <c r="S132" s="11" t="s">
        <v>1455</v>
      </c>
      <c r="U132" t="str">
        <f t="shared" si="17"/>
        <v>是</v>
      </c>
    </row>
    <row r="133" spans="1:21">
      <c r="A133" s="2" t="str">
        <f>K133&amp;MID(L:L,15,4)</f>
        <v>江树坚2739</v>
      </c>
      <c r="B133" s="7" t="s">
        <v>2106</v>
      </c>
      <c r="C133" s="7" t="s">
        <v>1446</v>
      </c>
      <c r="D133" s="7">
        <v>42</v>
      </c>
      <c r="E133" s="7" t="s">
        <v>2107</v>
      </c>
      <c r="F133" s="7" t="s">
        <v>18580</v>
      </c>
      <c r="G133" s="7" t="s">
        <v>18581</v>
      </c>
      <c r="H133" s="7" t="s">
        <v>1450</v>
      </c>
      <c r="I133" s="7" t="s">
        <v>11167</v>
      </c>
      <c r="J133" s="7" t="s">
        <v>1452</v>
      </c>
      <c r="K133" s="7" t="s">
        <v>261</v>
      </c>
      <c r="L133" s="7" t="s">
        <v>262</v>
      </c>
      <c r="M133" s="7" t="s">
        <v>1453</v>
      </c>
      <c r="N133" s="7" t="s">
        <v>23</v>
      </c>
      <c r="O133" s="11">
        <v>1</v>
      </c>
      <c r="P133" s="11">
        <v>48</v>
      </c>
      <c r="Q133" s="11">
        <v>1.5</v>
      </c>
      <c r="R133" s="11">
        <v>0</v>
      </c>
      <c r="S133" s="11" t="s">
        <v>1455</v>
      </c>
      <c r="U133" t="str">
        <f t="shared" si="17"/>
        <v>是</v>
      </c>
    </row>
    <row r="134" spans="1:21">
      <c r="A134" s="2" t="str">
        <f>K134&amp;MID(L:L,15,4)</f>
        <v>黎炽光0055</v>
      </c>
      <c r="B134" s="7" t="s">
        <v>2383</v>
      </c>
      <c r="C134" s="7" t="s">
        <v>1446</v>
      </c>
      <c r="D134" s="7">
        <v>38</v>
      </c>
      <c r="E134" s="7" t="s">
        <v>2384</v>
      </c>
      <c r="F134" s="7" t="s">
        <v>18582</v>
      </c>
      <c r="G134" s="7" t="s">
        <v>18583</v>
      </c>
      <c r="H134" s="7" t="s">
        <v>1912</v>
      </c>
      <c r="I134" s="7" t="s">
        <v>18584</v>
      </c>
      <c r="J134" s="7" t="s">
        <v>1452</v>
      </c>
      <c r="K134" s="7" t="s">
        <v>974</v>
      </c>
      <c r="L134" s="7" t="s">
        <v>975</v>
      </c>
      <c r="M134" s="7" t="s">
        <v>1453</v>
      </c>
      <c r="N134" s="7" t="s">
        <v>23</v>
      </c>
      <c r="O134" s="11">
        <v>5</v>
      </c>
      <c r="P134" s="11">
        <v>43</v>
      </c>
      <c r="Q134" s="11">
        <v>1.5</v>
      </c>
      <c r="R134" s="11">
        <f t="shared" ref="R134:R143" si="18">O134-Q134</f>
        <v>3.5</v>
      </c>
      <c r="S134" s="11" t="s">
        <v>1455</v>
      </c>
      <c r="U134" t="str">
        <f t="shared" si="17"/>
        <v>是</v>
      </c>
    </row>
    <row r="135" spans="1:21">
      <c r="A135" s="2" t="str">
        <f>K135&amp;MID(L:L,15,4)</f>
        <v>区玉珍3320</v>
      </c>
      <c r="B135" s="7" t="s">
        <v>2111</v>
      </c>
      <c r="C135" s="7" t="s">
        <v>1446</v>
      </c>
      <c r="D135" s="7">
        <v>48</v>
      </c>
      <c r="E135" s="7" t="s">
        <v>1124</v>
      </c>
      <c r="F135" s="7" t="s">
        <v>18585</v>
      </c>
      <c r="G135" s="7" t="s">
        <v>18586</v>
      </c>
      <c r="H135" s="7" t="s">
        <v>1450</v>
      </c>
      <c r="I135" s="7" t="s">
        <v>18587</v>
      </c>
      <c r="J135" s="7" t="s">
        <v>1452</v>
      </c>
      <c r="K135" s="7" t="s">
        <v>1122</v>
      </c>
      <c r="L135" s="7" t="s">
        <v>1123</v>
      </c>
      <c r="M135" s="7" t="s">
        <v>1461</v>
      </c>
      <c r="N135" s="7" t="s">
        <v>1454</v>
      </c>
      <c r="O135" s="11">
        <v>5</v>
      </c>
      <c r="P135" s="11">
        <v>3</v>
      </c>
      <c r="Q135" s="11">
        <v>3</v>
      </c>
      <c r="R135" s="11">
        <f t="shared" si="18"/>
        <v>2</v>
      </c>
      <c r="S135" s="11" t="s">
        <v>1455</v>
      </c>
      <c r="U135" t="str">
        <f t="shared" si="17"/>
        <v>是</v>
      </c>
    </row>
    <row r="136" spans="1:21">
      <c r="A136" s="2" t="str">
        <f>K136&amp;MID(L:L,15,4)</f>
        <v>孙伟新2116</v>
      </c>
      <c r="B136" s="7" t="s">
        <v>2114</v>
      </c>
      <c r="C136" s="7" t="s">
        <v>1446</v>
      </c>
      <c r="D136" s="7">
        <v>61</v>
      </c>
      <c r="E136" s="7" t="s">
        <v>2115</v>
      </c>
      <c r="F136" s="7" t="s">
        <v>18588</v>
      </c>
      <c r="G136" s="7" t="s">
        <v>18589</v>
      </c>
      <c r="H136" s="7" t="s">
        <v>1765</v>
      </c>
      <c r="I136" s="7" t="s">
        <v>2118</v>
      </c>
      <c r="J136" s="7" t="s">
        <v>1452</v>
      </c>
      <c r="K136" s="7" t="s">
        <v>1262</v>
      </c>
      <c r="L136" s="7" t="s">
        <v>1263</v>
      </c>
      <c r="M136" s="7" t="s">
        <v>1461</v>
      </c>
      <c r="N136" s="7" t="s">
        <v>1462</v>
      </c>
      <c r="O136" s="11">
        <v>2</v>
      </c>
      <c r="P136" s="11">
        <v>30</v>
      </c>
      <c r="Q136" s="11">
        <v>2.5</v>
      </c>
      <c r="R136" s="11">
        <v>0</v>
      </c>
      <c r="S136" s="11" t="s">
        <v>1455</v>
      </c>
      <c r="U136" t="str">
        <f t="shared" si="17"/>
        <v>是</v>
      </c>
    </row>
    <row r="137" spans="1:21">
      <c r="A137" s="2" t="str">
        <f>K137&amp;MID(L:L,15,4)</f>
        <v>陈儒林3613</v>
      </c>
      <c r="B137" s="7" t="s">
        <v>2283</v>
      </c>
      <c r="C137" s="7" t="s">
        <v>1446</v>
      </c>
      <c r="D137" s="7">
        <v>55</v>
      </c>
      <c r="E137" s="7" t="s">
        <v>2284</v>
      </c>
      <c r="F137" s="7" t="s">
        <v>18590</v>
      </c>
      <c r="G137" s="7" t="s">
        <v>18591</v>
      </c>
      <c r="H137" s="7" t="s">
        <v>1450</v>
      </c>
      <c r="I137" s="7" t="s">
        <v>5080</v>
      </c>
      <c r="J137" s="7" t="s">
        <v>1452</v>
      </c>
      <c r="K137" s="7" t="s">
        <v>81</v>
      </c>
      <c r="L137" s="7" t="s">
        <v>82</v>
      </c>
      <c r="M137" s="7" t="s">
        <v>1461</v>
      </c>
      <c r="N137" s="7" t="s">
        <v>23</v>
      </c>
      <c r="O137" s="11">
        <v>3</v>
      </c>
      <c r="P137" s="11">
        <v>0</v>
      </c>
      <c r="Q137" s="11">
        <v>3</v>
      </c>
      <c r="R137" s="11">
        <f t="shared" si="18"/>
        <v>0</v>
      </c>
      <c r="S137" s="11" t="s">
        <v>1455</v>
      </c>
      <c r="U137" t="str">
        <f t="shared" si="17"/>
        <v>是</v>
      </c>
    </row>
    <row r="138" spans="1:21">
      <c r="A138" s="2" t="str">
        <f>K138&amp;MID(L:L,15,4)</f>
        <v>颜忠户001X</v>
      </c>
      <c r="B138" s="7" t="s">
        <v>2119</v>
      </c>
      <c r="C138" s="7" t="s">
        <v>1446</v>
      </c>
      <c r="D138" s="7">
        <v>58</v>
      </c>
      <c r="E138" s="7" t="s">
        <v>924</v>
      </c>
      <c r="F138" s="7" t="s">
        <v>18592</v>
      </c>
      <c r="G138" s="7" t="s">
        <v>18593</v>
      </c>
      <c r="H138" s="7" t="s">
        <v>1450</v>
      </c>
      <c r="I138" s="7" t="s">
        <v>18594</v>
      </c>
      <c r="J138" s="7" t="s">
        <v>1452</v>
      </c>
      <c r="K138" s="7" t="s">
        <v>921</v>
      </c>
      <c r="L138" s="7" t="s">
        <v>922</v>
      </c>
      <c r="M138" s="7" t="s">
        <v>1453</v>
      </c>
      <c r="N138" s="7" t="s">
        <v>1467</v>
      </c>
      <c r="O138" s="11">
        <v>4</v>
      </c>
      <c r="P138" s="11">
        <v>47</v>
      </c>
      <c r="Q138" s="11">
        <v>1.5</v>
      </c>
      <c r="R138" s="11">
        <f t="shared" si="18"/>
        <v>2.5</v>
      </c>
      <c r="S138" s="11" t="s">
        <v>1455</v>
      </c>
      <c r="U138" t="str">
        <f t="shared" si="17"/>
        <v>是</v>
      </c>
    </row>
    <row r="139" spans="1:21">
      <c r="A139" s="2" t="str">
        <f>K139&amp;MID(L:L,15,4)</f>
        <v>黄锦才1219</v>
      </c>
      <c r="B139" s="7" t="s">
        <v>2123</v>
      </c>
      <c r="C139" s="7" t="s">
        <v>1457</v>
      </c>
      <c r="D139" s="7">
        <v>34</v>
      </c>
      <c r="E139" s="7" t="s">
        <v>2124</v>
      </c>
      <c r="F139" s="7" t="s">
        <v>18595</v>
      </c>
      <c r="G139" s="7" t="s">
        <v>18596</v>
      </c>
      <c r="H139" s="7" t="s">
        <v>1450</v>
      </c>
      <c r="I139" s="7" t="s">
        <v>18597</v>
      </c>
      <c r="J139" s="7" t="s">
        <v>1452</v>
      </c>
      <c r="K139" s="7" t="s">
        <v>1013</v>
      </c>
      <c r="L139" s="7" t="s">
        <v>1014</v>
      </c>
      <c r="M139" s="7" t="s">
        <v>1453</v>
      </c>
      <c r="N139" s="7" t="s">
        <v>1454</v>
      </c>
      <c r="O139" s="11">
        <v>5</v>
      </c>
      <c r="P139" s="11">
        <v>46</v>
      </c>
      <c r="Q139" s="11">
        <v>1.5</v>
      </c>
      <c r="R139" s="11">
        <f t="shared" si="18"/>
        <v>3.5</v>
      </c>
      <c r="S139" s="11" t="s">
        <v>1455</v>
      </c>
      <c r="U139" t="str">
        <f t="shared" si="17"/>
        <v>是</v>
      </c>
    </row>
    <row r="140" spans="1:21">
      <c r="A140" s="2" t="str">
        <f>K140&amp;MID(L:L,15,4)</f>
        <v>陆永深3315</v>
      </c>
      <c r="B140" s="7" t="s">
        <v>2908</v>
      </c>
      <c r="C140" s="7" t="s">
        <v>1446</v>
      </c>
      <c r="D140" s="7">
        <v>52</v>
      </c>
      <c r="E140" s="7" t="s">
        <v>2909</v>
      </c>
      <c r="F140" s="7" t="s">
        <v>18598</v>
      </c>
      <c r="G140" s="7" t="s">
        <v>18599</v>
      </c>
      <c r="H140" s="7" t="s">
        <v>1450</v>
      </c>
      <c r="I140" s="7" t="s">
        <v>9652</v>
      </c>
      <c r="J140" s="7" t="s">
        <v>1452</v>
      </c>
      <c r="K140" s="7" t="s">
        <v>1394</v>
      </c>
      <c r="L140" s="7" t="s">
        <v>1395</v>
      </c>
      <c r="M140" s="7" t="s">
        <v>1461</v>
      </c>
      <c r="N140" s="7" t="s">
        <v>1467</v>
      </c>
      <c r="O140" s="11">
        <v>3</v>
      </c>
      <c r="P140" s="11">
        <v>1</v>
      </c>
      <c r="Q140" s="11">
        <v>3</v>
      </c>
      <c r="R140" s="11">
        <f t="shared" si="18"/>
        <v>0</v>
      </c>
      <c r="S140" s="11" t="s">
        <v>1455</v>
      </c>
      <c r="U140" t="str">
        <f t="shared" si="17"/>
        <v>是</v>
      </c>
    </row>
    <row r="141" spans="1:21">
      <c r="A141" s="2" t="str">
        <f>K141&amp;MID(L:L,15,4)</f>
        <v>李新尚1629</v>
      </c>
      <c r="B141" s="7" t="s">
        <v>2128</v>
      </c>
      <c r="C141" s="7" t="s">
        <v>1446</v>
      </c>
      <c r="D141" s="7">
        <v>59</v>
      </c>
      <c r="E141" s="7" t="s">
        <v>2129</v>
      </c>
      <c r="F141" s="7" t="s">
        <v>18600</v>
      </c>
      <c r="G141" s="7" t="s">
        <v>18601</v>
      </c>
      <c r="H141" s="7" t="s">
        <v>2132</v>
      </c>
      <c r="I141" s="7" t="s">
        <v>18602</v>
      </c>
      <c r="J141" s="7" t="s">
        <v>1452</v>
      </c>
      <c r="K141" s="7" t="s">
        <v>279</v>
      </c>
      <c r="L141" s="7" t="s">
        <v>280</v>
      </c>
      <c r="M141" s="7" t="s">
        <v>1453</v>
      </c>
      <c r="N141" s="7" t="s">
        <v>23</v>
      </c>
      <c r="O141" s="11">
        <v>2</v>
      </c>
      <c r="P141" s="11">
        <v>30</v>
      </c>
      <c r="Q141" s="11">
        <v>1.5</v>
      </c>
      <c r="R141" s="11">
        <f t="shared" si="18"/>
        <v>0.5</v>
      </c>
      <c r="S141" s="11" t="s">
        <v>1455</v>
      </c>
      <c r="U141" t="str">
        <f t="shared" si="17"/>
        <v>是</v>
      </c>
    </row>
    <row r="142" spans="1:21">
      <c r="A142" s="2" t="str">
        <f>K142&amp;MID(L:L,15,4)</f>
        <v>谭晓忠1241</v>
      </c>
      <c r="B142" s="7" t="s">
        <v>2134</v>
      </c>
      <c r="C142" s="7" t="s">
        <v>1446</v>
      </c>
      <c r="D142" s="7">
        <v>61</v>
      </c>
      <c r="E142" s="7" t="s">
        <v>907</v>
      </c>
      <c r="F142" s="7" t="s">
        <v>18603</v>
      </c>
      <c r="G142" s="7" t="s">
        <v>18604</v>
      </c>
      <c r="H142" s="7" t="s">
        <v>1450</v>
      </c>
      <c r="I142" s="7" t="s">
        <v>18605</v>
      </c>
      <c r="J142" s="7" t="s">
        <v>1452</v>
      </c>
      <c r="K142" s="7" t="s">
        <v>904</v>
      </c>
      <c r="L142" s="7" t="s">
        <v>905</v>
      </c>
      <c r="M142" s="7" t="s">
        <v>1461</v>
      </c>
      <c r="N142" s="7" t="s">
        <v>1454</v>
      </c>
      <c r="O142" s="11">
        <v>3</v>
      </c>
      <c r="P142" s="11">
        <v>19</v>
      </c>
      <c r="Q142" s="11">
        <v>3</v>
      </c>
      <c r="R142" s="11">
        <f t="shared" si="18"/>
        <v>0</v>
      </c>
      <c r="S142" s="11" t="s">
        <v>1455</v>
      </c>
      <c r="U142" t="str">
        <f t="shared" si="17"/>
        <v>是</v>
      </c>
    </row>
    <row r="143" spans="1:21">
      <c r="A143" s="2" t="str">
        <f>K143&amp;MID(L:L,15,4)</f>
        <v>廖志坚3334</v>
      </c>
      <c r="B143" s="7" t="s">
        <v>2138</v>
      </c>
      <c r="C143" s="7" t="s">
        <v>1446</v>
      </c>
      <c r="D143" s="7">
        <v>63</v>
      </c>
      <c r="E143" s="7" t="s">
        <v>2139</v>
      </c>
      <c r="F143" s="7" t="s">
        <v>18606</v>
      </c>
      <c r="G143" s="7" t="s">
        <v>18607</v>
      </c>
      <c r="H143" s="7" t="s">
        <v>1450</v>
      </c>
      <c r="I143" s="7" t="s">
        <v>18393</v>
      </c>
      <c r="J143" s="7" t="s">
        <v>1452</v>
      </c>
      <c r="K143" s="7" t="s">
        <v>393</v>
      </c>
      <c r="L143" s="7" t="s">
        <v>394</v>
      </c>
      <c r="M143" s="7" t="s">
        <v>1461</v>
      </c>
      <c r="N143" s="7" t="s">
        <v>23</v>
      </c>
      <c r="O143" s="11">
        <v>3</v>
      </c>
      <c r="P143" s="11">
        <v>2</v>
      </c>
      <c r="Q143" s="11">
        <v>3</v>
      </c>
      <c r="R143" s="11">
        <f t="shared" si="18"/>
        <v>0</v>
      </c>
      <c r="S143" s="11" t="s">
        <v>1455</v>
      </c>
      <c r="U143" t="str">
        <f t="shared" si="17"/>
        <v>是</v>
      </c>
    </row>
    <row r="144" spans="1:21">
      <c r="A144" s="2" t="str">
        <f>K144&amp;MID(L:L,15,4)</f>
        <v>刘焕秀0067</v>
      </c>
      <c r="B144" s="7" t="s">
        <v>2142</v>
      </c>
      <c r="C144" s="7" t="s">
        <v>1446</v>
      </c>
      <c r="D144" s="7">
        <v>52</v>
      </c>
      <c r="E144" s="7" t="s">
        <v>2143</v>
      </c>
      <c r="F144" s="7" t="s">
        <v>18608</v>
      </c>
      <c r="G144" s="7" t="s">
        <v>18609</v>
      </c>
      <c r="H144" s="7" t="s">
        <v>1450</v>
      </c>
      <c r="I144" s="7" t="s">
        <v>5327</v>
      </c>
      <c r="J144" s="7" t="s">
        <v>1452</v>
      </c>
      <c r="K144" s="7" t="s">
        <v>586</v>
      </c>
      <c r="L144" s="7" t="s">
        <v>587</v>
      </c>
      <c r="M144" s="7" t="s">
        <v>1453</v>
      </c>
      <c r="N144" s="7" t="s">
        <v>23</v>
      </c>
      <c r="O144" s="11">
        <v>1</v>
      </c>
      <c r="P144" s="11">
        <v>42</v>
      </c>
      <c r="Q144" s="11">
        <v>1.5</v>
      </c>
      <c r="R144" s="11">
        <v>0</v>
      </c>
      <c r="S144" s="11" t="s">
        <v>1455</v>
      </c>
      <c r="U144" t="str">
        <f t="shared" si="17"/>
        <v>是</v>
      </c>
    </row>
    <row r="145" spans="1:21">
      <c r="A145" s="2" t="str">
        <f>K145&amp;MID(L:L,15,4)</f>
        <v>苏桂霞4221</v>
      </c>
      <c r="B145" s="7" t="s">
        <v>2147</v>
      </c>
      <c r="C145" s="7" t="s">
        <v>1444</v>
      </c>
      <c r="D145" s="7">
        <v>34</v>
      </c>
      <c r="E145" s="7" t="s">
        <v>2148</v>
      </c>
      <c r="F145" s="7" t="s">
        <v>18610</v>
      </c>
      <c r="G145" s="7" t="s">
        <v>18611</v>
      </c>
      <c r="H145" s="7" t="s">
        <v>1450</v>
      </c>
      <c r="I145" s="7" t="s">
        <v>18612</v>
      </c>
      <c r="J145" s="7" t="s">
        <v>1452</v>
      </c>
      <c r="K145" s="7" t="s">
        <v>479</v>
      </c>
      <c r="L145" s="7" t="s">
        <v>480</v>
      </c>
      <c r="M145" s="7" t="s">
        <v>1461</v>
      </c>
      <c r="N145" s="7" t="s">
        <v>23</v>
      </c>
      <c r="O145" s="11">
        <v>3</v>
      </c>
      <c r="P145" s="11">
        <v>16</v>
      </c>
      <c r="Q145" s="11">
        <v>3</v>
      </c>
      <c r="R145" s="11">
        <f t="shared" ref="R145:R167" si="19">O145-Q145</f>
        <v>0</v>
      </c>
      <c r="S145" s="11" t="s">
        <v>1455</v>
      </c>
      <c r="U145" t="str">
        <f t="shared" si="17"/>
        <v>是</v>
      </c>
    </row>
    <row r="146" spans="1:21">
      <c r="A146" s="2" t="str">
        <f>K146&amp;MID(L:L,15,4)</f>
        <v>周素玲2746</v>
      </c>
      <c r="B146" s="7" t="s">
        <v>2152</v>
      </c>
      <c r="C146" s="7" t="s">
        <v>1457</v>
      </c>
      <c r="D146" s="7">
        <v>59</v>
      </c>
      <c r="E146" s="7" t="s">
        <v>2153</v>
      </c>
      <c r="F146" s="7" t="s">
        <v>18613</v>
      </c>
      <c r="G146" s="7" t="s">
        <v>18614</v>
      </c>
      <c r="H146" s="7" t="s">
        <v>1450</v>
      </c>
      <c r="I146" s="7" t="s">
        <v>18615</v>
      </c>
      <c r="J146" s="7" t="s">
        <v>1452</v>
      </c>
      <c r="K146" s="7" t="s">
        <v>859</v>
      </c>
      <c r="L146" s="7" t="s">
        <v>860</v>
      </c>
      <c r="M146" s="7" t="s">
        <v>1453</v>
      </c>
      <c r="N146" s="7" t="s">
        <v>23</v>
      </c>
      <c r="O146" s="11">
        <v>5</v>
      </c>
      <c r="P146" s="11">
        <v>11</v>
      </c>
      <c r="Q146" s="11">
        <v>1.5</v>
      </c>
      <c r="R146" s="11">
        <f t="shared" si="19"/>
        <v>3.5</v>
      </c>
      <c r="S146" s="11" t="s">
        <v>1455</v>
      </c>
      <c r="U146" t="str">
        <f t="shared" si="17"/>
        <v>是</v>
      </c>
    </row>
    <row r="147" spans="1:21">
      <c r="A147" s="2" t="str">
        <f>K147&amp;MID(L:L,15,4)</f>
        <v>利间开1266</v>
      </c>
      <c r="B147" s="7" t="s">
        <v>2157</v>
      </c>
      <c r="C147" s="7" t="s">
        <v>1457</v>
      </c>
      <c r="D147" s="7">
        <v>48</v>
      </c>
      <c r="E147" s="7" t="s">
        <v>392</v>
      </c>
      <c r="F147" s="7" t="s">
        <v>18616</v>
      </c>
      <c r="G147" s="7" t="s">
        <v>18617</v>
      </c>
      <c r="H147" s="7" t="s">
        <v>1450</v>
      </c>
      <c r="I147" s="7" t="s">
        <v>18618</v>
      </c>
      <c r="J147" s="7" t="s">
        <v>1452</v>
      </c>
      <c r="K147" s="7" t="s">
        <v>389</v>
      </c>
      <c r="L147" s="7" t="s">
        <v>390</v>
      </c>
      <c r="M147" s="7" t="s">
        <v>1453</v>
      </c>
      <c r="N147" s="7" t="s">
        <v>23</v>
      </c>
      <c r="O147" s="11">
        <v>2</v>
      </c>
      <c r="P147" s="11">
        <v>24</v>
      </c>
      <c r="Q147" s="11">
        <v>1.5</v>
      </c>
      <c r="R147" s="11">
        <f t="shared" si="19"/>
        <v>0.5</v>
      </c>
      <c r="S147" s="11" t="s">
        <v>1455</v>
      </c>
      <c r="U147" t="str">
        <f t="shared" si="17"/>
        <v>是</v>
      </c>
    </row>
    <row r="148" spans="1:21">
      <c r="A148" s="2" t="str">
        <f>K148&amp;MID(L:L,15,4)</f>
        <v>吕世良0012</v>
      </c>
      <c r="B148" s="7" t="s">
        <v>10083</v>
      </c>
      <c r="C148" s="7" t="s">
        <v>1446</v>
      </c>
      <c r="D148" s="7">
        <v>58</v>
      </c>
      <c r="E148" s="7" t="s">
        <v>585</v>
      </c>
      <c r="F148" s="7" t="s">
        <v>18619</v>
      </c>
      <c r="G148" s="7" t="s">
        <v>18620</v>
      </c>
      <c r="H148" s="7" t="s">
        <v>1450</v>
      </c>
      <c r="I148" s="7" t="s">
        <v>2966</v>
      </c>
      <c r="J148" s="7" t="s">
        <v>1452</v>
      </c>
      <c r="K148" s="7" t="s">
        <v>429</v>
      </c>
      <c r="L148" s="7" t="s">
        <v>430</v>
      </c>
      <c r="M148" s="7" t="s">
        <v>1461</v>
      </c>
      <c r="N148" s="7" t="s">
        <v>23</v>
      </c>
      <c r="O148" s="11">
        <v>0</v>
      </c>
      <c r="P148" s="11">
        <v>0</v>
      </c>
      <c r="Q148" s="11">
        <v>3</v>
      </c>
      <c r="R148" s="11">
        <f t="shared" si="19"/>
        <v>-3</v>
      </c>
      <c r="S148" s="11" t="s">
        <v>1520</v>
      </c>
      <c r="U148" t="str">
        <f t="shared" si="17"/>
        <v>否</v>
      </c>
    </row>
    <row r="149" spans="1:21">
      <c r="A149" s="2" t="str">
        <f>K149&amp;MID(L:L,15,4)</f>
        <v>马金祥5110</v>
      </c>
      <c r="B149" s="7" t="s">
        <v>2164</v>
      </c>
      <c r="C149" s="7" t="s">
        <v>1457</v>
      </c>
      <c r="D149" s="7">
        <v>56</v>
      </c>
      <c r="E149" s="7" t="s">
        <v>2165</v>
      </c>
      <c r="F149" s="7" t="s">
        <v>18621</v>
      </c>
      <c r="G149" s="7" t="s">
        <v>18622</v>
      </c>
      <c r="H149" s="7" t="s">
        <v>1450</v>
      </c>
      <c r="I149" s="7" t="s">
        <v>7794</v>
      </c>
      <c r="J149" s="7" t="s">
        <v>1452</v>
      </c>
      <c r="K149" s="7" t="s">
        <v>482</v>
      </c>
      <c r="L149" s="7" t="s">
        <v>483</v>
      </c>
      <c r="M149" s="7" t="s">
        <v>1461</v>
      </c>
      <c r="N149" s="7" t="s">
        <v>23</v>
      </c>
      <c r="O149" s="11">
        <v>3</v>
      </c>
      <c r="P149" s="11">
        <v>6</v>
      </c>
      <c r="Q149" s="11">
        <v>3</v>
      </c>
      <c r="R149" s="11">
        <f t="shared" si="19"/>
        <v>0</v>
      </c>
      <c r="S149" s="11" t="s">
        <v>1455</v>
      </c>
      <c r="U149" t="str">
        <f t="shared" si="17"/>
        <v>是</v>
      </c>
    </row>
    <row r="150" spans="1:21">
      <c r="A150" s="2" t="str">
        <f>K150&amp;MID(L:L,15,4)</f>
        <v>何广明3259</v>
      </c>
      <c r="B150" s="7" t="s">
        <v>14180</v>
      </c>
      <c r="C150" s="7" t="s">
        <v>1446</v>
      </c>
      <c r="D150" s="7">
        <v>62</v>
      </c>
      <c r="E150" s="7" t="s">
        <v>14181</v>
      </c>
      <c r="F150" s="7" t="s">
        <v>18623</v>
      </c>
      <c r="G150" s="7" t="s">
        <v>18624</v>
      </c>
      <c r="H150" s="7" t="s">
        <v>1450</v>
      </c>
      <c r="I150" s="7" t="s">
        <v>3371</v>
      </c>
      <c r="J150" s="7" t="s">
        <v>1452</v>
      </c>
      <c r="K150" s="7" t="s">
        <v>14185</v>
      </c>
      <c r="L150" s="7" t="s">
        <v>14186</v>
      </c>
      <c r="M150" s="7" t="s">
        <v>1461</v>
      </c>
      <c r="N150" s="7" t="s">
        <v>1462</v>
      </c>
      <c r="O150" s="11">
        <v>3</v>
      </c>
      <c r="P150" s="11">
        <v>10</v>
      </c>
      <c r="Q150" s="11">
        <v>2.5</v>
      </c>
      <c r="R150" s="11">
        <f t="shared" si="19"/>
        <v>0.5</v>
      </c>
      <c r="S150" s="11" t="s">
        <v>1455</v>
      </c>
      <c r="U150" t="str">
        <f t="shared" si="17"/>
        <v>是</v>
      </c>
    </row>
    <row r="151" spans="1:21">
      <c r="A151" s="2" t="str">
        <f>K151&amp;MID(L:L,15,4)</f>
        <v>刘家鑫5136</v>
      </c>
      <c r="B151" s="7" t="s">
        <v>2169</v>
      </c>
      <c r="C151" s="7" t="s">
        <v>1446</v>
      </c>
      <c r="D151" s="7">
        <v>30</v>
      </c>
      <c r="E151" s="7" t="s">
        <v>1071</v>
      </c>
      <c r="F151" s="7" t="s">
        <v>18625</v>
      </c>
      <c r="G151" s="7" t="s">
        <v>18626</v>
      </c>
      <c r="H151" s="7" t="s">
        <v>1450</v>
      </c>
      <c r="I151" s="7" t="s">
        <v>18627</v>
      </c>
      <c r="J151" s="7" t="s">
        <v>1452</v>
      </c>
      <c r="K151" s="7" t="s">
        <v>1073</v>
      </c>
      <c r="L151" s="7" t="s">
        <v>1074</v>
      </c>
      <c r="M151" s="7" t="s">
        <v>1461</v>
      </c>
      <c r="N151" s="7" t="s">
        <v>23</v>
      </c>
      <c r="O151" s="11">
        <v>3</v>
      </c>
      <c r="P151" s="11">
        <v>6</v>
      </c>
      <c r="Q151" s="11">
        <v>3</v>
      </c>
      <c r="R151" s="11">
        <f t="shared" si="19"/>
        <v>0</v>
      </c>
      <c r="S151" s="11" t="s">
        <v>1455</v>
      </c>
      <c r="U151" t="str">
        <f t="shared" si="17"/>
        <v>是</v>
      </c>
    </row>
    <row r="152" spans="1:21">
      <c r="A152" s="2" t="str">
        <f>K152&amp;MID(L:L,15,4)</f>
        <v>黄军红0423</v>
      </c>
      <c r="B152" s="7" t="s">
        <v>17456</v>
      </c>
      <c r="C152" s="7" t="s">
        <v>1446</v>
      </c>
      <c r="D152" s="7">
        <v>64</v>
      </c>
      <c r="E152" s="7" t="s">
        <v>1406</v>
      </c>
      <c r="F152" s="7" t="s">
        <v>18628</v>
      </c>
      <c r="G152" s="7" t="s">
        <v>18629</v>
      </c>
      <c r="H152" s="7" t="s">
        <v>1450</v>
      </c>
      <c r="I152" s="7" t="s">
        <v>18630</v>
      </c>
      <c r="J152" s="7" t="s">
        <v>1452</v>
      </c>
      <c r="K152" s="7" t="s">
        <v>1221</v>
      </c>
      <c r="L152" s="7" t="s">
        <v>1222</v>
      </c>
      <c r="M152" s="7" t="s">
        <v>1461</v>
      </c>
      <c r="N152" s="7" t="s">
        <v>1650</v>
      </c>
      <c r="O152" s="11">
        <v>5</v>
      </c>
      <c r="P152" s="11">
        <v>38</v>
      </c>
      <c r="Q152" s="11">
        <v>2</v>
      </c>
      <c r="R152" s="11">
        <f t="shared" si="19"/>
        <v>3</v>
      </c>
      <c r="S152" s="11" t="s">
        <v>1455</v>
      </c>
      <c r="U152" t="str">
        <f t="shared" si="17"/>
        <v>是</v>
      </c>
    </row>
    <row r="153" spans="1:21">
      <c r="A153" s="2" t="str">
        <f>K153&amp;MID(L:L,15,4)</f>
        <v>陈执喜2120</v>
      </c>
      <c r="B153" s="7" t="s">
        <v>4362</v>
      </c>
      <c r="C153" s="7" t="s">
        <v>1457</v>
      </c>
      <c r="D153" s="7">
        <v>35</v>
      </c>
      <c r="E153" s="7" t="s">
        <v>4363</v>
      </c>
      <c r="F153" s="7" t="s">
        <v>18631</v>
      </c>
      <c r="G153" s="7" t="s">
        <v>18632</v>
      </c>
      <c r="H153" s="7" t="s">
        <v>1450</v>
      </c>
      <c r="I153" s="7" t="s">
        <v>18633</v>
      </c>
      <c r="J153" s="7" t="s">
        <v>1452</v>
      </c>
      <c r="K153" s="7" t="s">
        <v>807</v>
      </c>
      <c r="L153" s="7" t="s">
        <v>808</v>
      </c>
      <c r="M153" s="7" t="s">
        <v>1453</v>
      </c>
      <c r="N153" s="7" t="s">
        <v>23</v>
      </c>
      <c r="O153" s="11">
        <v>2</v>
      </c>
      <c r="P153" s="11">
        <v>30</v>
      </c>
      <c r="Q153" s="11">
        <v>1.5</v>
      </c>
      <c r="R153" s="11">
        <f t="shared" si="19"/>
        <v>0.5</v>
      </c>
      <c r="S153" s="11" t="s">
        <v>1455</v>
      </c>
      <c r="U153" t="str">
        <f t="shared" si="17"/>
        <v>是</v>
      </c>
    </row>
    <row r="154" spans="1:21">
      <c r="A154" s="2" t="str">
        <f>K154&amp;MID(L:L,15,4)</f>
        <v>陈生波0638</v>
      </c>
      <c r="B154" s="7" t="s">
        <v>2173</v>
      </c>
      <c r="C154" s="7" t="s">
        <v>1446</v>
      </c>
      <c r="D154" s="7">
        <v>48</v>
      </c>
      <c r="E154" s="7" t="s">
        <v>2174</v>
      </c>
      <c r="F154" s="7" t="s">
        <v>18634</v>
      </c>
      <c r="G154" s="7" t="s">
        <v>18635</v>
      </c>
      <c r="H154" s="7" t="s">
        <v>1450</v>
      </c>
      <c r="I154" s="7" t="s">
        <v>18636</v>
      </c>
      <c r="J154" s="7" t="s">
        <v>1452</v>
      </c>
      <c r="K154" s="7" t="s">
        <v>883</v>
      </c>
      <c r="L154" s="7" t="s">
        <v>884</v>
      </c>
      <c r="M154" s="7" t="s">
        <v>1461</v>
      </c>
      <c r="N154" s="7" t="s">
        <v>1467</v>
      </c>
      <c r="O154" s="11">
        <v>7</v>
      </c>
      <c r="P154" s="11">
        <v>42</v>
      </c>
      <c r="Q154" s="11">
        <v>3</v>
      </c>
      <c r="R154" s="11">
        <f t="shared" si="19"/>
        <v>4</v>
      </c>
      <c r="S154" s="11" t="s">
        <v>1455</v>
      </c>
      <c r="U154" t="str">
        <f t="shared" si="17"/>
        <v>是</v>
      </c>
    </row>
    <row r="155" spans="1:21">
      <c r="A155" s="2" t="str">
        <f>K155&amp;MID(L:L,15,4)</f>
        <v>陈莹4829</v>
      </c>
      <c r="B155" s="7" t="s">
        <v>2178</v>
      </c>
      <c r="C155" s="7" t="s">
        <v>1444</v>
      </c>
      <c r="D155" s="7">
        <v>52</v>
      </c>
      <c r="E155" s="7" t="s">
        <v>2179</v>
      </c>
      <c r="F155" s="7" t="s">
        <v>18637</v>
      </c>
      <c r="G155" s="7" t="s">
        <v>18638</v>
      </c>
      <c r="H155" s="7" t="s">
        <v>1450</v>
      </c>
      <c r="I155" s="7" t="s">
        <v>14900</v>
      </c>
      <c r="J155" s="7" t="s">
        <v>1452</v>
      </c>
      <c r="K155" s="7" t="s">
        <v>925</v>
      </c>
      <c r="L155" s="7" t="s">
        <v>926</v>
      </c>
      <c r="M155" s="7" t="s">
        <v>1461</v>
      </c>
      <c r="N155" s="7" t="s">
        <v>23</v>
      </c>
      <c r="O155" s="11">
        <v>3</v>
      </c>
      <c r="P155" s="11">
        <v>7</v>
      </c>
      <c r="Q155" s="11">
        <v>3</v>
      </c>
      <c r="R155" s="11">
        <f t="shared" si="19"/>
        <v>0</v>
      </c>
      <c r="S155" s="11" t="s">
        <v>1455</v>
      </c>
      <c r="U155" t="str">
        <f t="shared" si="17"/>
        <v>是</v>
      </c>
    </row>
    <row r="156" spans="1:21">
      <c r="A156" s="2" t="str">
        <f>K156&amp;MID(L:L,15,4)</f>
        <v>李笑银0029</v>
      </c>
      <c r="B156" s="7" t="s">
        <v>1887</v>
      </c>
      <c r="C156" s="7" t="s">
        <v>1446</v>
      </c>
      <c r="D156" s="7">
        <v>51</v>
      </c>
      <c r="E156" s="7" t="s">
        <v>1888</v>
      </c>
      <c r="F156" s="7" t="s">
        <v>18639</v>
      </c>
      <c r="G156" s="7" t="s">
        <v>18640</v>
      </c>
      <c r="H156" s="7" t="s">
        <v>1450</v>
      </c>
      <c r="I156" s="7" t="s">
        <v>18480</v>
      </c>
      <c r="J156" s="7" t="s">
        <v>1452</v>
      </c>
      <c r="K156" s="7" t="s">
        <v>918</v>
      </c>
      <c r="L156" s="7" t="s">
        <v>919</v>
      </c>
      <c r="M156" s="7" t="s">
        <v>1461</v>
      </c>
      <c r="N156" s="7" t="s">
        <v>23</v>
      </c>
      <c r="O156" s="11">
        <v>4</v>
      </c>
      <c r="P156" s="11">
        <v>8</v>
      </c>
      <c r="Q156" s="11">
        <v>3</v>
      </c>
      <c r="R156" s="11">
        <f t="shared" si="19"/>
        <v>1</v>
      </c>
      <c r="S156" s="11" t="s">
        <v>1455</v>
      </c>
      <c r="U156" t="str">
        <f t="shared" si="17"/>
        <v>是</v>
      </c>
    </row>
    <row r="157" spans="1:21">
      <c r="A157" s="2" t="str">
        <f>K157&amp;MID(L:L,15,4)</f>
        <v>黄满生5439</v>
      </c>
      <c r="B157" s="7" t="s">
        <v>2186</v>
      </c>
      <c r="C157" s="7" t="s">
        <v>1446</v>
      </c>
      <c r="D157" s="7">
        <v>40</v>
      </c>
      <c r="E157" s="7" t="s">
        <v>2187</v>
      </c>
      <c r="F157" s="7" t="s">
        <v>18641</v>
      </c>
      <c r="G157" s="7" t="s">
        <v>18642</v>
      </c>
      <c r="H157" s="7" t="s">
        <v>1450</v>
      </c>
      <c r="I157" s="7" t="s">
        <v>4829</v>
      </c>
      <c r="J157" s="7" t="s">
        <v>1452</v>
      </c>
      <c r="K157" s="7" t="s">
        <v>828</v>
      </c>
      <c r="L157" s="7" t="s">
        <v>829</v>
      </c>
      <c r="M157" s="7" t="s">
        <v>1453</v>
      </c>
      <c r="N157" s="7" t="s">
        <v>23</v>
      </c>
      <c r="O157" s="11">
        <v>4</v>
      </c>
      <c r="P157" s="11">
        <v>59</v>
      </c>
      <c r="Q157" s="11">
        <v>1.5</v>
      </c>
      <c r="R157" s="11">
        <f t="shared" si="19"/>
        <v>2.5</v>
      </c>
      <c r="S157" s="11" t="s">
        <v>1455</v>
      </c>
      <c r="U157" t="str">
        <f t="shared" si="17"/>
        <v>是</v>
      </c>
    </row>
    <row r="158" spans="1:21">
      <c r="A158" s="2" t="str">
        <f>K158&amp;MID(L:L,15,4)</f>
        <v>区英杰2812</v>
      </c>
      <c r="B158" s="7" t="s">
        <v>1509</v>
      </c>
      <c r="C158" s="7" t="s">
        <v>1446</v>
      </c>
      <c r="D158" s="7">
        <v>53</v>
      </c>
      <c r="E158" s="7" t="s">
        <v>1510</v>
      </c>
      <c r="F158" s="7" t="s">
        <v>18643</v>
      </c>
      <c r="G158" s="7" t="s">
        <v>18644</v>
      </c>
      <c r="H158" s="7" t="s">
        <v>1450</v>
      </c>
      <c r="I158" s="7" t="s">
        <v>18645</v>
      </c>
      <c r="J158" s="7" t="s">
        <v>1452</v>
      </c>
      <c r="K158" s="7" t="s">
        <v>1281</v>
      </c>
      <c r="L158" s="7" t="s">
        <v>1282</v>
      </c>
      <c r="M158" s="7" t="s">
        <v>1461</v>
      </c>
      <c r="N158" s="7" t="s">
        <v>1650</v>
      </c>
      <c r="O158" s="11">
        <v>2</v>
      </c>
      <c r="P158" s="11">
        <v>25</v>
      </c>
      <c r="Q158" s="11">
        <v>2</v>
      </c>
      <c r="R158" s="11">
        <f t="shared" si="19"/>
        <v>0</v>
      </c>
      <c r="S158" s="11" t="s">
        <v>1455</v>
      </c>
      <c r="U158" t="str">
        <f t="shared" si="17"/>
        <v>是</v>
      </c>
    </row>
    <row r="159" spans="1:21">
      <c r="A159" s="2" t="str">
        <f>K159&amp;MID(L:L,15,4)</f>
        <v>朱杏连0928</v>
      </c>
      <c r="B159" s="7" t="s">
        <v>2191</v>
      </c>
      <c r="C159" s="7" t="s">
        <v>1446</v>
      </c>
      <c r="D159" s="7">
        <v>56</v>
      </c>
      <c r="E159" s="7" t="s">
        <v>708</v>
      </c>
      <c r="F159" s="7" t="s">
        <v>18646</v>
      </c>
      <c r="G159" s="7" t="s">
        <v>18647</v>
      </c>
      <c r="H159" s="7" t="s">
        <v>1450</v>
      </c>
      <c r="I159" s="7" t="s">
        <v>18648</v>
      </c>
      <c r="J159" s="7" t="s">
        <v>1452</v>
      </c>
      <c r="K159" s="7" t="s">
        <v>705</v>
      </c>
      <c r="L159" s="7" t="s">
        <v>706</v>
      </c>
      <c r="M159" s="7" t="s">
        <v>1453</v>
      </c>
      <c r="N159" s="7" t="s">
        <v>23</v>
      </c>
      <c r="O159" s="11">
        <v>4</v>
      </c>
      <c r="P159" s="11">
        <v>4</v>
      </c>
      <c r="Q159" s="11">
        <v>1.5</v>
      </c>
      <c r="R159" s="11">
        <f t="shared" si="19"/>
        <v>2.5</v>
      </c>
      <c r="S159" s="11" t="s">
        <v>1455</v>
      </c>
      <c r="U159" t="str">
        <f t="shared" si="17"/>
        <v>是</v>
      </c>
    </row>
    <row r="160" spans="1:21">
      <c r="A160" s="2" t="str">
        <f>K160&amp;MID(L:L,15,4)</f>
        <v>陈炳有6612</v>
      </c>
      <c r="B160" s="7" t="s">
        <v>1783</v>
      </c>
      <c r="C160" s="7" t="s">
        <v>1446</v>
      </c>
      <c r="D160" s="7">
        <v>59</v>
      </c>
      <c r="E160" s="7" t="s">
        <v>1784</v>
      </c>
      <c r="F160" s="7" t="s">
        <v>18649</v>
      </c>
      <c r="G160" s="7" t="s">
        <v>18650</v>
      </c>
      <c r="H160" s="7" t="s">
        <v>1450</v>
      </c>
      <c r="I160" s="7" t="s">
        <v>11613</v>
      </c>
      <c r="J160" s="7" t="s">
        <v>1452</v>
      </c>
      <c r="K160" s="7" t="s">
        <v>41</v>
      </c>
      <c r="L160" s="7" t="s">
        <v>42</v>
      </c>
      <c r="M160" s="7" t="s">
        <v>1461</v>
      </c>
      <c r="N160" s="7" t="s">
        <v>23</v>
      </c>
      <c r="O160" s="11">
        <v>3</v>
      </c>
      <c r="P160" s="11">
        <v>14</v>
      </c>
      <c r="Q160" s="11">
        <v>3</v>
      </c>
      <c r="R160" s="11">
        <f t="shared" si="19"/>
        <v>0</v>
      </c>
      <c r="S160" s="11" t="s">
        <v>1455</v>
      </c>
      <c r="U160" t="str">
        <f t="shared" si="17"/>
        <v>是</v>
      </c>
    </row>
    <row r="161" spans="1:21">
      <c r="A161" s="2" t="str">
        <f>K161&amp;MID(L:L,15,4)</f>
        <v>黄大珠3223</v>
      </c>
      <c r="B161" s="7" t="s">
        <v>16912</v>
      </c>
      <c r="C161" s="7" t="s">
        <v>1457</v>
      </c>
      <c r="D161" s="7">
        <v>59</v>
      </c>
      <c r="E161" s="7" t="s">
        <v>16913</v>
      </c>
      <c r="F161" s="7" t="s">
        <v>18651</v>
      </c>
      <c r="G161" s="7" t="s">
        <v>18652</v>
      </c>
      <c r="H161" s="7" t="s">
        <v>18653</v>
      </c>
      <c r="I161" s="7" t="s">
        <v>7229</v>
      </c>
      <c r="J161" s="7" t="s">
        <v>1452</v>
      </c>
      <c r="K161" s="7" t="s">
        <v>191</v>
      </c>
      <c r="L161" s="7" t="s">
        <v>192</v>
      </c>
      <c r="M161" s="7" t="s">
        <v>1461</v>
      </c>
      <c r="N161" s="7" t="s">
        <v>23</v>
      </c>
      <c r="O161" s="11">
        <v>3</v>
      </c>
      <c r="P161" s="11">
        <v>3</v>
      </c>
      <c r="Q161" s="11">
        <v>3</v>
      </c>
      <c r="R161" s="11">
        <f t="shared" si="19"/>
        <v>0</v>
      </c>
      <c r="S161" s="11" t="s">
        <v>1455</v>
      </c>
      <c r="U161" t="str">
        <f t="shared" si="17"/>
        <v>是</v>
      </c>
    </row>
    <row r="162" spans="1:21">
      <c r="A162" s="2" t="str">
        <f>K162&amp;MID(L:L,15,4)</f>
        <v>袁颖儿0081</v>
      </c>
      <c r="B162" s="7" t="s">
        <v>2203</v>
      </c>
      <c r="C162" s="7" t="s">
        <v>1446</v>
      </c>
      <c r="D162" s="7">
        <v>61</v>
      </c>
      <c r="E162" s="7" t="s">
        <v>2204</v>
      </c>
      <c r="F162" s="7" t="s">
        <v>18654</v>
      </c>
      <c r="G162" s="7" t="s">
        <v>18655</v>
      </c>
      <c r="H162" s="7" t="s">
        <v>1450</v>
      </c>
      <c r="I162" s="7" t="s">
        <v>18656</v>
      </c>
      <c r="J162" s="7" t="s">
        <v>1452</v>
      </c>
      <c r="K162" s="7" t="s">
        <v>645</v>
      </c>
      <c r="L162" s="7" t="s">
        <v>646</v>
      </c>
      <c r="M162" s="7" t="s">
        <v>1461</v>
      </c>
      <c r="N162" s="7" t="s">
        <v>23</v>
      </c>
      <c r="O162" s="11">
        <v>4</v>
      </c>
      <c r="P162" s="11">
        <v>17</v>
      </c>
      <c r="Q162" s="11">
        <v>3</v>
      </c>
      <c r="R162" s="11">
        <f t="shared" si="19"/>
        <v>1</v>
      </c>
      <c r="S162" s="11" t="s">
        <v>1455</v>
      </c>
      <c r="U162" t="str">
        <f t="shared" si="17"/>
        <v>是</v>
      </c>
    </row>
    <row r="163" spans="1:21">
      <c r="A163" s="2" t="str">
        <f>K163&amp;MID(L:L,15,4)</f>
        <v>陆艳英332X</v>
      </c>
      <c r="B163" s="7" t="s">
        <v>2111</v>
      </c>
      <c r="C163" s="7" t="s">
        <v>1446</v>
      </c>
      <c r="D163" s="7">
        <v>48</v>
      </c>
      <c r="E163" s="7" t="s">
        <v>1124</v>
      </c>
      <c r="F163" s="7" t="s">
        <v>18657</v>
      </c>
      <c r="G163" s="7" t="s">
        <v>18658</v>
      </c>
      <c r="H163" s="7" t="s">
        <v>1450</v>
      </c>
      <c r="I163" s="7" t="s">
        <v>18659</v>
      </c>
      <c r="J163" s="7" t="s">
        <v>1452</v>
      </c>
      <c r="K163" s="7" t="s">
        <v>737</v>
      </c>
      <c r="L163" s="7" t="s">
        <v>738</v>
      </c>
      <c r="M163" s="7" t="s">
        <v>1461</v>
      </c>
      <c r="N163" s="7" t="s">
        <v>1467</v>
      </c>
      <c r="O163" s="11">
        <v>3</v>
      </c>
      <c r="P163" s="11">
        <v>43</v>
      </c>
      <c r="Q163" s="11">
        <v>3</v>
      </c>
      <c r="R163" s="11">
        <f t="shared" si="19"/>
        <v>0</v>
      </c>
      <c r="S163" s="11" t="s">
        <v>1455</v>
      </c>
      <c r="U163" t="str">
        <f t="shared" si="17"/>
        <v>是</v>
      </c>
    </row>
    <row r="164" spans="1:21">
      <c r="A164" s="2" t="str">
        <f>K164&amp;MID(L:L,15,4)</f>
        <v>卢少英0345</v>
      </c>
      <c r="B164" s="7" t="s">
        <v>2211</v>
      </c>
      <c r="C164" s="7" t="s">
        <v>1457</v>
      </c>
      <c r="D164" s="7">
        <v>44</v>
      </c>
      <c r="E164" s="7" t="s">
        <v>2212</v>
      </c>
      <c r="F164" s="7" t="s">
        <v>18660</v>
      </c>
      <c r="G164" s="7" t="s">
        <v>18661</v>
      </c>
      <c r="H164" s="7" t="s">
        <v>1450</v>
      </c>
      <c r="I164" s="7" t="s">
        <v>18662</v>
      </c>
      <c r="J164" s="7" t="s">
        <v>1452</v>
      </c>
      <c r="K164" s="7" t="s">
        <v>419</v>
      </c>
      <c r="L164" s="7" t="s">
        <v>420</v>
      </c>
      <c r="M164" s="7" t="s">
        <v>1461</v>
      </c>
      <c r="N164" s="7" t="s">
        <v>23</v>
      </c>
      <c r="O164" s="11">
        <v>12</v>
      </c>
      <c r="P164" s="11">
        <v>17</v>
      </c>
      <c r="Q164" s="11">
        <v>3</v>
      </c>
      <c r="R164" s="11">
        <f t="shared" si="19"/>
        <v>9</v>
      </c>
      <c r="S164" s="11" t="s">
        <v>1455</v>
      </c>
      <c r="U164" t="str">
        <f t="shared" si="17"/>
        <v>是</v>
      </c>
    </row>
    <row r="165" spans="1:21">
      <c r="A165" s="2" t="str">
        <f>K165&amp;MID(L:L,15,4)</f>
        <v>梁作仪5412</v>
      </c>
      <c r="B165" s="7" t="s">
        <v>2216</v>
      </c>
      <c r="C165" s="7" t="s">
        <v>1446</v>
      </c>
      <c r="D165" s="7">
        <v>51</v>
      </c>
      <c r="E165" s="7" t="s">
        <v>2217</v>
      </c>
      <c r="F165" s="7" t="s">
        <v>18663</v>
      </c>
      <c r="G165" s="7" t="s">
        <v>18664</v>
      </c>
      <c r="H165" s="7" t="s">
        <v>1450</v>
      </c>
      <c r="I165" s="7" t="s">
        <v>13903</v>
      </c>
      <c r="J165" s="7" t="s">
        <v>1452</v>
      </c>
      <c r="K165" s="7" t="s">
        <v>951</v>
      </c>
      <c r="L165" s="7" t="s">
        <v>952</v>
      </c>
      <c r="M165" s="7" t="s">
        <v>1461</v>
      </c>
      <c r="N165" s="7" t="s">
        <v>23</v>
      </c>
      <c r="O165" s="11">
        <v>3</v>
      </c>
      <c r="P165" s="11">
        <v>2</v>
      </c>
      <c r="Q165" s="11">
        <v>3</v>
      </c>
      <c r="R165" s="11">
        <f t="shared" si="19"/>
        <v>0</v>
      </c>
      <c r="S165" s="11" t="s">
        <v>1455</v>
      </c>
      <c r="U165" t="str">
        <f t="shared" si="17"/>
        <v>是</v>
      </c>
    </row>
    <row r="166" spans="1:21">
      <c r="A166" s="2" t="str">
        <f>K166&amp;MID(L:L,15,4)</f>
        <v>胡汝银0042</v>
      </c>
      <c r="B166" s="7" t="s">
        <v>2221</v>
      </c>
      <c r="C166" s="7" t="s">
        <v>1446</v>
      </c>
      <c r="D166" s="7">
        <v>54</v>
      </c>
      <c r="E166" s="7" t="s">
        <v>2222</v>
      </c>
      <c r="F166" s="7" t="s">
        <v>18665</v>
      </c>
      <c r="G166" s="7" t="s">
        <v>18666</v>
      </c>
      <c r="H166" s="7" t="s">
        <v>1450</v>
      </c>
      <c r="I166" s="7" t="s">
        <v>18667</v>
      </c>
      <c r="J166" s="7" t="s">
        <v>1452</v>
      </c>
      <c r="K166" s="7" t="s">
        <v>221</v>
      </c>
      <c r="L166" s="7" t="s">
        <v>222</v>
      </c>
      <c r="M166" s="7" t="s">
        <v>1453</v>
      </c>
      <c r="N166" s="7" t="s">
        <v>23</v>
      </c>
      <c r="O166" s="11">
        <v>2</v>
      </c>
      <c r="P166" s="11">
        <v>19</v>
      </c>
      <c r="Q166" s="11">
        <v>1.5</v>
      </c>
      <c r="R166" s="11">
        <f t="shared" si="19"/>
        <v>0.5</v>
      </c>
      <c r="S166" s="11" t="s">
        <v>1455</v>
      </c>
      <c r="U166" t="str">
        <f t="shared" si="17"/>
        <v>是</v>
      </c>
    </row>
    <row r="167" spans="1:21">
      <c r="A167" s="2" t="str">
        <f>K167&amp;MID(L:L,15,4)</f>
        <v>卢霓4828</v>
      </c>
      <c r="B167" s="7" t="s">
        <v>2226</v>
      </c>
      <c r="C167" s="7" t="s">
        <v>1446</v>
      </c>
      <c r="D167" s="7">
        <v>45</v>
      </c>
      <c r="E167" s="7" t="s">
        <v>2227</v>
      </c>
      <c r="F167" s="7" t="s">
        <v>18668</v>
      </c>
      <c r="G167" s="7" t="s">
        <v>18669</v>
      </c>
      <c r="H167" s="7" t="s">
        <v>1450</v>
      </c>
      <c r="I167" s="7" t="s">
        <v>18670</v>
      </c>
      <c r="J167" s="7" t="s">
        <v>1452</v>
      </c>
      <c r="K167" s="7" t="s">
        <v>866</v>
      </c>
      <c r="L167" s="7" t="s">
        <v>867</v>
      </c>
      <c r="M167" s="7" t="s">
        <v>1461</v>
      </c>
      <c r="N167" s="7" t="s">
        <v>1454</v>
      </c>
      <c r="O167" s="11">
        <v>3</v>
      </c>
      <c r="P167" s="11">
        <v>0</v>
      </c>
      <c r="Q167" s="11">
        <v>3</v>
      </c>
      <c r="R167" s="11">
        <f t="shared" si="19"/>
        <v>0</v>
      </c>
      <c r="S167" s="11" t="s">
        <v>1455</v>
      </c>
      <c r="U167" t="str">
        <f t="shared" si="17"/>
        <v>是</v>
      </c>
    </row>
    <row r="168" spans="1:21">
      <c r="A168" s="2" t="str">
        <f>K168&amp;MID(L:L,15,4)</f>
        <v>梁润可5124</v>
      </c>
      <c r="B168" s="7" t="s">
        <v>2231</v>
      </c>
      <c r="C168" s="7" t="s">
        <v>1446</v>
      </c>
      <c r="D168" s="7">
        <v>52</v>
      </c>
      <c r="E168" s="7" t="s">
        <v>2232</v>
      </c>
      <c r="F168" s="7" t="s">
        <v>18671</v>
      </c>
      <c r="G168" s="7" t="s">
        <v>18672</v>
      </c>
      <c r="H168" s="7" t="s">
        <v>1450</v>
      </c>
      <c r="I168" s="7" t="s">
        <v>18673</v>
      </c>
      <c r="J168" s="7" t="s">
        <v>1452</v>
      </c>
      <c r="K168" s="7" t="s">
        <v>337</v>
      </c>
      <c r="L168" s="7" t="s">
        <v>338</v>
      </c>
      <c r="M168" s="7" t="s">
        <v>1453</v>
      </c>
      <c r="N168" s="7" t="s">
        <v>23</v>
      </c>
      <c r="O168" s="11">
        <v>1</v>
      </c>
      <c r="P168" s="11">
        <v>52</v>
      </c>
      <c r="Q168" s="11">
        <v>1.5</v>
      </c>
      <c r="R168" s="11">
        <v>0</v>
      </c>
      <c r="S168" s="11" t="s">
        <v>1455</v>
      </c>
      <c r="U168" t="str">
        <f t="shared" si="17"/>
        <v>是</v>
      </c>
    </row>
    <row r="169" spans="1:21">
      <c r="A169" s="2" t="str">
        <f>K169&amp;MID(L:L,15,4)</f>
        <v>许娇0929</v>
      </c>
      <c r="B169" s="7" t="s">
        <v>2236</v>
      </c>
      <c r="C169" s="7" t="s">
        <v>1446</v>
      </c>
      <c r="D169" s="7">
        <v>57</v>
      </c>
      <c r="E169" s="7" t="s">
        <v>2237</v>
      </c>
      <c r="F169" s="7" t="s">
        <v>18674</v>
      </c>
      <c r="G169" s="7" t="s">
        <v>18675</v>
      </c>
      <c r="H169" s="7" t="s">
        <v>1450</v>
      </c>
      <c r="I169" s="7" t="s">
        <v>18676</v>
      </c>
      <c r="J169" s="7" t="s">
        <v>1452</v>
      </c>
      <c r="K169" s="7" t="s">
        <v>1010</v>
      </c>
      <c r="L169" s="7" t="s">
        <v>1011</v>
      </c>
      <c r="M169" s="7" t="s">
        <v>1453</v>
      </c>
      <c r="N169" s="7" t="s">
        <v>23</v>
      </c>
      <c r="O169" s="11">
        <v>4</v>
      </c>
      <c r="P169" s="11">
        <v>18</v>
      </c>
      <c r="Q169" s="11">
        <v>1.5</v>
      </c>
      <c r="R169" s="11">
        <f t="shared" ref="R169:R174" si="20">O169-Q169</f>
        <v>2.5</v>
      </c>
      <c r="S169" s="11" t="s">
        <v>1455</v>
      </c>
      <c r="U169" t="str">
        <f t="shared" si="17"/>
        <v>是</v>
      </c>
    </row>
    <row r="170" spans="1:21">
      <c r="A170" s="2" t="str">
        <f>K170&amp;MID(L:L,15,4)</f>
        <v>邓苏1225</v>
      </c>
      <c r="B170" s="7" t="s">
        <v>2241</v>
      </c>
      <c r="C170" s="7" t="s">
        <v>1457</v>
      </c>
      <c r="D170" s="7">
        <v>59</v>
      </c>
      <c r="E170" s="7" t="s">
        <v>2242</v>
      </c>
      <c r="F170" s="7" t="s">
        <v>18677</v>
      </c>
      <c r="G170" s="7" t="s">
        <v>18678</v>
      </c>
      <c r="H170" s="7" t="s">
        <v>1450</v>
      </c>
      <c r="I170" s="7" t="s">
        <v>14792</v>
      </c>
      <c r="J170" s="7" t="s">
        <v>1452</v>
      </c>
      <c r="K170" s="7" t="s">
        <v>143</v>
      </c>
      <c r="L170" s="7" t="s">
        <v>144</v>
      </c>
      <c r="M170" s="7" t="s">
        <v>1453</v>
      </c>
      <c r="N170" s="7" t="s">
        <v>23</v>
      </c>
      <c r="O170" s="11">
        <v>2</v>
      </c>
      <c r="P170" s="11">
        <v>0</v>
      </c>
      <c r="Q170" s="11">
        <v>1.5</v>
      </c>
      <c r="R170" s="11">
        <f t="shared" si="20"/>
        <v>0.5</v>
      </c>
      <c r="S170" s="11" t="s">
        <v>1455</v>
      </c>
      <c r="U170" t="str">
        <f t="shared" si="17"/>
        <v>是</v>
      </c>
    </row>
    <row r="171" spans="1:21">
      <c r="A171" s="2" t="str">
        <f>K171&amp;MID(L:L,15,4)</f>
        <v>吴宝婵5347</v>
      </c>
      <c r="B171" s="7" t="s">
        <v>16941</v>
      </c>
      <c r="C171" s="7" t="s">
        <v>1457</v>
      </c>
      <c r="D171" s="7">
        <v>43</v>
      </c>
      <c r="E171" s="7" t="s">
        <v>16942</v>
      </c>
      <c r="F171" s="7" t="s">
        <v>18679</v>
      </c>
      <c r="G171" s="7" t="s">
        <v>18680</v>
      </c>
      <c r="H171" s="7" t="s">
        <v>1450</v>
      </c>
      <c r="I171" s="7" t="s">
        <v>5252</v>
      </c>
      <c r="J171" s="7" t="s">
        <v>1452</v>
      </c>
      <c r="K171" s="7" t="s">
        <v>747</v>
      </c>
      <c r="L171" s="7" t="s">
        <v>748</v>
      </c>
      <c r="M171" s="7" t="s">
        <v>1461</v>
      </c>
      <c r="N171" s="7" t="s">
        <v>1467</v>
      </c>
      <c r="O171" s="11">
        <v>3</v>
      </c>
      <c r="P171" s="11">
        <v>1</v>
      </c>
      <c r="Q171" s="11">
        <v>3</v>
      </c>
      <c r="R171" s="11">
        <f t="shared" si="20"/>
        <v>0</v>
      </c>
      <c r="S171" s="11" t="s">
        <v>1455</v>
      </c>
      <c r="U171" t="str">
        <f t="shared" si="17"/>
        <v>是</v>
      </c>
    </row>
    <row r="172" spans="1:21">
      <c r="A172" s="2" t="str">
        <f>K172&amp;MID(L:L,15,4)</f>
        <v>李观妹2441</v>
      </c>
      <c r="B172" s="7" t="s">
        <v>15136</v>
      </c>
      <c r="C172" s="7" t="s">
        <v>1457</v>
      </c>
      <c r="D172" s="7">
        <v>57</v>
      </c>
      <c r="E172" s="7" t="s">
        <v>15137</v>
      </c>
      <c r="F172" s="7" t="s">
        <v>18681</v>
      </c>
      <c r="G172" s="7" t="s">
        <v>18682</v>
      </c>
      <c r="H172" s="7" t="s">
        <v>15140</v>
      </c>
      <c r="I172" s="7" t="s">
        <v>3411</v>
      </c>
      <c r="J172" s="7" t="s">
        <v>1452</v>
      </c>
      <c r="K172" s="7" t="s">
        <v>750</v>
      </c>
      <c r="L172" s="7" t="s">
        <v>751</v>
      </c>
      <c r="M172" s="7" t="s">
        <v>1461</v>
      </c>
      <c r="N172" s="7" t="s">
        <v>1467</v>
      </c>
      <c r="O172" s="11">
        <v>3</v>
      </c>
      <c r="P172" s="11">
        <v>0</v>
      </c>
      <c r="Q172" s="11">
        <v>3</v>
      </c>
      <c r="R172" s="11">
        <f t="shared" si="20"/>
        <v>0</v>
      </c>
      <c r="S172" s="11" t="s">
        <v>1455</v>
      </c>
      <c r="U172" t="str">
        <f t="shared" si="17"/>
        <v>是</v>
      </c>
    </row>
    <row r="173" spans="1:21">
      <c r="A173" s="2" t="str">
        <f>K173&amp;MID(L:L,15,4)</f>
        <v>邓仁爱0913</v>
      </c>
      <c r="B173" s="7" t="s">
        <v>2260</v>
      </c>
      <c r="C173" s="7" t="s">
        <v>1446</v>
      </c>
      <c r="D173" s="7">
        <v>43</v>
      </c>
      <c r="E173" s="7" t="s">
        <v>2261</v>
      </c>
      <c r="F173" s="7" t="s">
        <v>18683</v>
      </c>
      <c r="G173" s="7" t="s">
        <v>18684</v>
      </c>
      <c r="H173" s="7" t="s">
        <v>1450</v>
      </c>
      <c r="I173" s="7" t="s">
        <v>14900</v>
      </c>
      <c r="J173" s="7" t="s">
        <v>1452</v>
      </c>
      <c r="K173" s="7" t="s">
        <v>136</v>
      </c>
      <c r="L173" s="7" t="s">
        <v>137</v>
      </c>
      <c r="M173" s="7" t="s">
        <v>1461</v>
      </c>
      <c r="N173" s="7" t="s">
        <v>23</v>
      </c>
      <c r="O173" s="11">
        <v>3</v>
      </c>
      <c r="P173" s="11">
        <v>7</v>
      </c>
      <c r="Q173" s="11">
        <v>3</v>
      </c>
      <c r="R173" s="11">
        <f t="shared" si="20"/>
        <v>0</v>
      </c>
      <c r="S173" s="11" t="s">
        <v>1455</v>
      </c>
      <c r="U173" t="str">
        <f t="shared" si="17"/>
        <v>是</v>
      </c>
    </row>
    <row r="174" spans="1:21">
      <c r="A174" s="2" t="str">
        <f>K174&amp;MID(L:L,15,4)</f>
        <v>危桂珍0625</v>
      </c>
      <c r="B174" s="7" t="s">
        <v>2265</v>
      </c>
      <c r="C174" s="7" t="s">
        <v>1446</v>
      </c>
      <c r="D174" s="7">
        <v>54</v>
      </c>
      <c r="E174" s="7" t="s">
        <v>2266</v>
      </c>
      <c r="F174" s="7" t="s">
        <v>18685</v>
      </c>
      <c r="G174" s="7" t="s">
        <v>18686</v>
      </c>
      <c r="H174" s="7" t="s">
        <v>1450</v>
      </c>
      <c r="I174" s="7" t="s">
        <v>18687</v>
      </c>
      <c r="J174" s="7" t="s">
        <v>1452</v>
      </c>
      <c r="K174" s="7" t="s">
        <v>563</v>
      </c>
      <c r="L174" s="7" t="s">
        <v>564</v>
      </c>
      <c r="M174" s="7" t="s">
        <v>1453</v>
      </c>
      <c r="N174" s="7" t="s">
        <v>23</v>
      </c>
      <c r="O174" s="11">
        <v>4</v>
      </c>
      <c r="P174" s="11">
        <v>6</v>
      </c>
      <c r="Q174" s="11">
        <v>1.5</v>
      </c>
      <c r="R174" s="11">
        <f t="shared" si="20"/>
        <v>2.5</v>
      </c>
      <c r="S174" s="11" t="s">
        <v>1455</v>
      </c>
      <c r="U174" t="str">
        <f t="shared" si="17"/>
        <v>是</v>
      </c>
    </row>
    <row r="175" spans="1:21">
      <c r="A175" s="2" t="str">
        <f>K175&amp;MID(L:L,15,4)</f>
        <v>林杏贤0425</v>
      </c>
      <c r="B175" s="7" t="s">
        <v>1567</v>
      </c>
      <c r="C175" s="7" t="s">
        <v>1446</v>
      </c>
      <c r="D175" s="7">
        <v>58</v>
      </c>
      <c r="E175" s="7" t="s">
        <v>1568</v>
      </c>
      <c r="F175" s="7" t="s">
        <v>18688</v>
      </c>
      <c r="G175" s="7" t="s">
        <v>18689</v>
      </c>
      <c r="H175" s="7" t="s">
        <v>1450</v>
      </c>
      <c r="I175" s="7" t="s">
        <v>15227</v>
      </c>
      <c r="J175" s="7" t="s">
        <v>1452</v>
      </c>
      <c r="K175" s="7" t="s">
        <v>422</v>
      </c>
      <c r="L175" s="7" t="s">
        <v>423</v>
      </c>
      <c r="M175" s="7" t="s">
        <v>1453</v>
      </c>
      <c r="N175" s="7" t="s">
        <v>23</v>
      </c>
      <c r="O175" s="11">
        <v>1</v>
      </c>
      <c r="P175" s="11">
        <v>48</v>
      </c>
      <c r="Q175" s="11">
        <v>1.5</v>
      </c>
      <c r="R175" s="11">
        <v>0</v>
      </c>
      <c r="S175" s="11" t="s">
        <v>1455</v>
      </c>
      <c r="U175" t="str">
        <f t="shared" si="17"/>
        <v>是</v>
      </c>
    </row>
    <row r="176" spans="1:21">
      <c r="A176" s="2" t="str">
        <f>K176&amp;MID(L:L,15,4)</f>
        <v>彭友0922</v>
      </c>
      <c r="B176" s="7" t="s">
        <v>16959</v>
      </c>
      <c r="C176" s="7" t="s">
        <v>1446</v>
      </c>
      <c r="D176" s="7">
        <v>60</v>
      </c>
      <c r="E176" s="7" t="s">
        <v>16960</v>
      </c>
      <c r="F176" s="7" t="s">
        <v>18690</v>
      </c>
      <c r="G176" s="7" t="s">
        <v>18691</v>
      </c>
      <c r="H176" s="7" t="s">
        <v>18692</v>
      </c>
      <c r="I176" s="7" t="s">
        <v>18693</v>
      </c>
      <c r="J176" s="7" t="s">
        <v>1452</v>
      </c>
      <c r="K176" s="7" t="s">
        <v>515</v>
      </c>
      <c r="L176" s="7" t="s">
        <v>516</v>
      </c>
      <c r="M176" s="7" t="s">
        <v>1453</v>
      </c>
      <c r="N176" s="7" t="s">
        <v>23</v>
      </c>
      <c r="O176" s="11">
        <v>1</v>
      </c>
      <c r="P176" s="11">
        <v>56</v>
      </c>
      <c r="Q176" s="11">
        <v>1.5</v>
      </c>
      <c r="R176" s="11">
        <v>0</v>
      </c>
      <c r="S176" s="11" t="s">
        <v>1455</v>
      </c>
      <c r="U176" t="str">
        <f t="shared" si="17"/>
        <v>是</v>
      </c>
    </row>
    <row r="177" spans="1:21">
      <c r="A177" s="2" t="str">
        <f>K177&amp;MID(L:L,15,4)</f>
        <v>伍颂熹0315</v>
      </c>
      <c r="B177" s="7" t="s">
        <v>1967</v>
      </c>
      <c r="C177" s="7" t="s">
        <v>1446</v>
      </c>
      <c r="D177" s="7">
        <v>49</v>
      </c>
      <c r="E177" s="7" t="s">
        <v>1108</v>
      </c>
      <c r="F177" s="7" t="s">
        <v>18694</v>
      </c>
      <c r="G177" s="7" t="s">
        <v>18695</v>
      </c>
      <c r="H177" s="7" t="s">
        <v>1450</v>
      </c>
      <c r="I177" s="7" t="s">
        <v>18696</v>
      </c>
      <c r="J177" s="7" t="s">
        <v>1452</v>
      </c>
      <c r="K177" s="7" t="s">
        <v>1103</v>
      </c>
      <c r="L177" s="7" t="s">
        <v>1104</v>
      </c>
      <c r="M177" s="7" t="s">
        <v>1453</v>
      </c>
      <c r="N177" s="7" t="s">
        <v>23</v>
      </c>
      <c r="O177" s="11">
        <v>2</v>
      </c>
      <c r="P177" s="11">
        <v>44</v>
      </c>
      <c r="Q177" s="11">
        <v>1.5</v>
      </c>
      <c r="R177" s="11">
        <f t="shared" ref="R177:R180" si="21">O177-Q177</f>
        <v>0.5</v>
      </c>
      <c r="S177" s="11" t="s">
        <v>1455</v>
      </c>
      <c r="U177" t="str">
        <f t="shared" si="17"/>
        <v>是</v>
      </c>
    </row>
    <row r="178" spans="1:21">
      <c r="A178" s="2" t="str">
        <f>K178&amp;MID(L:L,15,4)</f>
        <v>马建辑1210</v>
      </c>
      <c r="B178" s="7" t="s">
        <v>16060</v>
      </c>
      <c r="C178" s="7" t="s">
        <v>1446</v>
      </c>
      <c r="D178" s="7">
        <v>44</v>
      </c>
      <c r="E178" s="7" t="s">
        <v>1381</v>
      </c>
      <c r="F178" s="7" t="s">
        <v>18697</v>
      </c>
      <c r="G178" s="7" t="s">
        <v>18698</v>
      </c>
      <c r="H178" s="7" t="s">
        <v>1580</v>
      </c>
      <c r="I178" s="7" t="s">
        <v>18699</v>
      </c>
      <c r="J178" s="7" t="s">
        <v>1452</v>
      </c>
      <c r="K178" s="7" t="s">
        <v>1378</v>
      </c>
      <c r="L178" s="7" t="s">
        <v>1379</v>
      </c>
      <c r="M178" s="7" t="s">
        <v>1461</v>
      </c>
      <c r="N178" s="7" t="s">
        <v>1462</v>
      </c>
      <c r="O178" s="11">
        <v>4</v>
      </c>
      <c r="P178" s="11">
        <v>20</v>
      </c>
      <c r="Q178" s="11">
        <v>2.5</v>
      </c>
      <c r="R178" s="11">
        <f t="shared" si="21"/>
        <v>1.5</v>
      </c>
      <c r="S178" s="11" t="s">
        <v>1455</v>
      </c>
      <c r="U178" t="str">
        <f t="shared" si="17"/>
        <v>是</v>
      </c>
    </row>
    <row r="179" spans="1:21">
      <c r="A179" s="2" t="str">
        <f>K179&amp;MID(L:L,15,4)</f>
        <v>邓佩慧1820</v>
      </c>
      <c r="B179" s="7" t="s">
        <v>2283</v>
      </c>
      <c r="C179" s="7" t="s">
        <v>1446</v>
      </c>
      <c r="D179" s="7">
        <v>55</v>
      </c>
      <c r="E179" s="7" t="s">
        <v>2284</v>
      </c>
      <c r="F179" s="7" t="s">
        <v>18700</v>
      </c>
      <c r="G179" s="7" t="s">
        <v>18701</v>
      </c>
      <c r="H179" s="7" t="s">
        <v>1450</v>
      </c>
      <c r="I179" s="7" t="s">
        <v>18702</v>
      </c>
      <c r="J179" s="7" t="s">
        <v>1452</v>
      </c>
      <c r="K179" s="7" t="s">
        <v>134</v>
      </c>
      <c r="L179" s="7" t="s">
        <v>135</v>
      </c>
      <c r="M179" s="7" t="s">
        <v>1461</v>
      </c>
      <c r="N179" s="7" t="s">
        <v>23</v>
      </c>
      <c r="O179" s="11">
        <v>3</v>
      </c>
      <c r="P179" s="11">
        <v>18</v>
      </c>
      <c r="Q179" s="11">
        <v>3</v>
      </c>
      <c r="R179" s="11">
        <f t="shared" si="21"/>
        <v>0</v>
      </c>
      <c r="S179" s="11" t="s">
        <v>1455</v>
      </c>
      <c r="U179" t="str">
        <f t="shared" si="17"/>
        <v>是</v>
      </c>
    </row>
    <row r="180" spans="1:21">
      <c r="A180" s="2" t="str">
        <f>K180&amp;MID(L:L,15,4)</f>
        <v>宋情国5113</v>
      </c>
      <c r="B180" s="7" t="s">
        <v>1949</v>
      </c>
      <c r="C180" s="7" t="s">
        <v>1457</v>
      </c>
      <c r="D180" s="7">
        <v>53</v>
      </c>
      <c r="E180" s="7" t="s">
        <v>1950</v>
      </c>
      <c r="F180" s="7" t="s">
        <v>18703</v>
      </c>
      <c r="G180" s="7" t="s">
        <v>18704</v>
      </c>
      <c r="H180" s="7" t="s">
        <v>2042</v>
      </c>
      <c r="I180" s="7" t="s">
        <v>18705</v>
      </c>
      <c r="J180" s="7" t="s">
        <v>1452</v>
      </c>
      <c r="K180" s="7" t="s">
        <v>474</v>
      </c>
      <c r="L180" s="7" t="s">
        <v>475</v>
      </c>
      <c r="M180" s="7" t="s">
        <v>1461</v>
      </c>
      <c r="N180" s="7" t="s">
        <v>23</v>
      </c>
      <c r="O180" s="11">
        <v>3</v>
      </c>
      <c r="P180" s="11">
        <v>5</v>
      </c>
      <c r="Q180" s="11">
        <v>3</v>
      </c>
      <c r="R180" s="11">
        <f t="shared" si="21"/>
        <v>0</v>
      </c>
      <c r="S180" s="11" t="s">
        <v>1455</v>
      </c>
      <c r="U180" t="str">
        <f t="shared" si="17"/>
        <v>是</v>
      </c>
    </row>
    <row r="181" spans="1:21">
      <c r="A181" s="2" t="str">
        <f>K181&amp;MID(L:L,15,4)</f>
        <v>邓英财0914</v>
      </c>
      <c r="B181" s="7" t="s">
        <v>2293</v>
      </c>
      <c r="C181" s="7" t="s">
        <v>1457</v>
      </c>
      <c r="D181" s="7">
        <v>44</v>
      </c>
      <c r="E181" s="7" t="s">
        <v>2294</v>
      </c>
      <c r="F181" s="7" t="s">
        <v>18706</v>
      </c>
      <c r="G181" s="7" t="s">
        <v>18707</v>
      </c>
      <c r="H181" s="7" t="s">
        <v>1450</v>
      </c>
      <c r="I181" s="7" t="s">
        <v>18708</v>
      </c>
      <c r="J181" s="7" t="s">
        <v>1452</v>
      </c>
      <c r="K181" s="7" t="s">
        <v>152</v>
      </c>
      <c r="L181" s="7" t="s">
        <v>153</v>
      </c>
      <c r="M181" s="7" t="s">
        <v>1453</v>
      </c>
      <c r="N181" s="7" t="s">
        <v>23</v>
      </c>
      <c r="O181" s="11">
        <v>1</v>
      </c>
      <c r="P181" s="11">
        <v>54</v>
      </c>
      <c r="Q181" s="11">
        <v>1.5</v>
      </c>
      <c r="R181" s="11">
        <v>0</v>
      </c>
      <c r="S181" s="11" t="s">
        <v>1455</v>
      </c>
      <c r="U181" t="str">
        <f t="shared" si="17"/>
        <v>是</v>
      </c>
    </row>
    <row r="182" spans="1:21">
      <c r="A182" s="2" t="str">
        <f>K182&amp;MID(L:L,15,4)</f>
        <v>周仲萍1825</v>
      </c>
      <c r="B182" s="7" t="s">
        <v>2298</v>
      </c>
      <c r="C182" s="7" t="s">
        <v>1446</v>
      </c>
      <c r="D182" s="7">
        <v>58</v>
      </c>
      <c r="E182" s="7" t="s">
        <v>2299</v>
      </c>
      <c r="F182" s="7" t="s">
        <v>18709</v>
      </c>
      <c r="G182" s="7" t="s">
        <v>18710</v>
      </c>
      <c r="H182" s="7" t="s">
        <v>1450</v>
      </c>
      <c r="I182" s="7" t="s">
        <v>18711</v>
      </c>
      <c r="J182" s="7" t="s">
        <v>1452</v>
      </c>
      <c r="K182" s="7" t="s">
        <v>771</v>
      </c>
      <c r="L182" s="7" t="s">
        <v>772</v>
      </c>
      <c r="M182" s="7" t="s">
        <v>1461</v>
      </c>
      <c r="N182" s="7" t="s">
        <v>1454</v>
      </c>
      <c r="O182" s="11">
        <v>4</v>
      </c>
      <c r="P182" s="11">
        <v>53</v>
      </c>
      <c r="Q182" s="11">
        <v>3</v>
      </c>
      <c r="R182" s="11">
        <f t="shared" ref="R182:R185" si="22">O182-Q182</f>
        <v>1</v>
      </c>
      <c r="S182" s="11" t="s">
        <v>1455</v>
      </c>
      <c r="U182" t="str">
        <f t="shared" si="17"/>
        <v>是</v>
      </c>
    </row>
    <row r="183" spans="1:21">
      <c r="A183" s="2" t="str">
        <f>K183&amp;MID(L:L,15,4)</f>
        <v>梁金好4822</v>
      </c>
      <c r="B183" s="7" t="s">
        <v>2303</v>
      </c>
      <c r="C183" s="7" t="s">
        <v>1446</v>
      </c>
      <c r="D183" s="7">
        <v>34</v>
      </c>
      <c r="E183" s="7" t="s">
        <v>2304</v>
      </c>
      <c r="F183" s="7" t="s">
        <v>18712</v>
      </c>
      <c r="G183" s="7" t="s">
        <v>18713</v>
      </c>
      <c r="H183" s="7" t="s">
        <v>1450</v>
      </c>
      <c r="I183" s="7" t="s">
        <v>18714</v>
      </c>
      <c r="J183" s="7" t="s">
        <v>1452</v>
      </c>
      <c r="K183" s="7" t="s">
        <v>634</v>
      </c>
      <c r="L183" s="7" t="s">
        <v>635</v>
      </c>
      <c r="M183" s="7" t="s">
        <v>1461</v>
      </c>
      <c r="N183" s="7" t="s">
        <v>1467</v>
      </c>
      <c r="O183" s="11">
        <v>5</v>
      </c>
      <c r="P183" s="11">
        <v>55</v>
      </c>
      <c r="Q183" s="11">
        <v>3</v>
      </c>
      <c r="R183" s="11">
        <f t="shared" si="22"/>
        <v>2</v>
      </c>
      <c r="S183" s="11" t="s">
        <v>1455</v>
      </c>
      <c r="U183" t="str">
        <f t="shared" si="17"/>
        <v>是</v>
      </c>
    </row>
    <row r="184" spans="1:21">
      <c r="A184" s="2" t="str">
        <f>K184&amp;MID(L:L,15,4)</f>
        <v>何桂芳0025</v>
      </c>
      <c r="B184" s="7" t="s">
        <v>8498</v>
      </c>
      <c r="C184" s="7" t="s">
        <v>1446</v>
      </c>
      <c r="D184" s="7">
        <v>60</v>
      </c>
      <c r="E184" s="7" t="s">
        <v>8499</v>
      </c>
      <c r="F184" s="7" t="s">
        <v>18715</v>
      </c>
      <c r="G184" s="7" t="s">
        <v>18716</v>
      </c>
      <c r="H184" s="7" t="s">
        <v>1450</v>
      </c>
      <c r="I184" s="7" t="s">
        <v>18717</v>
      </c>
      <c r="J184" s="7" t="s">
        <v>1452</v>
      </c>
      <c r="K184" s="7" t="s">
        <v>678</v>
      </c>
      <c r="L184" s="7" t="s">
        <v>679</v>
      </c>
      <c r="M184" s="7" t="s">
        <v>1461</v>
      </c>
      <c r="N184" s="7" t="s">
        <v>23</v>
      </c>
      <c r="O184" s="11">
        <v>3</v>
      </c>
      <c r="P184" s="11">
        <v>21</v>
      </c>
      <c r="Q184" s="11">
        <v>3</v>
      </c>
      <c r="R184" s="11">
        <f t="shared" si="22"/>
        <v>0</v>
      </c>
      <c r="S184" s="11" t="s">
        <v>1455</v>
      </c>
      <c r="U184" t="str">
        <f t="shared" si="17"/>
        <v>是</v>
      </c>
    </row>
    <row r="185" spans="1:21">
      <c r="A185" s="2" t="str">
        <f>K185&amp;MID(L:L,15,4)</f>
        <v>黄惠克1210</v>
      </c>
      <c r="B185" s="7" t="s">
        <v>2313</v>
      </c>
      <c r="C185" s="7" t="s">
        <v>1446</v>
      </c>
      <c r="D185" s="7">
        <v>48</v>
      </c>
      <c r="E185" s="7" t="s">
        <v>2314</v>
      </c>
      <c r="F185" s="7" t="s">
        <v>18718</v>
      </c>
      <c r="G185" s="7" t="s">
        <v>18719</v>
      </c>
      <c r="H185" s="7" t="s">
        <v>1450</v>
      </c>
      <c r="I185" s="7" t="s">
        <v>18720</v>
      </c>
      <c r="J185" s="7" t="s">
        <v>1452</v>
      </c>
      <c r="K185" s="7" t="s">
        <v>245</v>
      </c>
      <c r="L185" s="7" t="s">
        <v>2318</v>
      </c>
      <c r="M185" s="7" t="s">
        <v>1453</v>
      </c>
      <c r="N185" s="7" t="s">
        <v>23</v>
      </c>
      <c r="O185" s="11">
        <v>2</v>
      </c>
      <c r="P185" s="11">
        <v>16</v>
      </c>
      <c r="Q185" s="11">
        <v>1.5</v>
      </c>
      <c r="R185" s="11">
        <f t="shared" si="22"/>
        <v>0.5</v>
      </c>
      <c r="S185" s="11" t="s">
        <v>1455</v>
      </c>
      <c r="U185" t="str">
        <f t="shared" si="17"/>
        <v>是</v>
      </c>
    </row>
    <row r="186" spans="1:21">
      <c r="A186" s="2" t="str">
        <f>K186&amp;MID(L:L,15,4)</f>
        <v>吴容根6016</v>
      </c>
      <c r="B186" s="7" t="s">
        <v>2319</v>
      </c>
      <c r="C186" s="7" t="s">
        <v>1457</v>
      </c>
      <c r="D186" s="7">
        <v>51</v>
      </c>
      <c r="E186" s="7" t="s">
        <v>2320</v>
      </c>
      <c r="F186" s="7" t="s">
        <v>18721</v>
      </c>
      <c r="G186" s="7" t="s">
        <v>18722</v>
      </c>
      <c r="H186" s="7" t="s">
        <v>1450</v>
      </c>
      <c r="I186" s="7" t="s">
        <v>6777</v>
      </c>
      <c r="J186" s="7" t="s">
        <v>1452</v>
      </c>
      <c r="K186" s="7" t="s">
        <v>521</v>
      </c>
      <c r="L186" s="7" t="s">
        <v>522</v>
      </c>
      <c r="M186" s="7" t="s">
        <v>1453</v>
      </c>
      <c r="N186" s="7" t="s">
        <v>23</v>
      </c>
      <c r="O186" s="11">
        <v>1</v>
      </c>
      <c r="P186" s="11">
        <v>30</v>
      </c>
      <c r="Q186" s="11">
        <v>1.5</v>
      </c>
      <c r="R186" s="11">
        <v>0</v>
      </c>
      <c r="S186" s="11" t="s">
        <v>1455</v>
      </c>
      <c r="U186" t="str">
        <f t="shared" si="17"/>
        <v>是</v>
      </c>
    </row>
    <row r="187" spans="1:21">
      <c r="A187" s="2" t="str">
        <f>K187&amp;MID(L:L,15,4)</f>
        <v>徐妹0042</v>
      </c>
      <c r="B187" s="7" t="s">
        <v>2324</v>
      </c>
      <c r="C187" s="7" t="s">
        <v>1446</v>
      </c>
      <c r="D187" s="7">
        <v>48</v>
      </c>
      <c r="E187" s="7" t="s">
        <v>966</v>
      </c>
      <c r="F187" s="7" t="s">
        <v>18723</v>
      </c>
      <c r="G187" s="7" t="s">
        <v>18724</v>
      </c>
      <c r="H187" s="7" t="s">
        <v>1450</v>
      </c>
      <c r="I187" s="7" t="s">
        <v>18725</v>
      </c>
      <c r="J187" s="7" t="s">
        <v>1452</v>
      </c>
      <c r="K187" s="7" t="s">
        <v>963</v>
      </c>
      <c r="L187" s="7" t="s">
        <v>964</v>
      </c>
      <c r="M187" s="7" t="s">
        <v>1453</v>
      </c>
      <c r="N187" s="7" t="s">
        <v>23</v>
      </c>
      <c r="O187" s="11">
        <v>2</v>
      </c>
      <c r="P187" s="11">
        <v>19</v>
      </c>
      <c r="Q187" s="11">
        <v>1.5</v>
      </c>
      <c r="R187" s="11">
        <f t="shared" ref="R187:R190" si="23">O187-Q187</f>
        <v>0.5</v>
      </c>
      <c r="S187" s="11" t="s">
        <v>1455</v>
      </c>
      <c r="U187" t="str">
        <f t="shared" si="17"/>
        <v>是</v>
      </c>
    </row>
    <row r="188" spans="1:21">
      <c r="A188" s="2" t="str">
        <f>K188&amp;MID(L:L,15,4)</f>
        <v>越灼炎0011</v>
      </c>
      <c r="B188" s="7" t="s">
        <v>2328</v>
      </c>
      <c r="C188" s="7" t="s">
        <v>1446</v>
      </c>
      <c r="D188" s="7">
        <v>46</v>
      </c>
      <c r="E188" s="7" t="s">
        <v>2329</v>
      </c>
      <c r="F188" s="7" t="s">
        <v>18726</v>
      </c>
      <c r="G188" s="7" t="s">
        <v>18727</v>
      </c>
      <c r="H188" s="7" t="s">
        <v>1450</v>
      </c>
      <c r="I188" s="7" t="s">
        <v>18728</v>
      </c>
      <c r="J188" s="7" t="s">
        <v>1452</v>
      </c>
      <c r="K188" s="7" t="s">
        <v>648</v>
      </c>
      <c r="L188" s="7" t="s">
        <v>649</v>
      </c>
      <c r="M188" s="7" t="s">
        <v>1453</v>
      </c>
      <c r="N188" s="7" t="s">
        <v>23</v>
      </c>
      <c r="O188" s="11">
        <v>1</v>
      </c>
      <c r="P188" s="11">
        <v>55</v>
      </c>
      <c r="Q188" s="11">
        <v>1.5</v>
      </c>
      <c r="R188" s="11">
        <v>0</v>
      </c>
      <c r="S188" s="11" t="s">
        <v>1455</v>
      </c>
      <c r="U188" t="str">
        <f t="shared" si="17"/>
        <v>是</v>
      </c>
    </row>
    <row r="189" spans="1:21">
      <c r="A189" s="2" t="str">
        <f>K189&amp;MID(L:L,15,4)</f>
        <v>龙佩霜0944</v>
      </c>
      <c r="B189" s="7" t="s">
        <v>2333</v>
      </c>
      <c r="C189" s="7" t="s">
        <v>1457</v>
      </c>
      <c r="D189" s="7">
        <v>36</v>
      </c>
      <c r="E189" s="7" t="s">
        <v>2334</v>
      </c>
      <c r="F189" s="7" t="s">
        <v>18729</v>
      </c>
      <c r="G189" s="7" t="s">
        <v>18730</v>
      </c>
      <c r="H189" s="7" t="s">
        <v>1450</v>
      </c>
      <c r="I189" s="7" t="s">
        <v>18731</v>
      </c>
      <c r="J189" s="7" t="s">
        <v>1452</v>
      </c>
      <c r="K189" s="7" t="s">
        <v>445</v>
      </c>
      <c r="L189" s="7" t="s">
        <v>446</v>
      </c>
      <c r="M189" s="7" t="s">
        <v>1461</v>
      </c>
      <c r="N189" s="7" t="s">
        <v>23</v>
      </c>
      <c r="O189" s="11">
        <v>6</v>
      </c>
      <c r="P189" s="11">
        <v>49</v>
      </c>
      <c r="Q189" s="11">
        <v>3</v>
      </c>
      <c r="R189" s="11">
        <f t="shared" si="23"/>
        <v>3</v>
      </c>
      <c r="S189" s="11" t="s">
        <v>1455</v>
      </c>
      <c r="U189" t="str">
        <f t="shared" si="17"/>
        <v>是</v>
      </c>
    </row>
    <row r="190" spans="1:21">
      <c r="A190" s="2" t="str">
        <f>K190&amp;MID(L:L,15,4)</f>
        <v>王秀兰182X</v>
      </c>
      <c r="B190" s="7" t="s">
        <v>17603</v>
      </c>
      <c r="C190" s="7" t="s">
        <v>1446</v>
      </c>
      <c r="D190" s="7">
        <v>60</v>
      </c>
      <c r="E190" s="7" t="s">
        <v>17604</v>
      </c>
      <c r="F190" s="7" t="s">
        <v>18732</v>
      </c>
      <c r="G190" s="7" t="s">
        <v>18733</v>
      </c>
      <c r="H190" s="7" t="s">
        <v>1450</v>
      </c>
      <c r="I190" s="7" t="s">
        <v>12577</v>
      </c>
      <c r="J190" s="7" t="s">
        <v>1452</v>
      </c>
      <c r="K190" s="7" t="s">
        <v>557</v>
      </c>
      <c r="L190" s="7" t="s">
        <v>558</v>
      </c>
      <c r="M190" s="7" t="s">
        <v>1461</v>
      </c>
      <c r="N190" s="7" t="s">
        <v>23</v>
      </c>
      <c r="O190" s="11">
        <v>3</v>
      </c>
      <c r="P190" s="11">
        <v>57</v>
      </c>
      <c r="Q190" s="11">
        <v>3</v>
      </c>
      <c r="R190" s="11">
        <f t="shared" si="23"/>
        <v>0</v>
      </c>
      <c r="S190" s="11" t="s">
        <v>1455</v>
      </c>
      <c r="U190" t="str">
        <f t="shared" si="17"/>
        <v>是</v>
      </c>
    </row>
    <row r="191" spans="1:21">
      <c r="A191" s="2" t="str">
        <f>K191&amp;MID(L:L,15,4)</f>
        <v>彭江秀0014</v>
      </c>
      <c r="B191" s="7" t="s">
        <v>16941</v>
      </c>
      <c r="C191" s="7" t="s">
        <v>1457</v>
      </c>
      <c r="D191" s="7">
        <v>43</v>
      </c>
      <c r="E191" s="7" t="s">
        <v>16942</v>
      </c>
      <c r="F191" s="7" t="s">
        <v>18734</v>
      </c>
      <c r="G191" s="7" t="s">
        <v>18735</v>
      </c>
      <c r="H191" s="7" t="s">
        <v>1450</v>
      </c>
      <c r="I191" s="7" t="s">
        <v>18736</v>
      </c>
      <c r="J191" s="7" t="s">
        <v>1452</v>
      </c>
      <c r="K191" s="7" t="s">
        <v>743</v>
      </c>
      <c r="L191" s="7" t="s">
        <v>744</v>
      </c>
      <c r="M191" s="7" t="s">
        <v>1453</v>
      </c>
      <c r="N191" s="7" t="s">
        <v>1467</v>
      </c>
      <c r="O191" s="11">
        <v>1</v>
      </c>
      <c r="P191" s="11">
        <v>32</v>
      </c>
      <c r="Q191" s="11">
        <v>1.5</v>
      </c>
      <c r="R191" s="11">
        <v>0</v>
      </c>
      <c r="S191" s="11" t="s">
        <v>1455</v>
      </c>
      <c r="U191" t="str">
        <f t="shared" si="17"/>
        <v>是</v>
      </c>
    </row>
    <row r="192" spans="1:21">
      <c r="A192" s="2" t="str">
        <f>K192&amp;MID(L:L,15,4)</f>
        <v>洪楚婵482X</v>
      </c>
      <c r="B192" s="7" t="s">
        <v>2147</v>
      </c>
      <c r="C192" s="7" t="s">
        <v>1444</v>
      </c>
      <c r="D192" s="7">
        <v>34</v>
      </c>
      <c r="E192" s="7" t="s">
        <v>2148</v>
      </c>
      <c r="F192" s="7" t="s">
        <v>18737</v>
      </c>
      <c r="G192" s="7" t="s">
        <v>18738</v>
      </c>
      <c r="H192" s="7" t="s">
        <v>1450</v>
      </c>
      <c r="I192" s="7" t="s">
        <v>18739</v>
      </c>
      <c r="J192" s="7" t="s">
        <v>1452</v>
      </c>
      <c r="K192" s="7" t="s">
        <v>1162</v>
      </c>
      <c r="L192" s="7" t="s">
        <v>1163</v>
      </c>
      <c r="M192" s="7" t="s">
        <v>1461</v>
      </c>
      <c r="N192" s="7" t="s">
        <v>1462</v>
      </c>
      <c r="O192" s="11">
        <v>3</v>
      </c>
      <c r="P192" s="11">
        <v>51</v>
      </c>
      <c r="Q192" s="11">
        <v>2.5</v>
      </c>
      <c r="R192" s="11">
        <f t="shared" ref="R192:R197" si="24">O192-Q192</f>
        <v>0.5</v>
      </c>
      <c r="S192" s="11" t="s">
        <v>1455</v>
      </c>
      <c r="U192" t="str">
        <f t="shared" si="17"/>
        <v>是</v>
      </c>
    </row>
    <row r="193" spans="1:21">
      <c r="A193" s="2" t="str">
        <f>K193&amp;MID(L:L,15,4)</f>
        <v>何炳耀0034</v>
      </c>
      <c r="B193" s="7" t="s">
        <v>2351</v>
      </c>
      <c r="C193" s="7" t="s">
        <v>1446</v>
      </c>
      <c r="D193" s="7">
        <v>54</v>
      </c>
      <c r="E193" s="7" t="s">
        <v>2352</v>
      </c>
      <c r="F193" s="7" t="s">
        <v>18740</v>
      </c>
      <c r="G193" s="7" t="s">
        <v>18741</v>
      </c>
      <c r="H193" s="7" t="s">
        <v>1450</v>
      </c>
      <c r="I193" s="7" t="s">
        <v>6947</v>
      </c>
      <c r="J193" s="7" t="s">
        <v>1452</v>
      </c>
      <c r="K193" s="7" t="s">
        <v>198</v>
      </c>
      <c r="L193" s="7" t="s">
        <v>199</v>
      </c>
      <c r="M193" s="7" t="s">
        <v>1461</v>
      </c>
      <c r="N193" s="7" t="s">
        <v>23</v>
      </c>
      <c r="O193" s="11">
        <v>3</v>
      </c>
      <c r="P193" s="11">
        <v>7</v>
      </c>
      <c r="Q193" s="11">
        <v>3</v>
      </c>
      <c r="R193" s="11">
        <f t="shared" si="24"/>
        <v>0</v>
      </c>
      <c r="S193" s="11" t="s">
        <v>1455</v>
      </c>
      <c r="U193" t="str">
        <f t="shared" si="17"/>
        <v>是</v>
      </c>
    </row>
    <row r="194" spans="1:21">
      <c r="A194" s="2" t="str">
        <f>K194&amp;MID(L:L,15,4)</f>
        <v>欧阳可昌0916</v>
      </c>
      <c r="B194" s="7" t="s">
        <v>2356</v>
      </c>
      <c r="C194" s="7" t="s">
        <v>1457</v>
      </c>
      <c r="D194" s="7">
        <v>43</v>
      </c>
      <c r="E194" s="7" t="s">
        <v>384</v>
      </c>
      <c r="F194" s="7" t="s">
        <v>18742</v>
      </c>
      <c r="G194" s="7" t="s">
        <v>18743</v>
      </c>
      <c r="H194" s="7" t="s">
        <v>1450</v>
      </c>
      <c r="I194" s="7" t="s">
        <v>10937</v>
      </c>
      <c r="J194" s="7" t="s">
        <v>1452</v>
      </c>
      <c r="K194" s="7" t="s">
        <v>381</v>
      </c>
      <c r="L194" s="7" t="s">
        <v>382</v>
      </c>
      <c r="M194" s="7" t="s">
        <v>1453</v>
      </c>
      <c r="N194" s="7" t="s">
        <v>23</v>
      </c>
      <c r="O194" s="11">
        <v>3</v>
      </c>
      <c r="P194" s="11">
        <v>23</v>
      </c>
      <c r="Q194" s="11">
        <v>1.5</v>
      </c>
      <c r="R194" s="11">
        <f t="shared" si="24"/>
        <v>1.5</v>
      </c>
      <c r="S194" s="11" t="s">
        <v>1455</v>
      </c>
      <c r="U194" t="str">
        <f t="shared" si="17"/>
        <v>是</v>
      </c>
    </row>
    <row r="195" spans="1:21">
      <c r="A195" s="2" t="str">
        <f>K195&amp;MID(L:L,15,4)</f>
        <v>陈惠群282X</v>
      </c>
      <c r="B195" s="7" t="s">
        <v>1929</v>
      </c>
      <c r="C195" s="7" t="s">
        <v>1446</v>
      </c>
      <c r="D195" s="7">
        <v>58</v>
      </c>
      <c r="E195" s="7" t="s">
        <v>1930</v>
      </c>
      <c r="F195" s="7" t="s">
        <v>18744</v>
      </c>
      <c r="G195" s="7" t="s">
        <v>18745</v>
      </c>
      <c r="H195" s="7" t="s">
        <v>1450</v>
      </c>
      <c r="I195" s="7" t="s">
        <v>18746</v>
      </c>
      <c r="J195" s="7" t="s">
        <v>1452</v>
      </c>
      <c r="K195" s="7" t="s">
        <v>65</v>
      </c>
      <c r="L195" s="7" t="s">
        <v>66</v>
      </c>
      <c r="M195" s="7" t="s">
        <v>1461</v>
      </c>
      <c r="N195" s="7" t="s">
        <v>23</v>
      </c>
      <c r="O195" s="11">
        <v>3</v>
      </c>
      <c r="P195" s="11">
        <v>7</v>
      </c>
      <c r="Q195" s="11">
        <v>3</v>
      </c>
      <c r="R195" s="11">
        <f t="shared" si="24"/>
        <v>0</v>
      </c>
      <c r="S195" s="11" t="s">
        <v>1455</v>
      </c>
      <c r="U195" t="str">
        <f t="shared" ref="U195:U258" si="25">S195</f>
        <v>是</v>
      </c>
    </row>
    <row r="196" spans="1:21">
      <c r="A196" s="2" t="str">
        <f>K196&amp;MID(L:L,15,4)</f>
        <v>周浩冲0255</v>
      </c>
      <c r="B196" s="7" t="s">
        <v>2363</v>
      </c>
      <c r="C196" s="7" t="s">
        <v>1446</v>
      </c>
      <c r="D196" s="7">
        <v>54</v>
      </c>
      <c r="E196" s="7" t="s">
        <v>50</v>
      </c>
      <c r="F196" s="7" t="s">
        <v>18747</v>
      </c>
      <c r="G196" s="7" t="s">
        <v>18748</v>
      </c>
      <c r="H196" s="7" t="s">
        <v>2366</v>
      </c>
      <c r="I196" s="7" t="s">
        <v>9237</v>
      </c>
      <c r="J196" s="7" t="s">
        <v>1452</v>
      </c>
      <c r="K196" s="7" t="s">
        <v>46</v>
      </c>
      <c r="L196" s="7" t="s">
        <v>47</v>
      </c>
      <c r="M196" s="7" t="s">
        <v>1772</v>
      </c>
      <c r="N196" s="7" t="s">
        <v>23</v>
      </c>
      <c r="O196" s="11">
        <v>3</v>
      </c>
      <c r="P196" s="11">
        <v>17</v>
      </c>
      <c r="Q196" s="11">
        <v>3</v>
      </c>
      <c r="R196" s="11">
        <f t="shared" si="24"/>
        <v>0</v>
      </c>
      <c r="S196" s="11" t="s">
        <v>1455</v>
      </c>
      <c r="U196" t="str">
        <f t="shared" si="25"/>
        <v>是</v>
      </c>
    </row>
    <row r="197" spans="1:21">
      <c r="A197" s="2" t="str">
        <f>K197&amp;MID(L:L,15,4)</f>
        <v>陈兴妹3927</v>
      </c>
      <c r="B197" s="7" t="s">
        <v>5527</v>
      </c>
      <c r="C197" s="7" t="s">
        <v>1444</v>
      </c>
      <c r="D197" s="7">
        <v>40</v>
      </c>
      <c r="E197" s="7" t="s">
        <v>5528</v>
      </c>
      <c r="F197" s="7" t="s">
        <v>18749</v>
      </c>
      <c r="G197" s="7" t="s">
        <v>18750</v>
      </c>
      <c r="H197" s="7" t="s">
        <v>1450</v>
      </c>
      <c r="I197" s="7" t="s">
        <v>18751</v>
      </c>
      <c r="J197" s="7" t="s">
        <v>1452</v>
      </c>
      <c r="K197" s="7" t="s">
        <v>95</v>
      </c>
      <c r="L197" s="7" t="s">
        <v>96</v>
      </c>
      <c r="M197" s="7" t="s">
        <v>1453</v>
      </c>
      <c r="N197" s="7" t="s">
        <v>23</v>
      </c>
      <c r="O197" s="11">
        <v>3</v>
      </c>
      <c r="P197" s="11">
        <v>18</v>
      </c>
      <c r="Q197" s="11">
        <v>1.5</v>
      </c>
      <c r="R197" s="11">
        <f t="shared" si="24"/>
        <v>1.5</v>
      </c>
      <c r="S197" s="11" t="s">
        <v>1455</v>
      </c>
      <c r="U197" t="str">
        <f t="shared" si="25"/>
        <v>是</v>
      </c>
    </row>
    <row r="198" spans="1:21">
      <c r="A198" s="2" t="str">
        <f>K198&amp;MID(L:L,15,4)</f>
        <v>黄允祥5110</v>
      </c>
      <c r="B198" s="7" t="s">
        <v>2231</v>
      </c>
      <c r="C198" s="7" t="s">
        <v>1446</v>
      </c>
      <c r="D198" s="7">
        <v>52</v>
      </c>
      <c r="E198" s="7" t="s">
        <v>2232</v>
      </c>
      <c r="F198" s="7" t="s">
        <v>18752</v>
      </c>
      <c r="G198" s="7" t="s">
        <v>18753</v>
      </c>
      <c r="H198" s="7" t="s">
        <v>1450</v>
      </c>
      <c r="I198" s="7" t="s">
        <v>18754</v>
      </c>
      <c r="J198" s="7" t="s">
        <v>1452</v>
      </c>
      <c r="K198" s="7" t="s">
        <v>238</v>
      </c>
      <c r="L198" s="7" t="s">
        <v>239</v>
      </c>
      <c r="M198" s="7" t="s">
        <v>1453</v>
      </c>
      <c r="N198" s="7" t="s">
        <v>23</v>
      </c>
      <c r="O198" s="11">
        <v>1</v>
      </c>
      <c r="P198" s="11">
        <v>46</v>
      </c>
      <c r="Q198" s="11">
        <v>1.5</v>
      </c>
      <c r="R198" s="11">
        <v>0</v>
      </c>
      <c r="S198" s="11" t="s">
        <v>1455</v>
      </c>
      <c r="U198" t="str">
        <f t="shared" si="25"/>
        <v>是</v>
      </c>
    </row>
    <row r="199" spans="1:21">
      <c r="A199" s="2" t="str">
        <f>K199&amp;MID(L:L,15,4)</f>
        <v>黄达生1215</v>
      </c>
      <c r="B199" s="7" t="s">
        <v>1823</v>
      </c>
      <c r="C199" s="7" t="s">
        <v>1446</v>
      </c>
      <c r="D199" s="7">
        <v>58</v>
      </c>
      <c r="E199" s="7" t="s">
        <v>1824</v>
      </c>
      <c r="F199" s="7" t="s">
        <v>18755</v>
      </c>
      <c r="G199" s="7" t="s">
        <v>18756</v>
      </c>
      <c r="H199" s="7" t="s">
        <v>1450</v>
      </c>
      <c r="I199" s="7" t="s">
        <v>18757</v>
      </c>
      <c r="J199" s="7" t="s">
        <v>1452</v>
      </c>
      <c r="K199" s="7" t="s">
        <v>1035</v>
      </c>
      <c r="L199" s="7" t="s">
        <v>1036</v>
      </c>
      <c r="M199" s="7" t="s">
        <v>1453</v>
      </c>
      <c r="N199" s="7" t="s">
        <v>23</v>
      </c>
      <c r="O199" s="11">
        <v>1</v>
      </c>
      <c r="P199" s="11">
        <v>40</v>
      </c>
      <c r="Q199" s="11">
        <v>1.5</v>
      </c>
      <c r="R199" s="11">
        <v>0</v>
      </c>
      <c r="S199" s="11" t="s">
        <v>1455</v>
      </c>
      <c r="U199" t="str">
        <f t="shared" si="25"/>
        <v>是</v>
      </c>
    </row>
    <row r="200" spans="1:21">
      <c r="A200" s="2" t="str">
        <f>K200&amp;MID(L:L,15,4)</f>
        <v>吴沛莲4223</v>
      </c>
      <c r="B200" s="7" t="s">
        <v>2376</v>
      </c>
      <c r="C200" s="7" t="s">
        <v>1457</v>
      </c>
      <c r="D200" s="7">
        <v>40</v>
      </c>
      <c r="E200" s="7" t="s">
        <v>843</v>
      </c>
      <c r="F200" s="7" t="s">
        <v>18758</v>
      </c>
      <c r="G200" s="7" t="s">
        <v>18759</v>
      </c>
      <c r="H200" s="7" t="s">
        <v>1450</v>
      </c>
      <c r="I200" s="7" t="s">
        <v>18760</v>
      </c>
      <c r="J200" s="7" t="s">
        <v>1452</v>
      </c>
      <c r="K200" s="7" t="s">
        <v>840</v>
      </c>
      <c r="L200" s="7" t="s">
        <v>841</v>
      </c>
      <c r="M200" s="7" t="s">
        <v>1461</v>
      </c>
      <c r="N200" s="7" t="s">
        <v>23</v>
      </c>
      <c r="O200" s="11">
        <v>3</v>
      </c>
      <c r="P200" s="11">
        <v>33</v>
      </c>
      <c r="Q200" s="11">
        <v>3</v>
      </c>
      <c r="R200" s="11">
        <f t="shared" ref="R200:R209" si="26">O200-Q200</f>
        <v>0</v>
      </c>
      <c r="S200" s="11" t="s">
        <v>1455</v>
      </c>
      <c r="U200" t="str">
        <f t="shared" si="25"/>
        <v>是</v>
      </c>
    </row>
    <row r="201" spans="1:21">
      <c r="A201" s="2" t="str">
        <f>K201&amp;MID(L:L,15,4)</f>
        <v>高金桥6021</v>
      </c>
      <c r="B201" s="7" t="s">
        <v>2319</v>
      </c>
      <c r="C201" s="7" t="s">
        <v>1457</v>
      </c>
      <c r="D201" s="7">
        <v>51</v>
      </c>
      <c r="E201" s="7" t="s">
        <v>2320</v>
      </c>
      <c r="F201" s="7" t="s">
        <v>18761</v>
      </c>
      <c r="G201" s="7" t="s">
        <v>18762</v>
      </c>
      <c r="H201" s="7" t="s">
        <v>1450</v>
      </c>
      <c r="I201" s="7" t="s">
        <v>10913</v>
      </c>
      <c r="J201" s="7" t="s">
        <v>1452</v>
      </c>
      <c r="K201" s="7" t="s">
        <v>164</v>
      </c>
      <c r="L201" s="7" t="s">
        <v>165</v>
      </c>
      <c r="M201" s="7" t="s">
        <v>1453</v>
      </c>
      <c r="N201" s="7" t="s">
        <v>23</v>
      </c>
      <c r="O201" s="11">
        <v>2</v>
      </c>
      <c r="P201" s="11">
        <v>30</v>
      </c>
      <c r="Q201" s="11">
        <v>1.5</v>
      </c>
      <c r="R201" s="11">
        <f t="shared" si="26"/>
        <v>0.5</v>
      </c>
      <c r="S201" s="11" t="s">
        <v>1455</v>
      </c>
      <c r="U201" t="str">
        <f t="shared" si="25"/>
        <v>是</v>
      </c>
    </row>
    <row r="202" spans="1:21">
      <c r="A202" s="2" t="str">
        <f>K202&amp;MID(L:L,15,4)</f>
        <v>罗少群0024</v>
      </c>
      <c r="B202" s="7" t="s">
        <v>2383</v>
      </c>
      <c r="C202" s="7" t="s">
        <v>1446</v>
      </c>
      <c r="D202" s="7">
        <v>38</v>
      </c>
      <c r="E202" s="7" t="s">
        <v>2384</v>
      </c>
      <c r="F202" s="7" t="s">
        <v>18763</v>
      </c>
      <c r="G202" s="7" t="s">
        <v>18764</v>
      </c>
      <c r="H202" s="7" t="s">
        <v>1450</v>
      </c>
      <c r="I202" s="7" t="s">
        <v>18765</v>
      </c>
      <c r="J202" s="7" t="s">
        <v>1452</v>
      </c>
      <c r="K202" s="7" t="s">
        <v>996</v>
      </c>
      <c r="L202" s="7" t="s">
        <v>997</v>
      </c>
      <c r="M202" s="7" t="s">
        <v>1453</v>
      </c>
      <c r="N202" s="7" t="s">
        <v>23</v>
      </c>
      <c r="O202" s="11">
        <v>3</v>
      </c>
      <c r="P202" s="11">
        <v>46</v>
      </c>
      <c r="Q202" s="11">
        <v>1.5</v>
      </c>
      <c r="R202" s="11">
        <f t="shared" si="26"/>
        <v>1.5</v>
      </c>
      <c r="S202" s="11" t="s">
        <v>1455</v>
      </c>
      <c r="U202" t="str">
        <f t="shared" si="25"/>
        <v>是</v>
      </c>
    </row>
    <row r="203" spans="1:21">
      <c r="A203" s="2" t="str">
        <f>K203&amp;MID(L:L,15,4)</f>
        <v>黎富煊0093</v>
      </c>
      <c r="B203" s="7" t="s">
        <v>2388</v>
      </c>
      <c r="C203" s="7" t="s">
        <v>1446</v>
      </c>
      <c r="D203" s="7">
        <v>58</v>
      </c>
      <c r="E203" s="7" t="s">
        <v>2389</v>
      </c>
      <c r="F203" s="7" t="s">
        <v>18766</v>
      </c>
      <c r="G203" s="7" t="s">
        <v>18767</v>
      </c>
      <c r="H203" s="7" t="s">
        <v>1450</v>
      </c>
      <c r="I203" s="7" t="s">
        <v>18768</v>
      </c>
      <c r="J203" s="7" t="s">
        <v>1452</v>
      </c>
      <c r="K203" s="7" t="s">
        <v>339</v>
      </c>
      <c r="L203" s="7" t="s">
        <v>340</v>
      </c>
      <c r="M203" s="7" t="s">
        <v>1453</v>
      </c>
      <c r="N203" s="7" t="s">
        <v>23</v>
      </c>
      <c r="O203" s="11">
        <v>3</v>
      </c>
      <c r="P203" s="11">
        <v>25</v>
      </c>
      <c r="Q203" s="11">
        <v>1.5</v>
      </c>
      <c r="R203" s="11">
        <f t="shared" si="26"/>
        <v>1.5</v>
      </c>
      <c r="S203" s="11" t="s">
        <v>1455</v>
      </c>
      <c r="U203" t="str">
        <f t="shared" si="25"/>
        <v>是</v>
      </c>
    </row>
    <row r="204" spans="1:21">
      <c r="A204" s="2" t="str">
        <f>K204&amp;MID(L:L,15,4)</f>
        <v>方玉珍3928</v>
      </c>
      <c r="B204" s="7" t="s">
        <v>10527</v>
      </c>
      <c r="C204" s="7" t="s">
        <v>1457</v>
      </c>
      <c r="D204" s="7">
        <v>23</v>
      </c>
      <c r="E204" s="7" t="s">
        <v>823</v>
      </c>
      <c r="F204" s="7" t="s">
        <v>18769</v>
      </c>
      <c r="G204" s="7" t="s">
        <v>18770</v>
      </c>
      <c r="H204" s="7" t="s">
        <v>1450</v>
      </c>
      <c r="I204" s="7" t="s">
        <v>18771</v>
      </c>
      <c r="J204" s="7" t="s">
        <v>1452</v>
      </c>
      <c r="K204" s="7" t="s">
        <v>820</v>
      </c>
      <c r="L204" s="7" t="s">
        <v>821</v>
      </c>
      <c r="M204" s="7" t="s">
        <v>1461</v>
      </c>
      <c r="N204" s="7" t="s">
        <v>23</v>
      </c>
      <c r="O204" s="11">
        <v>3</v>
      </c>
      <c r="P204" s="11">
        <v>35</v>
      </c>
      <c r="Q204" s="11">
        <v>3</v>
      </c>
      <c r="R204" s="11">
        <f t="shared" si="26"/>
        <v>0</v>
      </c>
      <c r="S204" s="11" t="s">
        <v>1455</v>
      </c>
      <c r="U204" t="str">
        <f t="shared" si="25"/>
        <v>是</v>
      </c>
    </row>
    <row r="205" spans="1:21">
      <c r="A205" s="2" t="str">
        <f>K205&amp;MID(L:L,15,4)</f>
        <v>张学凤062X</v>
      </c>
      <c r="B205" s="7" t="s">
        <v>1709</v>
      </c>
      <c r="C205" s="7" t="s">
        <v>1446</v>
      </c>
      <c r="D205" s="7">
        <v>41</v>
      </c>
      <c r="E205" s="7" t="s">
        <v>1710</v>
      </c>
      <c r="F205" s="7" t="s">
        <v>18772</v>
      </c>
      <c r="G205" s="7" t="s">
        <v>18773</v>
      </c>
      <c r="H205" s="7" t="s">
        <v>1450</v>
      </c>
      <c r="I205" s="7" t="s">
        <v>18774</v>
      </c>
      <c r="J205" s="7" t="s">
        <v>1452</v>
      </c>
      <c r="K205" s="7" t="s">
        <v>589</v>
      </c>
      <c r="L205" s="7" t="s">
        <v>590</v>
      </c>
      <c r="M205" s="7" t="s">
        <v>1461</v>
      </c>
      <c r="N205" s="7" t="s">
        <v>23</v>
      </c>
      <c r="O205" s="11">
        <v>3</v>
      </c>
      <c r="P205" s="11">
        <v>38</v>
      </c>
      <c r="Q205" s="11">
        <v>3</v>
      </c>
      <c r="R205" s="11">
        <f t="shared" si="26"/>
        <v>0</v>
      </c>
      <c r="S205" s="11" t="s">
        <v>1455</v>
      </c>
      <c r="U205" t="str">
        <f t="shared" si="25"/>
        <v>是</v>
      </c>
    </row>
    <row r="206" spans="1:21">
      <c r="A206" s="2" t="str">
        <f>K206&amp;MID(L:L,15,4)</f>
        <v>卢桂通1223</v>
      </c>
      <c r="B206" s="7" t="s">
        <v>2396</v>
      </c>
      <c r="C206" s="7" t="s">
        <v>1457</v>
      </c>
      <c r="D206" s="7">
        <v>57</v>
      </c>
      <c r="E206" s="7" t="s">
        <v>2397</v>
      </c>
      <c r="F206" s="7" t="s">
        <v>18775</v>
      </c>
      <c r="G206" s="7" t="s">
        <v>18776</v>
      </c>
      <c r="H206" s="7" t="s">
        <v>2253</v>
      </c>
      <c r="I206" s="7" t="s">
        <v>8304</v>
      </c>
      <c r="J206" s="7" t="s">
        <v>1452</v>
      </c>
      <c r="K206" s="7" t="s">
        <v>990</v>
      </c>
      <c r="L206" s="7" t="s">
        <v>991</v>
      </c>
      <c r="M206" s="7" t="s">
        <v>1453</v>
      </c>
      <c r="N206" s="7" t="s">
        <v>23</v>
      </c>
      <c r="O206" s="11">
        <v>2</v>
      </c>
      <c r="P206" s="11">
        <v>35</v>
      </c>
      <c r="Q206" s="11">
        <v>1.5</v>
      </c>
      <c r="R206" s="11">
        <f t="shared" si="26"/>
        <v>0.5</v>
      </c>
      <c r="S206" s="11" t="s">
        <v>1455</v>
      </c>
      <c r="U206" t="str">
        <f t="shared" si="25"/>
        <v>是</v>
      </c>
    </row>
    <row r="207" spans="1:21">
      <c r="A207" s="2" t="str">
        <f>K207&amp;MID(L:L,15,4)</f>
        <v>谢锦榴2429</v>
      </c>
      <c r="B207" s="7" t="s">
        <v>2401</v>
      </c>
      <c r="C207" s="7" t="s">
        <v>1457</v>
      </c>
      <c r="D207" s="7">
        <v>53</v>
      </c>
      <c r="E207" s="7" t="s">
        <v>1133</v>
      </c>
      <c r="F207" s="7" t="s">
        <v>18777</v>
      </c>
      <c r="G207" s="7" t="s">
        <v>18778</v>
      </c>
      <c r="H207" s="7" t="s">
        <v>1450</v>
      </c>
      <c r="I207" s="7" t="s">
        <v>18779</v>
      </c>
      <c r="J207" s="7" t="s">
        <v>1452</v>
      </c>
      <c r="K207" s="7" t="s">
        <v>1130</v>
      </c>
      <c r="L207" s="7" t="s">
        <v>1131</v>
      </c>
      <c r="M207" s="7" t="s">
        <v>1461</v>
      </c>
      <c r="N207" s="7" t="s">
        <v>1467</v>
      </c>
      <c r="O207" s="11">
        <v>4</v>
      </c>
      <c r="P207" s="11">
        <v>16</v>
      </c>
      <c r="Q207" s="11">
        <v>3</v>
      </c>
      <c r="R207" s="11">
        <f t="shared" si="26"/>
        <v>1</v>
      </c>
      <c r="S207" s="11" t="s">
        <v>1455</v>
      </c>
      <c r="U207" t="str">
        <f t="shared" si="25"/>
        <v>是</v>
      </c>
    </row>
    <row r="208" spans="1:21">
      <c r="A208" s="2" t="str">
        <f>K208&amp;MID(L:L,15,4)</f>
        <v>伍少英0927</v>
      </c>
      <c r="B208" s="7" t="s">
        <v>2236</v>
      </c>
      <c r="C208" s="7" t="s">
        <v>1446</v>
      </c>
      <c r="D208" s="7">
        <v>57</v>
      </c>
      <c r="E208" s="7" t="s">
        <v>2237</v>
      </c>
      <c r="F208" s="7" t="s">
        <v>18780</v>
      </c>
      <c r="G208" s="7" t="s">
        <v>18781</v>
      </c>
      <c r="H208" s="7" t="s">
        <v>1450</v>
      </c>
      <c r="I208" s="7" t="s">
        <v>18782</v>
      </c>
      <c r="J208" s="7" t="s">
        <v>1452</v>
      </c>
      <c r="K208" s="7" t="s">
        <v>1007</v>
      </c>
      <c r="L208" s="7" t="s">
        <v>1008</v>
      </c>
      <c r="M208" s="7" t="s">
        <v>1453</v>
      </c>
      <c r="N208" s="7" t="s">
        <v>23</v>
      </c>
      <c r="O208" s="11">
        <v>4</v>
      </c>
      <c r="P208" s="11">
        <v>38</v>
      </c>
      <c r="Q208" s="11">
        <v>1.5</v>
      </c>
      <c r="R208" s="11">
        <f t="shared" si="26"/>
        <v>2.5</v>
      </c>
      <c r="S208" s="11" t="s">
        <v>1455</v>
      </c>
      <c r="U208" t="str">
        <f t="shared" si="25"/>
        <v>是</v>
      </c>
    </row>
    <row r="209" spans="1:21">
      <c r="A209" s="2" t="str">
        <f>K209&amp;MID(L:L,15,4)</f>
        <v>卢葵英1245</v>
      </c>
      <c r="B209" s="7" t="s">
        <v>2411</v>
      </c>
      <c r="C209" s="7" t="s">
        <v>1446</v>
      </c>
      <c r="D209" s="7">
        <v>58</v>
      </c>
      <c r="E209" s="7" t="s">
        <v>2412</v>
      </c>
      <c r="F209" s="7" t="s">
        <v>18783</v>
      </c>
      <c r="G209" s="7" t="s">
        <v>18784</v>
      </c>
      <c r="H209" s="7" t="s">
        <v>1450</v>
      </c>
      <c r="I209" s="7" t="s">
        <v>11493</v>
      </c>
      <c r="J209" s="7" t="s">
        <v>1452</v>
      </c>
      <c r="K209" s="7" t="s">
        <v>1017</v>
      </c>
      <c r="L209" s="7" t="s">
        <v>1018</v>
      </c>
      <c r="M209" s="7" t="s">
        <v>1453</v>
      </c>
      <c r="N209" s="7" t="s">
        <v>1467</v>
      </c>
      <c r="O209" s="11">
        <v>3</v>
      </c>
      <c r="P209" s="11">
        <v>13</v>
      </c>
      <c r="Q209" s="11">
        <v>1.5</v>
      </c>
      <c r="R209" s="11">
        <f t="shared" si="26"/>
        <v>1.5</v>
      </c>
      <c r="S209" s="11" t="s">
        <v>1455</v>
      </c>
      <c r="U209" t="str">
        <f t="shared" si="25"/>
        <v>是</v>
      </c>
    </row>
    <row r="210" spans="1:21">
      <c r="A210" s="2" t="str">
        <f>K210&amp;MID(L:L,15,4)</f>
        <v>潘锐坚3633</v>
      </c>
      <c r="B210" s="7" t="s">
        <v>1694</v>
      </c>
      <c r="C210" s="7" t="s">
        <v>1457</v>
      </c>
      <c r="D210" s="7">
        <v>49</v>
      </c>
      <c r="E210" s="7" t="s">
        <v>1695</v>
      </c>
      <c r="F210" s="7" t="s">
        <v>18785</v>
      </c>
      <c r="G210" s="7" t="s">
        <v>18786</v>
      </c>
      <c r="H210" s="7" t="s">
        <v>1450</v>
      </c>
      <c r="I210" s="7" t="s">
        <v>18787</v>
      </c>
      <c r="J210" s="7" t="s">
        <v>1452</v>
      </c>
      <c r="K210" s="7" t="s">
        <v>1199</v>
      </c>
      <c r="L210" s="7" t="s">
        <v>1200</v>
      </c>
      <c r="M210" s="7" t="s">
        <v>1461</v>
      </c>
      <c r="N210" s="7" t="s">
        <v>1462</v>
      </c>
      <c r="O210" s="11">
        <v>2</v>
      </c>
      <c r="P210" s="11">
        <v>50</v>
      </c>
      <c r="Q210" s="11">
        <v>2.5</v>
      </c>
      <c r="R210" s="11">
        <v>0</v>
      </c>
      <c r="S210" s="11" t="s">
        <v>1455</v>
      </c>
      <c r="U210" t="str">
        <f t="shared" si="25"/>
        <v>是</v>
      </c>
    </row>
    <row r="211" spans="1:21">
      <c r="A211" s="2" t="str">
        <f>K211&amp;MID(L:L,15,4)</f>
        <v>莫锦全4534</v>
      </c>
      <c r="B211" s="7" t="s">
        <v>2419</v>
      </c>
      <c r="C211" s="7" t="s">
        <v>1457</v>
      </c>
      <c r="D211" s="7">
        <v>30</v>
      </c>
      <c r="E211" s="7" t="s">
        <v>2420</v>
      </c>
      <c r="F211" s="7" t="s">
        <v>18788</v>
      </c>
      <c r="G211" s="7" t="s">
        <v>18789</v>
      </c>
      <c r="H211" s="7" t="s">
        <v>1450</v>
      </c>
      <c r="I211" s="7" t="s">
        <v>18790</v>
      </c>
      <c r="J211" s="7" t="s">
        <v>1452</v>
      </c>
      <c r="K211" s="7" t="s">
        <v>77</v>
      </c>
      <c r="L211" s="7" t="s">
        <v>78</v>
      </c>
      <c r="M211" s="7" t="s">
        <v>1461</v>
      </c>
      <c r="N211" s="7" t="s">
        <v>23</v>
      </c>
      <c r="O211" s="11">
        <v>5</v>
      </c>
      <c r="P211" s="11">
        <v>5</v>
      </c>
      <c r="Q211" s="11">
        <v>3</v>
      </c>
      <c r="R211" s="11">
        <f t="shared" ref="R211:R220" si="27">O211-Q211</f>
        <v>2</v>
      </c>
      <c r="S211" s="11" t="s">
        <v>1455</v>
      </c>
      <c r="U211" t="str">
        <f t="shared" si="25"/>
        <v>是</v>
      </c>
    </row>
    <row r="212" spans="1:21">
      <c r="A212" s="2" t="str">
        <f>K212&amp;MID(L:L,15,4)</f>
        <v>曹玉兰1522</v>
      </c>
      <c r="B212" s="7" t="s">
        <v>2424</v>
      </c>
      <c r="C212" s="7" t="s">
        <v>1457</v>
      </c>
      <c r="D212" s="7">
        <v>48</v>
      </c>
      <c r="E212" s="7" t="s">
        <v>2425</v>
      </c>
      <c r="F212" s="7" t="s">
        <v>18791</v>
      </c>
      <c r="G212" s="7" t="s">
        <v>18792</v>
      </c>
      <c r="H212" s="7" t="s">
        <v>1450</v>
      </c>
      <c r="I212" s="7" t="s">
        <v>18793</v>
      </c>
      <c r="J212" s="7" t="s">
        <v>1452</v>
      </c>
      <c r="K212" s="7" t="s">
        <v>20</v>
      </c>
      <c r="L212" s="7" t="s">
        <v>21</v>
      </c>
      <c r="M212" s="7" t="s">
        <v>1453</v>
      </c>
      <c r="N212" s="7" t="s">
        <v>23</v>
      </c>
      <c r="O212" s="11">
        <v>6</v>
      </c>
      <c r="P212" s="11">
        <v>25</v>
      </c>
      <c r="Q212" s="11">
        <v>1.5</v>
      </c>
      <c r="R212" s="11">
        <f t="shared" si="27"/>
        <v>4.5</v>
      </c>
      <c r="S212" s="11" t="s">
        <v>1455</v>
      </c>
      <c r="U212" t="str">
        <f t="shared" si="25"/>
        <v>是</v>
      </c>
    </row>
    <row r="213" spans="1:21">
      <c r="A213" s="2" t="str">
        <f>K213&amp;MID(L:L,15,4)</f>
        <v>饶棉粦1416</v>
      </c>
      <c r="B213" s="7" t="s">
        <v>2429</v>
      </c>
      <c r="C213" s="7" t="s">
        <v>1457</v>
      </c>
      <c r="D213" s="7">
        <v>56</v>
      </c>
      <c r="E213" s="7" t="s">
        <v>2430</v>
      </c>
      <c r="F213" s="7" t="s">
        <v>18794</v>
      </c>
      <c r="G213" s="7" t="s">
        <v>18795</v>
      </c>
      <c r="H213" s="7" t="s">
        <v>1450</v>
      </c>
      <c r="I213" s="7" t="s">
        <v>5021</v>
      </c>
      <c r="J213" s="7" t="s">
        <v>1452</v>
      </c>
      <c r="K213" s="7" t="s">
        <v>378</v>
      </c>
      <c r="L213" s="7" t="s">
        <v>379</v>
      </c>
      <c r="M213" s="7" t="s">
        <v>1461</v>
      </c>
      <c r="N213" s="7" t="s">
        <v>23</v>
      </c>
      <c r="O213" s="11">
        <v>3</v>
      </c>
      <c r="P213" s="11">
        <v>0</v>
      </c>
      <c r="Q213" s="11">
        <v>3</v>
      </c>
      <c r="R213" s="11">
        <f t="shared" si="27"/>
        <v>0</v>
      </c>
      <c r="S213" s="11" t="s">
        <v>1455</v>
      </c>
      <c r="U213" t="str">
        <f t="shared" si="25"/>
        <v>是</v>
      </c>
    </row>
    <row r="214" spans="1:21">
      <c r="A214" s="2" t="str">
        <f>K214&amp;MID(L:L,15,4)</f>
        <v>卢宜务1236</v>
      </c>
      <c r="B214" s="7" t="s">
        <v>2439</v>
      </c>
      <c r="C214" s="7" t="s">
        <v>1457</v>
      </c>
      <c r="D214" s="7">
        <v>55</v>
      </c>
      <c r="E214" s="7" t="s">
        <v>2440</v>
      </c>
      <c r="F214" s="7" t="s">
        <v>18796</v>
      </c>
      <c r="G214" s="7" t="s">
        <v>18797</v>
      </c>
      <c r="H214" s="7" t="s">
        <v>1450</v>
      </c>
      <c r="I214" s="7" t="s">
        <v>18798</v>
      </c>
      <c r="J214" s="7" t="s">
        <v>1452</v>
      </c>
      <c r="K214" s="7" t="s">
        <v>465</v>
      </c>
      <c r="L214" s="7" t="s">
        <v>466</v>
      </c>
      <c r="M214" s="7" t="s">
        <v>1453</v>
      </c>
      <c r="N214" s="7" t="s">
        <v>23</v>
      </c>
      <c r="O214" s="11">
        <v>2</v>
      </c>
      <c r="P214" s="11">
        <v>18</v>
      </c>
      <c r="Q214" s="11">
        <v>1.5</v>
      </c>
      <c r="R214" s="11">
        <f t="shared" si="27"/>
        <v>0.5</v>
      </c>
      <c r="S214" s="11" t="s">
        <v>1455</v>
      </c>
      <c r="U214" t="str">
        <f t="shared" si="25"/>
        <v>是</v>
      </c>
    </row>
    <row r="215" spans="1:21">
      <c r="A215" s="2" t="str">
        <f>K215&amp;MID(L:L,15,4)</f>
        <v>周惠卿5024</v>
      </c>
      <c r="B215" s="7" t="s">
        <v>2444</v>
      </c>
      <c r="C215" s="7" t="s">
        <v>1446</v>
      </c>
      <c r="D215" s="7">
        <v>52</v>
      </c>
      <c r="E215" s="7" t="s">
        <v>691</v>
      </c>
      <c r="F215" s="7" t="s">
        <v>18799</v>
      </c>
      <c r="G215" s="7" t="s">
        <v>18800</v>
      </c>
      <c r="H215" s="7" t="s">
        <v>1450</v>
      </c>
      <c r="I215" s="7" t="s">
        <v>2457</v>
      </c>
      <c r="J215" s="7" t="s">
        <v>1452</v>
      </c>
      <c r="K215" s="7" t="s">
        <v>688</v>
      </c>
      <c r="L215" s="7" t="s">
        <v>689</v>
      </c>
      <c r="M215" s="7" t="s">
        <v>1461</v>
      </c>
      <c r="N215" s="7" t="s">
        <v>23</v>
      </c>
      <c r="O215" s="11">
        <v>4</v>
      </c>
      <c r="P215" s="11">
        <v>38</v>
      </c>
      <c r="Q215" s="11">
        <v>3</v>
      </c>
      <c r="R215" s="11">
        <f t="shared" si="27"/>
        <v>1</v>
      </c>
      <c r="S215" s="11" t="s">
        <v>1455</v>
      </c>
      <c r="U215" t="str">
        <f t="shared" si="25"/>
        <v>是</v>
      </c>
    </row>
    <row r="216" spans="1:21">
      <c r="A216" s="2" t="str">
        <f>K216&amp;MID(L:L,15,4)</f>
        <v>孔雪芳0928</v>
      </c>
      <c r="B216" s="7" t="s">
        <v>2216</v>
      </c>
      <c r="C216" s="7" t="s">
        <v>1446</v>
      </c>
      <c r="D216" s="7">
        <v>51</v>
      </c>
      <c r="E216" s="7" t="s">
        <v>2217</v>
      </c>
      <c r="F216" s="7" t="s">
        <v>18801</v>
      </c>
      <c r="G216" s="7" t="s">
        <v>18802</v>
      </c>
      <c r="H216" s="7" t="s">
        <v>1450</v>
      </c>
      <c r="I216" s="7" t="s">
        <v>10796</v>
      </c>
      <c r="J216" s="7" t="s">
        <v>1452</v>
      </c>
      <c r="K216" s="7" t="s">
        <v>947</v>
      </c>
      <c r="L216" s="7" t="s">
        <v>948</v>
      </c>
      <c r="M216" s="7" t="s">
        <v>1461</v>
      </c>
      <c r="N216" s="7" t="s">
        <v>23</v>
      </c>
      <c r="O216" s="11">
        <v>3</v>
      </c>
      <c r="P216" s="11">
        <v>6</v>
      </c>
      <c r="Q216" s="11">
        <v>3</v>
      </c>
      <c r="R216" s="11">
        <f t="shared" si="27"/>
        <v>0</v>
      </c>
      <c r="S216" s="11" t="s">
        <v>1455</v>
      </c>
      <c r="U216" t="str">
        <f t="shared" si="25"/>
        <v>是</v>
      </c>
    </row>
    <row r="217" spans="1:21">
      <c r="A217" s="2" t="str">
        <f>K217&amp;MID(L:L,15,4)</f>
        <v>郭镜明1275</v>
      </c>
      <c r="B217" s="7" t="s">
        <v>5592</v>
      </c>
      <c r="C217" s="7" t="s">
        <v>1446</v>
      </c>
      <c r="D217" s="7">
        <v>48</v>
      </c>
      <c r="E217" s="7" t="s">
        <v>5593</v>
      </c>
      <c r="F217" s="7" t="s">
        <v>18803</v>
      </c>
      <c r="G217" s="7" t="s">
        <v>18804</v>
      </c>
      <c r="H217" s="7" t="s">
        <v>1450</v>
      </c>
      <c r="I217" s="7" t="s">
        <v>18805</v>
      </c>
      <c r="J217" s="7" t="s">
        <v>1452</v>
      </c>
      <c r="K217" s="7" t="s">
        <v>886</v>
      </c>
      <c r="L217" s="7" t="s">
        <v>887</v>
      </c>
      <c r="M217" s="7" t="s">
        <v>1461</v>
      </c>
      <c r="N217" s="7" t="s">
        <v>1454</v>
      </c>
      <c r="O217" s="11">
        <v>3</v>
      </c>
      <c r="P217" s="11">
        <v>11</v>
      </c>
      <c r="Q217" s="11">
        <v>3</v>
      </c>
      <c r="R217" s="11">
        <f t="shared" si="27"/>
        <v>0</v>
      </c>
      <c r="S217" s="11" t="s">
        <v>1455</v>
      </c>
      <c r="U217" t="str">
        <f t="shared" si="25"/>
        <v>是</v>
      </c>
    </row>
    <row r="218" spans="1:21">
      <c r="A218" s="2" t="str">
        <f>K218&amp;MID(L:L,15,4)</f>
        <v>刘亚美0629</v>
      </c>
      <c r="B218" s="7" t="s">
        <v>2452</v>
      </c>
      <c r="C218" s="7" t="s">
        <v>1444</v>
      </c>
      <c r="D218" s="7">
        <v>64</v>
      </c>
      <c r="E218" s="7" t="s">
        <v>509</v>
      </c>
      <c r="F218" s="7" t="s">
        <v>18806</v>
      </c>
      <c r="G218" s="7" t="s">
        <v>18807</v>
      </c>
      <c r="H218" s="7" t="s">
        <v>1450</v>
      </c>
      <c r="I218" s="7" t="s">
        <v>12041</v>
      </c>
      <c r="J218" s="7" t="s">
        <v>1452</v>
      </c>
      <c r="K218" s="7" t="s">
        <v>506</v>
      </c>
      <c r="L218" s="7" t="s">
        <v>507</v>
      </c>
      <c r="M218" s="7" t="s">
        <v>1461</v>
      </c>
      <c r="N218" s="7" t="s">
        <v>23</v>
      </c>
      <c r="O218" s="11">
        <v>3</v>
      </c>
      <c r="P218" s="11">
        <v>22</v>
      </c>
      <c r="Q218" s="11">
        <v>3</v>
      </c>
      <c r="R218" s="11">
        <f t="shared" si="27"/>
        <v>0</v>
      </c>
      <c r="S218" s="11" t="s">
        <v>1455</v>
      </c>
      <c r="U218" t="str">
        <f t="shared" si="25"/>
        <v>是</v>
      </c>
    </row>
    <row r="219" spans="1:21">
      <c r="A219" s="2" t="str">
        <f>K219&amp;MID(L:L,15,4)</f>
        <v>钟月珍2443</v>
      </c>
      <c r="B219" s="7" t="s">
        <v>1582</v>
      </c>
      <c r="C219" s="7" t="s">
        <v>1446</v>
      </c>
      <c r="D219" s="7">
        <v>52</v>
      </c>
      <c r="E219" s="7" t="s">
        <v>1583</v>
      </c>
      <c r="F219" s="7" t="s">
        <v>18808</v>
      </c>
      <c r="G219" s="7" t="s">
        <v>18809</v>
      </c>
      <c r="H219" s="7" t="s">
        <v>1450</v>
      </c>
      <c r="I219" s="7" t="s">
        <v>18810</v>
      </c>
      <c r="J219" s="7" t="s">
        <v>1452</v>
      </c>
      <c r="K219" s="7" t="s">
        <v>675</v>
      </c>
      <c r="L219" s="7" t="s">
        <v>676</v>
      </c>
      <c r="M219" s="7" t="s">
        <v>1461</v>
      </c>
      <c r="N219" s="7" t="s">
        <v>23</v>
      </c>
      <c r="O219" s="11">
        <v>3</v>
      </c>
      <c r="P219" s="11">
        <v>55</v>
      </c>
      <c r="Q219" s="11">
        <v>3</v>
      </c>
      <c r="R219" s="11">
        <f t="shared" si="27"/>
        <v>0</v>
      </c>
      <c r="S219" s="11" t="s">
        <v>1455</v>
      </c>
      <c r="U219" t="str">
        <f t="shared" si="25"/>
        <v>是</v>
      </c>
    </row>
    <row r="220" spans="1:21">
      <c r="A220" s="2" t="str">
        <f>K220&amp;MID(L:L,15,4)</f>
        <v>卢长枝1227</v>
      </c>
      <c r="B220" s="7" t="s">
        <v>2241</v>
      </c>
      <c r="C220" s="7" t="s">
        <v>1457</v>
      </c>
      <c r="D220" s="7">
        <v>59</v>
      </c>
      <c r="E220" s="7" t="s">
        <v>2242</v>
      </c>
      <c r="F220" s="7" t="s">
        <v>18811</v>
      </c>
      <c r="G220" s="7" t="s">
        <v>18812</v>
      </c>
      <c r="H220" s="7" t="s">
        <v>1450</v>
      </c>
      <c r="I220" s="7" t="s">
        <v>18813</v>
      </c>
      <c r="J220" s="7" t="s">
        <v>1452</v>
      </c>
      <c r="K220" s="7" t="s">
        <v>471</v>
      </c>
      <c r="L220" s="7" t="s">
        <v>472</v>
      </c>
      <c r="M220" s="7" t="s">
        <v>1453</v>
      </c>
      <c r="N220" s="7" t="s">
        <v>23</v>
      </c>
      <c r="O220" s="11">
        <v>2</v>
      </c>
      <c r="P220" s="11">
        <v>10</v>
      </c>
      <c r="Q220" s="11">
        <v>1.5</v>
      </c>
      <c r="R220" s="11">
        <f t="shared" si="27"/>
        <v>0.5</v>
      </c>
      <c r="S220" s="11" t="s">
        <v>1455</v>
      </c>
      <c r="U220" t="str">
        <f t="shared" si="25"/>
        <v>是</v>
      </c>
    </row>
    <row r="221" spans="1:21">
      <c r="A221" s="2" t="str">
        <f>K221&amp;MID(L:L,15,4)</f>
        <v>谢雪兴1241</v>
      </c>
      <c r="B221" s="7" t="s">
        <v>2462</v>
      </c>
      <c r="C221" s="7" t="s">
        <v>1446</v>
      </c>
      <c r="D221" s="7">
        <v>48</v>
      </c>
      <c r="E221" s="7" t="s">
        <v>2463</v>
      </c>
      <c r="F221" s="7" t="s">
        <v>18814</v>
      </c>
      <c r="G221" s="7" t="s">
        <v>18815</v>
      </c>
      <c r="H221" s="7" t="s">
        <v>1450</v>
      </c>
      <c r="I221" s="7" t="s">
        <v>18816</v>
      </c>
      <c r="J221" s="7" t="s">
        <v>1452</v>
      </c>
      <c r="K221" s="7" t="s">
        <v>613</v>
      </c>
      <c r="L221" s="7" t="s">
        <v>614</v>
      </c>
      <c r="M221" s="7" t="s">
        <v>1453</v>
      </c>
      <c r="N221" s="7" t="s">
        <v>23</v>
      </c>
      <c r="O221" s="11">
        <v>1</v>
      </c>
      <c r="P221" s="11">
        <v>51</v>
      </c>
      <c r="Q221" s="11">
        <v>1.5</v>
      </c>
      <c r="R221" s="11">
        <v>0</v>
      </c>
      <c r="S221" s="11" t="s">
        <v>1455</v>
      </c>
      <c r="U221" t="str">
        <f t="shared" si="25"/>
        <v>是</v>
      </c>
    </row>
    <row r="222" spans="1:21">
      <c r="A222" s="2" t="str">
        <f>K222&amp;MID(L:L,15,4)</f>
        <v>叶媛笑2122</v>
      </c>
      <c r="B222" s="7" t="s">
        <v>2419</v>
      </c>
      <c r="C222" s="7" t="s">
        <v>1457</v>
      </c>
      <c r="D222" s="7">
        <v>30</v>
      </c>
      <c r="E222" s="7" t="s">
        <v>2420</v>
      </c>
      <c r="F222" s="7" t="s">
        <v>18817</v>
      </c>
      <c r="G222" s="7" t="s">
        <v>18818</v>
      </c>
      <c r="H222" s="7" t="s">
        <v>2042</v>
      </c>
      <c r="I222" s="7" t="s">
        <v>18819</v>
      </c>
      <c r="J222" s="7" t="s">
        <v>1452</v>
      </c>
      <c r="K222" s="7" t="s">
        <v>874</v>
      </c>
      <c r="L222" s="7" t="s">
        <v>875</v>
      </c>
      <c r="M222" s="7" t="s">
        <v>1461</v>
      </c>
      <c r="N222" s="7" t="s">
        <v>1467</v>
      </c>
      <c r="O222" s="11">
        <v>5</v>
      </c>
      <c r="P222" s="11">
        <v>41</v>
      </c>
      <c r="Q222" s="11">
        <v>3</v>
      </c>
      <c r="R222" s="11">
        <f t="shared" ref="R222:R241" si="28">O222-Q222</f>
        <v>2</v>
      </c>
      <c r="S222" s="11" t="s">
        <v>1455</v>
      </c>
      <c r="U222" t="str">
        <f t="shared" si="25"/>
        <v>是</v>
      </c>
    </row>
    <row r="223" spans="1:21">
      <c r="A223" s="2" t="str">
        <f>K223&amp;MID(L:L,15,4)</f>
        <v>黄惠格1252</v>
      </c>
      <c r="B223" s="7" t="s">
        <v>2470</v>
      </c>
      <c r="C223" s="7" t="s">
        <v>1446</v>
      </c>
      <c r="D223" s="7">
        <v>47</v>
      </c>
      <c r="E223" s="7" t="s">
        <v>1092</v>
      </c>
      <c r="F223" s="7" t="s">
        <v>18820</v>
      </c>
      <c r="G223" s="7" t="s">
        <v>18821</v>
      </c>
      <c r="H223" s="7" t="s">
        <v>1450</v>
      </c>
      <c r="I223" s="7" t="s">
        <v>18822</v>
      </c>
      <c r="J223" s="7" t="s">
        <v>1452</v>
      </c>
      <c r="K223" s="7" t="s">
        <v>1087</v>
      </c>
      <c r="L223" s="7" t="s">
        <v>1088</v>
      </c>
      <c r="M223" s="7" t="s">
        <v>1453</v>
      </c>
      <c r="N223" s="7" t="s">
        <v>23</v>
      </c>
      <c r="O223" s="11">
        <v>1</v>
      </c>
      <c r="P223" s="11">
        <v>36</v>
      </c>
      <c r="Q223" s="11">
        <v>1.5</v>
      </c>
      <c r="R223" s="11">
        <v>0</v>
      </c>
      <c r="S223" s="11" t="s">
        <v>1455</v>
      </c>
      <c r="U223" t="str">
        <f t="shared" si="25"/>
        <v>是</v>
      </c>
    </row>
    <row r="224" spans="1:21">
      <c r="A224" s="2" t="str">
        <f>K224&amp;MID(L:L,15,4)</f>
        <v>冯二女5124</v>
      </c>
      <c r="B224" s="7" t="s">
        <v>2477</v>
      </c>
      <c r="C224" s="7" t="s">
        <v>1444</v>
      </c>
      <c r="D224" s="7">
        <v>60</v>
      </c>
      <c r="E224" s="7" t="s">
        <v>2478</v>
      </c>
      <c r="F224" s="7" t="s">
        <v>18823</v>
      </c>
      <c r="G224" s="7" t="s">
        <v>18824</v>
      </c>
      <c r="H224" s="7" t="s">
        <v>1450</v>
      </c>
      <c r="I224" s="7" t="s">
        <v>18825</v>
      </c>
      <c r="J224" s="7" t="s">
        <v>1452</v>
      </c>
      <c r="K224" s="7" t="s">
        <v>717</v>
      </c>
      <c r="L224" s="7" t="s">
        <v>718</v>
      </c>
      <c r="M224" s="7" t="s">
        <v>1461</v>
      </c>
      <c r="N224" s="7" t="s">
        <v>1454</v>
      </c>
      <c r="O224" s="11">
        <v>3</v>
      </c>
      <c r="P224" s="11">
        <v>33</v>
      </c>
      <c r="Q224" s="11">
        <v>3</v>
      </c>
      <c r="R224" s="11">
        <f t="shared" si="28"/>
        <v>0</v>
      </c>
      <c r="S224" s="11" t="s">
        <v>1455</v>
      </c>
      <c r="U224" t="str">
        <f t="shared" si="25"/>
        <v>是</v>
      </c>
    </row>
    <row r="225" spans="1:21">
      <c r="A225" s="2" t="str">
        <f>K225&amp;MID(L:L,15,4)</f>
        <v>梁丽珍5129</v>
      </c>
      <c r="B225" s="7" t="s">
        <v>2482</v>
      </c>
      <c r="C225" s="7" t="s">
        <v>1446</v>
      </c>
      <c r="D225" s="7">
        <v>38</v>
      </c>
      <c r="E225" s="7" t="s">
        <v>2483</v>
      </c>
      <c r="F225" s="7" t="s">
        <v>18826</v>
      </c>
      <c r="G225" s="7" t="s">
        <v>18827</v>
      </c>
      <c r="H225" s="7" t="s">
        <v>1450</v>
      </c>
      <c r="I225" s="7" t="s">
        <v>9731</v>
      </c>
      <c r="J225" s="7" t="s">
        <v>1452</v>
      </c>
      <c r="K225" s="7" t="s">
        <v>397</v>
      </c>
      <c r="L225" s="7" t="s">
        <v>398</v>
      </c>
      <c r="M225" s="7" t="s">
        <v>1453</v>
      </c>
      <c r="N225" s="7" t="s">
        <v>23</v>
      </c>
      <c r="O225" s="11">
        <v>2</v>
      </c>
      <c r="P225" s="11">
        <v>12</v>
      </c>
      <c r="Q225" s="11">
        <v>1.5</v>
      </c>
      <c r="R225" s="11">
        <f t="shared" si="28"/>
        <v>0.5</v>
      </c>
      <c r="S225" s="11" t="s">
        <v>1455</v>
      </c>
      <c r="U225" t="str">
        <f t="shared" si="25"/>
        <v>是</v>
      </c>
    </row>
    <row r="226" spans="1:21">
      <c r="A226" s="2" t="str">
        <f>K226&amp;MID(L:L,15,4)</f>
        <v>刘桂容1225</v>
      </c>
      <c r="B226" s="7" t="s">
        <v>2487</v>
      </c>
      <c r="C226" s="7" t="s">
        <v>1446</v>
      </c>
      <c r="D226" s="7">
        <v>34</v>
      </c>
      <c r="E226" s="7" t="s">
        <v>2488</v>
      </c>
      <c r="F226" s="7" t="s">
        <v>18828</v>
      </c>
      <c r="G226" s="7" t="s">
        <v>18829</v>
      </c>
      <c r="H226" s="7" t="s">
        <v>1450</v>
      </c>
      <c r="I226" s="7" t="s">
        <v>18830</v>
      </c>
      <c r="J226" s="7" t="s">
        <v>1452</v>
      </c>
      <c r="K226" s="7" t="s">
        <v>983</v>
      </c>
      <c r="L226" s="7" t="s">
        <v>984</v>
      </c>
      <c r="M226" s="7" t="s">
        <v>1453</v>
      </c>
      <c r="N226" s="7" t="s">
        <v>23</v>
      </c>
      <c r="O226" s="11">
        <v>3</v>
      </c>
      <c r="P226" s="11">
        <v>40</v>
      </c>
      <c r="Q226" s="11">
        <v>1.5</v>
      </c>
      <c r="R226" s="11">
        <f t="shared" si="28"/>
        <v>1.5</v>
      </c>
      <c r="S226" s="11" t="s">
        <v>1455</v>
      </c>
      <c r="U226" t="str">
        <f t="shared" si="25"/>
        <v>是</v>
      </c>
    </row>
    <row r="227" spans="1:21">
      <c r="A227" s="2" t="str">
        <f>K227&amp;MID(L:L,15,4)</f>
        <v>刘世莲0044</v>
      </c>
      <c r="B227" s="7" t="s">
        <v>2492</v>
      </c>
      <c r="C227" s="7" t="s">
        <v>1446</v>
      </c>
      <c r="D227" s="7">
        <v>51</v>
      </c>
      <c r="E227" s="7" t="s">
        <v>2493</v>
      </c>
      <c r="F227" s="7" t="s">
        <v>18831</v>
      </c>
      <c r="G227" s="7" t="s">
        <v>18832</v>
      </c>
      <c r="H227" s="7" t="s">
        <v>1450</v>
      </c>
      <c r="I227" s="7" t="s">
        <v>18833</v>
      </c>
      <c r="J227" s="7" t="s">
        <v>1452</v>
      </c>
      <c r="K227" s="7" t="s">
        <v>1085</v>
      </c>
      <c r="L227" s="7" t="s">
        <v>1086</v>
      </c>
      <c r="M227" s="7" t="s">
        <v>1461</v>
      </c>
      <c r="N227" s="7" t="s">
        <v>23</v>
      </c>
      <c r="O227" s="11">
        <v>3</v>
      </c>
      <c r="P227" s="11">
        <v>10</v>
      </c>
      <c r="Q227" s="11">
        <v>3</v>
      </c>
      <c r="R227" s="11">
        <f t="shared" si="28"/>
        <v>0</v>
      </c>
      <c r="S227" s="11" t="s">
        <v>1455</v>
      </c>
      <c r="U227" t="str">
        <f t="shared" si="25"/>
        <v>是</v>
      </c>
    </row>
    <row r="228" spans="1:21">
      <c r="A228" s="2" t="str">
        <f>K228&amp;MID(L:L,15,4)</f>
        <v>许晓佟0346</v>
      </c>
      <c r="B228" s="7" t="s">
        <v>1553</v>
      </c>
      <c r="C228" s="7" t="s">
        <v>1457</v>
      </c>
      <c r="D228" s="7">
        <v>49</v>
      </c>
      <c r="E228" s="7" t="s">
        <v>572</v>
      </c>
      <c r="F228" s="7" t="s">
        <v>18834</v>
      </c>
      <c r="G228" s="7" t="s">
        <v>18835</v>
      </c>
      <c r="H228" s="7" t="s">
        <v>1450</v>
      </c>
      <c r="I228" s="7" t="s">
        <v>1983</v>
      </c>
      <c r="J228" s="7" t="s">
        <v>1452</v>
      </c>
      <c r="K228" s="7" t="s">
        <v>569</v>
      </c>
      <c r="L228" s="7" t="s">
        <v>570</v>
      </c>
      <c r="M228" s="7" t="s">
        <v>1461</v>
      </c>
      <c r="N228" s="7" t="s">
        <v>23</v>
      </c>
      <c r="O228" s="11">
        <v>3</v>
      </c>
      <c r="P228" s="11">
        <v>4</v>
      </c>
      <c r="Q228" s="11">
        <v>3</v>
      </c>
      <c r="R228" s="11">
        <f t="shared" si="28"/>
        <v>0</v>
      </c>
      <c r="S228" s="11" t="s">
        <v>1455</v>
      </c>
      <c r="U228" t="str">
        <f t="shared" si="25"/>
        <v>是</v>
      </c>
    </row>
    <row r="229" spans="1:21">
      <c r="A229" s="2" t="str">
        <f>K229&amp;MID(L:L,15,4)</f>
        <v>黄伟松5034</v>
      </c>
      <c r="B229" s="7" t="s">
        <v>1501</v>
      </c>
      <c r="C229" s="7" t="s">
        <v>1446</v>
      </c>
      <c r="D229" s="7">
        <v>53</v>
      </c>
      <c r="E229" s="7" t="s">
        <v>1120</v>
      </c>
      <c r="F229" s="7" t="s">
        <v>18836</v>
      </c>
      <c r="G229" s="7" t="s">
        <v>18715</v>
      </c>
      <c r="H229" s="7" t="s">
        <v>1450</v>
      </c>
      <c r="I229" s="7" t="s">
        <v>3013</v>
      </c>
      <c r="J229" s="7" t="s">
        <v>1452</v>
      </c>
      <c r="K229" s="7" t="s">
        <v>1117</v>
      </c>
      <c r="L229" s="7" t="s">
        <v>1118</v>
      </c>
      <c r="M229" s="7" t="s">
        <v>1461</v>
      </c>
      <c r="N229" s="7" t="s">
        <v>1454</v>
      </c>
      <c r="O229" s="11">
        <v>3</v>
      </c>
      <c r="P229" s="11">
        <v>1</v>
      </c>
      <c r="Q229" s="11">
        <v>3</v>
      </c>
      <c r="R229" s="11">
        <f t="shared" si="28"/>
        <v>0</v>
      </c>
      <c r="S229" s="11" t="s">
        <v>1455</v>
      </c>
      <c r="U229" t="str">
        <f t="shared" si="25"/>
        <v>是</v>
      </c>
    </row>
    <row r="230" spans="1:21">
      <c r="A230" s="2" t="str">
        <f>K230&amp;MID(L:L,15,4)</f>
        <v>梁宝婵1827</v>
      </c>
      <c r="B230" s="7" t="s">
        <v>10603</v>
      </c>
      <c r="C230" s="7" t="s">
        <v>1446</v>
      </c>
      <c r="D230" s="7">
        <v>58</v>
      </c>
      <c r="E230" s="7" t="s">
        <v>803</v>
      </c>
      <c r="F230" s="7" t="s">
        <v>18837</v>
      </c>
      <c r="G230" s="7" t="s">
        <v>18838</v>
      </c>
      <c r="H230" s="7" t="s">
        <v>1450</v>
      </c>
      <c r="I230" s="7" t="s">
        <v>18839</v>
      </c>
      <c r="J230" s="7" t="s">
        <v>1452</v>
      </c>
      <c r="K230" s="7" t="s">
        <v>800</v>
      </c>
      <c r="L230" s="7" t="s">
        <v>801</v>
      </c>
      <c r="M230" s="7" t="s">
        <v>1561</v>
      </c>
      <c r="N230" s="7" t="s">
        <v>1467</v>
      </c>
      <c r="O230" s="11">
        <v>9</v>
      </c>
      <c r="P230" s="11">
        <v>34</v>
      </c>
      <c r="Q230" s="11">
        <v>3</v>
      </c>
      <c r="R230" s="11">
        <f t="shared" si="28"/>
        <v>6</v>
      </c>
      <c r="S230" s="11" t="s">
        <v>1455</v>
      </c>
      <c r="U230" t="str">
        <f t="shared" si="25"/>
        <v>是</v>
      </c>
    </row>
    <row r="231" spans="1:21">
      <c r="A231" s="2" t="str">
        <f>K231&amp;MID(L:L,15,4)</f>
        <v>陈妹女5426</v>
      </c>
      <c r="B231" s="7" t="s">
        <v>2502</v>
      </c>
      <c r="C231" s="7" t="s">
        <v>1446</v>
      </c>
      <c r="D231" s="7">
        <v>41</v>
      </c>
      <c r="E231" s="7" t="s">
        <v>2503</v>
      </c>
      <c r="F231" s="7" t="s">
        <v>18840</v>
      </c>
      <c r="G231" s="7" t="s">
        <v>18841</v>
      </c>
      <c r="H231" s="7" t="s">
        <v>1450</v>
      </c>
      <c r="I231" s="7" t="s">
        <v>18154</v>
      </c>
      <c r="J231" s="7" t="s">
        <v>1452</v>
      </c>
      <c r="K231" s="7" t="s">
        <v>73</v>
      </c>
      <c r="L231" s="7" t="s">
        <v>74</v>
      </c>
      <c r="M231" s="7" t="s">
        <v>1453</v>
      </c>
      <c r="N231" s="7" t="s">
        <v>23</v>
      </c>
      <c r="O231" s="11">
        <v>3</v>
      </c>
      <c r="P231" s="11">
        <v>10</v>
      </c>
      <c r="Q231" s="11">
        <v>1.5</v>
      </c>
      <c r="R231" s="11">
        <f t="shared" si="28"/>
        <v>1.5</v>
      </c>
      <c r="S231" s="11" t="s">
        <v>1455</v>
      </c>
      <c r="U231" t="str">
        <f t="shared" si="25"/>
        <v>是</v>
      </c>
    </row>
    <row r="232" spans="1:21">
      <c r="A232" s="2" t="str">
        <f>K232&amp;MID(L:L,15,4)</f>
        <v>黄见崧1247</v>
      </c>
      <c r="B232" s="7" t="s">
        <v>2648</v>
      </c>
      <c r="C232" s="7" t="s">
        <v>1457</v>
      </c>
      <c r="D232" s="7">
        <v>51</v>
      </c>
      <c r="E232" s="7" t="s">
        <v>917</v>
      </c>
      <c r="F232" s="7" t="s">
        <v>18842</v>
      </c>
      <c r="G232" s="7" t="s">
        <v>18843</v>
      </c>
      <c r="H232" s="7" t="s">
        <v>2366</v>
      </c>
      <c r="I232" s="7" t="s">
        <v>18844</v>
      </c>
      <c r="J232" s="7" t="s">
        <v>1452</v>
      </c>
      <c r="K232" s="7" t="s">
        <v>248</v>
      </c>
      <c r="L232" s="7" t="s">
        <v>249</v>
      </c>
      <c r="M232" s="7" t="s">
        <v>1453</v>
      </c>
      <c r="N232" s="7" t="s">
        <v>23</v>
      </c>
      <c r="O232" s="11">
        <v>2</v>
      </c>
      <c r="P232" s="11">
        <v>2</v>
      </c>
      <c r="Q232" s="11">
        <v>1.5</v>
      </c>
      <c r="R232" s="11">
        <f t="shared" si="28"/>
        <v>0.5</v>
      </c>
      <c r="S232" s="11" t="s">
        <v>1455</v>
      </c>
      <c r="U232" t="str">
        <f t="shared" si="25"/>
        <v>是</v>
      </c>
    </row>
    <row r="233" spans="1:21">
      <c r="A233" s="2" t="str">
        <f>K233&amp;MID(L:L,15,4)</f>
        <v>邓伟兰1526</v>
      </c>
      <c r="B233" s="7" t="s">
        <v>2507</v>
      </c>
      <c r="C233" s="7" t="s">
        <v>1457</v>
      </c>
      <c r="D233" s="7">
        <v>55</v>
      </c>
      <c r="E233" s="7" t="s">
        <v>2508</v>
      </c>
      <c r="F233" s="7" t="s">
        <v>18845</v>
      </c>
      <c r="G233" s="7" t="s">
        <v>18846</v>
      </c>
      <c r="H233" s="7" t="s">
        <v>1450</v>
      </c>
      <c r="I233" s="7" t="s">
        <v>18847</v>
      </c>
      <c r="J233" s="7" t="s">
        <v>1452</v>
      </c>
      <c r="K233" s="7" t="s">
        <v>146</v>
      </c>
      <c r="L233" s="7" t="s">
        <v>147</v>
      </c>
      <c r="M233" s="7" t="s">
        <v>1453</v>
      </c>
      <c r="N233" s="7" t="s">
        <v>23</v>
      </c>
      <c r="O233" s="11">
        <v>2</v>
      </c>
      <c r="P233" s="11">
        <v>7</v>
      </c>
      <c r="Q233" s="11">
        <v>1.5</v>
      </c>
      <c r="R233" s="11">
        <f t="shared" si="28"/>
        <v>0.5</v>
      </c>
      <c r="S233" s="11" t="s">
        <v>1455</v>
      </c>
      <c r="U233" t="str">
        <f t="shared" si="25"/>
        <v>是</v>
      </c>
    </row>
    <row r="234" spans="1:21">
      <c r="A234" s="2" t="str">
        <f>K234&amp;MID(L:L,15,4)</f>
        <v>江翠媥0643</v>
      </c>
      <c r="B234" s="7" t="s">
        <v>1617</v>
      </c>
      <c r="C234" s="7" t="s">
        <v>1446</v>
      </c>
      <c r="D234" s="7">
        <v>43</v>
      </c>
      <c r="E234" s="7" t="s">
        <v>1618</v>
      </c>
      <c r="F234" s="7" t="s">
        <v>18848</v>
      </c>
      <c r="G234" s="7" t="s">
        <v>18849</v>
      </c>
      <c r="H234" s="7" t="s">
        <v>1450</v>
      </c>
      <c r="I234" s="7" t="s">
        <v>18850</v>
      </c>
      <c r="J234" s="7" t="s">
        <v>1452</v>
      </c>
      <c r="K234" s="7" t="s">
        <v>289</v>
      </c>
      <c r="L234" s="7" t="s">
        <v>290</v>
      </c>
      <c r="M234" s="7" t="s">
        <v>1453</v>
      </c>
      <c r="N234" s="7" t="s">
        <v>23</v>
      </c>
      <c r="O234" s="11">
        <v>8</v>
      </c>
      <c r="P234" s="11">
        <v>55</v>
      </c>
      <c r="Q234" s="11">
        <v>1.5</v>
      </c>
      <c r="R234" s="11">
        <f t="shared" si="28"/>
        <v>6.5</v>
      </c>
      <c r="S234" s="11" t="s">
        <v>1455</v>
      </c>
      <c r="U234" t="str">
        <f t="shared" si="25"/>
        <v>是</v>
      </c>
    </row>
    <row r="235" spans="1:21">
      <c r="A235" s="2" t="str">
        <f>K235&amp;MID(L:L,15,4)</f>
        <v>潘金逢1532</v>
      </c>
      <c r="B235" s="7" t="s">
        <v>2519</v>
      </c>
      <c r="C235" s="7" t="s">
        <v>1457</v>
      </c>
      <c r="D235" s="7">
        <v>49</v>
      </c>
      <c r="E235" s="7" t="s">
        <v>2520</v>
      </c>
      <c r="F235" s="7" t="s">
        <v>18851</v>
      </c>
      <c r="G235" s="7" t="s">
        <v>18852</v>
      </c>
      <c r="H235" s="7" t="s">
        <v>1450</v>
      </c>
      <c r="I235" s="7" t="s">
        <v>18853</v>
      </c>
      <c r="J235" s="7" t="s">
        <v>1452</v>
      </c>
      <c r="K235" s="7" t="s">
        <v>503</v>
      </c>
      <c r="L235" s="7" t="s">
        <v>504</v>
      </c>
      <c r="M235" s="7" t="s">
        <v>1461</v>
      </c>
      <c r="N235" s="7" t="s">
        <v>23</v>
      </c>
      <c r="O235" s="11">
        <v>3</v>
      </c>
      <c r="P235" s="11">
        <v>49</v>
      </c>
      <c r="Q235" s="11">
        <v>3</v>
      </c>
      <c r="R235" s="11">
        <f t="shared" si="28"/>
        <v>0</v>
      </c>
      <c r="S235" s="11" t="s">
        <v>1455</v>
      </c>
      <c r="U235" t="str">
        <f t="shared" si="25"/>
        <v>是</v>
      </c>
    </row>
    <row r="236" spans="1:21">
      <c r="A236" s="2" t="str">
        <f>K236&amp;MID(L:L,15,4)</f>
        <v>梁有勤5623</v>
      </c>
      <c r="B236" s="7" t="s">
        <v>4618</v>
      </c>
      <c r="C236" s="7" t="s">
        <v>1446</v>
      </c>
      <c r="D236" s="7">
        <v>40</v>
      </c>
      <c r="E236" s="7" t="s">
        <v>1067</v>
      </c>
      <c r="F236" s="7" t="s">
        <v>18854</v>
      </c>
      <c r="G236" s="7" t="s">
        <v>18855</v>
      </c>
      <c r="H236" s="7" t="s">
        <v>1450</v>
      </c>
      <c r="I236" s="7" t="s">
        <v>18856</v>
      </c>
      <c r="J236" s="7" t="s">
        <v>1452</v>
      </c>
      <c r="K236" s="7" t="s">
        <v>1063</v>
      </c>
      <c r="L236" s="7" t="s">
        <v>1064</v>
      </c>
      <c r="M236" s="7" t="s">
        <v>1461</v>
      </c>
      <c r="N236" s="7" t="s">
        <v>23</v>
      </c>
      <c r="O236" s="11">
        <v>3</v>
      </c>
      <c r="P236" s="11">
        <v>47</v>
      </c>
      <c r="Q236" s="11">
        <v>3</v>
      </c>
      <c r="R236" s="11">
        <f t="shared" si="28"/>
        <v>0</v>
      </c>
      <c r="S236" s="11" t="s">
        <v>1455</v>
      </c>
      <c r="U236" t="str">
        <f t="shared" si="25"/>
        <v>是</v>
      </c>
    </row>
    <row r="237" spans="1:21">
      <c r="A237" s="2" t="str">
        <f>K237&amp;MID(L:L,15,4)</f>
        <v>潘记滔0635</v>
      </c>
      <c r="B237" s="7" t="s">
        <v>1577</v>
      </c>
      <c r="C237" s="7" t="s">
        <v>1446</v>
      </c>
      <c r="D237" s="7">
        <v>57</v>
      </c>
      <c r="E237" s="7" t="s">
        <v>502</v>
      </c>
      <c r="F237" s="7" t="s">
        <v>18857</v>
      </c>
      <c r="G237" s="7" t="s">
        <v>18858</v>
      </c>
      <c r="H237" s="7" t="s">
        <v>1450</v>
      </c>
      <c r="I237" s="7" t="s">
        <v>8301</v>
      </c>
      <c r="J237" s="7" t="s">
        <v>1452</v>
      </c>
      <c r="K237" s="7" t="s">
        <v>500</v>
      </c>
      <c r="L237" s="7" t="s">
        <v>501</v>
      </c>
      <c r="M237" s="7" t="s">
        <v>1453</v>
      </c>
      <c r="N237" s="7" t="s">
        <v>23</v>
      </c>
      <c r="O237" s="11">
        <v>3</v>
      </c>
      <c r="P237" s="11">
        <v>4</v>
      </c>
      <c r="Q237" s="11">
        <v>1.5</v>
      </c>
      <c r="R237" s="11">
        <f t="shared" si="28"/>
        <v>1.5</v>
      </c>
      <c r="S237" s="11" t="s">
        <v>1455</v>
      </c>
      <c r="U237" t="str">
        <f t="shared" si="25"/>
        <v>是</v>
      </c>
    </row>
    <row r="238" spans="1:21">
      <c r="A238" s="2" t="str">
        <f>K238&amp;MID(L:L,15,4)</f>
        <v>何英3029</v>
      </c>
      <c r="B238" s="7" t="s">
        <v>2527</v>
      </c>
      <c r="C238" s="7" t="s">
        <v>1446</v>
      </c>
      <c r="D238" s="7">
        <v>39</v>
      </c>
      <c r="E238" s="7" t="s">
        <v>2528</v>
      </c>
      <c r="F238" s="7" t="s">
        <v>18859</v>
      </c>
      <c r="G238" s="7" t="s">
        <v>18860</v>
      </c>
      <c r="H238" s="7" t="s">
        <v>1450</v>
      </c>
      <c r="I238" s="7" t="s">
        <v>18861</v>
      </c>
      <c r="J238" s="7" t="s">
        <v>1452</v>
      </c>
      <c r="K238" s="7" t="s">
        <v>579</v>
      </c>
      <c r="L238" s="7" t="s">
        <v>580</v>
      </c>
      <c r="M238" s="7" t="s">
        <v>1461</v>
      </c>
      <c r="N238" s="7" t="s">
        <v>23</v>
      </c>
      <c r="O238" s="11">
        <v>11</v>
      </c>
      <c r="P238" s="11">
        <v>35</v>
      </c>
      <c r="Q238" s="11">
        <v>3</v>
      </c>
      <c r="R238" s="11">
        <f t="shared" si="28"/>
        <v>8</v>
      </c>
      <c r="S238" s="11" t="s">
        <v>1520</v>
      </c>
      <c r="U238" t="str">
        <f t="shared" si="25"/>
        <v>否</v>
      </c>
    </row>
    <row r="239" spans="1:21">
      <c r="A239" s="2" t="str">
        <f>K239&amp;MID(L:L,15,4)</f>
        <v>徐玉莦3621</v>
      </c>
      <c r="B239" s="7" t="s">
        <v>2532</v>
      </c>
      <c r="C239" s="7" t="s">
        <v>1457</v>
      </c>
      <c r="D239" s="7">
        <v>48</v>
      </c>
      <c r="E239" s="7" t="s">
        <v>2533</v>
      </c>
      <c r="F239" s="7" t="s">
        <v>18862</v>
      </c>
      <c r="G239" s="7" t="s">
        <v>18863</v>
      </c>
      <c r="H239" s="7" t="s">
        <v>1450</v>
      </c>
      <c r="I239" s="7" t="s">
        <v>17514</v>
      </c>
      <c r="J239" s="7" t="s">
        <v>1452</v>
      </c>
      <c r="K239" s="7" t="s">
        <v>552</v>
      </c>
      <c r="L239" s="7" t="s">
        <v>553</v>
      </c>
      <c r="M239" s="7" t="s">
        <v>1461</v>
      </c>
      <c r="N239" s="7" t="s">
        <v>23</v>
      </c>
      <c r="O239" s="11">
        <v>3</v>
      </c>
      <c r="P239" s="11">
        <v>23</v>
      </c>
      <c r="Q239" s="11">
        <v>3</v>
      </c>
      <c r="R239" s="11">
        <f t="shared" si="28"/>
        <v>0</v>
      </c>
      <c r="S239" s="11" t="s">
        <v>1455</v>
      </c>
      <c r="U239" t="str">
        <f t="shared" si="25"/>
        <v>是</v>
      </c>
    </row>
    <row r="240" spans="1:21">
      <c r="A240" s="2" t="str">
        <f>K240&amp;MID(L:L,15,4)</f>
        <v>黄金枝0126</v>
      </c>
      <c r="B240" s="7" t="s">
        <v>18006</v>
      </c>
      <c r="C240" s="7" t="s">
        <v>1457</v>
      </c>
      <c r="D240" s="7">
        <v>40</v>
      </c>
      <c r="E240" s="7" t="s">
        <v>18007</v>
      </c>
      <c r="F240" s="7" t="s">
        <v>18864</v>
      </c>
      <c r="G240" s="7" t="s">
        <v>18865</v>
      </c>
      <c r="H240" s="7" t="s">
        <v>1450</v>
      </c>
      <c r="I240" s="7" t="s">
        <v>18866</v>
      </c>
      <c r="J240" s="7" t="s">
        <v>1452</v>
      </c>
      <c r="K240" s="7" t="s">
        <v>254</v>
      </c>
      <c r="L240" s="7" t="s">
        <v>255</v>
      </c>
      <c r="M240" s="7" t="s">
        <v>1453</v>
      </c>
      <c r="N240" s="7" t="s">
        <v>23</v>
      </c>
      <c r="O240" s="11">
        <v>4</v>
      </c>
      <c r="P240" s="11">
        <v>22</v>
      </c>
      <c r="Q240" s="11">
        <v>1.5</v>
      </c>
      <c r="R240" s="11">
        <f t="shared" si="28"/>
        <v>2.5</v>
      </c>
      <c r="S240" s="11" t="s">
        <v>1455</v>
      </c>
      <c r="U240" t="str">
        <f t="shared" si="25"/>
        <v>是</v>
      </c>
    </row>
    <row r="241" spans="1:21">
      <c r="A241" s="2" t="str">
        <f>K241&amp;MID(L:L,15,4)</f>
        <v>陈宝娴482X</v>
      </c>
      <c r="B241" s="7" t="s">
        <v>2542</v>
      </c>
      <c r="C241" s="7" t="s">
        <v>1457</v>
      </c>
      <c r="D241" s="7">
        <v>64</v>
      </c>
      <c r="E241" s="7" t="s">
        <v>2543</v>
      </c>
      <c r="F241" s="7" t="s">
        <v>18867</v>
      </c>
      <c r="G241" s="7" t="s">
        <v>18868</v>
      </c>
      <c r="H241" s="7" t="s">
        <v>1450</v>
      </c>
      <c r="I241" s="7" t="s">
        <v>18869</v>
      </c>
      <c r="J241" s="7" t="s">
        <v>1452</v>
      </c>
      <c r="K241" s="7" t="s">
        <v>536</v>
      </c>
      <c r="L241" s="7" t="s">
        <v>537</v>
      </c>
      <c r="M241" s="7" t="s">
        <v>1461</v>
      </c>
      <c r="N241" s="7" t="s">
        <v>23</v>
      </c>
      <c r="O241" s="11">
        <v>4</v>
      </c>
      <c r="P241" s="11">
        <v>13</v>
      </c>
      <c r="Q241" s="11">
        <v>3</v>
      </c>
      <c r="R241" s="11">
        <f t="shared" si="28"/>
        <v>1</v>
      </c>
      <c r="S241" s="11" t="s">
        <v>1455</v>
      </c>
      <c r="U241" t="str">
        <f t="shared" si="25"/>
        <v>是</v>
      </c>
    </row>
    <row r="242" spans="1:21">
      <c r="A242" s="2" t="str">
        <f>K242&amp;MID(L:L,15,4)</f>
        <v>高格开5129</v>
      </c>
      <c r="B242" s="7" t="s">
        <v>1655</v>
      </c>
      <c r="C242" s="7" t="s">
        <v>1446</v>
      </c>
      <c r="D242" s="7">
        <v>56</v>
      </c>
      <c r="E242" s="7" t="s">
        <v>1656</v>
      </c>
      <c r="F242" s="7" t="s">
        <v>18870</v>
      </c>
      <c r="G242" s="7" t="s">
        <v>18871</v>
      </c>
      <c r="H242" s="7" t="s">
        <v>1450</v>
      </c>
      <c r="I242" s="7" t="s">
        <v>18872</v>
      </c>
      <c r="J242" s="7" t="s">
        <v>1452</v>
      </c>
      <c r="K242" s="7" t="s">
        <v>159</v>
      </c>
      <c r="L242" s="7" t="s">
        <v>160</v>
      </c>
      <c r="M242" s="7" t="s">
        <v>1453</v>
      </c>
      <c r="N242" s="7" t="s">
        <v>23</v>
      </c>
      <c r="O242" s="11">
        <v>1</v>
      </c>
      <c r="P242" s="11">
        <v>39</v>
      </c>
      <c r="Q242" s="11">
        <v>1.5</v>
      </c>
      <c r="R242" s="11">
        <v>0</v>
      </c>
      <c r="S242" s="11" t="s">
        <v>1455</v>
      </c>
      <c r="U242" t="str">
        <f t="shared" si="25"/>
        <v>是</v>
      </c>
    </row>
    <row r="243" spans="1:21">
      <c r="A243" s="2" t="str">
        <f>K243&amp;MID(L:L,15,4)</f>
        <v>廖连晓4841</v>
      </c>
      <c r="B243" s="7" t="s">
        <v>2550</v>
      </c>
      <c r="C243" s="7" t="s">
        <v>1457</v>
      </c>
      <c r="D243" s="7">
        <v>61</v>
      </c>
      <c r="E243" s="7" t="s">
        <v>2551</v>
      </c>
      <c r="F243" s="7" t="s">
        <v>18873</v>
      </c>
      <c r="G243" s="7" t="s">
        <v>18874</v>
      </c>
      <c r="H243" s="7" t="s">
        <v>1450</v>
      </c>
      <c r="I243" s="7" t="s">
        <v>18875</v>
      </c>
      <c r="J243" s="7" t="s">
        <v>1452</v>
      </c>
      <c r="K243" s="7" t="s">
        <v>804</v>
      </c>
      <c r="L243" s="7" t="s">
        <v>805</v>
      </c>
      <c r="M243" s="7" t="s">
        <v>1461</v>
      </c>
      <c r="N243" s="7" t="s">
        <v>23</v>
      </c>
      <c r="O243" s="11">
        <v>4</v>
      </c>
      <c r="P243" s="11">
        <v>23</v>
      </c>
      <c r="Q243" s="11">
        <v>3</v>
      </c>
      <c r="R243" s="11">
        <f t="shared" ref="R243:R250" si="29">O243-Q243</f>
        <v>1</v>
      </c>
      <c r="S243" s="11" t="s">
        <v>1455</v>
      </c>
      <c r="U243" t="str">
        <f t="shared" si="25"/>
        <v>是</v>
      </c>
    </row>
    <row r="244" spans="1:21">
      <c r="A244" s="2" t="str">
        <f>K244&amp;MID(L:L,15,4)</f>
        <v>梁润洪3937</v>
      </c>
      <c r="B244" s="7" t="s">
        <v>5527</v>
      </c>
      <c r="C244" s="7" t="s">
        <v>1444</v>
      </c>
      <c r="D244" s="7">
        <v>40</v>
      </c>
      <c r="E244" s="7" t="s">
        <v>5528</v>
      </c>
      <c r="F244" s="7" t="s">
        <v>18876</v>
      </c>
      <c r="G244" s="7" t="s">
        <v>18877</v>
      </c>
      <c r="H244" s="7" t="s">
        <v>1450</v>
      </c>
      <c r="I244" s="7" t="s">
        <v>10563</v>
      </c>
      <c r="J244" s="7" t="s">
        <v>1452</v>
      </c>
      <c r="K244" s="7" t="s">
        <v>312</v>
      </c>
      <c r="L244" s="7" t="s">
        <v>313</v>
      </c>
      <c r="M244" s="7" t="s">
        <v>1453</v>
      </c>
      <c r="N244" s="7" t="s">
        <v>23</v>
      </c>
      <c r="O244" s="11">
        <v>3</v>
      </c>
      <c r="P244" s="11">
        <v>7</v>
      </c>
      <c r="Q244" s="11">
        <v>1.5</v>
      </c>
      <c r="R244" s="11">
        <f t="shared" si="29"/>
        <v>1.5</v>
      </c>
      <c r="S244" s="11" t="s">
        <v>1455</v>
      </c>
      <c r="U244" t="str">
        <f t="shared" si="25"/>
        <v>是</v>
      </c>
    </row>
    <row r="245" spans="1:21">
      <c r="A245" s="2" t="str">
        <f>K245&amp;MID(L:L,15,4)</f>
        <v>邝就甜1227</v>
      </c>
      <c r="B245" s="7" t="s">
        <v>2555</v>
      </c>
      <c r="C245" s="7" t="s">
        <v>1446</v>
      </c>
      <c r="D245" s="7">
        <v>47</v>
      </c>
      <c r="E245" s="7" t="s">
        <v>2556</v>
      </c>
      <c r="F245" s="7" t="s">
        <v>18878</v>
      </c>
      <c r="G245" s="7" t="s">
        <v>18879</v>
      </c>
      <c r="H245" s="7" t="s">
        <v>1450</v>
      </c>
      <c r="I245" s="7" t="s">
        <v>10490</v>
      </c>
      <c r="J245" s="7" t="s">
        <v>1452</v>
      </c>
      <c r="K245" s="7" t="s">
        <v>932</v>
      </c>
      <c r="L245" s="7" t="s">
        <v>933</v>
      </c>
      <c r="M245" s="7" t="s">
        <v>1453</v>
      </c>
      <c r="N245" s="7" t="s">
        <v>23</v>
      </c>
      <c r="O245" s="11">
        <v>2</v>
      </c>
      <c r="P245" s="11">
        <v>51</v>
      </c>
      <c r="Q245" s="11">
        <v>1.5</v>
      </c>
      <c r="R245" s="11">
        <f t="shared" si="29"/>
        <v>0.5</v>
      </c>
      <c r="S245" s="11" t="s">
        <v>1455</v>
      </c>
      <c r="U245" t="str">
        <f t="shared" si="25"/>
        <v>是</v>
      </c>
    </row>
    <row r="246" spans="1:21">
      <c r="A246" s="2" t="str">
        <f>K246&amp;MID(L:L,15,4)</f>
        <v>林有志2135</v>
      </c>
      <c r="B246" s="7" t="s">
        <v>1724</v>
      </c>
      <c r="C246" s="7" t="s">
        <v>1446</v>
      </c>
      <c r="D246" s="7">
        <v>55</v>
      </c>
      <c r="E246" s="7" t="s">
        <v>1725</v>
      </c>
      <c r="F246" s="7" t="s">
        <v>18880</v>
      </c>
      <c r="G246" s="7" t="s">
        <v>18881</v>
      </c>
      <c r="H246" s="7" t="s">
        <v>1982</v>
      </c>
      <c r="I246" s="7" t="s">
        <v>18882</v>
      </c>
      <c r="J246" s="7" t="s">
        <v>1452</v>
      </c>
      <c r="K246" s="7" t="s">
        <v>395</v>
      </c>
      <c r="L246" s="7" t="s">
        <v>396</v>
      </c>
      <c r="M246" s="7" t="s">
        <v>1461</v>
      </c>
      <c r="N246" s="7" t="s">
        <v>23</v>
      </c>
      <c r="O246" s="11">
        <v>5</v>
      </c>
      <c r="P246" s="11">
        <v>25</v>
      </c>
      <c r="Q246" s="11">
        <v>3</v>
      </c>
      <c r="R246" s="11">
        <f t="shared" si="29"/>
        <v>2</v>
      </c>
      <c r="S246" s="11" t="s">
        <v>1455</v>
      </c>
      <c r="U246" t="str">
        <f t="shared" si="25"/>
        <v>是</v>
      </c>
    </row>
    <row r="247" spans="1:21">
      <c r="A247" s="2" t="str">
        <f>K247&amp;MID(L:L,15,4)</f>
        <v>黄志涛0318</v>
      </c>
      <c r="B247" s="7" t="s">
        <v>2563</v>
      </c>
      <c r="C247" s="7" t="s">
        <v>1446</v>
      </c>
      <c r="D247" s="7">
        <v>63</v>
      </c>
      <c r="E247" s="7" t="s">
        <v>457</v>
      </c>
      <c r="F247" s="7" t="s">
        <v>18883</v>
      </c>
      <c r="G247" s="7" t="s">
        <v>18884</v>
      </c>
      <c r="H247" s="7" t="s">
        <v>1450</v>
      </c>
      <c r="I247" s="7" t="s">
        <v>16627</v>
      </c>
      <c r="J247" s="7" t="s">
        <v>1452</v>
      </c>
      <c r="K247" s="7" t="s">
        <v>454</v>
      </c>
      <c r="L247" s="7" t="s">
        <v>455</v>
      </c>
      <c r="M247" s="7" t="s">
        <v>1461</v>
      </c>
      <c r="N247" s="7" t="s">
        <v>23</v>
      </c>
      <c r="O247" s="11">
        <v>3</v>
      </c>
      <c r="P247" s="11">
        <v>27</v>
      </c>
      <c r="Q247" s="11">
        <v>3</v>
      </c>
      <c r="R247" s="11">
        <f t="shared" si="29"/>
        <v>0</v>
      </c>
      <c r="S247" s="11" t="s">
        <v>1455</v>
      </c>
      <c r="U247" t="str">
        <f t="shared" si="25"/>
        <v>是</v>
      </c>
    </row>
    <row r="248" spans="1:21">
      <c r="A248" s="2" t="str">
        <f>K248&amp;MID(L:L,15,4)</f>
        <v>梁容5140</v>
      </c>
      <c r="B248" s="7" t="s">
        <v>3664</v>
      </c>
      <c r="C248" s="7" t="s">
        <v>1446</v>
      </c>
      <c r="D248" s="7">
        <v>60</v>
      </c>
      <c r="E248" s="7" t="s">
        <v>3665</v>
      </c>
      <c r="F248" s="7" t="s">
        <v>18885</v>
      </c>
      <c r="G248" s="7" t="s">
        <v>18886</v>
      </c>
      <c r="H248" s="7" t="s">
        <v>1450</v>
      </c>
      <c r="I248" s="7" t="s">
        <v>18887</v>
      </c>
      <c r="J248" s="7" t="s">
        <v>1452</v>
      </c>
      <c r="K248" s="7" t="s">
        <v>308</v>
      </c>
      <c r="L248" s="7" t="s">
        <v>309</v>
      </c>
      <c r="M248" s="7" t="s">
        <v>1453</v>
      </c>
      <c r="N248" s="7" t="s">
        <v>23</v>
      </c>
      <c r="O248" s="11">
        <v>2</v>
      </c>
      <c r="P248" s="11">
        <v>51</v>
      </c>
      <c r="Q248" s="11">
        <v>1.5</v>
      </c>
      <c r="R248" s="11">
        <f t="shared" si="29"/>
        <v>0.5</v>
      </c>
      <c r="S248" s="11" t="s">
        <v>1455</v>
      </c>
      <c r="U248" t="str">
        <f t="shared" si="25"/>
        <v>是</v>
      </c>
    </row>
    <row r="249" spans="1:21">
      <c r="A249" s="2" t="str">
        <f>K249&amp;MID(L:L,15,4)</f>
        <v>徐玉平0921</v>
      </c>
      <c r="B249" s="7" t="s">
        <v>2572</v>
      </c>
      <c r="C249" s="7" t="s">
        <v>1457</v>
      </c>
      <c r="D249" s="7">
        <v>49</v>
      </c>
      <c r="E249" s="7" t="s">
        <v>1040</v>
      </c>
      <c r="F249" s="7" t="s">
        <v>18888</v>
      </c>
      <c r="G249" s="7" t="s">
        <v>18889</v>
      </c>
      <c r="H249" s="7" t="s">
        <v>1450</v>
      </c>
      <c r="I249" s="7" t="s">
        <v>18890</v>
      </c>
      <c r="J249" s="7" t="s">
        <v>1452</v>
      </c>
      <c r="K249" s="7" t="s">
        <v>1037</v>
      </c>
      <c r="L249" s="7" t="s">
        <v>1038</v>
      </c>
      <c r="M249" s="7" t="s">
        <v>1453</v>
      </c>
      <c r="N249" s="7" t="s">
        <v>1467</v>
      </c>
      <c r="O249" s="11">
        <v>2</v>
      </c>
      <c r="P249" s="11">
        <v>59</v>
      </c>
      <c r="Q249" s="11">
        <v>1.5</v>
      </c>
      <c r="R249" s="11">
        <f t="shared" si="29"/>
        <v>0.5</v>
      </c>
      <c r="S249" s="11" t="s">
        <v>1455</v>
      </c>
      <c r="U249" t="str">
        <f t="shared" si="25"/>
        <v>是</v>
      </c>
    </row>
    <row r="250" spans="1:21">
      <c r="A250" s="2" t="str">
        <f>K250&amp;MID(L:L,15,4)</f>
        <v>黄广奀1237</v>
      </c>
      <c r="B250" s="7" t="s">
        <v>2576</v>
      </c>
      <c r="C250" s="7" t="s">
        <v>1457</v>
      </c>
      <c r="D250" s="7">
        <v>60</v>
      </c>
      <c r="E250" s="7" t="s">
        <v>2577</v>
      </c>
      <c r="F250" s="7" t="s">
        <v>18891</v>
      </c>
      <c r="G250" s="7" t="s">
        <v>18892</v>
      </c>
      <c r="H250" s="7" t="s">
        <v>1450</v>
      </c>
      <c r="I250" s="7" t="s">
        <v>18893</v>
      </c>
      <c r="J250" s="7" t="s">
        <v>1452</v>
      </c>
      <c r="K250" s="7" t="s">
        <v>242</v>
      </c>
      <c r="L250" s="7" t="s">
        <v>243</v>
      </c>
      <c r="M250" s="7" t="s">
        <v>1453</v>
      </c>
      <c r="N250" s="7" t="s">
        <v>23</v>
      </c>
      <c r="O250" s="11">
        <v>3</v>
      </c>
      <c r="P250" s="11">
        <v>40</v>
      </c>
      <c r="Q250" s="11">
        <v>1.5</v>
      </c>
      <c r="R250" s="11">
        <f t="shared" si="29"/>
        <v>1.5</v>
      </c>
      <c r="S250" s="11" t="s">
        <v>1455</v>
      </c>
      <c r="U250" t="str">
        <f t="shared" si="25"/>
        <v>是</v>
      </c>
    </row>
    <row r="251" spans="1:21">
      <c r="A251" s="2" t="str">
        <f>K251&amp;MID(L:L,15,4)</f>
        <v>黄弟6021</v>
      </c>
      <c r="B251" s="7" t="s">
        <v>2581</v>
      </c>
      <c r="C251" s="7" t="s">
        <v>1457</v>
      </c>
      <c r="D251" s="7">
        <v>53</v>
      </c>
      <c r="E251" s="7" t="s">
        <v>2582</v>
      </c>
      <c r="F251" s="7" t="s">
        <v>18894</v>
      </c>
      <c r="G251" s="7" t="s">
        <v>18895</v>
      </c>
      <c r="H251" s="7" t="s">
        <v>1450</v>
      </c>
      <c r="I251" s="7" t="s">
        <v>18896</v>
      </c>
      <c r="J251" s="7" t="s">
        <v>1452</v>
      </c>
      <c r="K251" s="7" t="s">
        <v>194</v>
      </c>
      <c r="L251" s="7" t="s">
        <v>195</v>
      </c>
      <c r="M251" s="7" t="s">
        <v>1453</v>
      </c>
      <c r="N251" s="7" t="s">
        <v>23</v>
      </c>
      <c r="O251" s="11">
        <v>1</v>
      </c>
      <c r="P251" s="11">
        <v>49</v>
      </c>
      <c r="Q251" s="11">
        <v>1.5</v>
      </c>
      <c r="R251" s="11">
        <v>0</v>
      </c>
      <c r="S251" s="11" t="s">
        <v>1455</v>
      </c>
      <c r="U251" t="str">
        <f t="shared" si="25"/>
        <v>是</v>
      </c>
    </row>
    <row r="252" spans="1:21">
      <c r="A252" s="2" t="str">
        <f>K252&amp;MID(L:L,15,4)</f>
        <v>许焕莲3329</v>
      </c>
      <c r="B252" s="7" t="s">
        <v>2586</v>
      </c>
      <c r="C252" s="7" t="s">
        <v>1457</v>
      </c>
      <c r="D252" s="7">
        <v>52</v>
      </c>
      <c r="E252" s="7" t="s">
        <v>2587</v>
      </c>
      <c r="F252" s="7" t="s">
        <v>18897</v>
      </c>
      <c r="G252" s="7" t="s">
        <v>18898</v>
      </c>
      <c r="H252" s="7" t="s">
        <v>1450</v>
      </c>
      <c r="I252" s="7" t="s">
        <v>18899</v>
      </c>
      <c r="J252" s="7" t="s">
        <v>1452</v>
      </c>
      <c r="K252" s="7" t="s">
        <v>622</v>
      </c>
      <c r="L252" s="7" t="s">
        <v>623</v>
      </c>
      <c r="M252" s="7" t="s">
        <v>1453</v>
      </c>
      <c r="N252" s="7" t="s">
        <v>23</v>
      </c>
      <c r="O252" s="11">
        <v>22</v>
      </c>
      <c r="P252" s="11">
        <v>56</v>
      </c>
      <c r="Q252" s="11">
        <v>1.5</v>
      </c>
      <c r="R252" s="11">
        <f t="shared" ref="R252:R260" si="30">O252-Q252</f>
        <v>20.5</v>
      </c>
      <c r="S252" s="11" t="s">
        <v>1520</v>
      </c>
      <c r="U252" t="str">
        <f t="shared" si="25"/>
        <v>否</v>
      </c>
    </row>
    <row r="253" spans="1:21">
      <c r="A253" s="2" t="str">
        <f>K253&amp;MID(L:L,15,4)</f>
        <v>余焕基1014</v>
      </c>
      <c r="B253" s="7" t="s">
        <v>2591</v>
      </c>
      <c r="C253" s="7" t="s">
        <v>1446</v>
      </c>
      <c r="D253" s="7">
        <v>50</v>
      </c>
      <c r="E253" s="7" t="s">
        <v>2592</v>
      </c>
      <c r="F253" s="7" t="s">
        <v>18900</v>
      </c>
      <c r="G253" s="7" t="s">
        <v>18901</v>
      </c>
      <c r="H253" s="7" t="s">
        <v>1450</v>
      </c>
      <c r="I253" s="7" t="s">
        <v>3745</v>
      </c>
      <c r="J253" s="7" t="s">
        <v>1452</v>
      </c>
      <c r="K253" s="7" t="s">
        <v>597</v>
      </c>
      <c r="L253" s="7" t="s">
        <v>598</v>
      </c>
      <c r="M253" s="7" t="s">
        <v>1461</v>
      </c>
      <c r="N253" s="7" t="s">
        <v>23</v>
      </c>
      <c r="O253" s="11">
        <v>3</v>
      </c>
      <c r="P253" s="11">
        <v>3</v>
      </c>
      <c r="Q253" s="11">
        <v>3</v>
      </c>
      <c r="R253" s="11">
        <f t="shared" si="30"/>
        <v>0</v>
      </c>
      <c r="S253" s="11" t="s">
        <v>1455</v>
      </c>
      <c r="U253" t="str">
        <f t="shared" si="25"/>
        <v>是</v>
      </c>
    </row>
    <row r="254" spans="1:21">
      <c r="A254" s="2" t="str">
        <f>K254&amp;MID(L:L,15,4)</f>
        <v>陈和272X</v>
      </c>
      <c r="B254" s="7" t="s">
        <v>2596</v>
      </c>
      <c r="C254" s="7" t="s">
        <v>1446</v>
      </c>
      <c r="D254" s="7">
        <v>59</v>
      </c>
      <c r="E254" s="7" t="s">
        <v>2597</v>
      </c>
      <c r="F254" s="7" t="s">
        <v>18902</v>
      </c>
      <c r="G254" s="7" t="s">
        <v>18903</v>
      </c>
      <c r="H254" s="7" t="s">
        <v>1450</v>
      </c>
      <c r="I254" s="7" t="s">
        <v>18904</v>
      </c>
      <c r="J254" s="7" t="s">
        <v>1452</v>
      </c>
      <c r="K254" s="7" t="s">
        <v>58</v>
      </c>
      <c r="L254" s="7" t="s">
        <v>59</v>
      </c>
      <c r="M254" s="7" t="s">
        <v>1453</v>
      </c>
      <c r="N254" s="7" t="s">
        <v>23</v>
      </c>
      <c r="O254" s="11">
        <v>3</v>
      </c>
      <c r="P254" s="11">
        <v>15</v>
      </c>
      <c r="Q254" s="11">
        <v>1.5</v>
      </c>
      <c r="R254" s="11">
        <f t="shared" si="30"/>
        <v>1.5</v>
      </c>
      <c r="S254" s="11" t="s">
        <v>1455</v>
      </c>
      <c r="U254" t="str">
        <f t="shared" si="25"/>
        <v>是</v>
      </c>
    </row>
    <row r="255" spans="1:21">
      <c r="A255" s="2" t="str">
        <f>K255&amp;MID(L:L,15,4)</f>
        <v>李大秀0029</v>
      </c>
      <c r="B255" s="7" t="s">
        <v>2601</v>
      </c>
      <c r="C255" s="7" t="s">
        <v>1446</v>
      </c>
      <c r="D255" s="7">
        <v>53</v>
      </c>
      <c r="E255" s="7" t="s">
        <v>2602</v>
      </c>
      <c r="F255" s="7" t="s">
        <v>18905</v>
      </c>
      <c r="G255" s="7" t="s">
        <v>18906</v>
      </c>
      <c r="H255" s="7" t="s">
        <v>1450</v>
      </c>
      <c r="I255" s="7" t="s">
        <v>18907</v>
      </c>
      <c r="J255" s="7" t="s">
        <v>1452</v>
      </c>
      <c r="K255" s="7" t="s">
        <v>360</v>
      </c>
      <c r="L255" s="7" t="s">
        <v>361</v>
      </c>
      <c r="M255" s="7" t="s">
        <v>1453</v>
      </c>
      <c r="N255" s="7" t="s">
        <v>23</v>
      </c>
      <c r="O255" s="11">
        <v>13</v>
      </c>
      <c r="P255" s="11">
        <v>6</v>
      </c>
      <c r="Q255" s="11">
        <v>1.5</v>
      </c>
      <c r="R255" s="11">
        <f t="shared" si="30"/>
        <v>11.5</v>
      </c>
      <c r="S255" s="11" t="s">
        <v>1455</v>
      </c>
      <c r="U255" t="str">
        <f t="shared" si="25"/>
        <v>是</v>
      </c>
    </row>
    <row r="256" spans="1:21">
      <c r="A256" s="2" t="str">
        <f>K256&amp;MID(L:L,15,4)</f>
        <v>黄景昌0619</v>
      </c>
      <c r="B256" s="7" t="s">
        <v>4676</v>
      </c>
      <c r="C256" s="7" t="s">
        <v>1457</v>
      </c>
      <c r="D256" s="7">
        <v>49</v>
      </c>
      <c r="E256" s="7" t="s">
        <v>4677</v>
      </c>
      <c r="F256" s="7" t="s">
        <v>18908</v>
      </c>
      <c r="G256" s="7" t="s">
        <v>18909</v>
      </c>
      <c r="H256" s="7" t="s">
        <v>1450</v>
      </c>
      <c r="I256" s="7" t="s">
        <v>3760</v>
      </c>
      <c r="J256" s="7" t="s">
        <v>1452</v>
      </c>
      <c r="K256" s="7" t="s">
        <v>901</v>
      </c>
      <c r="L256" s="7" t="s">
        <v>902</v>
      </c>
      <c r="M256" s="7" t="s">
        <v>1461</v>
      </c>
      <c r="N256" s="7" t="s">
        <v>23</v>
      </c>
      <c r="O256" s="11">
        <v>3</v>
      </c>
      <c r="P256" s="11">
        <v>8</v>
      </c>
      <c r="Q256" s="11">
        <v>3</v>
      </c>
      <c r="R256" s="11">
        <f t="shared" si="30"/>
        <v>0</v>
      </c>
      <c r="S256" s="11" t="s">
        <v>1455</v>
      </c>
      <c r="U256" t="str">
        <f t="shared" si="25"/>
        <v>是</v>
      </c>
    </row>
    <row r="257" spans="1:21">
      <c r="A257" s="2" t="str">
        <f>K257&amp;MID(L:L,15,4)</f>
        <v>曹永坚0911</v>
      </c>
      <c r="B257" s="7" t="s">
        <v>2606</v>
      </c>
      <c r="C257" s="7" t="s">
        <v>1457</v>
      </c>
      <c r="D257" s="7">
        <v>41</v>
      </c>
      <c r="E257" s="7" t="s">
        <v>892</v>
      </c>
      <c r="F257" s="7" t="s">
        <v>18910</v>
      </c>
      <c r="G257" s="7" t="s">
        <v>18911</v>
      </c>
      <c r="H257" s="7" t="s">
        <v>1450</v>
      </c>
      <c r="I257" s="7" t="s">
        <v>3356</v>
      </c>
      <c r="J257" s="7" t="s">
        <v>1452</v>
      </c>
      <c r="K257" s="7" t="s">
        <v>889</v>
      </c>
      <c r="L257" s="7" t="s">
        <v>890</v>
      </c>
      <c r="M257" s="7" t="s">
        <v>1461</v>
      </c>
      <c r="N257" s="7" t="s">
        <v>23</v>
      </c>
      <c r="O257" s="11">
        <v>3</v>
      </c>
      <c r="P257" s="11">
        <v>2</v>
      </c>
      <c r="Q257" s="11">
        <v>3</v>
      </c>
      <c r="R257" s="11">
        <f t="shared" si="30"/>
        <v>0</v>
      </c>
      <c r="S257" s="11" t="s">
        <v>1455</v>
      </c>
      <c r="U257" t="str">
        <f t="shared" si="25"/>
        <v>是</v>
      </c>
    </row>
    <row r="258" spans="1:21">
      <c r="A258" s="2" t="str">
        <f>K258&amp;MID(L:L,15,4)</f>
        <v>胡润甜1240</v>
      </c>
      <c r="B258" s="7" t="s">
        <v>2610</v>
      </c>
      <c r="C258" s="7" t="s">
        <v>1446</v>
      </c>
      <c r="D258" s="7">
        <v>48</v>
      </c>
      <c r="E258" s="7" t="s">
        <v>2611</v>
      </c>
      <c r="F258" s="7" t="s">
        <v>18912</v>
      </c>
      <c r="G258" s="7" t="s">
        <v>18913</v>
      </c>
      <c r="H258" s="7" t="s">
        <v>1450</v>
      </c>
      <c r="I258" s="7" t="s">
        <v>18914</v>
      </c>
      <c r="J258" s="7" t="s">
        <v>1452</v>
      </c>
      <c r="K258" s="7" t="s">
        <v>225</v>
      </c>
      <c r="L258" s="7" t="s">
        <v>226</v>
      </c>
      <c r="M258" s="7" t="s">
        <v>1453</v>
      </c>
      <c r="N258" s="7" t="s">
        <v>23</v>
      </c>
      <c r="O258" s="11">
        <v>4</v>
      </c>
      <c r="P258" s="11">
        <v>33</v>
      </c>
      <c r="Q258" s="11">
        <v>1.5</v>
      </c>
      <c r="R258" s="11">
        <f t="shared" si="30"/>
        <v>2.5</v>
      </c>
      <c r="S258" s="11" t="s">
        <v>1455</v>
      </c>
      <c r="U258" t="str">
        <f t="shared" si="25"/>
        <v>是</v>
      </c>
    </row>
    <row r="259" spans="1:21">
      <c r="A259" s="2" t="str">
        <f>K259&amp;MID(L:L,15,4)</f>
        <v>江业祥061X</v>
      </c>
      <c r="B259" s="7" t="s">
        <v>1903</v>
      </c>
      <c r="C259" s="7" t="s">
        <v>1446</v>
      </c>
      <c r="D259" s="7">
        <v>53</v>
      </c>
      <c r="E259" s="7" t="s">
        <v>1904</v>
      </c>
      <c r="F259" s="7" t="s">
        <v>18915</v>
      </c>
      <c r="G259" s="7" t="s">
        <v>18916</v>
      </c>
      <c r="H259" s="7" t="s">
        <v>1450</v>
      </c>
      <c r="I259" s="7" t="s">
        <v>18917</v>
      </c>
      <c r="J259" s="7" t="s">
        <v>1452</v>
      </c>
      <c r="K259" s="7" t="s">
        <v>264</v>
      </c>
      <c r="L259" s="7" t="s">
        <v>265</v>
      </c>
      <c r="M259" s="7" t="s">
        <v>1461</v>
      </c>
      <c r="N259" s="7" t="s">
        <v>23</v>
      </c>
      <c r="O259" s="11">
        <v>6</v>
      </c>
      <c r="P259" s="11">
        <v>55</v>
      </c>
      <c r="Q259" s="11">
        <v>3</v>
      </c>
      <c r="R259" s="11">
        <f t="shared" si="30"/>
        <v>3</v>
      </c>
      <c r="S259" s="11" t="s">
        <v>1455</v>
      </c>
      <c r="U259" t="str">
        <f t="shared" ref="U259:U322" si="31">S259</f>
        <v>是</v>
      </c>
    </row>
    <row r="260" spans="1:21">
      <c r="A260" s="2" t="str">
        <f>K260&amp;MID(L:L,15,4)</f>
        <v>刘炳彩4723</v>
      </c>
      <c r="B260" s="7" t="s">
        <v>2618</v>
      </c>
      <c r="C260" s="7" t="s">
        <v>1446</v>
      </c>
      <c r="D260" s="7">
        <v>57</v>
      </c>
      <c r="E260" s="7" t="s">
        <v>2619</v>
      </c>
      <c r="F260" s="7" t="s">
        <v>18918</v>
      </c>
      <c r="G260" s="7" t="s">
        <v>18919</v>
      </c>
      <c r="H260" s="7" t="s">
        <v>1450</v>
      </c>
      <c r="I260" s="7" t="s">
        <v>10977</v>
      </c>
      <c r="J260" s="7" t="s">
        <v>1452</v>
      </c>
      <c r="K260" s="7" t="s">
        <v>855</v>
      </c>
      <c r="L260" s="7" t="s">
        <v>856</v>
      </c>
      <c r="M260" s="7" t="s">
        <v>1453</v>
      </c>
      <c r="N260" s="7" t="s">
        <v>23</v>
      </c>
      <c r="O260" s="11">
        <v>3</v>
      </c>
      <c r="P260" s="11">
        <v>30</v>
      </c>
      <c r="Q260" s="11">
        <v>1.5</v>
      </c>
      <c r="R260" s="11">
        <f t="shared" si="30"/>
        <v>1.5</v>
      </c>
      <c r="S260" s="11" t="s">
        <v>1455</v>
      </c>
      <c r="U260" t="str">
        <f t="shared" si="31"/>
        <v>是</v>
      </c>
    </row>
    <row r="261" spans="1:21">
      <c r="A261" s="2" t="str">
        <f>K261&amp;MID(L:L,15,4)</f>
        <v>邓润好1263</v>
      </c>
      <c r="B261" s="7" t="s">
        <v>2470</v>
      </c>
      <c r="C261" s="7" t="s">
        <v>1446</v>
      </c>
      <c r="D261" s="7">
        <v>47</v>
      </c>
      <c r="E261" s="7" t="s">
        <v>1092</v>
      </c>
      <c r="F261" s="7" t="s">
        <v>18920</v>
      </c>
      <c r="G261" s="7" t="s">
        <v>18921</v>
      </c>
      <c r="H261" s="7" t="s">
        <v>1450</v>
      </c>
      <c r="I261" s="7" t="s">
        <v>18922</v>
      </c>
      <c r="J261" s="7" t="s">
        <v>1452</v>
      </c>
      <c r="K261" s="7" t="s">
        <v>816</v>
      </c>
      <c r="L261" s="7" t="s">
        <v>817</v>
      </c>
      <c r="M261" s="7" t="s">
        <v>1453</v>
      </c>
      <c r="N261" s="7" t="s">
        <v>23</v>
      </c>
      <c r="O261" s="11">
        <v>1</v>
      </c>
      <c r="P261" s="11">
        <v>49</v>
      </c>
      <c r="Q261" s="11">
        <v>1.5</v>
      </c>
      <c r="R261" s="11">
        <v>0</v>
      </c>
      <c r="S261" s="11" t="s">
        <v>1455</v>
      </c>
      <c r="U261" t="str">
        <f t="shared" si="31"/>
        <v>是</v>
      </c>
    </row>
    <row r="262" spans="1:21">
      <c r="A262" s="2" t="str">
        <f>K262&amp;MID(L:L,15,4)</f>
        <v>冼意芬3944</v>
      </c>
      <c r="B262" s="7" t="s">
        <v>2626</v>
      </c>
      <c r="C262" s="7" t="s">
        <v>1457</v>
      </c>
      <c r="D262" s="7">
        <v>62</v>
      </c>
      <c r="E262" s="7" t="s">
        <v>2627</v>
      </c>
      <c r="F262" s="7" t="s">
        <v>18923</v>
      </c>
      <c r="G262" s="7" t="s">
        <v>18924</v>
      </c>
      <c r="H262" s="7" t="s">
        <v>1450</v>
      </c>
      <c r="I262" s="7" t="s">
        <v>18925</v>
      </c>
      <c r="J262" s="7" t="s">
        <v>1452</v>
      </c>
      <c r="K262" s="7" t="s">
        <v>36</v>
      </c>
      <c r="L262" s="7" t="s">
        <v>37</v>
      </c>
      <c r="M262" s="7" t="s">
        <v>1461</v>
      </c>
      <c r="N262" s="7" t="s">
        <v>23</v>
      </c>
      <c r="O262" s="11">
        <v>4</v>
      </c>
      <c r="P262" s="11">
        <v>10</v>
      </c>
      <c r="Q262" s="11">
        <v>3</v>
      </c>
      <c r="R262" s="11">
        <f t="shared" ref="R262:R265" si="32">O262-Q262</f>
        <v>1</v>
      </c>
      <c r="S262" s="11" t="s">
        <v>1455</v>
      </c>
      <c r="U262" t="str">
        <f t="shared" si="31"/>
        <v>是</v>
      </c>
    </row>
    <row r="263" spans="1:21">
      <c r="A263" s="2" t="str">
        <f>K263&amp;MID(L:L,15,4)</f>
        <v>麦积南5138</v>
      </c>
      <c r="B263" s="7" t="s">
        <v>2492</v>
      </c>
      <c r="C263" s="7" t="s">
        <v>1446</v>
      </c>
      <c r="D263" s="7">
        <v>51</v>
      </c>
      <c r="E263" s="7" t="s">
        <v>2493</v>
      </c>
      <c r="F263" s="7" t="s">
        <v>18926</v>
      </c>
      <c r="G263" s="7" t="s">
        <v>18927</v>
      </c>
      <c r="H263" s="7" t="s">
        <v>1450</v>
      </c>
      <c r="I263" s="7" t="s">
        <v>6012</v>
      </c>
      <c r="J263" s="7" t="s">
        <v>1452</v>
      </c>
      <c r="K263" s="7" t="s">
        <v>1080</v>
      </c>
      <c r="L263" s="7" t="s">
        <v>1081</v>
      </c>
      <c r="M263" s="7" t="s">
        <v>1461</v>
      </c>
      <c r="N263" s="7" t="s">
        <v>23</v>
      </c>
      <c r="O263" s="11">
        <v>0</v>
      </c>
      <c r="P263" s="11">
        <v>2</v>
      </c>
      <c r="Q263" s="11">
        <v>3</v>
      </c>
      <c r="R263" s="11">
        <f t="shared" si="32"/>
        <v>-3</v>
      </c>
      <c r="S263" s="11" t="s">
        <v>1520</v>
      </c>
      <c r="U263" t="str">
        <f t="shared" si="31"/>
        <v>否</v>
      </c>
    </row>
    <row r="264" spans="1:21">
      <c r="A264" s="2" t="str">
        <f>K264&amp;MID(L:L,15,4)</f>
        <v>麦积南5138</v>
      </c>
      <c r="B264" s="7" t="s">
        <v>2492</v>
      </c>
      <c r="C264" s="7" t="s">
        <v>1446</v>
      </c>
      <c r="D264" s="7">
        <v>51</v>
      </c>
      <c r="E264" s="7" t="s">
        <v>2493</v>
      </c>
      <c r="F264" s="7" t="s">
        <v>18928</v>
      </c>
      <c r="G264" s="7" t="s">
        <v>18929</v>
      </c>
      <c r="H264" s="7" t="s">
        <v>1450</v>
      </c>
      <c r="I264" s="7" t="s">
        <v>14320</v>
      </c>
      <c r="J264" s="7" t="s">
        <v>1452</v>
      </c>
      <c r="K264" s="7" t="s">
        <v>1080</v>
      </c>
      <c r="L264" s="7" t="s">
        <v>1081</v>
      </c>
      <c r="M264" s="7" t="s">
        <v>1461</v>
      </c>
      <c r="N264" s="7" t="s">
        <v>23</v>
      </c>
      <c r="O264" s="11">
        <v>3</v>
      </c>
      <c r="P264" s="11">
        <v>24</v>
      </c>
      <c r="Q264" s="11">
        <v>3</v>
      </c>
      <c r="R264" s="11">
        <f t="shared" si="32"/>
        <v>0</v>
      </c>
      <c r="S264" s="11" t="s">
        <v>1455</v>
      </c>
      <c r="U264" t="str">
        <f t="shared" si="31"/>
        <v>是</v>
      </c>
    </row>
    <row r="265" spans="1:21">
      <c r="A265" s="2" t="str">
        <f>K265&amp;MID(L:L,15,4)</f>
        <v>钟耀坤3314</v>
      </c>
      <c r="B265" s="7" t="s">
        <v>2111</v>
      </c>
      <c r="C265" s="7" t="s">
        <v>1446</v>
      </c>
      <c r="D265" s="7">
        <v>48</v>
      </c>
      <c r="E265" s="7" t="s">
        <v>1124</v>
      </c>
      <c r="F265" s="7" t="s">
        <v>18930</v>
      </c>
      <c r="G265" s="7" t="s">
        <v>18931</v>
      </c>
      <c r="H265" s="7" t="s">
        <v>1450</v>
      </c>
      <c r="I265" s="7" t="s">
        <v>5708</v>
      </c>
      <c r="J265" s="7" t="s">
        <v>1452</v>
      </c>
      <c r="K265" s="7" t="s">
        <v>741</v>
      </c>
      <c r="L265" s="7" t="s">
        <v>742</v>
      </c>
      <c r="M265" s="7" t="s">
        <v>1461</v>
      </c>
      <c r="N265" s="7" t="s">
        <v>1467</v>
      </c>
      <c r="O265" s="11">
        <v>3</v>
      </c>
      <c r="P265" s="11">
        <v>6</v>
      </c>
      <c r="Q265" s="11">
        <v>3</v>
      </c>
      <c r="R265" s="11">
        <f t="shared" si="32"/>
        <v>0</v>
      </c>
      <c r="S265" s="11" t="s">
        <v>1455</v>
      </c>
      <c r="U265" t="str">
        <f t="shared" si="31"/>
        <v>是</v>
      </c>
    </row>
    <row r="266" spans="1:21">
      <c r="A266" s="2" t="str">
        <f>K266&amp;MID(L:L,15,4)</f>
        <v>邓文灿1217</v>
      </c>
      <c r="B266" s="7" t="s">
        <v>2637</v>
      </c>
      <c r="C266" s="7" t="s">
        <v>1457</v>
      </c>
      <c r="D266" s="7">
        <v>51</v>
      </c>
      <c r="E266" s="7" t="s">
        <v>2638</v>
      </c>
      <c r="F266" s="7" t="s">
        <v>18932</v>
      </c>
      <c r="G266" s="7" t="s">
        <v>18933</v>
      </c>
      <c r="H266" s="7" t="s">
        <v>1450</v>
      </c>
      <c r="I266" s="7" t="s">
        <v>18934</v>
      </c>
      <c r="J266" s="7" t="s">
        <v>1452</v>
      </c>
      <c r="K266" s="7" t="s">
        <v>149</v>
      </c>
      <c r="L266" s="7" t="s">
        <v>150</v>
      </c>
      <c r="M266" s="7" t="s">
        <v>1453</v>
      </c>
      <c r="N266" s="7" t="s">
        <v>23</v>
      </c>
      <c r="O266" s="11">
        <v>1</v>
      </c>
      <c r="P266" s="11">
        <v>59</v>
      </c>
      <c r="Q266" s="11">
        <v>1.5</v>
      </c>
      <c r="R266" s="11">
        <v>0</v>
      </c>
      <c r="S266" s="11" t="s">
        <v>1455</v>
      </c>
      <c r="U266" t="str">
        <f t="shared" si="31"/>
        <v>是</v>
      </c>
    </row>
    <row r="267" spans="1:21">
      <c r="A267" s="2" t="str">
        <f>K267&amp;MID(L:L,15,4)</f>
        <v>刘启良5615</v>
      </c>
      <c r="B267" s="7" t="s">
        <v>2642</v>
      </c>
      <c r="C267" s="7" t="s">
        <v>1446</v>
      </c>
      <c r="D267" s="7">
        <v>58</v>
      </c>
      <c r="E267" s="7" t="s">
        <v>2643</v>
      </c>
      <c r="F267" s="7" t="s">
        <v>18935</v>
      </c>
      <c r="G267" s="7" t="s">
        <v>18936</v>
      </c>
      <c r="H267" s="7" t="s">
        <v>1450</v>
      </c>
      <c r="I267" s="7" t="s">
        <v>18937</v>
      </c>
      <c r="J267" s="7" t="s">
        <v>1452</v>
      </c>
      <c r="K267" s="7" t="s">
        <v>407</v>
      </c>
      <c r="L267" s="7" t="s">
        <v>2647</v>
      </c>
      <c r="M267" s="7" t="s">
        <v>1461</v>
      </c>
      <c r="N267" s="7" t="s">
        <v>23</v>
      </c>
      <c r="O267" s="11">
        <v>5</v>
      </c>
      <c r="P267" s="11">
        <v>52</v>
      </c>
      <c r="Q267" s="11">
        <v>3</v>
      </c>
      <c r="R267" s="11">
        <f t="shared" ref="R267:R278" si="33">O267-Q267</f>
        <v>2</v>
      </c>
      <c r="S267" s="11" t="s">
        <v>1455</v>
      </c>
      <c r="U267" t="str">
        <f t="shared" si="31"/>
        <v>是</v>
      </c>
    </row>
    <row r="268" spans="1:21">
      <c r="A268" s="2" t="str">
        <f>K268&amp;MID(L:L,15,4)</f>
        <v>王颖欣1243</v>
      </c>
      <c r="B268" s="7" t="s">
        <v>2648</v>
      </c>
      <c r="C268" s="7" t="s">
        <v>1457</v>
      </c>
      <c r="D268" s="7">
        <v>51</v>
      </c>
      <c r="E268" s="7" t="s">
        <v>917</v>
      </c>
      <c r="F268" s="7" t="s">
        <v>18938</v>
      </c>
      <c r="G268" s="7" t="s">
        <v>18939</v>
      </c>
      <c r="H268" s="7" t="s">
        <v>1450</v>
      </c>
      <c r="I268" s="7" t="s">
        <v>18940</v>
      </c>
      <c r="J268" s="7" t="s">
        <v>1452</v>
      </c>
      <c r="K268" s="7" t="s">
        <v>915</v>
      </c>
      <c r="L268" s="7" t="s">
        <v>916</v>
      </c>
      <c r="M268" s="7" t="s">
        <v>1461</v>
      </c>
      <c r="N268" s="7" t="s">
        <v>23</v>
      </c>
      <c r="O268" s="11">
        <v>5</v>
      </c>
      <c r="P268" s="11">
        <v>3</v>
      </c>
      <c r="Q268" s="11">
        <v>3</v>
      </c>
      <c r="R268" s="11">
        <f t="shared" si="33"/>
        <v>2</v>
      </c>
      <c r="S268" s="11" t="s">
        <v>1455</v>
      </c>
      <c r="U268" t="str">
        <f t="shared" si="31"/>
        <v>是</v>
      </c>
    </row>
    <row r="269" spans="1:21">
      <c r="A269" s="2" t="str">
        <f>K269&amp;MID(L:L,15,4)</f>
        <v>李玉清2725</v>
      </c>
      <c r="B269" s="7" t="s">
        <v>2652</v>
      </c>
      <c r="C269" s="7" t="s">
        <v>1444</v>
      </c>
      <c r="D269" s="7">
        <v>43</v>
      </c>
      <c r="E269" s="7" t="s">
        <v>2653</v>
      </c>
      <c r="F269" s="7" t="s">
        <v>18941</v>
      </c>
      <c r="G269" s="7" t="s">
        <v>18942</v>
      </c>
      <c r="H269" s="7" t="s">
        <v>1450</v>
      </c>
      <c r="I269" s="7" t="s">
        <v>11191</v>
      </c>
      <c r="J269" s="7" t="s">
        <v>1452</v>
      </c>
      <c r="K269" s="7" t="s">
        <v>702</v>
      </c>
      <c r="L269" s="7" t="s">
        <v>703</v>
      </c>
      <c r="M269" s="7" t="s">
        <v>1461</v>
      </c>
      <c r="N269" s="7" t="s">
        <v>1467</v>
      </c>
      <c r="O269" s="11">
        <v>3</v>
      </c>
      <c r="P269" s="11">
        <v>11</v>
      </c>
      <c r="Q269" s="11">
        <v>3</v>
      </c>
      <c r="R269" s="11">
        <f t="shared" si="33"/>
        <v>0</v>
      </c>
      <c r="S269" s="11" t="s">
        <v>1455</v>
      </c>
      <c r="U269" t="str">
        <f t="shared" si="31"/>
        <v>是</v>
      </c>
    </row>
    <row r="270" spans="1:21">
      <c r="A270" s="2" t="str">
        <f>K270&amp;MID(L:L,15,4)</f>
        <v>陈建辉1018</v>
      </c>
      <c r="B270" s="7" t="s">
        <v>2657</v>
      </c>
      <c r="C270" s="7" t="s">
        <v>1446</v>
      </c>
      <c r="D270" s="7">
        <v>45</v>
      </c>
      <c r="E270" s="7" t="s">
        <v>2658</v>
      </c>
      <c r="F270" s="7" t="s">
        <v>18943</v>
      </c>
      <c r="G270" s="7" t="s">
        <v>18944</v>
      </c>
      <c r="H270" s="7" t="s">
        <v>2042</v>
      </c>
      <c r="I270" s="7" t="s">
        <v>10853</v>
      </c>
      <c r="J270" s="7" t="s">
        <v>1452</v>
      </c>
      <c r="K270" s="7" t="s">
        <v>733</v>
      </c>
      <c r="L270" s="7" t="s">
        <v>734</v>
      </c>
      <c r="M270" s="7" t="s">
        <v>1461</v>
      </c>
      <c r="N270" s="7" t="s">
        <v>1467</v>
      </c>
      <c r="O270" s="11">
        <v>4</v>
      </c>
      <c r="P270" s="11">
        <v>7</v>
      </c>
      <c r="Q270" s="11">
        <v>3</v>
      </c>
      <c r="R270" s="11">
        <f t="shared" si="33"/>
        <v>1</v>
      </c>
      <c r="S270" s="11" t="s">
        <v>1455</v>
      </c>
      <c r="U270" t="str">
        <f t="shared" si="31"/>
        <v>是</v>
      </c>
    </row>
    <row r="271" spans="1:21">
      <c r="A271" s="2" t="str">
        <f>K271&amp;MID(L:L,15,4)</f>
        <v>陈德胜0910</v>
      </c>
      <c r="B271" s="7" t="s">
        <v>2662</v>
      </c>
      <c r="C271" s="7" t="s">
        <v>1446</v>
      </c>
      <c r="D271" s="7">
        <v>38</v>
      </c>
      <c r="E271" s="7" t="s">
        <v>2663</v>
      </c>
      <c r="F271" s="7" t="s">
        <v>18945</v>
      </c>
      <c r="G271" s="7" t="s">
        <v>18946</v>
      </c>
      <c r="H271" s="7" t="s">
        <v>1450</v>
      </c>
      <c r="I271" s="7" t="s">
        <v>4461</v>
      </c>
      <c r="J271" s="7" t="s">
        <v>1452</v>
      </c>
      <c r="K271" s="7" t="s">
        <v>658</v>
      </c>
      <c r="L271" s="7" t="s">
        <v>659</v>
      </c>
      <c r="M271" s="7" t="s">
        <v>1453</v>
      </c>
      <c r="N271" s="7" t="s">
        <v>23</v>
      </c>
      <c r="O271" s="11">
        <v>2</v>
      </c>
      <c r="P271" s="11">
        <v>18</v>
      </c>
      <c r="Q271" s="11">
        <v>1.5</v>
      </c>
      <c r="R271" s="11">
        <f t="shared" si="33"/>
        <v>0.5</v>
      </c>
      <c r="S271" s="11" t="s">
        <v>1455</v>
      </c>
      <c r="U271" t="str">
        <f t="shared" si="31"/>
        <v>是</v>
      </c>
    </row>
    <row r="272" spans="1:21">
      <c r="A272" s="2" t="str">
        <f>K272&amp;MID(L:L,15,4)</f>
        <v>何国英4825</v>
      </c>
      <c r="B272" s="7" t="s">
        <v>16912</v>
      </c>
      <c r="C272" s="7" t="s">
        <v>1457</v>
      </c>
      <c r="D272" s="7">
        <v>59</v>
      </c>
      <c r="E272" s="7" t="s">
        <v>16913</v>
      </c>
      <c r="F272" s="7" t="s">
        <v>18947</v>
      </c>
      <c r="G272" s="7" t="s">
        <v>18948</v>
      </c>
      <c r="H272" s="7" t="s">
        <v>1450</v>
      </c>
      <c r="I272" s="7" t="s">
        <v>16902</v>
      </c>
      <c r="J272" s="7" t="s">
        <v>1452</v>
      </c>
      <c r="K272" s="7" t="s">
        <v>183</v>
      </c>
      <c r="L272" s="7" t="s">
        <v>184</v>
      </c>
      <c r="M272" s="7" t="s">
        <v>1461</v>
      </c>
      <c r="N272" s="7" t="s">
        <v>23</v>
      </c>
      <c r="O272" s="11">
        <v>3</v>
      </c>
      <c r="P272" s="11">
        <v>2</v>
      </c>
      <c r="Q272" s="11">
        <v>3</v>
      </c>
      <c r="R272" s="11">
        <f t="shared" si="33"/>
        <v>0</v>
      </c>
      <c r="S272" s="11" t="s">
        <v>1455</v>
      </c>
      <c r="U272" t="str">
        <f t="shared" si="31"/>
        <v>是</v>
      </c>
    </row>
    <row r="273" spans="1:21">
      <c r="A273" s="2" t="str">
        <f>K273&amp;MID(L:L,15,4)</f>
        <v>温新群2747</v>
      </c>
      <c r="B273" s="7" t="s">
        <v>2675</v>
      </c>
      <c r="C273" s="7" t="s">
        <v>1446</v>
      </c>
      <c r="D273" s="7">
        <v>54</v>
      </c>
      <c r="E273" s="7" t="s">
        <v>2676</v>
      </c>
      <c r="F273" s="7" t="s">
        <v>18949</v>
      </c>
      <c r="G273" s="7" t="s">
        <v>18950</v>
      </c>
      <c r="H273" s="7" t="s">
        <v>1450</v>
      </c>
      <c r="I273" s="7" t="s">
        <v>15237</v>
      </c>
      <c r="J273" s="7" t="s">
        <v>1452</v>
      </c>
      <c r="K273" s="7" t="s">
        <v>573</v>
      </c>
      <c r="L273" s="7" t="s">
        <v>574</v>
      </c>
      <c r="M273" s="7" t="s">
        <v>1453</v>
      </c>
      <c r="N273" s="7" t="s">
        <v>23</v>
      </c>
      <c r="O273" s="11">
        <v>3</v>
      </c>
      <c r="P273" s="11">
        <v>9</v>
      </c>
      <c r="Q273" s="11">
        <v>1.5</v>
      </c>
      <c r="R273" s="11">
        <f t="shared" si="33"/>
        <v>1.5</v>
      </c>
      <c r="S273" s="11" t="s">
        <v>1455</v>
      </c>
      <c r="U273" t="str">
        <f t="shared" si="31"/>
        <v>是</v>
      </c>
    </row>
    <row r="274" spans="1:21">
      <c r="A274" s="2" t="str">
        <f>K274&amp;MID(L:L,15,4)</f>
        <v>蒋金荣4817</v>
      </c>
      <c r="B274" s="7" t="s">
        <v>2680</v>
      </c>
      <c r="C274" s="7" t="s">
        <v>1446</v>
      </c>
      <c r="D274" s="7">
        <v>34</v>
      </c>
      <c r="E274" s="7" t="s">
        <v>317</v>
      </c>
      <c r="F274" s="7" t="s">
        <v>18951</v>
      </c>
      <c r="G274" s="7" t="s">
        <v>18952</v>
      </c>
      <c r="H274" s="7" t="s">
        <v>1450</v>
      </c>
      <c r="I274" s="7" t="s">
        <v>18953</v>
      </c>
      <c r="J274" s="7" t="s">
        <v>1452</v>
      </c>
      <c r="K274" s="7" t="s">
        <v>314</v>
      </c>
      <c r="L274" s="7" t="s">
        <v>315</v>
      </c>
      <c r="M274" s="7" t="s">
        <v>1461</v>
      </c>
      <c r="N274" s="7" t="s">
        <v>23</v>
      </c>
      <c r="O274" s="11">
        <v>4</v>
      </c>
      <c r="P274" s="11">
        <v>2</v>
      </c>
      <c r="Q274" s="11">
        <v>3</v>
      </c>
      <c r="R274" s="11">
        <f t="shared" si="33"/>
        <v>1</v>
      </c>
      <c r="S274" s="11" t="s">
        <v>1455</v>
      </c>
      <c r="U274" t="str">
        <f t="shared" si="31"/>
        <v>是</v>
      </c>
    </row>
    <row r="275" spans="1:21">
      <c r="A275" s="2" t="str">
        <f>K275&amp;MID(L:L,15,4)</f>
        <v>李棣华4091</v>
      </c>
      <c r="B275" s="7" t="s">
        <v>2684</v>
      </c>
      <c r="C275" s="7" t="s">
        <v>1446</v>
      </c>
      <c r="D275" s="7">
        <v>55</v>
      </c>
      <c r="E275" s="7" t="s">
        <v>2685</v>
      </c>
      <c r="F275" s="7" t="s">
        <v>18954</v>
      </c>
      <c r="G275" s="7" t="s">
        <v>18955</v>
      </c>
      <c r="H275" s="7" t="s">
        <v>1450</v>
      </c>
      <c r="I275" s="7" t="s">
        <v>5540</v>
      </c>
      <c r="J275" s="7" t="s">
        <v>1452</v>
      </c>
      <c r="K275" s="7" t="s">
        <v>363</v>
      </c>
      <c r="L275" s="7" t="s">
        <v>364</v>
      </c>
      <c r="M275" s="7" t="s">
        <v>1461</v>
      </c>
      <c r="N275" s="7" t="s">
        <v>23</v>
      </c>
      <c r="O275" s="11">
        <v>3</v>
      </c>
      <c r="P275" s="11">
        <v>1</v>
      </c>
      <c r="Q275" s="11">
        <v>3</v>
      </c>
      <c r="R275" s="11">
        <f t="shared" si="33"/>
        <v>0</v>
      </c>
      <c r="S275" s="11" t="s">
        <v>1455</v>
      </c>
      <c r="U275" t="str">
        <f t="shared" si="31"/>
        <v>是</v>
      </c>
    </row>
    <row r="276" spans="1:21">
      <c r="A276" s="2" t="str">
        <f>K276&amp;MID(L:L,15,4)</f>
        <v>吴娓薇182X</v>
      </c>
      <c r="B276" s="7" t="s">
        <v>1978</v>
      </c>
      <c r="C276" s="7" t="s">
        <v>1457</v>
      </c>
      <c r="D276" s="7">
        <v>53</v>
      </c>
      <c r="E276" s="7" t="s">
        <v>1979</v>
      </c>
      <c r="F276" s="7" t="s">
        <v>18956</v>
      </c>
      <c r="G276" s="7" t="s">
        <v>18957</v>
      </c>
      <c r="H276" s="7" t="s">
        <v>1450</v>
      </c>
      <c r="I276" s="7" t="s">
        <v>9652</v>
      </c>
      <c r="J276" s="7" t="s">
        <v>1452</v>
      </c>
      <c r="K276" s="7" t="s">
        <v>1252</v>
      </c>
      <c r="L276" s="7" t="s">
        <v>1253</v>
      </c>
      <c r="M276" s="7" t="s">
        <v>1461</v>
      </c>
      <c r="N276" s="7" t="s">
        <v>1462</v>
      </c>
      <c r="O276" s="11">
        <v>3</v>
      </c>
      <c r="P276" s="11">
        <v>1</v>
      </c>
      <c r="Q276" s="11">
        <v>2.5</v>
      </c>
      <c r="R276" s="11">
        <f t="shared" si="33"/>
        <v>0.5</v>
      </c>
      <c r="S276" s="11" t="s">
        <v>1455</v>
      </c>
      <c r="U276" t="str">
        <f t="shared" si="31"/>
        <v>是</v>
      </c>
    </row>
    <row r="277" spans="1:21">
      <c r="A277" s="2" t="str">
        <f>K277&amp;MID(L:L,15,4)</f>
        <v>崔玉娥4261</v>
      </c>
      <c r="B277" s="7" t="s">
        <v>1736</v>
      </c>
      <c r="C277" s="7" t="s">
        <v>1446</v>
      </c>
      <c r="D277" s="7">
        <v>48</v>
      </c>
      <c r="E277" s="7" t="s">
        <v>1737</v>
      </c>
      <c r="F277" s="7" t="s">
        <v>18958</v>
      </c>
      <c r="G277" s="7" t="s">
        <v>18959</v>
      </c>
      <c r="H277" s="7" t="s">
        <v>1450</v>
      </c>
      <c r="I277" s="7" t="s">
        <v>18960</v>
      </c>
      <c r="J277" s="7" t="s">
        <v>1452</v>
      </c>
      <c r="K277" s="7" t="s">
        <v>110</v>
      </c>
      <c r="L277" s="7" t="s">
        <v>111</v>
      </c>
      <c r="M277" s="7" t="s">
        <v>1453</v>
      </c>
      <c r="N277" s="7" t="s">
        <v>23</v>
      </c>
      <c r="O277" s="11">
        <v>3</v>
      </c>
      <c r="P277" s="11">
        <v>18</v>
      </c>
      <c r="Q277" s="11">
        <v>1.5</v>
      </c>
      <c r="R277" s="11">
        <f t="shared" si="33"/>
        <v>1.5</v>
      </c>
      <c r="S277" s="11" t="s">
        <v>1455</v>
      </c>
      <c r="U277" t="str">
        <f t="shared" si="31"/>
        <v>是</v>
      </c>
    </row>
    <row r="278" spans="1:21">
      <c r="A278" s="2" t="str">
        <f>K278&amp;MID(L:L,15,4)</f>
        <v>梁国英1528</v>
      </c>
      <c r="B278" s="7" t="s">
        <v>2695</v>
      </c>
      <c r="C278" s="7" t="s">
        <v>1446</v>
      </c>
      <c r="D278" s="7">
        <v>44</v>
      </c>
      <c r="E278" s="7" t="s">
        <v>288</v>
      </c>
      <c r="F278" s="7" t="s">
        <v>18961</v>
      </c>
      <c r="G278" s="7" t="s">
        <v>18962</v>
      </c>
      <c r="H278" s="7" t="s">
        <v>1450</v>
      </c>
      <c r="I278" s="7" t="s">
        <v>18963</v>
      </c>
      <c r="J278" s="7" t="s">
        <v>1452</v>
      </c>
      <c r="K278" s="7" t="s">
        <v>285</v>
      </c>
      <c r="L278" s="7" t="s">
        <v>286</v>
      </c>
      <c r="M278" s="7" t="s">
        <v>1461</v>
      </c>
      <c r="N278" s="7" t="s">
        <v>23</v>
      </c>
      <c r="O278" s="11">
        <v>10</v>
      </c>
      <c r="P278" s="11">
        <v>31</v>
      </c>
      <c r="Q278" s="11">
        <v>3</v>
      </c>
      <c r="R278" s="11">
        <f t="shared" si="33"/>
        <v>7</v>
      </c>
      <c r="S278" s="11" t="s">
        <v>1455</v>
      </c>
      <c r="U278" t="str">
        <f t="shared" si="31"/>
        <v>是</v>
      </c>
    </row>
    <row r="279" spans="1:21">
      <c r="A279" s="2" t="str">
        <f>K279&amp;MID(L:L,15,4)</f>
        <v>杜观2121</v>
      </c>
      <c r="B279" s="7" t="s">
        <v>2699</v>
      </c>
      <c r="C279" s="7" t="s">
        <v>1457</v>
      </c>
      <c r="D279" s="7">
        <v>55</v>
      </c>
      <c r="E279" s="7" t="s">
        <v>2700</v>
      </c>
      <c r="F279" s="7" t="s">
        <v>18964</v>
      </c>
      <c r="G279" s="7" t="s">
        <v>18965</v>
      </c>
      <c r="H279" s="7" t="s">
        <v>1450</v>
      </c>
      <c r="I279" s="7" t="s">
        <v>18966</v>
      </c>
      <c r="J279" s="7" t="s">
        <v>1452</v>
      </c>
      <c r="K279" s="7" t="s">
        <v>128</v>
      </c>
      <c r="L279" s="7" t="s">
        <v>129</v>
      </c>
      <c r="M279" s="7" t="s">
        <v>1453</v>
      </c>
      <c r="N279" s="7" t="s">
        <v>23</v>
      </c>
      <c r="O279" s="11">
        <v>1</v>
      </c>
      <c r="P279" s="11">
        <v>50</v>
      </c>
      <c r="Q279" s="11">
        <v>1.5</v>
      </c>
      <c r="R279" s="11">
        <v>0</v>
      </c>
      <c r="S279" s="11" t="s">
        <v>1455</v>
      </c>
      <c r="U279" t="str">
        <f t="shared" si="31"/>
        <v>是</v>
      </c>
    </row>
    <row r="280" spans="1:21">
      <c r="A280" s="2" t="str">
        <f>K280&amp;MID(L:L,15,4)</f>
        <v>胡少明1813</v>
      </c>
      <c r="B280" s="7" t="s">
        <v>2704</v>
      </c>
      <c r="C280" s="7" t="s">
        <v>1446</v>
      </c>
      <c r="D280" s="7">
        <v>45</v>
      </c>
      <c r="E280" s="7" t="s">
        <v>2705</v>
      </c>
      <c r="F280" s="7" t="s">
        <v>18967</v>
      </c>
      <c r="G280" s="7" t="s">
        <v>18968</v>
      </c>
      <c r="H280" s="7" t="s">
        <v>1450</v>
      </c>
      <c r="I280" s="7" t="s">
        <v>18969</v>
      </c>
      <c r="J280" s="7" t="s">
        <v>1452</v>
      </c>
      <c r="K280" s="7" t="s">
        <v>825</v>
      </c>
      <c r="L280" s="7" t="s">
        <v>826</v>
      </c>
      <c r="M280" s="7" t="s">
        <v>1453</v>
      </c>
      <c r="N280" s="7" t="s">
        <v>23</v>
      </c>
      <c r="O280" s="11">
        <v>1</v>
      </c>
      <c r="P280" s="11">
        <v>33</v>
      </c>
      <c r="Q280" s="11">
        <v>1.5</v>
      </c>
      <c r="R280" s="11">
        <v>0</v>
      </c>
      <c r="S280" s="11" t="s">
        <v>1455</v>
      </c>
      <c r="U280" t="str">
        <f t="shared" si="31"/>
        <v>是</v>
      </c>
    </row>
    <row r="281" spans="1:21">
      <c r="A281" s="2" t="str">
        <f>K281&amp;MID(L:L,15,4)</f>
        <v>陈启池2419</v>
      </c>
      <c r="B281" s="7" t="s">
        <v>2652</v>
      </c>
      <c r="C281" s="7" t="s">
        <v>1444</v>
      </c>
      <c r="D281" s="7">
        <v>43</v>
      </c>
      <c r="E281" s="7" t="s">
        <v>2653</v>
      </c>
      <c r="F281" s="7" t="s">
        <v>18970</v>
      </c>
      <c r="G281" s="7" t="s">
        <v>18971</v>
      </c>
      <c r="H281" s="7" t="s">
        <v>1450</v>
      </c>
      <c r="I281" s="7" t="s">
        <v>11102</v>
      </c>
      <c r="J281" s="7" t="s">
        <v>1452</v>
      </c>
      <c r="K281" s="7" t="s">
        <v>591</v>
      </c>
      <c r="L281" s="7" t="s">
        <v>592</v>
      </c>
      <c r="M281" s="7" t="s">
        <v>1461</v>
      </c>
      <c r="N281" s="7" t="s">
        <v>23</v>
      </c>
      <c r="O281" s="11">
        <v>3</v>
      </c>
      <c r="P281" s="11">
        <v>3</v>
      </c>
      <c r="Q281" s="11">
        <v>3</v>
      </c>
      <c r="R281" s="11">
        <f t="shared" ref="R281:R299" si="34">O281-Q281</f>
        <v>0</v>
      </c>
      <c r="S281" s="11" t="s">
        <v>1455</v>
      </c>
      <c r="U281" t="str">
        <f t="shared" si="31"/>
        <v>是</v>
      </c>
    </row>
    <row r="282" spans="1:21">
      <c r="A282" s="2" t="str">
        <f>K282&amp;MID(L:L,15,4)</f>
        <v>吴华妹6028</v>
      </c>
      <c r="B282" s="7" t="s">
        <v>2581</v>
      </c>
      <c r="C282" s="7" t="s">
        <v>1457</v>
      </c>
      <c r="D282" s="7">
        <v>53</v>
      </c>
      <c r="E282" s="7" t="s">
        <v>2582</v>
      </c>
      <c r="F282" s="7" t="s">
        <v>18972</v>
      </c>
      <c r="G282" s="7" t="s">
        <v>18973</v>
      </c>
      <c r="H282" s="7" t="s">
        <v>1450</v>
      </c>
      <c r="I282" s="7" t="s">
        <v>12651</v>
      </c>
      <c r="J282" s="7" t="s">
        <v>1452</v>
      </c>
      <c r="K282" s="7" t="s">
        <v>510</v>
      </c>
      <c r="L282" s="7" t="s">
        <v>511</v>
      </c>
      <c r="M282" s="7" t="s">
        <v>1453</v>
      </c>
      <c r="N282" s="7" t="s">
        <v>23</v>
      </c>
      <c r="O282" s="11">
        <v>3</v>
      </c>
      <c r="P282" s="11">
        <v>48</v>
      </c>
      <c r="Q282" s="11">
        <v>1.5</v>
      </c>
      <c r="R282" s="11">
        <f t="shared" si="34"/>
        <v>1.5</v>
      </c>
      <c r="S282" s="11" t="s">
        <v>1455</v>
      </c>
      <c r="U282" t="str">
        <f t="shared" si="31"/>
        <v>是</v>
      </c>
    </row>
    <row r="283" spans="1:21">
      <c r="A283" s="2" t="str">
        <f>K283&amp;MID(L:L,15,4)</f>
        <v>刘义昌1615</v>
      </c>
      <c r="B283" s="7" t="s">
        <v>2128</v>
      </c>
      <c r="C283" s="7" t="s">
        <v>1446</v>
      </c>
      <c r="D283" s="7">
        <v>59</v>
      </c>
      <c r="E283" s="7" t="s">
        <v>2129</v>
      </c>
      <c r="F283" s="7" t="s">
        <v>18974</v>
      </c>
      <c r="G283" s="7" t="s">
        <v>18975</v>
      </c>
      <c r="H283" s="7" t="s">
        <v>1450</v>
      </c>
      <c r="I283" s="7" t="s">
        <v>2390</v>
      </c>
      <c r="J283" s="7" t="s">
        <v>1452</v>
      </c>
      <c r="K283" s="7" t="s">
        <v>414</v>
      </c>
      <c r="L283" s="7" t="s">
        <v>415</v>
      </c>
      <c r="M283" s="7" t="s">
        <v>1461</v>
      </c>
      <c r="N283" s="7" t="s">
        <v>23</v>
      </c>
      <c r="O283" s="11">
        <v>4</v>
      </c>
      <c r="P283" s="11">
        <v>51</v>
      </c>
      <c r="Q283" s="11">
        <v>3</v>
      </c>
      <c r="R283" s="11">
        <f t="shared" si="34"/>
        <v>1</v>
      </c>
      <c r="S283" s="11" t="s">
        <v>1455</v>
      </c>
      <c r="U283" t="str">
        <f t="shared" si="31"/>
        <v>是</v>
      </c>
    </row>
    <row r="284" spans="1:21">
      <c r="A284" s="2" t="str">
        <f>K284&amp;MID(L:L,15,4)</f>
        <v>吴卓成0013</v>
      </c>
      <c r="B284" s="7" t="s">
        <v>1761</v>
      </c>
      <c r="C284" s="7" t="s">
        <v>1446</v>
      </c>
      <c r="D284" s="7">
        <v>57</v>
      </c>
      <c r="E284" s="7" t="s">
        <v>1762</v>
      </c>
      <c r="F284" s="7" t="s">
        <v>18976</v>
      </c>
      <c r="G284" s="7" t="s">
        <v>18977</v>
      </c>
      <c r="H284" s="7" t="s">
        <v>1450</v>
      </c>
      <c r="I284" s="7" t="s">
        <v>18283</v>
      </c>
      <c r="J284" s="7" t="s">
        <v>1452</v>
      </c>
      <c r="K284" s="7" t="s">
        <v>523</v>
      </c>
      <c r="L284" s="7" t="s">
        <v>524</v>
      </c>
      <c r="M284" s="7" t="s">
        <v>1461</v>
      </c>
      <c r="N284" s="7" t="s">
        <v>23</v>
      </c>
      <c r="O284" s="11">
        <v>3</v>
      </c>
      <c r="P284" s="11">
        <v>15</v>
      </c>
      <c r="Q284" s="11">
        <v>3</v>
      </c>
      <c r="R284" s="11">
        <f t="shared" si="34"/>
        <v>0</v>
      </c>
      <c r="S284" s="11" t="s">
        <v>1455</v>
      </c>
      <c r="U284" t="str">
        <f t="shared" si="31"/>
        <v>是</v>
      </c>
    </row>
    <row r="285" spans="1:21">
      <c r="A285" s="2" t="str">
        <f>K285&amp;MID(L:L,15,4)</f>
        <v>陈桂森0622</v>
      </c>
      <c r="B285" s="7" t="s">
        <v>4676</v>
      </c>
      <c r="C285" s="7" t="s">
        <v>1457</v>
      </c>
      <c r="D285" s="7">
        <v>49</v>
      </c>
      <c r="E285" s="7" t="s">
        <v>4677</v>
      </c>
      <c r="F285" s="7" t="s">
        <v>18978</v>
      </c>
      <c r="G285" s="7" t="s">
        <v>18979</v>
      </c>
      <c r="H285" s="7" t="s">
        <v>1450</v>
      </c>
      <c r="I285" s="7" t="s">
        <v>18980</v>
      </c>
      <c r="J285" s="7" t="s">
        <v>1452</v>
      </c>
      <c r="K285" s="7" t="s">
        <v>1264</v>
      </c>
      <c r="L285" s="7" t="s">
        <v>1265</v>
      </c>
      <c r="M285" s="7" t="s">
        <v>1461</v>
      </c>
      <c r="N285" s="7" t="s">
        <v>1462</v>
      </c>
      <c r="O285" s="11">
        <v>8</v>
      </c>
      <c r="P285" s="11">
        <v>9</v>
      </c>
      <c r="Q285" s="11">
        <v>2.5</v>
      </c>
      <c r="R285" s="11">
        <f t="shared" si="34"/>
        <v>5.5</v>
      </c>
      <c r="S285" s="11" t="s">
        <v>1455</v>
      </c>
      <c r="U285" t="str">
        <f t="shared" si="31"/>
        <v>是</v>
      </c>
    </row>
    <row r="286" spans="1:21">
      <c r="A286" s="2" t="str">
        <f>K286&amp;MID(L:L,15,4)</f>
        <v>胡少群1649</v>
      </c>
      <c r="B286" s="7" t="s">
        <v>16610</v>
      </c>
      <c r="C286" s="7" t="s">
        <v>1446</v>
      </c>
      <c r="D286" s="7">
        <v>51</v>
      </c>
      <c r="E286" s="7" t="s">
        <v>1715</v>
      </c>
      <c r="F286" s="7" t="s">
        <v>18981</v>
      </c>
      <c r="G286" s="7" t="s">
        <v>18982</v>
      </c>
      <c r="H286" s="7" t="s">
        <v>1580</v>
      </c>
      <c r="I286" s="7" t="s">
        <v>18983</v>
      </c>
      <c r="J286" s="7" t="s">
        <v>1452</v>
      </c>
      <c r="K286" s="7" t="s">
        <v>862</v>
      </c>
      <c r="L286" s="7" t="s">
        <v>863</v>
      </c>
      <c r="M286" s="7" t="s">
        <v>1461</v>
      </c>
      <c r="N286" s="7" t="s">
        <v>1454</v>
      </c>
      <c r="O286" s="11">
        <v>3</v>
      </c>
      <c r="P286" s="11">
        <v>36</v>
      </c>
      <c r="Q286" s="11">
        <v>3</v>
      </c>
      <c r="R286" s="11">
        <f t="shared" si="34"/>
        <v>0</v>
      </c>
      <c r="S286" s="11" t="s">
        <v>1455</v>
      </c>
      <c r="U286" t="str">
        <f t="shared" si="31"/>
        <v>是</v>
      </c>
    </row>
    <row r="287" spans="1:21">
      <c r="A287" s="2" t="str">
        <f>K287&amp;MID(L:L,15,4)</f>
        <v>肖转娣182X</v>
      </c>
      <c r="B287" s="7" t="s">
        <v>2724</v>
      </c>
      <c r="C287" s="7" t="s">
        <v>1446</v>
      </c>
      <c r="D287" s="7">
        <v>35</v>
      </c>
      <c r="E287" s="7" t="s">
        <v>2725</v>
      </c>
      <c r="F287" s="7" t="s">
        <v>18984</v>
      </c>
      <c r="G287" s="7" t="s">
        <v>18985</v>
      </c>
      <c r="H287" s="7" t="s">
        <v>1450</v>
      </c>
      <c r="I287" s="7" t="s">
        <v>12284</v>
      </c>
      <c r="J287" s="7" t="s">
        <v>1452</v>
      </c>
      <c r="K287" s="7" t="s">
        <v>851</v>
      </c>
      <c r="L287" s="7" t="s">
        <v>852</v>
      </c>
      <c r="M287" s="7" t="s">
        <v>1461</v>
      </c>
      <c r="N287" s="7" t="s">
        <v>23</v>
      </c>
      <c r="O287" s="11">
        <v>3</v>
      </c>
      <c r="P287" s="11">
        <v>2</v>
      </c>
      <c r="Q287" s="11">
        <v>3</v>
      </c>
      <c r="R287" s="11">
        <f t="shared" si="34"/>
        <v>0</v>
      </c>
      <c r="S287" s="11" t="s">
        <v>1455</v>
      </c>
      <c r="U287" t="str">
        <f t="shared" si="31"/>
        <v>是</v>
      </c>
    </row>
    <row r="288" spans="1:21">
      <c r="A288" s="2" t="str">
        <f>K288&amp;MID(L:L,15,4)</f>
        <v>区平仙514X</v>
      </c>
      <c r="B288" s="7" t="s">
        <v>3664</v>
      </c>
      <c r="C288" s="7" t="s">
        <v>1446</v>
      </c>
      <c r="D288" s="7">
        <v>60</v>
      </c>
      <c r="E288" s="7" t="s">
        <v>3665</v>
      </c>
      <c r="F288" s="7" t="s">
        <v>18986</v>
      </c>
      <c r="G288" s="7" t="s">
        <v>18987</v>
      </c>
      <c r="H288" s="7" t="s">
        <v>1450</v>
      </c>
      <c r="I288" s="7" t="s">
        <v>5367</v>
      </c>
      <c r="J288" s="7" t="s">
        <v>1452</v>
      </c>
      <c r="K288" s="7" t="s">
        <v>443</v>
      </c>
      <c r="L288" s="7" t="s">
        <v>444</v>
      </c>
      <c r="M288" s="7" t="s">
        <v>1453</v>
      </c>
      <c r="N288" s="7" t="s">
        <v>23</v>
      </c>
      <c r="O288" s="11">
        <v>2</v>
      </c>
      <c r="P288" s="11">
        <v>36</v>
      </c>
      <c r="Q288" s="11">
        <v>1.5</v>
      </c>
      <c r="R288" s="11">
        <f t="shared" si="34"/>
        <v>0.5</v>
      </c>
      <c r="S288" s="11" t="s">
        <v>1455</v>
      </c>
      <c r="U288" t="str">
        <f t="shared" si="31"/>
        <v>是</v>
      </c>
    </row>
    <row r="289" spans="1:21">
      <c r="A289" s="2" t="str">
        <f>K289&amp;MID(L:L,15,4)</f>
        <v>苏剑明0913</v>
      </c>
      <c r="B289" s="7" t="s">
        <v>2729</v>
      </c>
      <c r="C289" s="7" t="s">
        <v>1446</v>
      </c>
      <c r="D289" s="7">
        <v>35</v>
      </c>
      <c r="E289" s="7" t="s">
        <v>2730</v>
      </c>
      <c r="F289" s="7" t="s">
        <v>18988</v>
      </c>
      <c r="G289" s="7" t="s">
        <v>18989</v>
      </c>
      <c r="H289" s="7" t="s">
        <v>1450</v>
      </c>
      <c r="I289" s="7" t="s">
        <v>18129</v>
      </c>
      <c r="J289" s="7" t="s">
        <v>1452</v>
      </c>
      <c r="K289" s="7" t="s">
        <v>529</v>
      </c>
      <c r="L289" s="7" t="s">
        <v>530</v>
      </c>
      <c r="M289" s="7" t="s">
        <v>1453</v>
      </c>
      <c r="N289" s="7" t="s">
        <v>23</v>
      </c>
      <c r="O289" s="11">
        <v>2</v>
      </c>
      <c r="P289" s="11">
        <v>2</v>
      </c>
      <c r="Q289" s="11">
        <v>1.5</v>
      </c>
      <c r="R289" s="11">
        <f t="shared" si="34"/>
        <v>0.5</v>
      </c>
      <c r="S289" s="11" t="s">
        <v>1455</v>
      </c>
      <c r="U289" t="str">
        <f t="shared" si="31"/>
        <v>是</v>
      </c>
    </row>
    <row r="290" spans="1:21">
      <c r="A290" s="2" t="str">
        <f>K290&amp;MID(L:L,15,4)</f>
        <v>李琼1920</v>
      </c>
      <c r="B290" s="7" t="s">
        <v>2735</v>
      </c>
      <c r="C290" s="7" t="s">
        <v>1444</v>
      </c>
      <c r="D290" s="7">
        <v>64</v>
      </c>
      <c r="E290" s="7" t="s">
        <v>2736</v>
      </c>
      <c r="F290" s="7" t="s">
        <v>18990</v>
      </c>
      <c r="G290" s="7" t="s">
        <v>18991</v>
      </c>
      <c r="H290" s="7" t="s">
        <v>1450</v>
      </c>
      <c r="I290" s="7" t="s">
        <v>18992</v>
      </c>
      <c r="J290" s="7" t="s">
        <v>1452</v>
      </c>
      <c r="K290" s="7" t="s">
        <v>374</v>
      </c>
      <c r="L290" s="7" t="s">
        <v>375</v>
      </c>
      <c r="M290" s="7" t="s">
        <v>1461</v>
      </c>
      <c r="N290" s="7" t="s">
        <v>23</v>
      </c>
      <c r="O290" s="11">
        <v>5</v>
      </c>
      <c r="P290" s="11">
        <v>50</v>
      </c>
      <c r="Q290" s="11">
        <v>3</v>
      </c>
      <c r="R290" s="11">
        <f t="shared" si="34"/>
        <v>2</v>
      </c>
      <c r="S290" s="11" t="s">
        <v>1455</v>
      </c>
      <c r="U290" t="str">
        <f t="shared" si="31"/>
        <v>是</v>
      </c>
    </row>
    <row r="291" spans="1:21">
      <c r="A291" s="2" t="str">
        <f>K291&amp;MID(L:L,15,4)</f>
        <v>伍焕棠2432</v>
      </c>
      <c r="B291" s="7" t="s">
        <v>6824</v>
      </c>
      <c r="C291" s="7" t="s">
        <v>1457</v>
      </c>
      <c r="D291" s="7">
        <v>52</v>
      </c>
      <c r="E291" s="7" t="s">
        <v>6825</v>
      </c>
      <c r="F291" s="7" t="s">
        <v>18993</v>
      </c>
      <c r="G291" s="7" t="s">
        <v>18994</v>
      </c>
      <c r="H291" s="7" t="s">
        <v>1450</v>
      </c>
      <c r="I291" s="7" t="s">
        <v>18995</v>
      </c>
      <c r="J291" s="7" t="s">
        <v>1452</v>
      </c>
      <c r="K291" s="7" t="s">
        <v>831</v>
      </c>
      <c r="L291" s="7" t="s">
        <v>832</v>
      </c>
      <c r="M291" s="7" t="s">
        <v>1461</v>
      </c>
      <c r="N291" s="7" t="s">
        <v>1467</v>
      </c>
      <c r="O291" s="11">
        <v>5</v>
      </c>
      <c r="P291" s="11">
        <v>5</v>
      </c>
      <c r="Q291" s="11">
        <v>3</v>
      </c>
      <c r="R291" s="11">
        <f t="shared" si="34"/>
        <v>2</v>
      </c>
      <c r="S291" s="11" t="s">
        <v>1455</v>
      </c>
      <c r="U291" t="str">
        <f t="shared" si="31"/>
        <v>是</v>
      </c>
    </row>
    <row r="292" spans="1:21">
      <c r="A292" s="2" t="str">
        <f>K292&amp;MID(L:L,15,4)</f>
        <v>陈艳金0969</v>
      </c>
      <c r="B292" s="7" t="s">
        <v>2740</v>
      </c>
      <c r="C292" s="7" t="s">
        <v>1457</v>
      </c>
      <c r="D292" s="7">
        <v>52</v>
      </c>
      <c r="E292" s="7" t="s">
        <v>2741</v>
      </c>
      <c r="F292" s="7" t="s">
        <v>18996</v>
      </c>
      <c r="G292" s="7" t="s">
        <v>18997</v>
      </c>
      <c r="H292" s="7" t="s">
        <v>1450</v>
      </c>
      <c r="I292" s="7" t="s">
        <v>18998</v>
      </c>
      <c r="J292" s="7" t="s">
        <v>1452</v>
      </c>
      <c r="K292" s="7" t="s">
        <v>101</v>
      </c>
      <c r="L292" s="7" t="s">
        <v>102</v>
      </c>
      <c r="M292" s="7" t="s">
        <v>1461</v>
      </c>
      <c r="N292" s="7" t="s">
        <v>23</v>
      </c>
      <c r="O292" s="11">
        <v>3</v>
      </c>
      <c r="P292" s="11">
        <v>9</v>
      </c>
      <c r="Q292" s="11">
        <v>3</v>
      </c>
      <c r="R292" s="11">
        <f t="shared" si="34"/>
        <v>0</v>
      </c>
      <c r="S292" s="11" t="s">
        <v>1455</v>
      </c>
      <c r="U292" t="str">
        <f t="shared" si="31"/>
        <v>是</v>
      </c>
    </row>
    <row r="293" spans="1:21">
      <c r="A293" s="2" t="str">
        <f>K293&amp;MID(L:L,15,4)</f>
        <v>孔雁屏6029</v>
      </c>
      <c r="B293" s="7" t="s">
        <v>2745</v>
      </c>
      <c r="C293" s="7" t="s">
        <v>1457</v>
      </c>
      <c r="D293" s="7">
        <v>61</v>
      </c>
      <c r="E293" s="7" t="s">
        <v>328</v>
      </c>
      <c r="F293" s="7" t="s">
        <v>18999</v>
      </c>
      <c r="G293" s="7" t="s">
        <v>19000</v>
      </c>
      <c r="H293" s="7" t="s">
        <v>1450</v>
      </c>
      <c r="I293" s="7" t="s">
        <v>19001</v>
      </c>
      <c r="J293" s="7" t="s">
        <v>1452</v>
      </c>
      <c r="K293" s="7" t="s">
        <v>325</v>
      </c>
      <c r="L293" s="7" t="s">
        <v>326</v>
      </c>
      <c r="M293" s="7" t="s">
        <v>1461</v>
      </c>
      <c r="N293" s="7" t="s">
        <v>23</v>
      </c>
      <c r="O293" s="11">
        <v>9</v>
      </c>
      <c r="P293" s="11">
        <v>41</v>
      </c>
      <c r="Q293" s="11">
        <v>3</v>
      </c>
      <c r="R293" s="11">
        <f t="shared" si="34"/>
        <v>6</v>
      </c>
      <c r="S293" s="11" t="s">
        <v>1455</v>
      </c>
      <c r="U293" t="str">
        <f t="shared" si="31"/>
        <v>是</v>
      </c>
    </row>
    <row r="294" spans="1:21">
      <c r="A294" s="2" t="str">
        <f>K294&amp;MID(L:L,15,4)</f>
        <v>陈红玉2747</v>
      </c>
      <c r="B294" s="7" t="s">
        <v>2749</v>
      </c>
      <c r="C294" s="7" t="s">
        <v>1446</v>
      </c>
      <c r="D294" s="7">
        <v>53</v>
      </c>
      <c r="E294" s="7" t="s">
        <v>2750</v>
      </c>
      <c r="F294" s="7" t="s">
        <v>19002</v>
      </c>
      <c r="G294" s="7" t="s">
        <v>19003</v>
      </c>
      <c r="H294" s="7" t="s">
        <v>1450</v>
      </c>
      <c r="I294" s="7" t="s">
        <v>19004</v>
      </c>
      <c r="J294" s="7" t="s">
        <v>1452</v>
      </c>
      <c r="K294" s="7" t="s">
        <v>61</v>
      </c>
      <c r="L294" s="7" t="s">
        <v>62</v>
      </c>
      <c r="M294" s="7" t="s">
        <v>1461</v>
      </c>
      <c r="N294" s="7" t="s">
        <v>23</v>
      </c>
      <c r="O294" s="11">
        <v>3</v>
      </c>
      <c r="P294" s="11">
        <v>56</v>
      </c>
      <c r="Q294" s="11">
        <v>3</v>
      </c>
      <c r="R294" s="11">
        <f t="shared" si="34"/>
        <v>0</v>
      </c>
      <c r="S294" s="11" t="s">
        <v>1455</v>
      </c>
      <c r="U294" t="str">
        <f t="shared" si="31"/>
        <v>是</v>
      </c>
    </row>
    <row r="295" spans="1:21">
      <c r="A295" s="2" t="str">
        <f>K295&amp;MID(L:L,15,4)</f>
        <v>曾宝琰033X</v>
      </c>
      <c r="B295" s="7" t="s">
        <v>2754</v>
      </c>
      <c r="C295" s="7" t="s">
        <v>1457</v>
      </c>
      <c r="D295" s="7">
        <v>62</v>
      </c>
      <c r="E295" s="7" t="s">
        <v>2755</v>
      </c>
      <c r="F295" s="7" t="s">
        <v>19005</v>
      </c>
      <c r="G295" s="7" t="s">
        <v>19006</v>
      </c>
      <c r="H295" s="7" t="s">
        <v>1450</v>
      </c>
      <c r="I295" s="7" t="s">
        <v>19007</v>
      </c>
      <c r="J295" s="7" t="s">
        <v>1452</v>
      </c>
      <c r="K295" s="7" t="s">
        <v>26</v>
      </c>
      <c r="L295" s="7" t="s">
        <v>27</v>
      </c>
      <c r="M295" s="7" t="s">
        <v>1461</v>
      </c>
      <c r="N295" s="7" t="s">
        <v>23</v>
      </c>
      <c r="O295" s="11">
        <v>8</v>
      </c>
      <c r="P295" s="11">
        <v>2</v>
      </c>
      <c r="Q295" s="11">
        <v>3</v>
      </c>
      <c r="R295" s="11">
        <f t="shared" si="34"/>
        <v>5</v>
      </c>
      <c r="S295" s="11" t="s">
        <v>1455</v>
      </c>
      <c r="U295" t="str">
        <f t="shared" si="31"/>
        <v>是</v>
      </c>
    </row>
    <row r="296" spans="1:21">
      <c r="A296" s="2" t="str">
        <f>K296&amp;MID(L:L,15,4)</f>
        <v>陈詠霓0342</v>
      </c>
      <c r="B296" s="7" t="s">
        <v>2759</v>
      </c>
      <c r="C296" s="7" t="s">
        <v>1446</v>
      </c>
      <c r="D296" s="7">
        <v>57</v>
      </c>
      <c r="E296" s="7" t="s">
        <v>109</v>
      </c>
      <c r="F296" s="7" t="s">
        <v>19008</v>
      </c>
      <c r="G296" s="7" t="s">
        <v>19009</v>
      </c>
      <c r="H296" s="7" t="s">
        <v>1450</v>
      </c>
      <c r="I296" s="7" t="s">
        <v>19010</v>
      </c>
      <c r="J296" s="7" t="s">
        <v>1452</v>
      </c>
      <c r="K296" s="7" t="s">
        <v>105</v>
      </c>
      <c r="L296" s="7" t="s">
        <v>106</v>
      </c>
      <c r="M296" s="7" t="s">
        <v>1461</v>
      </c>
      <c r="N296" s="7" t="s">
        <v>23</v>
      </c>
      <c r="O296" s="11">
        <v>4</v>
      </c>
      <c r="P296" s="11">
        <v>51</v>
      </c>
      <c r="Q296" s="11">
        <v>3</v>
      </c>
      <c r="R296" s="11">
        <f t="shared" si="34"/>
        <v>1</v>
      </c>
      <c r="S296" s="11" t="s">
        <v>1455</v>
      </c>
      <c r="U296" t="str">
        <f t="shared" si="31"/>
        <v>是</v>
      </c>
    </row>
    <row r="297" spans="1:21">
      <c r="A297" s="2" t="str">
        <f>K297&amp;MID(L:L,15,4)</f>
        <v>黎焯秦0036</v>
      </c>
      <c r="B297" s="7" t="s">
        <v>5283</v>
      </c>
      <c r="C297" s="7" t="s">
        <v>1457</v>
      </c>
      <c r="D297" s="7">
        <v>49</v>
      </c>
      <c r="E297" s="7" t="s">
        <v>260</v>
      </c>
      <c r="F297" s="7" t="s">
        <v>19011</v>
      </c>
      <c r="G297" s="7" t="s">
        <v>19012</v>
      </c>
      <c r="H297" s="7" t="s">
        <v>1450</v>
      </c>
      <c r="I297" s="7" t="s">
        <v>19013</v>
      </c>
      <c r="J297" s="7" t="s">
        <v>1452</v>
      </c>
      <c r="K297" s="7" t="s">
        <v>273</v>
      </c>
      <c r="L297" s="7" t="s">
        <v>274</v>
      </c>
      <c r="M297" s="7" t="s">
        <v>1461</v>
      </c>
      <c r="N297" s="7" t="s">
        <v>23</v>
      </c>
      <c r="O297" s="11">
        <v>4</v>
      </c>
      <c r="P297" s="11">
        <v>20</v>
      </c>
      <c r="Q297" s="11">
        <v>3</v>
      </c>
      <c r="R297" s="11">
        <f t="shared" si="34"/>
        <v>1</v>
      </c>
      <c r="S297" s="11" t="s">
        <v>1455</v>
      </c>
      <c r="U297" t="str">
        <f t="shared" si="31"/>
        <v>是</v>
      </c>
    </row>
    <row r="298" spans="1:21">
      <c r="A298" s="2" t="str">
        <f>K298&amp;MID(L:L,15,4)</f>
        <v>麦根0625</v>
      </c>
      <c r="B298" s="7" t="s">
        <v>2763</v>
      </c>
      <c r="C298" s="7" t="s">
        <v>1444</v>
      </c>
      <c r="D298" s="7">
        <v>61</v>
      </c>
      <c r="E298" s="7" t="s">
        <v>2764</v>
      </c>
      <c r="F298" s="7" t="s">
        <v>19014</v>
      </c>
      <c r="G298" s="7" t="s">
        <v>19015</v>
      </c>
      <c r="H298" s="7" t="s">
        <v>1450</v>
      </c>
      <c r="I298" s="7" t="s">
        <v>12814</v>
      </c>
      <c r="J298" s="7" t="s">
        <v>1452</v>
      </c>
      <c r="K298" s="7" t="s">
        <v>1169</v>
      </c>
      <c r="L298" s="7" t="s">
        <v>1170</v>
      </c>
      <c r="M298" s="7" t="s">
        <v>1461</v>
      </c>
      <c r="N298" s="7" t="s">
        <v>1462</v>
      </c>
      <c r="O298" s="11">
        <v>3</v>
      </c>
      <c r="P298" s="11">
        <v>12</v>
      </c>
      <c r="Q298" s="11">
        <v>2.5</v>
      </c>
      <c r="R298" s="11">
        <f t="shared" si="34"/>
        <v>0.5</v>
      </c>
      <c r="S298" s="11" t="s">
        <v>1455</v>
      </c>
      <c r="U298" t="str">
        <f t="shared" si="31"/>
        <v>是</v>
      </c>
    </row>
    <row r="299" spans="1:21">
      <c r="A299" s="2" t="str">
        <f>K299&amp;MID(L:L,15,4)</f>
        <v>赵冠真0018</v>
      </c>
      <c r="B299" s="7" t="s">
        <v>8527</v>
      </c>
      <c r="C299" s="7" t="s">
        <v>1446</v>
      </c>
      <c r="D299" s="7">
        <v>45</v>
      </c>
      <c r="E299" s="7" t="s">
        <v>1148</v>
      </c>
      <c r="F299" s="7" t="s">
        <v>19016</v>
      </c>
      <c r="G299" s="7" t="s">
        <v>19017</v>
      </c>
      <c r="H299" s="7" t="s">
        <v>1450</v>
      </c>
      <c r="I299" s="7" t="s">
        <v>19018</v>
      </c>
      <c r="J299" s="7" t="s">
        <v>1452</v>
      </c>
      <c r="K299" s="7" t="s">
        <v>1419</v>
      </c>
      <c r="L299" s="7" t="s">
        <v>1420</v>
      </c>
      <c r="M299" s="7" t="s">
        <v>1461</v>
      </c>
      <c r="N299" s="7" t="s">
        <v>1462</v>
      </c>
      <c r="O299" s="11">
        <v>3</v>
      </c>
      <c r="P299" s="11">
        <v>43</v>
      </c>
      <c r="Q299" s="11">
        <v>2.5</v>
      </c>
      <c r="R299" s="11">
        <f t="shared" si="34"/>
        <v>0.5</v>
      </c>
      <c r="S299" s="11" t="s">
        <v>1455</v>
      </c>
      <c r="U299" t="str">
        <f t="shared" si="31"/>
        <v>是</v>
      </c>
    </row>
    <row r="300" spans="1:21">
      <c r="A300" s="2" t="str">
        <f>K300&amp;MID(L:L,15,4)</f>
        <v>汤瑞东003X</v>
      </c>
      <c r="B300" s="7" t="s">
        <v>2771</v>
      </c>
      <c r="C300" s="7" t="s">
        <v>1457</v>
      </c>
      <c r="D300" s="7">
        <v>53</v>
      </c>
      <c r="E300" s="7" t="s">
        <v>2772</v>
      </c>
      <c r="F300" s="7" t="s">
        <v>19019</v>
      </c>
      <c r="G300" s="7" t="s">
        <v>19020</v>
      </c>
      <c r="H300" s="7" t="s">
        <v>1450</v>
      </c>
      <c r="I300" s="7" t="s">
        <v>19021</v>
      </c>
      <c r="J300" s="7" t="s">
        <v>1452</v>
      </c>
      <c r="K300" s="7" t="s">
        <v>651</v>
      </c>
      <c r="L300" s="7" t="s">
        <v>652</v>
      </c>
      <c r="M300" s="7" t="s">
        <v>1453</v>
      </c>
      <c r="N300" s="7" t="s">
        <v>23</v>
      </c>
      <c r="O300" s="11">
        <v>1</v>
      </c>
      <c r="P300" s="11">
        <v>32</v>
      </c>
      <c r="Q300" s="11">
        <v>1.5</v>
      </c>
      <c r="R300" s="11">
        <v>0</v>
      </c>
      <c r="S300" s="11" t="s">
        <v>1455</v>
      </c>
      <c r="U300" t="str">
        <f t="shared" si="31"/>
        <v>是</v>
      </c>
    </row>
    <row r="301" spans="1:21">
      <c r="A301" s="2" t="str">
        <f>K301&amp;MID(L:L,15,4)</f>
        <v>王带娣3633</v>
      </c>
      <c r="B301" s="7" t="s">
        <v>3805</v>
      </c>
      <c r="C301" s="7" t="s">
        <v>1457</v>
      </c>
      <c r="D301" s="7">
        <v>35</v>
      </c>
      <c r="E301" s="7" t="s">
        <v>3806</v>
      </c>
      <c r="F301" s="7" t="s">
        <v>19022</v>
      </c>
      <c r="G301" s="7" t="s">
        <v>19023</v>
      </c>
      <c r="H301" s="7" t="s">
        <v>1450</v>
      </c>
      <c r="I301" s="7" t="s">
        <v>19024</v>
      </c>
      <c r="J301" s="7" t="s">
        <v>1452</v>
      </c>
      <c r="K301" s="7" t="s">
        <v>788</v>
      </c>
      <c r="L301" s="7" t="s">
        <v>789</v>
      </c>
      <c r="M301" s="7" t="s">
        <v>1453</v>
      </c>
      <c r="N301" s="7" t="s">
        <v>1454</v>
      </c>
      <c r="O301" s="11">
        <v>3</v>
      </c>
      <c r="P301" s="11">
        <v>16</v>
      </c>
      <c r="Q301" s="11">
        <v>1.5</v>
      </c>
      <c r="R301" s="11">
        <f t="shared" ref="R301:R325" si="35">O301-Q301</f>
        <v>1.5</v>
      </c>
      <c r="S301" s="11" t="s">
        <v>1455</v>
      </c>
      <c r="U301" t="str">
        <f t="shared" si="31"/>
        <v>是</v>
      </c>
    </row>
    <row r="302" spans="1:21">
      <c r="A302" s="2" t="str">
        <f>K302&amp;MID(L:L,15,4)</f>
        <v>何丽芬5129</v>
      </c>
      <c r="B302" s="7" t="s">
        <v>2169</v>
      </c>
      <c r="C302" s="7" t="s">
        <v>1446</v>
      </c>
      <c r="D302" s="7">
        <v>30</v>
      </c>
      <c r="E302" s="7" t="s">
        <v>1071</v>
      </c>
      <c r="F302" s="7" t="s">
        <v>19025</v>
      </c>
      <c r="G302" s="7" t="s">
        <v>19026</v>
      </c>
      <c r="H302" s="7" t="s">
        <v>1450</v>
      </c>
      <c r="I302" s="7" t="s">
        <v>19027</v>
      </c>
      <c r="J302" s="7" t="s">
        <v>1452</v>
      </c>
      <c r="K302" s="7" t="s">
        <v>1068</v>
      </c>
      <c r="L302" s="7" t="s">
        <v>1069</v>
      </c>
      <c r="M302" s="7" t="s">
        <v>1461</v>
      </c>
      <c r="N302" s="7" t="s">
        <v>23</v>
      </c>
      <c r="O302" s="11">
        <v>4</v>
      </c>
      <c r="P302" s="11">
        <v>58</v>
      </c>
      <c r="Q302" s="11">
        <v>3</v>
      </c>
      <c r="R302" s="11">
        <f t="shared" si="35"/>
        <v>1</v>
      </c>
      <c r="S302" s="11" t="s">
        <v>1455</v>
      </c>
      <c r="U302" t="str">
        <f t="shared" si="31"/>
        <v>是</v>
      </c>
    </row>
    <row r="303" spans="1:21">
      <c r="A303" s="2" t="str">
        <f>K303&amp;MID(L:L,15,4)</f>
        <v>覃汉莲122X</v>
      </c>
      <c r="B303" s="7" t="s">
        <v>2780</v>
      </c>
      <c r="C303" s="7" t="s">
        <v>1444</v>
      </c>
      <c r="D303" s="7">
        <v>54</v>
      </c>
      <c r="E303" s="7" t="s">
        <v>2781</v>
      </c>
      <c r="F303" s="7" t="s">
        <v>19028</v>
      </c>
      <c r="G303" s="7" t="s">
        <v>19029</v>
      </c>
      <c r="H303" s="7" t="s">
        <v>1450</v>
      </c>
      <c r="I303" s="7" t="s">
        <v>5668</v>
      </c>
      <c r="J303" s="7" t="s">
        <v>1452</v>
      </c>
      <c r="K303" s="7" t="s">
        <v>492</v>
      </c>
      <c r="L303" s="7" t="s">
        <v>493</v>
      </c>
      <c r="M303" s="7" t="s">
        <v>1461</v>
      </c>
      <c r="N303" s="7" t="s">
        <v>23</v>
      </c>
      <c r="O303" s="11">
        <v>3</v>
      </c>
      <c r="P303" s="11">
        <v>3</v>
      </c>
      <c r="Q303" s="11">
        <v>3</v>
      </c>
      <c r="R303" s="11">
        <f t="shared" si="35"/>
        <v>0</v>
      </c>
      <c r="S303" s="11" t="s">
        <v>1455</v>
      </c>
      <c r="U303" t="str">
        <f t="shared" si="31"/>
        <v>是</v>
      </c>
    </row>
    <row r="304" spans="1:21">
      <c r="A304" s="2" t="str">
        <f>K304&amp;MID(L:L,15,4)</f>
        <v>简惠京3026</v>
      </c>
      <c r="B304" s="7" t="s">
        <v>19030</v>
      </c>
      <c r="C304" s="7" t="s">
        <v>1457</v>
      </c>
      <c r="D304" s="7">
        <v>57</v>
      </c>
      <c r="E304" s="7" t="s">
        <v>19031</v>
      </c>
      <c r="F304" s="7" t="s">
        <v>19032</v>
      </c>
      <c r="G304" s="7" t="s">
        <v>19033</v>
      </c>
      <c r="H304" s="7" t="s">
        <v>19034</v>
      </c>
      <c r="I304" s="7" t="s">
        <v>19035</v>
      </c>
      <c r="J304" s="7" t="s">
        <v>1452</v>
      </c>
      <c r="K304" s="7" t="s">
        <v>251</v>
      </c>
      <c r="L304" s="7" t="s">
        <v>252</v>
      </c>
      <c r="M304" s="7" t="s">
        <v>1461</v>
      </c>
      <c r="N304" s="7" t="s">
        <v>23</v>
      </c>
      <c r="O304" s="11">
        <v>3</v>
      </c>
      <c r="P304" s="11">
        <v>22</v>
      </c>
      <c r="Q304" s="11">
        <v>3</v>
      </c>
      <c r="R304" s="11">
        <f t="shared" si="35"/>
        <v>0</v>
      </c>
      <c r="S304" s="11" t="s">
        <v>1455</v>
      </c>
      <c r="U304" t="str">
        <f t="shared" si="31"/>
        <v>是</v>
      </c>
    </row>
    <row r="305" spans="1:21">
      <c r="A305" s="2" t="str">
        <f>K305&amp;MID(L:L,15,4)</f>
        <v>黄群1426</v>
      </c>
      <c r="B305" s="7" t="s">
        <v>2790</v>
      </c>
      <c r="C305" s="7" t="s">
        <v>1446</v>
      </c>
      <c r="D305" s="7">
        <v>56</v>
      </c>
      <c r="E305" s="7" t="s">
        <v>220</v>
      </c>
      <c r="F305" s="7" t="s">
        <v>19036</v>
      </c>
      <c r="G305" s="7" t="s">
        <v>19037</v>
      </c>
      <c r="H305" s="7" t="s">
        <v>1450</v>
      </c>
      <c r="I305" s="7" t="s">
        <v>19038</v>
      </c>
      <c r="J305" s="7" t="s">
        <v>1452</v>
      </c>
      <c r="K305" s="7" t="s">
        <v>217</v>
      </c>
      <c r="L305" s="7" t="s">
        <v>218</v>
      </c>
      <c r="M305" s="7" t="s">
        <v>1461</v>
      </c>
      <c r="N305" s="7" t="s">
        <v>23</v>
      </c>
      <c r="O305" s="11">
        <v>3</v>
      </c>
      <c r="P305" s="11">
        <v>50</v>
      </c>
      <c r="Q305" s="11">
        <v>3</v>
      </c>
      <c r="R305" s="11">
        <f t="shared" si="35"/>
        <v>0</v>
      </c>
      <c r="S305" s="11" t="s">
        <v>1455</v>
      </c>
      <c r="U305" t="str">
        <f t="shared" si="31"/>
        <v>是</v>
      </c>
    </row>
    <row r="306" spans="1:21">
      <c r="A306" s="2" t="str">
        <f>K306&amp;MID(L:L,15,4)</f>
        <v>马兆垣0036</v>
      </c>
      <c r="B306" s="7" t="s">
        <v>2794</v>
      </c>
      <c r="C306" s="7" t="s">
        <v>1446</v>
      </c>
      <c r="D306" s="7">
        <v>59</v>
      </c>
      <c r="E306" s="7" t="s">
        <v>2795</v>
      </c>
      <c r="F306" s="7" t="s">
        <v>19039</v>
      </c>
      <c r="G306" s="7" t="s">
        <v>19040</v>
      </c>
      <c r="H306" s="7" t="s">
        <v>2798</v>
      </c>
      <c r="I306" s="7" t="s">
        <v>19041</v>
      </c>
      <c r="J306" s="7" t="s">
        <v>1452</v>
      </c>
      <c r="K306" s="7" t="s">
        <v>486</v>
      </c>
      <c r="L306" s="7" t="s">
        <v>487</v>
      </c>
      <c r="M306" s="7" t="s">
        <v>1461</v>
      </c>
      <c r="N306" s="7" t="s">
        <v>23</v>
      </c>
      <c r="O306" s="11">
        <v>4</v>
      </c>
      <c r="P306" s="11">
        <v>23</v>
      </c>
      <c r="Q306" s="11">
        <v>3</v>
      </c>
      <c r="R306" s="11">
        <f t="shared" si="35"/>
        <v>1</v>
      </c>
      <c r="S306" s="11" t="s">
        <v>1455</v>
      </c>
      <c r="U306" t="str">
        <f t="shared" si="31"/>
        <v>是</v>
      </c>
    </row>
    <row r="307" spans="1:21">
      <c r="A307" s="2" t="str">
        <f>K307&amp;MID(L:L,15,4)</f>
        <v>蒋傍弟332X</v>
      </c>
      <c r="B307" s="7" t="s">
        <v>2138</v>
      </c>
      <c r="C307" s="7" t="s">
        <v>1446</v>
      </c>
      <c r="D307" s="7">
        <v>63</v>
      </c>
      <c r="E307" s="7" t="s">
        <v>2139</v>
      </c>
      <c r="F307" s="7" t="s">
        <v>19042</v>
      </c>
      <c r="G307" s="7" t="s">
        <v>19043</v>
      </c>
      <c r="H307" s="7" t="s">
        <v>1450</v>
      </c>
      <c r="I307" s="7" t="s">
        <v>19044</v>
      </c>
      <c r="J307" s="7" t="s">
        <v>1452</v>
      </c>
      <c r="K307" s="7" t="s">
        <v>267</v>
      </c>
      <c r="L307" s="7" t="s">
        <v>268</v>
      </c>
      <c r="M307" s="7" t="s">
        <v>1461</v>
      </c>
      <c r="N307" s="7" t="s">
        <v>23</v>
      </c>
      <c r="O307" s="11">
        <v>3</v>
      </c>
      <c r="P307" s="11">
        <v>11</v>
      </c>
      <c r="Q307" s="11">
        <v>3</v>
      </c>
      <c r="R307" s="11">
        <f t="shared" si="35"/>
        <v>0</v>
      </c>
      <c r="S307" s="11" t="s">
        <v>1455</v>
      </c>
      <c r="U307" t="str">
        <f t="shared" si="31"/>
        <v>是</v>
      </c>
    </row>
    <row r="308" spans="1:21">
      <c r="A308" s="2" t="str">
        <f>K308&amp;MID(L:L,15,4)</f>
        <v>张惠芳0042</v>
      </c>
      <c r="B308" s="7" t="s">
        <v>2802</v>
      </c>
      <c r="C308" s="7" t="s">
        <v>1446</v>
      </c>
      <c r="D308" s="7">
        <v>58</v>
      </c>
      <c r="E308" s="7" t="s">
        <v>2803</v>
      </c>
      <c r="F308" s="7" t="s">
        <v>19045</v>
      </c>
      <c r="G308" s="7" t="s">
        <v>19046</v>
      </c>
      <c r="H308" s="7" t="s">
        <v>1450</v>
      </c>
      <c r="I308" s="7" t="s">
        <v>15830</v>
      </c>
      <c r="J308" s="7" t="s">
        <v>1452</v>
      </c>
      <c r="K308" s="7" t="s">
        <v>548</v>
      </c>
      <c r="L308" s="7" t="s">
        <v>549</v>
      </c>
      <c r="M308" s="7" t="s">
        <v>1561</v>
      </c>
      <c r="N308" s="7" t="s">
        <v>23</v>
      </c>
      <c r="O308" s="11">
        <v>3</v>
      </c>
      <c r="P308" s="11">
        <v>39</v>
      </c>
      <c r="Q308" s="11">
        <v>3</v>
      </c>
      <c r="R308" s="11">
        <f t="shared" si="35"/>
        <v>0</v>
      </c>
      <c r="S308" s="11" t="s">
        <v>1455</v>
      </c>
      <c r="U308" t="str">
        <f t="shared" si="31"/>
        <v>是</v>
      </c>
    </row>
    <row r="309" spans="1:21">
      <c r="A309" s="2" t="str">
        <f>K309&amp;MID(L:L,15,4)</f>
        <v>伍东成3915</v>
      </c>
      <c r="B309" s="7" t="s">
        <v>2532</v>
      </c>
      <c r="C309" s="7" t="s">
        <v>1457</v>
      </c>
      <c r="D309" s="7">
        <v>48</v>
      </c>
      <c r="E309" s="7" t="s">
        <v>2533</v>
      </c>
      <c r="F309" s="7" t="s">
        <v>19047</v>
      </c>
      <c r="G309" s="7" t="s">
        <v>19048</v>
      </c>
      <c r="H309" s="7" t="s">
        <v>1450</v>
      </c>
      <c r="I309" s="7" t="s">
        <v>19049</v>
      </c>
      <c r="J309" s="7" t="s">
        <v>1452</v>
      </c>
      <c r="K309" s="7" t="s">
        <v>526</v>
      </c>
      <c r="L309" s="7" t="s">
        <v>527</v>
      </c>
      <c r="M309" s="7" t="s">
        <v>1461</v>
      </c>
      <c r="N309" s="7" t="s">
        <v>23</v>
      </c>
      <c r="O309" s="11">
        <v>3</v>
      </c>
      <c r="P309" s="11">
        <v>28</v>
      </c>
      <c r="Q309" s="11">
        <v>3</v>
      </c>
      <c r="R309" s="11">
        <f t="shared" si="35"/>
        <v>0</v>
      </c>
      <c r="S309" s="11" t="s">
        <v>1455</v>
      </c>
      <c r="U309" t="str">
        <f t="shared" si="31"/>
        <v>是</v>
      </c>
    </row>
    <row r="310" spans="1:21">
      <c r="A310" s="2" t="str">
        <f>K310&amp;MID(L:L,15,4)</f>
        <v>刘汉棉185X</v>
      </c>
      <c r="B310" s="7" t="s">
        <v>2810</v>
      </c>
      <c r="C310" s="7" t="s">
        <v>1457</v>
      </c>
      <c r="D310" s="7">
        <v>50</v>
      </c>
      <c r="E310" s="7" t="s">
        <v>2811</v>
      </c>
      <c r="F310" s="7" t="s">
        <v>19050</v>
      </c>
      <c r="G310" s="7" t="s">
        <v>19051</v>
      </c>
      <c r="H310" s="7" t="s">
        <v>1450</v>
      </c>
      <c r="I310" s="7" t="s">
        <v>10880</v>
      </c>
      <c r="J310" s="7" t="s">
        <v>1452</v>
      </c>
      <c r="K310" s="7" t="s">
        <v>436</v>
      </c>
      <c r="L310" s="7" t="s">
        <v>2815</v>
      </c>
      <c r="M310" s="7" t="s">
        <v>1772</v>
      </c>
      <c r="N310" s="7" t="s">
        <v>23</v>
      </c>
      <c r="O310" s="11">
        <v>3</v>
      </c>
      <c r="P310" s="11">
        <v>10</v>
      </c>
      <c r="Q310" s="11">
        <v>3</v>
      </c>
      <c r="R310" s="11">
        <f t="shared" si="35"/>
        <v>0</v>
      </c>
      <c r="S310" s="11" t="s">
        <v>1455</v>
      </c>
      <c r="U310" t="str">
        <f t="shared" si="31"/>
        <v>是</v>
      </c>
    </row>
    <row r="311" spans="1:21">
      <c r="A311" s="2" t="str">
        <f>K311&amp;MID(L:L,15,4)</f>
        <v>陈廷远0613</v>
      </c>
      <c r="B311" s="7" t="s">
        <v>2763</v>
      </c>
      <c r="C311" s="7" t="s">
        <v>1444</v>
      </c>
      <c r="D311" s="7">
        <v>61</v>
      </c>
      <c r="E311" s="7" t="s">
        <v>2764</v>
      </c>
      <c r="F311" s="7" t="s">
        <v>19052</v>
      </c>
      <c r="G311" s="7" t="s">
        <v>19053</v>
      </c>
      <c r="H311" s="7" t="s">
        <v>1450</v>
      </c>
      <c r="I311" s="7" t="s">
        <v>2077</v>
      </c>
      <c r="J311" s="7" t="s">
        <v>1452</v>
      </c>
      <c r="K311" s="7" t="s">
        <v>1173</v>
      </c>
      <c r="L311" s="7" t="s">
        <v>1174</v>
      </c>
      <c r="M311" s="7" t="s">
        <v>1461</v>
      </c>
      <c r="N311" s="7" t="s">
        <v>1462</v>
      </c>
      <c r="O311" s="11">
        <v>3</v>
      </c>
      <c r="P311" s="11">
        <v>0</v>
      </c>
      <c r="Q311" s="11">
        <v>2.5</v>
      </c>
      <c r="R311" s="11">
        <f t="shared" si="35"/>
        <v>0.5</v>
      </c>
      <c r="S311" s="11" t="s">
        <v>1455</v>
      </c>
      <c r="U311" t="str">
        <f t="shared" si="31"/>
        <v>是</v>
      </c>
    </row>
    <row r="312" spans="1:21">
      <c r="A312" s="2" t="str">
        <f>K312&amp;MID(L:L,15,4)</f>
        <v>陈润甜4521</v>
      </c>
      <c r="B312" s="7" t="s">
        <v>19030</v>
      </c>
      <c r="C312" s="7" t="s">
        <v>1457</v>
      </c>
      <c r="D312" s="7">
        <v>57</v>
      </c>
      <c r="E312" s="7" t="s">
        <v>19031</v>
      </c>
      <c r="F312" s="7" t="s">
        <v>19054</v>
      </c>
      <c r="G312" s="7" t="s">
        <v>19055</v>
      </c>
      <c r="H312" s="7" t="s">
        <v>19056</v>
      </c>
      <c r="I312" s="7" t="s">
        <v>19057</v>
      </c>
      <c r="J312" s="7" t="s">
        <v>1452</v>
      </c>
      <c r="K312" s="7" t="s">
        <v>723</v>
      </c>
      <c r="L312" s="7" t="s">
        <v>724</v>
      </c>
      <c r="M312" s="7" t="s">
        <v>1461</v>
      </c>
      <c r="N312" s="7" t="s">
        <v>1467</v>
      </c>
      <c r="O312" s="11">
        <v>3</v>
      </c>
      <c r="P312" s="11">
        <v>21</v>
      </c>
      <c r="Q312" s="11">
        <v>3</v>
      </c>
      <c r="R312" s="11">
        <f t="shared" si="35"/>
        <v>0</v>
      </c>
      <c r="S312" s="11" t="s">
        <v>1455</v>
      </c>
      <c r="U312" t="str">
        <f t="shared" si="31"/>
        <v>是</v>
      </c>
    </row>
    <row r="313" spans="1:21">
      <c r="A313" s="2" t="str">
        <f>K313&amp;MID(L:L,15,4)</f>
        <v>李平仪0049</v>
      </c>
      <c r="B313" s="7" t="s">
        <v>2178</v>
      </c>
      <c r="C313" s="7" t="s">
        <v>1444</v>
      </c>
      <c r="D313" s="7">
        <v>52</v>
      </c>
      <c r="E313" s="7" t="s">
        <v>2179</v>
      </c>
      <c r="F313" s="7" t="s">
        <v>19058</v>
      </c>
      <c r="G313" s="7" t="s">
        <v>19059</v>
      </c>
      <c r="H313" s="7" t="s">
        <v>1450</v>
      </c>
      <c r="I313" s="7" t="s">
        <v>19060</v>
      </c>
      <c r="J313" s="7" t="s">
        <v>1452</v>
      </c>
      <c r="K313" s="7" t="s">
        <v>930</v>
      </c>
      <c r="L313" s="7" t="s">
        <v>931</v>
      </c>
      <c r="M313" s="7" t="s">
        <v>1461</v>
      </c>
      <c r="N313" s="7" t="s">
        <v>23</v>
      </c>
      <c r="O313" s="11">
        <v>4</v>
      </c>
      <c r="P313" s="11">
        <v>36</v>
      </c>
      <c r="Q313" s="11">
        <v>3</v>
      </c>
      <c r="R313" s="11">
        <f t="shared" si="35"/>
        <v>1</v>
      </c>
      <c r="S313" s="11" t="s">
        <v>1455</v>
      </c>
      <c r="U313" t="str">
        <f t="shared" si="31"/>
        <v>是</v>
      </c>
    </row>
    <row r="314" spans="1:21">
      <c r="A314" s="2" t="str">
        <f>K314&amp;MID(L:L,15,4)</f>
        <v>黎晓君0020</v>
      </c>
      <c r="B314" s="7" t="s">
        <v>2830</v>
      </c>
      <c r="C314" s="7" t="s">
        <v>1457</v>
      </c>
      <c r="D314" s="7">
        <v>47</v>
      </c>
      <c r="E314" s="7" t="s">
        <v>2831</v>
      </c>
      <c r="F314" s="7" t="s">
        <v>19061</v>
      </c>
      <c r="G314" s="7" t="s">
        <v>19062</v>
      </c>
      <c r="H314" s="7" t="s">
        <v>1450</v>
      </c>
      <c r="I314" s="7" t="s">
        <v>19063</v>
      </c>
      <c r="J314" s="7" t="s">
        <v>1452</v>
      </c>
      <c r="K314" s="7" t="s">
        <v>353</v>
      </c>
      <c r="L314" s="7" t="s">
        <v>354</v>
      </c>
      <c r="M314" s="7" t="s">
        <v>1453</v>
      </c>
      <c r="N314" s="7" t="s">
        <v>23</v>
      </c>
      <c r="O314" s="11">
        <v>4</v>
      </c>
      <c r="P314" s="11">
        <v>3</v>
      </c>
      <c r="Q314" s="11">
        <v>1.5</v>
      </c>
      <c r="R314" s="11">
        <f t="shared" si="35"/>
        <v>2.5</v>
      </c>
      <c r="S314" s="11" t="s">
        <v>1455</v>
      </c>
      <c r="U314" t="str">
        <f t="shared" si="31"/>
        <v>是</v>
      </c>
    </row>
    <row r="315" spans="1:21">
      <c r="A315" s="2" t="str">
        <f>K315&amp;MID(L:L,15,4)</f>
        <v>梁福洪0015</v>
      </c>
      <c r="B315" s="7" t="s">
        <v>2835</v>
      </c>
      <c r="C315" s="7" t="s">
        <v>1446</v>
      </c>
      <c r="D315" s="7">
        <v>53</v>
      </c>
      <c r="E315" s="7" t="s">
        <v>2836</v>
      </c>
      <c r="F315" s="7" t="s">
        <v>19064</v>
      </c>
      <c r="G315" s="7" t="s">
        <v>19065</v>
      </c>
      <c r="H315" s="7" t="s">
        <v>1450</v>
      </c>
      <c r="I315" s="7" t="s">
        <v>19066</v>
      </c>
      <c r="J315" s="7" t="s">
        <v>1452</v>
      </c>
      <c r="K315" s="7" t="s">
        <v>768</v>
      </c>
      <c r="L315" s="7" t="s">
        <v>769</v>
      </c>
      <c r="M315" s="7" t="s">
        <v>1461</v>
      </c>
      <c r="N315" s="7" t="s">
        <v>1454</v>
      </c>
      <c r="O315" s="11">
        <v>4</v>
      </c>
      <c r="P315" s="11">
        <v>43</v>
      </c>
      <c r="Q315" s="11">
        <v>3</v>
      </c>
      <c r="R315" s="11">
        <f t="shared" si="35"/>
        <v>1</v>
      </c>
      <c r="S315" s="11" t="s">
        <v>1455</v>
      </c>
      <c r="U315" t="str">
        <f t="shared" si="31"/>
        <v>是</v>
      </c>
    </row>
    <row r="316" spans="1:21">
      <c r="A316" s="2" t="str">
        <f>K316&amp;MID(L:L,15,4)</f>
        <v>陈就娣002X</v>
      </c>
      <c r="B316" s="7" t="s">
        <v>2840</v>
      </c>
      <c r="C316" s="7" t="s">
        <v>1446</v>
      </c>
      <c r="D316" s="7">
        <v>48</v>
      </c>
      <c r="E316" s="7" t="s">
        <v>2841</v>
      </c>
      <c r="F316" s="7" t="s">
        <v>19067</v>
      </c>
      <c r="G316" s="7" t="s">
        <v>19068</v>
      </c>
      <c r="H316" s="7" t="s">
        <v>1450</v>
      </c>
      <c r="I316" s="7" t="s">
        <v>19069</v>
      </c>
      <c r="J316" s="7" t="s">
        <v>1452</v>
      </c>
      <c r="K316" s="7" t="s">
        <v>720</v>
      </c>
      <c r="L316" s="7" t="s">
        <v>721</v>
      </c>
      <c r="M316" s="7" t="s">
        <v>1461</v>
      </c>
      <c r="N316" s="7" t="s">
        <v>1467</v>
      </c>
      <c r="O316" s="11">
        <v>4</v>
      </c>
      <c r="P316" s="11">
        <v>53</v>
      </c>
      <c r="Q316" s="11">
        <v>3</v>
      </c>
      <c r="R316" s="11">
        <f t="shared" si="35"/>
        <v>1</v>
      </c>
      <c r="S316" s="11" t="s">
        <v>1455</v>
      </c>
      <c r="U316" t="str">
        <f t="shared" si="31"/>
        <v>是</v>
      </c>
    </row>
    <row r="317" spans="1:21">
      <c r="A317" s="2" t="str">
        <f>K317&amp;MID(L:L,15,4)</f>
        <v>陈雪玉0624</v>
      </c>
      <c r="B317" s="7" t="s">
        <v>2845</v>
      </c>
      <c r="C317" s="7" t="s">
        <v>1457</v>
      </c>
      <c r="D317" s="7">
        <v>53</v>
      </c>
      <c r="E317" s="7" t="s">
        <v>2846</v>
      </c>
      <c r="F317" s="7" t="s">
        <v>19070</v>
      </c>
      <c r="G317" s="7" t="s">
        <v>19071</v>
      </c>
      <c r="H317" s="7" t="s">
        <v>1450</v>
      </c>
      <c r="I317" s="7" t="s">
        <v>19072</v>
      </c>
      <c r="J317" s="7" t="s">
        <v>1452</v>
      </c>
      <c r="K317" s="7" t="s">
        <v>98</v>
      </c>
      <c r="L317" s="7" t="s">
        <v>99</v>
      </c>
      <c r="M317" s="7" t="s">
        <v>1461</v>
      </c>
      <c r="N317" s="7" t="s">
        <v>23</v>
      </c>
      <c r="O317" s="11">
        <v>5</v>
      </c>
      <c r="P317" s="11">
        <v>10</v>
      </c>
      <c r="Q317" s="11">
        <v>3</v>
      </c>
      <c r="R317" s="11">
        <f t="shared" si="35"/>
        <v>2</v>
      </c>
      <c r="S317" s="11" t="s">
        <v>1455</v>
      </c>
      <c r="U317" t="str">
        <f t="shared" si="31"/>
        <v>是</v>
      </c>
    </row>
    <row r="318" spans="1:21">
      <c r="A318" s="2" t="str">
        <f>K318&amp;MID(L:L,15,4)</f>
        <v>周炳雄121X</v>
      </c>
      <c r="B318" s="7" t="s">
        <v>2850</v>
      </c>
      <c r="C318" s="7" t="s">
        <v>1444</v>
      </c>
      <c r="D318" s="7">
        <v>60</v>
      </c>
      <c r="E318" s="7" t="s">
        <v>2851</v>
      </c>
      <c r="F318" s="7" t="s">
        <v>19073</v>
      </c>
      <c r="G318" s="7" t="s">
        <v>19074</v>
      </c>
      <c r="H318" s="7" t="s">
        <v>1450</v>
      </c>
      <c r="I318" s="7" t="s">
        <v>19075</v>
      </c>
      <c r="J318" s="7" t="s">
        <v>1452</v>
      </c>
      <c r="K318" s="7" t="s">
        <v>878</v>
      </c>
      <c r="L318" s="7" t="s">
        <v>879</v>
      </c>
      <c r="M318" s="7" t="s">
        <v>1461</v>
      </c>
      <c r="N318" s="7" t="s">
        <v>23</v>
      </c>
      <c r="O318" s="11">
        <v>6</v>
      </c>
      <c r="P318" s="11">
        <v>26</v>
      </c>
      <c r="Q318" s="11">
        <v>3</v>
      </c>
      <c r="R318" s="11">
        <f t="shared" si="35"/>
        <v>3</v>
      </c>
      <c r="S318" s="11" t="s">
        <v>1455</v>
      </c>
      <c r="U318" t="str">
        <f t="shared" si="31"/>
        <v>是</v>
      </c>
    </row>
    <row r="319" spans="1:21">
      <c r="A319" s="2" t="str">
        <f>K319&amp;MID(L:L,15,4)</f>
        <v>谭用维1240</v>
      </c>
      <c r="B319" s="7" t="s">
        <v>1944</v>
      </c>
      <c r="C319" s="7" t="s">
        <v>1457</v>
      </c>
      <c r="D319" s="7">
        <v>48</v>
      </c>
      <c r="E319" s="7" t="s">
        <v>1945</v>
      </c>
      <c r="F319" s="7" t="s">
        <v>19076</v>
      </c>
      <c r="G319" s="7" t="s">
        <v>19077</v>
      </c>
      <c r="H319" s="7" t="s">
        <v>1450</v>
      </c>
      <c r="I319" s="7" t="s">
        <v>5641</v>
      </c>
      <c r="J319" s="7" t="s">
        <v>1452</v>
      </c>
      <c r="K319" s="7" t="s">
        <v>545</v>
      </c>
      <c r="L319" s="7" t="s">
        <v>546</v>
      </c>
      <c r="M319" s="7" t="s">
        <v>1453</v>
      </c>
      <c r="N319" s="7" t="s">
        <v>23</v>
      </c>
      <c r="O319" s="11">
        <v>2</v>
      </c>
      <c r="P319" s="11">
        <v>57</v>
      </c>
      <c r="Q319" s="11">
        <v>1.5</v>
      </c>
      <c r="R319" s="11">
        <f t="shared" si="35"/>
        <v>0.5</v>
      </c>
      <c r="S319" s="11" t="s">
        <v>1455</v>
      </c>
      <c r="U319" t="str">
        <f t="shared" si="31"/>
        <v>是</v>
      </c>
    </row>
    <row r="320" spans="1:21">
      <c r="A320" s="2" t="str">
        <f>K320&amp;MID(L:L,15,4)</f>
        <v>陈祥仪0619</v>
      </c>
      <c r="B320" s="7" t="s">
        <v>2858</v>
      </c>
      <c r="C320" s="7" t="s">
        <v>1446</v>
      </c>
      <c r="D320" s="7">
        <v>45</v>
      </c>
      <c r="E320" s="7" t="s">
        <v>2859</v>
      </c>
      <c r="F320" s="7" t="s">
        <v>19078</v>
      </c>
      <c r="G320" s="7" t="s">
        <v>19079</v>
      </c>
      <c r="H320" s="7" t="s">
        <v>1450</v>
      </c>
      <c r="I320" s="7" t="s">
        <v>17343</v>
      </c>
      <c r="J320" s="7" t="s">
        <v>1452</v>
      </c>
      <c r="K320" s="7" t="s">
        <v>92</v>
      </c>
      <c r="L320" s="7" t="s">
        <v>93</v>
      </c>
      <c r="M320" s="7" t="s">
        <v>1461</v>
      </c>
      <c r="N320" s="7" t="s">
        <v>23</v>
      </c>
      <c r="O320" s="11">
        <v>3</v>
      </c>
      <c r="P320" s="11">
        <v>20</v>
      </c>
      <c r="Q320" s="11">
        <v>3</v>
      </c>
      <c r="R320" s="11">
        <f t="shared" si="35"/>
        <v>0</v>
      </c>
      <c r="S320" s="11" t="s">
        <v>1455</v>
      </c>
      <c r="U320" t="str">
        <f t="shared" si="31"/>
        <v>是</v>
      </c>
    </row>
    <row r="321" spans="1:21">
      <c r="A321" s="2" t="str">
        <f>K321&amp;MID(L:L,15,4)</f>
        <v>罗佐铿4515</v>
      </c>
      <c r="B321" s="7" t="s">
        <v>2863</v>
      </c>
      <c r="C321" s="7" t="s">
        <v>1457</v>
      </c>
      <c r="D321" s="7">
        <v>29</v>
      </c>
      <c r="E321" s="7" t="s">
        <v>2864</v>
      </c>
      <c r="F321" s="7" t="s">
        <v>19080</v>
      </c>
      <c r="G321" s="7" t="s">
        <v>19081</v>
      </c>
      <c r="H321" s="7" t="s">
        <v>1450</v>
      </c>
      <c r="I321" s="7" t="s">
        <v>4630</v>
      </c>
      <c r="J321" s="7" t="s">
        <v>1452</v>
      </c>
      <c r="K321" s="7" t="s">
        <v>476</v>
      </c>
      <c r="L321" s="7" t="s">
        <v>477</v>
      </c>
      <c r="M321" s="7" t="s">
        <v>1461</v>
      </c>
      <c r="N321" s="7" t="s">
        <v>23</v>
      </c>
      <c r="O321" s="11">
        <v>3</v>
      </c>
      <c r="P321" s="11">
        <v>9</v>
      </c>
      <c r="Q321" s="11">
        <v>3</v>
      </c>
      <c r="R321" s="11">
        <f t="shared" si="35"/>
        <v>0</v>
      </c>
      <c r="S321" s="11" t="s">
        <v>1455</v>
      </c>
      <c r="U321" t="str">
        <f t="shared" si="31"/>
        <v>是</v>
      </c>
    </row>
    <row r="322" spans="1:21">
      <c r="A322" s="2" t="str">
        <f>K322&amp;MID(L:L,15,4)</f>
        <v>何全辉0015</v>
      </c>
      <c r="B322" s="7" t="s">
        <v>2178</v>
      </c>
      <c r="C322" s="7" t="s">
        <v>1444</v>
      </c>
      <c r="D322" s="7">
        <v>52</v>
      </c>
      <c r="E322" s="7" t="s">
        <v>2179</v>
      </c>
      <c r="F322" s="7" t="s">
        <v>19082</v>
      </c>
      <c r="G322" s="7" t="s">
        <v>19083</v>
      </c>
      <c r="H322" s="7" t="s">
        <v>1450</v>
      </c>
      <c r="I322" s="7" t="s">
        <v>6114</v>
      </c>
      <c r="J322" s="7" t="s">
        <v>1452</v>
      </c>
      <c r="K322" s="7" t="s">
        <v>928</v>
      </c>
      <c r="L322" s="7" t="s">
        <v>929</v>
      </c>
      <c r="M322" s="7" t="s">
        <v>1461</v>
      </c>
      <c r="N322" s="7" t="s">
        <v>23</v>
      </c>
      <c r="O322" s="11">
        <v>3</v>
      </c>
      <c r="P322" s="11">
        <v>8</v>
      </c>
      <c r="Q322" s="11">
        <v>3</v>
      </c>
      <c r="R322" s="11">
        <f t="shared" si="35"/>
        <v>0</v>
      </c>
      <c r="S322" s="11" t="s">
        <v>1455</v>
      </c>
      <c r="U322" t="str">
        <f t="shared" si="31"/>
        <v>是</v>
      </c>
    </row>
    <row r="323" spans="1:21">
      <c r="A323" s="2" t="str">
        <f>K323&amp;MID(L:L,15,4)</f>
        <v>陈志杰0352</v>
      </c>
      <c r="B323" s="7" t="s">
        <v>2871</v>
      </c>
      <c r="C323" s="7" t="s">
        <v>1446</v>
      </c>
      <c r="D323" s="7">
        <v>53</v>
      </c>
      <c r="E323" s="7" t="s">
        <v>2872</v>
      </c>
      <c r="F323" s="7" t="s">
        <v>19084</v>
      </c>
      <c r="G323" s="7" t="s">
        <v>18698</v>
      </c>
      <c r="H323" s="7" t="s">
        <v>1450</v>
      </c>
      <c r="I323" s="7" t="s">
        <v>19085</v>
      </c>
      <c r="J323" s="7" t="s">
        <v>1452</v>
      </c>
      <c r="K323" s="7" t="s">
        <v>114</v>
      </c>
      <c r="L323" s="7" t="s">
        <v>115</v>
      </c>
      <c r="M323" s="7" t="s">
        <v>1561</v>
      </c>
      <c r="N323" s="7" t="s">
        <v>23</v>
      </c>
      <c r="O323" s="11">
        <v>3</v>
      </c>
      <c r="P323" s="11">
        <v>59</v>
      </c>
      <c r="Q323" s="11">
        <v>3</v>
      </c>
      <c r="R323" s="11">
        <f t="shared" si="35"/>
        <v>0</v>
      </c>
      <c r="S323" s="11" t="s">
        <v>1455</v>
      </c>
      <c r="U323" t="str">
        <f t="shared" ref="U323:U386" si="36">S323</f>
        <v>是</v>
      </c>
    </row>
    <row r="324" spans="1:21">
      <c r="A324" s="2" t="str">
        <f>K324&amp;MID(L:L,15,4)</f>
        <v>黄齐好1226</v>
      </c>
      <c r="B324" s="7" t="s">
        <v>1974</v>
      </c>
      <c r="C324" s="7" t="s">
        <v>1446</v>
      </c>
      <c r="D324" s="7">
        <v>44</v>
      </c>
      <c r="E324" s="7" t="s">
        <v>1043</v>
      </c>
      <c r="F324" s="7" t="s">
        <v>19086</v>
      </c>
      <c r="G324" s="7" t="s">
        <v>19087</v>
      </c>
      <c r="H324" s="7" t="s">
        <v>1450</v>
      </c>
      <c r="I324" s="7" t="s">
        <v>4817</v>
      </c>
      <c r="J324" s="7" t="s">
        <v>1452</v>
      </c>
      <c r="K324" s="7" t="s">
        <v>1041</v>
      </c>
      <c r="L324" s="7" t="s">
        <v>1042</v>
      </c>
      <c r="M324" s="7" t="s">
        <v>1453</v>
      </c>
      <c r="N324" s="7" t="s">
        <v>23</v>
      </c>
      <c r="O324" s="11">
        <v>3</v>
      </c>
      <c r="P324" s="11">
        <v>17</v>
      </c>
      <c r="Q324" s="11">
        <v>1.5</v>
      </c>
      <c r="R324" s="11">
        <f t="shared" si="35"/>
        <v>1.5</v>
      </c>
      <c r="S324" s="11" t="s">
        <v>1455</v>
      </c>
      <c r="U324" t="str">
        <f t="shared" si="36"/>
        <v>是</v>
      </c>
    </row>
    <row r="325" spans="1:21">
      <c r="A325" s="2" t="str">
        <f>K325&amp;MID(L:L,15,4)</f>
        <v>黄星燎1235</v>
      </c>
      <c r="B325" s="7" t="s">
        <v>1699</v>
      </c>
      <c r="C325" s="7" t="s">
        <v>1444</v>
      </c>
      <c r="D325" s="7">
        <v>57</v>
      </c>
      <c r="E325" s="7" t="s">
        <v>1700</v>
      </c>
      <c r="F325" s="7" t="s">
        <v>19088</v>
      </c>
      <c r="G325" s="7" t="s">
        <v>19089</v>
      </c>
      <c r="H325" s="7" t="s">
        <v>1450</v>
      </c>
      <c r="I325" s="7" t="s">
        <v>4987</v>
      </c>
      <c r="J325" s="7" t="s">
        <v>1452</v>
      </c>
      <c r="K325" s="7" t="s">
        <v>270</v>
      </c>
      <c r="L325" s="7" t="s">
        <v>271</v>
      </c>
      <c r="M325" s="7" t="s">
        <v>1461</v>
      </c>
      <c r="N325" s="7" t="s">
        <v>23</v>
      </c>
      <c r="O325" s="11">
        <v>3</v>
      </c>
      <c r="P325" s="11">
        <v>3</v>
      </c>
      <c r="Q325" s="11">
        <v>3</v>
      </c>
      <c r="R325" s="11">
        <f t="shared" si="35"/>
        <v>0</v>
      </c>
      <c r="S325" s="11" t="s">
        <v>1455</v>
      </c>
      <c r="U325" t="str">
        <f t="shared" si="36"/>
        <v>是</v>
      </c>
    </row>
    <row r="326" spans="1:21">
      <c r="A326" s="2" t="str">
        <f>K326&amp;MID(L:L,15,4)</f>
        <v>钟汉2739</v>
      </c>
      <c r="B326" s="7" t="s">
        <v>2881</v>
      </c>
      <c r="C326" s="7" t="s">
        <v>1446</v>
      </c>
      <c r="D326" s="7">
        <v>44</v>
      </c>
      <c r="E326" s="7" t="s">
        <v>2882</v>
      </c>
      <c r="F326" s="7" t="s">
        <v>19090</v>
      </c>
      <c r="G326" s="7" t="s">
        <v>19091</v>
      </c>
      <c r="H326" s="7" t="s">
        <v>2884</v>
      </c>
      <c r="I326" s="7" t="s">
        <v>19092</v>
      </c>
      <c r="J326" s="7" t="s">
        <v>1452</v>
      </c>
      <c r="K326" s="7" t="s">
        <v>666</v>
      </c>
      <c r="L326" s="7" t="s">
        <v>667</v>
      </c>
      <c r="M326" s="7" t="s">
        <v>1453</v>
      </c>
      <c r="N326" s="7" t="s">
        <v>23</v>
      </c>
      <c r="O326" s="11">
        <v>1</v>
      </c>
      <c r="P326" s="11">
        <v>43</v>
      </c>
      <c r="Q326" s="11">
        <v>1.5</v>
      </c>
      <c r="R326" s="11">
        <v>0</v>
      </c>
      <c r="S326" s="11" t="s">
        <v>1455</v>
      </c>
      <c r="U326" t="str">
        <f t="shared" si="36"/>
        <v>是</v>
      </c>
    </row>
    <row r="327" spans="1:21">
      <c r="A327" s="2" t="str">
        <f>K327&amp;MID(L:L,15,4)</f>
        <v>马国文3614</v>
      </c>
      <c r="B327" s="7" t="s">
        <v>8664</v>
      </c>
      <c r="C327" s="7" t="s">
        <v>1446</v>
      </c>
      <c r="D327" s="7">
        <v>42</v>
      </c>
      <c r="E327" s="7" t="s">
        <v>1573</v>
      </c>
      <c r="F327" s="7" t="s">
        <v>19093</v>
      </c>
      <c r="G327" s="7" t="s">
        <v>19094</v>
      </c>
      <c r="H327" s="7" t="s">
        <v>1450</v>
      </c>
      <c r="I327" s="7" t="s">
        <v>19095</v>
      </c>
      <c r="J327" s="7" t="s">
        <v>1452</v>
      </c>
      <c r="K327" s="7" t="s">
        <v>780</v>
      </c>
      <c r="L327" s="7" t="s">
        <v>781</v>
      </c>
      <c r="M327" s="7" t="s">
        <v>1461</v>
      </c>
      <c r="N327" s="7" t="s">
        <v>23</v>
      </c>
      <c r="O327" s="11">
        <v>3</v>
      </c>
      <c r="P327" s="11">
        <v>7</v>
      </c>
      <c r="Q327" s="11">
        <v>3</v>
      </c>
      <c r="R327" s="11">
        <f t="shared" ref="R327:R330" si="37">O327-Q327</f>
        <v>0</v>
      </c>
      <c r="S327" s="11" t="s">
        <v>1455</v>
      </c>
      <c r="U327" t="str">
        <f t="shared" si="36"/>
        <v>是</v>
      </c>
    </row>
    <row r="328" spans="1:21">
      <c r="A328" s="2" t="str">
        <f>K328&amp;MID(L:L,15,4)</f>
        <v>谭礼灿1212</v>
      </c>
      <c r="B328" s="7" t="s">
        <v>2886</v>
      </c>
      <c r="C328" s="7" t="s">
        <v>1446</v>
      </c>
      <c r="D328" s="7">
        <v>40</v>
      </c>
      <c r="E328" s="7" t="s">
        <v>2887</v>
      </c>
      <c r="F328" s="7" t="s">
        <v>19096</v>
      </c>
      <c r="G328" s="7" t="s">
        <v>19097</v>
      </c>
      <c r="H328" s="7" t="s">
        <v>1450</v>
      </c>
      <c r="I328" s="7" t="s">
        <v>13297</v>
      </c>
      <c r="J328" s="7" t="s">
        <v>1452</v>
      </c>
      <c r="K328" s="7" t="s">
        <v>539</v>
      </c>
      <c r="L328" s="7" t="s">
        <v>540</v>
      </c>
      <c r="M328" s="7" t="s">
        <v>1461</v>
      </c>
      <c r="N328" s="7" t="s">
        <v>23</v>
      </c>
      <c r="O328" s="11">
        <v>3</v>
      </c>
      <c r="P328" s="11">
        <v>48</v>
      </c>
      <c r="Q328" s="11">
        <v>3</v>
      </c>
      <c r="R328" s="11">
        <f t="shared" si="37"/>
        <v>0</v>
      </c>
      <c r="S328" s="11" t="s">
        <v>1455</v>
      </c>
      <c r="U328" t="str">
        <f t="shared" si="36"/>
        <v>是</v>
      </c>
    </row>
    <row r="329" spans="1:21">
      <c r="A329" s="2" t="str">
        <f>K329&amp;MID(L:L,15,4)</f>
        <v>周关6023</v>
      </c>
      <c r="B329" s="7" t="s">
        <v>2892</v>
      </c>
      <c r="C329" s="7" t="s">
        <v>1446</v>
      </c>
      <c r="D329" s="7">
        <v>45</v>
      </c>
      <c r="E329" s="7" t="s">
        <v>2320</v>
      </c>
      <c r="F329" s="7" t="s">
        <v>19098</v>
      </c>
      <c r="G329" s="7" t="s">
        <v>19099</v>
      </c>
      <c r="H329" s="7" t="s">
        <v>1450</v>
      </c>
      <c r="I329" s="7" t="s">
        <v>19100</v>
      </c>
      <c r="J329" s="7" t="s">
        <v>1452</v>
      </c>
      <c r="K329" s="7" t="s">
        <v>606</v>
      </c>
      <c r="L329" s="7" t="s">
        <v>607</v>
      </c>
      <c r="M329" s="7" t="s">
        <v>1453</v>
      </c>
      <c r="N329" s="7" t="s">
        <v>23</v>
      </c>
      <c r="O329" s="11">
        <v>1</v>
      </c>
      <c r="P329" s="11">
        <v>35</v>
      </c>
      <c r="Q329" s="11">
        <v>1.5</v>
      </c>
      <c r="R329" s="11">
        <v>0</v>
      </c>
      <c r="S329" s="11" t="s">
        <v>1455</v>
      </c>
      <c r="U329" t="str">
        <f t="shared" si="36"/>
        <v>是</v>
      </c>
    </row>
    <row r="330" spans="1:21">
      <c r="A330" s="2" t="str">
        <f>K330&amp;MID(L:L,15,4)</f>
        <v>戴英明0918</v>
      </c>
      <c r="B330" s="7" t="s">
        <v>5323</v>
      </c>
      <c r="C330" s="7" t="s">
        <v>1446</v>
      </c>
      <c r="D330" s="7">
        <v>56</v>
      </c>
      <c r="E330" s="7" t="s">
        <v>5324</v>
      </c>
      <c r="F330" s="7" t="s">
        <v>19101</v>
      </c>
      <c r="G330" s="7" t="s">
        <v>19102</v>
      </c>
      <c r="H330" s="7" t="s">
        <v>1450</v>
      </c>
      <c r="I330" s="7" t="s">
        <v>12389</v>
      </c>
      <c r="J330" s="7" t="s">
        <v>1452</v>
      </c>
      <c r="K330" s="7" t="s">
        <v>118</v>
      </c>
      <c r="L330" s="7" t="s">
        <v>119</v>
      </c>
      <c r="M330" s="7" t="s">
        <v>1461</v>
      </c>
      <c r="N330" s="7" t="s">
        <v>23</v>
      </c>
      <c r="O330" s="11">
        <v>3</v>
      </c>
      <c r="P330" s="11">
        <v>5</v>
      </c>
      <c r="Q330" s="11">
        <v>3</v>
      </c>
      <c r="R330" s="11">
        <f t="shared" si="37"/>
        <v>0</v>
      </c>
      <c r="S330" s="11" t="s">
        <v>1455</v>
      </c>
      <c r="U330" t="str">
        <f t="shared" si="36"/>
        <v>是</v>
      </c>
    </row>
    <row r="331" spans="1:21">
      <c r="A331" s="2" t="str">
        <f>K331&amp;MID(L:L,15,4)</f>
        <v/>
      </c>
      <c r="B331" s="7"/>
      <c r="C331" s="7"/>
      <c r="D331" s="7"/>
      <c r="E331" s="7"/>
      <c r="F331" s="7"/>
      <c r="G331" s="7"/>
      <c r="H331" s="7"/>
      <c r="I331" s="7"/>
      <c r="J331" s="7"/>
      <c r="K331" s="7"/>
      <c r="L331" s="7"/>
      <c r="M331" s="7"/>
      <c r="N331" s="7"/>
      <c r="O331" s="11"/>
      <c r="P331" s="11"/>
      <c r="Q331" s="11"/>
      <c r="R331" s="11"/>
      <c r="S331" s="11"/>
      <c r="U331">
        <f t="shared" si="36"/>
        <v>0</v>
      </c>
    </row>
    <row r="332" spans="1:21">
      <c r="A332" s="2" t="str">
        <f>K332&amp;MID(L:L,15,4)</f>
        <v/>
      </c>
      <c r="B332" s="7"/>
      <c r="C332" s="7"/>
      <c r="D332" s="7"/>
      <c r="E332" s="7"/>
      <c r="F332" s="7"/>
      <c r="G332" s="7"/>
      <c r="H332" s="7"/>
      <c r="I332" s="7"/>
      <c r="J332" s="7"/>
      <c r="K332" s="7"/>
      <c r="L332" s="7"/>
      <c r="M332" s="7"/>
      <c r="N332" s="7"/>
      <c r="O332" s="11"/>
      <c r="P332" s="11"/>
      <c r="Q332" s="11"/>
      <c r="R332" s="11"/>
      <c r="S332" s="11"/>
      <c r="U332">
        <f t="shared" si="36"/>
        <v>0</v>
      </c>
    </row>
    <row r="333" spans="1:21">
      <c r="A333" s="2" t="str">
        <f>K333&amp;MID(L:L,15,4)</f>
        <v/>
      </c>
      <c r="B333" s="7"/>
      <c r="C333" s="7"/>
      <c r="D333" s="7"/>
      <c r="E333" s="7"/>
      <c r="F333" s="7"/>
      <c r="G333" s="7"/>
      <c r="H333" s="7"/>
      <c r="I333" s="7"/>
      <c r="J333" s="7"/>
      <c r="K333" s="7"/>
      <c r="L333" s="7"/>
      <c r="M333" s="7"/>
      <c r="N333" s="7"/>
      <c r="O333" s="11"/>
      <c r="P333" s="11"/>
      <c r="Q333" s="11"/>
      <c r="R333" s="11"/>
      <c r="S333" s="11"/>
      <c r="U333">
        <f t="shared" si="36"/>
        <v>0</v>
      </c>
    </row>
    <row r="334" spans="1:21">
      <c r="A334" s="2" t="str">
        <f>K334&amp;MID(L:L,15,4)</f>
        <v/>
      </c>
      <c r="B334" s="7"/>
      <c r="C334" s="7"/>
      <c r="D334" s="7"/>
      <c r="E334" s="7"/>
      <c r="F334" s="7"/>
      <c r="G334" s="7"/>
      <c r="H334" s="7"/>
      <c r="I334" s="7"/>
      <c r="J334" s="7"/>
      <c r="K334" s="7"/>
      <c r="L334" s="7"/>
      <c r="M334" s="7"/>
      <c r="N334" s="7"/>
      <c r="O334" s="11"/>
      <c r="P334" s="11"/>
      <c r="Q334" s="11"/>
      <c r="R334" s="11"/>
      <c r="S334" s="11"/>
      <c r="U334">
        <f t="shared" si="36"/>
        <v>0</v>
      </c>
    </row>
    <row r="335" spans="1:21">
      <c r="A335" s="2" t="str">
        <f>K335&amp;MID(L:L,15,4)</f>
        <v/>
      </c>
      <c r="U335">
        <f t="shared" si="36"/>
        <v>0</v>
      </c>
    </row>
    <row r="336" spans="1:21">
      <c r="A336" s="2" t="str">
        <f>K336&amp;MID(L:L,15,4)</f>
        <v/>
      </c>
      <c r="U336">
        <f t="shared" si="36"/>
        <v>0</v>
      </c>
    </row>
    <row r="337" spans="1:21">
      <c r="A337" s="2" t="str">
        <f>K337&amp;MID(L:L,15,4)</f>
        <v/>
      </c>
      <c r="U337">
        <f t="shared" si="36"/>
        <v>0</v>
      </c>
    </row>
    <row r="338" spans="1:21">
      <c r="A338" s="2" t="str">
        <f>K338&amp;MID(L:L,15,4)</f>
        <v/>
      </c>
      <c r="U338">
        <f t="shared" si="36"/>
        <v>0</v>
      </c>
    </row>
    <row r="339" spans="1:21">
      <c r="A339" s="2" t="str">
        <f>K339&amp;MID(L:L,15,4)</f>
        <v/>
      </c>
      <c r="U339">
        <f t="shared" si="36"/>
        <v>0</v>
      </c>
    </row>
    <row r="340" spans="1:21">
      <c r="A340" s="2" t="str">
        <f>K340&amp;MID(L:L,15,4)</f>
        <v/>
      </c>
      <c r="U340">
        <f t="shared" si="36"/>
        <v>0</v>
      </c>
    </row>
    <row r="341" spans="1:21">
      <c r="A341" s="2" t="str">
        <f>K341&amp;MID(L:L,15,4)</f>
        <v/>
      </c>
      <c r="U341">
        <f t="shared" si="36"/>
        <v>0</v>
      </c>
    </row>
    <row r="342" spans="1:21">
      <c r="A342" s="2" t="str">
        <f>K342&amp;MID(L:L,15,4)</f>
        <v/>
      </c>
      <c r="U342">
        <f t="shared" si="36"/>
        <v>0</v>
      </c>
    </row>
    <row r="343" spans="1:21">
      <c r="A343" s="2" t="str">
        <f>K343&amp;MID(L:L,15,4)</f>
        <v/>
      </c>
      <c r="U343">
        <f t="shared" si="36"/>
        <v>0</v>
      </c>
    </row>
    <row r="344" spans="1:21">
      <c r="A344" s="2" t="str">
        <f>K344&amp;MID(L:L,15,4)</f>
        <v/>
      </c>
      <c r="U344">
        <f t="shared" si="36"/>
        <v>0</v>
      </c>
    </row>
    <row r="345" spans="1:21">
      <c r="A345" s="2" t="str">
        <f>K345&amp;MID(L:L,15,4)</f>
        <v/>
      </c>
      <c r="U345">
        <f t="shared" si="36"/>
        <v>0</v>
      </c>
    </row>
    <row r="346" spans="1:21">
      <c r="A346" s="2" t="str">
        <f>K346&amp;MID(L:L,15,4)</f>
        <v/>
      </c>
      <c r="U346">
        <f t="shared" si="36"/>
        <v>0</v>
      </c>
    </row>
    <row r="347" spans="1:21">
      <c r="A347" s="2" t="str">
        <f>K347&amp;MID(L:L,15,4)</f>
        <v/>
      </c>
      <c r="U347">
        <f t="shared" si="36"/>
        <v>0</v>
      </c>
    </row>
    <row r="348" spans="1:21">
      <c r="A348" s="2" t="str">
        <f>K348&amp;MID(L:L,15,4)</f>
        <v/>
      </c>
      <c r="U348">
        <f t="shared" si="36"/>
        <v>0</v>
      </c>
    </row>
    <row r="349" spans="1:21">
      <c r="A349" s="2" t="str">
        <f>K349&amp;MID(L:L,15,4)</f>
        <v/>
      </c>
      <c r="U349">
        <f t="shared" si="36"/>
        <v>0</v>
      </c>
    </row>
    <row r="350" spans="1:21">
      <c r="A350" s="2" t="str">
        <f>K350&amp;MID(L:L,15,4)</f>
        <v/>
      </c>
      <c r="U350">
        <f t="shared" si="36"/>
        <v>0</v>
      </c>
    </row>
    <row r="351" spans="1:21">
      <c r="A351" s="2" t="str">
        <f>K351&amp;MID(L:L,15,4)</f>
        <v/>
      </c>
      <c r="U351">
        <f t="shared" si="36"/>
        <v>0</v>
      </c>
    </row>
    <row r="352" spans="1:21">
      <c r="A352" s="2" t="str">
        <f>K352&amp;MID(L:L,15,4)</f>
        <v/>
      </c>
      <c r="U352">
        <f t="shared" si="36"/>
        <v>0</v>
      </c>
    </row>
    <row r="353" spans="1:21">
      <c r="A353" s="2" t="str">
        <f>K353&amp;MID(L:L,15,4)</f>
        <v/>
      </c>
      <c r="U353">
        <f t="shared" si="36"/>
        <v>0</v>
      </c>
    </row>
    <row r="354" spans="1:21">
      <c r="A354" s="2" t="str">
        <f>K354&amp;MID(L:L,15,4)</f>
        <v/>
      </c>
      <c r="U354">
        <f t="shared" si="36"/>
        <v>0</v>
      </c>
    </row>
    <row r="355" spans="1:21">
      <c r="A355" s="2" t="str">
        <f>K355&amp;MID(L:L,15,4)</f>
        <v/>
      </c>
      <c r="U355">
        <f t="shared" si="36"/>
        <v>0</v>
      </c>
    </row>
    <row r="356" spans="1:21">
      <c r="A356" s="2" t="str">
        <f>K356&amp;MID(L:L,15,4)</f>
        <v/>
      </c>
      <c r="U356">
        <f t="shared" si="36"/>
        <v>0</v>
      </c>
    </row>
    <row r="357" spans="1:21">
      <c r="A357" s="2" t="str">
        <f>K357&amp;MID(L:L,15,4)</f>
        <v/>
      </c>
      <c r="U357">
        <f t="shared" si="36"/>
        <v>0</v>
      </c>
    </row>
    <row r="358" spans="1:21">
      <c r="A358" s="2" t="str">
        <f>K358&amp;MID(L:L,15,4)</f>
        <v/>
      </c>
      <c r="U358">
        <f t="shared" si="36"/>
        <v>0</v>
      </c>
    </row>
    <row r="359" spans="1:21">
      <c r="A359" s="2" t="str">
        <f>K359&amp;MID(L:L,15,4)</f>
        <v/>
      </c>
      <c r="U359">
        <f t="shared" si="36"/>
        <v>0</v>
      </c>
    </row>
    <row r="360" spans="1:21">
      <c r="A360" s="2" t="str">
        <f>K360&amp;MID(L:L,15,4)</f>
        <v/>
      </c>
      <c r="U360">
        <f t="shared" si="36"/>
        <v>0</v>
      </c>
    </row>
    <row r="361" spans="1:21">
      <c r="A361" s="2" t="str">
        <f>K361&amp;MID(L:L,15,4)</f>
        <v/>
      </c>
      <c r="U361">
        <f t="shared" si="36"/>
        <v>0</v>
      </c>
    </row>
    <row r="362" spans="1:21">
      <c r="A362" s="2" t="str">
        <f>K362&amp;MID(L:L,15,4)</f>
        <v/>
      </c>
      <c r="U362">
        <f t="shared" si="36"/>
        <v>0</v>
      </c>
    </row>
    <row r="363" spans="1:21">
      <c r="A363" s="2" t="str">
        <f>K363&amp;MID(L:L,15,4)</f>
        <v/>
      </c>
      <c r="U363">
        <f t="shared" si="36"/>
        <v>0</v>
      </c>
    </row>
    <row r="364" spans="1:21">
      <c r="A364" s="2" t="str">
        <f>K364&amp;MID(L:L,15,4)</f>
        <v/>
      </c>
      <c r="U364">
        <f t="shared" si="36"/>
        <v>0</v>
      </c>
    </row>
    <row r="365" spans="1:21">
      <c r="A365" s="2" t="str">
        <f>K365&amp;MID(L:L,15,4)</f>
        <v/>
      </c>
      <c r="U365">
        <f t="shared" si="36"/>
        <v>0</v>
      </c>
    </row>
    <row r="366" spans="1:21">
      <c r="A366" s="2" t="str">
        <f>K366&amp;MID(L:L,15,4)</f>
        <v/>
      </c>
      <c r="U366">
        <f t="shared" si="36"/>
        <v>0</v>
      </c>
    </row>
    <row r="367" spans="1:21">
      <c r="A367" s="2" t="str">
        <f>K367&amp;MID(L:L,15,4)</f>
        <v/>
      </c>
      <c r="U367">
        <f t="shared" si="36"/>
        <v>0</v>
      </c>
    </row>
    <row r="368" spans="1:21">
      <c r="A368" s="2" t="str">
        <f>K368&amp;MID(L:L,15,4)</f>
        <v/>
      </c>
      <c r="U368">
        <f t="shared" si="36"/>
        <v>0</v>
      </c>
    </row>
    <row r="369" spans="1:21">
      <c r="A369" s="2" t="str">
        <f>K369&amp;MID(L:L,15,4)</f>
        <v/>
      </c>
      <c r="U369">
        <f t="shared" si="36"/>
        <v>0</v>
      </c>
    </row>
    <row r="370" spans="1:21">
      <c r="A370" s="2" t="str">
        <f>K370&amp;MID(L:L,15,4)</f>
        <v/>
      </c>
      <c r="U370">
        <f t="shared" si="36"/>
        <v>0</v>
      </c>
    </row>
    <row r="371" spans="1:21">
      <c r="A371" s="2" t="str">
        <f>K371&amp;MID(L:L,15,4)</f>
        <v/>
      </c>
      <c r="U371">
        <f t="shared" si="36"/>
        <v>0</v>
      </c>
    </row>
    <row r="372" spans="1:21">
      <c r="A372" s="2" t="str">
        <f>K372&amp;MID(L:L,15,4)</f>
        <v/>
      </c>
      <c r="U372">
        <f t="shared" si="36"/>
        <v>0</v>
      </c>
    </row>
    <row r="373" spans="1:21">
      <c r="A373" s="2" t="str">
        <f>K373&amp;MID(L:L,15,4)</f>
        <v/>
      </c>
      <c r="U373">
        <f t="shared" si="36"/>
        <v>0</v>
      </c>
    </row>
    <row r="374" spans="1:21">
      <c r="A374" s="2" t="str">
        <f>K374&amp;MID(L:L,15,4)</f>
        <v/>
      </c>
      <c r="U374">
        <f t="shared" si="36"/>
        <v>0</v>
      </c>
    </row>
    <row r="375" spans="1:21">
      <c r="A375" s="2" t="str">
        <f>K375&amp;MID(L:L,15,4)</f>
        <v/>
      </c>
      <c r="U375">
        <f t="shared" si="36"/>
        <v>0</v>
      </c>
    </row>
    <row r="376" spans="1:21">
      <c r="A376" s="2" t="str">
        <f>K376&amp;MID(L:L,15,4)</f>
        <v/>
      </c>
      <c r="U376">
        <f t="shared" si="36"/>
        <v>0</v>
      </c>
    </row>
    <row r="377" spans="1:21">
      <c r="A377" s="2" t="str">
        <f>K377&amp;MID(L:L,15,4)</f>
        <v/>
      </c>
      <c r="U377">
        <f t="shared" si="36"/>
        <v>0</v>
      </c>
    </row>
    <row r="378" spans="1:21">
      <c r="A378" s="2" t="str">
        <f>K378&amp;MID(L:L,15,4)</f>
        <v/>
      </c>
      <c r="U378">
        <f t="shared" si="36"/>
        <v>0</v>
      </c>
    </row>
    <row r="379" spans="1:21">
      <c r="A379" s="2" t="str">
        <f>K379&amp;MID(L:L,15,4)</f>
        <v/>
      </c>
      <c r="U379">
        <f t="shared" si="36"/>
        <v>0</v>
      </c>
    </row>
    <row r="380" spans="1:21">
      <c r="A380" s="2" t="str">
        <f>K380&amp;MID(L:L,15,4)</f>
        <v/>
      </c>
      <c r="U380">
        <f t="shared" si="36"/>
        <v>0</v>
      </c>
    </row>
    <row r="381" spans="1:21">
      <c r="A381" s="2" t="str">
        <f>K381&amp;MID(L:L,15,4)</f>
        <v/>
      </c>
      <c r="U381">
        <f t="shared" si="36"/>
        <v>0</v>
      </c>
    </row>
    <row r="382" spans="1:21">
      <c r="A382" s="2" t="str">
        <f>K382&amp;MID(L:L,15,4)</f>
        <v/>
      </c>
      <c r="U382">
        <f t="shared" si="36"/>
        <v>0</v>
      </c>
    </row>
    <row r="383" spans="1:21">
      <c r="A383" s="2" t="str">
        <f>K383&amp;MID(L:L,15,4)</f>
        <v/>
      </c>
      <c r="U383">
        <f t="shared" si="36"/>
        <v>0</v>
      </c>
    </row>
    <row r="384" spans="1:21">
      <c r="A384" s="2" t="str">
        <f>K384&amp;MID(L:L,15,4)</f>
        <v/>
      </c>
      <c r="U384">
        <f t="shared" si="36"/>
        <v>0</v>
      </c>
    </row>
    <row r="385" spans="1:21">
      <c r="A385" s="2" t="str">
        <f>K385&amp;MID(L:L,15,4)</f>
        <v/>
      </c>
      <c r="U385">
        <f t="shared" si="36"/>
        <v>0</v>
      </c>
    </row>
    <row r="386" spans="1:21">
      <c r="A386" s="2" t="str">
        <f>K386&amp;MID(L:L,15,4)</f>
        <v/>
      </c>
      <c r="U386">
        <f t="shared" si="36"/>
        <v>0</v>
      </c>
    </row>
    <row r="387" spans="1:21">
      <c r="A387" s="2" t="str">
        <f>K387&amp;MID(L:L,15,4)</f>
        <v/>
      </c>
      <c r="U387">
        <f t="shared" ref="U387:U417" si="38">S387</f>
        <v>0</v>
      </c>
    </row>
    <row r="388" spans="1:21">
      <c r="A388" s="2" t="str">
        <f>K388&amp;MID(L:L,15,4)</f>
        <v/>
      </c>
      <c r="U388">
        <f t="shared" si="38"/>
        <v>0</v>
      </c>
    </row>
    <row r="389" spans="1:21">
      <c r="A389" s="2" t="str">
        <f>K389&amp;MID(L:L,15,4)</f>
        <v/>
      </c>
      <c r="U389">
        <f t="shared" si="38"/>
        <v>0</v>
      </c>
    </row>
    <row r="390" spans="1:21">
      <c r="A390" s="2" t="str">
        <f>K390&amp;MID(L:L,15,4)</f>
        <v/>
      </c>
      <c r="U390">
        <f t="shared" si="38"/>
        <v>0</v>
      </c>
    </row>
    <row r="391" spans="1:21">
      <c r="A391" s="2" t="str">
        <f>K391&amp;MID(L:L,15,4)</f>
        <v/>
      </c>
      <c r="U391">
        <f t="shared" si="38"/>
        <v>0</v>
      </c>
    </row>
    <row r="392" spans="1:21">
      <c r="A392" s="2" t="str">
        <f>K392&amp;MID(L:L,15,4)</f>
        <v/>
      </c>
      <c r="U392">
        <f t="shared" si="38"/>
        <v>0</v>
      </c>
    </row>
    <row r="393" spans="1:21">
      <c r="A393" s="2" t="str">
        <f>K393&amp;MID(L:L,15,4)</f>
        <v/>
      </c>
      <c r="U393">
        <f t="shared" si="38"/>
        <v>0</v>
      </c>
    </row>
    <row r="394" spans="1:21">
      <c r="A394" s="2" t="str">
        <f>K394&amp;MID(L:L,15,4)</f>
        <v/>
      </c>
      <c r="U394">
        <f t="shared" si="38"/>
        <v>0</v>
      </c>
    </row>
    <row r="395" spans="1:21">
      <c r="A395" s="2" t="str">
        <f>K395&amp;MID(L:L,15,4)</f>
        <v/>
      </c>
      <c r="U395">
        <f t="shared" si="38"/>
        <v>0</v>
      </c>
    </row>
    <row r="396" spans="1:21">
      <c r="A396" s="2" t="str">
        <f>K396&amp;MID(L:L,15,4)</f>
        <v/>
      </c>
      <c r="U396">
        <f t="shared" si="38"/>
        <v>0</v>
      </c>
    </row>
    <row r="397" spans="1:21">
      <c r="A397" s="2" t="str">
        <f>K397&amp;MID(L:L,15,4)</f>
        <v/>
      </c>
      <c r="U397">
        <f t="shared" si="38"/>
        <v>0</v>
      </c>
    </row>
    <row r="398" spans="1:21">
      <c r="A398" s="2" t="str">
        <f>K398&amp;MID(L:L,15,4)</f>
        <v/>
      </c>
      <c r="U398">
        <f t="shared" si="38"/>
        <v>0</v>
      </c>
    </row>
    <row r="399" spans="1:21">
      <c r="A399" s="2" t="str">
        <f>K399&amp;MID(L:L,15,4)</f>
        <v/>
      </c>
      <c r="U399">
        <f t="shared" si="38"/>
        <v>0</v>
      </c>
    </row>
    <row r="400" spans="1:21">
      <c r="A400" s="2" t="str">
        <f>K400&amp;MID(L:L,15,4)</f>
        <v/>
      </c>
      <c r="U400">
        <f t="shared" si="38"/>
        <v>0</v>
      </c>
    </row>
    <row r="401" spans="1:21">
      <c r="A401" s="2" t="str">
        <f>K401&amp;MID(L:L,15,4)</f>
        <v/>
      </c>
      <c r="U401">
        <f t="shared" si="38"/>
        <v>0</v>
      </c>
    </row>
    <row r="402" spans="1:21">
      <c r="A402" s="2" t="str">
        <f>K402&amp;MID(L:L,15,4)</f>
        <v/>
      </c>
      <c r="U402">
        <f t="shared" si="38"/>
        <v>0</v>
      </c>
    </row>
    <row r="403" spans="1:21">
      <c r="A403" s="2" t="str">
        <f>K403&amp;MID(L:L,15,4)</f>
        <v/>
      </c>
      <c r="U403">
        <f t="shared" si="38"/>
        <v>0</v>
      </c>
    </row>
    <row r="404" spans="1:21">
      <c r="A404" s="2" t="str">
        <f>K404&amp;MID(L:L,15,4)</f>
        <v/>
      </c>
      <c r="U404">
        <f t="shared" si="38"/>
        <v>0</v>
      </c>
    </row>
    <row r="405" spans="1:21">
      <c r="A405" s="2" t="str">
        <f>K405&amp;MID(L:L,15,4)</f>
        <v/>
      </c>
      <c r="U405">
        <f t="shared" si="38"/>
        <v>0</v>
      </c>
    </row>
    <row r="406" spans="1:21">
      <c r="A406" s="2" t="str">
        <f>K406&amp;MID(L:L,15,4)</f>
        <v/>
      </c>
      <c r="U406">
        <f t="shared" si="38"/>
        <v>0</v>
      </c>
    </row>
    <row r="407" spans="1:21">
      <c r="A407" s="2" t="str">
        <f>K407&amp;MID(L:L,15,4)</f>
        <v/>
      </c>
      <c r="U407">
        <f t="shared" si="38"/>
        <v>0</v>
      </c>
    </row>
    <row r="408" spans="1:21">
      <c r="A408" s="2" t="str">
        <f>K408&amp;MID(L:L,15,4)</f>
        <v/>
      </c>
      <c r="U408">
        <f t="shared" si="38"/>
        <v>0</v>
      </c>
    </row>
    <row r="409" spans="1:21">
      <c r="A409" s="2" t="str">
        <f>K409&amp;MID(L:L,15,4)</f>
        <v/>
      </c>
      <c r="U409">
        <f t="shared" si="38"/>
        <v>0</v>
      </c>
    </row>
    <row r="410" spans="1:21">
      <c r="A410" s="2" t="str">
        <f>K410&amp;MID(L:L,15,4)</f>
        <v/>
      </c>
      <c r="U410">
        <f t="shared" si="38"/>
        <v>0</v>
      </c>
    </row>
    <row r="411" spans="1:21">
      <c r="A411" s="2" t="str">
        <f>K411&amp;MID(L:L,15,4)</f>
        <v/>
      </c>
      <c r="U411">
        <f t="shared" si="38"/>
        <v>0</v>
      </c>
    </row>
    <row r="412" spans="1:21">
      <c r="A412" s="2" t="str">
        <f>K412&amp;MID(L:L,15,4)</f>
        <v/>
      </c>
      <c r="U412">
        <f t="shared" si="38"/>
        <v>0</v>
      </c>
    </row>
    <row r="413" spans="1:21">
      <c r="A413" s="2" t="str">
        <f>K413&amp;MID(L:L,15,4)</f>
        <v/>
      </c>
      <c r="U413">
        <f t="shared" si="38"/>
        <v>0</v>
      </c>
    </row>
    <row r="414" spans="1:21">
      <c r="A414" s="2" t="str">
        <f>K414&amp;MID(L:L,15,4)</f>
        <v/>
      </c>
      <c r="U414">
        <f t="shared" si="38"/>
        <v>0</v>
      </c>
    </row>
    <row r="415" spans="1:21">
      <c r="A415" s="2" t="str">
        <f>K415&amp;MID(L:L,15,4)</f>
        <v/>
      </c>
      <c r="U415">
        <f t="shared" si="38"/>
        <v>0</v>
      </c>
    </row>
    <row r="416" spans="1:21">
      <c r="A416" s="2" t="str">
        <f>K416&amp;MID(L:L,15,4)</f>
        <v/>
      </c>
      <c r="U416">
        <f t="shared" si="38"/>
        <v>0</v>
      </c>
    </row>
    <row r="417" spans="1:21">
      <c r="A417" s="2" t="str">
        <f>K417&amp;MID(L:L,15,4)</f>
        <v/>
      </c>
      <c r="U417">
        <f t="shared" si="38"/>
        <v>0</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316" workbookViewId="0">
      <selection activeCell="B2" sqref="B2:S335"/>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19103</v>
      </c>
      <c r="G2" s="7" t="s">
        <v>19104</v>
      </c>
      <c r="H2" s="7" t="s">
        <v>1450</v>
      </c>
      <c r="I2" s="7" t="s">
        <v>19105</v>
      </c>
      <c r="J2" s="7" t="s">
        <v>1452</v>
      </c>
      <c r="K2" s="7" t="s">
        <v>954</v>
      </c>
      <c r="L2" s="7" t="s">
        <v>955</v>
      </c>
      <c r="M2" s="7" t="s">
        <v>1453</v>
      </c>
      <c r="N2" s="7" t="s">
        <v>1454</v>
      </c>
      <c r="O2" s="11">
        <v>2</v>
      </c>
      <c r="P2" s="11">
        <v>56</v>
      </c>
      <c r="Q2" s="11">
        <v>1.5</v>
      </c>
      <c r="R2" s="11">
        <f t="shared" ref="R2:R9" si="0">O2-Q2</f>
        <v>0.5</v>
      </c>
      <c r="S2" s="11" t="s">
        <v>1455</v>
      </c>
      <c r="U2" t="str">
        <f>S2</f>
        <v>是</v>
      </c>
    </row>
    <row r="3" spans="1:21">
      <c r="A3" s="2" t="str">
        <f>K3&amp;MID(L:L,15,4)</f>
        <v>何润笑5124</v>
      </c>
      <c r="B3" s="7" t="s">
        <v>1456</v>
      </c>
      <c r="C3" s="7" t="s">
        <v>1457</v>
      </c>
      <c r="D3" s="7">
        <v>56</v>
      </c>
      <c r="E3" s="7" t="s">
        <v>1214</v>
      </c>
      <c r="F3" s="7" t="s">
        <v>19106</v>
      </c>
      <c r="G3" s="7" t="s">
        <v>19107</v>
      </c>
      <c r="H3" s="7" t="s">
        <v>1450</v>
      </c>
      <c r="I3" s="7" t="s">
        <v>10913</v>
      </c>
      <c r="J3" s="7" t="s">
        <v>1452</v>
      </c>
      <c r="K3" s="7" t="s">
        <v>1211</v>
      </c>
      <c r="L3" s="7" t="s">
        <v>1212</v>
      </c>
      <c r="M3" s="7" t="s">
        <v>1461</v>
      </c>
      <c r="N3" s="7" t="s">
        <v>1462</v>
      </c>
      <c r="O3" s="11">
        <v>2</v>
      </c>
      <c r="P3" s="11">
        <v>30</v>
      </c>
      <c r="Q3" s="11">
        <v>2.5</v>
      </c>
      <c r="R3" s="11">
        <v>0</v>
      </c>
      <c r="S3" s="11" t="s">
        <v>1455</v>
      </c>
      <c r="U3" t="str">
        <f t="shared" ref="U3:U66" si="1">S3</f>
        <v>是</v>
      </c>
    </row>
    <row r="4" spans="1:21">
      <c r="A4" s="2" t="str">
        <f>K4&amp;MID(L:L,15,4)</f>
        <v>刘伟5312</v>
      </c>
      <c r="B4" s="7" t="s">
        <v>1463</v>
      </c>
      <c r="C4" s="7" t="s">
        <v>1446</v>
      </c>
      <c r="D4" s="7">
        <v>52</v>
      </c>
      <c r="E4" s="7" t="s">
        <v>687</v>
      </c>
      <c r="F4" s="7" t="s">
        <v>19108</v>
      </c>
      <c r="G4" s="7" t="s">
        <v>19109</v>
      </c>
      <c r="H4" s="7" t="s">
        <v>1450</v>
      </c>
      <c r="I4" s="7" t="s">
        <v>9923</v>
      </c>
      <c r="J4" s="7" t="s">
        <v>1452</v>
      </c>
      <c r="K4" s="7" t="s">
        <v>681</v>
      </c>
      <c r="L4" s="7" t="s">
        <v>682</v>
      </c>
      <c r="M4" s="7" t="s">
        <v>1461</v>
      </c>
      <c r="N4" s="7" t="s">
        <v>1467</v>
      </c>
      <c r="O4" s="11">
        <v>3</v>
      </c>
      <c r="P4" s="11">
        <v>19</v>
      </c>
      <c r="Q4" s="11">
        <v>3</v>
      </c>
      <c r="R4" s="11">
        <f t="shared" si="0"/>
        <v>0</v>
      </c>
      <c r="S4" s="11" t="s">
        <v>1455</v>
      </c>
      <c r="U4" t="str">
        <f t="shared" si="1"/>
        <v>是</v>
      </c>
    </row>
    <row r="5" spans="1:21">
      <c r="A5" s="2" t="str">
        <f>K5&amp;MID(L:L,15,4)</f>
        <v>练涂寿3338</v>
      </c>
      <c r="B5" s="7" t="s">
        <v>1468</v>
      </c>
      <c r="C5" s="7" t="s">
        <v>1446</v>
      </c>
      <c r="D5" s="7">
        <v>41</v>
      </c>
      <c r="E5" s="7" t="s">
        <v>1096</v>
      </c>
      <c r="F5" s="7" t="s">
        <v>19110</v>
      </c>
      <c r="G5" s="7" t="s">
        <v>19111</v>
      </c>
      <c r="H5" s="7" t="s">
        <v>1450</v>
      </c>
      <c r="I5" s="7" t="s">
        <v>19112</v>
      </c>
      <c r="J5" s="7" t="s">
        <v>1452</v>
      </c>
      <c r="K5" s="7" t="s">
        <v>1093</v>
      </c>
      <c r="L5" s="7" t="s">
        <v>1094</v>
      </c>
      <c r="M5" s="7" t="s">
        <v>1461</v>
      </c>
      <c r="N5" s="7" t="s">
        <v>1467</v>
      </c>
      <c r="O5" s="11">
        <v>3</v>
      </c>
      <c r="P5" s="11">
        <v>14</v>
      </c>
      <c r="Q5" s="11">
        <v>3</v>
      </c>
      <c r="R5" s="11">
        <f t="shared" si="0"/>
        <v>0</v>
      </c>
      <c r="S5" s="11" t="s">
        <v>1455</v>
      </c>
      <c r="U5" t="str">
        <f t="shared" si="1"/>
        <v>是</v>
      </c>
    </row>
    <row r="6" spans="1:21">
      <c r="A6" s="2" t="str">
        <f>K6&amp;MID(L:L,15,4)</f>
        <v>罗惠芬3927</v>
      </c>
      <c r="B6" s="7" t="s">
        <v>2908</v>
      </c>
      <c r="C6" s="7" t="s">
        <v>1446</v>
      </c>
      <c r="D6" s="7">
        <v>52</v>
      </c>
      <c r="E6" s="7" t="s">
        <v>2909</v>
      </c>
      <c r="F6" s="7" t="s">
        <v>19113</v>
      </c>
      <c r="G6" s="7" t="s">
        <v>19114</v>
      </c>
      <c r="H6" s="7" t="s">
        <v>1450</v>
      </c>
      <c r="I6" s="7" t="s">
        <v>19115</v>
      </c>
      <c r="J6" s="7" t="s">
        <v>1452</v>
      </c>
      <c r="K6" s="7" t="s">
        <v>1399</v>
      </c>
      <c r="L6" s="7" t="s">
        <v>1400</v>
      </c>
      <c r="M6" s="7" t="s">
        <v>1461</v>
      </c>
      <c r="N6" s="7" t="s">
        <v>1462</v>
      </c>
      <c r="O6" s="11">
        <v>3</v>
      </c>
      <c r="P6" s="11">
        <v>8</v>
      </c>
      <c r="Q6" s="11">
        <v>2.5</v>
      </c>
      <c r="R6" s="11">
        <f t="shared" si="0"/>
        <v>0.5</v>
      </c>
      <c r="S6" s="11" t="s">
        <v>1455</v>
      </c>
      <c r="U6" t="str">
        <f t="shared" si="1"/>
        <v>是</v>
      </c>
    </row>
    <row r="7" spans="1:21">
      <c r="A7" s="2" t="str">
        <f>K7&amp;MID(L:L,15,4)</f>
        <v>冯宪球2431</v>
      </c>
      <c r="B7" s="7" t="s">
        <v>1472</v>
      </c>
      <c r="C7" s="7" t="s">
        <v>1457</v>
      </c>
      <c r="D7" s="7">
        <v>59</v>
      </c>
      <c r="E7" s="7" t="s">
        <v>158</v>
      </c>
      <c r="F7" s="7" t="s">
        <v>19116</v>
      </c>
      <c r="G7" s="7" t="s">
        <v>19117</v>
      </c>
      <c r="H7" s="7" t="s">
        <v>1450</v>
      </c>
      <c r="I7" s="7" t="s">
        <v>19118</v>
      </c>
      <c r="J7" s="7" t="s">
        <v>1452</v>
      </c>
      <c r="K7" s="7" t="s">
        <v>155</v>
      </c>
      <c r="L7" s="7" t="s">
        <v>156</v>
      </c>
      <c r="M7" s="7" t="s">
        <v>1453</v>
      </c>
      <c r="N7" s="7" t="s">
        <v>23</v>
      </c>
      <c r="O7" s="11">
        <v>2</v>
      </c>
      <c r="P7" s="11">
        <v>58</v>
      </c>
      <c r="Q7" s="11">
        <v>1.5</v>
      </c>
      <c r="R7" s="11">
        <f t="shared" si="0"/>
        <v>0.5</v>
      </c>
      <c r="S7" s="11" t="s">
        <v>1455</v>
      </c>
      <c r="U7" t="str">
        <f t="shared" si="1"/>
        <v>是</v>
      </c>
    </row>
    <row r="8" spans="1:21">
      <c r="A8" s="2" t="str">
        <f>K8&amp;MID(L:L,15,4)</f>
        <v>伍碧霞0048</v>
      </c>
      <c r="B8" s="7" t="s">
        <v>3921</v>
      </c>
      <c r="C8" s="7" t="s">
        <v>1446</v>
      </c>
      <c r="D8" s="7">
        <v>51</v>
      </c>
      <c r="E8" s="7" t="s">
        <v>3922</v>
      </c>
      <c r="F8" s="7" t="s">
        <v>19119</v>
      </c>
      <c r="G8" s="7" t="s">
        <v>19120</v>
      </c>
      <c r="H8" s="7" t="s">
        <v>1450</v>
      </c>
      <c r="I8" s="7" t="s">
        <v>19121</v>
      </c>
      <c r="J8" s="7" t="s">
        <v>1452</v>
      </c>
      <c r="K8" s="7" t="s">
        <v>1266</v>
      </c>
      <c r="L8" s="7" t="s">
        <v>1267</v>
      </c>
      <c r="M8" s="7" t="s">
        <v>1461</v>
      </c>
      <c r="N8" s="7" t="s">
        <v>1462</v>
      </c>
      <c r="O8" s="11">
        <v>3</v>
      </c>
      <c r="P8" s="11">
        <v>6</v>
      </c>
      <c r="Q8" s="11">
        <v>2.5</v>
      </c>
      <c r="R8" s="11">
        <f t="shared" si="0"/>
        <v>0.5</v>
      </c>
      <c r="S8" s="11" t="s">
        <v>1455</v>
      </c>
      <c r="U8" t="str">
        <f t="shared" si="1"/>
        <v>是</v>
      </c>
    </row>
    <row r="9" spans="1:21">
      <c r="A9" s="2" t="str">
        <f>K9&amp;MID(L:L,15,4)</f>
        <v>肖夏瑛0022</v>
      </c>
      <c r="B9" s="7" t="s">
        <v>1479</v>
      </c>
      <c r="C9" s="7" t="s">
        <v>1457</v>
      </c>
      <c r="D9" s="7">
        <v>41</v>
      </c>
      <c r="E9" s="7" t="s">
        <v>1480</v>
      </c>
      <c r="F9" s="7" t="s">
        <v>19122</v>
      </c>
      <c r="G9" s="7" t="s">
        <v>19123</v>
      </c>
      <c r="H9" s="7" t="s">
        <v>1450</v>
      </c>
      <c r="I9" s="7" t="s">
        <v>2921</v>
      </c>
      <c r="J9" s="7" t="s">
        <v>1452</v>
      </c>
      <c r="K9" s="7" t="s">
        <v>603</v>
      </c>
      <c r="L9" s="7" t="s">
        <v>604</v>
      </c>
      <c r="M9" s="7" t="s">
        <v>1461</v>
      </c>
      <c r="N9" s="7" t="s">
        <v>23</v>
      </c>
      <c r="O9" s="11">
        <v>3</v>
      </c>
      <c r="P9" s="11">
        <v>0</v>
      </c>
      <c r="Q9" s="11">
        <v>3</v>
      </c>
      <c r="R9" s="11">
        <f t="shared" si="0"/>
        <v>0</v>
      </c>
      <c r="S9" s="11" t="s">
        <v>1455</v>
      </c>
      <c r="U9" t="str">
        <f t="shared" si="1"/>
        <v>是</v>
      </c>
    </row>
    <row r="10" spans="1:21">
      <c r="A10" s="2" t="str">
        <f>K10&amp;MID(L:L,15,4)</f>
        <v>陈柏焯0012</v>
      </c>
      <c r="B10" s="7" t="s">
        <v>1484</v>
      </c>
      <c r="C10" s="7" t="s">
        <v>1457</v>
      </c>
      <c r="D10" s="7">
        <v>46</v>
      </c>
      <c r="E10" s="7" t="s">
        <v>1485</v>
      </c>
      <c r="F10" s="7" t="s">
        <v>19124</v>
      </c>
      <c r="G10" s="7" t="s">
        <v>19125</v>
      </c>
      <c r="H10" s="7" t="s">
        <v>1450</v>
      </c>
      <c r="I10" s="7" t="s">
        <v>13973</v>
      </c>
      <c r="J10" s="7" t="s">
        <v>1452</v>
      </c>
      <c r="K10" s="7" t="s">
        <v>31</v>
      </c>
      <c r="L10" s="7" t="s">
        <v>32</v>
      </c>
      <c r="M10" s="7" t="s">
        <v>1453</v>
      </c>
      <c r="N10" s="7" t="s">
        <v>23</v>
      </c>
      <c r="O10" s="11">
        <v>1</v>
      </c>
      <c r="P10" s="11">
        <v>37</v>
      </c>
      <c r="Q10" s="11">
        <v>1.5</v>
      </c>
      <c r="R10" s="11">
        <v>0</v>
      </c>
      <c r="S10" s="11" t="s">
        <v>1455</v>
      </c>
      <c r="U10" t="str">
        <f t="shared" si="1"/>
        <v>是</v>
      </c>
    </row>
    <row r="11" spans="1:21">
      <c r="A11" s="2" t="str">
        <f>K11&amp;MID(L:L,15,4)</f>
        <v>陈柏焯0012</v>
      </c>
      <c r="B11" s="7" t="s">
        <v>1484</v>
      </c>
      <c r="C11" s="7" t="s">
        <v>1457</v>
      </c>
      <c r="D11" s="7">
        <v>46</v>
      </c>
      <c r="E11" s="7" t="s">
        <v>1485</v>
      </c>
      <c r="F11" s="7" t="s">
        <v>19126</v>
      </c>
      <c r="G11" s="7" t="s">
        <v>19127</v>
      </c>
      <c r="H11" s="7" t="s">
        <v>1450</v>
      </c>
      <c r="I11" s="7" t="s">
        <v>19128</v>
      </c>
      <c r="J11" s="7" t="s">
        <v>1452</v>
      </c>
      <c r="K11" s="7" t="s">
        <v>31</v>
      </c>
      <c r="L11" s="7" t="s">
        <v>32</v>
      </c>
      <c r="M11" s="7" t="s">
        <v>1453</v>
      </c>
      <c r="N11" s="7" t="s">
        <v>23</v>
      </c>
      <c r="O11" s="11">
        <v>2</v>
      </c>
      <c r="P11" s="11">
        <v>46</v>
      </c>
      <c r="Q11" s="11">
        <v>1.5</v>
      </c>
      <c r="R11" s="11">
        <f t="shared" ref="R11:R16" si="2">O11-Q11</f>
        <v>0.5</v>
      </c>
      <c r="S11" s="11" t="s">
        <v>1455</v>
      </c>
      <c r="U11" t="str">
        <f t="shared" si="1"/>
        <v>是</v>
      </c>
    </row>
    <row r="12" spans="1:21">
      <c r="A12" s="2" t="str">
        <f>K12&amp;MID(L:L,15,4)</f>
        <v>陈连意5326</v>
      </c>
      <c r="B12" s="7" t="s">
        <v>16505</v>
      </c>
      <c r="C12" s="7" t="s">
        <v>1446</v>
      </c>
      <c r="D12" s="7">
        <v>54</v>
      </c>
      <c r="E12" s="7" t="s">
        <v>16506</v>
      </c>
      <c r="F12" s="7" t="s">
        <v>19129</v>
      </c>
      <c r="G12" s="7" t="s">
        <v>19130</v>
      </c>
      <c r="H12" s="7" t="s">
        <v>1450</v>
      </c>
      <c r="I12" s="7" t="s">
        <v>11470</v>
      </c>
      <c r="J12" s="7" t="s">
        <v>1452</v>
      </c>
      <c r="K12" s="7" t="s">
        <v>69</v>
      </c>
      <c r="L12" s="7" t="s">
        <v>70</v>
      </c>
      <c r="M12" s="7" t="s">
        <v>1461</v>
      </c>
      <c r="N12" s="7" t="s">
        <v>23</v>
      </c>
      <c r="O12" s="11">
        <v>3</v>
      </c>
      <c r="P12" s="11">
        <v>34</v>
      </c>
      <c r="Q12" s="11">
        <v>3</v>
      </c>
      <c r="R12" s="11">
        <f t="shared" si="2"/>
        <v>0</v>
      </c>
      <c r="S12" s="11" t="s">
        <v>1455</v>
      </c>
      <c r="U12" t="str">
        <f t="shared" si="1"/>
        <v>是</v>
      </c>
    </row>
    <row r="13" spans="1:21">
      <c r="A13" s="2" t="str">
        <f>K13&amp;MID(L:L,15,4)</f>
        <v>胡翠容128X</v>
      </c>
      <c r="B13" s="7" t="s">
        <v>1505</v>
      </c>
      <c r="C13" s="7" t="s">
        <v>1446</v>
      </c>
      <c r="D13" s="7">
        <v>42</v>
      </c>
      <c r="E13" s="7" t="s">
        <v>1030</v>
      </c>
      <c r="F13" s="7" t="s">
        <v>19131</v>
      </c>
      <c r="G13" s="7" t="s">
        <v>19132</v>
      </c>
      <c r="H13" s="7" t="s">
        <v>1450</v>
      </c>
      <c r="I13" s="7" t="s">
        <v>19133</v>
      </c>
      <c r="J13" s="7" t="s">
        <v>1452</v>
      </c>
      <c r="K13" s="7" t="s">
        <v>1027</v>
      </c>
      <c r="L13" s="7" t="s">
        <v>1028</v>
      </c>
      <c r="M13" s="7" t="s">
        <v>1453</v>
      </c>
      <c r="N13" s="7" t="s">
        <v>23</v>
      </c>
      <c r="O13" s="11">
        <v>4</v>
      </c>
      <c r="P13" s="11">
        <v>36</v>
      </c>
      <c r="Q13" s="11">
        <v>1.5</v>
      </c>
      <c r="R13" s="11">
        <f t="shared" si="2"/>
        <v>2.5</v>
      </c>
      <c r="S13" s="11" t="s">
        <v>1455</v>
      </c>
      <c r="U13" t="str">
        <f t="shared" si="1"/>
        <v>是</v>
      </c>
    </row>
    <row r="14" spans="1:21">
      <c r="A14" s="2" t="str">
        <f>K14&amp;MID(L:L,15,4)</f>
        <v>姚善存6910</v>
      </c>
      <c r="B14" s="7" t="s">
        <v>1509</v>
      </c>
      <c r="C14" s="7" t="s">
        <v>1446</v>
      </c>
      <c r="D14" s="7">
        <v>53</v>
      </c>
      <c r="E14" s="7" t="s">
        <v>1510</v>
      </c>
      <c r="F14" s="7" t="s">
        <v>19134</v>
      </c>
      <c r="G14" s="7" t="s">
        <v>19135</v>
      </c>
      <c r="H14" s="7" t="s">
        <v>1450</v>
      </c>
      <c r="I14" s="7" t="s">
        <v>4987</v>
      </c>
      <c r="J14" s="7" t="s">
        <v>1452</v>
      </c>
      <c r="K14" s="7" t="s">
        <v>1075</v>
      </c>
      <c r="L14" s="7" t="s">
        <v>1076</v>
      </c>
      <c r="M14" s="7" t="s">
        <v>1461</v>
      </c>
      <c r="N14" s="7" t="s">
        <v>23</v>
      </c>
      <c r="O14" s="11">
        <v>3</v>
      </c>
      <c r="P14" s="11">
        <v>3</v>
      </c>
      <c r="Q14" s="11">
        <v>3</v>
      </c>
      <c r="R14" s="11">
        <f t="shared" si="2"/>
        <v>0</v>
      </c>
      <c r="S14" s="11" t="s">
        <v>1455</v>
      </c>
      <c r="U14" t="str">
        <f t="shared" si="1"/>
        <v>是</v>
      </c>
    </row>
    <row r="15" spans="1:21">
      <c r="A15" s="2" t="str">
        <f>K15&amp;MID(L:L,15,4)</f>
        <v>刘能忠0315</v>
      </c>
      <c r="B15" s="7" t="s">
        <v>1514</v>
      </c>
      <c r="C15" s="7" t="s">
        <v>1446</v>
      </c>
      <c r="D15" s="7">
        <v>51</v>
      </c>
      <c r="E15" s="7" t="s">
        <v>1515</v>
      </c>
      <c r="F15" s="7" t="s">
        <v>19136</v>
      </c>
      <c r="G15" s="7" t="s">
        <v>19137</v>
      </c>
      <c r="H15" s="7" t="s">
        <v>1518</v>
      </c>
      <c r="I15" s="7" t="s">
        <v>19138</v>
      </c>
      <c r="J15" s="7" t="s">
        <v>1452</v>
      </c>
      <c r="K15" s="7" t="s">
        <v>1049</v>
      </c>
      <c r="L15" s="7" t="s">
        <v>1050</v>
      </c>
      <c r="M15" s="7" t="s">
        <v>1461</v>
      </c>
      <c r="N15" s="7" t="s">
        <v>23</v>
      </c>
      <c r="O15" s="11">
        <v>3</v>
      </c>
      <c r="P15" s="11">
        <v>50</v>
      </c>
      <c r="Q15" s="11">
        <v>3</v>
      </c>
      <c r="R15" s="11">
        <f t="shared" si="2"/>
        <v>0</v>
      </c>
      <c r="S15" s="11" t="s">
        <v>1455</v>
      </c>
      <c r="U15" t="str">
        <f t="shared" si="1"/>
        <v>是</v>
      </c>
    </row>
    <row r="16" spans="1:21">
      <c r="A16" s="2" t="str">
        <f>K16&amp;MID(L:L,15,4)</f>
        <v>陈达兴0614</v>
      </c>
      <c r="B16" s="7" t="s">
        <v>1532</v>
      </c>
      <c r="C16" s="7" t="s">
        <v>1457</v>
      </c>
      <c r="D16" s="7">
        <v>57</v>
      </c>
      <c r="E16" s="7" t="s">
        <v>1533</v>
      </c>
      <c r="F16" s="7" t="s">
        <v>19139</v>
      </c>
      <c r="G16" s="7" t="s">
        <v>19140</v>
      </c>
      <c r="H16" s="7" t="s">
        <v>1450</v>
      </c>
      <c r="I16" s="7" t="s">
        <v>14036</v>
      </c>
      <c r="J16" s="7" t="s">
        <v>1452</v>
      </c>
      <c r="K16" s="7" t="s">
        <v>594</v>
      </c>
      <c r="L16" s="7" t="s">
        <v>595</v>
      </c>
      <c r="M16" s="7" t="s">
        <v>1461</v>
      </c>
      <c r="N16" s="7" t="s">
        <v>23</v>
      </c>
      <c r="O16" s="11">
        <v>3</v>
      </c>
      <c r="P16" s="11">
        <v>55</v>
      </c>
      <c r="Q16" s="11">
        <v>3</v>
      </c>
      <c r="R16" s="11">
        <f t="shared" si="2"/>
        <v>0</v>
      </c>
      <c r="S16" s="11" t="s">
        <v>1455</v>
      </c>
      <c r="U16" t="str">
        <f t="shared" si="1"/>
        <v>是</v>
      </c>
    </row>
    <row r="17" spans="1:21">
      <c r="A17" s="2" t="str">
        <f>K17&amp;MID(L:L,15,4)</f>
        <v>陈金带1521</v>
      </c>
      <c r="B17" s="7" t="s">
        <v>16527</v>
      </c>
      <c r="C17" s="7" t="s">
        <v>1457</v>
      </c>
      <c r="D17" s="7">
        <v>45</v>
      </c>
      <c r="E17" s="7" t="s">
        <v>16528</v>
      </c>
      <c r="F17" s="7" t="s">
        <v>19141</v>
      </c>
      <c r="G17" s="7" t="s">
        <v>19142</v>
      </c>
      <c r="H17" s="7" t="s">
        <v>1740</v>
      </c>
      <c r="I17" s="7" t="s">
        <v>19143</v>
      </c>
      <c r="J17" s="7" t="s">
        <v>1452</v>
      </c>
      <c r="K17" s="7" t="s">
        <v>763</v>
      </c>
      <c r="L17" s="7" t="s">
        <v>764</v>
      </c>
      <c r="M17" s="7" t="s">
        <v>1453</v>
      </c>
      <c r="N17" s="7" t="s">
        <v>23</v>
      </c>
      <c r="O17" s="11">
        <v>1</v>
      </c>
      <c r="P17" s="11">
        <v>50</v>
      </c>
      <c r="Q17" s="11">
        <v>1.5</v>
      </c>
      <c r="R17" s="11">
        <v>0</v>
      </c>
      <c r="S17" s="11" t="s">
        <v>1455</v>
      </c>
      <c r="U17" t="str">
        <f t="shared" si="1"/>
        <v>是</v>
      </c>
    </row>
    <row r="18" spans="1:21">
      <c r="A18" s="2" t="str">
        <f>K18&amp;MID(L:L,15,4)</f>
        <v>冯启平2454</v>
      </c>
      <c r="B18" s="7" t="s">
        <v>1543</v>
      </c>
      <c r="C18" s="7" t="s">
        <v>1446</v>
      </c>
      <c r="D18" s="7">
        <v>40</v>
      </c>
      <c r="E18" s="7" t="s">
        <v>1544</v>
      </c>
      <c r="F18" s="7" t="s">
        <v>19144</v>
      </c>
      <c r="G18" s="7" t="s">
        <v>19145</v>
      </c>
      <c r="H18" s="7" t="s">
        <v>1450</v>
      </c>
      <c r="I18" s="7" t="s">
        <v>6287</v>
      </c>
      <c r="J18" s="7" t="s">
        <v>1452</v>
      </c>
      <c r="K18" s="7" t="s">
        <v>169</v>
      </c>
      <c r="L18" s="7" t="s">
        <v>170</v>
      </c>
      <c r="M18" s="7" t="s">
        <v>1453</v>
      </c>
      <c r="N18" s="7" t="s">
        <v>23</v>
      </c>
      <c r="O18" s="11">
        <v>1</v>
      </c>
      <c r="P18" s="11">
        <v>32</v>
      </c>
      <c r="Q18" s="11">
        <v>1.5</v>
      </c>
      <c r="R18" s="11">
        <v>0</v>
      </c>
      <c r="S18" s="11" t="s">
        <v>1455</v>
      </c>
      <c r="U18" t="str">
        <f t="shared" si="1"/>
        <v>是</v>
      </c>
    </row>
    <row r="19" spans="1:21">
      <c r="A19" s="2" t="str">
        <f>K19&amp;MID(L:L,15,4)</f>
        <v>饶海燕3744</v>
      </c>
      <c r="B19" s="7" t="s">
        <v>1548</v>
      </c>
      <c r="C19" s="7" t="s">
        <v>1446</v>
      </c>
      <c r="D19" s="7">
        <v>56</v>
      </c>
      <c r="E19" s="7" t="s">
        <v>1549</v>
      </c>
      <c r="F19" s="7" t="s">
        <v>19146</v>
      </c>
      <c r="G19" s="7" t="s">
        <v>19147</v>
      </c>
      <c r="H19" s="7" t="s">
        <v>1450</v>
      </c>
      <c r="I19" s="7" t="s">
        <v>3630</v>
      </c>
      <c r="J19" s="7" t="s">
        <v>1452</v>
      </c>
      <c r="K19" s="7" t="s">
        <v>795</v>
      </c>
      <c r="L19" s="7" t="s">
        <v>796</v>
      </c>
      <c r="M19" s="7" t="s">
        <v>1461</v>
      </c>
      <c r="N19" s="7" t="s">
        <v>1454</v>
      </c>
      <c r="O19" s="11">
        <v>3</v>
      </c>
      <c r="P19" s="11">
        <v>3</v>
      </c>
      <c r="Q19" s="11">
        <v>3</v>
      </c>
      <c r="R19" s="11">
        <f t="shared" ref="R19:R22" si="3">O19-Q19</f>
        <v>0</v>
      </c>
      <c r="S19" s="11" t="s">
        <v>1455</v>
      </c>
      <c r="U19" t="str">
        <f t="shared" si="1"/>
        <v>是</v>
      </c>
    </row>
    <row r="20" spans="1:21">
      <c r="A20" s="2" t="str">
        <f>K20&amp;MID(L:L,15,4)</f>
        <v>佟炳城4811</v>
      </c>
      <c r="B20" s="7" t="s">
        <v>9001</v>
      </c>
      <c r="C20" s="7" t="s">
        <v>1446</v>
      </c>
      <c r="D20" s="7">
        <v>50</v>
      </c>
      <c r="E20" s="7" t="s">
        <v>1365</v>
      </c>
      <c r="F20" s="7" t="s">
        <v>19148</v>
      </c>
      <c r="G20" s="7" t="s">
        <v>19149</v>
      </c>
      <c r="H20" s="7" t="s">
        <v>1450</v>
      </c>
      <c r="I20" s="7" t="s">
        <v>19150</v>
      </c>
      <c r="J20" s="7" t="s">
        <v>1452</v>
      </c>
      <c r="K20" s="7" t="s">
        <v>1362</v>
      </c>
      <c r="L20" s="7" t="s">
        <v>1363</v>
      </c>
      <c r="M20" s="7" t="s">
        <v>1461</v>
      </c>
      <c r="N20" s="7" t="s">
        <v>1462</v>
      </c>
      <c r="O20" s="11">
        <v>4</v>
      </c>
      <c r="P20" s="11">
        <v>3</v>
      </c>
      <c r="Q20" s="11">
        <v>2.5</v>
      </c>
      <c r="R20" s="11">
        <f t="shared" si="3"/>
        <v>1.5</v>
      </c>
      <c r="S20" s="11" t="s">
        <v>1455</v>
      </c>
      <c r="U20" t="str">
        <f t="shared" si="1"/>
        <v>是</v>
      </c>
    </row>
    <row r="21" spans="1:21">
      <c r="A21" s="2" t="str">
        <f>K21&amp;MID(L:L,15,4)</f>
        <v>关光霞274X</v>
      </c>
      <c r="B21" s="7" t="s">
        <v>1557</v>
      </c>
      <c r="C21" s="7" t="s">
        <v>1446</v>
      </c>
      <c r="D21" s="7">
        <v>55</v>
      </c>
      <c r="E21" s="7" t="s">
        <v>1289</v>
      </c>
      <c r="F21" s="7" t="s">
        <v>19151</v>
      </c>
      <c r="G21" s="7" t="s">
        <v>19152</v>
      </c>
      <c r="H21" s="7" t="s">
        <v>1450</v>
      </c>
      <c r="I21" s="7" t="s">
        <v>15307</v>
      </c>
      <c r="J21" s="7" t="s">
        <v>1452</v>
      </c>
      <c r="K21" s="7" t="s">
        <v>1290</v>
      </c>
      <c r="L21" s="7" t="s">
        <v>1291</v>
      </c>
      <c r="M21" s="7" t="s">
        <v>1561</v>
      </c>
      <c r="N21" s="7" t="s">
        <v>1462</v>
      </c>
      <c r="O21" s="11">
        <v>3</v>
      </c>
      <c r="P21" s="11">
        <v>40</v>
      </c>
      <c r="Q21" s="11">
        <v>2.5</v>
      </c>
      <c r="R21" s="11">
        <f t="shared" si="3"/>
        <v>0.5</v>
      </c>
      <c r="S21" s="11" t="s">
        <v>1455</v>
      </c>
      <c r="U21" t="str">
        <f t="shared" si="1"/>
        <v>是</v>
      </c>
    </row>
    <row r="22" spans="1:21">
      <c r="A22" s="2" t="str">
        <f>K22&amp;MID(L:L,15,4)</f>
        <v>陈桂梅1224</v>
      </c>
      <c r="B22" s="7" t="s">
        <v>1562</v>
      </c>
      <c r="C22" s="7" t="s">
        <v>1446</v>
      </c>
      <c r="D22" s="7">
        <v>45</v>
      </c>
      <c r="E22" s="7" t="s">
        <v>1563</v>
      </c>
      <c r="F22" s="7" t="s">
        <v>19153</v>
      </c>
      <c r="G22" s="7" t="s">
        <v>19154</v>
      </c>
      <c r="H22" s="7" t="s">
        <v>1450</v>
      </c>
      <c r="I22" s="7" t="s">
        <v>19155</v>
      </c>
      <c r="J22" s="7" t="s">
        <v>1452</v>
      </c>
      <c r="K22" s="7" t="s">
        <v>54</v>
      </c>
      <c r="L22" s="7" t="s">
        <v>55</v>
      </c>
      <c r="M22" s="7" t="s">
        <v>1453</v>
      </c>
      <c r="N22" s="7" t="s">
        <v>23</v>
      </c>
      <c r="O22" s="11">
        <v>2</v>
      </c>
      <c r="P22" s="11">
        <v>5</v>
      </c>
      <c r="Q22" s="11">
        <v>1.5</v>
      </c>
      <c r="R22" s="11">
        <f t="shared" si="3"/>
        <v>0.5</v>
      </c>
      <c r="S22" s="11" t="s">
        <v>1455</v>
      </c>
      <c r="U22" t="str">
        <f t="shared" si="1"/>
        <v>是</v>
      </c>
    </row>
    <row r="23" spans="1:21">
      <c r="A23" s="2" t="str">
        <f>K23&amp;MID(L:L,15,4)</f>
        <v>陈少好1223</v>
      </c>
      <c r="B23" s="7" t="s">
        <v>1567</v>
      </c>
      <c r="C23" s="7" t="s">
        <v>1446</v>
      </c>
      <c r="D23" s="7">
        <v>58</v>
      </c>
      <c r="E23" s="7" t="s">
        <v>1568</v>
      </c>
      <c r="F23" s="7" t="s">
        <v>19156</v>
      </c>
      <c r="G23" s="7" t="s">
        <v>19157</v>
      </c>
      <c r="H23" s="7" t="s">
        <v>1450</v>
      </c>
      <c r="I23" s="7" t="s">
        <v>19158</v>
      </c>
      <c r="J23" s="7" t="s">
        <v>1452</v>
      </c>
      <c r="K23" s="7" t="s">
        <v>86</v>
      </c>
      <c r="L23" s="7" t="s">
        <v>87</v>
      </c>
      <c r="M23" s="7" t="s">
        <v>1453</v>
      </c>
      <c r="N23" s="7" t="s">
        <v>23</v>
      </c>
      <c r="O23" s="11">
        <v>1</v>
      </c>
      <c r="P23" s="11">
        <v>44</v>
      </c>
      <c r="Q23" s="11">
        <v>1.5</v>
      </c>
      <c r="R23" s="11">
        <v>0</v>
      </c>
      <c r="S23" s="11" t="s">
        <v>1455</v>
      </c>
      <c r="U23" t="str">
        <f t="shared" si="1"/>
        <v>是</v>
      </c>
    </row>
    <row r="24" spans="1:21">
      <c r="A24" s="2" t="str">
        <f>K24&amp;MID(L:L,15,4)</f>
        <v>苏耀波5317</v>
      </c>
      <c r="B24" s="7" t="s">
        <v>1463</v>
      </c>
      <c r="C24" s="7" t="s">
        <v>1446</v>
      </c>
      <c r="D24" s="7">
        <v>52</v>
      </c>
      <c r="E24" s="7" t="s">
        <v>687</v>
      </c>
      <c r="F24" s="7" t="s">
        <v>19159</v>
      </c>
      <c r="G24" s="7" t="s">
        <v>19160</v>
      </c>
      <c r="H24" s="7" t="s">
        <v>1450</v>
      </c>
      <c r="I24" s="7" t="s">
        <v>11926</v>
      </c>
      <c r="J24" s="7" t="s">
        <v>1452</v>
      </c>
      <c r="K24" s="7" t="s">
        <v>1347</v>
      </c>
      <c r="L24" s="7" t="s">
        <v>1348</v>
      </c>
      <c r="M24" s="7" t="s">
        <v>1461</v>
      </c>
      <c r="N24" s="7" t="s">
        <v>1454</v>
      </c>
      <c r="O24" s="11">
        <v>3</v>
      </c>
      <c r="P24" s="11">
        <v>18</v>
      </c>
      <c r="Q24" s="11">
        <v>3</v>
      </c>
      <c r="R24" s="11">
        <f t="shared" ref="R24:R37" si="4">O24-Q24</f>
        <v>0</v>
      </c>
      <c r="S24" s="11" t="s">
        <v>1455</v>
      </c>
      <c r="U24" t="str">
        <f t="shared" si="1"/>
        <v>是</v>
      </c>
    </row>
    <row r="25" spans="1:21">
      <c r="A25" s="2" t="str">
        <f>K25&amp;MID(L:L,15,4)</f>
        <v>江海清1733</v>
      </c>
      <c r="B25" s="7" t="s">
        <v>1577</v>
      </c>
      <c r="C25" s="7" t="s">
        <v>1446</v>
      </c>
      <c r="D25" s="7">
        <v>57</v>
      </c>
      <c r="E25" s="7" t="s">
        <v>502</v>
      </c>
      <c r="F25" s="7" t="s">
        <v>19161</v>
      </c>
      <c r="G25" s="7" t="s">
        <v>19162</v>
      </c>
      <c r="H25" s="7" t="s">
        <v>1450</v>
      </c>
      <c r="I25" s="7" t="s">
        <v>19163</v>
      </c>
      <c r="J25" s="7" t="s">
        <v>1452</v>
      </c>
      <c r="K25" s="7" t="s">
        <v>292</v>
      </c>
      <c r="L25" s="7" t="s">
        <v>293</v>
      </c>
      <c r="M25" s="7" t="s">
        <v>1453</v>
      </c>
      <c r="N25" s="7" t="s">
        <v>23</v>
      </c>
      <c r="O25" s="11">
        <v>0</v>
      </c>
      <c r="P25" s="11">
        <v>0</v>
      </c>
      <c r="Q25" s="11">
        <v>1.5</v>
      </c>
      <c r="R25" s="11">
        <f t="shared" si="4"/>
        <v>-1.5</v>
      </c>
      <c r="S25" s="11" t="s">
        <v>1520</v>
      </c>
      <c r="U25" t="str">
        <f t="shared" si="1"/>
        <v>否</v>
      </c>
    </row>
    <row r="26" spans="1:21">
      <c r="A26" s="2" t="str">
        <f>K26&amp;MID(L:L,15,4)</f>
        <v>江海清1733</v>
      </c>
      <c r="B26" s="7" t="s">
        <v>1577</v>
      </c>
      <c r="C26" s="7" t="s">
        <v>1446</v>
      </c>
      <c r="D26" s="7">
        <v>57</v>
      </c>
      <c r="E26" s="7" t="s">
        <v>502</v>
      </c>
      <c r="F26" s="7" t="s">
        <v>19164</v>
      </c>
      <c r="G26" s="7" t="s">
        <v>19165</v>
      </c>
      <c r="H26" s="7" t="s">
        <v>1450</v>
      </c>
      <c r="I26" s="7" t="s">
        <v>12695</v>
      </c>
      <c r="J26" s="7" t="s">
        <v>1452</v>
      </c>
      <c r="K26" s="7" t="s">
        <v>292</v>
      </c>
      <c r="L26" s="7" t="s">
        <v>293</v>
      </c>
      <c r="M26" s="7" t="s">
        <v>1453</v>
      </c>
      <c r="N26" s="7" t="s">
        <v>23</v>
      </c>
      <c r="O26" s="11">
        <v>3</v>
      </c>
      <c r="P26" s="11">
        <v>1</v>
      </c>
      <c r="Q26" s="11">
        <v>1.5</v>
      </c>
      <c r="R26" s="11">
        <f t="shared" si="4"/>
        <v>1.5</v>
      </c>
      <c r="S26" s="11" t="s">
        <v>1455</v>
      </c>
      <c r="U26" t="str">
        <f t="shared" si="1"/>
        <v>是</v>
      </c>
    </row>
    <row r="27" spans="1:21">
      <c r="A27" s="2" t="str">
        <f>K27&amp;MID(L:L,15,4)</f>
        <v>何丽珍1421</v>
      </c>
      <c r="B27" s="7" t="s">
        <v>4981</v>
      </c>
      <c r="C27" s="7" t="s">
        <v>1446</v>
      </c>
      <c r="D27" s="7">
        <v>57</v>
      </c>
      <c r="E27" s="7" t="s">
        <v>896</v>
      </c>
      <c r="F27" s="7" t="s">
        <v>19166</v>
      </c>
      <c r="G27" s="7" t="s">
        <v>19167</v>
      </c>
      <c r="H27" s="7" t="s">
        <v>1450</v>
      </c>
      <c r="I27" s="7" t="s">
        <v>6962</v>
      </c>
      <c r="J27" s="7" t="s">
        <v>1452</v>
      </c>
      <c r="K27" s="7" t="s">
        <v>893</v>
      </c>
      <c r="L27" s="7" t="s">
        <v>894</v>
      </c>
      <c r="M27" s="7" t="s">
        <v>1461</v>
      </c>
      <c r="N27" s="7" t="s">
        <v>23</v>
      </c>
      <c r="O27" s="11">
        <v>3</v>
      </c>
      <c r="P27" s="11">
        <v>21</v>
      </c>
      <c r="Q27" s="11">
        <v>3</v>
      </c>
      <c r="R27" s="11">
        <f t="shared" si="4"/>
        <v>0</v>
      </c>
      <c r="S27" s="11" t="s">
        <v>1455</v>
      </c>
      <c r="U27" t="str">
        <f t="shared" si="1"/>
        <v>是</v>
      </c>
    </row>
    <row r="28" spans="1:21">
      <c r="A28" s="2" t="str">
        <f>K28&amp;MID(L:L,15,4)</f>
        <v>孔碧霞3027</v>
      </c>
      <c r="B28" s="7" t="s">
        <v>1582</v>
      </c>
      <c r="C28" s="7" t="s">
        <v>1446</v>
      </c>
      <c r="D28" s="7">
        <v>52</v>
      </c>
      <c r="E28" s="7" t="s">
        <v>1583</v>
      </c>
      <c r="F28" s="7" t="s">
        <v>19168</v>
      </c>
      <c r="G28" s="7" t="s">
        <v>19169</v>
      </c>
      <c r="H28" s="7" t="s">
        <v>1450</v>
      </c>
      <c r="I28" s="7" t="s">
        <v>19170</v>
      </c>
      <c r="J28" s="7" t="s">
        <v>1452</v>
      </c>
      <c r="K28" s="7" t="s">
        <v>318</v>
      </c>
      <c r="L28" s="7" t="s">
        <v>319</v>
      </c>
      <c r="M28" s="7" t="s">
        <v>1461</v>
      </c>
      <c r="N28" s="7" t="s">
        <v>23</v>
      </c>
      <c r="O28" s="11">
        <v>3</v>
      </c>
      <c r="P28" s="11">
        <v>18</v>
      </c>
      <c r="Q28" s="11">
        <v>3</v>
      </c>
      <c r="R28" s="11">
        <f t="shared" si="4"/>
        <v>0</v>
      </c>
      <c r="S28" s="11" t="s">
        <v>1455</v>
      </c>
      <c r="U28" t="str">
        <f t="shared" si="1"/>
        <v>是</v>
      </c>
    </row>
    <row r="29" spans="1:21">
      <c r="A29" s="2" t="str">
        <f>K29&amp;MID(L:L,15,4)</f>
        <v>温金水5434</v>
      </c>
      <c r="B29" s="7" t="s">
        <v>1587</v>
      </c>
      <c r="C29" s="7" t="s">
        <v>1446</v>
      </c>
      <c r="D29" s="7">
        <v>52</v>
      </c>
      <c r="E29" s="7" t="s">
        <v>1588</v>
      </c>
      <c r="F29" s="7" t="s">
        <v>19171</v>
      </c>
      <c r="G29" s="7" t="s">
        <v>19172</v>
      </c>
      <c r="H29" s="7" t="s">
        <v>1450</v>
      </c>
      <c r="I29" s="7" t="s">
        <v>19173</v>
      </c>
      <c r="J29" s="7" t="s">
        <v>1452</v>
      </c>
      <c r="K29" s="7" t="s">
        <v>566</v>
      </c>
      <c r="L29" s="7" t="s">
        <v>567</v>
      </c>
      <c r="M29" s="7" t="s">
        <v>1461</v>
      </c>
      <c r="N29" s="7" t="s">
        <v>23</v>
      </c>
      <c r="O29" s="11">
        <v>13</v>
      </c>
      <c r="P29" s="11">
        <v>5</v>
      </c>
      <c r="Q29" s="11">
        <v>3</v>
      </c>
      <c r="R29" s="11">
        <f t="shared" si="4"/>
        <v>10</v>
      </c>
      <c r="S29" s="11" t="s">
        <v>1455</v>
      </c>
      <c r="U29" t="str">
        <f t="shared" si="1"/>
        <v>是</v>
      </c>
    </row>
    <row r="30" spans="1:21">
      <c r="A30" s="2" t="str">
        <f>K30&amp;MID(L:L,15,4)</f>
        <v>苏金莲6022</v>
      </c>
      <c r="B30" s="7" t="s">
        <v>16563</v>
      </c>
      <c r="C30" s="7" t="s">
        <v>1446</v>
      </c>
      <c r="D30" s="7">
        <v>44</v>
      </c>
      <c r="E30" s="7" t="s">
        <v>16564</v>
      </c>
      <c r="F30" s="7" t="s">
        <v>19174</v>
      </c>
      <c r="G30" s="7" t="s">
        <v>19175</v>
      </c>
      <c r="H30" s="7" t="s">
        <v>1450</v>
      </c>
      <c r="I30" s="7" t="s">
        <v>19176</v>
      </c>
      <c r="J30" s="7" t="s">
        <v>1452</v>
      </c>
      <c r="K30" s="7" t="s">
        <v>228</v>
      </c>
      <c r="L30" s="7" t="s">
        <v>229</v>
      </c>
      <c r="M30" s="7" t="s">
        <v>1461</v>
      </c>
      <c r="N30" s="7" t="s">
        <v>23</v>
      </c>
      <c r="O30" s="11">
        <v>3</v>
      </c>
      <c r="P30" s="11">
        <v>8</v>
      </c>
      <c r="Q30" s="11">
        <v>3</v>
      </c>
      <c r="R30" s="11">
        <f t="shared" si="4"/>
        <v>0</v>
      </c>
      <c r="S30" s="11" t="s">
        <v>1455</v>
      </c>
      <c r="U30" t="str">
        <f t="shared" si="1"/>
        <v>是</v>
      </c>
    </row>
    <row r="31" spans="1:21">
      <c r="A31" s="2" t="str">
        <f>K31&amp;MID(L:L,15,4)</f>
        <v>谢见兴1243</v>
      </c>
      <c r="B31" s="7" t="s">
        <v>16567</v>
      </c>
      <c r="C31" s="7" t="s">
        <v>1457</v>
      </c>
      <c r="D31" s="7">
        <v>58</v>
      </c>
      <c r="E31" s="7" t="s">
        <v>612</v>
      </c>
      <c r="F31" s="7" t="s">
        <v>19177</v>
      </c>
      <c r="G31" s="7" t="s">
        <v>19178</v>
      </c>
      <c r="H31" s="7" t="s">
        <v>1450</v>
      </c>
      <c r="I31" s="7" t="s">
        <v>19179</v>
      </c>
      <c r="J31" s="7" t="s">
        <v>1452</v>
      </c>
      <c r="K31" s="7" t="s">
        <v>609</v>
      </c>
      <c r="L31" s="7" t="s">
        <v>610</v>
      </c>
      <c r="M31" s="7" t="s">
        <v>1453</v>
      </c>
      <c r="N31" s="7" t="s">
        <v>23</v>
      </c>
      <c r="O31" s="11">
        <v>2</v>
      </c>
      <c r="P31" s="11">
        <v>51</v>
      </c>
      <c r="Q31" s="11">
        <v>1.5</v>
      </c>
      <c r="R31" s="11">
        <f t="shared" si="4"/>
        <v>0.5</v>
      </c>
      <c r="S31" s="11" t="s">
        <v>1455</v>
      </c>
      <c r="U31" t="str">
        <f t="shared" si="1"/>
        <v>是</v>
      </c>
    </row>
    <row r="32" spans="1:21">
      <c r="A32" s="2" t="str">
        <f>K32&amp;MID(L:L,15,4)</f>
        <v>陈英俊0319</v>
      </c>
      <c r="B32" s="7" t="s">
        <v>13582</v>
      </c>
      <c r="C32" s="7" t="s">
        <v>1446</v>
      </c>
      <c r="D32" s="7">
        <v>61</v>
      </c>
      <c r="E32" s="7" t="s">
        <v>13583</v>
      </c>
      <c r="F32" s="7" t="s">
        <v>19180</v>
      </c>
      <c r="G32" s="7" t="s">
        <v>19181</v>
      </c>
      <c r="H32" s="7" t="s">
        <v>1450</v>
      </c>
      <c r="I32" s="7" t="s">
        <v>15668</v>
      </c>
      <c r="J32" s="7" t="s">
        <v>1452</v>
      </c>
      <c r="K32" s="7" t="s">
        <v>754</v>
      </c>
      <c r="L32" s="7" t="s">
        <v>755</v>
      </c>
      <c r="M32" s="7" t="s">
        <v>1461</v>
      </c>
      <c r="N32" s="7" t="s">
        <v>1467</v>
      </c>
      <c r="O32" s="11">
        <v>3</v>
      </c>
      <c r="P32" s="11">
        <v>34</v>
      </c>
      <c r="Q32" s="11">
        <v>3</v>
      </c>
      <c r="R32" s="11">
        <f t="shared" si="4"/>
        <v>0</v>
      </c>
      <c r="S32" s="11" t="s">
        <v>1455</v>
      </c>
      <c r="U32" t="str">
        <f t="shared" si="1"/>
        <v>是</v>
      </c>
    </row>
    <row r="33" spans="1:21">
      <c r="A33" s="2" t="str">
        <f>K33&amp;MID(L:L,15,4)</f>
        <v>王少鸾0325</v>
      </c>
      <c r="B33" s="7" t="s">
        <v>1514</v>
      </c>
      <c r="C33" s="7" t="s">
        <v>1446</v>
      </c>
      <c r="D33" s="7">
        <v>51</v>
      </c>
      <c r="E33" s="7" t="s">
        <v>1515</v>
      </c>
      <c r="F33" s="7" t="s">
        <v>19182</v>
      </c>
      <c r="G33" s="7" t="s">
        <v>19183</v>
      </c>
      <c r="H33" s="7" t="s">
        <v>1450</v>
      </c>
      <c r="I33" s="7" t="s">
        <v>19184</v>
      </c>
      <c r="J33" s="7" t="s">
        <v>1452</v>
      </c>
      <c r="K33" s="7" t="s">
        <v>1053</v>
      </c>
      <c r="L33" s="7" t="s">
        <v>1054</v>
      </c>
      <c r="M33" s="7" t="s">
        <v>1461</v>
      </c>
      <c r="N33" s="7" t="s">
        <v>23</v>
      </c>
      <c r="O33" s="11">
        <v>3</v>
      </c>
      <c r="P33" s="11">
        <v>25</v>
      </c>
      <c r="Q33" s="11">
        <v>3</v>
      </c>
      <c r="R33" s="11">
        <f t="shared" si="4"/>
        <v>0</v>
      </c>
      <c r="S33" s="11" t="s">
        <v>1455</v>
      </c>
      <c r="U33" t="str">
        <f t="shared" si="1"/>
        <v>是</v>
      </c>
    </row>
    <row r="34" spans="1:21">
      <c r="A34" s="2" t="str">
        <f>K34&amp;MID(L:L,15,4)</f>
        <v>陈伯荣2149</v>
      </c>
      <c r="B34" s="7" t="s">
        <v>8052</v>
      </c>
      <c r="C34" s="7" t="s">
        <v>1446</v>
      </c>
      <c r="D34" s="7">
        <v>57</v>
      </c>
      <c r="E34" s="7" t="s">
        <v>8053</v>
      </c>
      <c r="F34" s="7" t="s">
        <v>19185</v>
      </c>
      <c r="G34" s="7" t="s">
        <v>19186</v>
      </c>
      <c r="H34" s="7" t="s">
        <v>1450</v>
      </c>
      <c r="I34" s="7" t="s">
        <v>19187</v>
      </c>
      <c r="J34" s="7" t="s">
        <v>1452</v>
      </c>
      <c r="K34" s="7" t="s">
        <v>1112</v>
      </c>
      <c r="L34" s="7" t="s">
        <v>1113</v>
      </c>
      <c r="M34" s="7" t="s">
        <v>1461</v>
      </c>
      <c r="N34" s="7" t="s">
        <v>23</v>
      </c>
      <c r="O34" s="11">
        <v>3</v>
      </c>
      <c r="P34" s="11">
        <v>4</v>
      </c>
      <c r="Q34" s="11">
        <v>3</v>
      </c>
      <c r="R34" s="11">
        <f t="shared" si="4"/>
        <v>0</v>
      </c>
      <c r="S34" s="11" t="s">
        <v>1455</v>
      </c>
      <c r="U34" t="str">
        <f t="shared" si="1"/>
        <v>是</v>
      </c>
    </row>
    <row r="35" spans="1:21">
      <c r="A35" s="2" t="str">
        <f>K35&amp;MID(L:L,15,4)</f>
        <v>王衍明1212</v>
      </c>
      <c r="B35" s="7" t="s">
        <v>1627</v>
      </c>
      <c r="C35" s="7" t="s">
        <v>1457</v>
      </c>
      <c r="D35" s="7">
        <v>49</v>
      </c>
      <c r="E35" s="7" t="s">
        <v>562</v>
      </c>
      <c r="F35" s="7" t="s">
        <v>19188</v>
      </c>
      <c r="G35" s="7" t="s">
        <v>19189</v>
      </c>
      <c r="H35" s="7" t="s">
        <v>1450</v>
      </c>
      <c r="I35" s="7" t="s">
        <v>16406</v>
      </c>
      <c r="J35" s="7" t="s">
        <v>1452</v>
      </c>
      <c r="K35" s="7" t="s">
        <v>559</v>
      </c>
      <c r="L35" s="7" t="s">
        <v>560</v>
      </c>
      <c r="M35" s="7" t="s">
        <v>1461</v>
      </c>
      <c r="N35" s="7" t="s">
        <v>23</v>
      </c>
      <c r="O35" s="11">
        <v>3</v>
      </c>
      <c r="P35" s="11">
        <v>5</v>
      </c>
      <c r="Q35" s="11">
        <v>3</v>
      </c>
      <c r="R35" s="11">
        <f t="shared" si="4"/>
        <v>0</v>
      </c>
      <c r="S35" s="11" t="s">
        <v>1455</v>
      </c>
      <c r="U35" t="str">
        <f t="shared" si="1"/>
        <v>是</v>
      </c>
    </row>
    <row r="36" spans="1:21">
      <c r="A36" s="2" t="str">
        <f>K36&amp;MID(L:L,15,4)</f>
        <v>黎再钊0058</v>
      </c>
      <c r="B36" s="7" t="s">
        <v>1631</v>
      </c>
      <c r="C36" s="7" t="s">
        <v>1446</v>
      </c>
      <c r="D36" s="7">
        <v>34</v>
      </c>
      <c r="E36" s="7" t="s">
        <v>1632</v>
      </c>
      <c r="F36" s="7" t="s">
        <v>19190</v>
      </c>
      <c r="G36" s="7" t="s">
        <v>19191</v>
      </c>
      <c r="H36" s="7" t="s">
        <v>1450</v>
      </c>
      <c r="I36" s="7" t="s">
        <v>7249</v>
      </c>
      <c r="J36" s="7" t="s">
        <v>1452</v>
      </c>
      <c r="K36" s="7" t="s">
        <v>357</v>
      </c>
      <c r="L36" s="7" t="s">
        <v>358</v>
      </c>
      <c r="M36" s="7" t="s">
        <v>1453</v>
      </c>
      <c r="N36" s="7" t="s">
        <v>23</v>
      </c>
      <c r="O36" s="11">
        <v>2</v>
      </c>
      <c r="P36" s="11">
        <v>45</v>
      </c>
      <c r="Q36" s="11">
        <v>1.5</v>
      </c>
      <c r="R36" s="11">
        <f t="shared" si="4"/>
        <v>0.5</v>
      </c>
      <c r="S36" s="11" t="s">
        <v>1455</v>
      </c>
      <c r="U36" t="str">
        <f t="shared" si="1"/>
        <v>是</v>
      </c>
    </row>
    <row r="37" spans="1:21">
      <c r="A37" s="2" t="str">
        <f>K37&amp;MID(L:L,15,4)</f>
        <v>周绍辉0019</v>
      </c>
      <c r="B37" s="7" t="s">
        <v>1636</v>
      </c>
      <c r="C37" s="7" t="s">
        <v>1446</v>
      </c>
      <c r="D37" s="7">
        <v>43</v>
      </c>
      <c r="E37" s="7" t="s">
        <v>1637</v>
      </c>
      <c r="F37" s="7" t="s">
        <v>19192</v>
      </c>
      <c r="G37" s="7" t="s">
        <v>19193</v>
      </c>
      <c r="H37" s="7" t="s">
        <v>1450</v>
      </c>
      <c r="I37" s="7" t="s">
        <v>19194</v>
      </c>
      <c r="J37" s="7" t="s">
        <v>1452</v>
      </c>
      <c r="K37" s="7" t="s">
        <v>699</v>
      </c>
      <c r="L37" s="7" t="s">
        <v>700</v>
      </c>
      <c r="M37" s="7" t="s">
        <v>1453</v>
      </c>
      <c r="N37" s="7" t="s">
        <v>23</v>
      </c>
      <c r="O37" s="11">
        <v>2</v>
      </c>
      <c r="P37" s="11">
        <v>51</v>
      </c>
      <c r="Q37" s="11">
        <v>1.5</v>
      </c>
      <c r="R37" s="11">
        <f t="shared" si="4"/>
        <v>0.5</v>
      </c>
      <c r="S37" s="11" t="s">
        <v>1455</v>
      </c>
      <c r="U37" t="str">
        <f t="shared" si="1"/>
        <v>是</v>
      </c>
    </row>
    <row r="38" spans="1:21">
      <c r="A38" s="2" t="str">
        <f>K38&amp;MID(L:L,15,4)</f>
        <v>区伟贤1218</v>
      </c>
      <c r="B38" s="7" t="s">
        <v>17456</v>
      </c>
      <c r="C38" s="7" t="s">
        <v>1446</v>
      </c>
      <c r="D38" s="7">
        <v>64</v>
      </c>
      <c r="E38" s="7" t="s">
        <v>1406</v>
      </c>
      <c r="F38" s="7" t="s">
        <v>19195</v>
      </c>
      <c r="G38" s="7" t="s">
        <v>19196</v>
      </c>
      <c r="H38" s="7" t="s">
        <v>1450</v>
      </c>
      <c r="I38" s="7" t="s">
        <v>19197</v>
      </c>
      <c r="J38" s="7" t="s">
        <v>1452</v>
      </c>
      <c r="K38" s="7" t="s">
        <v>1403</v>
      </c>
      <c r="L38" s="7" t="s">
        <v>1404</v>
      </c>
      <c r="M38" s="7" t="s">
        <v>1461</v>
      </c>
      <c r="N38" s="7" t="s">
        <v>1157</v>
      </c>
      <c r="O38" s="11">
        <v>2</v>
      </c>
      <c r="P38" s="11">
        <v>38</v>
      </c>
      <c r="Q38" s="11">
        <v>2.5</v>
      </c>
      <c r="R38" s="11">
        <v>0</v>
      </c>
      <c r="S38" s="11" t="s">
        <v>1455</v>
      </c>
      <c r="U38" t="str">
        <f t="shared" si="1"/>
        <v>是</v>
      </c>
    </row>
    <row r="39" spans="1:21">
      <c r="A39" s="2" t="str">
        <f>K39&amp;MID(L:L,15,4)</f>
        <v>叶仙1243</v>
      </c>
      <c r="B39" s="7" t="s">
        <v>1641</v>
      </c>
      <c r="C39" s="7" t="s">
        <v>1444</v>
      </c>
      <c r="D39" s="7">
        <v>47</v>
      </c>
      <c r="E39" s="7" t="s">
        <v>1642</v>
      </c>
      <c r="F39" s="7" t="s">
        <v>19198</v>
      </c>
      <c r="G39" s="7" t="s">
        <v>19199</v>
      </c>
      <c r="H39" s="7" t="s">
        <v>1450</v>
      </c>
      <c r="I39" s="7" t="s">
        <v>19200</v>
      </c>
      <c r="J39" s="7" t="s">
        <v>1452</v>
      </c>
      <c r="K39" s="7" t="s">
        <v>637</v>
      </c>
      <c r="L39" s="7" t="s">
        <v>638</v>
      </c>
      <c r="M39" s="7" t="s">
        <v>1453</v>
      </c>
      <c r="N39" s="7" t="s">
        <v>23</v>
      </c>
      <c r="O39" s="11">
        <v>2</v>
      </c>
      <c r="P39" s="11">
        <v>38</v>
      </c>
      <c r="Q39" s="11">
        <v>1.5</v>
      </c>
      <c r="R39" s="11">
        <f t="shared" ref="R39:R53" si="5">O39-Q39</f>
        <v>0.5</v>
      </c>
      <c r="S39" s="11" t="s">
        <v>1455</v>
      </c>
      <c r="U39" t="str">
        <f t="shared" si="1"/>
        <v>是</v>
      </c>
    </row>
    <row r="40" spans="1:21">
      <c r="A40" s="2" t="str">
        <f>K40&amp;MID(L:L,15,4)</f>
        <v>麦金妹1228</v>
      </c>
      <c r="B40" s="7" t="s">
        <v>13866</v>
      </c>
      <c r="C40" s="7" t="s">
        <v>1444</v>
      </c>
      <c r="D40" s="7">
        <v>55</v>
      </c>
      <c r="E40" s="7" t="s">
        <v>13867</v>
      </c>
      <c r="F40" s="7" t="s">
        <v>19201</v>
      </c>
      <c r="G40" s="7" t="s">
        <v>19202</v>
      </c>
      <c r="H40" s="7" t="s">
        <v>1450</v>
      </c>
      <c r="I40" s="7" t="s">
        <v>10807</v>
      </c>
      <c r="J40" s="7" t="s">
        <v>1452</v>
      </c>
      <c r="K40" s="7" t="s">
        <v>1312</v>
      </c>
      <c r="L40" s="7" t="s">
        <v>1313</v>
      </c>
      <c r="M40" s="7" t="s">
        <v>1461</v>
      </c>
      <c r="N40" s="7" t="s">
        <v>1462</v>
      </c>
      <c r="O40" s="11">
        <v>3</v>
      </c>
      <c r="P40" s="11">
        <v>2</v>
      </c>
      <c r="Q40" s="11">
        <v>2.5</v>
      </c>
      <c r="R40" s="11">
        <f t="shared" si="5"/>
        <v>0.5</v>
      </c>
      <c r="S40" s="11" t="s">
        <v>1455</v>
      </c>
      <c r="U40" t="str">
        <f t="shared" si="1"/>
        <v>是</v>
      </c>
    </row>
    <row r="41" spans="1:21">
      <c r="A41" s="2" t="str">
        <f>K41&amp;MID(L:L,15,4)</f>
        <v>黄炳宽0978</v>
      </c>
      <c r="B41" s="7" t="s">
        <v>1651</v>
      </c>
      <c r="C41" s="7" t="s">
        <v>1446</v>
      </c>
      <c r="D41" s="7">
        <v>49</v>
      </c>
      <c r="E41" s="7" t="s">
        <v>234</v>
      </c>
      <c r="F41" s="7" t="s">
        <v>19203</v>
      </c>
      <c r="G41" s="7" t="s">
        <v>19204</v>
      </c>
      <c r="H41" s="7" t="s">
        <v>1450</v>
      </c>
      <c r="I41" s="7" t="s">
        <v>17621</v>
      </c>
      <c r="J41" s="7" t="s">
        <v>1452</v>
      </c>
      <c r="K41" s="7" t="s">
        <v>231</v>
      </c>
      <c r="L41" s="7" t="s">
        <v>232</v>
      </c>
      <c r="M41" s="7" t="s">
        <v>1453</v>
      </c>
      <c r="N41" s="7" t="s">
        <v>23</v>
      </c>
      <c r="O41" s="11">
        <v>1</v>
      </c>
      <c r="P41" s="11">
        <v>51</v>
      </c>
      <c r="Q41" s="11">
        <v>1.5</v>
      </c>
      <c r="R41" s="11">
        <v>0</v>
      </c>
      <c r="S41" s="11" t="s">
        <v>1455</v>
      </c>
      <c r="U41" t="str">
        <f t="shared" si="1"/>
        <v>是</v>
      </c>
    </row>
    <row r="42" spans="1:21">
      <c r="A42" s="2" t="str">
        <f>K42&amp;MID(L:L,15,4)</f>
        <v>高格卿5123</v>
      </c>
      <c r="B42" s="7" t="s">
        <v>1655</v>
      </c>
      <c r="C42" s="7" t="s">
        <v>1446</v>
      </c>
      <c r="D42" s="7">
        <v>56</v>
      </c>
      <c r="E42" s="7" t="s">
        <v>1656</v>
      </c>
      <c r="F42" s="7" t="s">
        <v>19205</v>
      </c>
      <c r="G42" s="7" t="s">
        <v>19206</v>
      </c>
      <c r="H42" s="7" t="s">
        <v>1450</v>
      </c>
      <c r="I42" s="7" t="s">
        <v>19207</v>
      </c>
      <c r="J42" s="7" t="s">
        <v>1452</v>
      </c>
      <c r="K42" s="7" t="s">
        <v>162</v>
      </c>
      <c r="L42" s="7" t="s">
        <v>163</v>
      </c>
      <c r="M42" s="7" t="s">
        <v>1453</v>
      </c>
      <c r="N42" s="7" t="s">
        <v>23</v>
      </c>
      <c r="O42" s="11">
        <v>4</v>
      </c>
      <c r="P42" s="11">
        <v>26</v>
      </c>
      <c r="Q42" s="11">
        <v>1.5</v>
      </c>
      <c r="R42" s="11">
        <f t="shared" si="5"/>
        <v>2.5</v>
      </c>
      <c r="S42" s="11" t="s">
        <v>1455</v>
      </c>
      <c r="U42" t="str">
        <f t="shared" si="1"/>
        <v>是</v>
      </c>
    </row>
    <row r="43" spans="1:21">
      <c r="A43" s="2" t="str">
        <f>K43&amp;MID(L:L,15,4)</f>
        <v>黎剑强0033</v>
      </c>
      <c r="B43" s="7" t="s">
        <v>1665</v>
      </c>
      <c r="C43" s="7" t="s">
        <v>1457</v>
      </c>
      <c r="D43" s="7">
        <v>47</v>
      </c>
      <c r="E43" s="7" t="s">
        <v>1666</v>
      </c>
      <c r="F43" s="7" t="s">
        <v>19208</v>
      </c>
      <c r="G43" s="7" t="s">
        <v>19209</v>
      </c>
      <c r="H43" s="7" t="s">
        <v>1450</v>
      </c>
      <c r="I43" s="7" t="s">
        <v>19210</v>
      </c>
      <c r="J43" s="7" t="s">
        <v>1452</v>
      </c>
      <c r="K43" s="7" t="s">
        <v>345</v>
      </c>
      <c r="L43" s="7" t="s">
        <v>346</v>
      </c>
      <c r="M43" s="7" t="s">
        <v>1461</v>
      </c>
      <c r="N43" s="7" t="s">
        <v>23</v>
      </c>
      <c r="O43" s="11">
        <v>4</v>
      </c>
      <c r="P43" s="11">
        <v>4</v>
      </c>
      <c r="Q43" s="11">
        <v>3</v>
      </c>
      <c r="R43" s="11">
        <f t="shared" si="5"/>
        <v>1</v>
      </c>
      <c r="S43" s="11" t="s">
        <v>1455</v>
      </c>
      <c r="U43" t="str">
        <f t="shared" si="1"/>
        <v>是</v>
      </c>
    </row>
    <row r="44" spans="1:21">
      <c r="A44" s="2" t="str">
        <f>K44&amp;MID(L:L,15,4)</f>
        <v>冯玉桂1005</v>
      </c>
      <c r="B44" s="7" t="s">
        <v>1670</v>
      </c>
      <c r="C44" s="7" t="s">
        <v>1446</v>
      </c>
      <c r="D44" s="7">
        <v>41</v>
      </c>
      <c r="E44" s="7" t="s">
        <v>1671</v>
      </c>
      <c r="F44" s="7" t="s">
        <v>19211</v>
      </c>
      <c r="G44" s="7" t="s">
        <v>19212</v>
      </c>
      <c r="H44" s="7" t="s">
        <v>1450</v>
      </c>
      <c r="I44" s="7" t="s">
        <v>19213</v>
      </c>
      <c r="J44" s="7" t="s">
        <v>1452</v>
      </c>
      <c r="K44" s="7" t="s">
        <v>180</v>
      </c>
      <c r="L44" s="7" t="s">
        <v>181</v>
      </c>
      <c r="M44" s="7" t="s">
        <v>1453</v>
      </c>
      <c r="N44" s="7" t="s">
        <v>23</v>
      </c>
      <c r="O44" s="11">
        <v>11</v>
      </c>
      <c r="P44" s="11">
        <v>27</v>
      </c>
      <c r="Q44" s="11">
        <v>1.5</v>
      </c>
      <c r="R44" s="11">
        <f t="shared" si="5"/>
        <v>9.5</v>
      </c>
      <c r="S44" s="11" t="s">
        <v>1455</v>
      </c>
      <c r="U44" t="str">
        <f t="shared" si="1"/>
        <v>是</v>
      </c>
    </row>
    <row r="45" spans="1:21">
      <c r="A45" s="2" t="str">
        <f>K45&amp;MID(L:L,15,4)</f>
        <v>蔡少英0622</v>
      </c>
      <c r="B45" s="7" t="s">
        <v>1684</v>
      </c>
      <c r="C45" s="7" t="s">
        <v>1444</v>
      </c>
      <c r="D45" s="7">
        <v>47</v>
      </c>
      <c r="E45" s="7" t="s">
        <v>787</v>
      </c>
      <c r="F45" s="7" t="s">
        <v>19214</v>
      </c>
      <c r="G45" s="7" t="s">
        <v>19215</v>
      </c>
      <c r="H45" s="7" t="s">
        <v>1450</v>
      </c>
      <c r="I45" s="7" t="s">
        <v>3885</v>
      </c>
      <c r="J45" s="7" t="s">
        <v>1452</v>
      </c>
      <c r="K45" s="7" t="s">
        <v>784</v>
      </c>
      <c r="L45" s="7" t="s">
        <v>785</v>
      </c>
      <c r="M45" s="7" t="s">
        <v>1461</v>
      </c>
      <c r="N45" s="7" t="s">
        <v>23</v>
      </c>
      <c r="O45" s="11">
        <v>3</v>
      </c>
      <c r="P45" s="11">
        <v>2</v>
      </c>
      <c r="Q45" s="11">
        <v>3</v>
      </c>
      <c r="R45" s="11">
        <f t="shared" si="5"/>
        <v>0</v>
      </c>
      <c r="S45" s="11" t="s">
        <v>1455</v>
      </c>
      <c r="U45" t="str">
        <f t="shared" si="1"/>
        <v>是</v>
      </c>
    </row>
    <row r="46" spans="1:21">
      <c r="A46" s="2" t="str">
        <f>K46&amp;MID(L:L,15,4)</f>
        <v>彭玉婵2725</v>
      </c>
      <c r="B46" s="7" t="s">
        <v>2652</v>
      </c>
      <c r="C46" s="7" t="s">
        <v>1444</v>
      </c>
      <c r="D46" s="7">
        <v>43</v>
      </c>
      <c r="E46" s="7" t="s">
        <v>2653</v>
      </c>
      <c r="F46" s="7" t="s">
        <v>19216</v>
      </c>
      <c r="G46" s="7" t="s">
        <v>19217</v>
      </c>
      <c r="H46" s="7" t="s">
        <v>1450</v>
      </c>
      <c r="I46" s="7" t="s">
        <v>3250</v>
      </c>
      <c r="J46" s="7" t="s">
        <v>1452</v>
      </c>
      <c r="K46" s="7" t="s">
        <v>1356</v>
      </c>
      <c r="L46" s="7" t="s">
        <v>1357</v>
      </c>
      <c r="M46" s="7" t="s">
        <v>1461</v>
      </c>
      <c r="N46" s="7" t="s">
        <v>1462</v>
      </c>
      <c r="O46" s="11">
        <v>3</v>
      </c>
      <c r="P46" s="11">
        <v>1</v>
      </c>
      <c r="Q46" s="11">
        <v>2.5</v>
      </c>
      <c r="R46" s="11">
        <f t="shared" si="5"/>
        <v>0.5</v>
      </c>
      <c r="S46" s="11" t="s">
        <v>1455</v>
      </c>
      <c r="U46" t="str">
        <f t="shared" si="1"/>
        <v>是</v>
      </c>
    </row>
    <row r="47" spans="1:21">
      <c r="A47" s="2" t="str">
        <f>K47&amp;MID(L:L,15,4)</f>
        <v>马淑琼4828</v>
      </c>
      <c r="B47" s="7" t="s">
        <v>16610</v>
      </c>
      <c r="C47" s="7" t="s">
        <v>1446</v>
      </c>
      <c r="D47" s="7">
        <v>51</v>
      </c>
      <c r="E47" s="7" t="s">
        <v>1715</v>
      </c>
      <c r="F47" s="7" t="s">
        <v>19218</v>
      </c>
      <c r="G47" s="7" t="s">
        <v>19219</v>
      </c>
      <c r="H47" s="7" t="s">
        <v>1450</v>
      </c>
      <c r="I47" s="7" t="s">
        <v>5091</v>
      </c>
      <c r="J47" s="7" t="s">
        <v>1452</v>
      </c>
      <c r="K47" s="7" t="s">
        <v>844</v>
      </c>
      <c r="L47" s="7" t="s">
        <v>845</v>
      </c>
      <c r="M47" s="7" t="s">
        <v>1461</v>
      </c>
      <c r="N47" s="7" t="s">
        <v>1467</v>
      </c>
      <c r="O47" s="11">
        <v>3</v>
      </c>
      <c r="P47" s="11">
        <v>16</v>
      </c>
      <c r="Q47" s="11">
        <v>3</v>
      </c>
      <c r="R47" s="11">
        <f t="shared" si="5"/>
        <v>0</v>
      </c>
      <c r="S47" s="11" t="s">
        <v>1455</v>
      </c>
      <c r="U47" t="str">
        <f t="shared" si="1"/>
        <v>是</v>
      </c>
    </row>
    <row r="48" spans="1:21">
      <c r="A48" s="2" t="str">
        <f>K48&amp;MID(L:L,15,4)</f>
        <v>邝顺容1224</v>
      </c>
      <c r="B48" s="7" t="s">
        <v>1699</v>
      </c>
      <c r="C48" s="7" t="s">
        <v>1444</v>
      </c>
      <c r="D48" s="7">
        <v>57</v>
      </c>
      <c r="E48" s="7" t="s">
        <v>1700</v>
      </c>
      <c r="F48" s="7" t="s">
        <v>19220</v>
      </c>
      <c r="G48" s="7" t="s">
        <v>19221</v>
      </c>
      <c r="H48" s="7" t="s">
        <v>1450</v>
      </c>
      <c r="I48" s="7" t="s">
        <v>3334</v>
      </c>
      <c r="J48" s="7" t="s">
        <v>1452</v>
      </c>
      <c r="K48" s="7" t="s">
        <v>1025</v>
      </c>
      <c r="L48" s="7" t="s">
        <v>1026</v>
      </c>
      <c r="M48" s="7" t="s">
        <v>1453</v>
      </c>
      <c r="N48" s="7" t="s">
        <v>23</v>
      </c>
      <c r="O48" s="11">
        <v>2</v>
      </c>
      <c r="P48" s="11">
        <v>15</v>
      </c>
      <c r="Q48" s="11">
        <v>1.5</v>
      </c>
      <c r="R48" s="11">
        <f t="shared" si="5"/>
        <v>0.5</v>
      </c>
      <c r="S48" s="11" t="s">
        <v>1455</v>
      </c>
      <c r="U48" t="str">
        <f t="shared" si="1"/>
        <v>是</v>
      </c>
    </row>
    <row r="49" spans="1:21">
      <c r="A49" s="2" t="str">
        <f>K49&amp;MID(L:L,15,4)</f>
        <v>张家麟3232</v>
      </c>
      <c r="B49" s="7" t="s">
        <v>10083</v>
      </c>
      <c r="C49" s="7" t="s">
        <v>1446</v>
      </c>
      <c r="D49" s="7">
        <v>58</v>
      </c>
      <c r="E49" s="7" t="s">
        <v>585</v>
      </c>
      <c r="F49" s="7" t="s">
        <v>19222</v>
      </c>
      <c r="G49" s="7" t="s">
        <v>19223</v>
      </c>
      <c r="H49" s="7" t="s">
        <v>1450</v>
      </c>
      <c r="I49" s="7" t="s">
        <v>19224</v>
      </c>
      <c r="J49" s="7" t="s">
        <v>1452</v>
      </c>
      <c r="K49" s="7" t="s">
        <v>582</v>
      </c>
      <c r="L49" s="7" t="s">
        <v>583</v>
      </c>
      <c r="M49" s="7" t="s">
        <v>1461</v>
      </c>
      <c r="N49" s="7" t="s">
        <v>23</v>
      </c>
      <c r="O49" s="11">
        <v>3</v>
      </c>
      <c r="P49" s="11">
        <v>14</v>
      </c>
      <c r="Q49" s="11">
        <v>3</v>
      </c>
      <c r="R49" s="11">
        <f t="shared" si="5"/>
        <v>0</v>
      </c>
      <c r="S49" s="11" t="s">
        <v>1455</v>
      </c>
      <c r="U49" t="str">
        <f t="shared" si="1"/>
        <v>是</v>
      </c>
    </row>
    <row r="50" spans="1:21">
      <c r="A50" s="2" t="str">
        <f>K50&amp;MID(L:L,15,4)</f>
        <v>郭彦镜0637</v>
      </c>
      <c r="B50" s="7" t="s">
        <v>1709</v>
      </c>
      <c r="C50" s="7" t="s">
        <v>1446</v>
      </c>
      <c r="D50" s="7">
        <v>41</v>
      </c>
      <c r="E50" s="7" t="s">
        <v>1710</v>
      </c>
      <c r="F50" s="7" t="s">
        <v>19225</v>
      </c>
      <c r="G50" s="7" t="s">
        <v>19226</v>
      </c>
      <c r="H50" s="7" t="s">
        <v>1450</v>
      </c>
      <c r="I50" s="7" t="s">
        <v>19227</v>
      </c>
      <c r="J50" s="7" t="s">
        <v>1452</v>
      </c>
      <c r="K50" s="7" t="s">
        <v>172</v>
      </c>
      <c r="L50" s="7" t="s">
        <v>173</v>
      </c>
      <c r="M50" s="7" t="s">
        <v>1453</v>
      </c>
      <c r="N50" s="7" t="s">
        <v>23</v>
      </c>
      <c r="O50" s="11">
        <v>2</v>
      </c>
      <c r="P50" s="11">
        <v>42</v>
      </c>
      <c r="Q50" s="11">
        <v>1.5</v>
      </c>
      <c r="R50" s="11">
        <f t="shared" si="5"/>
        <v>0.5</v>
      </c>
      <c r="S50" s="11" t="s">
        <v>1455</v>
      </c>
      <c r="U50" t="str">
        <f t="shared" si="1"/>
        <v>是</v>
      </c>
    </row>
    <row r="51" spans="1:21">
      <c r="A51" s="2" t="str">
        <f>K51&amp;MID(L:L,15,4)</f>
        <v>李环1227</v>
      </c>
      <c r="B51" s="7" t="s">
        <v>1719</v>
      </c>
      <c r="C51" s="7" t="s">
        <v>1457</v>
      </c>
      <c r="D51" s="7">
        <v>57</v>
      </c>
      <c r="E51" s="7" t="s">
        <v>1720</v>
      </c>
      <c r="F51" s="7" t="s">
        <v>19228</v>
      </c>
      <c r="G51" s="7" t="s">
        <v>19229</v>
      </c>
      <c r="H51" s="7" t="s">
        <v>1450</v>
      </c>
      <c r="I51" s="7" t="s">
        <v>19230</v>
      </c>
      <c r="J51" s="7" t="s">
        <v>1452</v>
      </c>
      <c r="K51" s="7" t="s">
        <v>977</v>
      </c>
      <c r="L51" s="7" t="s">
        <v>978</v>
      </c>
      <c r="M51" s="7" t="s">
        <v>1453</v>
      </c>
      <c r="N51" s="7" t="s">
        <v>23</v>
      </c>
      <c r="O51" s="11">
        <v>5</v>
      </c>
      <c r="P51" s="11">
        <v>23</v>
      </c>
      <c r="Q51" s="11">
        <v>1.5</v>
      </c>
      <c r="R51" s="11">
        <f t="shared" si="5"/>
        <v>3.5</v>
      </c>
      <c r="S51" s="11" t="s">
        <v>1455</v>
      </c>
      <c r="U51" t="str">
        <f t="shared" si="1"/>
        <v>是</v>
      </c>
    </row>
    <row r="52" spans="1:21">
      <c r="A52" s="2" t="str">
        <f>K52&amp;MID(L:L,15,4)</f>
        <v>梁翠仪212X</v>
      </c>
      <c r="B52" s="7" t="s">
        <v>1724</v>
      </c>
      <c r="C52" s="7" t="s">
        <v>1446</v>
      </c>
      <c r="D52" s="7">
        <v>55</v>
      </c>
      <c r="E52" s="7" t="s">
        <v>1725</v>
      </c>
      <c r="F52" s="7" t="s">
        <v>19231</v>
      </c>
      <c r="G52" s="7" t="s">
        <v>19232</v>
      </c>
      <c r="H52" s="7" t="s">
        <v>1450</v>
      </c>
      <c r="I52" s="7" t="s">
        <v>19233</v>
      </c>
      <c r="J52" s="7" t="s">
        <v>1452</v>
      </c>
      <c r="K52" s="7" t="s">
        <v>282</v>
      </c>
      <c r="L52" s="7" t="s">
        <v>283</v>
      </c>
      <c r="M52" s="7" t="s">
        <v>1461</v>
      </c>
      <c r="N52" s="7" t="s">
        <v>23</v>
      </c>
      <c r="O52" s="11">
        <v>3</v>
      </c>
      <c r="P52" s="11">
        <v>38</v>
      </c>
      <c r="Q52" s="11">
        <v>3</v>
      </c>
      <c r="R52" s="11">
        <f t="shared" si="5"/>
        <v>0</v>
      </c>
      <c r="S52" s="11" t="s">
        <v>1455</v>
      </c>
      <c r="U52" t="str">
        <f t="shared" si="1"/>
        <v>是</v>
      </c>
    </row>
    <row r="53" spans="1:21">
      <c r="A53" s="2" t="str">
        <f>K53&amp;MID(L:L,15,4)</f>
        <v>陈苏4424</v>
      </c>
      <c r="B53" s="7" t="s">
        <v>16505</v>
      </c>
      <c r="C53" s="7" t="s">
        <v>1446</v>
      </c>
      <c r="D53" s="7">
        <v>54</v>
      </c>
      <c r="E53" s="7" t="s">
        <v>16506</v>
      </c>
      <c r="F53" s="7" t="s">
        <v>19234</v>
      </c>
      <c r="G53" s="7" t="s">
        <v>19235</v>
      </c>
      <c r="H53" s="7" t="s">
        <v>1450</v>
      </c>
      <c r="I53" s="7" t="s">
        <v>15027</v>
      </c>
      <c r="J53" s="7" t="s">
        <v>1452</v>
      </c>
      <c r="K53" s="7" t="s">
        <v>695</v>
      </c>
      <c r="L53" s="7" t="s">
        <v>696</v>
      </c>
      <c r="M53" s="7" t="s">
        <v>1461</v>
      </c>
      <c r="N53" s="7" t="s">
        <v>1454</v>
      </c>
      <c r="O53" s="11">
        <v>3</v>
      </c>
      <c r="P53" s="11">
        <v>23</v>
      </c>
      <c r="Q53" s="11">
        <v>3</v>
      </c>
      <c r="R53" s="11">
        <f t="shared" si="5"/>
        <v>0</v>
      </c>
      <c r="S53" s="11" t="s">
        <v>1455</v>
      </c>
      <c r="U53" t="str">
        <f t="shared" si="1"/>
        <v>是</v>
      </c>
    </row>
    <row r="54" spans="1:21">
      <c r="A54" s="2" t="str">
        <f>K54&amp;MID(L:L,15,4)</f>
        <v>沈达演7211</v>
      </c>
      <c r="B54" s="7" t="s">
        <v>1736</v>
      </c>
      <c r="C54" s="7" t="s">
        <v>1446</v>
      </c>
      <c r="D54" s="7">
        <v>48</v>
      </c>
      <c r="E54" s="7" t="s">
        <v>1737</v>
      </c>
      <c r="F54" s="7" t="s">
        <v>19236</v>
      </c>
      <c r="G54" s="7" t="s">
        <v>19237</v>
      </c>
      <c r="H54" s="7" t="s">
        <v>1740</v>
      </c>
      <c r="I54" s="7" t="s">
        <v>10523</v>
      </c>
      <c r="J54" s="7" t="s">
        <v>1452</v>
      </c>
      <c r="K54" s="7" t="s">
        <v>468</v>
      </c>
      <c r="L54" s="7" t="s">
        <v>469</v>
      </c>
      <c r="M54" s="7" t="s">
        <v>1453</v>
      </c>
      <c r="N54" s="7" t="s">
        <v>23</v>
      </c>
      <c r="O54" s="11">
        <v>1</v>
      </c>
      <c r="P54" s="11">
        <v>38</v>
      </c>
      <c r="Q54" s="11">
        <v>1.5</v>
      </c>
      <c r="R54" s="11">
        <v>0</v>
      </c>
      <c r="S54" s="11" t="s">
        <v>1455</v>
      </c>
      <c r="U54" t="str">
        <f t="shared" si="1"/>
        <v>是</v>
      </c>
    </row>
    <row r="55" spans="1:21">
      <c r="A55" s="2" t="str">
        <f>K55&amp;MID(L:L,15,4)</f>
        <v>陈穗婵4129</v>
      </c>
      <c r="B55" s="7" t="s">
        <v>1742</v>
      </c>
      <c r="C55" s="7" t="s">
        <v>1446</v>
      </c>
      <c r="D55" s="7">
        <v>44</v>
      </c>
      <c r="E55" s="7" t="s">
        <v>1743</v>
      </c>
      <c r="F55" s="7" t="s">
        <v>19238</v>
      </c>
      <c r="G55" s="7" t="s">
        <v>19239</v>
      </c>
      <c r="H55" s="7" t="s">
        <v>1450</v>
      </c>
      <c r="I55" s="7" t="s">
        <v>5182</v>
      </c>
      <c r="J55" s="7" t="s">
        <v>1452</v>
      </c>
      <c r="K55" s="7" t="s">
        <v>726</v>
      </c>
      <c r="L55" s="7" t="s">
        <v>727</v>
      </c>
      <c r="M55" s="7" t="s">
        <v>1461</v>
      </c>
      <c r="N55" s="7" t="s">
        <v>1467</v>
      </c>
      <c r="O55" s="11">
        <v>3</v>
      </c>
      <c r="P55" s="11">
        <v>4</v>
      </c>
      <c r="Q55" s="11">
        <v>3</v>
      </c>
      <c r="R55" s="11">
        <f t="shared" ref="R55:R58" si="6">O55-Q55</f>
        <v>0</v>
      </c>
      <c r="S55" s="11" t="s">
        <v>1455</v>
      </c>
      <c r="U55" t="str">
        <f t="shared" si="1"/>
        <v>是</v>
      </c>
    </row>
    <row r="56" spans="1:21">
      <c r="A56" s="2" t="str">
        <f>K56&amp;MID(L:L,15,4)</f>
        <v>梁伟雄3612</v>
      </c>
      <c r="B56" s="7" t="s">
        <v>5092</v>
      </c>
      <c r="C56" s="7" t="s">
        <v>1446</v>
      </c>
      <c r="D56" s="7">
        <v>52</v>
      </c>
      <c r="E56" s="7" t="s">
        <v>5093</v>
      </c>
      <c r="F56" s="7" t="s">
        <v>19240</v>
      </c>
      <c r="G56" s="7" t="s">
        <v>19241</v>
      </c>
      <c r="H56" s="7" t="s">
        <v>1450</v>
      </c>
      <c r="I56" s="7" t="s">
        <v>19044</v>
      </c>
      <c r="J56" s="7" t="s">
        <v>1452</v>
      </c>
      <c r="K56" s="7" t="s">
        <v>385</v>
      </c>
      <c r="L56" s="7" t="s">
        <v>386</v>
      </c>
      <c r="M56" s="7" t="s">
        <v>1461</v>
      </c>
      <c r="N56" s="7" t="s">
        <v>23</v>
      </c>
      <c r="O56" s="11">
        <v>3</v>
      </c>
      <c r="P56" s="11">
        <v>11</v>
      </c>
      <c r="Q56" s="11">
        <v>3</v>
      </c>
      <c r="R56" s="11">
        <f t="shared" si="6"/>
        <v>0</v>
      </c>
      <c r="S56" s="11" t="s">
        <v>1455</v>
      </c>
      <c r="U56" t="str">
        <f t="shared" si="1"/>
        <v>是</v>
      </c>
    </row>
    <row r="57" spans="1:21">
      <c r="A57" s="2" t="str">
        <f>K57&amp;MID(L:L,15,4)</f>
        <v>谭合容1220</v>
      </c>
      <c r="B57" s="7" t="s">
        <v>1751</v>
      </c>
      <c r="C57" s="7" t="s">
        <v>1446</v>
      </c>
      <c r="D57" s="7">
        <v>55</v>
      </c>
      <c r="E57" s="7" t="s">
        <v>1752</v>
      </c>
      <c r="F57" s="7" t="s">
        <v>19242</v>
      </c>
      <c r="G57" s="7" t="s">
        <v>19243</v>
      </c>
      <c r="H57" s="7" t="s">
        <v>1450</v>
      </c>
      <c r="I57" s="7" t="s">
        <v>19244</v>
      </c>
      <c r="J57" s="7" t="s">
        <v>1452</v>
      </c>
      <c r="K57" s="7" t="s">
        <v>999</v>
      </c>
      <c r="L57" s="7" t="s">
        <v>1000</v>
      </c>
      <c r="M57" s="7" t="s">
        <v>1453</v>
      </c>
      <c r="N57" s="7" t="s">
        <v>23</v>
      </c>
      <c r="O57" s="11">
        <v>2</v>
      </c>
      <c r="P57" s="11">
        <v>53</v>
      </c>
      <c r="Q57" s="11">
        <v>1.5</v>
      </c>
      <c r="R57" s="11">
        <f t="shared" si="6"/>
        <v>0.5</v>
      </c>
      <c r="S57" s="11" t="s">
        <v>1455</v>
      </c>
      <c r="U57" t="str">
        <f t="shared" si="1"/>
        <v>是</v>
      </c>
    </row>
    <row r="58" spans="1:21">
      <c r="A58" s="2" t="str">
        <f>K58&amp;MID(L:L,15,4)</f>
        <v>胡旺崧1222</v>
      </c>
      <c r="B58" s="7" t="s">
        <v>1756</v>
      </c>
      <c r="C58" s="7" t="s">
        <v>1457</v>
      </c>
      <c r="D58" s="7">
        <v>49</v>
      </c>
      <c r="E58" s="7" t="s">
        <v>1757</v>
      </c>
      <c r="F58" s="7" t="s">
        <v>19245</v>
      </c>
      <c r="G58" s="7" t="s">
        <v>19246</v>
      </c>
      <c r="H58" s="7" t="s">
        <v>1450</v>
      </c>
      <c r="I58" s="7" t="s">
        <v>19247</v>
      </c>
      <c r="J58" s="7" t="s">
        <v>1452</v>
      </c>
      <c r="K58" s="7" t="s">
        <v>967</v>
      </c>
      <c r="L58" s="7" t="s">
        <v>968</v>
      </c>
      <c r="M58" s="7" t="s">
        <v>1453</v>
      </c>
      <c r="N58" s="7" t="s">
        <v>23</v>
      </c>
      <c r="O58" s="11">
        <v>2</v>
      </c>
      <c r="P58" s="11">
        <v>31</v>
      </c>
      <c r="Q58" s="11">
        <v>1.5</v>
      </c>
      <c r="R58" s="11">
        <f t="shared" si="6"/>
        <v>0.5</v>
      </c>
      <c r="S58" s="11" t="s">
        <v>1455</v>
      </c>
      <c r="U58" t="str">
        <f t="shared" si="1"/>
        <v>是</v>
      </c>
    </row>
    <row r="59" spans="1:21">
      <c r="A59" s="2" t="str">
        <f>K59&amp;MID(L:L,15,4)</f>
        <v>唐汝田3020</v>
      </c>
      <c r="B59" s="7" t="s">
        <v>1761</v>
      </c>
      <c r="C59" s="7" t="s">
        <v>1446</v>
      </c>
      <c r="D59" s="7">
        <v>57</v>
      </c>
      <c r="E59" s="7" t="s">
        <v>1762</v>
      </c>
      <c r="F59" s="7" t="s">
        <v>19248</v>
      </c>
      <c r="G59" s="7" t="s">
        <v>19249</v>
      </c>
      <c r="H59" s="7" t="s">
        <v>1765</v>
      </c>
      <c r="I59" s="7" t="s">
        <v>16217</v>
      </c>
      <c r="J59" s="7" t="s">
        <v>1452</v>
      </c>
      <c r="K59" s="7" t="s">
        <v>497</v>
      </c>
      <c r="L59" s="7" t="s">
        <v>498</v>
      </c>
      <c r="M59" s="7" t="s">
        <v>1453</v>
      </c>
      <c r="N59" s="7" t="s">
        <v>23</v>
      </c>
      <c r="O59" s="11">
        <v>1</v>
      </c>
      <c r="P59" s="11">
        <v>38</v>
      </c>
      <c r="Q59" s="11">
        <v>1.5</v>
      </c>
      <c r="R59" s="11">
        <v>0</v>
      </c>
      <c r="S59" s="11" t="s">
        <v>1455</v>
      </c>
      <c r="U59" t="str">
        <f t="shared" si="1"/>
        <v>是</v>
      </c>
    </row>
    <row r="60" spans="1:21">
      <c r="A60" s="2" t="str">
        <f>K60&amp;MID(L:L,15,4)</f>
        <v>李人琪1828</v>
      </c>
      <c r="B60" s="7" t="s">
        <v>1767</v>
      </c>
      <c r="C60" s="7" t="s">
        <v>1446</v>
      </c>
      <c r="D60" s="7">
        <v>57</v>
      </c>
      <c r="E60" s="7" t="s">
        <v>1768</v>
      </c>
      <c r="F60" s="7" t="s">
        <v>19250</v>
      </c>
      <c r="G60" s="7" t="s">
        <v>19251</v>
      </c>
      <c r="H60" s="7" t="s">
        <v>1450</v>
      </c>
      <c r="I60" s="7" t="s">
        <v>17773</v>
      </c>
      <c r="J60" s="7" t="s">
        <v>1452</v>
      </c>
      <c r="K60" s="7" t="s">
        <v>897</v>
      </c>
      <c r="L60" s="7" t="s">
        <v>898</v>
      </c>
      <c r="M60" s="7" t="s">
        <v>1772</v>
      </c>
      <c r="N60" s="7" t="s">
        <v>1467</v>
      </c>
      <c r="O60" s="11">
        <v>3</v>
      </c>
      <c r="P60" s="11">
        <v>26</v>
      </c>
      <c r="Q60" s="11">
        <v>3</v>
      </c>
      <c r="R60" s="11">
        <f t="shared" ref="R60:R70" si="7">O60-Q60</f>
        <v>0</v>
      </c>
      <c r="S60" s="11" t="s">
        <v>1455</v>
      </c>
      <c r="U60" t="str">
        <f t="shared" si="1"/>
        <v>是</v>
      </c>
    </row>
    <row r="61" spans="1:21">
      <c r="A61" s="2" t="str">
        <f>K61&amp;MID(L:L,15,4)</f>
        <v>黄良从1013</v>
      </c>
      <c r="B61" s="7" t="s">
        <v>1773</v>
      </c>
      <c r="C61" s="7" t="s">
        <v>1446</v>
      </c>
      <c r="D61" s="7">
        <v>52</v>
      </c>
      <c r="E61" s="7" t="s">
        <v>1774</v>
      </c>
      <c r="F61" s="7" t="s">
        <v>19252</v>
      </c>
      <c r="G61" s="7" t="s">
        <v>19253</v>
      </c>
      <c r="H61" s="7" t="s">
        <v>1450</v>
      </c>
      <c r="I61" s="7" t="s">
        <v>8167</v>
      </c>
      <c r="J61" s="7" t="s">
        <v>1452</v>
      </c>
      <c r="K61" s="7" t="s">
        <v>207</v>
      </c>
      <c r="L61" s="7" t="s">
        <v>208</v>
      </c>
      <c r="M61" s="7" t="s">
        <v>1461</v>
      </c>
      <c r="N61" s="7" t="s">
        <v>23</v>
      </c>
      <c r="O61" s="11">
        <v>3</v>
      </c>
      <c r="P61" s="11">
        <v>43</v>
      </c>
      <c r="Q61" s="11">
        <v>3</v>
      </c>
      <c r="R61" s="11">
        <f t="shared" si="7"/>
        <v>0</v>
      </c>
      <c r="S61" s="11" t="s">
        <v>1455</v>
      </c>
      <c r="U61" t="str">
        <f t="shared" si="1"/>
        <v>是</v>
      </c>
    </row>
    <row r="62" spans="1:21">
      <c r="A62" s="2" t="str">
        <f>K62&amp;MID(L:L,15,4)</f>
        <v>杜飞翔1210</v>
      </c>
      <c r="B62" s="7" t="s">
        <v>1778</v>
      </c>
      <c r="C62" s="7" t="s">
        <v>1446</v>
      </c>
      <c r="D62" s="7">
        <v>58</v>
      </c>
      <c r="E62" s="7" t="s">
        <v>1779</v>
      </c>
      <c r="F62" s="7" t="s">
        <v>19254</v>
      </c>
      <c r="G62" s="7" t="s">
        <v>19255</v>
      </c>
      <c r="H62" s="7" t="s">
        <v>1450</v>
      </c>
      <c r="I62" s="7" t="s">
        <v>19256</v>
      </c>
      <c r="J62" s="7" t="s">
        <v>1452</v>
      </c>
      <c r="K62" s="7" t="s">
        <v>121</v>
      </c>
      <c r="L62" s="7" t="s">
        <v>122</v>
      </c>
      <c r="M62" s="7" t="s">
        <v>1461</v>
      </c>
      <c r="N62" s="7" t="s">
        <v>23</v>
      </c>
      <c r="O62" s="11">
        <v>3</v>
      </c>
      <c r="P62" s="11">
        <v>5</v>
      </c>
      <c r="Q62" s="11">
        <v>3</v>
      </c>
      <c r="R62" s="11">
        <f t="shared" si="7"/>
        <v>0</v>
      </c>
      <c r="S62" s="11" t="s">
        <v>1455</v>
      </c>
      <c r="U62" t="str">
        <f t="shared" si="1"/>
        <v>是</v>
      </c>
    </row>
    <row r="63" spans="1:21">
      <c r="A63" s="2" t="str">
        <f>K63&amp;MID(L:L,15,4)</f>
        <v>何凤喜6626</v>
      </c>
      <c r="B63" s="7" t="s">
        <v>1783</v>
      </c>
      <c r="C63" s="7" t="s">
        <v>1446</v>
      </c>
      <c r="D63" s="7">
        <v>59</v>
      </c>
      <c r="E63" s="7" t="s">
        <v>1784</v>
      </c>
      <c r="F63" s="7" t="s">
        <v>19257</v>
      </c>
      <c r="G63" s="7" t="s">
        <v>19258</v>
      </c>
      <c r="H63" s="7" t="s">
        <v>1450</v>
      </c>
      <c r="I63" s="7" t="s">
        <v>19259</v>
      </c>
      <c r="J63" s="7" t="s">
        <v>1452</v>
      </c>
      <c r="K63" s="7" t="s">
        <v>175</v>
      </c>
      <c r="L63" s="7" t="s">
        <v>176</v>
      </c>
      <c r="M63" s="7" t="s">
        <v>1461</v>
      </c>
      <c r="N63" s="7" t="s">
        <v>23</v>
      </c>
      <c r="O63" s="11">
        <v>4</v>
      </c>
      <c r="P63" s="11">
        <v>19</v>
      </c>
      <c r="Q63" s="11">
        <v>3</v>
      </c>
      <c r="R63" s="11">
        <f t="shared" si="7"/>
        <v>1</v>
      </c>
      <c r="S63" s="11" t="s">
        <v>1455</v>
      </c>
      <c r="U63" t="str">
        <f t="shared" si="1"/>
        <v>是</v>
      </c>
    </row>
    <row r="64" spans="1:21">
      <c r="A64" s="2" t="str">
        <f>K64&amp;MID(L:L,15,4)</f>
        <v>梁惠生5133</v>
      </c>
      <c r="B64" s="7" t="s">
        <v>1788</v>
      </c>
      <c r="C64" s="7" t="s">
        <v>1446</v>
      </c>
      <c r="D64" s="7">
        <v>58</v>
      </c>
      <c r="E64" s="7" t="s">
        <v>1789</v>
      </c>
      <c r="F64" s="7" t="s">
        <v>19260</v>
      </c>
      <c r="G64" s="7" t="s">
        <v>19261</v>
      </c>
      <c r="H64" s="7" t="s">
        <v>1450</v>
      </c>
      <c r="I64" s="7" t="s">
        <v>2711</v>
      </c>
      <c r="J64" s="7" t="s">
        <v>1452</v>
      </c>
      <c r="K64" s="7" t="s">
        <v>935</v>
      </c>
      <c r="L64" s="7" t="s">
        <v>936</v>
      </c>
      <c r="M64" s="7" t="s">
        <v>1461</v>
      </c>
      <c r="N64" s="7" t="s">
        <v>23</v>
      </c>
      <c r="O64" s="11">
        <v>3</v>
      </c>
      <c r="P64" s="11">
        <v>4</v>
      </c>
      <c r="Q64" s="11">
        <v>3</v>
      </c>
      <c r="R64" s="11">
        <f t="shared" si="7"/>
        <v>0</v>
      </c>
      <c r="S64" s="11" t="s">
        <v>1455</v>
      </c>
      <c r="U64" t="str">
        <f t="shared" si="1"/>
        <v>是</v>
      </c>
    </row>
    <row r="65" spans="1:21">
      <c r="A65" s="2" t="str">
        <f>K65&amp;MID(L:L,15,4)</f>
        <v>钟月清0026</v>
      </c>
      <c r="B65" s="7" t="s">
        <v>1793</v>
      </c>
      <c r="C65" s="7" t="s">
        <v>1446</v>
      </c>
      <c r="D65" s="7">
        <v>63</v>
      </c>
      <c r="E65" s="7" t="s">
        <v>1794</v>
      </c>
      <c r="F65" s="7" t="s">
        <v>19262</v>
      </c>
      <c r="G65" s="7" t="s">
        <v>19263</v>
      </c>
      <c r="H65" s="7" t="s">
        <v>1450</v>
      </c>
      <c r="I65" s="7" t="s">
        <v>19264</v>
      </c>
      <c r="J65" s="7" t="s">
        <v>1452</v>
      </c>
      <c r="K65" s="7" t="s">
        <v>400</v>
      </c>
      <c r="L65" s="7" t="s">
        <v>401</v>
      </c>
      <c r="M65" s="7" t="s">
        <v>1772</v>
      </c>
      <c r="N65" s="7" t="s">
        <v>23</v>
      </c>
      <c r="O65" s="11">
        <v>4</v>
      </c>
      <c r="P65" s="11">
        <v>59</v>
      </c>
      <c r="Q65" s="11">
        <v>3</v>
      </c>
      <c r="R65" s="11">
        <f t="shared" si="7"/>
        <v>1</v>
      </c>
      <c r="S65" s="11" t="s">
        <v>1455</v>
      </c>
      <c r="U65" t="str">
        <f t="shared" si="1"/>
        <v>是</v>
      </c>
    </row>
    <row r="66" spans="1:21">
      <c r="A66" s="2" t="str">
        <f>K66&amp;MID(L:L,15,4)</f>
        <v>李杏初3622</v>
      </c>
      <c r="B66" s="7" t="s">
        <v>1798</v>
      </c>
      <c r="C66" s="7" t="s">
        <v>1457</v>
      </c>
      <c r="D66" s="7">
        <v>42</v>
      </c>
      <c r="E66" s="7" t="s">
        <v>1799</v>
      </c>
      <c r="F66" s="7" t="s">
        <v>19265</v>
      </c>
      <c r="G66" s="7" t="s">
        <v>19266</v>
      </c>
      <c r="H66" s="7" t="s">
        <v>1450</v>
      </c>
      <c r="I66" s="7" t="s">
        <v>19267</v>
      </c>
      <c r="J66" s="7" t="s">
        <v>1452</v>
      </c>
      <c r="K66" s="7" t="s">
        <v>791</v>
      </c>
      <c r="L66" s="7" t="s">
        <v>792</v>
      </c>
      <c r="M66" s="7" t="s">
        <v>1453</v>
      </c>
      <c r="N66" s="7" t="s">
        <v>1454</v>
      </c>
      <c r="O66" s="11">
        <v>3</v>
      </c>
      <c r="P66" s="11">
        <v>42</v>
      </c>
      <c r="Q66" s="11">
        <v>1.5</v>
      </c>
      <c r="R66" s="11">
        <f t="shared" si="7"/>
        <v>1.5</v>
      </c>
      <c r="S66" s="11" t="s">
        <v>1455</v>
      </c>
      <c r="U66" t="str">
        <f t="shared" si="1"/>
        <v>是</v>
      </c>
    </row>
    <row r="67" spans="1:21">
      <c r="A67" s="2" t="str">
        <f>K67&amp;MID(L:L,15,4)</f>
        <v>胡德恒501X</v>
      </c>
      <c r="B67" s="7" t="s">
        <v>1803</v>
      </c>
      <c r="C67" s="7" t="s">
        <v>1457</v>
      </c>
      <c r="D67" s="7">
        <v>54</v>
      </c>
      <c r="E67" s="7" t="s">
        <v>1804</v>
      </c>
      <c r="F67" s="7" t="s">
        <v>19268</v>
      </c>
      <c r="G67" s="7" t="s">
        <v>19269</v>
      </c>
      <c r="H67" s="7" t="s">
        <v>1450</v>
      </c>
      <c r="I67" s="7" t="s">
        <v>19270</v>
      </c>
      <c r="J67" s="7" t="s">
        <v>1452</v>
      </c>
      <c r="K67" s="7" t="s">
        <v>213</v>
      </c>
      <c r="L67" s="7" t="s">
        <v>214</v>
      </c>
      <c r="M67" s="7" t="s">
        <v>1461</v>
      </c>
      <c r="N67" s="7" t="s">
        <v>23</v>
      </c>
      <c r="O67" s="11">
        <v>15</v>
      </c>
      <c r="P67" s="11">
        <v>8</v>
      </c>
      <c r="Q67" s="11">
        <v>3</v>
      </c>
      <c r="R67" s="11">
        <f t="shared" si="7"/>
        <v>12</v>
      </c>
      <c r="S67" s="11" t="s">
        <v>1455</v>
      </c>
      <c r="U67" t="str">
        <f t="shared" ref="U67:U130" si="8">S67</f>
        <v>是</v>
      </c>
    </row>
    <row r="68" spans="1:21">
      <c r="A68" s="2" t="str">
        <f>K68&amp;MID(L:L,15,4)</f>
        <v>黄伟友0936</v>
      </c>
      <c r="B68" s="7" t="s">
        <v>1808</v>
      </c>
      <c r="C68" s="7" t="s">
        <v>1446</v>
      </c>
      <c r="D68" s="7">
        <v>43</v>
      </c>
      <c r="E68" s="7" t="s">
        <v>1809</v>
      </c>
      <c r="F68" s="7" t="s">
        <v>19271</v>
      </c>
      <c r="G68" s="7" t="s">
        <v>19272</v>
      </c>
      <c r="H68" s="7" t="s">
        <v>1450</v>
      </c>
      <c r="I68" s="7" t="s">
        <v>19273</v>
      </c>
      <c r="J68" s="7" t="s">
        <v>1452</v>
      </c>
      <c r="K68" s="7" t="s">
        <v>1020</v>
      </c>
      <c r="L68" s="7" t="s">
        <v>1021</v>
      </c>
      <c r="M68" s="7" t="s">
        <v>1453</v>
      </c>
      <c r="N68" s="7" t="s">
        <v>23</v>
      </c>
      <c r="O68" s="11">
        <v>2</v>
      </c>
      <c r="P68" s="11">
        <v>0</v>
      </c>
      <c r="Q68" s="11">
        <v>1.5</v>
      </c>
      <c r="R68" s="11">
        <f t="shared" si="7"/>
        <v>0.5</v>
      </c>
      <c r="S68" s="11" t="s">
        <v>1455</v>
      </c>
      <c r="U68" t="str">
        <f t="shared" si="8"/>
        <v>是</v>
      </c>
    </row>
    <row r="69" spans="1:21">
      <c r="A69" s="2" t="str">
        <f>K69&amp;MID(L:L,15,4)</f>
        <v>刘日香1224</v>
      </c>
      <c r="B69" s="7" t="s">
        <v>1813</v>
      </c>
      <c r="C69" s="7" t="s">
        <v>1446</v>
      </c>
      <c r="D69" s="7">
        <v>43</v>
      </c>
      <c r="E69" s="7" t="s">
        <v>1814</v>
      </c>
      <c r="F69" s="7" t="s">
        <v>19144</v>
      </c>
      <c r="G69" s="7" t="s">
        <v>19274</v>
      </c>
      <c r="H69" s="7" t="s">
        <v>1450</v>
      </c>
      <c r="I69" s="7" t="s">
        <v>9997</v>
      </c>
      <c r="J69" s="7" t="s">
        <v>1452</v>
      </c>
      <c r="K69" s="7" t="s">
        <v>986</v>
      </c>
      <c r="L69" s="7" t="s">
        <v>987</v>
      </c>
      <c r="M69" s="7" t="s">
        <v>1453</v>
      </c>
      <c r="N69" s="7" t="s">
        <v>23</v>
      </c>
      <c r="O69" s="11">
        <v>3</v>
      </c>
      <c r="P69" s="11">
        <v>48</v>
      </c>
      <c r="Q69" s="11">
        <v>1.5</v>
      </c>
      <c r="R69" s="11">
        <f t="shared" si="7"/>
        <v>1.5</v>
      </c>
      <c r="S69" s="11" t="s">
        <v>1455</v>
      </c>
      <c r="U69" t="str">
        <f t="shared" si="8"/>
        <v>是</v>
      </c>
    </row>
    <row r="70" spans="1:21">
      <c r="A70" s="2" t="str">
        <f>K70&amp;MID(L:L,15,4)</f>
        <v>卢悦群122X</v>
      </c>
      <c r="B70" s="7" t="s">
        <v>1818</v>
      </c>
      <c r="C70" s="7" t="s">
        <v>1446</v>
      </c>
      <c r="D70" s="7">
        <v>47</v>
      </c>
      <c r="E70" s="7" t="s">
        <v>1819</v>
      </c>
      <c r="F70" s="7" t="s">
        <v>19275</v>
      </c>
      <c r="G70" s="7" t="s">
        <v>19276</v>
      </c>
      <c r="H70" s="7" t="s">
        <v>1450</v>
      </c>
      <c r="I70" s="7" t="s">
        <v>19277</v>
      </c>
      <c r="J70" s="7" t="s">
        <v>1452</v>
      </c>
      <c r="K70" s="7" t="s">
        <v>993</v>
      </c>
      <c r="L70" s="7" t="s">
        <v>994</v>
      </c>
      <c r="M70" s="7" t="s">
        <v>1453</v>
      </c>
      <c r="N70" s="7" t="s">
        <v>23</v>
      </c>
      <c r="O70" s="11">
        <v>2</v>
      </c>
      <c r="P70" s="11">
        <v>46</v>
      </c>
      <c r="Q70" s="11">
        <v>1.5</v>
      </c>
      <c r="R70" s="11">
        <f t="shared" si="7"/>
        <v>0.5</v>
      </c>
      <c r="S70" s="11" t="s">
        <v>1455</v>
      </c>
      <c r="U70" t="s">
        <v>1455</v>
      </c>
    </row>
    <row r="71" spans="1:21">
      <c r="A71" s="2" t="str">
        <f>K71&amp;MID(L:L,15,4)</f>
        <v>黄文辉1238</v>
      </c>
      <c r="B71" s="7" t="s">
        <v>1823</v>
      </c>
      <c r="C71" s="7" t="s">
        <v>1446</v>
      </c>
      <c r="D71" s="7">
        <v>58</v>
      </c>
      <c r="E71" s="7" t="s">
        <v>1824</v>
      </c>
      <c r="F71" s="7" t="s">
        <v>19278</v>
      </c>
      <c r="G71" s="7" t="s">
        <v>19279</v>
      </c>
      <c r="H71" s="7" t="s">
        <v>1450</v>
      </c>
      <c r="I71" s="7" t="s">
        <v>6206</v>
      </c>
      <c r="J71" s="7" t="s">
        <v>1452</v>
      </c>
      <c r="K71" s="7" t="s">
        <v>1059</v>
      </c>
      <c r="L71" s="7" t="s">
        <v>1060</v>
      </c>
      <c r="M71" s="7" t="s">
        <v>1453</v>
      </c>
      <c r="N71" s="7" t="s">
        <v>23</v>
      </c>
      <c r="O71" s="11">
        <v>1</v>
      </c>
      <c r="P71" s="11">
        <v>42</v>
      </c>
      <c r="Q71" s="11">
        <v>1.5</v>
      </c>
      <c r="R71" s="11">
        <v>0</v>
      </c>
      <c r="S71" s="11" t="s">
        <v>1455</v>
      </c>
      <c r="U71" t="str">
        <f t="shared" si="8"/>
        <v>是</v>
      </c>
    </row>
    <row r="72" spans="1:21">
      <c r="A72" s="2" t="str">
        <f>K72&amp;MID(L:L,15,4)</f>
        <v>阳乐0042</v>
      </c>
      <c r="B72" s="7" t="s">
        <v>1828</v>
      </c>
      <c r="C72" s="7" t="s">
        <v>1446</v>
      </c>
      <c r="D72" s="7">
        <v>35</v>
      </c>
      <c r="E72" s="7" t="s">
        <v>1128</v>
      </c>
      <c r="F72" s="7" t="s">
        <v>19280</v>
      </c>
      <c r="G72" s="7" t="s">
        <v>19281</v>
      </c>
      <c r="H72" s="7" t="s">
        <v>1450</v>
      </c>
      <c r="I72" s="7" t="s">
        <v>17905</v>
      </c>
      <c r="J72" s="7" t="s">
        <v>1452</v>
      </c>
      <c r="K72" s="7" t="s">
        <v>1125</v>
      </c>
      <c r="L72" s="7" t="s">
        <v>1126</v>
      </c>
      <c r="M72" s="7" t="s">
        <v>1461</v>
      </c>
      <c r="N72" s="7" t="s">
        <v>1454</v>
      </c>
      <c r="O72" s="11">
        <v>3</v>
      </c>
      <c r="P72" s="11">
        <v>45</v>
      </c>
      <c r="Q72" s="11">
        <v>3</v>
      </c>
      <c r="R72" s="11">
        <f t="shared" ref="R72:R81" si="9">O72-Q72</f>
        <v>0</v>
      </c>
      <c r="S72" s="11" t="s">
        <v>1455</v>
      </c>
      <c r="U72" t="s">
        <v>1455</v>
      </c>
    </row>
    <row r="73" spans="1:21">
      <c r="A73" s="2" t="str">
        <f>K73&amp;MID(L:L,15,4)</f>
        <v>侯金有062X</v>
      </c>
      <c r="B73" s="7" t="s">
        <v>1832</v>
      </c>
      <c r="C73" s="7" t="s">
        <v>1457</v>
      </c>
      <c r="D73" s="7">
        <v>37</v>
      </c>
      <c r="E73" s="7" t="s">
        <v>1833</v>
      </c>
      <c r="F73" s="7" t="s">
        <v>19282</v>
      </c>
      <c r="G73" s="7" t="s">
        <v>19283</v>
      </c>
      <c r="H73" s="7" t="s">
        <v>1450</v>
      </c>
      <c r="I73" s="7" t="s">
        <v>19284</v>
      </c>
      <c r="J73" s="7" t="s">
        <v>1452</v>
      </c>
      <c r="K73" s="7" t="s">
        <v>210</v>
      </c>
      <c r="L73" s="7" t="s">
        <v>211</v>
      </c>
      <c r="M73" s="7" t="s">
        <v>1453</v>
      </c>
      <c r="N73" s="7" t="s">
        <v>23</v>
      </c>
      <c r="O73" s="11">
        <v>2</v>
      </c>
      <c r="P73" s="11">
        <v>36</v>
      </c>
      <c r="Q73" s="11">
        <v>1.5</v>
      </c>
      <c r="R73" s="11">
        <f t="shared" si="9"/>
        <v>0.5</v>
      </c>
      <c r="S73" s="11" t="s">
        <v>1455</v>
      </c>
      <c r="U73" t="str">
        <f t="shared" si="8"/>
        <v>是</v>
      </c>
    </row>
    <row r="74" spans="1:21">
      <c r="A74" s="2" t="str">
        <f>K74&amp;MID(L:L,15,4)</f>
        <v>陈伟安0076</v>
      </c>
      <c r="B74" s="7" t="s">
        <v>3150</v>
      </c>
      <c r="C74" s="7" t="s">
        <v>1446</v>
      </c>
      <c r="D74" s="7">
        <v>42</v>
      </c>
      <c r="E74" s="7" t="s">
        <v>3151</v>
      </c>
      <c r="F74" s="7" t="s">
        <v>19285</v>
      </c>
      <c r="G74" s="7" t="s">
        <v>19286</v>
      </c>
      <c r="H74" s="7" t="s">
        <v>1450</v>
      </c>
      <c r="I74" s="7" t="s">
        <v>13613</v>
      </c>
      <c r="J74" s="7" t="s">
        <v>1452</v>
      </c>
      <c r="K74" s="7" t="s">
        <v>89</v>
      </c>
      <c r="L74" s="7" t="s">
        <v>90</v>
      </c>
      <c r="M74" s="7" t="s">
        <v>1453</v>
      </c>
      <c r="N74" s="7" t="s">
        <v>23</v>
      </c>
      <c r="O74" s="11">
        <v>1</v>
      </c>
      <c r="P74" s="11">
        <v>31</v>
      </c>
      <c r="Q74" s="11">
        <v>1.5</v>
      </c>
      <c r="R74" s="11">
        <v>0</v>
      </c>
      <c r="S74" s="11" t="s">
        <v>1455</v>
      </c>
      <c r="U74" t="str">
        <f t="shared" si="8"/>
        <v>是</v>
      </c>
    </row>
    <row r="75" spans="1:21">
      <c r="A75" s="2" t="str">
        <f>K75&amp;MID(L:L,15,4)</f>
        <v>梁国威2117</v>
      </c>
      <c r="B75" s="7" t="s">
        <v>1679</v>
      </c>
      <c r="C75" s="7" t="s">
        <v>1446</v>
      </c>
      <c r="D75" s="7">
        <v>35</v>
      </c>
      <c r="E75" s="7" t="s">
        <v>1680</v>
      </c>
      <c r="F75" s="7" t="s">
        <v>19287</v>
      </c>
      <c r="G75" s="7" t="s">
        <v>19288</v>
      </c>
      <c r="H75" s="7" t="s">
        <v>1450</v>
      </c>
      <c r="I75" s="7" t="s">
        <v>6994</v>
      </c>
      <c r="J75" s="7" t="s">
        <v>1452</v>
      </c>
      <c r="K75" s="7" t="s">
        <v>1055</v>
      </c>
      <c r="L75" s="7" t="s">
        <v>1056</v>
      </c>
      <c r="M75" s="7" t="s">
        <v>1561</v>
      </c>
      <c r="N75" s="7" t="s">
        <v>23</v>
      </c>
      <c r="O75" s="11">
        <v>3</v>
      </c>
      <c r="P75" s="11">
        <v>9</v>
      </c>
      <c r="Q75" s="11">
        <v>3</v>
      </c>
      <c r="R75" s="11">
        <f t="shared" si="9"/>
        <v>0</v>
      </c>
      <c r="S75" s="11" t="s">
        <v>1455</v>
      </c>
      <c r="U75" t="str">
        <f t="shared" si="8"/>
        <v>是</v>
      </c>
    </row>
    <row r="76" spans="1:21">
      <c r="A76" s="2" t="str">
        <f>K76&amp;MID(L:L,15,4)</f>
        <v>谢伟红4822</v>
      </c>
      <c r="B76" s="7" t="s">
        <v>1840</v>
      </c>
      <c r="C76" s="7" t="s">
        <v>1457</v>
      </c>
      <c r="D76" s="7">
        <v>50</v>
      </c>
      <c r="E76" s="7" t="s">
        <v>1841</v>
      </c>
      <c r="F76" s="7" t="s">
        <v>19289</v>
      </c>
      <c r="G76" s="7" t="s">
        <v>19290</v>
      </c>
      <c r="H76" s="7" t="s">
        <v>1450</v>
      </c>
      <c r="I76" s="7" t="s">
        <v>19291</v>
      </c>
      <c r="J76" s="7" t="s">
        <v>1452</v>
      </c>
      <c r="K76" s="7" t="s">
        <v>1155</v>
      </c>
      <c r="L76" s="7" t="s">
        <v>1156</v>
      </c>
      <c r="M76" s="7" t="s">
        <v>1461</v>
      </c>
      <c r="N76" s="7" t="s">
        <v>1462</v>
      </c>
      <c r="O76" s="11">
        <v>3</v>
      </c>
      <c r="P76" s="11">
        <v>8</v>
      </c>
      <c r="Q76" s="11">
        <v>2.5</v>
      </c>
      <c r="R76" s="11">
        <f t="shared" si="9"/>
        <v>0.5</v>
      </c>
      <c r="S76" s="11" t="s">
        <v>1455</v>
      </c>
      <c r="U76" t="str">
        <f t="shared" si="8"/>
        <v>是</v>
      </c>
    </row>
    <row r="77" spans="1:21">
      <c r="A77" s="2" t="str">
        <f>K77&amp;MID(L:L,15,4)</f>
        <v>黄惠祥1235</v>
      </c>
      <c r="B77" s="7" t="s">
        <v>2576</v>
      </c>
      <c r="C77" s="7" t="s">
        <v>1457</v>
      </c>
      <c r="D77" s="7">
        <v>60</v>
      </c>
      <c r="E77" s="7" t="s">
        <v>2577</v>
      </c>
      <c r="F77" s="7" t="s">
        <v>19292</v>
      </c>
      <c r="G77" s="7" t="s">
        <v>19293</v>
      </c>
      <c r="H77" s="7" t="s">
        <v>1450</v>
      </c>
      <c r="I77" s="7" t="s">
        <v>10318</v>
      </c>
      <c r="J77" s="7" t="s">
        <v>1452</v>
      </c>
      <c r="K77" s="7" t="s">
        <v>1247</v>
      </c>
      <c r="L77" s="7" t="s">
        <v>1248</v>
      </c>
      <c r="M77" s="7" t="s">
        <v>1453</v>
      </c>
      <c r="N77" s="7" t="s">
        <v>1462</v>
      </c>
      <c r="O77" s="11">
        <v>3</v>
      </c>
      <c r="P77" s="11">
        <v>6</v>
      </c>
      <c r="Q77" s="11">
        <v>2.5</v>
      </c>
      <c r="R77" s="11">
        <f t="shared" si="9"/>
        <v>0.5</v>
      </c>
      <c r="S77" s="11" t="s">
        <v>1455</v>
      </c>
      <c r="U77" t="str">
        <f t="shared" si="8"/>
        <v>是</v>
      </c>
    </row>
    <row r="78" spans="1:21">
      <c r="A78" s="2" t="str">
        <f>K78&amp;MID(L:L,15,4)</f>
        <v>张金就3326</v>
      </c>
      <c r="B78" s="7" t="s">
        <v>1468</v>
      </c>
      <c r="C78" s="7" t="s">
        <v>1446</v>
      </c>
      <c r="D78" s="7">
        <v>41</v>
      </c>
      <c r="E78" s="7" t="s">
        <v>1096</v>
      </c>
      <c r="F78" s="7" t="s">
        <v>19294</v>
      </c>
      <c r="G78" s="7" t="s">
        <v>19295</v>
      </c>
      <c r="H78" s="7" t="s">
        <v>1450</v>
      </c>
      <c r="I78" s="7" t="s">
        <v>19296</v>
      </c>
      <c r="J78" s="7" t="s">
        <v>1452</v>
      </c>
      <c r="K78" s="7" t="s">
        <v>1292</v>
      </c>
      <c r="L78" s="7" t="s">
        <v>1293</v>
      </c>
      <c r="M78" s="7" t="s">
        <v>1461</v>
      </c>
      <c r="N78" s="7" t="s">
        <v>1462</v>
      </c>
      <c r="O78" s="11">
        <v>5</v>
      </c>
      <c r="P78" s="11">
        <v>17</v>
      </c>
      <c r="Q78" s="11">
        <v>2.5</v>
      </c>
      <c r="R78" s="11">
        <f t="shared" si="9"/>
        <v>2.5</v>
      </c>
      <c r="S78" s="11" t="s">
        <v>1455</v>
      </c>
      <c r="U78" t="str">
        <f t="shared" si="8"/>
        <v>是</v>
      </c>
    </row>
    <row r="79" spans="1:21">
      <c r="A79" s="2" t="str">
        <f>K79&amp;MID(L:L,15,4)</f>
        <v>何群女1029</v>
      </c>
      <c r="B79" s="7" t="s">
        <v>3164</v>
      </c>
      <c r="C79" s="7" t="s">
        <v>1446</v>
      </c>
      <c r="D79" s="7">
        <v>47</v>
      </c>
      <c r="E79" s="7" t="s">
        <v>3165</v>
      </c>
      <c r="F79" s="7" t="s">
        <v>19297</v>
      </c>
      <c r="G79" s="7" t="s">
        <v>19298</v>
      </c>
      <c r="H79" s="7" t="s">
        <v>1450</v>
      </c>
      <c r="I79" s="7" t="s">
        <v>19299</v>
      </c>
      <c r="J79" s="7" t="s">
        <v>1452</v>
      </c>
      <c r="K79" s="7" t="s">
        <v>1243</v>
      </c>
      <c r="L79" s="7" t="s">
        <v>1244</v>
      </c>
      <c r="M79" s="7" t="s">
        <v>1461</v>
      </c>
      <c r="N79" s="7" t="s">
        <v>1462</v>
      </c>
      <c r="O79" s="11">
        <v>5</v>
      </c>
      <c r="P79" s="11">
        <v>18</v>
      </c>
      <c r="Q79" s="11">
        <v>2.5</v>
      </c>
      <c r="R79" s="11">
        <f t="shared" si="9"/>
        <v>2.5</v>
      </c>
      <c r="S79" s="11" t="s">
        <v>1455</v>
      </c>
      <c r="U79" t="str">
        <f t="shared" si="8"/>
        <v>是</v>
      </c>
    </row>
    <row r="80" spans="1:21">
      <c r="A80" s="2" t="str">
        <f>K80&amp;MID(L:L,15,4)</f>
        <v>周丽银1561</v>
      </c>
      <c r="B80" s="7" t="s">
        <v>1848</v>
      </c>
      <c r="C80" s="7" t="s">
        <v>1457</v>
      </c>
      <c r="D80" s="7">
        <v>38</v>
      </c>
      <c r="E80" s="7" t="s">
        <v>1849</v>
      </c>
      <c r="F80" s="7" t="s">
        <v>19300</v>
      </c>
      <c r="G80" s="7" t="s">
        <v>19301</v>
      </c>
      <c r="H80" s="7" t="s">
        <v>1450</v>
      </c>
      <c r="I80" s="7" t="s">
        <v>19302</v>
      </c>
      <c r="J80" s="7" t="s">
        <v>1452</v>
      </c>
      <c r="K80" s="7" t="s">
        <v>692</v>
      </c>
      <c r="L80" s="7" t="s">
        <v>693</v>
      </c>
      <c r="M80" s="7" t="s">
        <v>1453</v>
      </c>
      <c r="N80" s="7" t="s">
        <v>23</v>
      </c>
      <c r="O80" s="11">
        <v>7</v>
      </c>
      <c r="P80" s="11">
        <v>44</v>
      </c>
      <c r="Q80" s="11">
        <v>1.5</v>
      </c>
      <c r="R80" s="11">
        <f t="shared" si="9"/>
        <v>5.5</v>
      </c>
      <c r="S80" s="11" t="s">
        <v>1455</v>
      </c>
      <c r="U80" t="str">
        <f t="shared" si="8"/>
        <v>是</v>
      </c>
    </row>
    <row r="81" spans="1:21">
      <c r="A81" s="2" t="str">
        <f>K81&amp;MID(L:L,15,4)</f>
        <v>蓝银杏5166</v>
      </c>
      <c r="B81" s="7" t="s">
        <v>1853</v>
      </c>
      <c r="C81" s="7" t="s">
        <v>1457</v>
      </c>
      <c r="D81" s="7">
        <v>62</v>
      </c>
      <c r="E81" s="7" t="s">
        <v>1854</v>
      </c>
      <c r="F81" s="7" t="s">
        <v>19303</v>
      </c>
      <c r="G81" s="7" t="s">
        <v>19304</v>
      </c>
      <c r="H81" s="7" t="s">
        <v>1450</v>
      </c>
      <c r="I81" s="7" t="s">
        <v>19305</v>
      </c>
      <c r="J81" s="7" t="s">
        <v>1452</v>
      </c>
      <c r="K81" s="7" t="s">
        <v>204</v>
      </c>
      <c r="L81" s="7" t="s">
        <v>205</v>
      </c>
      <c r="M81" s="7" t="s">
        <v>1461</v>
      </c>
      <c r="N81" s="7" t="s">
        <v>23</v>
      </c>
      <c r="O81" s="11">
        <v>12</v>
      </c>
      <c r="P81" s="11">
        <v>23</v>
      </c>
      <c r="Q81" s="11">
        <v>3</v>
      </c>
      <c r="R81" s="11">
        <f t="shared" si="9"/>
        <v>9</v>
      </c>
      <c r="S81" s="11" t="s">
        <v>1455</v>
      </c>
      <c r="U81" t="str">
        <f t="shared" si="8"/>
        <v>是</v>
      </c>
    </row>
    <row r="82" spans="1:21">
      <c r="A82" s="2" t="str">
        <f>K82&amp;MID(L:L,15,4)</f>
        <v>谢顺芝3924</v>
      </c>
      <c r="B82" s="7" t="s">
        <v>1858</v>
      </c>
      <c r="C82" s="7" t="s">
        <v>1446</v>
      </c>
      <c r="D82" s="7">
        <v>51</v>
      </c>
      <c r="E82" s="7" t="s">
        <v>1859</v>
      </c>
      <c r="F82" s="7" t="s">
        <v>19306</v>
      </c>
      <c r="G82" s="7" t="s">
        <v>19307</v>
      </c>
      <c r="H82" s="7" t="s">
        <v>1450</v>
      </c>
      <c r="I82" s="7" t="s">
        <v>14409</v>
      </c>
      <c r="J82" s="7" t="s">
        <v>1452</v>
      </c>
      <c r="K82" s="7" t="s">
        <v>642</v>
      </c>
      <c r="L82" s="7" t="s">
        <v>643</v>
      </c>
      <c r="M82" s="7" t="s">
        <v>1453</v>
      </c>
      <c r="N82" s="7" t="s">
        <v>1467</v>
      </c>
      <c r="O82" s="11">
        <v>1</v>
      </c>
      <c r="P82" s="11">
        <v>53</v>
      </c>
      <c r="Q82" s="11">
        <v>1.5</v>
      </c>
      <c r="R82" s="11">
        <v>0</v>
      </c>
      <c r="S82" s="11" t="s">
        <v>1455</v>
      </c>
      <c r="U82" t="str">
        <f t="shared" si="8"/>
        <v>是</v>
      </c>
    </row>
    <row r="83" spans="1:21">
      <c r="A83" s="2" t="str">
        <f>K83&amp;MID(L:L,15,4)</f>
        <v>胡继淑0947</v>
      </c>
      <c r="B83" s="7" t="s">
        <v>16563</v>
      </c>
      <c r="C83" s="7" t="s">
        <v>1446</v>
      </c>
      <c r="D83" s="7">
        <v>44</v>
      </c>
      <c r="E83" s="7" t="s">
        <v>16564</v>
      </c>
      <c r="F83" s="7" t="s">
        <v>19308</v>
      </c>
      <c r="G83" s="7" t="s">
        <v>19309</v>
      </c>
      <c r="H83" s="7" t="s">
        <v>1450</v>
      </c>
      <c r="I83" s="7" t="s">
        <v>19310</v>
      </c>
      <c r="J83" s="7" t="s">
        <v>1452</v>
      </c>
      <c r="K83" s="7" t="s">
        <v>188</v>
      </c>
      <c r="L83" s="7" t="s">
        <v>189</v>
      </c>
      <c r="M83" s="7" t="s">
        <v>1461</v>
      </c>
      <c r="N83" s="7" t="s">
        <v>23</v>
      </c>
      <c r="O83" s="11">
        <v>4</v>
      </c>
      <c r="P83" s="11">
        <v>20</v>
      </c>
      <c r="Q83" s="11">
        <v>3</v>
      </c>
      <c r="R83" s="11">
        <f t="shared" ref="R83:R85" si="10">O83-Q83</f>
        <v>1</v>
      </c>
      <c r="S83" s="11" t="s">
        <v>1455</v>
      </c>
      <c r="U83" t="str">
        <f t="shared" si="8"/>
        <v>是</v>
      </c>
    </row>
    <row r="84" spans="1:21">
      <c r="A84" s="2" t="str">
        <f>K84&amp;MID(L:L,15,4)</f>
        <v>黄细妹3927</v>
      </c>
      <c r="B84" s="7" t="s">
        <v>1866</v>
      </c>
      <c r="C84" s="7" t="s">
        <v>1446</v>
      </c>
      <c r="D84" s="7">
        <v>27</v>
      </c>
      <c r="E84" s="7" t="s">
        <v>1867</v>
      </c>
      <c r="F84" s="7" t="s">
        <v>19311</v>
      </c>
      <c r="G84" s="7" t="s">
        <v>19312</v>
      </c>
      <c r="H84" s="7" t="s">
        <v>1450</v>
      </c>
      <c r="I84" s="7" t="s">
        <v>19313</v>
      </c>
      <c r="J84" s="7" t="s">
        <v>1452</v>
      </c>
      <c r="K84" s="7" t="s">
        <v>654</v>
      </c>
      <c r="L84" s="7" t="s">
        <v>655</v>
      </c>
      <c r="M84" s="7" t="s">
        <v>1453</v>
      </c>
      <c r="N84" s="7" t="s">
        <v>1467</v>
      </c>
      <c r="O84" s="11">
        <v>2</v>
      </c>
      <c r="P84" s="11">
        <v>0</v>
      </c>
      <c r="Q84" s="11">
        <v>1.5</v>
      </c>
      <c r="R84" s="11">
        <f t="shared" si="10"/>
        <v>0.5</v>
      </c>
      <c r="S84" s="11" t="s">
        <v>1455</v>
      </c>
      <c r="U84" t="str">
        <f t="shared" si="8"/>
        <v>是</v>
      </c>
    </row>
    <row r="85" spans="1:21">
      <c r="A85" s="2" t="str">
        <f>K85&amp;MID(L:L,15,4)</f>
        <v>周群9567</v>
      </c>
      <c r="B85" s="7" t="s">
        <v>1871</v>
      </c>
      <c r="C85" s="7" t="s">
        <v>1457</v>
      </c>
      <c r="D85" s="7">
        <v>48</v>
      </c>
      <c r="E85" s="7" t="s">
        <v>1872</v>
      </c>
      <c r="F85" s="7" t="s">
        <v>19314</v>
      </c>
      <c r="G85" s="7" t="s">
        <v>19315</v>
      </c>
      <c r="H85" s="7" t="s">
        <v>1450</v>
      </c>
      <c r="I85" s="7" t="s">
        <v>19316</v>
      </c>
      <c r="J85" s="7" t="s">
        <v>1452</v>
      </c>
      <c r="K85" s="7" t="s">
        <v>619</v>
      </c>
      <c r="L85" s="7" t="s">
        <v>620</v>
      </c>
      <c r="M85" s="7" t="s">
        <v>1461</v>
      </c>
      <c r="N85" s="7" t="s">
        <v>23</v>
      </c>
      <c r="O85" s="11">
        <v>3</v>
      </c>
      <c r="P85" s="11">
        <v>13</v>
      </c>
      <c r="Q85" s="11">
        <v>3</v>
      </c>
      <c r="R85" s="11">
        <f t="shared" si="10"/>
        <v>0</v>
      </c>
      <c r="S85" s="11" t="s">
        <v>1455</v>
      </c>
      <c r="U85" t="str">
        <f t="shared" si="8"/>
        <v>是</v>
      </c>
    </row>
    <row r="86" spans="1:21">
      <c r="A86" s="2" t="str">
        <f>K86&amp;MID(L:L,15,4)</f>
        <v>孔庆彬0915</v>
      </c>
      <c r="B86" s="7" t="s">
        <v>1882</v>
      </c>
      <c r="C86" s="7" t="s">
        <v>1446</v>
      </c>
      <c r="D86" s="7">
        <v>37</v>
      </c>
      <c r="E86" s="7" t="s">
        <v>1883</v>
      </c>
      <c r="F86" s="7" t="s">
        <v>19317</v>
      </c>
      <c r="G86" s="7" t="s">
        <v>19318</v>
      </c>
      <c r="H86" s="7" t="s">
        <v>1450</v>
      </c>
      <c r="I86" s="7" t="s">
        <v>13431</v>
      </c>
      <c r="J86" s="7" t="s">
        <v>1452</v>
      </c>
      <c r="K86" s="7" t="s">
        <v>322</v>
      </c>
      <c r="L86" s="7" t="s">
        <v>323</v>
      </c>
      <c r="M86" s="7" t="s">
        <v>1453</v>
      </c>
      <c r="N86" s="7" t="s">
        <v>23</v>
      </c>
      <c r="O86" s="11">
        <v>1</v>
      </c>
      <c r="P86" s="11">
        <v>36</v>
      </c>
      <c r="Q86" s="11">
        <v>1.5</v>
      </c>
      <c r="R86" s="11">
        <v>0</v>
      </c>
      <c r="S86" s="11" t="s">
        <v>1455</v>
      </c>
      <c r="U86" t="str">
        <f t="shared" si="8"/>
        <v>是</v>
      </c>
    </row>
    <row r="87" spans="1:21">
      <c r="A87" s="2" t="str">
        <f>K87&amp;MID(L:L,15,4)</f>
        <v>叶满0046</v>
      </c>
      <c r="B87" s="7" t="s">
        <v>1887</v>
      </c>
      <c r="C87" s="7" t="s">
        <v>1446</v>
      </c>
      <c r="D87" s="7">
        <v>51</v>
      </c>
      <c r="E87" s="7" t="s">
        <v>1888</v>
      </c>
      <c r="F87" s="7" t="s">
        <v>19319</v>
      </c>
      <c r="G87" s="7" t="s">
        <v>19320</v>
      </c>
      <c r="H87" s="7" t="s">
        <v>1450</v>
      </c>
      <c r="I87" s="7" t="s">
        <v>19321</v>
      </c>
      <c r="J87" s="7" t="s">
        <v>1452</v>
      </c>
      <c r="K87" s="7" t="s">
        <v>909</v>
      </c>
      <c r="L87" s="7" t="s">
        <v>910</v>
      </c>
      <c r="M87" s="7" t="s">
        <v>1453</v>
      </c>
      <c r="N87" s="7" t="s">
        <v>1454</v>
      </c>
      <c r="O87" s="11">
        <v>1</v>
      </c>
      <c r="P87" s="11">
        <v>39</v>
      </c>
      <c r="Q87" s="11">
        <v>1.5</v>
      </c>
      <c r="R87" s="11">
        <v>0</v>
      </c>
      <c r="S87" s="11" t="s">
        <v>1455</v>
      </c>
      <c r="U87" t="str">
        <f t="shared" si="8"/>
        <v>是</v>
      </c>
    </row>
    <row r="88" spans="1:21">
      <c r="A88" s="2" t="str">
        <f>K88&amp;MID(L:L,15,4)</f>
        <v>朱毅0044</v>
      </c>
      <c r="B88" s="7" t="s">
        <v>1892</v>
      </c>
      <c r="C88" s="7" t="s">
        <v>1446</v>
      </c>
      <c r="D88" s="7">
        <v>48</v>
      </c>
      <c r="E88" s="7" t="s">
        <v>1893</v>
      </c>
      <c r="F88" s="7" t="s">
        <v>19322</v>
      </c>
      <c r="G88" s="7" t="s">
        <v>19323</v>
      </c>
      <c r="H88" s="7" t="s">
        <v>1450</v>
      </c>
      <c r="I88" s="7" t="s">
        <v>3519</v>
      </c>
      <c r="J88" s="7" t="s">
        <v>1452</v>
      </c>
      <c r="K88" s="7" t="s">
        <v>1044</v>
      </c>
      <c r="L88" s="7" t="s">
        <v>1897</v>
      </c>
      <c r="M88" s="7" t="s">
        <v>1461</v>
      </c>
      <c r="N88" s="7" t="s">
        <v>1454</v>
      </c>
      <c r="O88" s="11">
        <v>4</v>
      </c>
      <c r="P88" s="11">
        <v>6</v>
      </c>
      <c r="Q88" s="11">
        <v>3</v>
      </c>
      <c r="R88" s="11">
        <f t="shared" ref="R88:R92" si="11">O88-Q88</f>
        <v>1</v>
      </c>
      <c r="S88" s="11" t="s">
        <v>1455</v>
      </c>
      <c r="U88" t="str">
        <f t="shared" si="8"/>
        <v>是</v>
      </c>
    </row>
    <row r="89" spans="1:21">
      <c r="A89" s="2" t="str">
        <f>K89&amp;MID(L:L,15,4)</f>
        <v>彭次光5430</v>
      </c>
      <c r="B89" s="7" t="s">
        <v>1898</v>
      </c>
      <c r="C89" s="7" t="s">
        <v>1446</v>
      </c>
      <c r="D89" s="7">
        <v>56</v>
      </c>
      <c r="E89" s="7" t="s">
        <v>1899</v>
      </c>
      <c r="F89" s="7" t="s">
        <v>19324</v>
      </c>
      <c r="G89" s="7" t="s">
        <v>19325</v>
      </c>
      <c r="H89" s="7" t="s">
        <v>1450</v>
      </c>
      <c r="I89" s="7" t="s">
        <v>11515</v>
      </c>
      <c r="J89" s="7" t="s">
        <v>1452</v>
      </c>
      <c r="K89" s="7" t="s">
        <v>512</v>
      </c>
      <c r="L89" s="7" t="s">
        <v>513</v>
      </c>
      <c r="M89" s="7" t="s">
        <v>1453</v>
      </c>
      <c r="N89" s="7" t="s">
        <v>23</v>
      </c>
      <c r="O89" s="11">
        <v>2</v>
      </c>
      <c r="P89" s="11">
        <v>22</v>
      </c>
      <c r="Q89" s="11">
        <v>1.5</v>
      </c>
      <c r="R89" s="11">
        <f t="shared" si="11"/>
        <v>0.5</v>
      </c>
      <c r="S89" s="11" t="s">
        <v>1455</v>
      </c>
      <c r="U89" t="str">
        <f t="shared" si="8"/>
        <v>是</v>
      </c>
    </row>
    <row r="90" spans="1:21">
      <c r="A90" s="2" t="str">
        <f>K90&amp;MID(L:L,15,4)</f>
        <v>梁梅芳5148</v>
      </c>
      <c r="B90" s="7" t="s">
        <v>1949</v>
      </c>
      <c r="C90" s="7" t="s">
        <v>1457</v>
      </c>
      <c r="D90" s="7">
        <v>53</v>
      </c>
      <c r="E90" s="7" t="s">
        <v>1950</v>
      </c>
      <c r="F90" s="7" t="s">
        <v>19326</v>
      </c>
      <c r="G90" s="7" t="s">
        <v>19327</v>
      </c>
      <c r="H90" s="7" t="s">
        <v>1450</v>
      </c>
      <c r="I90" s="7" t="s">
        <v>18627</v>
      </c>
      <c r="J90" s="7" t="s">
        <v>1452</v>
      </c>
      <c r="K90" s="7" t="s">
        <v>305</v>
      </c>
      <c r="L90" s="7" t="s">
        <v>306</v>
      </c>
      <c r="M90" s="7" t="s">
        <v>1461</v>
      </c>
      <c r="N90" s="7" t="s">
        <v>23</v>
      </c>
      <c r="O90" s="11">
        <v>3</v>
      </c>
      <c r="P90" s="11">
        <v>6</v>
      </c>
      <c r="Q90" s="11">
        <v>3</v>
      </c>
      <c r="R90" s="11">
        <f t="shared" si="11"/>
        <v>0</v>
      </c>
      <c r="S90" s="11" t="s">
        <v>1455</v>
      </c>
      <c r="U90" t="str">
        <f t="shared" si="8"/>
        <v>是</v>
      </c>
    </row>
    <row r="91" spans="1:21">
      <c r="A91" s="2" t="str">
        <f>K91&amp;MID(L:L,15,4)</f>
        <v>苏雪珍0680</v>
      </c>
      <c r="B91" s="7" t="s">
        <v>1903</v>
      </c>
      <c r="C91" s="7" t="s">
        <v>1446</v>
      </c>
      <c r="D91" s="7">
        <v>53</v>
      </c>
      <c r="E91" s="7" t="s">
        <v>1904</v>
      </c>
      <c r="F91" s="7" t="s">
        <v>19328</v>
      </c>
      <c r="G91" s="7" t="s">
        <v>19329</v>
      </c>
      <c r="H91" s="7" t="s">
        <v>1450</v>
      </c>
      <c r="I91" s="7" t="s">
        <v>2127</v>
      </c>
      <c r="J91" s="7" t="s">
        <v>1452</v>
      </c>
      <c r="K91" s="7" t="s">
        <v>490</v>
      </c>
      <c r="L91" s="7" t="s">
        <v>491</v>
      </c>
      <c r="M91" s="7" t="s">
        <v>1453</v>
      </c>
      <c r="N91" s="7" t="s">
        <v>23</v>
      </c>
      <c r="O91" s="11">
        <v>2</v>
      </c>
      <c r="P91" s="11">
        <v>19</v>
      </c>
      <c r="Q91" s="11">
        <v>1.5</v>
      </c>
      <c r="R91" s="11">
        <f t="shared" si="11"/>
        <v>0.5</v>
      </c>
      <c r="S91" s="11" t="s">
        <v>1455</v>
      </c>
      <c r="U91" t="str">
        <f t="shared" si="8"/>
        <v>是</v>
      </c>
    </row>
    <row r="92" spans="1:21">
      <c r="A92" s="2" t="str">
        <f>K92&amp;MID(L:L,15,4)</f>
        <v>江和好0024</v>
      </c>
      <c r="B92" s="7" t="s">
        <v>18006</v>
      </c>
      <c r="C92" s="7" t="s">
        <v>1457</v>
      </c>
      <c r="D92" s="7">
        <v>40</v>
      </c>
      <c r="E92" s="7" t="s">
        <v>18007</v>
      </c>
      <c r="F92" s="7" t="s">
        <v>19330</v>
      </c>
      <c r="G92" s="7" t="s">
        <v>19331</v>
      </c>
      <c r="H92" s="7" t="s">
        <v>1450</v>
      </c>
      <c r="I92" s="7" t="s">
        <v>19332</v>
      </c>
      <c r="J92" s="7" t="s">
        <v>1452</v>
      </c>
      <c r="K92" s="7" t="s">
        <v>297</v>
      </c>
      <c r="L92" s="7" t="s">
        <v>298</v>
      </c>
      <c r="M92" s="7" t="s">
        <v>1453</v>
      </c>
      <c r="N92" s="7" t="s">
        <v>23</v>
      </c>
      <c r="O92" s="11">
        <v>6</v>
      </c>
      <c r="P92" s="11">
        <v>41</v>
      </c>
      <c r="Q92" s="11">
        <v>1.5</v>
      </c>
      <c r="R92" s="11">
        <f t="shared" si="11"/>
        <v>4.5</v>
      </c>
      <c r="S92" s="11" t="s">
        <v>1455</v>
      </c>
      <c r="U92" t="str">
        <f t="shared" si="8"/>
        <v>是</v>
      </c>
    </row>
    <row r="93" spans="1:21">
      <c r="A93" s="2" t="str">
        <f>K93&amp;MID(L:L,15,4)</f>
        <v>邝鉴谦1213</v>
      </c>
      <c r="B93" s="7" t="s">
        <v>1908</v>
      </c>
      <c r="C93" s="7" t="s">
        <v>1457</v>
      </c>
      <c r="D93" s="7">
        <v>37</v>
      </c>
      <c r="E93" s="7" t="s">
        <v>1909</v>
      </c>
      <c r="F93" s="7" t="s">
        <v>19333</v>
      </c>
      <c r="G93" s="7" t="s">
        <v>19334</v>
      </c>
      <c r="H93" s="7" t="s">
        <v>1912</v>
      </c>
      <c r="I93" s="7" t="s">
        <v>13613</v>
      </c>
      <c r="J93" s="7" t="s">
        <v>1452</v>
      </c>
      <c r="K93" s="7" t="s">
        <v>329</v>
      </c>
      <c r="L93" s="7" t="s">
        <v>330</v>
      </c>
      <c r="M93" s="7" t="s">
        <v>1453</v>
      </c>
      <c r="N93" s="7" t="s">
        <v>23</v>
      </c>
      <c r="O93" s="11">
        <v>1</v>
      </c>
      <c r="P93" s="11">
        <v>31</v>
      </c>
      <c r="Q93" s="11">
        <v>1.5</v>
      </c>
      <c r="R93" s="11">
        <v>0</v>
      </c>
      <c r="S93" s="11" t="s">
        <v>1455</v>
      </c>
      <c r="U93" t="str">
        <f t="shared" si="8"/>
        <v>是</v>
      </c>
    </row>
    <row r="94" spans="1:21">
      <c r="A94" s="2" t="str">
        <f>K94&amp;MID(L:L,15,4)</f>
        <v>卢宜才0035</v>
      </c>
      <c r="B94" s="7" t="s">
        <v>1914</v>
      </c>
      <c r="C94" s="7" t="s">
        <v>1446</v>
      </c>
      <c r="D94" s="7">
        <v>51</v>
      </c>
      <c r="E94" s="7" t="s">
        <v>1915</v>
      </c>
      <c r="F94" s="7" t="s">
        <v>19335</v>
      </c>
      <c r="G94" s="7" t="s">
        <v>19336</v>
      </c>
      <c r="H94" s="7" t="s">
        <v>1450</v>
      </c>
      <c r="I94" s="7" t="s">
        <v>11329</v>
      </c>
      <c r="J94" s="7" t="s">
        <v>1452</v>
      </c>
      <c r="K94" s="7" t="s">
        <v>461</v>
      </c>
      <c r="L94" s="7" t="s">
        <v>462</v>
      </c>
      <c r="M94" s="7" t="s">
        <v>1461</v>
      </c>
      <c r="N94" s="7" t="s">
        <v>23</v>
      </c>
      <c r="O94" s="11">
        <v>4</v>
      </c>
      <c r="P94" s="11">
        <v>54</v>
      </c>
      <c r="Q94" s="11">
        <v>3</v>
      </c>
      <c r="R94" s="11">
        <f t="shared" ref="R94:R100" si="12">O94-Q94</f>
        <v>1</v>
      </c>
      <c r="S94" s="11" t="s">
        <v>1455</v>
      </c>
      <c r="U94" t="str">
        <f t="shared" si="8"/>
        <v>是</v>
      </c>
    </row>
    <row r="95" spans="1:21">
      <c r="A95" s="2" t="str">
        <f>K95&amp;MID(L:L,15,4)</f>
        <v>卢二妹1225</v>
      </c>
      <c r="B95" s="7" t="s">
        <v>1919</v>
      </c>
      <c r="C95" s="7" t="s">
        <v>1446</v>
      </c>
      <c r="D95" s="7">
        <v>63</v>
      </c>
      <c r="E95" s="7" t="s">
        <v>1920</v>
      </c>
      <c r="F95" s="7" t="s">
        <v>19337</v>
      </c>
      <c r="G95" s="7" t="s">
        <v>19338</v>
      </c>
      <c r="H95" s="7" t="s">
        <v>1450</v>
      </c>
      <c r="I95" s="7" t="s">
        <v>19339</v>
      </c>
      <c r="J95" s="7" t="s">
        <v>1452</v>
      </c>
      <c r="K95" s="7" t="s">
        <v>450</v>
      </c>
      <c r="L95" s="7" t="s">
        <v>451</v>
      </c>
      <c r="M95" s="7" t="s">
        <v>1453</v>
      </c>
      <c r="N95" s="7" t="s">
        <v>23</v>
      </c>
      <c r="O95" s="11">
        <v>3</v>
      </c>
      <c r="P95" s="11">
        <v>55</v>
      </c>
      <c r="Q95" s="11">
        <v>1.5</v>
      </c>
      <c r="R95" s="11">
        <f t="shared" si="12"/>
        <v>1.5</v>
      </c>
      <c r="S95" s="11" t="s">
        <v>1455</v>
      </c>
      <c r="U95" t="str">
        <f t="shared" si="8"/>
        <v>是</v>
      </c>
    </row>
    <row r="96" spans="1:21">
      <c r="A96" s="2" t="str">
        <f>K96&amp;MID(L:L,15,4)</f>
        <v>李光远3619</v>
      </c>
      <c r="B96" s="7" t="s">
        <v>17603</v>
      </c>
      <c r="C96" s="7" t="s">
        <v>1446</v>
      </c>
      <c r="D96" s="7">
        <v>60</v>
      </c>
      <c r="E96" s="7" t="s">
        <v>17604</v>
      </c>
      <c r="F96" s="7" t="s">
        <v>19340</v>
      </c>
      <c r="G96" s="7" t="s">
        <v>19341</v>
      </c>
      <c r="H96" s="7" t="s">
        <v>1450</v>
      </c>
      <c r="I96" s="7" t="s">
        <v>12554</v>
      </c>
      <c r="J96" s="7" t="s">
        <v>1452</v>
      </c>
      <c r="K96" s="7" t="s">
        <v>370</v>
      </c>
      <c r="L96" s="7" t="s">
        <v>371</v>
      </c>
      <c r="M96" s="7" t="s">
        <v>1461</v>
      </c>
      <c r="N96" s="7" t="s">
        <v>23</v>
      </c>
      <c r="O96" s="11">
        <v>5</v>
      </c>
      <c r="P96" s="11">
        <v>11</v>
      </c>
      <c r="Q96" s="11">
        <v>3</v>
      </c>
      <c r="R96" s="11">
        <f t="shared" si="12"/>
        <v>2</v>
      </c>
      <c r="S96" s="11" t="s">
        <v>1455</v>
      </c>
      <c r="U96" t="str">
        <f t="shared" si="8"/>
        <v>是</v>
      </c>
    </row>
    <row r="97" spans="1:21">
      <c r="A97" s="2" t="str">
        <f>K97&amp;MID(L:L,15,4)</f>
        <v>刘景昌4518</v>
      </c>
      <c r="B97" s="7" t="s">
        <v>1929</v>
      </c>
      <c r="C97" s="7" t="s">
        <v>1446</v>
      </c>
      <c r="D97" s="7">
        <v>58</v>
      </c>
      <c r="E97" s="7" t="s">
        <v>1930</v>
      </c>
      <c r="F97" s="7" t="s">
        <v>19342</v>
      </c>
      <c r="G97" s="7" t="s">
        <v>19343</v>
      </c>
      <c r="H97" s="7" t="s">
        <v>1450</v>
      </c>
      <c r="I97" s="7" t="s">
        <v>14627</v>
      </c>
      <c r="J97" s="7" t="s">
        <v>1452</v>
      </c>
      <c r="K97" s="7" t="s">
        <v>404</v>
      </c>
      <c r="L97" s="7" t="s">
        <v>405</v>
      </c>
      <c r="M97" s="7" t="s">
        <v>1461</v>
      </c>
      <c r="N97" s="7" t="s">
        <v>23</v>
      </c>
      <c r="O97" s="11">
        <v>3</v>
      </c>
      <c r="P97" s="11">
        <v>19</v>
      </c>
      <c r="Q97" s="11">
        <v>3</v>
      </c>
      <c r="R97" s="11">
        <f t="shared" si="12"/>
        <v>0</v>
      </c>
      <c r="S97" s="11" t="s">
        <v>1455</v>
      </c>
      <c r="U97" t="str">
        <f t="shared" si="8"/>
        <v>是</v>
      </c>
    </row>
    <row r="98" spans="1:21">
      <c r="A98" s="2" t="str">
        <f>K98&amp;MID(L:L,15,4)</f>
        <v>伍炳基3938</v>
      </c>
      <c r="B98" s="7" t="s">
        <v>1934</v>
      </c>
      <c r="C98" s="7" t="s">
        <v>1446</v>
      </c>
      <c r="D98" s="7">
        <v>47</v>
      </c>
      <c r="E98" s="7" t="s">
        <v>1935</v>
      </c>
      <c r="F98" s="7" t="s">
        <v>19344</v>
      </c>
      <c r="G98" s="7" t="s">
        <v>19345</v>
      </c>
      <c r="H98" s="7" t="s">
        <v>1450</v>
      </c>
      <c r="I98" s="7" t="s">
        <v>19346</v>
      </c>
      <c r="J98" s="7" t="s">
        <v>1452</v>
      </c>
      <c r="K98" s="7" t="s">
        <v>275</v>
      </c>
      <c r="L98" s="7" t="s">
        <v>276</v>
      </c>
      <c r="M98" s="7" t="s">
        <v>1461</v>
      </c>
      <c r="N98" s="7" t="s">
        <v>23</v>
      </c>
      <c r="O98" s="11">
        <v>3</v>
      </c>
      <c r="P98" s="11">
        <v>39</v>
      </c>
      <c r="Q98" s="11">
        <v>3</v>
      </c>
      <c r="R98" s="11">
        <f t="shared" si="12"/>
        <v>0</v>
      </c>
      <c r="S98" s="11" t="s">
        <v>1455</v>
      </c>
      <c r="U98" t="str">
        <f t="shared" si="8"/>
        <v>是</v>
      </c>
    </row>
    <row r="99" spans="1:21">
      <c r="A99" s="2" t="str">
        <f>K99&amp;MID(L:L,15,4)</f>
        <v>徐金汉1238</v>
      </c>
      <c r="B99" s="7" t="s">
        <v>1939</v>
      </c>
      <c r="C99" s="7" t="s">
        <v>1446</v>
      </c>
      <c r="D99" s="7">
        <v>52</v>
      </c>
      <c r="E99" s="7" t="s">
        <v>1940</v>
      </c>
      <c r="F99" s="7" t="s">
        <v>19347</v>
      </c>
      <c r="G99" s="7" t="s">
        <v>19348</v>
      </c>
      <c r="H99" s="7" t="s">
        <v>1450</v>
      </c>
      <c r="I99" s="7" t="s">
        <v>4299</v>
      </c>
      <c r="J99" s="7" t="s">
        <v>1452</v>
      </c>
      <c r="K99" s="7" t="s">
        <v>616</v>
      </c>
      <c r="L99" s="7" t="s">
        <v>617</v>
      </c>
      <c r="M99" s="7" t="s">
        <v>1453</v>
      </c>
      <c r="N99" s="7" t="s">
        <v>23</v>
      </c>
      <c r="O99" s="11">
        <v>3</v>
      </c>
      <c r="P99" s="11">
        <v>2</v>
      </c>
      <c r="Q99" s="11">
        <v>1.5</v>
      </c>
      <c r="R99" s="11">
        <f t="shared" si="12"/>
        <v>1.5</v>
      </c>
      <c r="S99" s="11" t="s">
        <v>1455</v>
      </c>
      <c r="U99" t="str">
        <f t="shared" si="8"/>
        <v>是</v>
      </c>
    </row>
    <row r="100" spans="1:21">
      <c r="A100" s="2" t="str">
        <f>K100&amp;MID(L:L,15,4)</f>
        <v>袁有美4227</v>
      </c>
      <c r="B100" s="7" t="s">
        <v>1944</v>
      </c>
      <c r="C100" s="7" t="s">
        <v>1457</v>
      </c>
      <c r="D100" s="7">
        <v>48</v>
      </c>
      <c r="E100" s="7" t="s">
        <v>1945</v>
      </c>
      <c r="F100" s="7" t="s">
        <v>19349</v>
      </c>
      <c r="G100" s="7" t="s">
        <v>19350</v>
      </c>
      <c r="H100" s="7" t="s">
        <v>1450</v>
      </c>
      <c r="I100" s="7" t="s">
        <v>19351</v>
      </c>
      <c r="J100" s="7" t="s">
        <v>1452</v>
      </c>
      <c r="K100" s="7" t="s">
        <v>913</v>
      </c>
      <c r="L100" s="7" t="s">
        <v>914</v>
      </c>
      <c r="M100" s="7" t="s">
        <v>1461</v>
      </c>
      <c r="N100" s="7" t="s">
        <v>1467</v>
      </c>
      <c r="O100" s="11">
        <v>3</v>
      </c>
      <c r="P100" s="11">
        <v>47</v>
      </c>
      <c r="Q100" s="11">
        <v>3</v>
      </c>
      <c r="R100" s="11">
        <f t="shared" si="12"/>
        <v>0</v>
      </c>
      <c r="S100" s="11" t="s">
        <v>1455</v>
      </c>
      <c r="U100" t="str">
        <f t="shared" si="8"/>
        <v>是</v>
      </c>
    </row>
    <row r="101" spans="1:21">
      <c r="A101" s="2" t="str">
        <f>K101&amp;MID(L:L,15,4)</f>
        <v>杨清葵2728</v>
      </c>
      <c r="B101" s="7" t="s">
        <v>1958</v>
      </c>
      <c r="C101" s="7" t="s">
        <v>1446</v>
      </c>
      <c r="D101" s="7">
        <v>34</v>
      </c>
      <c r="E101" s="7" t="s">
        <v>962</v>
      </c>
      <c r="F101" s="7" t="s">
        <v>19352</v>
      </c>
      <c r="G101" s="7" t="s">
        <v>19353</v>
      </c>
      <c r="H101" s="7" t="s">
        <v>1450</v>
      </c>
      <c r="I101" s="7" t="s">
        <v>19354</v>
      </c>
      <c r="J101" s="7" t="s">
        <v>1452</v>
      </c>
      <c r="K101" s="7" t="s">
        <v>957</v>
      </c>
      <c r="L101" s="7" t="s">
        <v>958</v>
      </c>
      <c r="M101" s="7" t="s">
        <v>1453</v>
      </c>
      <c r="N101" s="7" t="s">
        <v>1467</v>
      </c>
      <c r="O101" s="11">
        <v>1</v>
      </c>
      <c r="P101" s="11">
        <v>54</v>
      </c>
      <c r="Q101" s="11">
        <v>1.5</v>
      </c>
      <c r="R101" s="11">
        <v>0</v>
      </c>
      <c r="S101" s="11" t="s">
        <v>1455</v>
      </c>
      <c r="U101" t="str">
        <f t="shared" si="8"/>
        <v>是</v>
      </c>
    </row>
    <row r="102" spans="1:21">
      <c r="A102" s="2" t="str">
        <f>K102&amp;MID(L:L,15,4)</f>
        <v>张翠维0624</v>
      </c>
      <c r="B102" s="7" t="s">
        <v>1962</v>
      </c>
      <c r="C102" s="7" t="s">
        <v>1446</v>
      </c>
      <c r="D102" s="7">
        <v>49</v>
      </c>
      <c r="E102" s="7" t="s">
        <v>1963</v>
      </c>
      <c r="F102" s="7" t="s">
        <v>19355</v>
      </c>
      <c r="G102" s="7" t="s">
        <v>19356</v>
      </c>
      <c r="H102" s="7" t="s">
        <v>1450</v>
      </c>
      <c r="I102" s="7" t="s">
        <v>19357</v>
      </c>
      <c r="J102" s="7" t="s">
        <v>1452</v>
      </c>
      <c r="K102" s="7" t="s">
        <v>334</v>
      </c>
      <c r="L102" s="7" t="s">
        <v>335</v>
      </c>
      <c r="M102" s="7" t="s">
        <v>1453</v>
      </c>
      <c r="N102" s="7" t="s">
        <v>23</v>
      </c>
      <c r="O102" s="11">
        <v>1</v>
      </c>
      <c r="P102" s="11">
        <v>30</v>
      </c>
      <c r="Q102" s="11">
        <v>1.5</v>
      </c>
      <c r="R102" s="11">
        <v>0</v>
      </c>
      <c r="S102" s="11" t="s">
        <v>1455</v>
      </c>
      <c r="U102" t="str">
        <f t="shared" si="8"/>
        <v>是</v>
      </c>
    </row>
    <row r="103" spans="1:21">
      <c r="A103" s="2" t="str">
        <f>K103&amp;MID(L:L,15,4)</f>
        <v>陈丽华3928</v>
      </c>
      <c r="B103" s="7" t="s">
        <v>1967</v>
      </c>
      <c r="C103" s="7" t="s">
        <v>1446</v>
      </c>
      <c r="D103" s="7">
        <v>49</v>
      </c>
      <c r="E103" s="7" t="s">
        <v>1108</v>
      </c>
      <c r="F103" s="7" t="s">
        <v>19358</v>
      </c>
      <c r="G103" s="7" t="s">
        <v>19359</v>
      </c>
      <c r="H103" s="7" t="s">
        <v>1450</v>
      </c>
      <c r="I103" s="7" t="s">
        <v>19360</v>
      </c>
      <c r="J103" s="7" t="s">
        <v>1452</v>
      </c>
      <c r="K103" s="7" t="s">
        <v>1109</v>
      </c>
      <c r="L103" s="7" t="s">
        <v>1110</v>
      </c>
      <c r="M103" s="7" t="s">
        <v>1461</v>
      </c>
      <c r="N103" s="7" t="s">
        <v>1467</v>
      </c>
      <c r="O103" s="11">
        <v>3</v>
      </c>
      <c r="P103" s="11">
        <v>54</v>
      </c>
      <c r="Q103" s="11">
        <v>3</v>
      </c>
      <c r="R103" s="11">
        <f t="shared" ref="R103:R111" si="13">O103-Q103</f>
        <v>0</v>
      </c>
      <c r="S103" s="11" t="s">
        <v>1455</v>
      </c>
      <c r="U103" t="str">
        <f t="shared" si="8"/>
        <v>是</v>
      </c>
    </row>
    <row r="104" spans="1:21">
      <c r="A104" s="2" t="str">
        <f>K104&amp;MID(L:L,15,4)</f>
        <v>陈有妹142X</v>
      </c>
      <c r="B104" s="7" t="s">
        <v>5236</v>
      </c>
      <c r="C104" s="7" t="s">
        <v>1457</v>
      </c>
      <c r="D104" s="7">
        <v>58</v>
      </c>
      <c r="E104" s="7" t="s">
        <v>1102</v>
      </c>
      <c r="F104" s="7" t="s">
        <v>19361</v>
      </c>
      <c r="G104" s="7" t="s">
        <v>19362</v>
      </c>
      <c r="H104" s="7" t="s">
        <v>1450</v>
      </c>
      <c r="I104" s="7" t="s">
        <v>19363</v>
      </c>
      <c r="J104" s="7" t="s">
        <v>1452</v>
      </c>
      <c r="K104" s="7" t="s">
        <v>1097</v>
      </c>
      <c r="L104" s="7" t="s">
        <v>1098</v>
      </c>
      <c r="M104" s="7" t="s">
        <v>1461</v>
      </c>
      <c r="N104" s="7" t="s">
        <v>1454</v>
      </c>
      <c r="O104" s="11">
        <v>4</v>
      </c>
      <c r="P104" s="11">
        <v>52</v>
      </c>
      <c r="Q104" s="11">
        <v>3</v>
      </c>
      <c r="R104" s="11">
        <f t="shared" si="13"/>
        <v>1</v>
      </c>
      <c r="S104" s="11" t="s">
        <v>1455</v>
      </c>
      <c r="U104" t="str">
        <f t="shared" si="8"/>
        <v>是</v>
      </c>
    </row>
    <row r="105" spans="1:21">
      <c r="A105" s="2" t="str">
        <f>K105&amp;MID(L:L,15,4)</f>
        <v>黄笑英3045</v>
      </c>
      <c r="B105" s="7" t="s">
        <v>1840</v>
      </c>
      <c r="C105" s="7" t="s">
        <v>1457</v>
      </c>
      <c r="D105" s="7">
        <v>50</v>
      </c>
      <c r="E105" s="7" t="s">
        <v>1841</v>
      </c>
      <c r="F105" s="7" t="s">
        <v>19364</v>
      </c>
      <c r="G105" s="7" t="s">
        <v>19365</v>
      </c>
      <c r="H105" s="7" t="s">
        <v>1450</v>
      </c>
      <c r="I105" s="7" t="s">
        <v>19366</v>
      </c>
      <c r="J105" s="7" t="s">
        <v>1452</v>
      </c>
      <c r="K105" s="7" t="s">
        <v>425</v>
      </c>
      <c r="L105" s="7" t="s">
        <v>426</v>
      </c>
      <c r="M105" s="7" t="s">
        <v>1461</v>
      </c>
      <c r="N105" s="7" t="s">
        <v>23</v>
      </c>
      <c r="O105" s="11">
        <v>5</v>
      </c>
      <c r="P105" s="11">
        <v>30</v>
      </c>
      <c r="Q105" s="11">
        <v>3</v>
      </c>
      <c r="R105" s="11">
        <f t="shared" si="13"/>
        <v>2</v>
      </c>
      <c r="S105" s="11" t="s">
        <v>1455</v>
      </c>
      <c r="U105" t="str">
        <f t="shared" si="8"/>
        <v>是</v>
      </c>
    </row>
    <row r="106" spans="1:21">
      <c r="A106" s="2" t="str">
        <f>K106&amp;MID(L:L,15,4)</f>
        <v>王彩珍1227</v>
      </c>
      <c r="B106" s="7" t="s">
        <v>1974</v>
      </c>
      <c r="C106" s="7" t="s">
        <v>1446</v>
      </c>
      <c r="D106" s="7">
        <v>44</v>
      </c>
      <c r="E106" s="7" t="s">
        <v>1043</v>
      </c>
      <c r="F106" s="7" t="s">
        <v>19367</v>
      </c>
      <c r="G106" s="7" t="s">
        <v>19368</v>
      </c>
      <c r="H106" s="7" t="s">
        <v>1450</v>
      </c>
      <c r="I106" s="7" t="s">
        <v>4263</v>
      </c>
      <c r="J106" s="7" t="s">
        <v>1452</v>
      </c>
      <c r="K106" s="7" t="s">
        <v>554</v>
      </c>
      <c r="L106" s="7" t="s">
        <v>555</v>
      </c>
      <c r="M106" s="7" t="s">
        <v>1461</v>
      </c>
      <c r="N106" s="7" t="s">
        <v>23</v>
      </c>
      <c r="O106" s="11">
        <v>4</v>
      </c>
      <c r="P106" s="11">
        <v>15</v>
      </c>
      <c r="Q106" s="11">
        <v>3</v>
      </c>
      <c r="R106" s="11">
        <f t="shared" si="13"/>
        <v>1</v>
      </c>
      <c r="S106" s="11" t="s">
        <v>1455</v>
      </c>
      <c r="U106" t="str">
        <f t="shared" si="8"/>
        <v>是</v>
      </c>
    </row>
    <row r="107" spans="1:21">
      <c r="A107" s="2" t="str">
        <f>K107&amp;MID(L:L,15,4)</f>
        <v>吴翠薇2742</v>
      </c>
      <c r="B107" s="7" t="s">
        <v>1978</v>
      </c>
      <c r="C107" s="7" t="s">
        <v>1457</v>
      </c>
      <c r="D107" s="7">
        <v>53</v>
      </c>
      <c r="E107" s="7" t="s">
        <v>1979</v>
      </c>
      <c r="F107" s="7" t="s">
        <v>19369</v>
      </c>
      <c r="G107" s="7" t="s">
        <v>19370</v>
      </c>
      <c r="H107" s="7" t="s">
        <v>1982</v>
      </c>
      <c r="I107" s="7" t="s">
        <v>5990</v>
      </c>
      <c r="J107" s="7" t="s">
        <v>1452</v>
      </c>
      <c r="K107" s="7" t="s">
        <v>672</v>
      </c>
      <c r="L107" s="7" t="s">
        <v>673</v>
      </c>
      <c r="M107" s="7" t="s">
        <v>1461</v>
      </c>
      <c r="N107" s="7" t="s">
        <v>23</v>
      </c>
      <c r="O107" s="11">
        <v>0</v>
      </c>
      <c r="P107" s="11">
        <v>0</v>
      </c>
      <c r="Q107" s="11">
        <v>3</v>
      </c>
      <c r="R107" s="11">
        <f t="shared" si="13"/>
        <v>-3</v>
      </c>
      <c r="S107" s="11" t="s">
        <v>1520</v>
      </c>
      <c r="U107" t="str">
        <f t="shared" si="8"/>
        <v>否</v>
      </c>
    </row>
    <row r="108" spans="1:21">
      <c r="A108" s="2" t="str">
        <f>K108&amp;MID(L:L,15,4)</f>
        <v>吴翠薇2742</v>
      </c>
      <c r="B108" s="7" t="s">
        <v>1978</v>
      </c>
      <c r="C108" s="7" t="s">
        <v>1457</v>
      </c>
      <c r="D108" s="7">
        <v>53</v>
      </c>
      <c r="E108" s="7" t="s">
        <v>1979</v>
      </c>
      <c r="F108" s="7" t="s">
        <v>19371</v>
      </c>
      <c r="G108" s="7" t="s">
        <v>19372</v>
      </c>
      <c r="H108" s="7" t="s">
        <v>1982</v>
      </c>
      <c r="I108" s="7" t="s">
        <v>19373</v>
      </c>
      <c r="J108" s="7" t="s">
        <v>1452</v>
      </c>
      <c r="K108" s="7" t="s">
        <v>672</v>
      </c>
      <c r="L108" s="7" t="s">
        <v>673</v>
      </c>
      <c r="M108" s="7" t="s">
        <v>1461</v>
      </c>
      <c r="N108" s="7" t="s">
        <v>23</v>
      </c>
      <c r="O108" s="11">
        <v>3</v>
      </c>
      <c r="P108" s="11">
        <v>1</v>
      </c>
      <c r="Q108" s="11">
        <v>3</v>
      </c>
      <c r="R108" s="11">
        <f t="shared" si="13"/>
        <v>0</v>
      </c>
      <c r="S108" s="11" t="s">
        <v>1455</v>
      </c>
      <c r="U108" t="str">
        <f t="shared" si="8"/>
        <v>是</v>
      </c>
    </row>
    <row r="109" spans="1:21">
      <c r="A109" s="2" t="str">
        <f>K109&amp;MID(L:L,15,4)</f>
        <v>卢顺爱1226</v>
      </c>
      <c r="B109" s="7" t="s">
        <v>16567</v>
      </c>
      <c r="C109" s="7" t="s">
        <v>1457</v>
      </c>
      <c r="D109" s="7">
        <v>58</v>
      </c>
      <c r="E109" s="7" t="s">
        <v>612</v>
      </c>
      <c r="F109" s="7" t="s">
        <v>19374</v>
      </c>
      <c r="G109" s="7" t="s">
        <v>19375</v>
      </c>
      <c r="H109" s="7" t="s">
        <v>1450</v>
      </c>
      <c r="I109" s="7" t="s">
        <v>19376</v>
      </c>
      <c r="J109" s="7" t="s">
        <v>1452</v>
      </c>
      <c r="K109" s="7" t="s">
        <v>458</v>
      </c>
      <c r="L109" s="7" t="s">
        <v>459</v>
      </c>
      <c r="M109" s="7" t="s">
        <v>1453</v>
      </c>
      <c r="N109" s="7" t="s">
        <v>23</v>
      </c>
      <c r="O109" s="11">
        <v>2</v>
      </c>
      <c r="P109" s="11">
        <v>10</v>
      </c>
      <c r="Q109" s="11">
        <v>1.5</v>
      </c>
      <c r="R109" s="11">
        <f t="shared" si="13"/>
        <v>0.5</v>
      </c>
      <c r="S109" s="11" t="s">
        <v>1455</v>
      </c>
      <c r="U109" t="str">
        <f t="shared" si="8"/>
        <v>是</v>
      </c>
    </row>
    <row r="110" spans="1:21">
      <c r="A110" s="2" t="str">
        <f>K110&amp;MID(L:L,15,4)</f>
        <v>简泽云1245</v>
      </c>
      <c r="B110" s="7" t="s">
        <v>1991</v>
      </c>
      <c r="C110" s="7" t="s">
        <v>1446</v>
      </c>
      <c r="D110" s="7">
        <v>58</v>
      </c>
      <c r="E110" s="7" t="s">
        <v>1992</v>
      </c>
      <c r="F110" s="7" t="s">
        <v>19377</v>
      </c>
      <c r="G110" s="7" t="s">
        <v>19378</v>
      </c>
      <c r="H110" s="7" t="s">
        <v>1450</v>
      </c>
      <c r="I110" s="7" t="s">
        <v>19379</v>
      </c>
      <c r="J110" s="7" t="s">
        <v>1452</v>
      </c>
      <c r="K110" s="7" t="s">
        <v>626</v>
      </c>
      <c r="L110" s="7" t="s">
        <v>627</v>
      </c>
      <c r="M110" s="7" t="s">
        <v>1461</v>
      </c>
      <c r="N110" s="7" t="s">
        <v>1467</v>
      </c>
      <c r="O110" s="11">
        <v>3</v>
      </c>
      <c r="P110" s="11">
        <v>5</v>
      </c>
      <c r="Q110" s="11">
        <v>3</v>
      </c>
      <c r="R110" s="11">
        <f t="shared" si="13"/>
        <v>0</v>
      </c>
      <c r="S110" s="11" t="s">
        <v>1455</v>
      </c>
      <c r="U110" t="str">
        <f t="shared" si="8"/>
        <v>是</v>
      </c>
    </row>
    <row r="111" spans="1:21">
      <c r="A111" s="2" t="str">
        <f>K111&amp;MID(L:L,15,4)</f>
        <v>陈蝶娇5424</v>
      </c>
      <c r="B111" s="7" t="s">
        <v>1996</v>
      </c>
      <c r="C111" s="7" t="s">
        <v>1446</v>
      </c>
      <c r="D111" s="7">
        <v>63</v>
      </c>
      <c r="E111" s="7" t="s">
        <v>1997</v>
      </c>
      <c r="F111" s="7" t="s">
        <v>19380</v>
      </c>
      <c r="G111" s="7" t="s">
        <v>19381</v>
      </c>
      <c r="H111" s="7" t="s">
        <v>1450</v>
      </c>
      <c r="I111" s="7" t="s">
        <v>19382</v>
      </c>
      <c r="J111" s="7" t="s">
        <v>1452</v>
      </c>
      <c r="K111" s="7" t="s">
        <v>51</v>
      </c>
      <c r="L111" s="7" t="s">
        <v>52</v>
      </c>
      <c r="M111" s="7" t="s">
        <v>1453</v>
      </c>
      <c r="N111" s="7" t="s">
        <v>23</v>
      </c>
      <c r="O111" s="11">
        <v>2</v>
      </c>
      <c r="P111" s="11">
        <v>6</v>
      </c>
      <c r="Q111" s="11">
        <v>1.5</v>
      </c>
      <c r="R111" s="11">
        <f t="shared" si="13"/>
        <v>0.5</v>
      </c>
      <c r="S111" s="11" t="s">
        <v>1455</v>
      </c>
      <c r="U111" t="str">
        <f t="shared" si="8"/>
        <v>是</v>
      </c>
    </row>
    <row r="112" spans="1:21">
      <c r="A112" s="2" t="str">
        <f>K112&amp;MID(L:L,15,4)</f>
        <v>周彩燕0045</v>
      </c>
      <c r="B112" s="7" t="s">
        <v>2001</v>
      </c>
      <c r="C112" s="7" t="s">
        <v>1446</v>
      </c>
      <c r="D112" s="7">
        <v>55</v>
      </c>
      <c r="E112" s="7" t="s">
        <v>2002</v>
      </c>
      <c r="F112" s="7" t="s">
        <v>19383</v>
      </c>
      <c r="G112" s="7" t="s">
        <v>19384</v>
      </c>
      <c r="H112" s="7" t="s">
        <v>1450</v>
      </c>
      <c r="I112" s="7" t="s">
        <v>5358</v>
      </c>
      <c r="J112" s="7" t="s">
        <v>1452</v>
      </c>
      <c r="K112" s="7" t="s">
        <v>810</v>
      </c>
      <c r="L112" s="7" t="s">
        <v>811</v>
      </c>
      <c r="M112" s="7" t="s">
        <v>1453</v>
      </c>
      <c r="N112" s="7" t="s">
        <v>23</v>
      </c>
      <c r="O112" s="11">
        <v>1</v>
      </c>
      <c r="P112" s="11">
        <v>30</v>
      </c>
      <c r="Q112" s="11">
        <v>1.5</v>
      </c>
      <c r="R112" s="11">
        <v>0</v>
      </c>
      <c r="S112" s="11" t="s">
        <v>1455</v>
      </c>
      <c r="U112" t="str">
        <f t="shared" si="8"/>
        <v>是</v>
      </c>
    </row>
    <row r="113" spans="1:21">
      <c r="A113" s="2" t="str">
        <f>K113&amp;MID(L:L,15,4)</f>
        <v>邓锦文0633</v>
      </c>
      <c r="B113" s="7" t="s">
        <v>2006</v>
      </c>
      <c r="C113" s="7" t="s">
        <v>1446</v>
      </c>
      <c r="D113" s="7">
        <v>41</v>
      </c>
      <c r="E113" s="7" t="s">
        <v>1833</v>
      </c>
      <c r="F113" s="7" t="s">
        <v>19385</v>
      </c>
      <c r="G113" s="7" t="s">
        <v>19386</v>
      </c>
      <c r="H113" s="7" t="s">
        <v>1450</v>
      </c>
      <c r="I113" s="7" t="s">
        <v>19387</v>
      </c>
      <c r="J113" s="7" t="s">
        <v>1452</v>
      </c>
      <c r="K113" s="7" t="s">
        <v>131</v>
      </c>
      <c r="L113" s="7" t="s">
        <v>132</v>
      </c>
      <c r="M113" s="7" t="s">
        <v>1453</v>
      </c>
      <c r="N113" s="7" t="s">
        <v>23</v>
      </c>
      <c r="O113" s="11">
        <v>2</v>
      </c>
      <c r="P113" s="11">
        <v>46</v>
      </c>
      <c r="Q113" s="11">
        <v>1.5</v>
      </c>
      <c r="R113" s="11">
        <f t="shared" ref="R113:R115" si="14">O113-Q113</f>
        <v>0.5</v>
      </c>
      <c r="S113" s="11" t="s">
        <v>1455</v>
      </c>
      <c r="U113" t="str">
        <f t="shared" si="8"/>
        <v>是</v>
      </c>
    </row>
    <row r="114" spans="1:21">
      <c r="A114" s="2" t="str">
        <f>K114&amp;MID(L:L,15,4)</f>
        <v>戴秋燕1569</v>
      </c>
      <c r="B114" s="7" t="s">
        <v>2010</v>
      </c>
      <c r="C114" s="7" t="s">
        <v>1457</v>
      </c>
      <c r="D114" s="7">
        <v>30</v>
      </c>
      <c r="E114" s="7" t="s">
        <v>2011</v>
      </c>
      <c r="F114" s="7" t="s">
        <v>19388</v>
      </c>
      <c r="G114" s="7" t="s">
        <v>19389</v>
      </c>
      <c r="H114" s="7" t="s">
        <v>1450</v>
      </c>
      <c r="I114" s="7" t="s">
        <v>9479</v>
      </c>
      <c r="J114" s="7" t="s">
        <v>1452</v>
      </c>
      <c r="K114" s="7" t="s">
        <v>125</v>
      </c>
      <c r="L114" s="7" t="s">
        <v>126</v>
      </c>
      <c r="M114" s="7" t="s">
        <v>1453</v>
      </c>
      <c r="N114" s="7" t="s">
        <v>23</v>
      </c>
      <c r="O114" s="11">
        <v>2</v>
      </c>
      <c r="P114" s="11">
        <v>56</v>
      </c>
      <c r="Q114" s="11">
        <v>1.5</v>
      </c>
      <c r="R114" s="11">
        <f t="shared" si="14"/>
        <v>0.5</v>
      </c>
      <c r="S114" s="11" t="s">
        <v>1455</v>
      </c>
      <c r="U114" t="str">
        <f t="shared" si="8"/>
        <v>是</v>
      </c>
    </row>
    <row r="115" spans="1:21">
      <c r="A115" s="2" t="str">
        <f>K115&amp;MID(L:L,15,4)</f>
        <v>苏洁贞5626</v>
      </c>
      <c r="B115" s="7" t="s">
        <v>2015</v>
      </c>
      <c r="C115" s="7" t="s">
        <v>1446</v>
      </c>
      <c r="D115" s="7">
        <v>59</v>
      </c>
      <c r="E115" s="7" t="s">
        <v>2016</v>
      </c>
      <c r="F115" s="7" t="s">
        <v>19390</v>
      </c>
      <c r="G115" s="7" t="s">
        <v>19391</v>
      </c>
      <c r="H115" s="7" t="s">
        <v>1450</v>
      </c>
      <c r="I115" s="7" t="s">
        <v>19392</v>
      </c>
      <c r="J115" s="7" t="s">
        <v>1452</v>
      </c>
      <c r="K115" s="7" t="s">
        <v>533</v>
      </c>
      <c r="L115" s="7" t="s">
        <v>534</v>
      </c>
      <c r="M115" s="7" t="s">
        <v>1461</v>
      </c>
      <c r="N115" s="7" t="s">
        <v>23</v>
      </c>
      <c r="O115" s="11">
        <v>3</v>
      </c>
      <c r="P115" s="11">
        <v>54</v>
      </c>
      <c r="Q115" s="11">
        <v>3</v>
      </c>
      <c r="R115" s="11">
        <f t="shared" si="14"/>
        <v>0</v>
      </c>
      <c r="S115" s="11" t="s">
        <v>1455</v>
      </c>
      <c r="U115" t="str">
        <f t="shared" si="8"/>
        <v>是</v>
      </c>
    </row>
    <row r="116" spans="1:21">
      <c r="A116" s="2" t="str">
        <f>K116&amp;MID(L:L,15,4)</f>
        <v>欧赛娥1241</v>
      </c>
      <c r="B116" s="7" t="s">
        <v>2020</v>
      </c>
      <c r="C116" s="7" t="s">
        <v>1446</v>
      </c>
      <c r="D116" s="7">
        <v>60</v>
      </c>
      <c r="E116" s="7" t="s">
        <v>2021</v>
      </c>
      <c r="F116" s="7" t="s">
        <v>19393</v>
      </c>
      <c r="G116" s="7" t="s">
        <v>19394</v>
      </c>
      <c r="H116" s="7" t="s">
        <v>1450</v>
      </c>
      <c r="I116" s="7" t="s">
        <v>17017</v>
      </c>
      <c r="J116" s="7" t="s">
        <v>1452</v>
      </c>
      <c r="K116" s="7" t="s">
        <v>432</v>
      </c>
      <c r="L116" s="7" t="s">
        <v>433</v>
      </c>
      <c r="M116" s="7" t="s">
        <v>1453</v>
      </c>
      <c r="N116" s="7" t="s">
        <v>23</v>
      </c>
      <c r="O116" s="11">
        <v>1</v>
      </c>
      <c r="P116" s="11">
        <v>45</v>
      </c>
      <c r="Q116" s="11">
        <v>1.5</v>
      </c>
      <c r="R116" s="11">
        <v>0</v>
      </c>
      <c r="S116" s="11" t="s">
        <v>1455</v>
      </c>
      <c r="U116" t="str">
        <f t="shared" si="8"/>
        <v>是</v>
      </c>
    </row>
    <row r="117" spans="1:21">
      <c r="A117" s="2" t="str">
        <f>K117&amp;MID(L:L,15,4)</f>
        <v>罗丽秀162X</v>
      </c>
      <c r="B117" s="7" t="s">
        <v>1501</v>
      </c>
      <c r="C117" s="7" t="s">
        <v>1446</v>
      </c>
      <c r="D117" s="7">
        <v>53</v>
      </c>
      <c r="E117" s="7" t="s">
        <v>1120</v>
      </c>
      <c r="F117" s="7" t="s">
        <v>19395</v>
      </c>
      <c r="G117" s="7" t="s">
        <v>19396</v>
      </c>
      <c r="H117" s="7" t="s">
        <v>1450</v>
      </c>
      <c r="I117" s="7" t="s">
        <v>19397</v>
      </c>
      <c r="J117" s="7" t="s">
        <v>1452</v>
      </c>
      <c r="K117" s="7" t="s">
        <v>1304</v>
      </c>
      <c r="L117" s="7" t="s">
        <v>1305</v>
      </c>
      <c r="M117" s="7" t="s">
        <v>1461</v>
      </c>
      <c r="N117" s="7" t="s">
        <v>1462</v>
      </c>
      <c r="O117" s="11">
        <v>2</v>
      </c>
      <c r="P117" s="11">
        <v>47</v>
      </c>
      <c r="Q117" s="11">
        <v>2.5</v>
      </c>
      <c r="R117" s="11">
        <v>0</v>
      </c>
      <c r="S117" s="11" t="s">
        <v>1455</v>
      </c>
      <c r="U117" t="str">
        <f t="shared" si="8"/>
        <v>是</v>
      </c>
    </row>
    <row r="118" spans="1:21">
      <c r="A118" s="2" t="str">
        <f>K118&amp;MID(L:L,15,4)</f>
        <v>陈汤兰1521</v>
      </c>
      <c r="B118" s="7" t="s">
        <v>16527</v>
      </c>
      <c r="C118" s="7" t="s">
        <v>1457</v>
      </c>
      <c r="D118" s="7">
        <v>45</v>
      </c>
      <c r="E118" s="7" t="s">
        <v>16528</v>
      </c>
      <c r="F118" s="7" t="s">
        <v>19398</v>
      </c>
      <c r="G118" s="7" t="s">
        <v>19399</v>
      </c>
      <c r="H118" s="7" t="s">
        <v>1450</v>
      </c>
      <c r="I118" s="7" t="s">
        <v>19400</v>
      </c>
      <c r="J118" s="7" t="s">
        <v>1452</v>
      </c>
      <c r="K118" s="7" t="s">
        <v>758</v>
      </c>
      <c r="L118" s="7" t="s">
        <v>759</v>
      </c>
      <c r="M118" s="7" t="s">
        <v>1453</v>
      </c>
      <c r="N118" s="7" t="s">
        <v>23</v>
      </c>
      <c r="O118" s="11">
        <v>5</v>
      </c>
      <c r="P118" s="11">
        <v>47</v>
      </c>
      <c r="Q118" s="11">
        <v>1.5</v>
      </c>
      <c r="R118" s="11">
        <f t="shared" ref="R118:R125" si="15">O118-Q118</f>
        <v>3.5</v>
      </c>
      <c r="S118" s="11" t="s">
        <v>1455</v>
      </c>
      <c r="U118" t="str">
        <f t="shared" si="8"/>
        <v>是</v>
      </c>
    </row>
    <row r="119" spans="1:21">
      <c r="A119" s="2" t="str">
        <f>K119&amp;MID(L:L,15,4)</f>
        <v>黄炳泉1253</v>
      </c>
      <c r="B119" s="7" t="s">
        <v>2025</v>
      </c>
      <c r="C119" s="7" t="s">
        <v>1446</v>
      </c>
      <c r="D119" s="7">
        <v>56</v>
      </c>
      <c r="E119" s="7" t="s">
        <v>2026</v>
      </c>
      <c r="F119" s="7" t="s">
        <v>19401</v>
      </c>
      <c r="G119" s="7" t="s">
        <v>19402</v>
      </c>
      <c r="H119" s="7" t="s">
        <v>1450</v>
      </c>
      <c r="I119" s="7" t="s">
        <v>19403</v>
      </c>
      <c r="J119" s="7" t="s">
        <v>1452</v>
      </c>
      <c r="K119" s="7" t="s">
        <v>235</v>
      </c>
      <c r="L119" s="7" t="s">
        <v>236</v>
      </c>
      <c r="M119" s="7" t="s">
        <v>1453</v>
      </c>
      <c r="N119" s="7" t="s">
        <v>23</v>
      </c>
      <c r="O119" s="11">
        <v>2</v>
      </c>
      <c r="P119" s="11">
        <v>27</v>
      </c>
      <c r="Q119" s="11">
        <v>1.5</v>
      </c>
      <c r="R119" s="11">
        <f t="shared" si="15"/>
        <v>0.5</v>
      </c>
      <c r="S119" s="11" t="s">
        <v>1455</v>
      </c>
      <c r="U119" t="str">
        <f t="shared" si="8"/>
        <v>是</v>
      </c>
    </row>
    <row r="120" spans="1:21">
      <c r="A120" s="2" t="str">
        <f>K120&amp;MID(L:L,15,4)</f>
        <v>江翠好0082</v>
      </c>
      <c r="B120" s="7" t="s">
        <v>5283</v>
      </c>
      <c r="C120" s="7" t="s">
        <v>1457</v>
      </c>
      <c r="D120" s="7">
        <v>49</v>
      </c>
      <c r="E120" s="7" t="s">
        <v>260</v>
      </c>
      <c r="F120" s="7" t="s">
        <v>19404</v>
      </c>
      <c r="G120" s="7" t="s">
        <v>19405</v>
      </c>
      <c r="H120" s="7" t="s">
        <v>1450</v>
      </c>
      <c r="I120" s="7" t="s">
        <v>19406</v>
      </c>
      <c r="J120" s="7" t="s">
        <v>1452</v>
      </c>
      <c r="K120" s="7" t="s">
        <v>257</v>
      </c>
      <c r="L120" s="7" t="s">
        <v>258</v>
      </c>
      <c r="M120" s="7" t="s">
        <v>1453</v>
      </c>
      <c r="N120" s="7" t="s">
        <v>23</v>
      </c>
      <c r="O120" s="11">
        <v>1</v>
      </c>
      <c r="P120" s="11">
        <v>31</v>
      </c>
      <c r="Q120" s="11">
        <v>1.5</v>
      </c>
      <c r="R120" s="11">
        <v>0</v>
      </c>
      <c r="S120" s="11" t="s">
        <v>1455</v>
      </c>
      <c r="U120" t="str">
        <f t="shared" si="8"/>
        <v>是</v>
      </c>
    </row>
    <row r="121" spans="1:21">
      <c r="A121" s="2" t="str">
        <f>K121&amp;MID(L:L,15,4)</f>
        <v>江翠好0082</v>
      </c>
      <c r="B121" s="7" t="s">
        <v>5283</v>
      </c>
      <c r="C121" s="7" t="s">
        <v>1457</v>
      </c>
      <c r="D121" s="7">
        <v>49</v>
      </c>
      <c r="E121" s="7" t="s">
        <v>260</v>
      </c>
      <c r="F121" s="7" t="s">
        <v>19407</v>
      </c>
      <c r="G121" s="7" t="s">
        <v>19408</v>
      </c>
      <c r="H121" s="7" t="s">
        <v>1450</v>
      </c>
      <c r="I121" s="7" t="s">
        <v>19409</v>
      </c>
      <c r="J121" s="7" t="s">
        <v>1452</v>
      </c>
      <c r="K121" s="7" t="s">
        <v>257</v>
      </c>
      <c r="L121" s="7" t="s">
        <v>258</v>
      </c>
      <c r="M121" s="7" t="s">
        <v>1453</v>
      </c>
      <c r="N121" s="7" t="s">
        <v>23</v>
      </c>
      <c r="O121" s="11">
        <v>10</v>
      </c>
      <c r="P121" s="11">
        <v>40</v>
      </c>
      <c r="Q121" s="11">
        <v>1.5</v>
      </c>
      <c r="R121" s="11">
        <f t="shared" si="15"/>
        <v>8.5</v>
      </c>
      <c r="S121" s="11" t="s">
        <v>1455</v>
      </c>
      <c r="U121" t="str">
        <f t="shared" si="8"/>
        <v>是</v>
      </c>
    </row>
    <row r="122" spans="1:21">
      <c r="A122" s="2" t="str">
        <f>K122&amp;MID(L:L,15,4)</f>
        <v>陈志雄1555</v>
      </c>
      <c r="B122" s="7" t="s">
        <v>2030</v>
      </c>
      <c r="C122" s="7" t="s">
        <v>1446</v>
      </c>
      <c r="D122" s="7">
        <v>29</v>
      </c>
      <c r="E122" s="7" t="s">
        <v>2031</v>
      </c>
      <c r="F122" s="7" t="s">
        <v>19410</v>
      </c>
      <c r="G122" s="7" t="s">
        <v>19411</v>
      </c>
      <c r="H122" s="7" t="s">
        <v>1450</v>
      </c>
      <c r="I122" s="7" t="s">
        <v>19412</v>
      </c>
      <c r="J122" s="7" t="s">
        <v>1452</v>
      </c>
      <c r="K122" s="7" t="s">
        <v>813</v>
      </c>
      <c r="L122" s="7" t="s">
        <v>814</v>
      </c>
      <c r="M122" s="7" t="s">
        <v>1461</v>
      </c>
      <c r="N122" s="7" t="s">
        <v>23</v>
      </c>
      <c r="O122" s="11">
        <v>23</v>
      </c>
      <c r="P122" s="11">
        <v>28</v>
      </c>
      <c r="Q122" s="11">
        <v>3</v>
      </c>
      <c r="R122" s="11">
        <f t="shared" si="15"/>
        <v>20</v>
      </c>
      <c r="S122" s="11" t="s">
        <v>1520</v>
      </c>
      <c r="U122" t="str">
        <f t="shared" si="8"/>
        <v>否</v>
      </c>
    </row>
    <row r="123" spans="1:21">
      <c r="A123" s="2" t="str">
        <f>K123&amp;MID(L:L,15,4)</f>
        <v>黄镜波1515</v>
      </c>
      <c r="B123" s="7" t="s">
        <v>1553</v>
      </c>
      <c r="C123" s="7" t="s">
        <v>1457</v>
      </c>
      <c r="D123" s="7">
        <v>49</v>
      </c>
      <c r="E123" s="7" t="s">
        <v>572</v>
      </c>
      <c r="F123" s="7" t="s">
        <v>19413</v>
      </c>
      <c r="G123" s="7" t="s">
        <v>19414</v>
      </c>
      <c r="H123" s="7" t="s">
        <v>1450</v>
      </c>
      <c r="I123" s="7" t="s">
        <v>19415</v>
      </c>
      <c r="J123" s="7" t="s">
        <v>1452</v>
      </c>
      <c r="K123" s="7" t="s">
        <v>1183</v>
      </c>
      <c r="L123" s="7" t="s">
        <v>1184</v>
      </c>
      <c r="M123" s="7" t="s">
        <v>1461</v>
      </c>
      <c r="N123" s="7" t="s">
        <v>1462</v>
      </c>
      <c r="O123" s="11">
        <v>5</v>
      </c>
      <c r="P123" s="11">
        <v>25</v>
      </c>
      <c r="Q123" s="11">
        <v>2.5</v>
      </c>
      <c r="R123" s="11">
        <f t="shared" si="15"/>
        <v>2.5</v>
      </c>
      <c r="S123" s="11" t="s">
        <v>1455</v>
      </c>
      <c r="U123" t="str">
        <f t="shared" si="8"/>
        <v>是</v>
      </c>
    </row>
    <row r="124" spans="1:21">
      <c r="A124" s="2" t="str">
        <f>K124&amp;MID(L:L,15,4)</f>
        <v>苏盛江2111</v>
      </c>
      <c r="B124" s="7" t="s">
        <v>2038</v>
      </c>
      <c r="C124" s="7" t="s">
        <v>1446</v>
      </c>
      <c r="D124" s="7">
        <v>42</v>
      </c>
      <c r="E124" s="7" t="s">
        <v>2039</v>
      </c>
      <c r="F124" s="7" t="s">
        <v>19416</v>
      </c>
      <c r="G124" s="7" t="s">
        <v>19417</v>
      </c>
      <c r="H124" s="7" t="s">
        <v>2042</v>
      </c>
      <c r="I124" s="7" t="s">
        <v>19418</v>
      </c>
      <c r="J124" s="7" t="s">
        <v>1452</v>
      </c>
      <c r="K124" s="7" t="s">
        <v>712</v>
      </c>
      <c r="L124" s="7" t="s">
        <v>713</v>
      </c>
      <c r="M124" s="7" t="s">
        <v>1461</v>
      </c>
      <c r="N124" s="7" t="s">
        <v>1454</v>
      </c>
      <c r="O124" s="11">
        <v>4</v>
      </c>
      <c r="P124" s="11">
        <v>39</v>
      </c>
      <c r="Q124" s="11">
        <v>3</v>
      </c>
      <c r="R124" s="11">
        <f t="shared" si="15"/>
        <v>1</v>
      </c>
      <c r="S124" s="11" t="s">
        <v>1455</v>
      </c>
      <c r="U124" t="str">
        <f t="shared" si="8"/>
        <v>是</v>
      </c>
    </row>
    <row r="125" spans="1:21">
      <c r="A125" s="2" t="str">
        <f>K125&amp;MID(L:L,15,4)</f>
        <v>邝间1240</v>
      </c>
      <c r="B125" s="7" t="s">
        <v>2044</v>
      </c>
      <c r="C125" s="7" t="s">
        <v>1446</v>
      </c>
      <c r="D125" s="7">
        <v>35</v>
      </c>
      <c r="E125" s="7" t="s">
        <v>1034</v>
      </c>
      <c r="F125" s="7" t="s">
        <v>19419</v>
      </c>
      <c r="G125" s="7" t="s">
        <v>19420</v>
      </c>
      <c r="H125" s="7" t="s">
        <v>1450</v>
      </c>
      <c r="I125" s="7" t="s">
        <v>7477</v>
      </c>
      <c r="J125" s="7" t="s">
        <v>1452</v>
      </c>
      <c r="K125" s="7" t="s">
        <v>1031</v>
      </c>
      <c r="L125" s="7" t="s">
        <v>1032</v>
      </c>
      <c r="M125" s="7" t="s">
        <v>1453</v>
      </c>
      <c r="N125" s="7" t="s">
        <v>23</v>
      </c>
      <c r="O125" s="11">
        <v>2</v>
      </c>
      <c r="P125" s="11">
        <v>0</v>
      </c>
      <c r="Q125" s="11">
        <v>1.5</v>
      </c>
      <c r="R125" s="11">
        <f t="shared" si="15"/>
        <v>0.5</v>
      </c>
      <c r="S125" s="11" t="s">
        <v>1455</v>
      </c>
      <c r="U125" t="str">
        <f t="shared" si="8"/>
        <v>是</v>
      </c>
    </row>
    <row r="126" spans="1:21">
      <c r="A126" s="2" t="str">
        <f>K126&amp;MID(L:L,15,4)</f>
        <v>曾嫦娥5185</v>
      </c>
      <c r="B126" s="7" t="s">
        <v>1456</v>
      </c>
      <c r="C126" s="7" t="s">
        <v>1457</v>
      </c>
      <c r="D126" s="7">
        <v>56</v>
      </c>
      <c r="E126" s="7" t="s">
        <v>1214</v>
      </c>
      <c r="F126" s="7" t="s">
        <v>19421</v>
      </c>
      <c r="G126" s="7" t="s">
        <v>19422</v>
      </c>
      <c r="H126" s="7" t="s">
        <v>1450</v>
      </c>
      <c r="I126" s="7" t="s">
        <v>19423</v>
      </c>
      <c r="J126" s="7" t="s">
        <v>1452</v>
      </c>
      <c r="K126" s="7" t="s">
        <v>1207</v>
      </c>
      <c r="L126" s="7" t="s">
        <v>1208</v>
      </c>
      <c r="M126" s="7" t="s">
        <v>1461</v>
      </c>
      <c r="N126" s="7" t="s">
        <v>1462</v>
      </c>
      <c r="O126" s="11">
        <v>2</v>
      </c>
      <c r="P126" s="11">
        <v>47</v>
      </c>
      <c r="Q126" s="11">
        <v>2.5</v>
      </c>
      <c r="R126" s="11">
        <v>0</v>
      </c>
      <c r="S126" s="11" t="s">
        <v>1455</v>
      </c>
      <c r="U126" t="str">
        <f t="shared" si="8"/>
        <v>是</v>
      </c>
    </row>
    <row r="127" spans="1:21">
      <c r="A127" s="2" t="str">
        <f>K127&amp;MID(L:L,15,4)</f>
        <v>黎细妹0622</v>
      </c>
      <c r="B127" s="7" t="s">
        <v>2048</v>
      </c>
      <c r="C127" s="7" t="s">
        <v>1446</v>
      </c>
      <c r="D127" s="7">
        <v>47</v>
      </c>
      <c r="E127" s="7" t="s">
        <v>2049</v>
      </c>
      <c r="F127" s="7" t="s">
        <v>19424</v>
      </c>
      <c r="G127" s="7" t="s">
        <v>19425</v>
      </c>
      <c r="H127" s="7" t="s">
        <v>1450</v>
      </c>
      <c r="I127" s="7" t="s">
        <v>19426</v>
      </c>
      <c r="J127" s="7" t="s">
        <v>1452</v>
      </c>
      <c r="K127" s="7" t="s">
        <v>349</v>
      </c>
      <c r="L127" s="7" t="s">
        <v>350</v>
      </c>
      <c r="M127" s="7" t="s">
        <v>1461</v>
      </c>
      <c r="N127" s="7" t="s">
        <v>23</v>
      </c>
      <c r="O127" s="11">
        <v>4</v>
      </c>
      <c r="P127" s="11">
        <v>35</v>
      </c>
      <c r="Q127" s="11">
        <v>3</v>
      </c>
      <c r="R127" s="11">
        <f t="shared" ref="R127:R141" si="16">O127-Q127</f>
        <v>1</v>
      </c>
      <c r="S127" s="11" t="s">
        <v>1455</v>
      </c>
      <c r="U127" t="str">
        <f t="shared" si="8"/>
        <v>是</v>
      </c>
    </row>
    <row r="128" spans="1:21">
      <c r="A128" s="2" t="str">
        <f>K128&amp;MID(L:L,15,4)</f>
        <v>江锐华0972</v>
      </c>
      <c r="B128" s="7" t="s">
        <v>2053</v>
      </c>
      <c r="C128" s="7" t="s">
        <v>1446</v>
      </c>
      <c r="D128" s="7">
        <v>50</v>
      </c>
      <c r="E128" s="7" t="s">
        <v>2054</v>
      </c>
      <c r="F128" s="7" t="s">
        <v>19427</v>
      </c>
      <c r="G128" s="7" t="s">
        <v>19428</v>
      </c>
      <c r="H128" s="7" t="s">
        <v>1450</v>
      </c>
      <c r="I128" s="7" t="s">
        <v>19429</v>
      </c>
      <c r="J128" s="7" t="s">
        <v>1452</v>
      </c>
      <c r="K128" s="7" t="s">
        <v>301</v>
      </c>
      <c r="L128" s="7" t="s">
        <v>302</v>
      </c>
      <c r="M128" s="7" t="s">
        <v>1461</v>
      </c>
      <c r="N128" s="7" t="s">
        <v>23</v>
      </c>
      <c r="O128" s="11">
        <v>3</v>
      </c>
      <c r="P128" s="11">
        <v>29</v>
      </c>
      <c r="Q128" s="11">
        <v>3</v>
      </c>
      <c r="R128" s="11">
        <f t="shared" si="16"/>
        <v>0</v>
      </c>
      <c r="S128" s="11" t="s">
        <v>1455</v>
      </c>
      <c r="U128" t="str">
        <f t="shared" si="8"/>
        <v>是</v>
      </c>
    </row>
    <row r="129" spans="1:21">
      <c r="A129" s="2" t="str">
        <f>K129&amp;MID(L:L,15,4)</f>
        <v>冯伟2110</v>
      </c>
      <c r="B129" s="7" t="s">
        <v>2063</v>
      </c>
      <c r="C129" s="7" t="s">
        <v>1457</v>
      </c>
      <c r="D129" s="7">
        <v>55</v>
      </c>
      <c r="E129" s="7" t="s">
        <v>2064</v>
      </c>
      <c r="F129" s="7" t="s">
        <v>19430</v>
      </c>
      <c r="G129" s="7" t="s">
        <v>19431</v>
      </c>
      <c r="H129" s="7" t="s">
        <v>1450</v>
      </c>
      <c r="I129" s="7" t="s">
        <v>19432</v>
      </c>
      <c r="J129" s="7" t="s">
        <v>1452</v>
      </c>
      <c r="K129" s="7" t="s">
        <v>140</v>
      </c>
      <c r="L129" s="7" t="s">
        <v>141</v>
      </c>
      <c r="M129" s="7" t="s">
        <v>1461</v>
      </c>
      <c r="N129" s="7" t="s">
        <v>23</v>
      </c>
      <c r="O129" s="11">
        <v>3</v>
      </c>
      <c r="P129" s="11">
        <v>31</v>
      </c>
      <c r="Q129" s="11">
        <v>3</v>
      </c>
      <c r="R129" s="11">
        <f t="shared" si="16"/>
        <v>0</v>
      </c>
      <c r="S129" s="11" t="s">
        <v>1455</v>
      </c>
      <c r="U129" t="str">
        <f t="shared" si="8"/>
        <v>是</v>
      </c>
    </row>
    <row r="130" spans="1:21">
      <c r="A130" s="2" t="str">
        <f>K130&amp;MID(L:L,15,4)</f>
        <v>钟杏容4827</v>
      </c>
      <c r="B130" s="7" t="s">
        <v>2068</v>
      </c>
      <c r="C130" s="7" t="s">
        <v>1446</v>
      </c>
      <c r="D130" s="7">
        <v>26</v>
      </c>
      <c r="E130" s="7" t="s">
        <v>2069</v>
      </c>
      <c r="F130" s="7" t="s">
        <v>19433</v>
      </c>
      <c r="G130" s="7" t="s">
        <v>19434</v>
      </c>
      <c r="H130" s="7" t="s">
        <v>1450</v>
      </c>
      <c r="I130" s="7" t="s">
        <v>19435</v>
      </c>
      <c r="J130" s="7" t="s">
        <v>1452</v>
      </c>
      <c r="K130" s="7" t="s">
        <v>440</v>
      </c>
      <c r="L130" s="7" t="s">
        <v>441</v>
      </c>
      <c r="M130" s="7" t="s">
        <v>1461</v>
      </c>
      <c r="N130" s="7" t="s">
        <v>23</v>
      </c>
      <c r="O130" s="11">
        <v>3</v>
      </c>
      <c r="P130" s="11">
        <v>58</v>
      </c>
      <c r="Q130" s="11">
        <v>3</v>
      </c>
      <c r="R130" s="11">
        <f t="shared" si="16"/>
        <v>0</v>
      </c>
      <c r="S130" s="11" t="s">
        <v>1455</v>
      </c>
      <c r="U130" t="str">
        <f t="shared" si="8"/>
        <v>是</v>
      </c>
    </row>
    <row r="131" spans="1:21">
      <c r="A131" s="2" t="str">
        <f>K131&amp;MID(L:L,15,4)</f>
        <v>周伟基2714</v>
      </c>
      <c r="B131" s="7" t="s">
        <v>6340</v>
      </c>
      <c r="C131" s="7" t="s">
        <v>1446</v>
      </c>
      <c r="D131" s="7">
        <v>43</v>
      </c>
      <c r="E131" s="7" t="s">
        <v>6341</v>
      </c>
      <c r="F131" s="7" t="s">
        <v>19436</v>
      </c>
      <c r="G131" s="7" t="s">
        <v>19437</v>
      </c>
      <c r="H131" s="7" t="s">
        <v>1450</v>
      </c>
      <c r="I131" s="7" t="s">
        <v>11220</v>
      </c>
      <c r="J131" s="7" t="s">
        <v>1452</v>
      </c>
      <c r="K131" s="7" t="s">
        <v>709</v>
      </c>
      <c r="L131" s="7" t="s">
        <v>710</v>
      </c>
      <c r="M131" s="7" t="s">
        <v>1453</v>
      </c>
      <c r="N131" s="7" t="s">
        <v>1467</v>
      </c>
      <c r="O131" s="11">
        <v>2</v>
      </c>
      <c r="P131" s="11">
        <v>22</v>
      </c>
      <c r="Q131" s="11">
        <v>1.5</v>
      </c>
      <c r="R131" s="11">
        <f t="shared" si="16"/>
        <v>0.5</v>
      </c>
      <c r="S131" s="11" t="s">
        <v>1455</v>
      </c>
      <c r="U131" t="str">
        <f t="shared" ref="U131:U194" si="17">S131</f>
        <v>是</v>
      </c>
    </row>
    <row r="132" spans="1:21">
      <c r="A132" s="2" t="str">
        <f>K132&amp;MID(L:L,15,4)</f>
        <v>汤文俊3011</v>
      </c>
      <c r="B132" s="7" t="s">
        <v>2073</v>
      </c>
      <c r="C132" s="7" t="s">
        <v>1446</v>
      </c>
      <c r="D132" s="7">
        <v>53</v>
      </c>
      <c r="E132" s="7" t="s">
        <v>2074</v>
      </c>
      <c r="F132" s="7" t="s">
        <v>19438</v>
      </c>
      <c r="G132" s="7" t="s">
        <v>19439</v>
      </c>
      <c r="H132" s="7" t="s">
        <v>1450</v>
      </c>
      <c r="I132" s="7" t="s">
        <v>19440</v>
      </c>
      <c r="J132" s="7" t="s">
        <v>1452</v>
      </c>
      <c r="K132" s="7" t="s">
        <v>177</v>
      </c>
      <c r="L132" s="7" t="s">
        <v>178</v>
      </c>
      <c r="M132" s="7" t="s">
        <v>1461</v>
      </c>
      <c r="N132" s="7" t="s">
        <v>23</v>
      </c>
      <c r="O132" s="11">
        <v>3</v>
      </c>
      <c r="P132" s="11">
        <v>8</v>
      </c>
      <c r="Q132" s="11">
        <v>3</v>
      </c>
      <c r="R132" s="11">
        <f t="shared" si="16"/>
        <v>0</v>
      </c>
      <c r="S132" s="11" t="s">
        <v>1455</v>
      </c>
      <c r="U132" t="str">
        <f t="shared" si="17"/>
        <v>是</v>
      </c>
    </row>
    <row r="133" spans="1:21">
      <c r="A133" s="2" t="str">
        <f>K133&amp;MID(L:L,15,4)</f>
        <v>李凤珍0028</v>
      </c>
      <c r="B133" s="7" t="s">
        <v>2078</v>
      </c>
      <c r="C133" s="7" t="s">
        <v>1457</v>
      </c>
      <c r="D133" s="7">
        <v>54</v>
      </c>
      <c r="E133" s="7" t="s">
        <v>2079</v>
      </c>
      <c r="F133" s="7" t="s">
        <v>19441</v>
      </c>
      <c r="G133" s="7" t="s">
        <v>19442</v>
      </c>
      <c r="H133" s="7" t="s">
        <v>1450</v>
      </c>
      <c r="I133" s="7" t="s">
        <v>19443</v>
      </c>
      <c r="J133" s="7" t="s">
        <v>1452</v>
      </c>
      <c r="K133" s="7" t="s">
        <v>367</v>
      </c>
      <c r="L133" s="7" t="s">
        <v>368</v>
      </c>
      <c r="M133" s="7" t="s">
        <v>1453</v>
      </c>
      <c r="N133" s="7" t="s">
        <v>23</v>
      </c>
      <c r="O133" s="11">
        <v>10</v>
      </c>
      <c r="P133" s="11">
        <v>18</v>
      </c>
      <c r="Q133" s="11">
        <v>1.5</v>
      </c>
      <c r="R133" s="11">
        <f t="shared" si="16"/>
        <v>8.5</v>
      </c>
      <c r="S133" s="11" t="s">
        <v>1455</v>
      </c>
      <c r="U133" t="str">
        <f t="shared" si="17"/>
        <v>是</v>
      </c>
    </row>
    <row r="134" spans="1:21">
      <c r="A134" s="2" t="str">
        <f>K134&amp;MID(L:L,15,4)</f>
        <v>郑炳权5110</v>
      </c>
      <c r="B134" s="7" t="s">
        <v>10305</v>
      </c>
      <c r="C134" s="7" t="s">
        <v>1446</v>
      </c>
      <c r="D134" s="7">
        <v>57</v>
      </c>
      <c r="E134" s="7" t="s">
        <v>10306</v>
      </c>
      <c r="F134" s="7" t="s">
        <v>19444</v>
      </c>
      <c r="G134" s="7" t="s">
        <v>19445</v>
      </c>
      <c r="H134" s="7" t="s">
        <v>1450</v>
      </c>
      <c r="I134" s="7" t="s">
        <v>4817</v>
      </c>
      <c r="J134" s="7" t="s">
        <v>1452</v>
      </c>
      <c r="K134" s="7" t="s">
        <v>662</v>
      </c>
      <c r="L134" s="7" t="s">
        <v>663</v>
      </c>
      <c r="M134" s="7" t="s">
        <v>1461</v>
      </c>
      <c r="N134" s="7" t="s">
        <v>23</v>
      </c>
      <c r="O134" s="11">
        <v>3</v>
      </c>
      <c r="P134" s="11">
        <v>17</v>
      </c>
      <c r="Q134" s="11">
        <v>3</v>
      </c>
      <c r="R134" s="11">
        <f t="shared" si="16"/>
        <v>0</v>
      </c>
      <c r="S134" s="11" t="s">
        <v>1455</v>
      </c>
      <c r="U134" t="str">
        <f t="shared" si="17"/>
        <v>是</v>
      </c>
    </row>
    <row r="135" spans="1:21">
      <c r="A135" s="2" t="str">
        <f>K135&amp;MID(L:L,15,4)</f>
        <v>李诗鑑1217</v>
      </c>
      <c r="B135" s="7" t="s">
        <v>1719</v>
      </c>
      <c r="C135" s="7" t="s">
        <v>1457</v>
      </c>
      <c r="D135" s="7">
        <v>57</v>
      </c>
      <c r="E135" s="7" t="s">
        <v>1720</v>
      </c>
      <c r="F135" s="7" t="s">
        <v>19446</v>
      </c>
      <c r="G135" s="7" t="s">
        <v>19447</v>
      </c>
      <c r="H135" s="7" t="s">
        <v>1450</v>
      </c>
      <c r="I135" s="7" t="s">
        <v>19448</v>
      </c>
      <c r="J135" s="7" t="s">
        <v>1452</v>
      </c>
      <c r="K135" s="7" t="s">
        <v>980</v>
      </c>
      <c r="L135" s="7" t="s">
        <v>981</v>
      </c>
      <c r="M135" s="7" t="s">
        <v>1453</v>
      </c>
      <c r="N135" s="7" t="s">
        <v>23</v>
      </c>
      <c r="O135" s="11">
        <v>2</v>
      </c>
      <c r="P135" s="11">
        <v>19</v>
      </c>
      <c r="Q135" s="11">
        <v>1.5</v>
      </c>
      <c r="R135" s="11">
        <f t="shared" si="16"/>
        <v>0.5</v>
      </c>
      <c r="S135" s="11" t="s">
        <v>1455</v>
      </c>
      <c r="U135" t="str">
        <f t="shared" si="17"/>
        <v>是</v>
      </c>
    </row>
    <row r="136" spans="1:21">
      <c r="A136" s="2" t="str">
        <f>K136&amp;MID(L:L,15,4)</f>
        <v>周床0923</v>
      </c>
      <c r="B136" s="7" t="s">
        <v>2091</v>
      </c>
      <c r="C136" s="7" t="s">
        <v>1446</v>
      </c>
      <c r="D136" s="7">
        <v>58</v>
      </c>
      <c r="E136" s="7" t="s">
        <v>2092</v>
      </c>
      <c r="F136" s="7" t="s">
        <v>19449</v>
      </c>
      <c r="G136" s="7" t="s">
        <v>19450</v>
      </c>
      <c r="H136" s="7" t="s">
        <v>1450</v>
      </c>
      <c r="I136" s="7" t="s">
        <v>16995</v>
      </c>
      <c r="J136" s="7" t="s">
        <v>1452</v>
      </c>
      <c r="K136" s="7" t="s">
        <v>600</v>
      </c>
      <c r="L136" s="7" t="s">
        <v>601</v>
      </c>
      <c r="M136" s="7" t="s">
        <v>1453</v>
      </c>
      <c r="N136" s="7" t="s">
        <v>23</v>
      </c>
      <c r="O136" s="11">
        <v>2</v>
      </c>
      <c r="P136" s="11">
        <v>15</v>
      </c>
      <c r="Q136" s="11">
        <v>1.5</v>
      </c>
      <c r="R136" s="11">
        <f t="shared" si="16"/>
        <v>0.5</v>
      </c>
      <c r="S136" s="11" t="s">
        <v>1455</v>
      </c>
      <c r="U136" t="str">
        <f t="shared" si="17"/>
        <v>是</v>
      </c>
    </row>
    <row r="137" spans="1:21">
      <c r="A137" s="2" t="str">
        <f>K137&amp;MID(L:L,15,4)</f>
        <v>刘伟娟4823</v>
      </c>
      <c r="B137" s="7" t="s">
        <v>2096</v>
      </c>
      <c r="C137" s="7" t="s">
        <v>1457</v>
      </c>
      <c r="D137" s="7">
        <v>50</v>
      </c>
      <c r="E137" s="7" t="s">
        <v>2097</v>
      </c>
      <c r="F137" s="7" t="s">
        <v>19314</v>
      </c>
      <c r="G137" s="7" t="s">
        <v>19451</v>
      </c>
      <c r="H137" s="7" t="s">
        <v>1450</v>
      </c>
      <c r="I137" s="7" t="s">
        <v>6662</v>
      </c>
      <c r="J137" s="7" t="s">
        <v>1452</v>
      </c>
      <c r="K137" s="7" t="s">
        <v>410</v>
      </c>
      <c r="L137" s="7" t="s">
        <v>411</v>
      </c>
      <c r="M137" s="7" t="s">
        <v>1461</v>
      </c>
      <c r="N137" s="7" t="s">
        <v>23</v>
      </c>
      <c r="O137" s="11">
        <v>3</v>
      </c>
      <c r="P137" s="11">
        <v>1</v>
      </c>
      <c r="Q137" s="11">
        <v>3</v>
      </c>
      <c r="R137" s="11">
        <f t="shared" si="16"/>
        <v>0</v>
      </c>
      <c r="S137" s="11" t="s">
        <v>1455</v>
      </c>
      <c r="U137" t="str">
        <f t="shared" si="17"/>
        <v>是</v>
      </c>
    </row>
    <row r="138" spans="1:21">
      <c r="A138" s="2" t="str">
        <f>K138&amp;MID(L:L,15,4)</f>
        <v>王有根1226</v>
      </c>
      <c r="B138" s="7" t="s">
        <v>2101</v>
      </c>
      <c r="C138" s="7" t="s">
        <v>1446</v>
      </c>
      <c r="D138" s="7">
        <v>41</v>
      </c>
      <c r="E138" s="7" t="s">
        <v>1006</v>
      </c>
      <c r="F138" s="7" t="s">
        <v>19452</v>
      </c>
      <c r="G138" s="7" t="s">
        <v>19453</v>
      </c>
      <c r="H138" s="7" t="s">
        <v>1765</v>
      </c>
      <c r="I138" s="7" t="s">
        <v>19454</v>
      </c>
      <c r="J138" s="7" t="s">
        <v>1452</v>
      </c>
      <c r="K138" s="7" t="s">
        <v>1003</v>
      </c>
      <c r="L138" s="7" t="s">
        <v>1004</v>
      </c>
      <c r="M138" s="7" t="s">
        <v>1453</v>
      </c>
      <c r="N138" s="7" t="s">
        <v>23</v>
      </c>
      <c r="O138" s="11">
        <v>12</v>
      </c>
      <c r="P138" s="11">
        <v>42</v>
      </c>
      <c r="Q138" s="11">
        <v>1.5</v>
      </c>
      <c r="R138" s="11">
        <f t="shared" si="16"/>
        <v>10.5</v>
      </c>
      <c r="S138" s="11" t="s">
        <v>1455</v>
      </c>
      <c r="U138" t="str">
        <f t="shared" si="17"/>
        <v>是</v>
      </c>
    </row>
    <row r="139" spans="1:21">
      <c r="A139" s="2" t="str">
        <f>K139&amp;MID(L:L,15,4)</f>
        <v>江树坚2739</v>
      </c>
      <c r="B139" s="7" t="s">
        <v>2106</v>
      </c>
      <c r="C139" s="7" t="s">
        <v>1446</v>
      </c>
      <c r="D139" s="7">
        <v>42</v>
      </c>
      <c r="E139" s="7" t="s">
        <v>2107</v>
      </c>
      <c r="F139" s="7" t="s">
        <v>19455</v>
      </c>
      <c r="G139" s="7" t="s">
        <v>19456</v>
      </c>
      <c r="H139" s="7" t="s">
        <v>1450</v>
      </c>
      <c r="I139" s="7" t="s">
        <v>13207</v>
      </c>
      <c r="J139" s="7" t="s">
        <v>1452</v>
      </c>
      <c r="K139" s="7" t="s">
        <v>261</v>
      </c>
      <c r="L139" s="7" t="s">
        <v>262</v>
      </c>
      <c r="M139" s="7" t="s">
        <v>1453</v>
      </c>
      <c r="N139" s="7" t="s">
        <v>23</v>
      </c>
      <c r="O139" s="11">
        <v>4</v>
      </c>
      <c r="P139" s="11">
        <v>27</v>
      </c>
      <c r="Q139" s="11">
        <v>1.5</v>
      </c>
      <c r="R139" s="11">
        <f t="shared" si="16"/>
        <v>2.5</v>
      </c>
      <c r="S139" s="11" t="s">
        <v>1455</v>
      </c>
      <c r="U139" t="str">
        <f t="shared" si="17"/>
        <v>是</v>
      </c>
    </row>
    <row r="140" spans="1:21">
      <c r="A140" s="2" t="str">
        <f>K140&amp;MID(L:L,15,4)</f>
        <v>黎炽光0055</v>
      </c>
      <c r="B140" s="7" t="s">
        <v>2383</v>
      </c>
      <c r="C140" s="7" t="s">
        <v>1446</v>
      </c>
      <c r="D140" s="7">
        <v>38</v>
      </c>
      <c r="E140" s="7" t="s">
        <v>2384</v>
      </c>
      <c r="F140" s="7" t="s">
        <v>19457</v>
      </c>
      <c r="G140" s="7" t="s">
        <v>19458</v>
      </c>
      <c r="H140" s="7" t="s">
        <v>1912</v>
      </c>
      <c r="I140" s="7" t="s">
        <v>19459</v>
      </c>
      <c r="J140" s="7" t="s">
        <v>1452</v>
      </c>
      <c r="K140" s="7" t="s">
        <v>974</v>
      </c>
      <c r="L140" s="7" t="s">
        <v>975</v>
      </c>
      <c r="M140" s="7" t="s">
        <v>1453</v>
      </c>
      <c r="N140" s="7" t="s">
        <v>23</v>
      </c>
      <c r="O140" s="11">
        <v>2</v>
      </c>
      <c r="P140" s="11">
        <v>13</v>
      </c>
      <c r="Q140" s="11">
        <v>1.5</v>
      </c>
      <c r="R140" s="11">
        <f t="shared" si="16"/>
        <v>0.5</v>
      </c>
      <c r="S140" s="11" t="s">
        <v>1455</v>
      </c>
      <c r="U140" t="str">
        <f t="shared" si="17"/>
        <v>是</v>
      </c>
    </row>
    <row r="141" spans="1:21">
      <c r="A141" s="2" t="str">
        <f>K141&amp;MID(L:L,15,4)</f>
        <v>区玉珍3320</v>
      </c>
      <c r="B141" s="7" t="s">
        <v>2111</v>
      </c>
      <c r="C141" s="7" t="s">
        <v>1446</v>
      </c>
      <c r="D141" s="7">
        <v>48</v>
      </c>
      <c r="E141" s="7" t="s">
        <v>1124</v>
      </c>
      <c r="F141" s="7" t="s">
        <v>19460</v>
      </c>
      <c r="G141" s="7" t="s">
        <v>19461</v>
      </c>
      <c r="H141" s="7" t="s">
        <v>1450</v>
      </c>
      <c r="I141" s="7" t="s">
        <v>19462</v>
      </c>
      <c r="J141" s="7" t="s">
        <v>1452</v>
      </c>
      <c r="K141" s="7" t="s">
        <v>1122</v>
      </c>
      <c r="L141" s="7" t="s">
        <v>1123</v>
      </c>
      <c r="M141" s="7" t="s">
        <v>1461</v>
      </c>
      <c r="N141" s="7" t="s">
        <v>1454</v>
      </c>
      <c r="O141" s="11">
        <v>4</v>
      </c>
      <c r="P141" s="11">
        <v>13</v>
      </c>
      <c r="Q141" s="11">
        <v>3</v>
      </c>
      <c r="R141" s="11">
        <f t="shared" si="16"/>
        <v>1</v>
      </c>
      <c r="S141" s="11" t="s">
        <v>1455</v>
      </c>
      <c r="U141" t="str">
        <f t="shared" si="17"/>
        <v>是</v>
      </c>
    </row>
    <row r="142" spans="1:21">
      <c r="A142" s="2" t="str">
        <f>K142&amp;MID(L:L,15,4)</f>
        <v>孙伟新2116</v>
      </c>
      <c r="B142" s="7" t="s">
        <v>2114</v>
      </c>
      <c r="C142" s="7" t="s">
        <v>1446</v>
      </c>
      <c r="D142" s="7">
        <v>61</v>
      </c>
      <c r="E142" s="7" t="s">
        <v>2115</v>
      </c>
      <c r="F142" s="7" t="s">
        <v>19463</v>
      </c>
      <c r="G142" s="7" t="s">
        <v>19464</v>
      </c>
      <c r="H142" s="7" t="s">
        <v>1765</v>
      </c>
      <c r="I142" s="7" t="s">
        <v>10913</v>
      </c>
      <c r="J142" s="7" t="s">
        <v>1452</v>
      </c>
      <c r="K142" s="7" t="s">
        <v>1262</v>
      </c>
      <c r="L142" s="7" t="s">
        <v>1263</v>
      </c>
      <c r="M142" s="7" t="s">
        <v>1461</v>
      </c>
      <c r="N142" s="7" t="s">
        <v>1462</v>
      </c>
      <c r="O142" s="11">
        <v>2</v>
      </c>
      <c r="P142" s="11">
        <v>30</v>
      </c>
      <c r="Q142" s="11">
        <v>2.5</v>
      </c>
      <c r="R142" s="11">
        <v>0</v>
      </c>
      <c r="S142" s="11" t="s">
        <v>1455</v>
      </c>
      <c r="U142" t="str">
        <f t="shared" si="17"/>
        <v>是</v>
      </c>
    </row>
    <row r="143" spans="1:21">
      <c r="A143" s="2" t="str">
        <f>K143&amp;MID(L:L,15,4)</f>
        <v>陈儒林3613</v>
      </c>
      <c r="B143" s="7" t="s">
        <v>2283</v>
      </c>
      <c r="C143" s="7" t="s">
        <v>1446</v>
      </c>
      <c r="D143" s="7">
        <v>55</v>
      </c>
      <c r="E143" s="7" t="s">
        <v>2284</v>
      </c>
      <c r="F143" s="7" t="s">
        <v>19465</v>
      </c>
      <c r="G143" s="7" t="s">
        <v>19466</v>
      </c>
      <c r="H143" s="7" t="s">
        <v>1450</v>
      </c>
      <c r="I143" s="7" t="s">
        <v>6974</v>
      </c>
      <c r="J143" s="7" t="s">
        <v>1452</v>
      </c>
      <c r="K143" s="7" t="s">
        <v>81</v>
      </c>
      <c r="L143" s="7" t="s">
        <v>82</v>
      </c>
      <c r="M143" s="7" t="s">
        <v>1461</v>
      </c>
      <c r="N143" s="7" t="s">
        <v>23</v>
      </c>
      <c r="O143" s="11">
        <v>3</v>
      </c>
      <c r="P143" s="11">
        <v>12</v>
      </c>
      <c r="Q143" s="11">
        <v>3</v>
      </c>
      <c r="R143" s="11">
        <f t="shared" ref="R143:R146" si="18">O143-Q143</f>
        <v>0</v>
      </c>
      <c r="S143" s="11" t="s">
        <v>1455</v>
      </c>
      <c r="U143" t="str">
        <f t="shared" si="17"/>
        <v>是</v>
      </c>
    </row>
    <row r="144" spans="1:21">
      <c r="A144" s="2" t="str">
        <f>K144&amp;MID(L:L,15,4)</f>
        <v>颜忠户001X</v>
      </c>
      <c r="B144" s="7" t="s">
        <v>2119</v>
      </c>
      <c r="C144" s="7" t="s">
        <v>1446</v>
      </c>
      <c r="D144" s="7">
        <v>58</v>
      </c>
      <c r="E144" s="7" t="s">
        <v>924</v>
      </c>
      <c r="F144" s="7" t="s">
        <v>19467</v>
      </c>
      <c r="G144" s="7" t="s">
        <v>19468</v>
      </c>
      <c r="H144" s="7" t="s">
        <v>1450</v>
      </c>
      <c r="I144" s="7" t="s">
        <v>19469</v>
      </c>
      <c r="J144" s="7" t="s">
        <v>1452</v>
      </c>
      <c r="K144" s="7" t="s">
        <v>921</v>
      </c>
      <c r="L144" s="7" t="s">
        <v>922</v>
      </c>
      <c r="M144" s="7" t="s">
        <v>1453</v>
      </c>
      <c r="N144" s="7" t="s">
        <v>1467</v>
      </c>
      <c r="O144" s="11">
        <v>23</v>
      </c>
      <c r="P144" s="11">
        <v>44</v>
      </c>
      <c r="Q144" s="11">
        <v>1.5</v>
      </c>
      <c r="R144" s="11">
        <f t="shared" si="18"/>
        <v>21.5</v>
      </c>
      <c r="S144" s="11" t="s">
        <v>1520</v>
      </c>
      <c r="U144" t="str">
        <f t="shared" si="17"/>
        <v>否</v>
      </c>
    </row>
    <row r="145" spans="1:21">
      <c r="A145" s="2" t="str">
        <f>K145&amp;MID(L:L,15,4)</f>
        <v>黄锦才1219</v>
      </c>
      <c r="B145" s="7" t="s">
        <v>2123</v>
      </c>
      <c r="C145" s="7" t="s">
        <v>1457</v>
      </c>
      <c r="D145" s="7">
        <v>34</v>
      </c>
      <c r="E145" s="7" t="s">
        <v>2124</v>
      </c>
      <c r="F145" s="7" t="s">
        <v>19470</v>
      </c>
      <c r="G145" s="7" t="s">
        <v>19471</v>
      </c>
      <c r="H145" s="7" t="s">
        <v>1450</v>
      </c>
      <c r="I145" s="7" t="s">
        <v>19472</v>
      </c>
      <c r="J145" s="7" t="s">
        <v>1452</v>
      </c>
      <c r="K145" s="7" t="s">
        <v>1013</v>
      </c>
      <c r="L145" s="7" t="s">
        <v>1014</v>
      </c>
      <c r="M145" s="7" t="s">
        <v>1453</v>
      </c>
      <c r="N145" s="7" t="s">
        <v>1454</v>
      </c>
      <c r="O145" s="11">
        <v>10</v>
      </c>
      <c r="P145" s="11">
        <v>5</v>
      </c>
      <c r="Q145" s="11">
        <v>1.5</v>
      </c>
      <c r="R145" s="11">
        <f t="shared" si="18"/>
        <v>8.5</v>
      </c>
      <c r="S145" s="11" t="s">
        <v>1455</v>
      </c>
      <c r="U145" t="str">
        <f t="shared" si="17"/>
        <v>是</v>
      </c>
    </row>
    <row r="146" spans="1:21">
      <c r="A146" s="2" t="str">
        <f>K146&amp;MID(L:L,15,4)</f>
        <v>陆永深3315</v>
      </c>
      <c r="B146" s="7" t="s">
        <v>2908</v>
      </c>
      <c r="C146" s="7" t="s">
        <v>1446</v>
      </c>
      <c r="D146" s="7">
        <v>52</v>
      </c>
      <c r="E146" s="7" t="s">
        <v>2909</v>
      </c>
      <c r="F146" s="7" t="s">
        <v>19473</v>
      </c>
      <c r="G146" s="7" t="s">
        <v>19474</v>
      </c>
      <c r="H146" s="7" t="s">
        <v>1450</v>
      </c>
      <c r="I146" s="7" t="s">
        <v>5787</v>
      </c>
      <c r="J146" s="7" t="s">
        <v>1452</v>
      </c>
      <c r="K146" s="7" t="s">
        <v>1394</v>
      </c>
      <c r="L146" s="7" t="s">
        <v>1395</v>
      </c>
      <c r="M146" s="7" t="s">
        <v>1461</v>
      </c>
      <c r="N146" s="7" t="s">
        <v>1467</v>
      </c>
      <c r="O146" s="11">
        <v>3</v>
      </c>
      <c r="P146" s="11">
        <v>6</v>
      </c>
      <c r="Q146" s="11">
        <v>3</v>
      </c>
      <c r="R146" s="11">
        <f t="shared" si="18"/>
        <v>0</v>
      </c>
      <c r="S146" s="11" t="s">
        <v>1455</v>
      </c>
      <c r="U146" t="str">
        <f t="shared" si="17"/>
        <v>是</v>
      </c>
    </row>
    <row r="147" spans="1:21">
      <c r="A147" s="2" t="str">
        <f>K147&amp;MID(L:L,15,4)</f>
        <v>李新尚1629</v>
      </c>
      <c r="B147" s="7" t="s">
        <v>2128</v>
      </c>
      <c r="C147" s="7" t="s">
        <v>1446</v>
      </c>
      <c r="D147" s="7">
        <v>59</v>
      </c>
      <c r="E147" s="7" t="s">
        <v>2129</v>
      </c>
      <c r="F147" s="7" t="s">
        <v>19475</v>
      </c>
      <c r="G147" s="7" t="s">
        <v>19476</v>
      </c>
      <c r="H147" s="7" t="s">
        <v>2132</v>
      </c>
      <c r="I147" s="7" t="s">
        <v>19477</v>
      </c>
      <c r="J147" s="7" t="s">
        <v>1452</v>
      </c>
      <c r="K147" s="7" t="s">
        <v>279</v>
      </c>
      <c r="L147" s="7" t="s">
        <v>280</v>
      </c>
      <c r="M147" s="7" t="s">
        <v>1453</v>
      </c>
      <c r="N147" s="7" t="s">
        <v>23</v>
      </c>
      <c r="O147" s="11">
        <v>1</v>
      </c>
      <c r="P147" s="11">
        <v>50</v>
      </c>
      <c r="Q147" s="11">
        <v>1.5</v>
      </c>
      <c r="R147" s="11">
        <v>0</v>
      </c>
      <c r="S147" s="11" t="s">
        <v>1455</v>
      </c>
      <c r="U147" t="str">
        <f t="shared" si="17"/>
        <v>是</v>
      </c>
    </row>
    <row r="148" spans="1:21">
      <c r="A148" s="2" t="str">
        <f>K148&amp;MID(L:L,15,4)</f>
        <v>谭晓忠1241</v>
      </c>
      <c r="B148" s="7" t="s">
        <v>2134</v>
      </c>
      <c r="C148" s="7" t="s">
        <v>1446</v>
      </c>
      <c r="D148" s="7">
        <v>61</v>
      </c>
      <c r="E148" s="7" t="s">
        <v>907</v>
      </c>
      <c r="F148" s="7" t="s">
        <v>19478</v>
      </c>
      <c r="G148" s="7" t="s">
        <v>19479</v>
      </c>
      <c r="H148" s="7" t="s">
        <v>1450</v>
      </c>
      <c r="I148" s="7" t="s">
        <v>14255</v>
      </c>
      <c r="J148" s="7" t="s">
        <v>1452</v>
      </c>
      <c r="K148" s="7" t="s">
        <v>904</v>
      </c>
      <c r="L148" s="7" t="s">
        <v>905</v>
      </c>
      <c r="M148" s="7" t="s">
        <v>1461</v>
      </c>
      <c r="N148" s="7" t="s">
        <v>1454</v>
      </c>
      <c r="O148" s="11">
        <v>3</v>
      </c>
      <c r="P148" s="11">
        <v>10</v>
      </c>
      <c r="Q148" s="11">
        <v>3</v>
      </c>
      <c r="R148" s="11">
        <f t="shared" ref="R148:R170" si="19">O148-Q148</f>
        <v>0</v>
      </c>
      <c r="S148" s="11" t="s">
        <v>1455</v>
      </c>
      <c r="U148" t="str">
        <f t="shared" si="17"/>
        <v>是</v>
      </c>
    </row>
    <row r="149" spans="1:21">
      <c r="A149" s="2" t="str">
        <f>K149&amp;MID(L:L,15,4)</f>
        <v>廖志坚3334</v>
      </c>
      <c r="B149" s="7" t="s">
        <v>2138</v>
      </c>
      <c r="C149" s="7" t="s">
        <v>1446</v>
      </c>
      <c r="D149" s="7">
        <v>63</v>
      </c>
      <c r="E149" s="7" t="s">
        <v>2139</v>
      </c>
      <c r="F149" s="7" t="s">
        <v>19480</v>
      </c>
      <c r="G149" s="7" t="s">
        <v>19481</v>
      </c>
      <c r="H149" s="7" t="s">
        <v>1450</v>
      </c>
      <c r="I149" s="7" t="s">
        <v>8007</v>
      </c>
      <c r="J149" s="7" t="s">
        <v>1452</v>
      </c>
      <c r="K149" s="7" t="s">
        <v>393</v>
      </c>
      <c r="L149" s="7" t="s">
        <v>394</v>
      </c>
      <c r="M149" s="7" t="s">
        <v>1461</v>
      </c>
      <c r="N149" s="7" t="s">
        <v>23</v>
      </c>
      <c r="O149" s="11">
        <v>3</v>
      </c>
      <c r="P149" s="11">
        <v>1</v>
      </c>
      <c r="Q149" s="11">
        <v>3</v>
      </c>
      <c r="R149" s="11">
        <f t="shared" si="19"/>
        <v>0</v>
      </c>
      <c r="S149" s="11" t="s">
        <v>1455</v>
      </c>
      <c r="U149" t="str">
        <f t="shared" si="17"/>
        <v>是</v>
      </c>
    </row>
    <row r="150" spans="1:21">
      <c r="A150" s="2" t="str">
        <f>K150&amp;MID(L:L,15,4)</f>
        <v>刘焕秀0067</v>
      </c>
      <c r="B150" s="7" t="s">
        <v>2142</v>
      </c>
      <c r="C150" s="7" t="s">
        <v>1446</v>
      </c>
      <c r="D150" s="7">
        <v>52</v>
      </c>
      <c r="E150" s="7" t="s">
        <v>2143</v>
      </c>
      <c r="F150" s="7" t="s">
        <v>19482</v>
      </c>
      <c r="G150" s="7" t="s">
        <v>19483</v>
      </c>
      <c r="H150" s="7" t="s">
        <v>1450</v>
      </c>
      <c r="I150" s="7" t="s">
        <v>7806</v>
      </c>
      <c r="J150" s="7" t="s">
        <v>1452</v>
      </c>
      <c r="K150" s="7" t="s">
        <v>586</v>
      </c>
      <c r="L150" s="7" t="s">
        <v>587</v>
      </c>
      <c r="M150" s="7" t="s">
        <v>1453</v>
      </c>
      <c r="N150" s="7" t="s">
        <v>23</v>
      </c>
      <c r="O150" s="11">
        <v>1</v>
      </c>
      <c r="P150" s="11">
        <v>30</v>
      </c>
      <c r="Q150" s="11">
        <v>1.5</v>
      </c>
      <c r="R150" s="11">
        <v>0</v>
      </c>
      <c r="S150" s="11" t="s">
        <v>1455</v>
      </c>
      <c r="U150" t="str">
        <f t="shared" si="17"/>
        <v>是</v>
      </c>
    </row>
    <row r="151" spans="1:21">
      <c r="A151" s="2" t="str">
        <f>K151&amp;MID(L:L,15,4)</f>
        <v>苏桂霞4221</v>
      </c>
      <c r="B151" s="7" t="s">
        <v>2147</v>
      </c>
      <c r="C151" s="7" t="s">
        <v>1444</v>
      </c>
      <c r="D151" s="7">
        <v>34</v>
      </c>
      <c r="E151" s="7" t="s">
        <v>2148</v>
      </c>
      <c r="F151" s="7" t="s">
        <v>19484</v>
      </c>
      <c r="G151" s="7" t="s">
        <v>19485</v>
      </c>
      <c r="H151" s="7" t="s">
        <v>1450</v>
      </c>
      <c r="I151" s="7" t="s">
        <v>19486</v>
      </c>
      <c r="J151" s="7" t="s">
        <v>1452</v>
      </c>
      <c r="K151" s="7" t="s">
        <v>479</v>
      </c>
      <c r="L151" s="7" t="s">
        <v>480</v>
      </c>
      <c r="M151" s="7" t="s">
        <v>1461</v>
      </c>
      <c r="N151" s="7" t="s">
        <v>23</v>
      </c>
      <c r="O151" s="11">
        <v>5</v>
      </c>
      <c r="P151" s="11">
        <v>49</v>
      </c>
      <c r="Q151" s="11">
        <v>3</v>
      </c>
      <c r="R151" s="11">
        <f t="shared" si="19"/>
        <v>2</v>
      </c>
      <c r="S151" s="11" t="s">
        <v>1455</v>
      </c>
      <c r="U151" t="str">
        <f t="shared" si="17"/>
        <v>是</v>
      </c>
    </row>
    <row r="152" spans="1:21">
      <c r="A152" s="2" t="str">
        <f>K152&amp;MID(L:L,15,4)</f>
        <v>周素玲2746</v>
      </c>
      <c r="B152" s="7" t="s">
        <v>2152</v>
      </c>
      <c r="C152" s="7" t="s">
        <v>1457</v>
      </c>
      <c r="D152" s="7">
        <v>59</v>
      </c>
      <c r="E152" s="7" t="s">
        <v>2153</v>
      </c>
      <c r="F152" s="7" t="s">
        <v>19144</v>
      </c>
      <c r="G152" s="7" t="s">
        <v>19487</v>
      </c>
      <c r="H152" s="7" t="s">
        <v>1450</v>
      </c>
      <c r="I152" s="7" t="s">
        <v>19488</v>
      </c>
      <c r="J152" s="7" t="s">
        <v>1452</v>
      </c>
      <c r="K152" s="7" t="s">
        <v>859</v>
      </c>
      <c r="L152" s="7" t="s">
        <v>860</v>
      </c>
      <c r="M152" s="7" t="s">
        <v>1453</v>
      </c>
      <c r="N152" s="7" t="s">
        <v>23</v>
      </c>
      <c r="O152" s="11">
        <v>4</v>
      </c>
      <c r="P152" s="11">
        <v>4</v>
      </c>
      <c r="Q152" s="11">
        <v>1.5</v>
      </c>
      <c r="R152" s="11">
        <f t="shared" si="19"/>
        <v>2.5</v>
      </c>
      <c r="S152" s="11" t="s">
        <v>1455</v>
      </c>
      <c r="U152" t="str">
        <f t="shared" si="17"/>
        <v>是</v>
      </c>
    </row>
    <row r="153" spans="1:21">
      <c r="A153" s="2" t="str">
        <f>K153&amp;MID(L:L,15,4)</f>
        <v>利间开1266</v>
      </c>
      <c r="B153" s="7" t="s">
        <v>2157</v>
      </c>
      <c r="C153" s="7" t="s">
        <v>1457</v>
      </c>
      <c r="D153" s="7">
        <v>48</v>
      </c>
      <c r="E153" s="7" t="s">
        <v>392</v>
      </c>
      <c r="F153" s="7" t="s">
        <v>19489</v>
      </c>
      <c r="G153" s="7" t="s">
        <v>19490</v>
      </c>
      <c r="H153" s="7" t="s">
        <v>1450</v>
      </c>
      <c r="I153" s="7" t="s">
        <v>19491</v>
      </c>
      <c r="J153" s="7" t="s">
        <v>1452</v>
      </c>
      <c r="K153" s="7" t="s">
        <v>389</v>
      </c>
      <c r="L153" s="7" t="s">
        <v>390</v>
      </c>
      <c r="M153" s="7" t="s">
        <v>1453</v>
      </c>
      <c r="N153" s="7" t="s">
        <v>23</v>
      </c>
      <c r="O153" s="11">
        <v>2</v>
      </c>
      <c r="P153" s="11">
        <v>28</v>
      </c>
      <c r="Q153" s="11">
        <v>1.5</v>
      </c>
      <c r="R153" s="11">
        <f t="shared" si="19"/>
        <v>0.5</v>
      </c>
      <c r="S153" s="11" t="s">
        <v>1455</v>
      </c>
      <c r="U153" t="str">
        <f t="shared" si="17"/>
        <v>是</v>
      </c>
    </row>
    <row r="154" spans="1:21">
      <c r="A154" s="2" t="str">
        <f>K154&amp;MID(L:L,15,4)</f>
        <v>吕世良0012</v>
      </c>
      <c r="B154" s="7" t="s">
        <v>10083</v>
      </c>
      <c r="C154" s="7" t="s">
        <v>1446</v>
      </c>
      <c r="D154" s="7">
        <v>58</v>
      </c>
      <c r="E154" s="7" t="s">
        <v>585</v>
      </c>
      <c r="F154" s="7" t="s">
        <v>19492</v>
      </c>
      <c r="G154" s="7" t="s">
        <v>19493</v>
      </c>
      <c r="H154" s="7" t="s">
        <v>1450</v>
      </c>
      <c r="I154" s="7" t="s">
        <v>2009</v>
      </c>
      <c r="J154" s="7" t="s">
        <v>1452</v>
      </c>
      <c r="K154" s="7" t="s">
        <v>429</v>
      </c>
      <c r="L154" s="7" t="s">
        <v>430</v>
      </c>
      <c r="M154" s="7" t="s">
        <v>1461</v>
      </c>
      <c r="N154" s="7" t="s">
        <v>23</v>
      </c>
      <c r="O154" s="11">
        <v>3</v>
      </c>
      <c r="P154" s="11">
        <v>8</v>
      </c>
      <c r="Q154" s="11">
        <v>3</v>
      </c>
      <c r="R154" s="11">
        <f t="shared" si="19"/>
        <v>0</v>
      </c>
      <c r="S154" s="11" t="s">
        <v>1455</v>
      </c>
      <c r="U154" t="str">
        <f t="shared" si="17"/>
        <v>是</v>
      </c>
    </row>
    <row r="155" spans="1:21">
      <c r="A155" s="2" t="str">
        <f>K155&amp;MID(L:L,15,4)</f>
        <v>马金祥5110</v>
      </c>
      <c r="B155" s="7" t="s">
        <v>2164</v>
      </c>
      <c r="C155" s="7" t="s">
        <v>1457</v>
      </c>
      <c r="D155" s="7">
        <v>56</v>
      </c>
      <c r="E155" s="7" t="s">
        <v>2165</v>
      </c>
      <c r="F155" s="7" t="s">
        <v>19494</v>
      </c>
      <c r="G155" s="7" t="s">
        <v>19495</v>
      </c>
      <c r="H155" s="7" t="s">
        <v>1450</v>
      </c>
      <c r="I155" s="7" t="s">
        <v>9580</v>
      </c>
      <c r="J155" s="7" t="s">
        <v>1452</v>
      </c>
      <c r="K155" s="7" t="s">
        <v>482</v>
      </c>
      <c r="L155" s="7" t="s">
        <v>483</v>
      </c>
      <c r="M155" s="7" t="s">
        <v>1461</v>
      </c>
      <c r="N155" s="7" t="s">
        <v>23</v>
      </c>
      <c r="O155" s="11">
        <v>3</v>
      </c>
      <c r="P155" s="11">
        <v>5</v>
      </c>
      <c r="Q155" s="11">
        <v>3</v>
      </c>
      <c r="R155" s="11">
        <f t="shared" si="19"/>
        <v>0</v>
      </c>
      <c r="S155" s="11" t="s">
        <v>1455</v>
      </c>
      <c r="U155" t="str">
        <f t="shared" si="17"/>
        <v>是</v>
      </c>
    </row>
    <row r="156" spans="1:21">
      <c r="A156" s="2" t="str">
        <f>K156&amp;MID(L:L,15,4)</f>
        <v>何广明3259</v>
      </c>
      <c r="B156" s="7" t="s">
        <v>14180</v>
      </c>
      <c r="C156" s="7" t="s">
        <v>1446</v>
      </c>
      <c r="D156" s="7">
        <v>62</v>
      </c>
      <c r="E156" s="7" t="s">
        <v>14181</v>
      </c>
      <c r="F156" s="7" t="s">
        <v>19496</v>
      </c>
      <c r="G156" s="7" t="s">
        <v>19497</v>
      </c>
      <c r="H156" s="7" t="s">
        <v>1450</v>
      </c>
      <c r="I156" s="7" t="s">
        <v>19498</v>
      </c>
      <c r="J156" s="7" t="s">
        <v>1452</v>
      </c>
      <c r="K156" s="7" t="s">
        <v>14185</v>
      </c>
      <c r="L156" s="7" t="s">
        <v>14186</v>
      </c>
      <c r="M156" s="7" t="s">
        <v>1461</v>
      </c>
      <c r="N156" s="7" t="s">
        <v>1462</v>
      </c>
      <c r="O156" s="11">
        <v>6</v>
      </c>
      <c r="P156" s="11">
        <v>53</v>
      </c>
      <c r="Q156" s="11">
        <v>2.5</v>
      </c>
      <c r="R156" s="11">
        <f t="shared" si="19"/>
        <v>3.5</v>
      </c>
      <c r="S156" s="11" t="s">
        <v>1455</v>
      </c>
      <c r="U156" t="str">
        <f t="shared" si="17"/>
        <v>是</v>
      </c>
    </row>
    <row r="157" spans="1:21">
      <c r="A157" s="2" t="str">
        <f>K157&amp;MID(L:L,15,4)</f>
        <v>刘家鑫5136</v>
      </c>
      <c r="B157" s="7" t="s">
        <v>2169</v>
      </c>
      <c r="C157" s="7" t="s">
        <v>1446</v>
      </c>
      <c r="D157" s="7">
        <v>30</v>
      </c>
      <c r="E157" s="7" t="s">
        <v>1071</v>
      </c>
      <c r="F157" s="7" t="s">
        <v>19499</v>
      </c>
      <c r="G157" s="7" t="s">
        <v>19500</v>
      </c>
      <c r="H157" s="7" t="s">
        <v>1450</v>
      </c>
      <c r="I157" s="7" t="s">
        <v>1523</v>
      </c>
      <c r="J157" s="7" t="s">
        <v>1452</v>
      </c>
      <c r="K157" s="7" t="s">
        <v>1073</v>
      </c>
      <c r="L157" s="7" t="s">
        <v>1074</v>
      </c>
      <c r="M157" s="7" t="s">
        <v>1461</v>
      </c>
      <c r="N157" s="7" t="s">
        <v>23</v>
      </c>
      <c r="O157" s="11">
        <v>3</v>
      </c>
      <c r="P157" s="11">
        <v>12</v>
      </c>
      <c r="Q157" s="11">
        <v>3</v>
      </c>
      <c r="R157" s="11">
        <f t="shared" si="19"/>
        <v>0</v>
      </c>
      <c r="S157" s="11" t="s">
        <v>1455</v>
      </c>
      <c r="U157" t="str">
        <f t="shared" si="17"/>
        <v>是</v>
      </c>
    </row>
    <row r="158" spans="1:21">
      <c r="A158" s="2" t="str">
        <f>K158&amp;MID(L:L,15,4)</f>
        <v>黄军红0423</v>
      </c>
      <c r="B158" s="7" t="s">
        <v>17456</v>
      </c>
      <c r="C158" s="7" t="s">
        <v>1446</v>
      </c>
      <c r="D158" s="7">
        <v>64</v>
      </c>
      <c r="E158" s="7" t="s">
        <v>1406</v>
      </c>
      <c r="F158" s="7" t="s">
        <v>19501</v>
      </c>
      <c r="G158" s="7" t="s">
        <v>19502</v>
      </c>
      <c r="H158" s="7" t="s">
        <v>1450</v>
      </c>
      <c r="I158" s="7" t="s">
        <v>19503</v>
      </c>
      <c r="J158" s="7" t="s">
        <v>1452</v>
      </c>
      <c r="K158" s="7" t="s">
        <v>1221</v>
      </c>
      <c r="L158" s="7" t="s">
        <v>1222</v>
      </c>
      <c r="M158" s="7" t="s">
        <v>1461</v>
      </c>
      <c r="N158" s="7" t="s">
        <v>1650</v>
      </c>
      <c r="O158" s="11">
        <v>2</v>
      </c>
      <c r="P158" s="11">
        <v>35</v>
      </c>
      <c r="Q158" s="11">
        <v>2</v>
      </c>
      <c r="R158" s="11">
        <f t="shared" si="19"/>
        <v>0</v>
      </c>
      <c r="S158" s="11" t="s">
        <v>1455</v>
      </c>
      <c r="U158" t="str">
        <f t="shared" si="17"/>
        <v>是</v>
      </c>
    </row>
    <row r="159" spans="1:21">
      <c r="A159" s="2" t="str">
        <f>K159&amp;MID(L:L,15,4)</f>
        <v>陈执喜2120</v>
      </c>
      <c r="B159" s="7" t="s">
        <v>4362</v>
      </c>
      <c r="C159" s="7" t="s">
        <v>1457</v>
      </c>
      <c r="D159" s="7">
        <v>35</v>
      </c>
      <c r="E159" s="7" t="s">
        <v>4363</v>
      </c>
      <c r="F159" s="7" t="s">
        <v>19504</v>
      </c>
      <c r="G159" s="7" t="s">
        <v>19505</v>
      </c>
      <c r="H159" s="7" t="s">
        <v>1450</v>
      </c>
      <c r="I159" s="7" t="s">
        <v>19506</v>
      </c>
      <c r="J159" s="7" t="s">
        <v>1452</v>
      </c>
      <c r="K159" s="7" t="s">
        <v>807</v>
      </c>
      <c r="L159" s="7" t="s">
        <v>808</v>
      </c>
      <c r="M159" s="7" t="s">
        <v>1453</v>
      </c>
      <c r="N159" s="7" t="s">
        <v>23</v>
      </c>
      <c r="O159" s="11">
        <v>2</v>
      </c>
      <c r="P159" s="11">
        <v>48</v>
      </c>
      <c r="Q159" s="11">
        <v>1.5</v>
      </c>
      <c r="R159" s="11">
        <f t="shared" si="19"/>
        <v>0.5</v>
      </c>
      <c r="S159" s="11" t="s">
        <v>1455</v>
      </c>
      <c r="U159" t="str">
        <f t="shared" si="17"/>
        <v>是</v>
      </c>
    </row>
    <row r="160" spans="1:21">
      <c r="A160" s="2" t="str">
        <f>K160&amp;MID(L:L,15,4)</f>
        <v>陈生波0638</v>
      </c>
      <c r="B160" s="7" t="s">
        <v>2173</v>
      </c>
      <c r="C160" s="7" t="s">
        <v>1446</v>
      </c>
      <c r="D160" s="7">
        <v>48</v>
      </c>
      <c r="E160" s="7" t="s">
        <v>2174</v>
      </c>
      <c r="F160" s="7" t="s">
        <v>19507</v>
      </c>
      <c r="G160" s="7" t="s">
        <v>19508</v>
      </c>
      <c r="H160" s="7" t="s">
        <v>1450</v>
      </c>
      <c r="I160" s="7" t="s">
        <v>19509</v>
      </c>
      <c r="J160" s="7" t="s">
        <v>1452</v>
      </c>
      <c r="K160" s="7" t="s">
        <v>883</v>
      </c>
      <c r="L160" s="7" t="s">
        <v>884</v>
      </c>
      <c r="M160" s="7" t="s">
        <v>1461</v>
      </c>
      <c r="N160" s="7" t="s">
        <v>1467</v>
      </c>
      <c r="O160" s="11">
        <v>7</v>
      </c>
      <c r="P160" s="11">
        <v>34</v>
      </c>
      <c r="Q160" s="11">
        <v>3</v>
      </c>
      <c r="R160" s="11">
        <f t="shared" si="19"/>
        <v>4</v>
      </c>
      <c r="S160" s="11" t="s">
        <v>1455</v>
      </c>
      <c r="U160" t="str">
        <f t="shared" si="17"/>
        <v>是</v>
      </c>
    </row>
    <row r="161" spans="1:21">
      <c r="A161" s="2" t="str">
        <f>K161&amp;MID(L:L,15,4)</f>
        <v>陈莹4829</v>
      </c>
      <c r="B161" s="7" t="s">
        <v>2178</v>
      </c>
      <c r="C161" s="7" t="s">
        <v>1444</v>
      </c>
      <c r="D161" s="7">
        <v>52</v>
      </c>
      <c r="E161" s="7" t="s">
        <v>2179</v>
      </c>
      <c r="F161" s="7" t="s">
        <v>19510</v>
      </c>
      <c r="G161" s="7" t="s">
        <v>19511</v>
      </c>
      <c r="H161" s="7" t="s">
        <v>1450</v>
      </c>
      <c r="I161" s="7" t="s">
        <v>10690</v>
      </c>
      <c r="J161" s="7" t="s">
        <v>1452</v>
      </c>
      <c r="K161" s="7" t="s">
        <v>925</v>
      </c>
      <c r="L161" s="7" t="s">
        <v>926</v>
      </c>
      <c r="M161" s="7" t="s">
        <v>1461</v>
      </c>
      <c r="N161" s="7" t="s">
        <v>23</v>
      </c>
      <c r="O161" s="11">
        <v>3</v>
      </c>
      <c r="P161" s="11">
        <v>47</v>
      </c>
      <c r="Q161" s="11">
        <v>3</v>
      </c>
      <c r="R161" s="11">
        <f t="shared" si="19"/>
        <v>0</v>
      </c>
      <c r="S161" s="11" t="s">
        <v>1455</v>
      </c>
      <c r="U161" t="str">
        <f t="shared" si="17"/>
        <v>是</v>
      </c>
    </row>
    <row r="162" spans="1:21">
      <c r="A162" s="2" t="str">
        <f>K162&amp;MID(L:L,15,4)</f>
        <v>李笑银0029</v>
      </c>
      <c r="B162" s="7" t="s">
        <v>1887</v>
      </c>
      <c r="C162" s="7" t="s">
        <v>1446</v>
      </c>
      <c r="D162" s="7">
        <v>51</v>
      </c>
      <c r="E162" s="7" t="s">
        <v>1888</v>
      </c>
      <c r="F162" s="7" t="s">
        <v>19512</v>
      </c>
      <c r="G162" s="7" t="s">
        <v>19513</v>
      </c>
      <c r="H162" s="7" t="s">
        <v>1450</v>
      </c>
      <c r="I162" s="7" t="s">
        <v>19514</v>
      </c>
      <c r="J162" s="7" t="s">
        <v>1452</v>
      </c>
      <c r="K162" s="7" t="s">
        <v>918</v>
      </c>
      <c r="L162" s="7" t="s">
        <v>919</v>
      </c>
      <c r="M162" s="7" t="s">
        <v>1461</v>
      </c>
      <c r="N162" s="7" t="s">
        <v>23</v>
      </c>
      <c r="O162" s="11">
        <v>4</v>
      </c>
      <c r="P162" s="11">
        <v>0</v>
      </c>
      <c r="Q162" s="11">
        <v>3</v>
      </c>
      <c r="R162" s="11">
        <f t="shared" si="19"/>
        <v>1</v>
      </c>
      <c r="S162" s="11" t="s">
        <v>1455</v>
      </c>
      <c r="U162" t="str">
        <f t="shared" si="17"/>
        <v>是</v>
      </c>
    </row>
    <row r="163" spans="1:21">
      <c r="A163" s="2" t="str">
        <f>K163&amp;MID(L:L,15,4)</f>
        <v>黄满生5439</v>
      </c>
      <c r="B163" s="7" t="s">
        <v>2186</v>
      </c>
      <c r="C163" s="7" t="s">
        <v>1446</v>
      </c>
      <c r="D163" s="7">
        <v>40</v>
      </c>
      <c r="E163" s="7" t="s">
        <v>2187</v>
      </c>
      <c r="F163" s="7" t="s">
        <v>19515</v>
      </c>
      <c r="G163" s="7" t="s">
        <v>19516</v>
      </c>
      <c r="H163" s="7" t="s">
        <v>1450</v>
      </c>
      <c r="I163" s="7" t="s">
        <v>19517</v>
      </c>
      <c r="J163" s="7" t="s">
        <v>1452</v>
      </c>
      <c r="K163" s="7" t="s">
        <v>828</v>
      </c>
      <c r="L163" s="7" t="s">
        <v>829</v>
      </c>
      <c r="M163" s="7" t="s">
        <v>1453</v>
      </c>
      <c r="N163" s="7" t="s">
        <v>23</v>
      </c>
      <c r="O163" s="11">
        <v>14</v>
      </c>
      <c r="P163" s="11">
        <v>53</v>
      </c>
      <c r="Q163" s="11">
        <v>1.5</v>
      </c>
      <c r="R163" s="11">
        <f t="shared" si="19"/>
        <v>12.5</v>
      </c>
      <c r="S163" s="11" t="s">
        <v>1455</v>
      </c>
      <c r="U163" t="str">
        <f t="shared" si="17"/>
        <v>是</v>
      </c>
    </row>
    <row r="164" spans="1:21">
      <c r="A164" s="2" t="str">
        <f>K164&amp;MID(L:L,15,4)</f>
        <v>朱杏连0928</v>
      </c>
      <c r="B164" s="7" t="s">
        <v>2191</v>
      </c>
      <c r="C164" s="7" t="s">
        <v>1446</v>
      </c>
      <c r="D164" s="7">
        <v>56</v>
      </c>
      <c r="E164" s="7" t="s">
        <v>708</v>
      </c>
      <c r="F164" s="7" t="s">
        <v>19518</v>
      </c>
      <c r="G164" s="7" t="s">
        <v>19519</v>
      </c>
      <c r="H164" s="7" t="s">
        <v>1450</v>
      </c>
      <c r="I164" s="7" t="s">
        <v>19520</v>
      </c>
      <c r="J164" s="7" t="s">
        <v>1452</v>
      </c>
      <c r="K164" s="7" t="s">
        <v>705</v>
      </c>
      <c r="L164" s="7" t="s">
        <v>706</v>
      </c>
      <c r="M164" s="7" t="s">
        <v>1453</v>
      </c>
      <c r="N164" s="7" t="s">
        <v>23</v>
      </c>
      <c r="O164" s="11">
        <v>2</v>
      </c>
      <c r="P164" s="11">
        <v>22</v>
      </c>
      <c r="Q164" s="11">
        <v>1.5</v>
      </c>
      <c r="R164" s="11">
        <f t="shared" si="19"/>
        <v>0.5</v>
      </c>
      <c r="S164" s="11" t="s">
        <v>1455</v>
      </c>
      <c r="U164" t="str">
        <f t="shared" si="17"/>
        <v>是</v>
      </c>
    </row>
    <row r="165" spans="1:21">
      <c r="A165" s="2" t="str">
        <f>K165&amp;MID(L:L,15,4)</f>
        <v>陈炳有6612</v>
      </c>
      <c r="B165" s="7" t="s">
        <v>1783</v>
      </c>
      <c r="C165" s="7" t="s">
        <v>1446</v>
      </c>
      <c r="D165" s="7">
        <v>59</v>
      </c>
      <c r="E165" s="7" t="s">
        <v>1784</v>
      </c>
      <c r="F165" s="7" t="s">
        <v>19521</v>
      </c>
      <c r="G165" s="7" t="s">
        <v>19522</v>
      </c>
      <c r="H165" s="7" t="s">
        <v>1450</v>
      </c>
      <c r="I165" s="7" t="s">
        <v>19523</v>
      </c>
      <c r="J165" s="7" t="s">
        <v>1452</v>
      </c>
      <c r="K165" s="7" t="s">
        <v>41</v>
      </c>
      <c r="L165" s="7" t="s">
        <v>42</v>
      </c>
      <c r="M165" s="7" t="s">
        <v>1461</v>
      </c>
      <c r="N165" s="7" t="s">
        <v>23</v>
      </c>
      <c r="O165" s="11">
        <v>3</v>
      </c>
      <c r="P165" s="11">
        <v>8</v>
      </c>
      <c r="Q165" s="11">
        <v>3</v>
      </c>
      <c r="R165" s="11">
        <f t="shared" si="19"/>
        <v>0</v>
      </c>
      <c r="S165" s="11" t="s">
        <v>1455</v>
      </c>
      <c r="U165" t="str">
        <f t="shared" si="17"/>
        <v>是</v>
      </c>
    </row>
    <row r="166" spans="1:21">
      <c r="A166" s="2" t="str">
        <f>K166&amp;MID(L:L,15,4)</f>
        <v>黄大珠3223</v>
      </c>
      <c r="B166" s="7" t="s">
        <v>16912</v>
      </c>
      <c r="C166" s="7" t="s">
        <v>1457</v>
      </c>
      <c r="D166" s="7">
        <v>59</v>
      </c>
      <c r="E166" s="7" t="s">
        <v>16913</v>
      </c>
      <c r="F166" s="7" t="s">
        <v>19524</v>
      </c>
      <c r="G166" s="7" t="s">
        <v>19525</v>
      </c>
      <c r="H166" s="7" t="s">
        <v>1450</v>
      </c>
      <c r="I166" s="7" t="s">
        <v>19526</v>
      </c>
      <c r="J166" s="7" t="s">
        <v>1452</v>
      </c>
      <c r="K166" s="7" t="s">
        <v>191</v>
      </c>
      <c r="L166" s="7" t="s">
        <v>192</v>
      </c>
      <c r="M166" s="7" t="s">
        <v>1461</v>
      </c>
      <c r="N166" s="7" t="s">
        <v>23</v>
      </c>
      <c r="O166" s="11">
        <v>4</v>
      </c>
      <c r="P166" s="11">
        <v>45</v>
      </c>
      <c r="Q166" s="11">
        <v>3</v>
      </c>
      <c r="R166" s="11">
        <f t="shared" si="19"/>
        <v>1</v>
      </c>
      <c r="S166" s="11" t="s">
        <v>1455</v>
      </c>
      <c r="U166" t="str">
        <f t="shared" si="17"/>
        <v>是</v>
      </c>
    </row>
    <row r="167" spans="1:21">
      <c r="A167" s="2" t="str">
        <f>K167&amp;MID(L:L,15,4)</f>
        <v>袁颖儿0081</v>
      </c>
      <c r="B167" s="7" t="s">
        <v>2203</v>
      </c>
      <c r="C167" s="7" t="s">
        <v>1446</v>
      </c>
      <c r="D167" s="7">
        <v>61</v>
      </c>
      <c r="E167" s="7" t="s">
        <v>2204</v>
      </c>
      <c r="F167" s="7" t="s">
        <v>19527</v>
      </c>
      <c r="G167" s="7" t="s">
        <v>19528</v>
      </c>
      <c r="H167" s="7" t="s">
        <v>1450</v>
      </c>
      <c r="I167" s="7" t="s">
        <v>19529</v>
      </c>
      <c r="J167" s="7" t="s">
        <v>1452</v>
      </c>
      <c r="K167" s="7" t="s">
        <v>645</v>
      </c>
      <c r="L167" s="7" t="s">
        <v>646</v>
      </c>
      <c r="M167" s="7" t="s">
        <v>1461</v>
      </c>
      <c r="N167" s="7" t="s">
        <v>23</v>
      </c>
      <c r="O167" s="11">
        <v>11</v>
      </c>
      <c r="P167" s="11">
        <v>48</v>
      </c>
      <c r="Q167" s="11">
        <v>3</v>
      </c>
      <c r="R167" s="11">
        <f t="shared" si="19"/>
        <v>8</v>
      </c>
      <c r="S167" s="11" t="s">
        <v>1455</v>
      </c>
      <c r="U167" t="str">
        <f t="shared" si="17"/>
        <v>是</v>
      </c>
    </row>
    <row r="168" spans="1:21">
      <c r="A168" s="2" t="str">
        <f>K168&amp;MID(L:L,15,4)</f>
        <v>陆艳英332X</v>
      </c>
      <c r="B168" s="7" t="s">
        <v>2111</v>
      </c>
      <c r="C168" s="7" t="s">
        <v>1446</v>
      </c>
      <c r="D168" s="7">
        <v>48</v>
      </c>
      <c r="E168" s="7" t="s">
        <v>1124</v>
      </c>
      <c r="F168" s="7" t="s">
        <v>19530</v>
      </c>
      <c r="G168" s="7" t="s">
        <v>19531</v>
      </c>
      <c r="H168" s="7" t="s">
        <v>1450</v>
      </c>
      <c r="I168" s="7" t="s">
        <v>19532</v>
      </c>
      <c r="J168" s="7" t="s">
        <v>1452</v>
      </c>
      <c r="K168" s="7" t="s">
        <v>737</v>
      </c>
      <c r="L168" s="7" t="s">
        <v>738</v>
      </c>
      <c r="M168" s="7" t="s">
        <v>1461</v>
      </c>
      <c r="N168" s="7" t="s">
        <v>1467</v>
      </c>
      <c r="O168" s="11">
        <v>7</v>
      </c>
      <c r="P168" s="11">
        <v>39</v>
      </c>
      <c r="Q168" s="11">
        <v>3</v>
      </c>
      <c r="R168" s="11">
        <f t="shared" si="19"/>
        <v>4</v>
      </c>
      <c r="S168" s="11" t="s">
        <v>1455</v>
      </c>
      <c r="U168" t="str">
        <f t="shared" si="17"/>
        <v>是</v>
      </c>
    </row>
    <row r="169" spans="1:21">
      <c r="A169" s="2" t="str">
        <f>K169&amp;MID(L:L,15,4)</f>
        <v>卢少英0345</v>
      </c>
      <c r="B169" s="7" t="s">
        <v>2211</v>
      </c>
      <c r="C169" s="7" t="s">
        <v>1457</v>
      </c>
      <c r="D169" s="7">
        <v>44</v>
      </c>
      <c r="E169" s="7" t="s">
        <v>2212</v>
      </c>
      <c r="F169" s="7" t="s">
        <v>19533</v>
      </c>
      <c r="G169" s="7" t="s">
        <v>19534</v>
      </c>
      <c r="H169" s="7" t="s">
        <v>1450</v>
      </c>
      <c r="I169" s="7" t="s">
        <v>19535</v>
      </c>
      <c r="J169" s="7" t="s">
        <v>1452</v>
      </c>
      <c r="K169" s="7" t="s">
        <v>419</v>
      </c>
      <c r="L169" s="7" t="s">
        <v>420</v>
      </c>
      <c r="M169" s="7" t="s">
        <v>1461</v>
      </c>
      <c r="N169" s="7" t="s">
        <v>23</v>
      </c>
      <c r="O169" s="11">
        <v>10</v>
      </c>
      <c r="P169" s="11">
        <v>38</v>
      </c>
      <c r="Q169" s="11">
        <v>3</v>
      </c>
      <c r="R169" s="11">
        <f t="shared" si="19"/>
        <v>7</v>
      </c>
      <c r="S169" s="11" t="s">
        <v>1455</v>
      </c>
      <c r="U169" t="str">
        <f t="shared" si="17"/>
        <v>是</v>
      </c>
    </row>
    <row r="170" spans="1:21">
      <c r="A170" s="2" t="str">
        <f>K170&amp;MID(L:L,15,4)</f>
        <v>梁作仪5412</v>
      </c>
      <c r="B170" s="7" t="s">
        <v>2216</v>
      </c>
      <c r="C170" s="7" t="s">
        <v>1446</v>
      </c>
      <c r="D170" s="7">
        <v>51</v>
      </c>
      <c r="E170" s="7" t="s">
        <v>2217</v>
      </c>
      <c r="F170" s="7" t="s">
        <v>19536</v>
      </c>
      <c r="G170" s="7" t="s">
        <v>19537</v>
      </c>
      <c r="H170" s="7" t="s">
        <v>1450</v>
      </c>
      <c r="I170" s="7" t="s">
        <v>19538</v>
      </c>
      <c r="J170" s="7" t="s">
        <v>1452</v>
      </c>
      <c r="K170" s="7" t="s">
        <v>951</v>
      </c>
      <c r="L170" s="7" t="s">
        <v>952</v>
      </c>
      <c r="M170" s="7" t="s">
        <v>1461</v>
      </c>
      <c r="N170" s="7" t="s">
        <v>23</v>
      </c>
      <c r="O170" s="11">
        <v>3</v>
      </c>
      <c r="P170" s="11">
        <v>8</v>
      </c>
      <c r="Q170" s="11">
        <v>3</v>
      </c>
      <c r="R170" s="11">
        <f t="shared" si="19"/>
        <v>0</v>
      </c>
      <c r="S170" s="11" t="s">
        <v>1455</v>
      </c>
      <c r="U170" t="str">
        <f t="shared" si="17"/>
        <v>是</v>
      </c>
    </row>
    <row r="171" spans="1:21">
      <c r="A171" s="2" t="str">
        <f>K171&amp;MID(L:L,15,4)</f>
        <v>胡汝银0042</v>
      </c>
      <c r="B171" s="7" t="s">
        <v>2221</v>
      </c>
      <c r="C171" s="7" t="s">
        <v>1446</v>
      </c>
      <c r="D171" s="7">
        <v>54</v>
      </c>
      <c r="E171" s="7" t="s">
        <v>2222</v>
      </c>
      <c r="F171" s="7" t="s">
        <v>19539</v>
      </c>
      <c r="G171" s="7" t="s">
        <v>19540</v>
      </c>
      <c r="H171" s="7" t="s">
        <v>1450</v>
      </c>
      <c r="I171" s="7" t="s">
        <v>16769</v>
      </c>
      <c r="J171" s="7" t="s">
        <v>1452</v>
      </c>
      <c r="K171" s="7" t="s">
        <v>221</v>
      </c>
      <c r="L171" s="7" t="s">
        <v>222</v>
      </c>
      <c r="M171" s="7" t="s">
        <v>1453</v>
      </c>
      <c r="N171" s="7" t="s">
        <v>23</v>
      </c>
      <c r="O171" s="11">
        <v>1</v>
      </c>
      <c r="P171" s="11">
        <v>58</v>
      </c>
      <c r="Q171" s="11">
        <v>1.5</v>
      </c>
      <c r="R171" s="11">
        <v>0</v>
      </c>
      <c r="S171" s="11" t="s">
        <v>1455</v>
      </c>
      <c r="U171" t="str">
        <f t="shared" si="17"/>
        <v>是</v>
      </c>
    </row>
    <row r="172" spans="1:21">
      <c r="A172" s="2" t="str">
        <f>K172&amp;MID(L:L,15,4)</f>
        <v>卢霓4828</v>
      </c>
      <c r="B172" s="7" t="s">
        <v>2226</v>
      </c>
      <c r="C172" s="7" t="s">
        <v>1446</v>
      </c>
      <c r="D172" s="7">
        <v>45</v>
      </c>
      <c r="E172" s="7" t="s">
        <v>2227</v>
      </c>
      <c r="F172" s="7" t="s">
        <v>19541</v>
      </c>
      <c r="G172" s="7" t="s">
        <v>19434</v>
      </c>
      <c r="H172" s="7" t="s">
        <v>1450</v>
      </c>
      <c r="I172" s="7" t="s">
        <v>7789</v>
      </c>
      <c r="J172" s="7" t="s">
        <v>1452</v>
      </c>
      <c r="K172" s="7" t="s">
        <v>866</v>
      </c>
      <c r="L172" s="7" t="s">
        <v>867</v>
      </c>
      <c r="M172" s="7" t="s">
        <v>1461</v>
      </c>
      <c r="N172" s="7" t="s">
        <v>1454</v>
      </c>
      <c r="O172" s="11">
        <v>3</v>
      </c>
      <c r="P172" s="11">
        <v>0</v>
      </c>
      <c r="Q172" s="11">
        <v>3</v>
      </c>
      <c r="R172" s="11">
        <f t="shared" ref="R172:R180" si="20">O172-Q172</f>
        <v>0</v>
      </c>
      <c r="S172" s="11" t="s">
        <v>1455</v>
      </c>
      <c r="U172" t="str">
        <f t="shared" si="17"/>
        <v>是</v>
      </c>
    </row>
    <row r="173" spans="1:21">
      <c r="A173" s="2" t="str">
        <f>K173&amp;MID(L:L,15,4)</f>
        <v>梁润可5124</v>
      </c>
      <c r="B173" s="7" t="s">
        <v>2231</v>
      </c>
      <c r="C173" s="7" t="s">
        <v>1446</v>
      </c>
      <c r="D173" s="7">
        <v>52</v>
      </c>
      <c r="E173" s="7" t="s">
        <v>2232</v>
      </c>
      <c r="F173" s="7" t="s">
        <v>19542</v>
      </c>
      <c r="G173" s="7" t="s">
        <v>19543</v>
      </c>
      <c r="H173" s="7" t="s">
        <v>1450</v>
      </c>
      <c r="I173" s="7" t="s">
        <v>14227</v>
      </c>
      <c r="J173" s="7" t="s">
        <v>1452</v>
      </c>
      <c r="K173" s="7" t="s">
        <v>337</v>
      </c>
      <c r="L173" s="7" t="s">
        <v>338</v>
      </c>
      <c r="M173" s="7" t="s">
        <v>1453</v>
      </c>
      <c r="N173" s="7" t="s">
        <v>23</v>
      </c>
      <c r="O173" s="11">
        <v>1</v>
      </c>
      <c r="P173" s="11">
        <v>51</v>
      </c>
      <c r="Q173" s="11">
        <v>1.5</v>
      </c>
      <c r="R173" s="11">
        <v>0</v>
      </c>
      <c r="S173" s="11" t="s">
        <v>1455</v>
      </c>
      <c r="U173" t="str">
        <f t="shared" si="17"/>
        <v>是</v>
      </c>
    </row>
    <row r="174" spans="1:21">
      <c r="A174" s="2" t="str">
        <f>K174&amp;MID(L:L,15,4)</f>
        <v>许娇0929</v>
      </c>
      <c r="B174" s="7" t="s">
        <v>2236</v>
      </c>
      <c r="C174" s="7" t="s">
        <v>1446</v>
      </c>
      <c r="D174" s="7">
        <v>57</v>
      </c>
      <c r="E174" s="7" t="s">
        <v>2237</v>
      </c>
      <c r="F174" s="7" t="s">
        <v>19544</v>
      </c>
      <c r="G174" s="7" t="s">
        <v>19545</v>
      </c>
      <c r="H174" s="7" t="s">
        <v>1450</v>
      </c>
      <c r="I174" s="7" t="s">
        <v>19546</v>
      </c>
      <c r="J174" s="7" t="s">
        <v>1452</v>
      </c>
      <c r="K174" s="7" t="s">
        <v>1010</v>
      </c>
      <c r="L174" s="7" t="s">
        <v>1011</v>
      </c>
      <c r="M174" s="7" t="s">
        <v>1453</v>
      </c>
      <c r="N174" s="7" t="s">
        <v>23</v>
      </c>
      <c r="O174" s="11">
        <v>4</v>
      </c>
      <c r="P174" s="11">
        <v>30</v>
      </c>
      <c r="Q174" s="11">
        <v>1.5</v>
      </c>
      <c r="R174" s="11">
        <f t="shared" si="20"/>
        <v>2.5</v>
      </c>
      <c r="S174" s="11" t="s">
        <v>1455</v>
      </c>
      <c r="U174" t="str">
        <f t="shared" si="17"/>
        <v>是</v>
      </c>
    </row>
    <row r="175" spans="1:21">
      <c r="A175" s="2" t="str">
        <f>K175&amp;MID(L:L,15,4)</f>
        <v>邓苏1225</v>
      </c>
      <c r="B175" s="7" t="s">
        <v>2241</v>
      </c>
      <c r="C175" s="7" t="s">
        <v>1457</v>
      </c>
      <c r="D175" s="7">
        <v>59</v>
      </c>
      <c r="E175" s="7" t="s">
        <v>2242</v>
      </c>
      <c r="F175" s="7" t="s">
        <v>19547</v>
      </c>
      <c r="G175" s="7" t="s">
        <v>19548</v>
      </c>
      <c r="H175" s="7" t="s">
        <v>1450</v>
      </c>
      <c r="I175" s="7" t="s">
        <v>19549</v>
      </c>
      <c r="J175" s="7" t="s">
        <v>1452</v>
      </c>
      <c r="K175" s="7" t="s">
        <v>143</v>
      </c>
      <c r="L175" s="7" t="s">
        <v>144</v>
      </c>
      <c r="M175" s="7" t="s">
        <v>1453</v>
      </c>
      <c r="N175" s="7" t="s">
        <v>23</v>
      </c>
      <c r="O175" s="11">
        <v>2</v>
      </c>
      <c r="P175" s="11">
        <v>6</v>
      </c>
      <c r="Q175" s="11">
        <v>1.5</v>
      </c>
      <c r="R175" s="11">
        <f t="shared" si="20"/>
        <v>0.5</v>
      </c>
      <c r="S175" s="11" t="s">
        <v>1455</v>
      </c>
      <c r="U175" t="str">
        <f t="shared" si="17"/>
        <v>是</v>
      </c>
    </row>
    <row r="176" spans="1:21">
      <c r="A176" s="2" t="str">
        <f>K176&amp;MID(L:L,15,4)</f>
        <v>吴宝婵5347</v>
      </c>
      <c r="B176" s="7" t="s">
        <v>16941</v>
      </c>
      <c r="C176" s="7" t="s">
        <v>1457</v>
      </c>
      <c r="D176" s="7">
        <v>43</v>
      </c>
      <c r="E176" s="7" t="s">
        <v>16942</v>
      </c>
      <c r="F176" s="7" t="s">
        <v>19550</v>
      </c>
      <c r="G176" s="7" t="s">
        <v>19551</v>
      </c>
      <c r="H176" s="7" t="s">
        <v>1450</v>
      </c>
      <c r="I176" s="7" t="s">
        <v>12910</v>
      </c>
      <c r="J176" s="7" t="s">
        <v>1452</v>
      </c>
      <c r="K176" s="7" t="s">
        <v>747</v>
      </c>
      <c r="L176" s="7" t="s">
        <v>748</v>
      </c>
      <c r="M176" s="7" t="s">
        <v>1461</v>
      </c>
      <c r="N176" s="7" t="s">
        <v>1467</v>
      </c>
      <c r="O176" s="11">
        <v>3</v>
      </c>
      <c r="P176" s="11">
        <v>1</v>
      </c>
      <c r="Q176" s="11">
        <v>3</v>
      </c>
      <c r="R176" s="11">
        <f t="shared" si="20"/>
        <v>0</v>
      </c>
      <c r="S176" s="11" t="s">
        <v>1455</v>
      </c>
      <c r="U176" t="str">
        <f t="shared" si="17"/>
        <v>是</v>
      </c>
    </row>
    <row r="177" spans="1:21">
      <c r="A177" s="2" t="str">
        <f>K177&amp;MID(L:L,15,4)</f>
        <v>李观妹2441</v>
      </c>
      <c r="B177" s="7" t="s">
        <v>15136</v>
      </c>
      <c r="C177" s="7" t="s">
        <v>1457</v>
      </c>
      <c r="D177" s="7">
        <v>57</v>
      </c>
      <c r="E177" s="7" t="s">
        <v>15137</v>
      </c>
      <c r="F177" s="7" t="s">
        <v>19552</v>
      </c>
      <c r="G177" s="7" t="s">
        <v>19553</v>
      </c>
      <c r="H177" s="7" t="s">
        <v>15140</v>
      </c>
      <c r="I177" s="7" t="s">
        <v>19554</v>
      </c>
      <c r="J177" s="7" t="s">
        <v>1452</v>
      </c>
      <c r="K177" s="7" t="s">
        <v>750</v>
      </c>
      <c r="L177" s="7" t="s">
        <v>751</v>
      </c>
      <c r="M177" s="7" t="s">
        <v>1461</v>
      </c>
      <c r="N177" s="7" t="s">
        <v>1467</v>
      </c>
      <c r="O177" s="11">
        <v>7</v>
      </c>
      <c r="P177" s="11">
        <v>4</v>
      </c>
      <c r="Q177" s="11">
        <v>3</v>
      </c>
      <c r="R177" s="11">
        <f t="shared" si="20"/>
        <v>4</v>
      </c>
      <c r="S177" s="11" t="s">
        <v>1455</v>
      </c>
      <c r="U177" t="str">
        <f t="shared" si="17"/>
        <v>是</v>
      </c>
    </row>
    <row r="178" spans="1:21">
      <c r="A178" s="2" t="str">
        <f>K178&amp;MID(L:L,15,4)</f>
        <v>何耀灿0650</v>
      </c>
      <c r="B178" s="7" t="s">
        <v>1660</v>
      </c>
      <c r="C178" s="7" t="s">
        <v>1444</v>
      </c>
      <c r="D178" s="7">
        <v>56</v>
      </c>
      <c r="E178" s="7" t="s">
        <v>1661</v>
      </c>
      <c r="F178" s="7" t="s">
        <v>19555</v>
      </c>
      <c r="G178" s="7" t="s">
        <v>19556</v>
      </c>
      <c r="H178" s="7" t="s">
        <v>1450</v>
      </c>
      <c r="I178" s="7" t="s">
        <v>19557</v>
      </c>
      <c r="J178" s="7" t="s">
        <v>1452</v>
      </c>
      <c r="K178" s="7" t="s">
        <v>730</v>
      </c>
      <c r="L178" s="7" t="s">
        <v>731</v>
      </c>
      <c r="M178" s="7" t="s">
        <v>1461</v>
      </c>
      <c r="N178" s="7" t="s">
        <v>1454</v>
      </c>
      <c r="O178" s="11">
        <v>9</v>
      </c>
      <c r="P178" s="11">
        <v>59</v>
      </c>
      <c r="Q178" s="11">
        <v>3</v>
      </c>
      <c r="R178" s="11">
        <f t="shared" si="20"/>
        <v>6</v>
      </c>
      <c r="S178" s="11" t="s">
        <v>1455</v>
      </c>
      <c r="U178" t="str">
        <f t="shared" si="17"/>
        <v>是</v>
      </c>
    </row>
    <row r="179" spans="1:21">
      <c r="A179" s="2" t="str">
        <f>K179&amp;MID(L:L,15,4)</f>
        <v>潘秀珍1521</v>
      </c>
      <c r="B179" s="7" t="s">
        <v>2255</v>
      </c>
      <c r="C179" s="7" t="s">
        <v>1457</v>
      </c>
      <c r="D179" s="7">
        <v>23</v>
      </c>
      <c r="E179" s="7" t="s">
        <v>2256</v>
      </c>
      <c r="F179" s="7" t="s">
        <v>19558</v>
      </c>
      <c r="G179" s="7" t="s">
        <v>19559</v>
      </c>
      <c r="H179" s="7" t="s">
        <v>1450</v>
      </c>
      <c r="I179" s="7" t="s">
        <v>19560</v>
      </c>
      <c r="J179" s="7" t="s">
        <v>1452</v>
      </c>
      <c r="K179" s="7" t="s">
        <v>847</v>
      </c>
      <c r="L179" s="7" t="s">
        <v>848</v>
      </c>
      <c r="M179" s="7" t="s">
        <v>1461</v>
      </c>
      <c r="N179" s="7" t="s">
        <v>23</v>
      </c>
      <c r="O179" s="11">
        <v>4</v>
      </c>
      <c r="P179" s="11">
        <v>54</v>
      </c>
      <c r="Q179" s="11">
        <v>3</v>
      </c>
      <c r="R179" s="11">
        <f t="shared" si="20"/>
        <v>1</v>
      </c>
      <c r="S179" s="11" t="s">
        <v>1455</v>
      </c>
      <c r="U179" t="str">
        <f t="shared" si="17"/>
        <v>是</v>
      </c>
    </row>
    <row r="180" spans="1:21">
      <c r="A180" s="2" t="str">
        <f>K180&amp;MID(L:L,15,4)</f>
        <v>邓仁爱0913</v>
      </c>
      <c r="B180" s="7" t="s">
        <v>2260</v>
      </c>
      <c r="C180" s="7" t="s">
        <v>1446</v>
      </c>
      <c r="D180" s="7">
        <v>43</v>
      </c>
      <c r="E180" s="7" t="s">
        <v>2261</v>
      </c>
      <c r="F180" s="7" t="s">
        <v>19561</v>
      </c>
      <c r="G180" s="7" t="s">
        <v>19562</v>
      </c>
      <c r="H180" s="7" t="s">
        <v>1450</v>
      </c>
      <c r="I180" s="7" t="s">
        <v>19563</v>
      </c>
      <c r="J180" s="7" t="s">
        <v>1452</v>
      </c>
      <c r="K180" s="7" t="s">
        <v>136</v>
      </c>
      <c r="L180" s="7" t="s">
        <v>137</v>
      </c>
      <c r="M180" s="7" t="s">
        <v>1461</v>
      </c>
      <c r="N180" s="7" t="s">
        <v>23</v>
      </c>
      <c r="O180" s="11">
        <v>3</v>
      </c>
      <c r="P180" s="11">
        <v>6</v>
      </c>
      <c r="Q180" s="11">
        <v>3</v>
      </c>
      <c r="R180" s="11">
        <f t="shared" si="20"/>
        <v>0</v>
      </c>
      <c r="S180" s="11" t="s">
        <v>1455</v>
      </c>
      <c r="U180" t="str">
        <f t="shared" si="17"/>
        <v>是</v>
      </c>
    </row>
    <row r="181" spans="1:21">
      <c r="A181" s="2" t="str">
        <f>K181&amp;MID(L:L,15,4)</f>
        <v>危桂珍0625</v>
      </c>
      <c r="B181" s="7" t="s">
        <v>2265</v>
      </c>
      <c r="C181" s="7" t="s">
        <v>1446</v>
      </c>
      <c r="D181" s="7">
        <v>54</v>
      </c>
      <c r="E181" s="7" t="s">
        <v>2266</v>
      </c>
      <c r="F181" s="7" t="s">
        <v>19422</v>
      </c>
      <c r="G181" s="7" t="s">
        <v>19564</v>
      </c>
      <c r="H181" s="7" t="s">
        <v>1450</v>
      </c>
      <c r="I181" s="7" t="s">
        <v>19565</v>
      </c>
      <c r="J181" s="7" t="s">
        <v>1452</v>
      </c>
      <c r="K181" s="7" t="s">
        <v>563</v>
      </c>
      <c r="L181" s="7" t="s">
        <v>564</v>
      </c>
      <c r="M181" s="7" t="s">
        <v>1453</v>
      </c>
      <c r="N181" s="7" t="s">
        <v>23</v>
      </c>
      <c r="O181" s="11">
        <v>1</v>
      </c>
      <c r="P181" s="11">
        <v>42</v>
      </c>
      <c r="Q181" s="11">
        <v>1.5</v>
      </c>
      <c r="R181" s="11">
        <v>0</v>
      </c>
      <c r="S181" s="11" t="s">
        <v>1455</v>
      </c>
      <c r="U181" t="str">
        <f t="shared" si="17"/>
        <v>是</v>
      </c>
    </row>
    <row r="182" spans="1:21">
      <c r="A182" s="2" t="str">
        <f>K182&amp;MID(L:L,15,4)</f>
        <v>林杏贤0425</v>
      </c>
      <c r="B182" s="7" t="s">
        <v>1567</v>
      </c>
      <c r="C182" s="7" t="s">
        <v>1446</v>
      </c>
      <c r="D182" s="7">
        <v>58</v>
      </c>
      <c r="E182" s="7" t="s">
        <v>1568</v>
      </c>
      <c r="F182" s="7" t="s">
        <v>19566</v>
      </c>
      <c r="G182" s="7" t="s">
        <v>19567</v>
      </c>
      <c r="H182" s="7" t="s">
        <v>1450</v>
      </c>
      <c r="I182" s="7" t="s">
        <v>19568</v>
      </c>
      <c r="J182" s="7" t="s">
        <v>1452</v>
      </c>
      <c r="K182" s="7" t="s">
        <v>422</v>
      </c>
      <c r="L182" s="7" t="s">
        <v>423</v>
      </c>
      <c r="M182" s="7" t="s">
        <v>1453</v>
      </c>
      <c r="N182" s="7" t="s">
        <v>23</v>
      </c>
      <c r="O182" s="11">
        <v>2</v>
      </c>
      <c r="P182" s="11">
        <v>1</v>
      </c>
      <c r="Q182" s="11">
        <v>1.5</v>
      </c>
      <c r="R182" s="11">
        <f t="shared" ref="R182:R193" si="21">O182-Q182</f>
        <v>0.5</v>
      </c>
      <c r="S182" s="11" t="s">
        <v>1455</v>
      </c>
      <c r="U182" t="str">
        <f t="shared" si="17"/>
        <v>是</v>
      </c>
    </row>
    <row r="183" spans="1:21">
      <c r="A183" s="2" t="str">
        <f>K183&amp;MID(L:L,15,4)</f>
        <v>彭友0922</v>
      </c>
      <c r="B183" s="7" t="s">
        <v>16959</v>
      </c>
      <c r="C183" s="7" t="s">
        <v>1446</v>
      </c>
      <c r="D183" s="7">
        <v>60</v>
      </c>
      <c r="E183" s="7" t="s">
        <v>16960</v>
      </c>
      <c r="F183" s="7" t="s">
        <v>19569</v>
      </c>
      <c r="G183" s="7" t="s">
        <v>19570</v>
      </c>
      <c r="H183" s="7" t="s">
        <v>2514</v>
      </c>
      <c r="I183" s="7" t="s">
        <v>19571</v>
      </c>
      <c r="J183" s="7" t="s">
        <v>1452</v>
      </c>
      <c r="K183" s="7" t="s">
        <v>515</v>
      </c>
      <c r="L183" s="7" t="s">
        <v>516</v>
      </c>
      <c r="M183" s="7" t="s">
        <v>1453</v>
      </c>
      <c r="N183" s="7" t="s">
        <v>23</v>
      </c>
      <c r="O183" s="11">
        <v>1</v>
      </c>
      <c r="P183" s="11">
        <v>37</v>
      </c>
      <c r="Q183" s="11">
        <v>1.5</v>
      </c>
      <c r="R183" s="11">
        <v>0</v>
      </c>
      <c r="S183" s="11" t="s">
        <v>1455</v>
      </c>
      <c r="U183" t="str">
        <f t="shared" si="17"/>
        <v>是</v>
      </c>
    </row>
    <row r="184" spans="1:21">
      <c r="A184" s="2" t="str">
        <f>K184&amp;MID(L:L,15,4)</f>
        <v>伍颂熹0315</v>
      </c>
      <c r="B184" s="7" t="s">
        <v>1967</v>
      </c>
      <c r="C184" s="7" t="s">
        <v>1446</v>
      </c>
      <c r="D184" s="7">
        <v>49</v>
      </c>
      <c r="E184" s="7" t="s">
        <v>1108</v>
      </c>
      <c r="F184" s="7" t="s">
        <v>19572</v>
      </c>
      <c r="G184" s="7" t="s">
        <v>19573</v>
      </c>
      <c r="H184" s="7" t="s">
        <v>1450</v>
      </c>
      <c r="I184" s="7" t="s">
        <v>19574</v>
      </c>
      <c r="J184" s="7" t="s">
        <v>1452</v>
      </c>
      <c r="K184" s="7" t="s">
        <v>1103</v>
      </c>
      <c r="L184" s="7" t="s">
        <v>1104</v>
      </c>
      <c r="M184" s="7" t="s">
        <v>1453</v>
      </c>
      <c r="N184" s="7" t="s">
        <v>23</v>
      </c>
      <c r="O184" s="11">
        <v>2</v>
      </c>
      <c r="P184" s="11">
        <v>27</v>
      </c>
      <c r="Q184" s="11">
        <v>1.5</v>
      </c>
      <c r="R184" s="11">
        <f t="shared" si="21"/>
        <v>0.5</v>
      </c>
      <c r="S184" s="11" t="s">
        <v>1455</v>
      </c>
      <c r="U184" t="str">
        <f t="shared" si="17"/>
        <v>是</v>
      </c>
    </row>
    <row r="185" spans="1:21">
      <c r="A185" s="2" t="str">
        <f>K185&amp;MID(L:L,15,4)</f>
        <v>马建辑1210</v>
      </c>
      <c r="B185" s="7" t="s">
        <v>16060</v>
      </c>
      <c r="C185" s="7" t="s">
        <v>1446</v>
      </c>
      <c r="D185" s="7">
        <v>44</v>
      </c>
      <c r="E185" s="7" t="s">
        <v>1381</v>
      </c>
      <c r="F185" s="7" t="s">
        <v>19575</v>
      </c>
      <c r="G185" s="7" t="s">
        <v>19576</v>
      </c>
      <c r="H185" s="7" t="s">
        <v>1450</v>
      </c>
      <c r="I185" s="7" t="s">
        <v>19577</v>
      </c>
      <c r="J185" s="7" t="s">
        <v>1452</v>
      </c>
      <c r="K185" s="7" t="s">
        <v>1378</v>
      </c>
      <c r="L185" s="7" t="s">
        <v>1379</v>
      </c>
      <c r="M185" s="7" t="s">
        <v>1461</v>
      </c>
      <c r="N185" s="7" t="s">
        <v>1462</v>
      </c>
      <c r="O185" s="11">
        <v>6</v>
      </c>
      <c r="P185" s="11">
        <v>45</v>
      </c>
      <c r="Q185" s="11">
        <v>2.5</v>
      </c>
      <c r="R185" s="11">
        <f t="shared" si="21"/>
        <v>3.5</v>
      </c>
      <c r="S185" s="11" t="s">
        <v>1455</v>
      </c>
      <c r="U185" t="str">
        <f t="shared" si="17"/>
        <v>是</v>
      </c>
    </row>
    <row r="186" spans="1:21">
      <c r="A186" s="2" t="str">
        <f>K186&amp;MID(L:L,15,4)</f>
        <v>邓佩慧1820</v>
      </c>
      <c r="B186" s="7" t="s">
        <v>2283</v>
      </c>
      <c r="C186" s="7" t="s">
        <v>1446</v>
      </c>
      <c r="D186" s="7">
        <v>55</v>
      </c>
      <c r="E186" s="7" t="s">
        <v>2284</v>
      </c>
      <c r="F186" s="7" t="s">
        <v>19578</v>
      </c>
      <c r="G186" s="7" t="s">
        <v>19579</v>
      </c>
      <c r="H186" s="7" t="s">
        <v>1450</v>
      </c>
      <c r="I186" s="7" t="s">
        <v>3310</v>
      </c>
      <c r="J186" s="7" t="s">
        <v>1452</v>
      </c>
      <c r="K186" s="7" t="s">
        <v>134</v>
      </c>
      <c r="L186" s="7" t="s">
        <v>135</v>
      </c>
      <c r="M186" s="7" t="s">
        <v>1461</v>
      </c>
      <c r="N186" s="7" t="s">
        <v>23</v>
      </c>
      <c r="O186" s="11">
        <v>3</v>
      </c>
      <c r="P186" s="11">
        <v>8</v>
      </c>
      <c r="Q186" s="11">
        <v>3</v>
      </c>
      <c r="R186" s="11">
        <f t="shared" si="21"/>
        <v>0</v>
      </c>
      <c r="S186" s="11" t="s">
        <v>1455</v>
      </c>
      <c r="U186" t="str">
        <f t="shared" si="17"/>
        <v>是</v>
      </c>
    </row>
    <row r="187" spans="1:21">
      <c r="A187" s="2" t="str">
        <f>K187&amp;MID(L:L,15,4)</f>
        <v>宋情国5113</v>
      </c>
      <c r="B187" s="7" t="s">
        <v>1949</v>
      </c>
      <c r="C187" s="7" t="s">
        <v>1457</v>
      </c>
      <c r="D187" s="7">
        <v>53</v>
      </c>
      <c r="E187" s="7" t="s">
        <v>1950</v>
      </c>
      <c r="F187" s="7" t="s">
        <v>19580</v>
      </c>
      <c r="G187" s="7" t="s">
        <v>19581</v>
      </c>
      <c r="H187" s="7" t="s">
        <v>2042</v>
      </c>
      <c r="I187" s="7" t="s">
        <v>16490</v>
      </c>
      <c r="J187" s="7" t="s">
        <v>1452</v>
      </c>
      <c r="K187" s="7" t="s">
        <v>474</v>
      </c>
      <c r="L187" s="7" t="s">
        <v>475</v>
      </c>
      <c r="M187" s="7" t="s">
        <v>1461</v>
      </c>
      <c r="N187" s="7" t="s">
        <v>23</v>
      </c>
      <c r="O187" s="11">
        <v>3</v>
      </c>
      <c r="P187" s="11">
        <v>11</v>
      </c>
      <c r="Q187" s="11">
        <v>3</v>
      </c>
      <c r="R187" s="11">
        <f t="shared" si="21"/>
        <v>0</v>
      </c>
      <c r="S187" s="11" t="s">
        <v>1455</v>
      </c>
      <c r="U187" t="str">
        <f t="shared" si="17"/>
        <v>是</v>
      </c>
    </row>
    <row r="188" spans="1:21">
      <c r="A188" s="2" t="str">
        <f>K188&amp;MID(L:L,15,4)</f>
        <v>邓英财0914</v>
      </c>
      <c r="B188" s="7" t="s">
        <v>2293</v>
      </c>
      <c r="C188" s="7" t="s">
        <v>1457</v>
      </c>
      <c r="D188" s="7">
        <v>44</v>
      </c>
      <c r="E188" s="7" t="s">
        <v>2294</v>
      </c>
      <c r="F188" s="7" t="s">
        <v>19582</v>
      </c>
      <c r="G188" s="7" t="s">
        <v>19583</v>
      </c>
      <c r="H188" s="7" t="s">
        <v>1450</v>
      </c>
      <c r="I188" s="7" t="s">
        <v>19584</v>
      </c>
      <c r="J188" s="7" t="s">
        <v>1452</v>
      </c>
      <c r="K188" s="7" t="s">
        <v>152</v>
      </c>
      <c r="L188" s="7" t="s">
        <v>153</v>
      </c>
      <c r="M188" s="7" t="s">
        <v>1453</v>
      </c>
      <c r="N188" s="7" t="s">
        <v>23</v>
      </c>
      <c r="O188" s="11">
        <v>2</v>
      </c>
      <c r="P188" s="11">
        <v>21</v>
      </c>
      <c r="Q188" s="11">
        <v>1.5</v>
      </c>
      <c r="R188" s="11">
        <f t="shared" si="21"/>
        <v>0.5</v>
      </c>
      <c r="S188" s="11" t="s">
        <v>1455</v>
      </c>
      <c r="U188" t="str">
        <f t="shared" si="17"/>
        <v>是</v>
      </c>
    </row>
    <row r="189" spans="1:21">
      <c r="A189" s="2" t="str">
        <f>K189&amp;MID(L:L,15,4)</f>
        <v>周仲萍1825</v>
      </c>
      <c r="B189" s="7" t="s">
        <v>2298</v>
      </c>
      <c r="C189" s="7" t="s">
        <v>1446</v>
      </c>
      <c r="D189" s="7">
        <v>58</v>
      </c>
      <c r="E189" s="7" t="s">
        <v>2299</v>
      </c>
      <c r="F189" s="7" t="s">
        <v>19585</v>
      </c>
      <c r="G189" s="7" t="s">
        <v>19586</v>
      </c>
      <c r="H189" s="7" t="s">
        <v>1450</v>
      </c>
      <c r="I189" s="7" t="s">
        <v>19587</v>
      </c>
      <c r="J189" s="7" t="s">
        <v>1452</v>
      </c>
      <c r="K189" s="7" t="s">
        <v>771</v>
      </c>
      <c r="L189" s="7" t="s">
        <v>772</v>
      </c>
      <c r="M189" s="7" t="s">
        <v>1461</v>
      </c>
      <c r="N189" s="7" t="s">
        <v>1454</v>
      </c>
      <c r="O189" s="11">
        <v>4</v>
      </c>
      <c r="P189" s="11">
        <v>8</v>
      </c>
      <c r="Q189" s="11">
        <v>3</v>
      </c>
      <c r="R189" s="11">
        <f t="shared" si="21"/>
        <v>1</v>
      </c>
      <c r="S189" s="11" t="s">
        <v>1455</v>
      </c>
      <c r="U189" t="str">
        <f t="shared" si="17"/>
        <v>是</v>
      </c>
    </row>
    <row r="190" spans="1:21">
      <c r="A190" s="2" t="str">
        <f>K190&amp;MID(L:L,15,4)</f>
        <v>梁金好4822</v>
      </c>
      <c r="B190" s="7" t="s">
        <v>2303</v>
      </c>
      <c r="C190" s="7" t="s">
        <v>1446</v>
      </c>
      <c r="D190" s="7">
        <v>34</v>
      </c>
      <c r="E190" s="7" t="s">
        <v>2304</v>
      </c>
      <c r="F190" s="7" t="s">
        <v>19588</v>
      </c>
      <c r="G190" s="7" t="s">
        <v>19589</v>
      </c>
      <c r="H190" s="7" t="s">
        <v>1450</v>
      </c>
      <c r="I190" s="7" t="s">
        <v>19590</v>
      </c>
      <c r="J190" s="7" t="s">
        <v>1452</v>
      </c>
      <c r="K190" s="7" t="s">
        <v>634</v>
      </c>
      <c r="L190" s="7" t="s">
        <v>635</v>
      </c>
      <c r="M190" s="7" t="s">
        <v>1461</v>
      </c>
      <c r="N190" s="7" t="s">
        <v>1467</v>
      </c>
      <c r="O190" s="11">
        <v>6</v>
      </c>
      <c r="P190" s="11">
        <v>27</v>
      </c>
      <c r="Q190" s="11">
        <v>3</v>
      </c>
      <c r="R190" s="11">
        <f t="shared" si="21"/>
        <v>3</v>
      </c>
      <c r="S190" s="11" t="s">
        <v>1455</v>
      </c>
      <c r="U190" t="str">
        <f t="shared" si="17"/>
        <v>是</v>
      </c>
    </row>
    <row r="191" spans="1:21">
      <c r="A191" s="2" t="str">
        <f>K191&amp;MID(L:L,15,4)</f>
        <v>何桂芳0025</v>
      </c>
      <c r="B191" s="7" t="s">
        <v>8498</v>
      </c>
      <c r="C191" s="7" t="s">
        <v>1446</v>
      </c>
      <c r="D191" s="7">
        <v>60</v>
      </c>
      <c r="E191" s="7" t="s">
        <v>8499</v>
      </c>
      <c r="F191" s="7" t="s">
        <v>19591</v>
      </c>
      <c r="G191" s="7" t="s">
        <v>19592</v>
      </c>
      <c r="H191" s="7" t="s">
        <v>1450</v>
      </c>
      <c r="I191" s="7" t="s">
        <v>19593</v>
      </c>
      <c r="J191" s="7" t="s">
        <v>1452</v>
      </c>
      <c r="K191" s="7" t="s">
        <v>678</v>
      </c>
      <c r="L191" s="7" t="s">
        <v>679</v>
      </c>
      <c r="M191" s="7" t="s">
        <v>1461</v>
      </c>
      <c r="N191" s="7" t="s">
        <v>23</v>
      </c>
      <c r="O191" s="11">
        <v>3</v>
      </c>
      <c r="P191" s="11">
        <v>34</v>
      </c>
      <c r="Q191" s="11">
        <v>3</v>
      </c>
      <c r="R191" s="11">
        <f t="shared" si="21"/>
        <v>0</v>
      </c>
      <c r="S191" s="11" t="s">
        <v>1455</v>
      </c>
      <c r="U191" t="str">
        <f t="shared" si="17"/>
        <v>是</v>
      </c>
    </row>
    <row r="192" spans="1:21">
      <c r="A192" s="2" t="str">
        <f>K192&amp;MID(L:L,15,4)</f>
        <v>黄惠克1210</v>
      </c>
      <c r="B192" s="7" t="s">
        <v>2313</v>
      </c>
      <c r="C192" s="7" t="s">
        <v>1446</v>
      </c>
      <c r="D192" s="7">
        <v>48</v>
      </c>
      <c r="E192" s="7" t="s">
        <v>2314</v>
      </c>
      <c r="F192" s="7" t="s">
        <v>19594</v>
      </c>
      <c r="G192" s="7" t="s">
        <v>19595</v>
      </c>
      <c r="H192" s="7" t="s">
        <v>1450</v>
      </c>
      <c r="I192" s="7" t="s">
        <v>19596</v>
      </c>
      <c r="J192" s="7" t="s">
        <v>1452</v>
      </c>
      <c r="K192" s="7" t="s">
        <v>245</v>
      </c>
      <c r="L192" s="7" t="s">
        <v>2318</v>
      </c>
      <c r="M192" s="7" t="s">
        <v>1453</v>
      </c>
      <c r="N192" s="7" t="s">
        <v>23</v>
      </c>
      <c r="O192" s="11">
        <v>13</v>
      </c>
      <c r="P192" s="11">
        <v>32</v>
      </c>
      <c r="Q192" s="11">
        <v>1.5</v>
      </c>
      <c r="R192" s="11">
        <f t="shared" si="21"/>
        <v>11.5</v>
      </c>
      <c r="S192" s="11" t="s">
        <v>1455</v>
      </c>
      <c r="U192" t="str">
        <f t="shared" si="17"/>
        <v>是</v>
      </c>
    </row>
    <row r="193" spans="1:21">
      <c r="A193" s="2" t="str">
        <f>K193&amp;MID(L:L,15,4)</f>
        <v>吴容根6016</v>
      </c>
      <c r="B193" s="7" t="s">
        <v>2319</v>
      </c>
      <c r="C193" s="7" t="s">
        <v>1457</v>
      </c>
      <c r="D193" s="7">
        <v>51</v>
      </c>
      <c r="E193" s="7" t="s">
        <v>2320</v>
      </c>
      <c r="F193" s="7" t="s">
        <v>19597</v>
      </c>
      <c r="G193" s="7" t="s">
        <v>19598</v>
      </c>
      <c r="H193" s="7" t="s">
        <v>1450</v>
      </c>
      <c r="I193" s="7" t="s">
        <v>19599</v>
      </c>
      <c r="J193" s="7" t="s">
        <v>1452</v>
      </c>
      <c r="K193" s="7" t="s">
        <v>521</v>
      </c>
      <c r="L193" s="7" t="s">
        <v>522</v>
      </c>
      <c r="M193" s="7" t="s">
        <v>1453</v>
      </c>
      <c r="N193" s="7" t="s">
        <v>23</v>
      </c>
      <c r="O193" s="11">
        <v>2</v>
      </c>
      <c r="P193" s="11">
        <v>25</v>
      </c>
      <c r="Q193" s="11">
        <v>1.5</v>
      </c>
      <c r="R193" s="11">
        <f t="shared" si="21"/>
        <v>0.5</v>
      </c>
      <c r="S193" s="11" t="s">
        <v>1455</v>
      </c>
      <c r="U193" t="str">
        <f t="shared" si="17"/>
        <v>是</v>
      </c>
    </row>
    <row r="194" spans="1:21">
      <c r="A194" s="2" t="str">
        <f>K194&amp;MID(L:L,15,4)</f>
        <v>徐妹0042</v>
      </c>
      <c r="B194" s="7" t="s">
        <v>2324</v>
      </c>
      <c r="C194" s="7" t="s">
        <v>1446</v>
      </c>
      <c r="D194" s="7">
        <v>48</v>
      </c>
      <c r="E194" s="7" t="s">
        <v>966</v>
      </c>
      <c r="F194" s="7" t="s">
        <v>19600</v>
      </c>
      <c r="G194" s="7" t="s">
        <v>19601</v>
      </c>
      <c r="H194" s="7" t="s">
        <v>1450</v>
      </c>
      <c r="I194" s="7" t="s">
        <v>19602</v>
      </c>
      <c r="J194" s="7" t="s">
        <v>1452</v>
      </c>
      <c r="K194" s="7" t="s">
        <v>963</v>
      </c>
      <c r="L194" s="7" t="s">
        <v>964</v>
      </c>
      <c r="M194" s="7" t="s">
        <v>1453</v>
      </c>
      <c r="N194" s="7" t="s">
        <v>23</v>
      </c>
      <c r="O194" s="11">
        <v>1</v>
      </c>
      <c r="P194" s="11">
        <v>37</v>
      </c>
      <c r="Q194" s="11">
        <v>1.5</v>
      </c>
      <c r="R194" s="11">
        <v>0</v>
      </c>
      <c r="S194" s="11" t="s">
        <v>1455</v>
      </c>
      <c r="U194" t="str">
        <f t="shared" si="17"/>
        <v>是</v>
      </c>
    </row>
    <row r="195" spans="1:21">
      <c r="A195" s="2" t="str">
        <f>K195&amp;MID(L:L,15,4)</f>
        <v>越灼炎0011</v>
      </c>
      <c r="B195" s="7" t="s">
        <v>2328</v>
      </c>
      <c r="C195" s="7" t="s">
        <v>1446</v>
      </c>
      <c r="D195" s="7">
        <v>46</v>
      </c>
      <c r="E195" s="7" t="s">
        <v>2329</v>
      </c>
      <c r="F195" s="7" t="s">
        <v>19603</v>
      </c>
      <c r="G195" s="7" t="s">
        <v>19604</v>
      </c>
      <c r="H195" s="7" t="s">
        <v>1450</v>
      </c>
      <c r="I195" s="7" t="s">
        <v>14227</v>
      </c>
      <c r="J195" s="7" t="s">
        <v>1452</v>
      </c>
      <c r="K195" s="7" t="s">
        <v>648</v>
      </c>
      <c r="L195" s="7" t="s">
        <v>649</v>
      </c>
      <c r="M195" s="7" t="s">
        <v>1453</v>
      </c>
      <c r="N195" s="7" t="s">
        <v>23</v>
      </c>
      <c r="O195" s="11">
        <v>1</v>
      </c>
      <c r="P195" s="11">
        <v>51</v>
      </c>
      <c r="Q195" s="11">
        <v>1.5</v>
      </c>
      <c r="R195" s="11">
        <v>0</v>
      </c>
      <c r="S195" s="11" t="s">
        <v>1455</v>
      </c>
      <c r="U195" t="str">
        <f t="shared" ref="U195:U258" si="22">S195</f>
        <v>是</v>
      </c>
    </row>
    <row r="196" spans="1:21">
      <c r="A196" s="2" t="str">
        <f>K196&amp;MID(L:L,15,4)</f>
        <v>龙佩霜0944</v>
      </c>
      <c r="B196" s="7" t="s">
        <v>2333</v>
      </c>
      <c r="C196" s="7" t="s">
        <v>1457</v>
      </c>
      <c r="D196" s="7">
        <v>36</v>
      </c>
      <c r="E196" s="7" t="s">
        <v>2334</v>
      </c>
      <c r="F196" s="7" t="s">
        <v>19605</v>
      </c>
      <c r="G196" s="7" t="s">
        <v>19606</v>
      </c>
      <c r="H196" s="7" t="s">
        <v>1450</v>
      </c>
      <c r="I196" s="7" t="s">
        <v>19607</v>
      </c>
      <c r="J196" s="7" t="s">
        <v>1452</v>
      </c>
      <c r="K196" s="7" t="s">
        <v>445</v>
      </c>
      <c r="L196" s="7" t="s">
        <v>446</v>
      </c>
      <c r="M196" s="7" t="s">
        <v>1461</v>
      </c>
      <c r="N196" s="7" t="s">
        <v>23</v>
      </c>
      <c r="O196" s="11">
        <v>5</v>
      </c>
      <c r="P196" s="11">
        <v>32</v>
      </c>
      <c r="Q196" s="11">
        <v>3</v>
      </c>
      <c r="R196" s="11">
        <f t="shared" ref="R196:R198" si="23">O196-Q196</f>
        <v>2</v>
      </c>
      <c r="S196" s="11" t="s">
        <v>1455</v>
      </c>
      <c r="U196" t="str">
        <f t="shared" si="22"/>
        <v>是</v>
      </c>
    </row>
    <row r="197" spans="1:21">
      <c r="A197" s="2" t="str">
        <f>K197&amp;MID(L:L,15,4)</f>
        <v>王秀兰182X</v>
      </c>
      <c r="B197" s="7" t="s">
        <v>17603</v>
      </c>
      <c r="C197" s="7" t="s">
        <v>1446</v>
      </c>
      <c r="D197" s="7">
        <v>60</v>
      </c>
      <c r="E197" s="7" t="s">
        <v>17604</v>
      </c>
      <c r="F197" s="7" t="s">
        <v>19608</v>
      </c>
      <c r="G197" s="7" t="s">
        <v>19609</v>
      </c>
      <c r="H197" s="7" t="s">
        <v>1450</v>
      </c>
      <c r="I197" s="7" t="s">
        <v>4143</v>
      </c>
      <c r="J197" s="7" t="s">
        <v>1452</v>
      </c>
      <c r="K197" s="7" t="s">
        <v>557</v>
      </c>
      <c r="L197" s="7" t="s">
        <v>558</v>
      </c>
      <c r="M197" s="7" t="s">
        <v>1461</v>
      </c>
      <c r="N197" s="7" t="s">
        <v>23</v>
      </c>
      <c r="O197" s="11">
        <v>3</v>
      </c>
      <c r="P197" s="11">
        <v>9</v>
      </c>
      <c r="Q197" s="11">
        <v>3</v>
      </c>
      <c r="R197" s="11">
        <f t="shared" si="23"/>
        <v>0</v>
      </c>
      <c r="S197" s="11" t="s">
        <v>1455</v>
      </c>
      <c r="U197" t="str">
        <f t="shared" si="22"/>
        <v>是</v>
      </c>
    </row>
    <row r="198" spans="1:21">
      <c r="A198" s="2" t="str">
        <f>K198&amp;MID(L:L,15,4)</f>
        <v>邓根女0624</v>
      </c>
      <c r="B198" s="7" t="s">
        <v>1612</v>
      </c>
      <c r="C198" s="7" t="s">
        <v>1446</v>
      </c>
      <c r="D198" s="7">
        <v>59</v>
      </c>
      <c r="E198" s="7" t="s">
        <v>1613</v>
      </c>
      <c r="F198" s="7" t="s">
        <v>19610</v>
      </c>
      <c r="G198" s="7" t="s">
        <v>19611</v>
      </c>
      <c r="H198" s="7" t="s">
        <v>1450</v>
      </c>
      <c r="I198" s="7" t="s">
        <v>19612</v>
      </c>
      <c r="J198" s="7" t="s">
        <v>1452</v>
      </c>
      <c r="K198" s="7" t="s">
        <v>1274</v>
      </c>
      <c r="L198" s="7" t="s">
        <v>1275</v>
      </c>
      <c r="M198" s="7" t="s">
        <v>1461</v>
      </c>
      <c r="N198" s="7" t="s">
        <v>1462</v>
      </c>
      <c r="O198" s="11">
        <v>3</v>
      </c>
      <c r="P198" s="11">
        <v>43</v>
      </c>
      <c r="Q198" s="11">
        <v>2.5</v>
      </c>
      <c r="R198" s="11">
        <f t="shared" si="23"/>
        <v>0.5</v>
      </c>
      <c r="S198" s="11" t="s">
        <v>1455</v>
      </c>
      <c r="U198" t="str">
        <f t="shared" si="22"/>
        <v>是</v>
      </c>
    </row>
    <row r="199" spans="1:21">
      <c r="A199" s="2" t="str">
        <f>K199&amp;MID(L:L,15,4)</f>
        <v>彭江秀0014</v>
      </c>
      <c r="B199" s="7" t="s">
        <v>16941</v>
      </c>
      <c r="C199" s="7" t="s">
        <v>1457</v>
      </c>
      <c r="D199" s="7">
        <v>43</v>
      </c>
      <c r="E199" s="7" t="s">
        <v>16942</v>
      </c>
      <c r="F199" s="7" t="s">
        <v>19613</v>
      </c>
      <c r="G199" s="7" t="s">
        <v>19614</v>
      </c>
      <c r="H199" s="7" t="s">
        <v>1450</v>
      </c>
      <c r="I199" s="7" t="s">
        <v>19615</v>
      </c>
      <c r="J199" s="7" t="s">
        <v>1452</v>
      </c>
      <c r="K199" s="7" t="s">
        <v>743</v>
      </c>
      <c r="L199" s="7" t="s">
        <v>744</v>
      </c>
      <c r="M199" s="7" t="s">
        <v>1453</v>
      </c>
      <c r="N199" s="7" t="s">
        <v>1467</v>
      </c>
      <c r="O199" s="11">
        <v>1</v>
      </c>
      <c r="P199" s="11">
        <v>32</v>
      </c>
      <c r="Q199" s="11">
        <v>1.5</v>
      </c>
      <c r="R199" s="11">
        <v>0</v>
      </c>
      <c r="S199" s="11" t="s">
        <v>1455</v>
      </c>
      <c r="U199" t="str">
        <f t="shared" si="22"/>
        <v>是</v>
      </c>
    </row>
    <row r="200" spans="1:21">
      <c r="A200" s="2" t="str">
        <f>K200&amp;MID(L:L,15,4)</f>
        <v>何炳耀0034</v>
      </c>
      <c r="B200" s="7" t="s">
        <v>2351</v>
      </c>
      <c r="C200" s="7" t="s">
        <v>1446</v>
      </c>
      <c r="D200" s="7">
        <v>54</v>
      </c>
      <c r="E200" s="7" t="s">
        <v>2352</v>
      </c>
      <c r="F200" s="7" t="s">
        <v>19616</v>
      </c>
      <c r="G200" s="7" t="s">
        <v>19617</v>
      </c>
      <c r="H200" s="7" t="s">
        <v>1450</v>
      </c>
      <c r="I200" s="7" t="s">
        <v>18659</v>
      </c>
      <c r="J200" s="7" t="s">
        <v>1452</v>
      </c>
      <c r="K200" s="7" t="s">
        <v>198</v>
      </c>
      <c r="L200" s="7" t="s">
        <v>199</v>
      </c>
      <c r="M200" s="7" t="s">
        <v>1461</v>
      </c>
      <c r="N200" s="7" t="s">
        <v>23</v>
      </c>
      <c r="O200" s="11">
        <v>3</v>
      </c>
      <c r="P200" s="11">
        <v>43</v>
      </c>
      <c r="Q200" s="11">
        <v>3</v>
      </c>
      <c r="R200" s="11">
        <f t="shared" ref="R200:R205" si="24">O200-Q200</f>
        <v>0</v>
      </c>
      <c r="S200" s="11" t="s">
        <v>1455</v>
      </c>
      <c r="U200" t="str">
        <f t="shared" si="22"/>
        <v>是</v>
      </c>
    </row>
    <row r="201" spans="1:21">
      <c r="A201" s="2" t="str">
        <f>K201&amp;MID(L:L,15,4)</f>
        <v>欧阳可昌0916</v>
      </c>
      <c r="B201" s="7" t="s">
        <v>2356</v>
      </c>
      <c r="C201" s="7" t="s">
        <v>1457</v>
      </c>
      <c r="D201" s="7">
        <v>43</v>
      </c>
      <c r="E201" s="7" t="s">
        <v>384</v>
      </c>
      <c r="F201" s="7" t="s">
        <v>19618</v>
      </c>
      <c r="G201" s="7" t="s">
        <v>19619</v>
      </c>
      <c r="H201" s="7" t="s">
        <v>1450</v>
      </c>
      <c r="I201" s="7" t="s">
        <v>19620</v>
      </c>
      <c r="J201" s="7" t="s">
        <v>1452</v>
      </c>
      <c r="K201" s="7" t="s">
        <v>381</v>
      </c>
      <c r="L201" s="7" t="s">
        <v>382</v>
      </c>
      <c r="M201" s="7" t="s">
        <v>1453</v>
      </c>
      <c r="N201" s="7" t="s">
        <v>23</v>
      </c>
      <c r="O201" s="11">
        <v>5</v>
      </c>
      <c r="P201" s="11">
        <v>20</v>
      </c>
      <c r="Q201" s="11">
        <v>1.5</v>
      </c>
      <c r="R201" s="11">
        <f t="shared" si="24"/>
        <v>3.5</v>
      </c>
      <c r="S201" s="11" t="s">
        <v>1455</v>
      </c>
      <c r="U201" t="str">
        <f t="shared" si="22"/>
        <v>是</v>
      </c>
    </row>
    <row r="202" spans="1:21">
      <c r="A202" s="2" t="str">
        <f>K202&amp;MID(L:L,15,4)</f>
        <v>陈惠群282X</v>
      </c>
      <c r="B202" s="7" t="s">
        <v>1929</v>
      </c>
      <c r="C202" s="7" t="s">
        <v>1446</v>
      </c>
      <c r="D202" s="7">
        <v>58</v>
      </c>
      <c r="E202" s="7" t="s">
        <v>1930</v>
      </c>
      <c r="F202" s="7" t="s">
        <v>19621</v>
      </c>
      <c r="G202" s="7" t="s">
        <v>19622</v>
      </c>
      <c r="H202" s="7" t="s">
        <v>1450</v>
      </c>
      <c r="I202" s="7" t="s">
        <v>6617</v>
      </c>
      <c r="J202" s="7" t="s">
        <v>1452</v>
      </c>
      <c r="K202" s="7" t="s">
        <v>65</v>
      </c>
      <c r="L202" s="7" t="s">
        <v>66</v>
      </c>
      <c r="M202" s="7" t="s">
        <v>1461</v>
      </c>
      <c r="N202" s="7" t="s">
        <v>23</v>
      </c>
      <c r="O202" s="11">
        <v>3</v>
      </c>
      <c r="P202" s="11">
        <v>15</v>
      </c>
      <c r="Q202" s="11">
        <v>3</v>
      </c>
      <c r="R202" s="11">
        <f t="shared" si="24"/>
        <v>0</v>
      </c>
      <c r="S202" s="11" t="s">
        <v>1455</v>
      </c>
      <c r="U202" t="str">
        <f t="shared" si="22"/>
        <v>是</v>
      </c>
    </row>
    <row r="203" spans="1:21">
      <c r="A203" s="2" t="str">
        <f>K203&amp;MID(L:L,15,4)</f>
        <v>周浩冲0255</v>
      </c>
      <c r="B203" s="7" t="s">
        <v>2363</v>
      </c>
      <c r="C203" s="7" t="s">
        <v>1446</v>
      </c>
      <c r="D203" s="7">
        <v>54</v>
      </c>
      <c r="E203" s="7" t="s">
        <v>50</v>
      </c>
      <c r="F203" s="7" t="s">
        <v>19623</v>
      </c>
      <c r="G203" s="7" t="s">
        <v>19624</v>
      </c>
      <c r="H203" s="7" t="s">
        <v>2366</v>
      </c>
      <c r="I203" s="7" t="s">
        <v>19625</v>
      </c>
      <c r="J203" s="7" t="s">
        <v>1452</v>
      </c>
      <c r="K203" s="7" t="s">
        <v>46</v>
      </c>
      <c r="L203" s="7" t="s">
        <v>47</v>
      </c>
      <c r="M203" s="7" t="s">
        <v>1772</v>
      </c>
      <c r="N203" s="7" t="s">
        <v>23</v>
      </c>
      <c r="O203" s="11">
        <v>3</v>
      </c>
      <c r="P203" s="11">
        <v>0</v>
      </c>
      <c r="Q203" s="11">
        <v>3</v>
      </c>
      <c r="R203" s="11">
        <f t="shared" si="24"/>
        <v>0</v>
      </c>
      <c r="S203" s="11" t="s">
        <v>1455</v>
      </c>
      <c r="U203" t="str">
        <f t="shared" si="22"/>
        <v>是</v>
      </c>
    </row>
    <row r="204" spans="1:21">
      <c r="A204" s="2" t="str">
        <f>K204&amp;MID(L:L,15,4)</f>
        <v>陈兴妹3927</v>
      </c>
      <c r="B204" s="7" t="s">
        <v>5527</v>
      </c>
      <c r="C204" s="7" t="s">
        <v>1444</v>
      </c>
      <c r="D204" s="7">
        <v>40</v>
      </c>
      <c r="E204" s="7" t="s">
        <v>5528</v>
      </c>
      <c r="F204" s="7" t="s">
        <v>19626</v>
      </c>
      <c r="G204" s="7" t="s">
        <v>19627</v>
      </c>
      <c r="H204" s="7" t="s">
        <v>1450</v>
      </c>
      <c r="I204" s="7" t="s">
        <v>17401</v>
      </c>
      <c r="J204" s="7" t="s">
        <v>1452</v>
      </c>
      <c r="K204" s="7" t="s">
        <v>95</v>
      </c>
      <c r="L204" s="7" t="s">
        <v>96</v>
      </c>
      <c r="M204" s="7" t="s">
        <v>1453</v>
      </c>
      <c r="N204" s="7" t="s">
        <v>23</v>
      </c>
      <c r="O204" s="11">
        <v>3</v>
      </c>
      <c r="P204" s="11">
        <v>10</v>
      </c>
      <c r="Q204" s="11">
        <v>1.5</v>
      </c>
      <c r="R204" s="11">
        <f t="shared" si="24"/>
        <v>1.5</v>
      </c>
      <c r="S204" s="11" t="s">
        <v>1455</v>
      </c>
      <c r="U204" t="str">
        <f t="shared" si="22"/>
        <v>是</v>
      </c>
    </row>
    <row r="205" spans="1:21">
      <c r="A205" s="2" t="str">
        <f>K205&amp;MID(L:L,15,4)</f>
        <v>陈兴妹3927</v>
      </c>
      <c r="B205" s="7" t="s">
        <v>5527</v>
      </c>
      <c r="C205" s="7" t="s">
        <v>1444</v>
      </c>
      <c r="D205" s="7">
        <v>40</v>
      </c>
      <c r="E205" s="7" t="s">
        <v>5528</v>
      </c>
      <c r="F205" s="7" t="s">
        <v>19628</v>
      </c>
      <c r="G205" s="7" t="s">
        <v>19629</v>
      </c>
      <c r="H205" s="7" t="s">
        <v>1450</v>
      </c>
      <c r="I205" s="7" t="s">
        <v>19630</v>
      </c>
      <c r="J205" s="7" t="s">
        <v>1452</v>
      </c>
      <c r="K205" s="7" t="s">
        <v>95</v>
      </c>
      <c r="L205" s="7" t="s">
        <v>96</v>
      </c>
      <c r="M205" s="7" t="s">
        <v>1453</v>
      </c>
      <c r="N205" s="7" t="s">
        <v>23</v>
      </c>
      <c r="O205" s="11">
        <v>18</v>
      </c>
      <c r="P205" s="11">
        <v>11</v>
      </c>
      <c r="Q205" s="11">
        <v>1.5</v>
      </c>
      <c r="R205" s="11">
        <f t="shared" si="24"/>
        <v>16.5</v>
      </c>
      <c r="S205" s="11" t="s">
        <v>1520</v>
      </c>
      <c r="U205" t="str">
        <f t="shared" si="22"/>
        <v>否</v>
      </c>
    </row>
    <row r="206" spans="1:21">
      <c r="A206" s="2" t="str">
        <f>K206&amp;MID(L:L,15,4)</f>
        <v>黄允祥5110</v>
      </c>
      <c r="B206" s="7" t="s">
        <v>2231</v>
      </c>
      <c r="C206" s="7" t="s">
        <v>1446</v>
      </c>
      <c r="D206" s="7">
        <v>52</v>
      </c>
      <c r="E206" s="7" t="s">
        <v>2232</v>
      </c>
      <c r="F206" s="7" t="s">
        <v>19631</v>
      </c>
      <c r="G206" s="7" t="s">
        <v>19632</v>
      </c>
      <c r="H206" s="7" t="s">
        <v>1450</v>
      </c>
      <c r="I206" s="7" t="s">
        <v>19633</v>
      </c>
      <c r="J206" s="7" t="s">
        <v>1452</v>
      </c>
      <c r="K206" s="7" t="s">
        <v>238</v>
      </c>
      <c r="L206" s="7" t="s">
        <v>239</v>
      </c>
      <c r="M206" s="7" t="s">
        <v>1453</v>
      </c>
      <c r="N206" s="7" t="s">
        <v>23</v>
      </c>
      <c r="O206" s="11">
        <v>1</v>
      </c>
      <c r="P206" s="11">
        <v>38</v>
      </c>
      <c r="Q206" s="11">
        <v>1.5</v>
      </c>
      <c r="R206" s="11">
        <v>0</v>
      </c>
      <c r="S206" s="11" t="s">
        <v>1455</v>
      </c>
      <c r="U206" t="str">
        <f t="shared" si="22"/>
        <v>是</v>
      </c>
    </row>
    <row r="207" spans="1:21">
      <c r="A207" s="2" t="str">
        <f>K207&amp;MID(L:L,15,4)</f>
        <v>黄达生1215</v>
      </c>
      <c r="B207" s="7" t="s">
        <v>1823</v>
      </c>
      <c r="C207" s="7" t="s">
        <v>1446</v>
      </c>
      <c r="D207" s="7">
        <v>58</v>
      </c>
      <c r="E207" s="7" t="s">
        <v>1824</v>
      </c>
      <c r="F207" s="7" t="s">
        <v>19634</v>
      </c>
      <c r="G207" s="7" t="s">
        <v>19635</v>
      </c>
      <c r="H207" s="7" t="s">
        <v>1450</v>
      </c>
      <c r="I207" s="7" t="s">
        <v>5744</v>
      </c>
      <c r="J207" s="7" t="s">
        <v>1452</v>
      </c>
      <c r="K207" s="7" t="s">
        <v>1035</v>
      </c>
      <c r="L207" s="7" t="s">
        <v>1036</v>
      </c>
      <c r="M207" s="7" t="s">
        <v>1453</v>
      </c>
      <c r="N207" s="7" t="s">
        <v>23</v>
      </c>
      <c r="O207" s="11">
        <v>2</v>
      </c>
      <c r="P207" s="11">
        <v>23</v>
      </c>
      <c r="Q207" s="11">
        <v>1.5</v>
      </c>
      <c r="R207" s="11">
        <f t="shared" ref="R207:R217" si="25">O207-Q207</f>
        <v>0.5</v>
      </c>
      <c r="S207" s="11" t="s">
        <v>1455</v>
      </c>
      <c r="U207" t="str">
        <f t="shared" si="22"/>
        <v>是</v>
      </c>
    </row>
    <row r="208" spans="1:21">
      <c r="A208" s="2" t="str">
        <f>K208&amp;MID(L:L,15,4)</f>
        <v>吴沛莲4223</v>
      </c>
      <c r="B208" s="7" t="s">
        <v>2376</v>
      </c>
      <c r="C208" s="7" t="s">
        <v>1457</v>
      </c>
      <c r="D208" s="7">
        <v>40</v>
      </c>
      <c r="E208" s="7" t="s">
        <v>843</v>
      </c>
      <c r="F208" s="7" t="s">
        <v>19636</v>
      </c>
      <c r="G208" s="7" t="s">
        <v>19637</v>
      </c>
      <c r="H208" s="7" t="s">
        <v>1450</v>
      </c>
      <c r="I208" s="7" t="s">
        <v>19638</v>
      </c>
      <c r="J208" s="7" t="s">
        <v>1452</v>
      </c>
      <c r="K208" s="7" t="s">
        <v>840</v>
      </c>
      <c r="L208" s="7" t="s">
        <v>841</v>
      </c>
      <c r="M208" s="7" t="s">
        <v>1461</v>
      </c>
      <c r="N208" s="7" t="s">
        <v>23</v>
      </c>
      <c r="O208" s="11">
        <v>4</v>
      </c>
      <c r="P208" s="11">
        <v>19</v>
      </c>
      <c r="Q208" s="11">
        <v>3</v>
      </c>
      <c r="R208" s="11">
        <f t="shared" si="25"/>
        <v>1</v>
      </c>
      <c r="S208" s="11" t="s">
        <v>1455</v>
      </c>
      <c r="U208" t="str">
        <f t="shared" si="22"/>
        <v>是</v>
      </c>
    </row>
    <row r="209" spans="1:21">
      <c r="A209" s="2" t="str">
        <f>K209&amp;MID(L:L,15,4)</f>
        <v>高金桥6021</v>
      </c>
      <c r="B209" s="7" t="s">
        <v>2319</v>
      </c>
      <c r="C209" s="7" t="s">
        <v>1457</v>
      </c>
      <c r="D209" s="7">
        <v>51</v>
      </c>
      <c r="E209" s="7" t="s">
        <v>2320</v>
      </c>
      <c r="F209" s="7" t="s">
        <v>19639</v>
      </c>
      <c r="G209" s="7" t="s">
        <v>19640</v>
      </c>
      <c r="H209" s="7" t="s">
        <v>1450</v>
      </c>
      <c r="I209" s="7" t="s">
        <v>19641</v>
      </c>
      <c r="J209" s="7" t="s">
        <v>1452</v>
      </c>
      <c r="K209" s="7" t="s">
        <v>164</v>
      </c>
      <c r="L209" s="7" t="s">
        <v>165</v>
      </c>
      <c r="M209" s="7" t="s">
        <v>1453</v>
      </c>
      <c r="N209" s="7" t="s">
        <v>23</v>
      </c>
      <c r="O209" s="11">
        <v>2</v>
      </c>
      <c r="P209" s="11">
        <v>58</v>
      </c>
      <c r="Q209" s="11">
        <v>1.5</v>
      </c>
      <c r="R209" s="11">
        <f t="shared" si="25"/>
        <v>0.5</v>
      </c>
      <c r="S209" s="11" t="s">
        <v>1455</v>
      </c>
      <c r="U209" t="str">
        <f t="shared" si="22"/>
        <v>是</v>
      </c>
    </row>
    <row r="210" spans="1:21">
      <c r="A210" s="2" t="str">
        <f>K210&amp;MID(L:L,15,4)</f>
        <v>罗少群0024</v>
      </c>
      <c r="B210" s="7" t="s">
        <v>2383</v>
      </c>
      <c r="C210" s="7" t="s">
        <v>1446</v>
      </c>
      <c r="D210" s="7">
        <v>38</v>
      </c>
      <c r="E210" s="7" t="s">
        <v>2384</v>
      </c>
      <c r="F210" s="7" t="s">
        <v>19642</v>
      </c>
      <c r="G210" s="7" t="s">
        <v>19643</v>
      </c>
      <c r="H210" s="7" t="s">
        <v>1450</v>
      </c>
      <c r="I210" s="7" t="s">
        <v>19644</v>
      </c>
      <c r="J210" s="7" t="s">
        <v>1452</v>
      </c>
      <c r="K210" s="7" t="s">
        <v>996</v>
      </c>
      <c r="L210" s="7" t="s">
        <v>997</v>
      </c>
      <c r="M210" s="7" t="s">
        <v>1453</v>
      </c>
      <c r="N210" s="7" t="s">
        <v>23</v>
      </c>
      <c r="O210" s="11">
        <v>2</v>
      </c>
      <c r="P210" s="11">
        <v>38</v>
      </c>
      <c r="Q210" s="11">
        <v>1.5</v>
      </c>
      <c r="R210" s="11">
        <f t="shared" si="25"/>
        <v>0.5</v>
      </c>
      <c r="S210" s="11" t="s">
        <v>1455</v>
      </c>
      <c r="U210" t="str">
        <f t="shared" si="22"/>
        <v>是</v>
      </c>
    </row>
    <row r="211" spans="1:21">
      <c r="A211" s="2" t="str">
        <f>K211&amp;MID(L:L,15,4)</f>
        <v>黎富煊0093</v>
      </c>
      <c r="B211" s="7" t="s">
        <v>2388</v>
      </c>
      <c r="C211" s="7" t="s">
        <v>1446</v>
      </c>
      <c r="D211" s="7">
        <v>58</v>
      </c>
      <c r="E211" s="7" t="s">
        <v>2389</v>
      </c>
      <c r="F211" s="7" t="s">
        <v>19645</v>
      </c>
      <c r="G211" s="7" t="s">
        <v>19646</v>
      </c>
      <c r="H211" s="7" t="s">
        <v>1450</v>
      </c>
      <c r="I211" s="7" t="s">
        <v>19647</v>
      </c>
      <c r="J211" s="7" t="s">
        <v>1452</v>
      </c>
      <c r="K211" s="7" t="s">
        <v>339</v>
      </c>
      <c r="L211" s="7" t="s">
        <v>340</v>
      </c>
      <c r="M211" s="7" t="s">
        <v>1453</v>
      </c>
      <c r="N211" s="7" t="s">
        <v>23</v>
      </c>
      <c r="O211" s="11">
        <v>3</v>
      </c>
      <c r="P211" s="11">
        <v>40</v>
      </c>
      <c r="Q211" s="11">
        <v>1.5</v>
      </c>
      <c r="R211" s="11">
        <f t="shared" si="25"/>
        <v>1.5</v>
      </c>
      <c r="S211" s="11" t="s">
        <v>1455</v>
      </c>
      <c r="U211" t="str">
        <f t="shared" si="22"/>
        <v>是</v>
      </c>
    </row>
    <row r="212" spans="1:21">
      <c r="A212" s="2" t="str">
        <f>K212&amp;MID(L:L,15,4)</f>
        <v>方玉珍3928</v>
      </c>
      <c r="B212" s="7" t="s">
        <v>10527</v>
      </c>
      <c r="C212" s="7" t="s">
        <v>1457</v>
      </c>
      <c r="D212" s="7">
        <v>23</v>
      </c>
      <c r="E212" s="7" t="s">
        <v>823</v>
      </c>
      <c r="F212" s="7" t="s">
        <v>19648</v>
      </c>
      <c r="G212" s="7" t="s">
        <v>19649</v>
      </c>
      <c r="H212" s="7" t="s">
        <v>1450</v>
      </c>
      <c r="I212" s="7" t="s">
        <v>19650</v>
      </c>
      <c r="J212" s="7" t="s">
        <v>1452</v>
      </c>
      <c r="K212" s="7" t="s">
        <v>820</v>
      </c>
      <c r="L212" s="7" t="s">
        <v>821</v>
      </c>
      <c r="M212" s="7" t="s">
        <v>1461</v>
      </c>
      <c r="N212" s="7" t="s">
        <v>23</v>
      </c>
      <c r="O212" s="11">
        <v>4</v>
      </c>
      <c r="P212" s="11">
        <v>11</v>
      </c>
      <c r="Q212" s="11">
        <v>3</v>
      </c>
      <c r="R212" s="11">
        <f t="shared" si="25"/>
        <v>1</v>
      </c>
      <c r="S212" s="11" t="s">
        <v>1455</v>
      </c>
      <c r="U212" t="str">
        <f t="shared" si="22"/>
        <v>是</v>
      </c>
    </row>
    <row r="213" spans="1:21">
      <c r="A213" s="2" t="str">
        <f>K213&amp;MID(L:L,15,4)</f>
        <v>张学凤062X</v>
      </c>
      <c r="B213" s="7" t="s">
        <v>1709</v>
      </c>
      <c r="C213" s="7" t="s">
        <v>1446</v>
      </c>
      <c r="D213" s="7">
        <v>41</v>
      </c>
      <c r="E213" s="7" t="s">
        <v>1710</v>
      </c>
      <c r="F213" s="7" t="s">
        <v>19651</v>
      </c>
      <c r="G213" s="7" t="s">
        <v>19652</v>
      </c>
      <c r="H213" s="7" t="s">
        <v>1450</v>
      </c>
      <c r="I213" s="7" t="s">
        <v>19653</v>
      </c>
      <c r="J213" s="7" t="s">
        <v>1452</v>
      </c>
      <c r="K213" s="7" t="s">
        <v>589</v>
      </c>
      <c r="L213" s="7" t="s">
        <v>590</v>
      </c>
      <c r="M213" s="7" t="s">
        <v>1461</v>
      </c>
      <c r="N213" s="7" t="s">
        <v>23</v>
      </c>
      <c r="O213" s="11">
        <v>3</v>
      </c>
      <c r="P213" s="11">
        <v>6</v>
      </c>
      <c r="Q213" s="11">
        <v>3</v>
      </c>
      <c r="R213" s="11">
        <f t="shared" si="25"/>
        <v>0</v>
      </c>
      <c r="S213" s="11" t="s">
        <v>1455</v>
      </c>
      <c r="U213" t="str">
        <f t="shared" si="22"/>
        <v>是</v>
      </c>
    </row>
    <row r="214" spans="1:21">
      <c r="A214" s="2" t="str">
        <f>K214&amp;MID(L:L,15,4)</f>
        <v>卢桂通1223</v>
      </c>
      <c r="B214" s="7" t="s">
        <v>2396</v>
      </c>
      <c r="C214" s="7" t="s">
        <v>1457</v>
      </c>
      <c r="D214" s="7">
        <v>57</v>
      </c>
      <c r="E214" s="7" t="s">
        <v>2397</v>
      </c>
      <c r="F214" s="7" t="s">
        <v>19654</v>
      </c>
      <c r="G214" s="7" t="s">
        <v>19655</v>
      </c>
      <c r="H214" s="7" t="s">
        <v>2253</v>
      </c>
      <c r="I214" s="7" t="s">
        <v>19656</v>
      </c>
      <c r="J214" s="7" t="s">
        <v>1452</v>
      </c>
      <c r="K214" s="7" t="s">
        <v>990</v>
      </c>
      <c r="L214" s="7" t="s">
        <v>991</v>
      </c>
      <c r="M214" s="7" t="s">
        <v>1453</v>
      </c>
      <c r="N214" s="7" t="s">
        <v>23</v>
      </c>
      <c r="O214" s="11">
        <v>3</v>
      </c>
      <c r="P214" s="11">
        <v>34</v>
      </c>
      <c r="Q214" s="11">
        <v>1.5</v>
      </c>
      <c r="R214" s="11">
        <f t="shared" si="25"/>
        <v>1.5</v>
      </c>
      <c r="S214" s="11" t="s">
        <v>1455</v>
      </c>
      <c r="U214" t="str">
        <f t="shared" si="22"/>
        <v>是</v>
      </c>
    </row>
    <row r="215" spans="1:21">
      <c r="A215" s="2" t="str">
        <f>K215&amp;MID(L:L,15,4)</f>
        <v>谢锦榴2429</v>
      </c>
      <c r="B215" s="7" t="s">
        <v>2401</v>
      </c>
      <c r="C215" s="7" t="s">
        <v>1457</v>
      </c>
      <c r="D215" s="7">
        <v>53</v>
      </c>
      <c r="E215" s="7" t="s">
        <v>1133</v>
      </c>
      <c r="F215" s="7" t="s">
        <v>19657</v>
      </c>
      <c r="G215" s="7" t="s">
        <v>19658</v>
      </c>
      <c r="H215" s="7" t="s">
        <v>1450</v>
      </c>
      <c r="I215" s="7" t="s">
        <v>19659</v>
      </c>
      <c r="J215" s="7" t="s">
        <v>1452</v>
      </c>
      <c r="K215" s="7" t="s">
        <v>1130</v>
      </c>
      <c r="L215" s="7" t="s">
        <v>1131</v>
      </c>
      <c r="M215" s="7" t="s">
        <v>1461</v>
      </c>
      <c r="N215" s="7" t="s">
        <v>1467</v>
      </c>
      <c r="O215" s="11">
        <v>6</v>
      </c>
      <c r="P215" s="11">
        <v>1</v>
      </c>
      <c r="Q215" s="11">
        <v>3</v>
      </c>
      <c r="R215" s="11">
        <f t="shared" si="25"/>
        <v>3</v>
      </c>
      <c r="S215" s="11" t="s">
        <v>1455</v>
      </c>
      <c r="U215" t="str">
        <f t="shared" si="22"/>
        <v>是</v>
      </c>
    </row>
    <row r="216" spans="1:21">
      <c r="A216" s="2" t="str">
        <f>K216&amp;MID(L:L,15,4)</f>
        <v>伍少英0927</v>
      </c>
      <c r="B216" s="7" t="s">
        <v>2236</v>
      </c>
      <c r="C216" s="7" t="s">
        <v>1446</v>
      </c>
      <c r="D216" s="7">
        <v>57</v>
      </c>
      <c r="E216" s="7" t="s">
        <v>2237</v>
      </c>
      <c r="F216" s="7" t="s">
        <v>19660</v>
      </c>
      <c r="G216" s="7" t="s">
        <v>19661</v>
      </c>
      <c r="H216" s="7" t="s">
        <v>1450</v>
      </c>
      <c r="I216" s="7" t="s">
        <v>19662</v>
      </c>
      <c r="J216" s="7" t="s">
        <v>1452</v>
      </c>
      <c r="K216" s="7" t="s">
        <v>1007</v>
      </c>
      <c r="L216" s="7" t="s">
        <v>1008</v>
      </c>
      <c r="M216" s="7" t="s">
        <v>1453</v>
      </c>
      <c r="N216" s="7" t="s">
        <v>23</v>
      </c>
      <c r="O216" s="11">
        <v>4</v>
      </c>
      <c r="P216" s="11">
        <v>40</v>
      </c>
      <c r="Q216" s="11">
        <v>1.5</v>
      </c>
      <c r="R216" s="11">
        <f t="shared" si="25"/>
        <v>2.5</v>
      </c>
      <c r="S216" s="11" t="s">
        <v>1455</v>
      </c>
      <c r="U216" t="str">
        <f t="shared" si="22"/>
        <v>是</v>
      </c>
    </row>
    <row r="217" spans="1:21">
      <c r="A217" s="2" t="str">
        <f>K217&amp;MID(L:L,15,4)</f>
        <v>卢葵英1245</v>
      </c>
      <c r="B217" s="7" t="s">
        <v>2411</v>
      </c>
      <c r="C217" s="7" t="s">
        <v>1446</v>
      </c>
      <c r="D217" s="7">
        <v>58</v>
      </c>
      <c r="E217" s="7" t="s">
        <v>2412</v>
      </c>
      <c r="F217" s="7" t="s">
        <v>19663</v>
      </c>
      <c r="G217" s="7" t="s">
        <v>19664</v>
      </c>
      <c r="H217" s="7" t="s">
        <v>1450</v>
      </c>
      <c r="I217" s="7" t="s">
        <v>19665</v>
      </c>
      <c r="J217" s="7" t="s">
        <v>1452</v>
      </c>
      <c r="K217" s="7" t="s">
        <v>1017</v>
      </c>
      <c r="L217" s="7" t="s">
        <v>1018</v>
      </c>
      <c r="M217" s="7" t="s">
        <v>1453</v>
      </c>
      <c r="N217" s="7" t="s">
        <v>1467</v>
      </c>
      <c r="O217" s="11">
        <v>6</v>
      </c>
      <c r="P217" s="11">
        <v>12</v>
      </c>
      <c r="Q217" s="11">
        <v>1.5</v>
      </c>
      <c r="R217" s="11">
        <f t="shared" si="25"/>
        <v>4.5</v>
      </c>
      <c r="S217" s="11" t="s">
        <v>1455</v>
      </c>
      <c r="U217" t="str">
        <f t="shared" si="22"/>
        <v>是</v>
      </c>
    </row>
    <row r="218" spans="1:21">
      <c r="A218" s="2" t="str">
        <f>K218&amp;MID(L:L,15,4)</f>
        <v>潘锐坚3633</v>
      </c>
      <c r="B218" s="7" t="s">
        <v>1694</v>
      </c>
      <c r="C218" s="7" t="s">
        <v>1457</v>
      </c>
      <c r="D218" s="7">
        <v>49</v>
      </c>
      <c r="E218" s="7" t="s">
        <v>1695</v>
      </c>
      <c r="F218" s="7" t="s">
        <v>19666</v>
      </c>
      <c r="G218" s="7" t="s">
        <v>19667</v>
      </c>
      <c r="H218" s="7" t="s">
        <v>1450</v>
      </c>
      <c r="I218" s="7" t="s">
        <v>19668</v>
      </c>
      <c r="J218" s="7" t="s">
        <v>1452</v>
      </c>
      <c r="K218" s="7" t="s">
        <v>1199</v>
      </c>
      <c r="L218" s="7" t="s">
        <v>1200</v>
      </c>
      <c r="M218" s="7" t="s">
        <v>1461</v>
      </c>
      <c r="N218" s="7" t="s">
        <v>1462</v>
      </c>
      <c r="O218" s="11">
        <v>2</v>
      </c>
      <c r="P218" s="11">
        <v>34</v>
      </c>
      <c r="Q218" s="11">
        <v>2.5</v>
      </c>
      <c r="R218" s="11">
        <v>0</v>
      </c>
      <c r="S218" s="11" t="s">
        <v>1455</v>
      </c>
      <c r="U218" t="str">
        <f t="shared" si="22"/>
        <v>是</v>
      </c>
    </row>
    <row r="219" spans="1:21">
      <c r="A219" s="2" t="str">
        <f>K219&amp;MID(L:L,15,4)</f>
        <v>莫锦全4534</v>
      </c>
      <c r="B219" s="7" t="s">
        <v>2419</v>
      </c>
      <c r="C219" s="7" t="s">
        <v>1457</v>
      </c>
      <c r="D219" s="7">
        <v>30</v>
      </c>
      <c r="E219" s="7" t="s">
        <v>2420</v>
      </c>
      <c r="F219" s="7" t="s">
        <v>19669</v>
      </c>
      <c r="G219" s="7" t="s">
        <v>19670</v>
      </c>
      <c r="H219" s="7" t="s">
        <v>1450</v>
      </c>
      <c r="I219" s="7" t="s">
        <v>15524</v>
      </c>
      <c r="J219" s="7" t="s">
        <v>1452</v>
      </c>
      <c r="K219" s="7" t="s">
        <v>77</v>
      </c>
      <c r="L219" s="7" t="s">
        <v>78</v>
      </c>
      <c r="M219" s="7" t="s">
        <v>1461</v>
      </c>
      <c r="N219" s="7" t="s">
        <v>23</v>
      </c>
      <c r="O219" s="11">
        <v>4</v>
      </c>
      <c r="P219" s="11">
        <v>3</v>
      </c>
      <c r="Q219" s="11">
        <v>3</v>
      </c>
      <c r="R219" s="11">
        <f t="shared" ref="R219:R230" si="26">O219-Q219</f>
        <v>1</v>
      </c>
      <c r="S219" s="11" t="s">
        <v>1455</v>
      </c>
      <c r="U219" t="str">
        <f t="shared" si="22"/>
        <v>是</v>
      </c>
    </row>
    <row r="220" spans="1:21">
      <c r="A220" s="2" t="str">
        <f>K220&amp;MID(L:L,15,4)</f>
        <v>曹玉兰1522</v>
      </c>
      <c r="B220" s="7" t="s">
        <v>2424</v>
      </c>
      <c r="C220" s="7" t="s">
        <v>1457</v>
      </c>
      <c r="D220" s="7">
        <v>48</v>
      </c>
      <c r="E220" s="7" t="s">
        <v>2425</v>
      </c>
      <c r="F220" s="7" t="s">
        <v>19671</v>
      </c>
      <c r="G220" s="7" t="s">
        <v>19672</v>
      </c>
      <c r="H220" s="7" t="s">
        <v>1450</v>
      </c>
      <c r="I220" s="7" t="s">
        <v>19673</v>
      </c>
      <c r="J220" s="7" t="s">
        <v>1452</v>
      </c>
      <c r="K220" s="7" t="s">
        <v>20</v>
      </c>
      <c r="L220" s="7" t="s">
        <v>21</v>
      </c>
      <c r="M220" s="7" t="s">
        <v>1453</v>
      </c>
      <c r="N220" s="7" t="s">
        <v>23</v>
      </c>
      <c r="O220" s="11">
        <v>1</v>
      </c>
      <c r="P220" s="11">
        <v>51</v>
      </c>
      <c r="Q220" s="11">
        <v>1.5</v>
      </c>
      <c r="R220" s="11">
        <v>0</v>
      </c>
      <c r="S220" s="11" t="s">
        <v>1455</v>
      </c>
      <c r="U220" t="str">
        <f t="shared" si="22"/>
        <v>是</v>
      </c>
    </row>
    <row r="221" spans="1:21">
      <c r="A221" s="2" t="str">
        <f>K221&amp;MID(L:L,15,4)</f>
        <v>饶棉粦1416</v>
      </c>
      <c r="B221" s="7" t="s">
        <v>2429</v>
      </c>
      <c r="C221" s="7" t="s">
        <v>1457</v>
      </c>
      <c r="D221" s="7">
        <v>56</v>
      </c>
      <c r="E221" s="7" t="s">
        <v>2430</v>
      </c>
      <c r="F221" s="7" t="s">
        <v>19674</v>
      </c>
      <c r="G221" s="7" t="s">
        <v>19675</v>
      </c>
      <c r="H221" s="7" t="s">
        <v>1450</v>
      </c>
      <c r="I221" s="7" t="s">
        <v>3459</v>
      </c>
      <c r="J221" s="7" t="s">
        <v>1452</v>
      </c>
      <c r="K221" s="7" t="s">
        <v>378</v>
      </c>
      <c r="L221" s="7" t="s">
        <v>379</v>
      </c>
      <c r="M221" s="7" t="s">
        <v>1461</v>
      </c>
      <c r="N221" s="7" t="s">
        <v>23</v>
      </c>
      <c r="O221" s="11">
        <v>3</v>
      </c>
      <c r="P221" s="11">
        <v>4</v>
      </c>
      <c r="Q221" s="11">
        <v>3</v>
      </c>
      <c r="R221" s="11">
        <f t="shared" si="26"/>
        <v>0</v>
      </c>
      <c r="S221" s="11" t="s">
        <v>1455</v>
      </c>
      <c r="U221" t="str">
        <f t="shared" si="22"/>
        <v>是</v>
      </c>
    </row>
    <row r="222" spans="1:21">
      <c r="A222" s="2" t="str">
        <f>K222&amp;MID(L:L,15,4)</f>
        <v>卢宜务1236</v>
      </c>
      <c r="B222" s="7" t="s">
        <v>2439</v>
      </c>
      <c r="C222" s="7" t="s">
        <v>1457</v>
      </c>
      <c r="D222" s="7">
        <v>55</v>
      </c>
      <c r="E222" s="7" t="s">
        <v>2440</v>
      </c>
      <c r="F222" s="7" t="s">
        <v>19676</v>
      </c>
      <c r="G222" s="7" t="s">
        <v>19677</v>
      </c>
      <c r="H222" s="7" t="s">
        <v>1450</v>
      </c>
      <c r="I222" s="7" t="s">
        <v>19678</v>
      </c>
      <c r="J222" s="7" t="s">
        <v>1452</v>
      </c>
      <c r="K222" s="7" t="s">
        <v>465</v>
      </c>
      <c r="L222" s="7" t="s">
        <v>466</v>
      </c>
      <c r="M222" s="7" t="s">
        <v>1453</v>
      </c>
      <c r="N222" s="7" t="s">
        <v>23</v>
      </c>
      <c r="O222" s="11">
        <v>15</v>
      </c>
      <c r="P222" s="11">
        <v>39</v>
      </c>
      <c r="Q222" s="11">
        <v>1.5</v>
      </c>
      <c r="R222" s="11">
        <f t="shared" si="26"/>
        <v>13.5</v>
      </c>
      <c r="S222" s="11" t="s">
        <v>1455</v>
      </c>
      <c r="U222" t="str">
        <f t="shared" si="22"/>
        <v>是</v>
      </c>
    </row>
    <row r="223" spans="1:21">
      <c r="A223" s="2" t="str">
        <f>K223&amp;MID(L:L,15,4)</f>
        <v>周惠卿5024</v>
      </c>
      <c r="B223" s="7" t="s">
        <v>2444</v>
      </c>
      <c r="C223" s="7" t="s">
        <v>1446</v>
      </c>
      <c r="D223" s="7">
        <v>52</v>
      </c>
      <c r="E223" s="7" t="s">
        <v>691</v>
      </c>
      <c r="F223" s="7" t="s">
        <v>19679</v>
      </c>
      <c r="G223" s="7" t="s">
        <v>19680</v>
      </c>
      <c r="H223" s="7" t="s">
        <v>1450</v>
      </c>
      <c r="I223" s="7" t="s">
        <v>19681</v>
      </c>
      <c r="J223" s="7" t="s">
        <v>1452</v>
      </c>
      <c r="K223" s="7" t="s">
        <v>688</v>
      </c>
      <c r="L223" s="7" t="s">
        <v>689</v>
      </c>
      <c r="M223" s="7" t="s">
        <v>1461</v>
      </c>
      <c r="N223" s="7" t="s">
        <v>23</v>
      </c>
      <c r="O223" s="11">
        <v>3</v>
      </c>
      <c r="P223" s="11">
        <v>25</v>
      </c>
      <c r="Q223" s="11">
        <v>3</v>
      </c>
      <c r="R223" s="11">
        <f t="shared" si="26"/>
        <v>0</v>
      </c>
      <c r="S223" s="11" t="s">
        <v>1455</v>
      </c>
      <c r="U223" t="str">
        <f t="shared" si="22"/>
        <v>是</v>
      </c>
    </row>
    <row r="224" spans="1:21">
      <c r="A224" s="2" t="str">
        <f>K224&amp;MID(L:L,15,4)</f>
        <v>孔雪芳0928</v>
      </c>
      <c r="B224" s="7" t="s">
        <v>2216</v>
      </c>
      <c r="C224" s="7" t="s">
        <v>1446</v>
      </c>
      <c r="D224" s="7">
        <v>51</v>
      </c>
      <c r="E224" s="7" t="s">
        <v>2217</v>
      </c>
      <c r="F224" s="7" t="s">
        <v>19682</v>
      </c>
      <c r="G224" s="7" t="s">
        <v>19683</v>
      </c>
      <c r="H224" s="7" t="s">
        <v>1450</v>
      </c>
      <c r="I224" s="7" t="s">
        <v>5796</v>
      </c>
      <c r="J224" s="7" t="s">
        <v>1452</v>
      </c>
      <c r="K224" s="7" t="s">
        <v>947</v>
      </c>
      <c r="L224" s="7" t="s">
        <v>948</v>
      </c>
      <c r="M224" s="7" t="s">
        <v>1461</v>
      </c>
      <c r="N224" s="7" t="s">
        <v>23</v>
      </c>
      <c r="O224" s="11">
        <v>3</v>
      </c>
      <c r="P224" s="11">
        <v>2</v>
      </c>
      <c r="Q224" s="11">
        <v>3</v>
      </c>
      <c r="R224" s="11">
        <f t="shared" si="26"/>
        <v>0</v>
      </c>
      <c r="S224" s="11" t="s">
        <v>1455</v>
      </c>
      <c r="U224" t="str">
        <f t="shared" si="22"/>
        <v>是</v>
      </c>
    </row>
    <row r="225" spans="1:21">
      <c r="A225" s="2" t="str">
        <f>K225&amp;MID(L:L,15,4)</f>
        <v>郭镜明1275</v>
      </c>
      <c r="B225" s="7" t="s">
        <v>5592</v>
      </c>
      <c r="C225" s="7" t="s">
        <v>1446</v>
      </c>
      <c r="D225" s="7">
        <v>48</v>
      </c>
      <c r="E225" s="7" t="s">
        <v>5593</v>
      </c>
      <c r="F225" s="7" t="s">
        <v>19684</v>
      </c>
      <c r="G225" s="7" t="s">
        <v>19685</v>
      </c>
      <c r="H225" s="7" t="s">
        <v>1450</v>
      </c>
      <c r="I225" s="7" t="s">
        <v>12910</v>
      </c>
      <c r="J225" s="7" t="s">
        <v>1452</v>
      </c>
      <c r="K225" s="7" t="s">
        <v>886</v>
      </c>
      <c r="L225" s="7" t="s">
        <v>887</v>
      </c>
      <c r="M225" s="7" t="s">
        <v>1461</v>
      </c>
      <c r="N225" s="7" t="s">
        <v>1454</v>
      </c>
      <c r="O225" s="11">
        <v>3</v>
      </c>
      <c r="P225" s="11">
        <v>1</v>
      </c>
      <c r="Q225" s="11">
        <v>3</v>
      </c>
      <c r="R225" s="11">
        <f t="shared" si="26"/>
        <v>0</v>
      </c>
      <c r="S225" s="11" t="s">
        <v>1455</v>
      </c>
      <c r="U225" t="str">
        <f t="shared" si="22"/>
        <v>是</v>
      </c>
    </row>
    <row r="226" spans="1:21">
      <c r="A226" s="2" t="str">
        <f>K226&amp;MID(L:L,15,4)</f>
        <v>刘亚美0629</v>
      </c>
      <c r="B226" s="7" t="s">
        <v>2452</v>
      </c>
      <c r="C226" s="7" t="s">
        <v>1444</v>
      </c>
      <c r="D226" s="7">
        <v>64</v>
      </c>
      <c r="E226" s="7" t="s">
        <v>509</v>
      </c>
      <c r="F226" s="7" t="s">
        <v>19686</v>
      </c>
      <c r="G226" s="7" t="s">
        <v>19687</v>
      </c>
      <c r="H226" s="7" t="s">
        <v>1450</v>
      </c>
      <c r="I226" s="7" t="s">
        <v>15379</v>
      </c>
      <c r="J226" s="7" t="s">
        <v>1452</v>
      </c>
      <c r="K226" s="7" t="s">
        <v>506</v>
      </c>
      <c r="L226" s="7" t="s">
        <v>507</v>
      </c>
      <c r="M226" s="7" t="s">
        <v>1461</v>
      </c>
      <c r="N226" s="7" t="s">
        <v>23</v>
      </c>
      <c r="O226" s="11">
        <v>3</v>
      </c>
      <c r="P226" s="11">
        <v>28</v>
      </c>
      <c r="Q226" s="11">
        <v>3</v>
      </c>
      <c r="R226" s="11">
        <f t="shared" si="26"/>
        <v>0</v>
      </c>
      <c r="S226" s="11" t="s">
        <v>1455</v>
      </c>
      <c r="U226" t="str">
        <f t="shared" si="22"/>
        <v>是</v>
      </c>
    </row>
    <row r="227" spans="1:21">
      <c r="A227" s="2" t="str">
        <f>K227&amp;MID(L:L,15,4)</f>
        <v>钟月珍2443</v>
      </c>
      <c r="B227" s="7" t="s">
        <v>1582</v>
      </c>
      <c r="C227" s="7" t="s">
        <v>1446</v>
      </c>
      <c r="D227" s="7">
        <v>52</v>
      </c>
      <c r="E227" s="7" t="s">
        <v>1583</v>
      </c>
      <c r="F227" s="7" t="s">
        <v>19688</v>
      </c>
      <c r="G227" s="7" t="s">
        <v>19689</v>
      </c>
      <c r="H227" s="7" t="s">
        <v>1450</v>
      </c>
      <c r="I227" s="7" t="s">
        <v>19690</v>
      </c>
      <c r="J227" s="7" t="s">
        <v>1452</v>
      </c>
      <c r="K227" s="7" t="s">
        <v>675</v>
      </c>
      <c r="L227" s="7" t="s">
        <v>676</v>
      </c>
      <c r="M227" s="7" t="s">
        <v>1461</v>
      </c>
      <c r="N227" s="7" t="s">
        <v>23</v>
      </c>
      <c r="O227" s="11">
        <v>5</v>
      </c>
      <c r="P227" s="11">
        <v>40</v>
      </c>
      <c r="Q227" s="11">
        <v>3</v>
      </c>
      <c r="R227" s="11">
        <f t="shared" si="26"/>
        <v>2</v>
      </c>
      <c r="S227" s="11" t="s">
        <v>1455</v>
      </c>
      <c r="U227" t="str">
        <f t="shared" si="22"/>
        <v>是</v>
      </c>
    </row>
    <row r="228" spans="1:21">
      <c r="A228" s="2" t="str">
        <f>K228&amp;MID(L:L,15,4)</f>
        <v>卢长枝1227</v>
      </c>
      <c r="B228" s="7" t="s">
        <v>2241</v>
      </c>
      <c r="C228" s="7" t="s">
        <v>1457</v>
      </c>
      <c r="D228" s="7">
        <v>59</v>
      </c>
      <c r="E228" s="7" t="s">
        <v>2242</v>
      </c>
      <c r="F228" s="7" t="s">
        <v>19691</v>
      </c>
      <c r="G228" s="7" t="s">
        <v>19692</v>
      </c>
      <c r="H228" s="7" t="s">
        <v>1450</v>
      </c>
      <c r="I228" s="7" t="s">
        <v>19693</v>
      </c>
      <c r="J228" s="7" t="s">
        <v>1452</v>
      </c>
      <c r="K228" s="7" t="s">
        <v>471</v>
      </c>
      <c r="L228" s="7" t="s">
        <v>472</v>
      </c>
      <c r="M228" s="7" t="s">
        <v>1453</v>
      </c>
      <c r="N228" s="7" t="s">
        <v>23</v>
      </c>
      <c r="O228" s="11">
        <v>2</v>
      </c>
      <c r="P228" s="11">
        <v>26</v>
      </c>
      <c r="Q228" s="11">
        <v>1.5</v>
      </c>
      <c r="R228" s="11">
        <f t="shared" si="26"/>
        <v>0.5</v>
      </c>
      <c r="S228" s="11" t="s">
        <v>1455</v>
      </c>
      <c r="U228" t="str">
        <f t="shared" si="22"/>
        <v>是</v>
      </c>
    </row>
    <row r="229" spans="1:21">
      <c r="A229" s="2" t="str">
        <f>K229&amp;MID(L:L,15,4)</f>
        <v>谢雪兴1241</v>
      </c>
      <c r="B229" s="7" t="s">
        <v>2462</v>
      </c>
      <c r="C229" s="7" t="s">
        <v>1446</v>
      </c>
      <c r="D229" s="7">
        <v>48</v>
      </c>
      <c r="E229" s="7" t="s">
        <v>2463</v>
      </c>
      <c r="F229" s="7" t="s">
        <v>19694</v>
      </c>
      <c r="G229" s="7" t="s">
        <v>19695</v>
      </c>
      <c r="H229" s="7" t="s">
        <v>1450</v>
      </c>
      <c r="I229" s="7" t="s">
        <v>19696</v>
      </c>
      <c r="J229" s="7" t="s">
        <v>1452</v>
      </c>
      <c r="K229" s="7" t="s">
        <v>613</v>
      </c>
      <c r="L229" s="7" t="s">
        <v>614</v>
      </c>
      <c r="M229" s="7" t="s">
        <v>1453</v>
      </c>
      <c r="N229" s="7" t="s">
        <v>23</v>
      </c>
      <c r="O229" s="11">
        <v>2</v>
      </c>
      <c r="P229" s="11">
        <v>17</v>
      </c>
      <c r="Q229" s="11">
        <v>1.5</v>
      </c>
      <c r="R229" s="11">
        <f t="shared" si="26"/>
        <v>0.5</v>
      </c>
      <c r="S229" s="11" t="s">
        <v>1455</v>
      </c>
      <c r="U229" t="str">
        <f t="shared" si="22"/>
        <v>是</v>
      </c>
    </row>
    <row r="230" spans="1:21">
      <c r="A230" s="2" t="str">
        <f>K230&amp;MID(L:L,15,4)</f>
        <v>叶媛笑2122</v>
      </c>
      <c r="B230" s="7" t="s">
        <v>2419</v>
      </c>
      <c r="C230" s="7" t="s">
        <v>1457</v>
      </c>
      <c r="D230" s="7">
        <v>30</v>
      </c>
      <c r="E230" s="7" t="s">
        <v>2420</v>
      </c>
      <c r="F230" s="7" t="s">
        <v>19697</v>
      </c>
      <c r="G230" s="7" t="s">
        <v>19698</v>
      </c>
      <c r="H230" s="7" t="s">
        <v>2042</v>
      </c>
      <c r="I230" s="7" t="s">
        <v>19699</v>
      </c>
      <c r="J230" s="7" t="s">
        <v>1452</v>
      </c>
      <c r="K230" s="7" t="s">
        <v>874</v>
      </c>
      <c r="L230" s="7" t="s">
        <v>875</v>
      </c>
      <c r="M230" s="7" t="s">
        <v>1461</v>
      </c>
      <c r="N230" s="7" t="s">
        <v>1467</v>
      </c>
      <c r="O230" s="11">
        <v>3</v>
      </c>
      <c r="P230" s="11">
        <v>39</v>
      </c>
      <c r="Q230" s="11">
        <v>3</v>
      </c>
      <c r="R230" s="11">
        <f t="shared" si="26"/>
        <v>0</v>
      </c>
      <c r="S230" s="11" t="s">
        <v>1455</v>
      </c>
      <c r="U230" t="str">
        <f t="shared" si="22"/>
        <v>是</v>
      </c>
    </row>
    <row r="231" spans="1:21">
      <c r="A231" s="2" t="str">
        <f>K231&amp;MID(L:L,15,4)</f>
        <v>黄惠格1252</v>
      </c>
      <c r="B231" s="7" t="s">
        <v>2470</v>
      </c>
      <c r="C231" s="7" t="s">
        <v>1446</v>
      </c>
      <c r="D231" s="7">
        <v>47</v>
      </c>
      <c r="E231" s="7" t="s">
        <v>1092</v>
      </c>
      <c r="F231" s="7" t="s">
        <v>19700</v>
      </c>
      <c r="G231" s="7" t="s">
        <v>19701</v>
      </c>
      <c r="H231" s="7" t="s">
        <v>1450</v>
      </c>
      <c r="I231" s="7" t="s">
        <v>8505</v>
      </c>
      <c r="J231" s="7" t="s">
        <v>1452</v>
      </c>
      <c r="K231" s="7" t="s">
        <v>1087</v>
      </c>
      <c r="L231" s="7" t="s">
        <v>1088</v>
      </c>
      <c r="M231" s="7" t="s">
        <v>1453</v>
      </c>
      <c r="N231" s="7" t="s">
        <v>23</v>
      </c>
      <c r="O231" s="11">
        <v>1</v>
      </c>
      <c r="P231" s="11">
        <v>52</v>
      </c>
      <c r="Q231" s="11">
        <v>1.5</v>
      </c>
      <c r="R231" s="11">
        <v>0</v>
      </c>
      <c r="S231" s="11" t="s">
        <v>1455</v>
      </c>
      <c r="U231" t="str">
        <f t="shared" si="22"/>
        <v>是</v>
      </c>
    </row>
    <row r="232" spans="1:21">
      <c r="A232" s="2" t="str">
        <f>K232&amp;MID(L:L,15,4)</f>
        <v>冯二女5124</v>
      </c>
      <c r="B232" s="7" t="s">
        <v>2477</v>
      </c>
      <c r="C232" s="7" t="s">
        <v>1444</v>
      </c>
      <c r="D232" s="7">
        <v>60</v>
      </c>
      <c r="E232" s="7" t="s">
        <v>2478</v>
      </c>
      <c r="F232" s="7" t="s">
        <v>19702</v>
      </c>
      <c r="G232" s="7" t="s">
        <v>19257</v>
      </c>
      <c r="H232" s="7" t="s">
        <v>1450</v>
      </c>
      <c r="I232" s="7" t="s">
        <v>13757</v>
      </c>
      <c r="J232" s="7" t="s">
        <v>1452</v>
      </c>
      <c r="K232" s="7" t="s">
        <v>717</v>
      </c>
      <c r="L232" s="7" t="s">
        <v>718</v>
      </c>
      <c r="M232" s="7" t="s">
        <v>1461</v>
      </c>
      <c r="N232" s="7" t="s">
        <v>1454</v>
      </c>
      <c r="O232" s="11">
        <v>3</v>
      </c>
      <c r="P232" s="11">
        <v>25</v>
      </c>
      <c r="Q232" s="11">
        <v>3</v>
      </c>
      <c r="R232" s="11">
        <f t="shared" ref="R232:R256" si="27">O232-Q232</f>
        <v>0</v>
      </c>
      <c r="S232" s="11" t="s">
        <v>1455</v>
      </c>
      <c r="U232" t="str">
        <f t="shared" si="22"/>
        <v>是</v>
      </c>
    </row>
    <row r="233" spans="1:21">
      <c r="A233" s="2" t="str">
        <f>K233&amp;MID(L:L,15,4)</f>
        <v>梁丽珍5129</v>
      </c>
      <c r="B233" s="7" t="s">
        <v>2482</v>
      </c>
      <c r="C233" s="7" t="s">
        <v>1446</v>
      </c>
      <c r="D233" s="7">
        <v>38</v>
      </c>
      <c r="E233" s="7" t="s">
        <v>2483</v>
      </c>
      <c r="F233" s="7" t="s">
        <v>19703</v>
      </c>
      <c r="G233" s="7" t="s">
        <v>19704</v>
      </c>
      <c r="H233" s="7" t="s">
        <v>1450</v>
      </c>
      <c r="I233" s="7" t="s">
        <v>13405</v>
      </c>
      <c r="J233" s="7" t="s">
        <v>1452</v>
      </c>
      <c r="K233" s="7" t="s">
        <v>397</v>
      </c>
      <c r="L233" s="7" t="s">
        <v>398</v>
      </c>
      <c r="M233" s="7" t="s">
        <v>1453</v>
      </c>
      <c r="N233" s="7" t="s">
        <v>23</v>
      </c>
      <c r="O233" s="11">
        <v>2</v>
      </c>
      <c r="P233" s="11">
        <v>1</v>
      </c>
      <c r="Q233" s="11">
        <v>1.5</v>
      </c>
      <c r="R233" s="11">
        <f t="shared" si="27"/>
        <v>0.5</v>
      </c>
      <c r="S233" s="11" t="s">
        <v>1455</v>
      </c>
      <c r="U233" t="str">
        <f t="shared" si="22"/>
        <v>是</v>
      </c>
    </row>
    <row r="234" spans="1:21">
      <c r="A234" s="2" t="str">
        <f>K234&amp;MID(L:L,15,4)</f>
        <v>刘桂容1225</v>
      </c>
      <c r="B234" s="7" t="s">
        <v>2487</v>
      </c>
      <c r="C234" s="7" t="s">
        <v>1446</v>
      </c>
      <c r="D234" s="7">
        <v>34</v>
      </c>
      <c r="E234" s="7" t="s">
        <v>2488</v>
      </c>
      <c r="F234" s="7" t="s">
        <v>19705</v>
      </c>
      <c r="G234" s="7" t="s">
        <v>19706</v>
      </c>
      <c r="H234" s="7" t="s">
        <v>1450</v>
      </c>
      <c r="I234" s="7" t="s">
        <v>19707</v>
      </c>
      <c r="J234" s="7" t="s">
        <v>1452</v>
      </c>
      <c r="K234" s="7" t="s">
        <v>983</v>
      </c>
      <c r="L234" s="7" t="s">
        <v>984</v>
      </c>
      <c r="M234" s="7" t="s">
        <v>1453</v>
      </c>
      <c r="N234" s="7" t="s">
        <v>23</v>
      </c>
      <c r="O234" s="11">
        <v>3</v>
      </c>
      <c r="P234" s="11">
        <v>12</v>
      </c>
      <c r="Q234" s="11">
        <v>1.5</v>
      </c>
      <c r="R234" s="11">
        <f t="shared" si="27"/>
        <v>1.5</v>
      </c>
      <c r="S234" s="11" t="s">
        <v>1455</v>
      </c>
      <c r="U234" t="str">
        <f t="shared" si="22"/>
        <v>是</v>
      </c>
    </row>
    <row r="235" spans="1:21">
      <c r="A235" s="2" t="str">
        <f>K235&amp;MID(L:L,15,4)</f>
        <v>刘世莲0044</v>
      </c>
      <c r="B235" s="7" t="s">
        <v>2492</v>
      </c>
      <c r="C235" s="7" t="s">
        <v>1446</v>
      </c>
      <c r="D235" s="7">
        <v>51</v>
      </c>
      <c r="E235" s="7" t="s">
        <v>2493</v>
      </c>
      <c r="F235" s="7" t="s">
        <v>19708</v>
      </c>
      <c r="G235" s="7" t="s">
        <v>19709</v>
      </c>
      <c r="H235" s="7" t="s">
        <v>1450</v>
      </c>
      <c r="I235" s="7" t="s">
        <v>10088</v>
      </c>
      <c r="J235" s="7" t="s">
        <v>1452</v>
      </c>
      <c r="K235" s="7" t="s">
        <v>1085</v>
      </c>
      <c r="L235" s="7" t="s">
        <v>1086</v>
      </c>
      <c r="M235" s="7" t="s">
        <v>1461</v>
      </c>
      <c r="N235" s="7" t="s">
        <v>23</v>
      </c>
      <c r="O235" s="11">
        <v>3</v>
      </c>
      <c r="P235" s="11">
        <v>36</v>
      </c>
      <c r="Q235" s="11">
        <v>3</v>
      </c>
      <c r="R235" s="11">
        <f t="shared" si="27"/>
        <v>0</v>
      </c>
      <c r="S235" s="11" t="s">
        <v>1455</v>
      </c>
      <c r="U235" t="str">
        <f t="shared" si="22"/>
        <v>是</v>
      </c>
    </row>
    <row r="236" spans="1:21">
      <c r="A236" s="2" t="str">
        <f>K236&amp;MID(L:L,15,4)</f>
        <v>许晓佟0346</v>
      </c>
      <c r="B236" s="7" t="s">
        <v>1553</v>
      </c>
      <c r="C236" s="7" t="s">
        <v>1457</v>
      </c>
      <c r="D236" s="7">
        <v>49</v>
      </c>
      <c r="E236" s="7" t="s">
        <v>572</v>
      </c>
      <c r="F236" s="7" t="s">
        <v>19710</v>
      </c>
      <c r="G236" s="7" t="s">
        <v>19711</v>
      </c>
      <c r="H236" s="7" t="s">
        <v>1450</v>
      </c>
      <c r="I236" s="7" t="s">
        <v>6002</v>
      </c>
      <c r="J236" s="7" t="s">
        <v>1452</v>
      </c>
      <c r="K236" s="7" t="s">
        <v>569</v>
      </c>
      <c r="L236" s="7" t="s">
        <v>570</v>
      </c>
      <c r="M236" s="7" t="s">
        <v>1461</v>
      </c>
      <c r="N236" s="7" t="s">
        <v>23</v>
      </c>
      <c r="O236" s="11">
        <v>3</v>
      </c>
      <c r="P236" s="11">
        <v>3</v>
      </c>
      <c r="Q236" s="11">
        <v>3</v>
      </c>
      <c r="R236" s="11">
        <f t="shared" si="27"/>
        <v>0</v>
      </c>
      <c r="S236" s="11" t="s">
        <v>1455</v>
      </c>
      <c r="U236" t="str">
        <f t="shared" si="22"/>
        <v>是</v>
      </c>
    </row>
    <row r="237" spans="1:21">
      <c r="A237" s="2" t="str">
        <f>K237&amp;MID(L:L,15,4)</f>
        <v>左桂英036X</v>
      </c>
      <c r="B237" s="7" t="s">
        <v>3164</v>
      </c>
      <c r="C237" s="7" t="s">
        <v>1446</v>
      </c>
      <c r="D237" s="7">
        <v>47</v>
      </c>
      <c r="E237" s="7" t="s">
        <v>3165</v>
      </c>
      <c r="F237" s="7" t="s">
        <v>19712</v>
      </c>
      <c r="G237" s="7" t="s">
        <v>19713</v>
      </c>
      <c r="H237" s="7" t="s">
        <v>1450</v>
      </c>
      <c r="I237" s="7" t="s">
        <v>19714</v>
      </c>
      <c r="J237" s="7" t="s">
        <v>1452</v>
      </c>
      <c r="K237" s="7" t="s">
        <v>1239</v>
      </c>
      <c r="L237" s="7" t="s">
        <v>1240</v>
      </c>
      <c r="M237" s="7" t="s">
        <v>1461</v>
      </c>
      <c r="N237" s="7" t="s">
        <v>1462</v>
      </c>
      <c r="O237" s="11">
        <v>7</v>
      </c>
      <c r="P237" s="11">
        <v>15</v>
      </c>
      <c r="Q237" s="11">
        <v>2.5</v>
      </c>
      <c r="R237" s="11">
        <f t="shared" si="27"/>
        <v>4.5</v>
      </c>
      <c r="S237" s="11" t="s">
        <v>1455</v>
      </c>
      <c r="U237" t="str">
        <f t="shared" si="22"/>
        <v>是</v>
      </c>
    </row>
    <row r="238" spans="1:21">
      <c r="A238" s="2" t="str">
        <f>K238&amp;MID(L:L,15,4)</f>
        <v>黄伟松5034</v>
      </c>
      <c r="B238" s="7" t="s">
        <v>1501</v>
      </c>
      <c r="C238" s="7" t="s">
        <v>1446</v>
      </c>
      <c r="D238" s="7">
        <v>53</v>
      </c>
      <c r="E238" s="7" t="s">
        <v>1120</v>
      </c>
      <c r="F238" s="7" t="s">
        <v>19715</v>
      </c>
      <c r="G238" s="7" t="s">
        <v>19716</v>
      </c>
      <c r="H238" s="7" t="s">
        <v>1450</v>
      </c>
      <c r="I238" s="7" t="s">
        <v>19717</v>
      </c>
      <c r="J238" s="7" t="s">
        <v>1452</v>
      </c>
      <c r="K238" s="7" t="s">
        <v>1117</v>
      </c>
      <c r="L238" s="7" t="s">
        <v>1118</v>
      </c>
      <c r="M238" s="7" t="s">
        <v>1461</v>
      </c>
      <c r="N238" s="7" t="s">
        <v>1454</v>
      </c>
      <c r="O238" s="11">
        <v>8</v>
      </c>
      <c r="P238" s="11">
        <v>9</v>
      </c>
      <c r="Q238" s="11">
        <v>3</v>
      </c>
      <c r="R238" s="11">
        <f t="shared" si="27"/>
        <v>5</v>
      </c>
      <c r="S238" s="11" t="s">
        <v>1455</v>
      </c>
      <c r="U238" t="str">
        <f t="shared" si="22"/>
        <v>是</v>
      </c>
    </row>
    <row r="239" spans="1:21">
      <c r="A239" s="2" t="str">
        <f>K239&amp;MID(L:L,15,4)</f>
        <v>梁宝婵1827</v>
      </c>
      <c r="B239" s="7" t="s">
        <v>10603</v>
      </c>
      <c r="C239" s="7" t="s">
        <v>1446</v>
      </c>
      <c r="D239" s="7">
        <v>58</v>
      </c>
      <c r="E239" s="7" t="s">
        <v>803</v>
      </c>
      <c r="F239" s="7" t="s">
        <v>19718</v>
      </c>
      <c r="G239" s="7" t="s">
        <v>19719</v>
      </c>
      <c r="H239" s="7" t="s">
        <v>1450</v>
      </c>
      <c r="I239" s="7" t="s">
        <v>19720</v>
      </c>
      <c r="J239" s="7" t="s">
        <v>1452</v>
      </c>
      <c r="K239" s="7" t="s">
        <v>800</v>
      </c>
      <c r="L239" s="7" t="s">
        <v>801</v>
      </c>
      <c r="M239" s="7" t="s">
        <v>1561</v>
      </c>
      <c r="N239" s="7" t="s">
        <v>1467</v>
      </c>
      <c r="O239" s="11">
        <v>6</v>
      </c>
      <c r="P239" s="11">
        <v>51</v>
      </c>
      <c r="Q239" s="11">
        <v>3</v>
      </c>
      <c r="R239" s="11">
        <f t="shared" si="27"/>
        <v>3</v>
      </c>
      <c r="S239" s="11" t="s">
        <v>1455</v>
      </c>
      <c r="U239" t="str">
        <f t="shared" si="22"/>
        <v>是</v>
      </c>
    </row>
    <row r="240" spans="1:21">
      <c r="A240" s="2" t="str">
        <f>K240&amp;MID(L:L,15,4)</f>
        <v>陈妹女5426</v>
      </c>
      <c r="B240" s="7" t="s">
        <v>2502</v>
      </c>
      <c r="C240" s="7" t="s">
        <v>1446</v>
      </c>
      <c r="D240" s="7">
        <v>41</v>
      </c>
      <c r="E240" s="7" t="s">
        <v>2503</v>
      </c>
      <c r="F240" s="7" t="s">
        <v>19721</v>
      </c>
      <c r="G240" s="7" t="s">
        <v>19722</v>
      </c>
      <c r="H240" s="7" t="s">
        <v>1450</v>
      </c>
      <c r="I240" s="7" t="s">
        <v>4455</v>
      </c>
      <c r="J240" s="7" t="s">
        <v>1452</v>
      </c>
      <c r="K240" s="7" t="s">
        <v>73</v>
      </c>
      <c r="L240" s="7" t="s">
        <v>74</v>
      </c>
      <c r="M240" s="7" t="s">
        <v>1453</v>
      </c>
      <c r="N240" s="7" t="s">
        <v>23</v>
      </c>
      <c r="O240" s="11">
        <v>3</v>
      </c>
      <c r="P240" s="11">
        <v>36</v>
      </c>
      <c r="Q240" s="11">
        <v>1.5</v>
      </c>
      <c r="R240" s="11">
        <f t="shared" si="27"/>
        <v>1.5</v>
      </c>
      <c r="S240" s="11" t="s">
        <v>1455</v>
      </c>
      <c r="U240" t="str">
        <f t="shared" si="22"/>
        <v>是</v>
      </c>
    </row>
    <row r="241" spans="1:21">
      <c r="A241" s="2" t="str">
        <f>K241&amp;MID(L:L,15,4)</f>
        <v>黄见崧1247</v>
      </c>
      <c r="B241" s="7" t="s">
        <v>2648</v>
      </c>
      <c r="C241" s="7" t="s">
        <v>1457</v>
      </c>
      <c r="D241" s="7">
        <v>51</v>
      </c>
      <c r="E241" s="7" t="s">
        <v>917</v>
      </c>
      <c r="F241" s="7" t="s">
        <v>19723</v>
      </c>
      <c r="G241" s="7" t="s">
        <v>19724</v>
      </c>
      <c r="H241" s="7" t="s">
        <v>2366</v>
      </c>
      <c r="I241" s="7" t="s">
        <v>19725</v>
      </c>
      <c r="J241" s="7" t="s">
        <v>1452</v>
      </c>
      <c r="K241" s="7" t="s">
        <v>248</v>
      </c>
      <c r="L241" s="7" t="s">
        <v>249</v>
      </c>
      <c r="M241" s="7" t="s">
        <v>1453</v>
      </c>
      <c r="N241" s="7" t="s">
        <v>23</v>
      </c>
      <c r="O241" s="11">
        <v>2</v>
      </c>
      <c r="P241" s="11">
        <v>12</v>
      </c>
      <c r="Q241" s="11">
        <v>1.5</v>
      </c>
      <c r="R241" s="11">
        <f t="shared" si="27"/>
        <v>0.5</v>
      </c>
      <c r="S241" s="11" t="s">
        <v>1455</v>
      </c>
      <c r="U241" t="str">
        <f t="shared" si="22"/>
        <v>是</v>
      </c>
    </row>
    <row r="242" spans="1:21">
      <c r="A242" s="2" t="str">
        <f>K242&amp;MID(L:L,15,4)</f>
        <v>邓伟兰1526</v>
      </c>
      <c r="B242" s="7" t="s">
        <v>2507</v>
      </c>
      <c r="C242" s="7" t="s">
        <v>1457</v>
      </c>
      <c r="D242" s="7">
        <v>55</v>
      </c>
      <c r="E242" s="7" t="s">
        <v>2508</v>
      </c>
      <c r="F242" s="7" t="s">
        <v>19726</v>
      </c>
      <c r="G242" s="7" t="s">
        <v>19727</v>
      </c>
      <c r="H242" s="7" t="s">
        <v>1450</v>
      </c>
      <c r="I242" s="7" t="s">
        <v>19728</v>
      </c>
      <c r="J242" s="7" t="s">
        <v>1452</v>
      </c>
      <c r="K242" s="7" t="s">
        <v>146</v>
      </c>
      <c r="L242" s="7" t="s">
        <v>147</v>
      </c>
      <c r="M242" s="7" t="s">
        <v>1453</v>
      </c>
      <c r="N242" s="7" t="s">
        <v>23</v>
      </c>
      <c r="O242" s="11">
        <v>2</v>
      </c>
      <c r="P242" s="11">
        <v>11</v>
      </c>
      <c r="Q242" s="11">
        <v>1.5</v>
      </c>
      <c r="R242" s="11">
        <f t="shared" si="27"/>
        <v>0.5</v>
      </c>
      <c r="S242" s="11" t="s">
        <v>1455</v>
      </c>
      <c r="U242" t="str">
        <f t="shared" si="22"/>
        <v>是</v>
      </c>
    </row>
    <row r="243" spans="1:21">
      <c r="A243" s="2" t="str">
        <f>K243&amp;MID(L:L,15,4)</f>
        <v>江翠媥0643</v>
      </c>
      <c r="B243" s="7" t="s">
        <v>1617</v>
      </c>
      <c r="C243" s="7" t="s">
        <v>1446</v>
      </c>
      <c r="D243" s="7">
        <v>43</v>
      </c>
      <c r="E243" s="7" t="s">
        <v>1618</v>
      </c>
      <c r="F243" s="7" t="s">
        <v>19729</v>
      </c>
      <c r="G243" s="7" t="s">
        <v>19730</v>
      </c>
      <c r="H243" s="7" t="s">
        <v>1450</v>
      </c>
      <c r="I243" s="7" t="s">
        <v>19731</v>
      </c>
      <c r="J243" s="7" t="s">
        <v>1452</v>
      </c>
      <c r="K243" s="7" t="s">
        <v>289</v>
      </c>
      <c r="L243" s="7" t="s">
        <v>290</v>
      </c>
      <c r="M243" s="7" t="s">
        <v>1453</v>
      </c>
      <c r="N243" s="7" t="s">
        <v>23</v>
      </c>
      <c r="O243" s="11">
        <v>5</v>
      </c>
      <c r="P243" s="11">
        <v>47</v>
      </c>
      <c r="Q243" s="11">
        <v>1.5</v>
      </c>
      <c r="R243" s="11">
        <f t="shared" si="27"/>
        <v>3.5</v>
      </c>
      <c r="S243" s="11" t="s">
        <v>1455</v>
      </c>
      <c r="U243" t="str">
        <f t="shared" si="22"/>
        <v>是</v>
      </c>
    </row>
    <row r="244" spans="1:21">
      <c r="A244" s="2" t="str">
        <f>K244&amp;MID(L:L,15,4)</f>
        <v>潘金逢1532</v>
      </c>
      <c r="B244" s="7" t="s">
        <v>2519</v>
      </c>
      <c r="C244" s="7" t="s">
        <v>1457</v>
      </c>
      <c r="D244" s="7">
        <v>49</v>
      </c>
      <c r="E244" s="7" t="s">
        <v>2520</v>
      </c>
      <c r="F244" s="7" t="s">
        <v>19732</v>
      </c>
      <c r="G244" s="7" t="s">
        <v>19733</v>
      </c>
      <c r="H244" s="7" t="s">
        <v>1450</v>
      </c>
      <c r="I244" s="7" t="s">
        <v>7526</v>
      </c>
      <c r="J244" s="7" t="s">
        <v>1452</v>
      </c>
      <c r="K244" s="7" t="s">
        <v>503</v>
      </c>
      <c r="L244" s="7" t="s">
        <v>504</v>
      </c>
      <c r="M244" s="7" t="s">
        <v>1461</v>
      </c>
      <c r="N244" s="7" t="s">
        <v>23</v>
      </c>
      <c r="O244" s="11">
        <v>3</v>
      </c>
      <c r="P244" s="11">
        <v>57</v>
      </c>
      <c r="Q244" s="11">
        <v>3</v>
      </c>
      <c r="R244" s="11">
        <f t="shared" si="27"/>
        <v>0</v>
      </c>
      <c r="S244" s="11" t="s">
        <v>1455</v>
      </c>
      <c r="U244" t="str">
        <f t="shared" si="22"/>
        <v>是</v>
      </c>
    </row>
    <row r="245" spans="1:21">
      <c r="A245" s="2" t="str">
        <f>K245&amp;MID(L:L,15,4)</f>
        <v>梁有勤5623</v>
      </c>
      <c r="B245" s="7" t="s">
        <v>4618</v>
      </c>
      <c r="C245" s="7" t="s">
        <v>1446</v>
      </c>
      <c r="D245" s="7">
        <v>40</v>
      </c>
      <c r="E245" s="7" t="s">
        <v>1067</v>
      </c>
      <c r="F245" s="7" t="s">
        <v>19734</v>
      </c>
      <c r="G245" s="7" t="s">
        <v>19735</v>
      </c>
      <c r="H245" s="7" t="s">
        <v>1450</v>
      </c>
      <c r="I245" s="7" t="s">
        <v>14755</v>
      </c>
      <c r="J245" s="7" t="s">
        <v>1452</v>
      </c>
      <c r="K245" s="7" t="s">
        <v>1063</v>
      </c>
      <c r="L245" s="7" t="s">
        <v>1064</v>
      </c>
      <c r="M245" s="7" t="s">
        <v>1461</v>
      </c>
      <c r="N245" s="7" t="s">
        <v>23</v>
      </c>
      <c r="O245" s="11">
        <v>6</v>
      </c>
      <c r="P245" s="11">
        <v>46</v>
      </c>
      <c r="Q245" s="11">
        <v>3</v>
      </c>
      <c r="R245" s="11">
        <f t="shared" si="27"/>
        <v>3</v>
      </c>
      <c r="S245" s="11" t="s">
        <v>1455</v>
      </c>
      <c r="U245" t="str">
        <f t="shared" si="22"/>
        <v>是</v>
      </c>
    </row>
    <row r="246" spans="1:21">
      <c r="A246" s="2" t="str">
        <f>K246&amp;MID(L:L,15,4)</f>
        <v>潘记滔0635</v>
      </c>
      <c r="B246" s="7" t="s">
        <v>1577</v>
      </c>
      <c r="C246" s="7" t="s">
        <v>1446</v>
      </c>
      <c r="D246" s="7">
        <v>57</v>
      </c>
      <c r="E246" s="7" t="s">
        <v>502</v>
      </c>
      <c r="F246" s="7" t="s">
        <v>19736</v>
      </c>
      <c r="G246" s="7" t="s">
        <v>19737</v>
      </c>
      <c r="H246" s="7" t="s">
        <v>1450</v>
      </c>
      <c r="I246" s="7" t="s">
        <v>4882</v>
      </c>
      <c r="J246" s="7" t="s">
        <v>1452</v>
      </c>
      <c r="K246" s="7" t="s">
        <v>500</v>
      </c>
      <c r="L246" s="7" t="s">
        <v>501</v>
      </c>
      <c r="M246" s="7" t="s">
        <v>1453</v>
      </c>
      <c r="N246" s="7" t="s">
        <v>23</v>
      </c>
      <c r="O246" s="11">
        <v>3</v>
      </c>
      <c r="P246" s="11">
        <v>5</v>
      </c>
      <c r="Q246" s="11">
        <v>1.5</v>
      </c>
      <c r="R246" s="11">
        <f t="shared" si="27"/>
        <v>1.5</v>
      </c>
      <c r="S246" s="11" t="s">
        <v>1455</v>
      </c>
      <c r="U246" t="str">
        <f t="shared" si="22"/>
        <v>是</v>
      </c>
    </row>
    <row r="247" spans="1:21">
      <c r="A247" s="2" t="str">
        <f>K247&amp;MID(L:L,15,4)</f>
        <v>何英3029</v>
      </c>
      <c r="B247" s="7" t="s">
        <v>2527</v>
      </c>
      <c r="C247" s="7" t="s">
        <v>1446</v>
      </c>
      <c r="D247" s="7">
        <v>39</v>
      </c>
      <c r="E247" s="7" t="s">
        <v>2528</v>
      </c>
      <c r="F247" s="7" t="s">
        <v>19738</v>
      </c>
      <c r="G247" s="7" t="s">
        <v>19739</v>
      </c>
      <c r="H247" s="7" t="s">
        <v>1450</v>
      </c>
      <c r="I247" s="7" t="s">
        <v>19740</v>
      </c>
      <c r="J247" s="7" t="s">
        <v>1452</v>
      </c>
      <c r="K247" s="7" t="s">
        <v>579</v>
      </c>
      <c r="L247" s="7" t="s">
        <v>580</v>
      </c>
      <c r="M247" s="7" t="s">
        <v>1461</v>
      </c>
      <c r="N247" s="7" t="s">
        <v>23</v>
      </c>
      <c r="O247" s="11">
        <v>5</v>
      </c>
      <c r="P247" s="11">
        <v>18</v>
      </c>
      <c r="Q247" s="11">
        <v>3</v>
      </c>
      <c r="R247" s="11">
        <f t="shared" si="27"/>
        <v>2</v>
      </c>
      <c r="S247" s="11" t="s">
        <v>1455</v>
      </c>
      <c r="U247" t="str">
        <f t="shared" si="22"/>
        <v>是</v>
      </c>
    </row>
    <row r="248" spans="1:21">
      <c r="A248" s="2" t="str">
        <f>K248&amp;MID(L:L,15,4)</f>
        <v>徐玉莦3621</v>
      </c>
      <c r="B248" s="7" t="s">
        <v>2532</v>
      </c>
      <c r="C248" s="7" t="s">
        <v>1457</v>
      </c>
      <c r="D248" s="7">
        <v>48</v>
      </c>
      <c r="E248" s="7" t="s">
        <v>2533</v>
      </c>
      <c r="F248" s="7" t="s">
        <v>19741</v>
      </c>
      <c r="G248" s="7" t="s">
        <v>19742</v>
      </c>
      <c r="H248" s="7" t="s">
        <v>1450</v>
      </c>
      <c r="I248" s="7" t="s">
        <v>11926</v>
      </c>
      <c r="J248" s="7" t="s">
        <v>1452</v>
      </c>
      <c r="K248" s="7" t="s">
        <v>552</v>
      </c>
      <c r="L248" s="7" t="s">
        <v>553</v>
      </c>
      <c r="M248" s="7" t="s">
        <v>1461</v>
      </c>
      <c r="N248" s="7" t="s">
        <v>23</v>
      </c>
      <c r="O248" s="11">
        <v>3</v>
      </c>
      <c r="P248" s="11">
        <v>18</v>
      </c>
      <c r="Q248" s="11">
        <v>3</v>
      </c>
      <c r="R248" s="11">
        <f t="shared" si="27"/>
        <v>0</v>
      </c>
      <c r="S248" s="11" t="s">
        <v>1455</v>
      </c>
      <c r="U248" t="str">
        <f t="shared" si="22"/>
        <v>是</v>
      </c>
    </row>
    <row r="249" spans="1:21">
      <c r="A249" s="2" t="str">
        <f>K249&amp;MID(L:L,15,4)</f>
        <v>黄金枝0126</v>
      </c>
      <c r="B249" s="7" t="s">
        <v>18006</v>
      </c>
      <c r="C249" s="7" t="s">
        <v>1457</v>
      </c>
      <c r="D249" s="7">
        <v>40</v>
      </c>
      <c r="E249" s="7" t="s">
        <v>18007</v>
      </c>
      <c r="F249" s="7" t="s">
        <v>19743</v>
      </c>
      <c r="G249" s="7" t="s">
        <v>19744</v>
      </c>
      <c r="H249" s="7" t="s">
        <v>1450</v>
      </c>
      <c r="I249" s="7" t="s">
        <v>19745</v>
      </c>
      <c r="J249" s="7" t="s">
        <v>1452</v>
      </c>
      <c r="K249" s="7" t="s">
        <v>254</v>
      </c>
      <c r="L249" s="7" t="s">
        <v>255</v>
      </c>
      <c r="M249" s="7" t="s">
        <v>1453</v>
      </c>
      <c r="N249" s="7" t="s">
        <v>23</v>
      </c>
      <c r="O249" s="11">
        <v>2</v>
      </c>
      <c r="P249" s="11">
        <v>48</v>
      </c>
      <c r="Q249" s="11">
        <v>1.5</v>
      </c>
      <c r="R249" s="11">
        <f t="shared" si="27"/>
        <v>0.5</v>
      </c>
      <c r="S249" s="11" t="s">
        <v>1455</v>
      </c>
      <c r="U249" t="str">
        <f t="shared" si="22"/>
        <v>是</v>
      </c>
    </row>
    <row r="250" spans="1:21">
      <c r="A250" s="2" t="str">
        <f>K250&amp;MID(L:L,15,4)</f>
        <v>陈宝娴482X</v>
      </c>
      <c r="B250" s="7" t="s">
        <v>2542</v>
      </c>
      <c r="C250" s="7" t="s">
        <v>1457</v>
      </c>
      <c r="D250" s="7">
        <v>64</v>
      </c>
      <c r="E250" s="7" t="s">
        <v>2543</v>
      </c>
      <c r="F250" s="7" t="s">
        <v>19746</v>
      </c>
      <c r="G250" s="7" t="s">
        <v>19747</v>
      </c>
      <c r="H250" s="7" t="s">
        <v>1450</v>
      </c>
      <c r="I250" s="7" t="s">
        <v>19748</v>
      </c>
      <c r="J250" s="7" t="s">
        <v>1452</v>
      </c>
      <c r="K250" s="7" t="s">
        <v>536</v>
      </c>
      <c r="L250" s="7" t="s">
        <v>537</v>
      </c>
      <c r="M250" s="7" t="s">
        <v>1461</v>
      </c>
      <c r="N250" s="7" t="s">
        <v>23</v>
      </c>
      <c r="O250" s="11">
        <v>4</v>
      </c>
      <c r="P250" s="11">
        <v>31</v>
      </c>
      <c r="Q250" s="11">
        <v>3</v>
      </c>
      <c r="R250" s="11">
        <f t="shared" si="27"/>
        <v>1</v>
      </c>
      <c r="S250" s="11" t="s">
        <v>1455</v>
      </c>
      <c r="U250" t="str">
        <f t="shared" si="22"/>
        <v>是</v>
      </c>
    </row>
    <row r="251" spans="1:21">
      <c r="A251" s="2" t="str">
        <f>K251&amp;MID(L:L,15,4)</f>
        <v>高格开5129</v>
      </c>
      <c r="B251" s="7" t="s">
        <v>1655</v>
      </c>
      <c r="C251" s="7" t="s">
        <v>1446</v>
      </c>
      <c r="D251" s="7">
        <v>56</v>
      </c>
      <c r="E251" s="7" t="s">
        <v>1656</v>
      </c>
      <c r="F251" s="7" t="s">
        <v>19749</v>
      </c>
      <c r="G251" s="7" t="s">
        <v>19750</v>
      </c>
      <c r="H251" s="7" t="s">
        <v>1450</v>
      </c>
      <c r="I251" s="7" t="s">
        <v>19751</v>
      </c>
      <c r="J251" s="7" t="s">
        <v>1452</v>
      </c>
      <c r="K251" s="7" t="s">
        <v>159</v>
      </c>
      <c r="L251" s="7" t="s">
        <v>160</v>
      </c>
      <c r="M251" s="7" t="s">
        <v>1453</v>
      </c>
      <c r="N251" s="7" t="s">
        <v>23</v>
      </c>
      <c r="O251" s="11">
        <v>2</v>
      </c>
      <c r="P251" s="11">
        <v>39</v>
      </c>
      <c r="Q251" s="11">
        <v>1.5</v>
      </c>
      <c r="R251" s="11">
        <f t="shared" si="27"/>
        <v>0.5</v>
      </c>
      <c r="S251" s="11" t="s">
        <v>1455</v>
      </c>
      <c r="U251" t="str">
        <f t="shared" si="22"/>
        <v>是</v>
      </c>
    </row>
    <row r="252" spans="1:21">
      <c r="A252" s="2" t="str">
        <f>K252&amp;MID(L:L,15,4)</f>
        <v>廖连晓4841</v>
      </c>
      <c r="B252" s="7" t="s">
        <v>2550</v>
      </c>
      <c r="C252" s="7" t="s">
        <v>1457</v>
      </c>
      <c r="D252" s="7">
        <v>61</v>
      </c>
      <c r="E252" s="7" t="s">
        <v>2551</v>
      </c>
      <c r="F252" s="7" t="s">
        <v>19752</v>
      </c>
      <c r="G252" s="7" t="s">
        <v>19753</v>
      </c>
      <c r="H252" s="7" t="s">
        <v>1450</v>
      </c>
      <c r="I252" s="7" t="s">
        <v>19754</v>
      </c>
      <c r="J252" s="7" t="s">
        <v>1452</v>
      </c>
      <c r="K252" s="7" t="s">
        <v>804</v>
      </c>
      <c r="L252" s="7" t="s">
        <v>805</v>
      </c>
      <c r="M252" s="7" t="s">
        <v>1461</v>
      </c>
      <c r="N252" s="7" t="s">
        <v>23</v>
      </c>
      <c r="O252" s="11">
        <v>4</v>
      </c>
      <c r="P252" s="11">
        <v>21</v>
      </c>
      <c r="Q252" s="11">
        <v>3</v>
      </c>
      <c r="R252" s="11">
        <f t="shared" si="27"/>
        <v>1</v>
      </c>
      <c r="S252" s="11" t="s">
        <v>1455</v>
      </c>
      <c r="U252" t="str">
        <f t="shared" si="22"/>
        <v>是</v>
      </c>
    </row>
    <row r="253" spans="1:21">
      <c r="A253" s="2" t="str">
        <f>K253&amp;MID(L:L,15,4)</f>
        <v>梁润洪3937</v>
      </c>
      <c r="B253" s="7" t="s">
        <v>5527</v>
      </c>
      <c r="C253" s="7" t="s">
        <v>1444</v>
      </c>
      <c r="D253" s="7">
        <v>40</v>
      </c>
      <c r="E253" s="7" t="s">
        <v>5528</v>
      </c>
      <c r="F253" s="7" t="s">
        <v>19755</v>
      </c>
      <c r="G253" s="7" t="s">
        <v>19756</v>
      </c>
      <c r="H253" s="7" t="s">
        <v>1450</v>
      </c>
      <c r="I253" s="7" t="s">
        <v>14072</v>
      </c>
      <c r="J253" s="7" t="s">
        <v>1452</v>
      </c>
      <c r="K253" s="7" t="s">
        <v>312</v>
      </c>
      <c r="L253" s="7" t="s">
        <v>313</v>
      </c>
      <c r="M253" s="7" t="s">
        <v>1453</v>
      </c>
      <c r="N253" s="7" t="s">
        <v>23</v>
      </c>
      <c r="O253" s="11">
        <v>2</v>
      </c>
      <c r="P253" s="11">
        <v>49</v>
      </c>
      <c r="Q253" s="11">
        <v>1.5</v>
      </c>
      <c r="R253" s="11">
        <f t="shared" si="27"/>
        <v>0.5</v>
      </c>
      <c r="S253" s="11" t="s">
        <v>1455</v>
      </c>
      <c r="U253" t="str">
        <f t="shared" si="22"/>
        <v>是</v>
      </c>
    </row>
    <row r="254" spans="1:21">
      <c r="A254" s="2" t="str">
        <f>K254&amp;MID(L:L,15,4)</f>
        <v>邝就甜1227</v>
      </c>
      <c r="B254" s="7" t="s">
        <v>2555</v>
      </c>
      <c r="C254" s="7" t="s">
        <v>1446</v>
      </c>
      <c r="D254" s="7">
        <v>47</v>
      </c>
      <c r="E254" s="7" t="s">
        <v>2556</v>
      </c>
      <c r="F254" s="7" t="s">
        <v>19757</v>
      </c>
      <c r="G254" s="7" t="s">
        <v>19758</v>
      </c>
      <c r="H254" s="7" t="s">
        <v>1450</v>
      </c>
      <c r="I254" s="7" t="s">
        <v>11711</v>
      </c>
      <c r="J254" s="7" t="s">
        <v>1452</v>
      </c>
      <c r="K254" s="7" t="s">
        <v>932</v>
      </c>
      <c r="L254" s="7" t="s">
        <v>933</v>
      </c>
      <c r="M254" s="7" t="s">
        <v>1453</v>
      </c>
      <c r="N254" s="7" t="s">
        <v>23</v>
      </c>
      <c r="O254" s="11">
        <v>3</v>
      </c>
      <c r="P254" s="11">
        <v>55</v>
      </c>
      <c r="Q254" s="11">
        <v>1.5</v>
      </c>
      <c r="R254" s="11">
        <f t="shared" si="27"/>
        <v>1.5</v>
      </c>
      <c r="S254" s="11" t="s">
        <v>1455</v>
      </c>
      <c r="U254" t="str">
        <f t="shared" si="22"/>
        <v>是</v>
      </c>
    </row>
    <row r="255" spans="1:21">
      <c r="A255" s="2" t="str">
        <f>K255&amp;MID(L:L,15,4)</f>
        <v>林有志2135</v>
      </c>
      <c r="B255" s="7" t="s">
        <v>1724</v>
      </c>
      <c r="C255" s="7" t="s">
        <v>1446</v>
      </c>
      <c r="D255" s="7">
        <v>55</v>
      </c>
      <c r="E255" s="7" t="s">
        <v>1725</v>
      </c>
      <c r="F255" s="7" t="s">
        <v>19759</v>
      </c>
      <c r="G255" s="7" t="s">
        <v>19760</v>
      </c>
      <c r="H255" s="7" t="s">
        <v>1982</v>
      </c>
      <c r="I255" s="7" t="s">
        <v>19761</v>
      </c>
      <c r="J255" s="7" t="s">
        <v>1452</v>
      </c>
      <c r="K255" s="7" t="s">
        <v>395</v>
      </c>
      <c r="L255" s="7" t="s">
        <v>396</v>
      </c>
      <c r="M255" s="7" t="s">
        <v>1461</v>
      </c>
      <c r="N255" s="7" t="s">
        <v>23</v>
      </c>
      <c r="O255" s="11">
        <v>5</v>
      </c>
      <c r="P255" s="11">
        <v>1</v>
      </c>
      <c r="Q255" s="11">
        <v>3</v>
      </c>
      <c r="R255" s="11">
        <f t="shared" si="27"/>
        <v>2</v>
      </c>
      <c r="S255" s="11" t="s">
        <v>1455</v>
      </c>
      <c r="U255" t="str">
        <f t="shared" si="22"/>
        <v>是</v>
      </c>
    </row>
    <row r="256" spans="1:21">
      <c r="A256" s="2" t="str">
        <f>K256&amp;MID(L:L,15,4)</f>
        <v>黄志涛0318</v>
      </c>
      <c r="B256" s="7" t="s">
        <v>2563</v>
      </c>
      <c r="C256" s="7" t="s">
        <v>1446</v>
      </c>
      <c r="D256" s="7">
        <v>63</v>
      </c>
      <c r="E256" s="7" t="s">
        <v>457</v>
      </c>
      <c r="F256" s="7" t="s">
        <v>19762</v>
      </c>
      <c r="G256" s="7" t="s">
        <v>19763</v>
      </c>
      <c r="H256" s="7" t="s">
        <v>1450</v>
      </c>
      <c r="I256" s="7" t="s">
        <v>19764</v>
      </c>
      <c r="J256" s="7" t="s">
        <v>1452</v>
      </c>
      <c r="K256" s="7" t="s">
        <v>454</v>
      </c>
      <c r="L256" s="7" t="s">
        <v>455</v>
      </c>
      <c r="M256" s="7" t="s">
        <v>1461</v>
      </c>
      <c r="N256" s="7" t="s">
        <v>23</v>
      </c>
      <c r="O256" s="11">
        <v>4</v>
      </c>
      <c r="P256" s="11">
        <v>6</v>
      </c>
      <c r="Q256" s="11">
        <v>3</v>
      </c>
      <c r="R256" s="11">
        <f t="shared" si="27"/>
        <v>1</v>
      </c>
      <c r="S256" s="11" t="s">
        <v>1455</v>
      </c>
      <c r="U256" t="str">
        <f t="shared" si="22"/>
        <v>是</v>
      </c>
    </row>
    <row r="257" spans="1:21">
      <c r="A257" s="2" t="str">
        <f>K257&amp;MID(L:L,15,4)</f>
        <v>梁容5140</v>
      </c>
      <c r="B257" s="7" t="s">
        <v>3664</v>
      </c>
      <c r="C257" s="7" t="s">
        <v>1446</v>
      </c>
      <c r="D257" s="7">
        <v>60</v>
      </c>
      <c r="E257" s="7" t="s">
        <v>3665</v>
      </c>
      <c r="F257" s="7" t="s">
        <v>19146</v>
      </c>
      <c r="G257" s="7" t="s">
        <v>19765</v>
      </c>
      <c r="H257" s="7" t="s">
        <v>1450</v>
      </c>
      <c r="I257" s="7" t="s">
        <v>19766</v>
      </c>
      <c r="J257" s="7" t="s">
        <v>1452</v>
      </c>
      <c r="K257" s="7" t="s">
        <v>308</v>
      </c>
      <c r="L257" s="7" t="s">
        <v>309</v>
      </c>
      <c r="M257" s="7" t="s">
        <v>1453</v>
      </c>
      <c r="N257" s="7" t="s">
        <v>23</v>
      </c>
      <c r="O257" s="11">
        <v>1</v>
      </c>
      <c r="P257" s="11">
        <v>53</v>
      </c>
      <c r="Q257" s="11">
        <v>1.5</v>
      </c>
      <c r="R257" s="11">
        <v>0</v>
      </c>
      <c r="S257" s="11" t="s">
        <v>1455</v>
      </c>
      <c r="U257" t="str">
        <f t="shared" si="22"/>
        <v>是</v>
      </c>
    </row>
    <row r="258" spans="1:21">
      <c r="A258" s="2" t="str">
        <f>K258&amp;MID(L:L,15,4)</f>
        <v>徐玉平0921</v>
      </c>
      <c r="B258" s="7" t="s">
        <v>2572</v>
      </c>
      <c r="C258" s="7" t="s">
        <v>1457</v>
      </c>
      <c r="D258" s="7">
        <v>49</v>
      </c>
      <c r="E258" s="7" t="s">
        <v>1040</v>
      </c>
      <c r="F258" s="7" t="s">
        <v>19767</v>
      </c>
      <c r="G258" s="7" t="s">
        <v>19768</v>
      </c>
      <c r="H258" s="7" t="s">
        <v>1450</v>
      </c>
      <c r="I258" s="7" t="s">
        <v>19769</v>
      </c>
      <c r="J258" s="7" t="s">
        <v>1452</v>
      </c>
      <c r="K258" s="7" t="s">
        <v>1037</v>
      </c>
      <c r="L258" s="7" t="s">
        <v>1038</v>
      </c>
      <c r="M258" s="7" t="s">
        <v>1453</v>
      </c>
      <c r="N258" s="7" t="s">
        <v>1467</v>
      </c>
      <c r="O258" s="11">
        <v>2</v>
      </c>
      <c r="P258" s="11">
        <v>59</v>
      </c>
      <c r="Q258" s="11">
        <v>1.5</v>
      </c>
      <c r="R258" s="11">
        <f t="shared" ref="R258:R278" si="28">O258-Q258</f>
        <v>0.5</v>
      </c>
      <c r="S258" s="11" t="s">
        <v>1455</v>
      </c>
      <c r="U258" t="str">
        <f t="shared" si="22"/>
        <v>是</v>
      </c>
    </row>
    <row r="259" spans="1:21">
      <c r="A259" s="2" t="str">
        <f>K259&amp;MID(L:L,15,4)</f>
        <v>黄广奀1237</v>
      </c>
      <c r="B259" s="7" t="s">
        <v>2576</v>
      </c>
      <c r="C259" s="7" t="s">
        <v>1457</v>
      </c>
      <c r="D259" s="7">
        <v>60</v>
      </c>
      <c r="E259" s="7" t="s">
        <v>2577</v>
      </c>
      <c r="F259" s="7" t="s">
        <v>19770</v>
      </c>
      <c r="G259" s="7" t="s">
        <v>19771</v>
      </c>
      <c r="H259" s="7" t="s">
        <v>1450</v>
      </c>
      <c r="I259" s="7" t="s">
        <v>19772</v>
      </c>
      <c r="J259" s="7" t="s">
        <v>1452</v>
      </c>
      <c r="K259" s="7" t="s">
        <v>242</v>
      </c>
      <c r="L259" s="7" t="s">
        <v>243</v>
      </c>
      <c r="M259" s="7" t="s">
        <v>1453</v>
      </c>
      <c r="N259" s="7" t="s">
        <v>23</v>
      </c>
      <c r="O259" s="11">
        <v>5</v>
      </c>
      <c r="P259" s="11">
        <v>14</v>
      </c>
      <c r="Q259" s="11">
        <v>1.5</v>
      </c>
      <c r="R259" s="11">
        <f t="shared" si="28"/>
        <v>3.5</v>
      </c>
      <c r="S259" s="11" t="s">
        <v>1455</v>
      </c>
      <c r="U259" t="str">
        <f t="shared" ref="U259:U322" si="29">S259</f>
        <v>是</v>
      </c>
    </row>
    <row r="260" spans="1:21">
      <c r="A260" s="2" t="str">
        <f>K260&amp;MID(L:L,15,4)</f>
        <v>黄弟6021</v>
      </c>
      <c r="B260" s="7" t="s">
        <v>2581</v>
      </c>
      <c r="C260" s="7" t="s">
        <v>1457</v>
      </c>
      <c r="D260" s="7">
        <v>53</v>
      </c>
      <c r="E260" s="7" t="s">
        <v>2582</v>
      </c>
      <c r="F260" s="7" t="s">
        <v>19773</v>
      </c>
      <c r="G260" s="7" t="s">
        <v>19774</v>
      </c>
      <c r="H260" s="7" t="s">
        <v>1450</v>
      </c>
      <c r="I260" s="7" t="s">
        <v>19775</v>
      </c>
      <c r="J260" s="7" t="s">
        <v>1452</v>
      </c>
      <c r="K260" s="7" t="s">
        <v>194</v>
      </c>
      <c r="L260" s="7" t="s">
        <v>195</v>
      </c>
      <c r="M260" s="7" t="s">
        <v>1453</v>
      </c>
      <c r="N260" s="7" t="s">
        <v>23</v>
      </c>
      <c r="O260" s="11">
        <v>3</v>
      </c>
      <c r="P260" s="11">
        <v>36</v>
      </c>
      <c r="Q260" s="11">
        <v>1.5</v>
      </c>
      <c r="R260" s="11">
        <f t="shared" si="28"/>
        <v>1.5</v>
      </c>
      <c r="S260" s="11" t="s">
        <v>1455</v>
      </c>
      <c r="U260" t="str">
        <f t="shared" si="29"/>
        <v>是</v>
      </c>
    </row>
    <row r="261" spans="1:21">
      <c r="A261" s="2" t="str">
        <f>K261&amp;MID(L:L,15,4)</f>
        <v>许焕莲3329</v>
      </c>
      <c r="B261" s="7" t="s">
        <v>2586</v>
      </c>
      <c r="C261" s="7" t="s">
        <v>1457</v>
      </c>
      <c r="D261" s="7">
        <v>52</v>
      </c>
      <c r="E261" s="7" t="s">
        <v>2587</v>
      </c>
      <c r="F261" s="7" t="s">
        <v>19776</v>
      </c>
      <c r="G261" s="7" t="s">
        <v>19777</v>
      </c>
      <c r="H261" s="7" t="s">
        <v>1450</v>
      </c>
      <c r="I261" s="7" t="s">
        <v>19778</v>
      </c>
      <c r="J261" s="7" t="s">
        <v>1452</v>
      </c>
      <c r="K261" s="7" t="s">
        <v>622</v>
      </c>
      <c r="L261" s="7" t="s">
        <v>623</v>
      </c>
      <c r="M261" s="7" t="s">
        <v>1453</v>
      </c>
      <c r="N261" s="7" t="s">
        <v>23</v>
      </c>
      <c r="O261" s="11">
        <v>7</v>
      </c>
      <c r="P261" s="11">
        <v>30</v>
      </c>
      <c r="Q261" s="11">
        <v>1.5</v>
      </c>
      <c r="R261" s="11">
        <f t="shared" si="28"/>
        <v>5.5</v>
      </c>
      <c r="S261" s="11" t="s">
        <v>1455</v>
      </c>
      <c r="U261" t="str">
        <f t="shared" si="29"/>
        <v>是</v>
      </c>
    </row>
    <row r="262" spans="1:21">
      <c r="A262" s="2" t="str">
        <f>K262&amp;MID(L:L,15,4)</f>
        <v>余焕基1014</v>
      </c>
      <c r="B262" s="7" t="s">
        <v>2591</v>
      </c>
      <c r="C262" s="7" t="s">
        <v>1446</v>
      </c>
      <c r="D262" s="7">
        <v>50</v>
      </c>
      <c r="E262" s="7" t="s">
        <v>2592</v>
      </c>
      <c r="F262" s="7" t="s">
        <v>19779</v>
      </c>
      <c r="G262" s="7" t="s">
        <v>19780</v>
      </c>
      <c r="H262" s="7" t="s">
        <v>1450</v>
      </c>
      <c r="I262" s="7" t="s">
        <v>9271</v>
      </c>
      <c r="J262" s="7" t="s">
        <v>1452</v>
      </c>
      <c r="K262" s="7" t="s">
        <v>597</v>
      </c>
      <c r="L262" s="7" t="s">
        <v>598</v>
      </c>
      <c r="M262" s="7" t="s">
        <v>1461</v>
      </c>
      <c r="N262" s="7" t="s">
        <v>23</v>
      </c>
      <c r="O262" s="11">
        <v>3</v>
      </c>
      <c r="P262" s="11">
        <v>1</v>
      </c>
      <c r="Q262" s="11">
        <v>3</v>
      </c>
      <c r="R262" s="11">
        <f t="shared" si="28"/>
        <v>0</v>
      </c>
      <c r="S262" s="11" t="s">
        <v>1455</v>
      </c>
      <c r="U262" t="str">
        <f t="shared" si="29"/>
        <v>是</v>
      </c>
    </row>
    <row r="263" spans="1:21">
      <c r="A263" s="2" t="str">
        <f>K263&amp;MID(L:L,15,4)</f>
        <v>陈和272X</v>
      </c>
      <c r="B263" s="7" t="s">
        <v>2596</v>
      </c>
      <c r="C263" s="7" t="s">
        <v>1446</v>
      </c>
      <c r="D263" s="7">
        <v>59</v>
      </c>
      <c r="E263" s="7" t="s">
        <v>2597</v>
      </c>
      <c r="F263" s="7" t="s">
        <v>19781</v>
      </c>
      <c r="G263" s="7" t="s">
        <v>19782</v>
      </c>
      <c r="H263" s="7" t="s">
        <v>1450</v>
      </c>
      <c r="I263" s="7" t="s">
        <v>19783</v>
      </c>
      <c r="J263" s="7" t="s">
        <v>1452</v>
      </c>
      <c r="K263" s="7" t="s">
        <v>58</v>
      </c>
      <c r="L263" s="7" t="s">
        <v>59</v>
      </c>
      <c r="M263" s="7" t="s">
        <v>1453</v>
      </c>
      <c r="N263" s="7" t="s">
        <v>23</v>
      </c>
      <c r="O263" s="11">
        <v>2</v>
      </c>
      <c r="P263" s="11">
        <v>23</v>
      </c>
      <c r="Q263" s="11">
        <v>1.5</v>
      </c>
      <c r="R263" s="11">
        <f t="shared" si="28"/>
        <v>0.5</v>
      </c>
      <c r="S263" s="11" t="s">
        <v>1455</v>
      </c>
      <c r="U263" t="str">
        <f t="shared" si="29"/>
        <v>是</v>
      </c>
    </row>
    <row r="264" spans="1:21">
      <c r="A264" s="2" t="str">
        <f>K264&amp;MID(L:L,15,4)</f>
        <v>李大秀0029</v>
      </c>
      <c r="B264" s="7" t="s">
        <v>2601</v>
      </c>
      <c r="C264" s="7" t="s">
        <v>1446</v>
      </c>
      <c r="D264" s="7">
        <v>53</v>
      </c>
      <c r="E264" s="7" t="s">
        <v>2602</v>
      </c>
      <c r="F264" s="7" t="s">
        <v>19784</v>
      </c>
      <c r="G264" s="7" t="s">
        <v>19785</v>
      </c>
      <c r="H264" s="7" t="s">
        <v>1450</v>
      </c>
      <c r="I264" s="7" t="s">
        <v>19786</v>
      </c>
      <c r="J264" s="7" t="s">
        <v>1452</v>
      </c>
      <c r="K264" s="7" t="s">
        <v>360</v>
      </c>
      <c r="L264" s="7" t="s">
        <v>361</v>
      </c>
      <c r="M264" s="7" t="s">
        <v>1453</v>
      </c>
      <c r="N264" s="7" t="s">
        <v>23</v>
      </c>
      <c r="O264" s="11">
        <v>4</v>
      </c>
      <c r="P264" s="11">
        <v>19</v>
      </c>
      <c r="Q264" s="11">
        <v>1.5</v>
      </c>
      <c r="R264" s="11">
        <f t="shared" si="28"/>
        <v>2.5</v>
      </c>
      <c r="S264" s="11" t="s">
        <v>1455</v>
      </c>
      <c r="U264" t="str">
        <f t="shared" si="29"/>
        <v>是</v>
      </c>
    </row>
    <row r="265" spans="1:21">
      <c r="A265" s="2" t="str">
        <f>K265&amp;MID(L:L,15,4)</f>
        <v>黄景昌0619</v>
      </c>
      <c r="B265" s="7" t="s">
        <v>4676</v>
      </c>
      <c r="C265" s="7" t="s">
        <v>1457</v>
      </c>
      <c r="D265" s="7">
        <v>49</v>
      </c>
      <c r="E265" s="7" t="s">
        <v>4677</v>
      </c>
      <c r="F265" s="7" t="s">
        <v>19787</v>
      </c>
      <c r="G265" s="7" t="s">
        <v>19788</v>
      </c>
      <c r="H265" s="7" t="s">
        <v>1450</v>
      </c>
      <c r="I265" s="7" t="s">
        <v>19789</v>
      </c>
      <c r="J265" s="7" t="s">
        <v>1452</v>
      </c>
      <c r="K265" s="7" t="s">
        <v>901</v>
      </c>
      <c r="L265" s="7" t="s">
        <v>902</v>
      </c>
      <c r="M265" s="7" t="s">
        <v>1461</v>
      </c>
      <c r="N265" s="7" t="s">
        <v>23</v>
      </c>
      <c r="O265" s="11">
        <v>10</v>
      </c>
      <c r="P265" s="11">
        <v>24</v>
      </c>
      <c r="Q265" s="11">
        <v>3</v>
      </c>
      <c r="R265" s="11">
        <f t="shared" si="28"/>
        <v>7</v>
      </c>
      <c r="S265" s="11" t="s">
        <v>1455</v>
      </c>
      <c r="U265" t="str">
        <f t="shared" si="29"/>
        <v>是</v>
      </c>
    </row>
    <row r="266" spans="1:21">
      <c r="A266" s="2" t="str">
        <f>K266&amp;MID(L:L,15,4)</f>
        <v>曹永坚0911</v>
      </c>
      <c r="B266" s="7" t="s">
        <v>2606</v>
      </c>
      <c r="C266" s="7" t="s">
        <v>1457</v>
      </c>
      <c r="D266" s="7">
        <v>41</v>
      </c>
      <c r="E266" s="7" t="s">
        <v>892</v>
      </c>
      <c r="F266" s="7" t="s">
        <v>19790</v>
      </c>
      <c r="G266" s="7" t="s">
        <v>19791</v>
      </c>
      <c r="H266" s="7" t="s">
        <v>1450</v>
      </c>
      <c r="I266" s="7" t="s">
        <v>6369</v>
      </c>
      <c r="J266" s="7" t="s">
        <v>1452</v>
      </c>
      <c r="K266" s="7" t="s">
        <v>889</v>
      </c>
      <c r="L266" s="7" t="s">
        <v>890</v>
      </c>
      <c r="M266" s="7" t="s">
        <v>1461</v>
      </c>
      <c r="N266" s="7" t="s">
        <v>23</v>
      </c>
      <c r="O266" s="11">
        <v>3</v>
      </c>
      <c r="P266" s="11">
        <v>5</v>
      </c>
      <c r="Q266" s="11">
        <v>3</v>
      </c>
      <c r="R266" s="11">
        <f t="shared" si="28"/>
        <v>0</v>
      </c>
      <c r="S266" s="11" t="s">
        <v>1455</v>
      </c>
      <c r="U266" t="str">
        <f t="shared" si="29"/>
        <v>是</v>
      </c>
    </row>
    <row r="267" spans="1:21">
      <c r="A267" s="2" t="str">
        <f>K267&amp;MID(L:L,15,4)</f>
        <v>胡润甜1240</v>
      </c>
      <c r="B267" s="7" t="s">
        <v>2610</v>
      </c>
      <c r="C267" s="7" t="s">
        <v>1446</v>
      </c>
      <c r="D267" s="7">
        <v>48</v>
      </c>
      <c r="E267" s="7" t="s">
        <v>2611</v>
      </c>
      <c r="F267" s="7" t="s">
        <v>19792</v>
      </c>
      <c r="G267" s="7" t="s">
        <v>19793</v>
      </c>
      <c r="H267" s="7" t="s">
        <v>1450</v>
      </c>
      <c r="I267" s="7" t="s">
        <v>19794</v>
      </c>
      <c r="J267" s="7" t="s">
        <v>1452</v>
      </c>
      <c r="K267" s="7" t="s">
        <v>225</v>
      </c>
      <c r="L267" s="7" t="s">
        <v>226</v>
      </c>
      <c r="M267" s="7" t="s">
        <v>1453</v>
      </c>
      <c r="N267" s="7" t="s">
        <v>23</v>
      </c>
      <c r="O267" s="11">
        <v>4</v>
      </c>
      <c r="P267" s="11">
        <v>38</v>
      </c>
      <c r="Q267" s="11">
        <v>1.5</v>
      </c>
      <c r="R267" s="11">
        <f t="shared" si="28"/>
        <v>2.5</v>
      </c>
      <c r="S267" s="11" t="s">
        <v>1455</v>
      </c>
      <c r="U267" t="str">
        <f t="shared" si="29"/>
        <v>是</v>
      </c>
    </row>
    <row r="268" spans="1:21">
      <c r="A268" s="2" t="str">
        <f>K268&amp;MID(L:L,15,4)</f>
        <v>江业祥061X</v>
      </c>
      <c r="B268" s="7" t="s">
        <v>1903</v>
      </c>
      <c r="C268" s="7" t="s">
        <v>1446</v>
      </c>
      <c r="D268" s="7">
        <v>53</v>
      </c>
      <c r="E268" s="7" t="s">
        <v>1904</v>
      </c>
      <c r="F268" s="7" t="s">
        <v>19795</v>
      </c>
      <c r="G268" s="7" t="s">
        <v>19796</v>
      </c>
      <c r="H268" s="7" t="s">
        <v>1450</v>
      </c>
      <c r="I268" s="7" t="s">
        <v>19797</v>
      </c>
      <c r="J268" s="7" t="s">
        <v>1452</v>
      </c>
      <c r="K268" s="7" t="s">
        <v>264</v>
      </c>
      <c r="L268" s="7" t="s">
        <v>265</v>
      </c>
      <c r="M268" s="7" t="s">
        <v>1461</v>
      </c>
      <c r="N268" s="7" t="s">
        <v>23</v>
      </c>
      <c r="O268" s="11">
        <v>6</v>
      </c>
      <c r="P268" s="11">
        <v>49</v>
      </c>
      <c r="Q268" s="11">
        <v>3</v>
      </c>
      <c r="R268" s="11">
        <f t="shared" si="28"/>
        <v>3</v>
      </c>
      <c r="S268" s="11" t="s">
        <v>1455</v>
      </c>
      <c r="U268" t="str">
        <f t="shared" si="29"/>
        <v>是</v>
      </c>
    </row>
    <row r="269" spans="1:21">
      <c r="A269" s="2" t="str">
        <f>K269&amp;MID(L:L,15,4)</f>
        <v>刘炳彩4723</v>
      </c>
      <c r="B269" s="7" t="s">
        <v>2618</v>
      </c>
      <c r="C269" s="7" t="s">
        <v>1446</v>
      </c>
      <c r="D269" s="7">
        <v>57</v>
      </c>
      <c r="E269" s="7" t="s">
        <v>2619</v>
      </c>
      <c r="F269" s="7" t="s">
        <v>19798</v>
      </c>
      <c r="G269" s="7" t="s">
        <v>19799</v>
      </c>
      <c r="H269" s="7" t="s">
        <v>1450</v>
      </c>
      <c r="I269" s="7" t="s">
        <v>19800</v>
      </c>
      <c r="J269" s="7" t="s">
        <v>1452</v>
      </c>
      <c r="K269" s="7" t="s">
        <v>855</v>
      </c>
      <c r="L269" s="7" t="s">
        <v>856</v>
      </c>
      <c r="M269" s="7" t="s">
        <v>1453</v>
      </c>
      <c r="N269" s="7" t="s">
        <v>23</v>
      </c>
      <c r="O269" s="11">
        <v>9</v>
      </c>
      <c r="P269" s="11">
        <v>57</v>
      </c>
      <c r="Q269" s="11">
        <v>1.5</v>
      </c>
      <c r="R269" s="11">
        <f t="shared" si="28"/>
        <v>7.5</v>
      </c>
      <c r="S269" s="11" t="s">
        <v>1455</v>
      </c>
      <c r="U269" t="str">
        <f t="shared" si="29"/>
        <v>是</v>
      </c>
    </row>
    <row r="270" spans="1:21">
      <c r="A270" s="2" t="str">
        <f>K270&amp;MID(L:L,15,4)</f>
        <v>邓润好1263</v>
      </c>
      <c r="B270" s="7" t="s">
        <v>2470</v>
      </c>
      <c r="C270" s="7" t="s">
        <v>1446</v>
      </c>
      <c r="D270" s="7">
        <v>47</v>
      </c>
      <c r="E270" s="7" t="s">
        <v>1092</v>
      </c>
      <c r="F270" s="7" t="s">
        <v>19801</v>
      </c>
      <c r="G270" s="7" t="s">
        <v>19802</v>
      </c>
      <c r="H270" s="7" t="s">
        <v>1450</v>
      </c>
      <c r="I270" s="7" t="s">
        <v>19803</v>
      </c>
      <c r="J270" s="7" t="s">
        <v>1452</v>
      </c>
      <c r="K270" s="7" t="s">
        <v>816</v>
      </c>
      <c r="L270" s="7" t="s">
        <v>817</v>
      </c>
      <c r="M270" s="7" t="s">
        <v>1453</v>
      </c>
      <c r="N270" s="7" t="s">
        <v>23</v>
      </c>
      <c r="O270" s="11">
        <v>2</v>
      </c>
      <c r="P270" s="11">
        <v>12</v>
      </c>
      <c r="Q270" s="11">
        <v>1.5</v>
      </c>
      <c r="R270" s="11">
        <f t="shared" si="28"/>
        <v>0.5</v>
      </c>
      <c r="S270" s="11" t="s">
        <v>1455</v>
      </c>
      <c r="U270" t="str">
        <f t="shared" si="29"/>
        <v>是</v>
      </c>
    </row>
    <row r="271" spans="1:21">
      <c r="A271" s="2" t="str">
        <f>K271&amp;MID(L:L,15,4)</f>
        <v>冼意芬3944</v>
      </c>
      <c r="B271" s="7" t="s">
        <v>2626</v>
      </c>
      <c r="C271" s="7" t="s">
        <v>1457</v>
      </c>
      <c r="D271" s="7">
        <v>62</v>
      </c>
      <c r="E271" s="7" t="s">
        <v>2627</v>
      </c>
      <c r="F271" s="7" t="s">
        <v>19804</v>
      </c>
      <c r="G271" s="7" t="s">
        <v>19805</v>
      </c>
      <c r="H271" s="7" t="s">
        <v>1450</v>
      </c>
      <c r="I271" s="7" t="s">
        <v>18739</v>
      </c>
      <c r="J271" s="7" t="s">
        <v>1452</v>
      </c>
      <c r="K271" s="7" t="s">
        <v>36</v>
      </c>
      <c r="L271" s="7" t="s">
        <v>37</v>
      </c>
      <c r="M271" s="7" t="s">
        <v>1461</v>
      </c>
      <c r="N271" s="7" t="s">
        <v>23</v>
      </c>
      <c r="O271" s="11">
        <v>3</v>
      </c>
      <c r="P271" s="11">
        <v>51</v>
      </c>
      <c r="Q271" s="11">
        <v>3</v>
      </c>
      <c r="R271" s="11">
        <f t="shared" si="28"/>
        <v>0</v>
      </c>
      <c r="S271" s="11" t="s">
        <v>1455</v>
      </c>
      <c r="U271" t="str">
        <f t="shared" si="29"/>
        <v>是</v>
      </c>
    </row>
    <row r="272" spans="1:21">
      <c r="A272" s="2" t="str">
        <f>K272&amp;MID(L:L,15,4)</f>
        <v>麦积南5138</v>
      </c>
      <c r="B272" s="7" t="s">
        <v>2492</v>
      </c>
      <c r="C272" s="7" t="s">
        <v>1446</v>
      </c>
      <c r="D272" s="7">
        <v>51</v>
      </c>
      <c r="E272" s="7" t="s">
        <v>2493</v>
      </c>
      <c r="F272" s="7" t="s">
        <v>19806</v>
      </c>
      <c r="G272" s="7" t="s">
        <v>19807</v>
      </c>
      <c r="H272" s="7" t="s">
        <v>1450</v>
      </c>
      <c r="I272" s="7" t="s">
        <v>6752</v>
      </c>
      <c r="J272" s="7" t="s">
        <v>1452</v>
      </c>
      <c r="K272" s="7" t="s">
        <v>1080</v>
      </c>
      <c r="L272" s="7" t="s">
        <v>1081</v>
      </c>
      <c r="M272" s="7" t="s">
        <v>1461</v>
      </c>
      <c r="N272" s="7" t="s">
        <v>23</v>
      </c>
      <c r="O272" s="11">
        <v>3</v>
      </c>
      <c r="P272" s="11">
        <v>38</v>
      </c>
      <c r="Q272" s="11">
        <v>3</v>
      </c>
      <c r="R272" s="11">
        <f t="shared" si="28"/>
        <v>0</v>
      </c>
      <c r="S272" s="11" t="s">
        <v>1455</v>
      </c>
      <c r="U272" t="str">
        <f t="shared" si="29"/>
        <v>是</v>
      </c>
    </row>
    <row r="273" spans="1:21">
      <c r="A273" s="2" t="str">
        <f>K273&amp;MID(L:L,15,4)</f>
        <v>钟耀坤3314</v>
      </c>
      <c r="B273" s="7" t="s">
        <v>2111</v>
      </c>
      <c r="C273" s="7" t="s">
        <v>1446</v>
      </c>
      <c r="D273" s="7">
        <v>48</v>
      </c>
      <c r="E273" s="7" t="s">
        <v>1124</v>
      </c>
      <c r="F273" s="7" t="s">
        <v>19808</v>
      </c>
      <c r="G273" s="7" t="s">
        <v>19809</v>
      </c>
      <c r="H273" s="7" t="s">
        <v>1450</v>
      </c>
      <c r="I273" s="7" t="s">
        <v>19810</v>
      </c>
      <c r="J273" s="7" t="s">
        <v>1452</v>
      </c>
      <c r="K273" s="7" t="s">
        <v>741</v>
      </c>
      <c r="L273" s="7" t="s">
        <v>742</v>
      </c>
      <c r="M273" s="7" t="s">
        <v>1461</v>
      </c>
      <c r="N273" s="7" t="s">
        <v>1467</v>
      </c>
      <c r="O273" s="11">
        <v>3</v>
      </c>
      <c r="P273" s="11">
        <v>14</v>
      </c>
      <c r="Q273" s="11">
        <v>3</v>
      </c>
      <c r="R273" s="11">
        <f t="shared" si="28"/>
        <v>0</v>
      </c>
      <c r="S273" s="11" t="s">
        <v>1455</v>
      </c>
      <c r="U273" t="str">
        <f t="shared" si="29"/>
        <v>是</v>
      </c>
    </row>
    <row r="274" spans="1:21">
      <c r="A274" s="2" t="str">
        <f>K274&amp;MID(L:L,15,4)</f>
        <v>邓文灿1217</v>
      </c>
      <c r="B274" s="7" t="s">
        <v>2637</v>
      </c>
      <c r="C274" s="7" t="s">
        <v>1457</v>
      </c>
      <c r="D274" s="7">
        <v>51</v>
      </c>
      <c r="E274" s="7" t="s">
        <v>2638</v>
      </c>
      <c r="F274" s="7" t="s">
        <v>19811</v>
      </c>
      <c r="G274" s="7" t="s">
        <v>19812</v>
      </c>
      <c r="H274" s="7" t="s">
        <v>1450</v>
      </c>
      <c r="I274" s="7" t="s">
        <v>15645</v>
      </c>
      <c r="J274" s="7" t="s">
        <v>1452</v>
      </c>
      <c r="K274" s="7" t="s">
        <v>149</v>
      </c>
      <c r="L274" s="7" t="s">
        <v>150</v>
      </c>
      <c r="M274" s="7" t="s">
        <v>1453</v>
      </c>
      <c r="N274" s="7" t="s">
        <v>23</v>
      </c>
      <c r="O274" s="11">
        <v>2</v>
      </c>
      <c r="P274" s="11">
        <v>28</v>
      </c>
      <c r="Q274" s="11">
        <v>1.5</v>
      </c>
      <c r="R274" s="11">
        <f t="shared" si="28"/>
        <v>0.5</v>
      </c>
      <c r="S274" s="11" t="s">
        <v>1455</v>
      </c>
      <c r="U274" t="str">
        <f t="shared" si="29"/>
        <v>是</v>
      </c>
    </row>
    <row r="275" spans="1:21">
      <c r="A275" s="2" t="str">
        <f>K275&amp;MID(L:L,15,4)</f>
        <v>刘启良5615</v>
      </c>
      <c r="B275" s="7" t="s">
        <v>2642</v>
      </c>
      <c r="C275" s="7" t="s">
        <v>1446</v>
      </c>
      <c r="D275" s="7">
        <v>58</v>
      </c>
      <c r="E275" s="7" t="s">
        <v>2643</v>
      </c>
      <c r="F275" s="7" t="s">
        <v>19813</v>
      </c>
      <c r="G275" s="7" t="s">
        <v>19814</v>
      </c>
      <c r="H275" s="7" t="s">
        <v>1450</v>
      </c>
      <c r="I275" s="7" t="s">
        <v>19815</v>
      </c>
      <c r="J275" s="7" t="s">
        <v>1452</v>
      </c>
      <c r="K275" s="7" t="s">
        <v>407</v>
      </c>
      <c r="L275" s="7" t="s">
        <v>2647</v>
      </c>
      <c r="M275" s="7" t="s">
        <v>1461</v>
      </c>
      <c r="N275" s="7" t="s">
        <v>23</v>
      </c>
      <c r="O275" s="11">
        <v>5</v>
      </c>
      <c r="P275" s="11">
        <v>10</v>
      </c>
      <c r="Q275" s="11">
        <v>3</v>
      </c>
      <c r="R275" s="11">
        <f t="shared" si="28"/>
        <v>2</v>
      </c>
      <c r="S275" s="11" t="s">
        <v>1455</v>
      </c>
      <c r="U275" t="str">
        <f t="shared" si="29"/>
        <v>是</v>
      </c>
    </row>
    <row r="276" spans="1:21">
      <c r="A276" s="2" t="str">
        <f>K276&amp;MID(L:L,15,4)</f>
        <v>王颖欣1243</v>
      </c>
      <c r="B276" s="7" t="s">
        <v>2648</v>
      </c>
      <c r="C276" s="7" t="s">
        <v>1457</v>
      </c>
      <c r="D276" s="7">
        <v>51</v>
      </c>
      <c r="E276" s="7" t="s">
        <v>917</v>
      </c>
      <c r="F276" s="7" t="s">
        <v>19816</v>
      </c>
      <c r="G276" s="7" t="s">
        <v>19817</v>
      </c>
      <c r="H276" s="7" t="s">
        <v>1450</v>
      </c>
      <c r="I276" s="7" t="s">
        <v>19818</v>
      </c>
      <c r="J276" s="7" t="s">
        <v>1452</v>
      </c>
      <c r="K276" s="7" t="s">
        <v>915</v>
      </c>
      <c r="L276" s="7" t="s">
        <v>916</v>
      </c>
      <c r="M276" s="7" t="s">
        <v>1461</v>
      </c>
      <c r="N276" s="7" t="s">
        <v>23</v>
      </c>
      <c r="O276" s="11">
        <v>5</v>
      </c>
      <c r="P276" s="11">
        <v>21</v>
      </c>
      <c r="Q276" s="11">
        <v>3</v>
      </c>
      <c r="R276" s="11">
        <f t="shared" si="28"/>
        <v>2</v>
      </c>
      <c r="S276" s="11" t="s">
        <v>1455</v>
      </c>
      <c r="U276" t="str">
        <f t="shared" si="29"/>
        <v>是</v>
      </c>
    </row>
    <row r="277" spans="1:21">
      <c r="A277" s="2" t="str">
        <f>K277&amp;MID(L:L,15,4)</f>
        <v>李玉清2725</v>
      </c>
      <c r="B277" s="7" t="s">
        <v>2652</v>
      </c>
      <c r="C277" s="7" t="s">
        <v>1444</v>
      </c>
      <c r="D277" s="7">
        <v>43</v>
      </c>
      <c r="E277" s="7" t="s">
        <v>2653</v>
      </c>
      <c r="F277" s="7" t="s">
        <v>19819</v>
      </c>
      <c r="G277" s="7" t="s">
        <v>19820</v>
      </c>
      <c r="H277" s="7" t="s">
        <v>1450</v>
      </c>
      <c r="I277" s="7" t="s">
        <v>7811</v>
      </c>
      <c r="J277" s="7" t="s">
        <v>1452</v>
      </c>
      <c r="K277" s="7" t="s">
        <v>702</v>
      </c>
      <c r="L277" s="7" t="s">
        <v>703</v>
      </c>
      <c r="M277" s="7" t="s">
        <v>1461</v>
      </c>
      <c r="N277" s="7" t="s">
        <v>1467</v>
      </c>
      <c r="O277" s="11">
        <v>3</v>
      </c>
      <c r="P277" s="11">
        <v>5</v>
      </c>
      <c r="Q277" s="11">
        <v>3</v>
      </c>
      <c r="R277" s="11">
        <f t="shared" si="28"/>
        <v>0</v>
      </c>
      <c r="S277" s="11" t="s">
        <v>1455</v>
      </c>
      <c r="U277" t="str">
        <f t="shared" si="29"/>
        <v>是</v>
      </c>
    </row>
    <row r="278" spans="1:21">
      <c r="A278" s="2" t="str">
        <f>K278&amp;MID(L:L,15,4)</f>
        <v>陈建辉1018</v>
      </c>
      <c r="B278" s="7" t="s">
        <v>2657</v>
      </c>
      <c r="C278" s="7" t="s">
        <v>1446</v>
      </c>
      <c r="D278" s="7">
        <v>45</v>
      </c>
      <c r="E278" s="7" t="s">
        <v>2658</v>
      </c>
      <c r="F278" s="7" t="s">
        <v>19821</v>
      </c>
      <c r="G278" s="7" t="s">
        <v>19822</v>
      </c>
      <c r="H278" s="7" t="s">
        <v>2042</v>
      </c>
      <c r="I278" s="7" t="s">
        <v>19823</v>
      </c>
      <c r="J278" s="7" t="s">
        <v>1452</v>
      </c>
      <c r="K278" s="7" t="s">
        <v>733</v>
      </c>
      <c r="L278" s="7" t="s">
        <v>734</v>
      </c>
      <c r="M278" s="7" t="s">
        <v>1461</v>
      </c>
      <c r="N278" s="7" t="s">
        <v>1467</v>
      </c>
      <c r="O278" s="11">
        <v>3</v>
      </c>
      <c r="P278" s="11">
        <v>17</v>
      </c>
      <c r="Q278" s="11">
        <v>3</v>
      </c>
      <c r="R278" s="11">
        <f t="shared" si="28"/>
        <v>0</v>
      </c>
      <c r="S278" s="11" t="s">
        <v>1455</v>
      </c>
      <c r="U278" t="str">
        <f t="shared" si="29"/>
        <v>是</v>
      </c>
    </row>
    <row r="279" spans="1:21">
      <c r="A279" s="2" t="str">
        <f>K279&amp;MID(L:L,15,4)</f>
        <v>陈德胜0910</v>
      </c>
      <c r="B279" s="7" t="s">
        <v>2662</v>
      </c>
      <c r="C279" s="7" t="s">
        <v>1446</v>
      </c>
      <c r="D279" s="7">
        <v>38</v>
      </c>
      <c r="E279" s="7" t="s">
        <v>2663</v>
      </c>
      <c r="F279" s="7" t="s">
        <v>19824</v>
      </c>
      <c r="G279" s="7" t="s">
        <v>19825</v>
      </c>
      <c r="H279" s="7" t="s">
        <v>1450</v>
      </c>
      <c r="I279" s="7" t="s">
        <v>8312</v>
      </c>
      <c r="J279" s="7" t="s">
        <v>1452</v>
      </c>
      <c r="K279" s="7" t="s">
        <v>658</v>
      </c>
      <c r="L279" s="7" t="s">
        <v>659</v>
      </c>
      <c r="M279" s="7" t="s">
        <v>1453</v>
      </c>
      <c r="N279" s="7" t="s">
        <v>23</v>
      </c>
      <c r="O279" s="11">
        <v>1</v>
      </c>
      <c r="P279" s="11">
        <v>41</v>
      </c>
      <c r="Q279" s="11">
        <v>1.5</v>
      </c>
      <c r="R279" s="11">
        <v>0</v>
      </c>
      <c r="S279" s="11" t="s">
        <v>1455</v>
      </c>
      <c r="U279" t="str">
        <f t="shared" si="29"/>
        <v>是</v>
      </c>
    </row>
    <row r="280" spans="1:21">
      <c r="A280" s="2" t="str">
        <f>K280&amp;MID(L:L,15,4)</f>
        <v>何国英4825</v>
      </c>
      <c r="B280" s="7" t="s">
        <v>16912</v>
      </c>
      <c r="C280" s="7" t="s">
        <v>1457</v>
      </c>
      <c r="D280" s="7">
        <v>59</v>
      </c>
      <c r="E280" s="7" t="s">
        <v>16913</v>
      </c>
      <c r="F280" s="7" t="s">
        <v>19826</v>
      </c>
      <c r="G280" s="7" t="s">
        <v>19827</v>
      </c>
      <c r="H280" s="7" t="s">
        <v>1450</v>
      </c>
      <c r="I280" s="7" t="s">
        <v>5671</v>
      </c>
      <c r="J280" s="7" t="s">
        <v>1452</v>
      </c>
      <c r="K280" s="7" t="s">
        <v>183</v>
      </c>
      <c r="L280" s="7" t="s">
        <v>184</v>
      </c>
      <c r="M280" s="7" t="s">
        <v>1461</v>
      </c>
      <c r="N280" s="7" t="s">
        <v>23</v>
      </c>
      <c r="O280" s="11">
        <v>3</v>
      </c>
      <c r="P280" s="11">
        <v>2</v>
      </c>
      <c r="Q280" s="11">
        <v>3</v>
      </c>
      <c r="R280" s="11">
        <f t="shared" ref="R280:R286" si="30">O280-Q280</f>
        <v>0</v>
      </c>
      <c r="S280" s="11" t="s">
        <v>1455</v>
      </c>
      <c r="U280" t="str">
        <f t="shared" si="29"/>
        <v>是</v>
      </c>
    </row>
    <row r="281" spans="1:21">
      <c r="A281" s="2" t="str">
        <f>K281&amp;MID(L:L,15,4)</f>
        <v>温新群2747</v>
      </c>
      <c r="B281" s="7" t="s">
        <v>2675</v>
      </c>
      <c r="C281" s="7" t="s">
        <v>1446</v>
      </c>
      <c r="D281" s="7">
        <v>54</v>
      </c>
      <c r="E281" s="7" t="s">
        <v>2676</v>
      </c>
      <c r="F281" s="7" t="s">
        <v>19828</v>
      </c>
      <c r="G281" s="7" t="s">
        <v>19829</v>
      </c>
      <c r="H281" s="7" t="s">
        <v>1450</v>
      </c>
      <c r="I281" s="7" t="s">
        <v>3984</v>
      </c>
      <c r="J281" s="7" t="s">
        <v>1452</v>
      </c>
      <c r="K281" s="7" t="s">
        <v>573</v>
      </c>
      <c r="L281" s="7" t="s">
        <v>574</v>
      </c>
      <c r="M281" s="7" t="s">
        <v>1453</v>
      </c>
      <c r="N281" s="7" t="s">
        <v>23</v>
      </c>
      <c r="O281" s="11">
        <v>3</v>
      </c>
      <c r="P281" s="11">
        <v>35</v>
      </c>
      <c r="Q281" s="11">
        <v>1.5</v>
      </c>
      <c r="R281" s="11">
        <f t="shared" si="30"/>
        <v>1.5</v>
      </c>
      <c r="S281" s="11" t="s">
        <v>1455</v>
      </c>
      <c r="U281" t="str">
        <f t="shared" si="29"/>
        <v>是</v>
      </c>
    </row>
    <row r="282" spans="1:21">
      <c r="A282" s="2" t="str">
        <f>K282&amp;MID(L:L,15,4)</f>
        <v>蒋金荣4817</v>
      </c>
      <c r="B282" s="7" t="s">
        <v>2680</v>
      </c>
      <c r="C282" s="7" t="s">
        <v>1446</v>
      </c>
      <c r="D282" s="7">
        <v>34</v>
      </c>
      <c r="E282" s="7" t="s">
        <v>317</v>
      </c>
      <c r="F282" s="7" t="s">
        <v>19830</v>
      </c>
      <c r="G282" s="7" t="s">
        <v>19831</v>
      </c>
      <c r="H282" s="7" t="s">
        <v>1450</v>
      </c>
      <c r="I282" s="7" t="s">
        <v>10309</v>
      </c>
      <c r="J282" s="7" t="s">
        <v>1452</v>
      </c>
      <c r="K282" s="7" t="s">
        <v>314</v>
      </c>
      <c r="L282" s="7" t="s">
        <v>315</v>
      </c>
      <c r="M282" s="7" t="s">
        <v>1461</v>
      </c>
      <c r="N282" s="7" t="s">
        <v>23</v>
      </c>
      <c r="O282" s="11">
        <v>3</v>
      </c>
      <c r="P282" s="11">
        <v>14</v>
      </c>
      <c r="Q282" s="11">
        <v>3</v>
      </c>
      <c r="R282" s="11">
        <f t="shared" si="30"/>
        <v>0</v>
      </c>
      <c r="S282" s="11" t="s">
        <v>1455</v>
      </c>
      <c r="U282" t="str">
        <f t="shared" si="29"/>
        <v>是</v>
      </c>
    </row>
    <row r="283" spans="1:21">
      <c r="A283" s="2" t="str">
        <f>K283&amp;MID(L:L,15,4)</f>
        <v>李棣华4091</v>
      </c>
      <c r="B283" s="7" t="s">
        <v>2684</v>
      </c>
      <c r="C283" s="7" t="s">
        <v>1446</v>
      </c>
      <c r="D283" s="7">
        <v>55</v>
      </c>
      <c r="E283" s="7" t="s">
        <v>2685</v>
      </c>
      <c r="F283" s="7" t="s">
        <v>19832</v>
      </c>
      <c r="G283" s="7" t="s">
        <v>19833</v>
      </c>
      <c r="H283" s="7" t="s">
        <v>1450</v>
      </c>
      <c r="I283" s="7" t="s">
        <v>5080</v>
      </c>
      <c r="J283" s="7" t="s">
        <v>1452</v>
      </c>
      <c r="K283" s="7" t="s">
        <v>363</v>
      </c>
      <c r="L283" s="7" t="s">
        <v>364</v>
      </c>
      <c r="M283" s="7" t="s">
        <v>1461</v>
      </c>
      <c r="N283" s="7" t="s">
        <v>23</v>
      </c>
      <c r="O283" s="11">
        <v>3</v>
      </c>
      <c r="P283" s="11">
        <v>0</v>
      </c>
      <c r="Q283" s="11">
        <v>3</v>
      </c>
      <c r="R283" s="11">
        <f t="shared" si="30"/>
        <v>0</v>
      </c>
      <c r="S283" s="11" t="s">
        <v>1455</v>
      </c>
      <c r="U283" t="str">
        <f t="shared" si="29"/>
        <v>是</v>
      </c>
    </row>
    <row r="284" spans="1:21">
      <c r="A284" s="2" t="str">
        <f>K284&amp;MID(L:L,15,4)</f>
        <v>崔玉娥4261</v>
      </c>
      <c r="B284" s="7" t="s">
        <v>1736</v>
      </c>
      <c r="C284" s="7" t="s">
        <v>1446</v>
      </c>
      <c r="D284" s="7">
        <v>48</v>
      </c>
      <c r="E284" s="7" t="s">
        <v>1737</v>
      </c>
      <c r="F284" s="7" t="s">
        <v>19834</v>
      </c>
      <c r="G284" s="7" t="s">
        <v>19246</v>
      </c>
      <c r="H284" s="7" t="s">
        <v>1450</v>
      </c>
      <c r="I284" s="7" t="s">
        <v>19835</v>
      </c>
      <c r="J284" s="7" t="s">
        <v>1452</v>
      </c>
      <c r="K284" s="7" t="s">
        <v>110</v>
      </c>
      <c r="L284" s="7" t="s">
        <v>111</v>
      </c>
      <c r="M284" s="7" t="s">
        <v>1453</v>
      </c>
      <c r="N284" s="7" t="s">
        <v>23</v>
      </c>
      <c r="O284" s="11">
        <v>2</v>
      </c>
      <c r="P284" s="11">
        <v>25</v>
      </c>
      <c r="Q284" s="11">
        <v>1.5</v>
      </c>
      <c r="R284" s="11">
        <f t="shared" si="30"/>
        <v>0.5</v>
      </c>
      <c r="S284" s="11" t="s">
        <v>1455</v>
      </c>
      <c r="U284" t="str">
        <f t="shared" si="29"/>
        <v>是</v>
      </c>
    </row>
    <row r="285" spans="1:21">
      <c r="A285" s="2" t="str">
        <f>K285&amp;MID(L:L,15,4)</f>
        <v>梁国英1528</v>
      </c>
      <c r="B285" s="7" t="s">
        <v>2695</v>
      </c>
      <c r="C285" s="7" t="s">
        <v>1446</v>
      </c>
      <c r="D285" s="7">
        <v>44</v>
      </c>
      <c r="E285" s="7" t="s">
        <v>288</v>
      </c>
      <c r="F285" s="7" t="s">
        <v>19836</v>
      </c>
      <c r="G285" s="7" t="s">
        <v>19837</v>
      </c>
      <c r="H285" s="7" t="s">
        <v>1450</v>
      </c>
      <c r="I285" s="7" t="s">
        <v>19838</v>
      </c>
      <c r="J285" s="7" t="s">
        <v>1452</v>
      </c>
      <c r="K285" s="7" t="s">
        <v>285</v>
      </c>
      <c r="L285" s="7" t="s">
        <v>286</v>
      </c>
      <c r="M285" s="7" t="s">
        <v>1461</v>
      </c>
      <c r="N285" s="7" t="s">
        <v>23</v>
      </c>
      <c r="O285" s="11">
        <v>11</v>
      </c>
      <c r="P285" s="11">
        <v>47</v>
      </c>
      <c r="Q285" s="11">
        <v>3</v>
      </c>
      <c r="R285" s="11">
        <f t="shared" si="30"/>
        <v>8</v>
      </c>
      <c r="S285" s="11" t="s">
        <v>1455</v>
      </c>
      <c r="U285" t="str">
        <f t="shared" si="29"/>
        <v>是</v>
      </c>
    </row>
    <row r="286" spans="1:21">
      <c r="A286" s="2" t="str">
        <f>K286&amp;MID(L:L,15,4)</f>
        <v>杜观2121</v>
      </c>
      <c r="B286" s="7" t="s">
        <v>2699</v>
      </c>
      <c r="C286" s="7" t="s">
        <v>1457</v>
      </c>
      <c r="D286" s="7">
        <v>55</v>
      </c>
      <c r="E286" s="7" t="s">
        <v>2700</v>
      </c>
      <c r="F286" s="7" t="s">
        <v>19839</v>
      </c>
      <c r="G286" s="7" t="s">
        <v>19470</v>
      </c>
      <c r="H286" s="7" t="s">
        <v>1450</v>
      </c>
      <c r="I286" s="7" t="s">
        <v>1827</v>
      </c>
      <c r="J286" s="7" t="s">
        <v>1452</v>
      </c>
      <c r="K286" s="7" t="s">
        <v>128</v>
      </c>
      <c r="L286" s="7" t="s">
        <v>129</v>
      </c>
      <c r="M286" s="7" t="s">
        <v>1453</v>
      </c>
      <c r="N286" s="7" t="s">
        <v>23</v>
      </c>
      <c r="O286" s="11">
        <v>2</v>
      </c>
      <c r="P286" s="11">
        <v>21</v>
      </c>
      <c r="Q286" s="11">
        <v>1.5</v>
      </c>
      <c r="R286" s="11">
        <f t="shared" si="30"/>
        <v>0.5</v>
      </c>
      <c r="S286" s="11" t="s">
        <v>1455</v>
      </c>
      <c r="U286" t="str">
        <f t="shared" si="29"/>
        <v>是</v>
      </c>
    </row>
    <row r="287" spans="1:21">
      <c r="A287" s="2" t="str">
        <f>K287&amp;MID(L:L,15,4)</f>
        <v>胡少明1813</v>
      </c>
      <c r="B287" s="7" t="s">
        <v>2704</v>
      </c>
      <c r="C287" s="7" t="s">
        <v>1446</v>
      </c>
      <c r="D287" s="7">
        <v>45</v>
      </c>
      <c r="E287" s="7" t="s">
        <v>2705</v>
      </c>
      <c r="F287" s="7" t="s">
        <v>19840</v>
      </c>
      <c r="G287" s="7" t="s">
        <v>19841</v>
      </c>
      <c r="H287" s="7" t="s">
        <v>1450</v>
      </c>
      <c r="I287" s="7" t="s">
        <v>19842</v>
      </c>
      <c r="J287" s="7" t="s">
        <v>1452</v>
      </c>
      <c r="K287" s="7" t="s">
        <v>825</v>
      </c>
      <c r="L287" s="7" t="s">
        <v>826</v>
      </c>
      <c r="M287" s="7" t="s">
        <v>1453</v>
      </c>
      <c r="N287" s="7" t="s">
        <v>23</v>
      </c>
      <c r="O287" s="11">
        <v>1</v>
      </c>
      <c r="P287" s="11">
        <v>31</v>
      </c>
      <c r="Q287" s="11">
        <v>1.5</v>
      </c>
      <c r="R287" s="11">
        <v>0</v>
      </c>
      <c r="S287" s="11" t="s">
        <v>1455</v>
      </c>
      <c r="U287" t="str">
        <f t="shared" si="29"/>
        <v>是</v>
      </c>
    </row>
    <row r="288" spans="1:21">
      <c r="A288" s="2" t="str">
        <f>K288&amp;MID(L:L,15,4)</f>
        <v>陈启池2419</v>
      </c>
      <c r="B288" s="7" t="s">
        <v>2652</v>
      </c>
      <c r="C288" s="7" t="s">
        <v>1444</v>
      </c>
      <c r="D288" s="7">
        <v>43</v>
      </c>
      <c r="E288" s="7" t="s">
        <v>2653</v>
      </c>
      <c r="F288" s="7" t="s">
        <v>19843</v>
      </c>
      <c r="G288" s="7" t="s">
        <v>19844</v>
      </c>
      <c r="H288" s="7" t="s">
        <v>1450</v>
      </c>
      <c r="I288" s="7" t="s">
        <v>11412</v>
      </c>
      <c r="J288" s="7" t="s">
        <v>1452</v>
      </c>
      <c r="K288" s="7" t="s">
        <v>591</v>
      </c>
      <c r="L288" s="7" t="s">
        <v>592</v>
      </c>
      <c r="M288" s="7" t="s">
        <v>1461</v>
      </c>
      <c r="N288" s="7" t="s">
        <v>23</v>
      </c>
      <c r="O288" s="11">
        <v>3</v>
      </c>
      <c r="P288" s="11">
        <v>7</v>
      </c>
      <c r="Q288" s="11">
        <v>3</v>
      </c>
      <c r="R288" s="11">
        <f t="shared" ref="R288:R293" si="31">O288-Q288</f>
        <v>0</v>
      </c>
      <c r="S288" s="11" t="s">
        <v>1455</v>
      </c>
      <c r="U288" t="str">
        <f t="shared" si="29"/>
        <v>是</v>
      </c>
    </row>
    <row r="289" spans="1:21">
      <c r="A289" s="2" t="str">
        <f>K289&amp;MID(L:L,15,4)</f>
        <v>吴华妹6028</v>
      </c>
      <c r="B289" s="7" t="s">
        <v>2581</v>
      </c>
      <c r="C289" s="7" t="s">
        <v>1457</v>
      </c>
      <c r="D289" s="7">
        <v>53</v>
      </c>
      <c r="E289" s="7" t="s">
        <v>2582</v>
      </c>
      <c r="F289" s="7" t="s">
        <v>19845</v>
      </c>
      <c r="G289" s="7" t="s">
        <v>19846</v>
      </c>
      <c r="H289" s="7" t="s">
        <v>1450</v>
      </c>
      <c r="I289" s="7" t="s">
        <v>19847</v>
      </c>
      <c r="J289" s="7" t="s">
        <v>1452</v>
      </c>
      <c r="K289" s="7" t="s">
        <v>510</v>
      </c>
      <c r="L289" s="7" t="s">
        <v>511</v>
      </c>
      <c r="M289" s="7" t="s">
        <v>1453</v>
      </c>
      <c r="N289" s="7" t="s">
        <v>23</v>
      </c>
      <c r="O289" s="11">
        <v>2</v>
      </c>
      <c r="P289" s="11">
        <v>32</v>
      </c>
      <c r="Q289" s="11">
        <v>1.5</v>
      </c>
      <c r="R289" s="11">
        <f t="shared" si="31"/>
        <v>0.5</v>
      </c>
      <c r="S289" s="11" t="s">
        <v>1455</v>
      </c>
      <c r="U289" t="str">
        <f t="shared" si="29"/>
        <v>是</v>
      </c>
    </row>
    <row r="290" spans="1:21">
      <c r="A290" s="2" t="str">
        <f>K290&amp;MID(L:L,15,4)</f>
        <v>刘义昌1615</v>
      </c>
      <c r="B290" s="7" t="s">
        <v>2128</v>
      </c>
      <c r="C290" s="7" t="s">
        <v>1446</v>
      </c>
      <c r="D290" s="7">
        <v>59</v>
      </c>
      <c r="E290" s="7" t="s">
        <v>2129</v>
      </c>
      <c r="F290" s="7" t="s">
        <v>19848</v>
      </c>
      <c r="G290" s="7" t="s">
        <v>19849</v>
      </c>
      <c r="H290" s="7" t="s">
        <v>1450</v>
      </c>
      <c r="I290" s="7" t="s">
        <v>19850</v>
      </c>
      <c r="J290" s="7" t="s">
        <v>1452</v>
      </c>
      <c r="K290" s="7" t="s">
        <v>414</v>
      </c>
      <c r="L290" s="7" t="s">
        <v>415</v>
      </c>
      <c r="M290" s="7" t="s">
        <v>1461</v>
      </c>
      <c r="N290" s="7" t="s">
        <v>23</v>
      </c>
      <c r="O290" s="11">
        <v>3</v>
      </c>
      <c r="P290" s="11">
        <v>31</v>
      </c>
      <c r="Q290" s="11">
        <v>3</v>
      </c>
      <c r="R290" s="11">
        <f t="shared" si="31"/>
        <v>0</v>
      </c>
      <c r="S290" s="11" t="s">
        <v>1455</v>
      </c>
      <c r="U290" t="str">
        <f t="shared" si="29"/>
        <v>是</v>
      </c>
    </row>
    <row r="291" spans="1:21">
      <c r="A291" s="2" t="str">
        <f>K291&amp;MID(L:L,15,4)</f>
        <v>吴卓成0013</v>
      </c>
      <c r="B291" s="7" t="s">
        <v>1761</v>
      </c>
      <c r="C291" s="7" t="s">
        <v>1446</v>
      </c>
      <c r="D291" s="7">
        <v>57</v>
      </c>
      <c r="E291" s="7" t="s">
        <v>1762</v>
      </c>
      <c r="F291" s="7" t="s">
        <v>19851</v>
      </c>
      <c r="G291" s="7" t="s">
        <v>19852</v>
      </c>
      <c r="H291" s="7" t="s">
        <v>1450</v>
      </c>
      <c r="I291" s="7" t="s">
        <v>7976</v>
      </c>
      <c r="J291" s="7" t="s">
        <v>1452</v>
      </c>
      <c r="K291" s="7" t="s">
        <v>523</v>
      </c>
      <c r="L291" s="7" t="s">
        <v>524</v>
      </c>
      <c r="M291" s="7" t="s">
        <v>1461</v>
      </c>
      <c r="N291" s="7" t="s">
        <v>23</v>
      </c>
      <c r="O291" s="11">
        <v>3</v>
      </c>
      <c r="P291" s="11">
        <v>22</v>
      </c>
      <c r="Q291" s="11">
        <v>3</v>
      </c>
      <c r="R291" s="11">
        <f t="shared" si="31"/>
        <v>0</v>
      </c>
      <c r="S291" s="11" t="s">
        <v>1455</v>
      </c>
      <c r="U291" t="str">
        <f t="shared" si="29"/>
        <v>是</v>
      </c>
    </row>
    <row r="292" spans="1:21">
      <c r="A292" s="2" t="str">
        <f>K292&amp;MID(L:L,15,4)</f>
        <v>胡少群1649</v>
      </c>
      <c r="B292" s="7" t="s">
        <v>16610</v>
      </c>
      <c r="C292" s="7" t="s">
        <v>1446</v>
      </c>
      <c r="D292" s="7">
        <v>51</v>
      </c>
      <c r="E292" s="7" t="s">
        <v>1715</v>
      </c>
      <c r="F292" s="7" t="s">
        <v>19853</v>
      </c>
      <c r="G292" s="7" t="s">
        <v>19854</v>
      </c>
      <c r="H292" s="7" t="s">
        <v>1450</v>
      </c>
      <c r="I292" s="7" t="s">
        <v>1496</v>
      </c>
      <c r="J292" s="7" t="s">
        <v>1452</v>
      </c>
      <c r="K292" s="7" t="s">
        <v>862</v>
      </c>
      <c r="L292" s="7" t="s">
        <v>863</v>
      </c>
      <c r="M292" s="7" t="s">
        <v>1461</v>
      </c>
      <c r="N292" s="7" t="s">
        <v>1454</v>
      </c>
      <c r="O292" s="11">
        <v>3</v>
      </c>
      <c r="P292" s="11">
        <v>10</v>
      </c>
      <c r="Q292" s="11">
        <v>3</v>
      </c>
      <c r="R292" s="11">
        <f t="shared" si="31"/>
        <v>0</v>
      </c>
      <c r="S292" s="11" t="s">
        <v>1455</v>
      </c>
      <c r="U292" t="str">
        <f t="shared" si="29"/>
        <v>是</v>
      </c>
    </row>
    <row r="293" spans="1:21">
      <c r="A293" s="2" t="str">
        <f>K293&amp;MID(L:L,15,4)</f>
        <v>肖转娣182X</v>
      </c>
      <c r="B293" s="7" t="s">
        <v>2724</v>
      </c>
      <c r="C293" s="7" t="s">
        <v>1446</v>
      </c>
      <c r="D293" s="7">
        <v>35</v>
      </c>
      <c r="E293" s="7" t="s">
        <v>2725</v>
      </c>
      <c r="F293" s="7" t="s">
        <v>19855</v>
      </c>
      <c r="G293" s="7" t="s">
        <v>19856</v>
      </c>
      <c r="H293" s="7" t="s">
        <v>1450</v>
      </c>
      <c r="I293" s="7" t="s">
        <v>9182</v>
      </c>
      <c r="J293" s="7" t="s">
        <v>1452</v>
      </c>
      <c r="K293" s="7" t="s">
        <v>851</v>
      </c>
      <c r="L293" s="7" t="s">
        <v>852</v>
      </c>
      <c r="M293" s="7" t="s">
        <v>1461</v>
      </c>
      <c r="N293" s="7" t="s">
        <v>23</v>
      </c>
      <c r="O293" s="11">
        <v>5</v>
      </c>
      <c r="P293" s="11">
        <v>5</v>
      </c>
      <c r="Q293" s="11">
        <v>3</v>
      </c>
      <c r="R293" s="11">
        <f t="shared" si="31"/>
        <v>2</v>
      </c>
      <c r="S293" s="11" t="s">
        <v>1455</v>
      </c>
      <c r="U293" t="str">
        <f t="shared" si="29"/>
        <v>是</v>
      </c>
    </row>
    <row r="294" spans="1:21">
      <c r="A294" s="2" t="str">
        <f>K294&amp;MID(L:L,15,4)</f>
        <v>区平仙514X</v>
      </c>
      <c r="B294" s="7" t="s">
        <v>3664</v>
      </c>
      <c r="C294" s="7" t="s">
        <v>1446</v>
      </c>
      <c r="D294" s="7">
        <v>60</v>
      </c>
      <c r="E294" s="7" t="s">
        <v>3665</v>
      </c>
      <c r="F294" s="7" t="s">
        <v>19857</v>
      </c>
      <c r="G294" s="7" t="s">
        <v>19858</v>
      </c>
      <c r="H294" s="7" t="s">
        <v>1450</v>
      </c>
      <c r="I294" s="7" t="s">
        <v>15121</v>
      </c>
      <c r="J294" s="7" t="s">
        <v>1452</v>
      </c>
      <c r="K294" s="7" t="s">
        <v>443</v>
      </c>
      <c r="L294" s="7" t="s">
        <v>444</v>
      </c>
      <c r="M294" s="7" t="s">
        <v>1453</v>
      </c>
      <c r="N294" s="7" t="s">
        <v>23</v>
      </c>
      <c r="O294" s="11">
        <v>1</v>
      </c>
      <c r="P294" s="11">
        <v>45</v>
      </c>
      <c r="Q294" s="11">
        <v>1.5</v>
      </c>
      <c r="R294" s="11">
        <v>0</v>
      </c>
      <c r="S294" s="11" t="s">
        <v>1455</v>
      </c>
      <c r="U294" t="str">
        <f t="shared" si="29"/>
        <v>是</v>
      </c>
    </row>
    <row r="295" spans="1:21">
      <c r="A295" s="2" t="str">
        <f>K295&amp;MID(L:L,15,4)</f>
        <v>苏剑明0913</v>
      </c>
      <c r="B295" s="7" t="s">
        <v>2729</v>
      </c>
      <c r="C295" s="7" t="s">
        <v>1446</v>
      </c>
      <c r="D295" s="7">
        <v>35</v>
      </c>
      <c r="E295" s="7" t="s">
        <v>2730</v>
      </c>
      <c r="F295" s="7" t="s">
        <v>19859</v>
      </c>
      <c r="G295" s="7" t="s">
        <v>19860</v>
      </c>
      <c r="H295" s="7" t="s">
        <v>1450</v>
      </c>
      <c r="I295" s="7" t="s">
        <v>19861</v>
      </c>
      <c r="J295" s="7" t="s">
        <v>1452</v>
      </c>
      <c r="K295" s="7" t="s">
        <v>529</v>
      </c>
      <c r="L295" s="7" t="s">
        <v>530</v>
      </c>
      <c r="M295" s="7" t="s">
        <v>1453</v>
      </c>
      <c r="N295" s="7" t="s">
        <v>23</v>
      </c>
      <c r="O295" s="11">
        <v>1</v>
      </c>
      <c r="P295" s="11">
        <v>53</v>
      </c>
      <c r="Q295" s="11">
        <v>1.5</v>
      </c>
      <c r="R295" s="11">
        <v>0</v>
      </c>
      <c r="S295" s="11" t="s">
        <v>1455</v>
      </c>
      <c r="U295" t="str">
        <f t="shared" si="29"/>
        <v>是</v>
      </c>
    </row>
    <row r="296" spans="1:21">
      <c r="A296" s="2" t="str">
        <f>K296&amp;MID(L:L,15,4)</f>
        <v>李琼1920</v>
      </c>
      <c r="B296" s="7" t="s">
        <v>2735</v>
      </c>
      <c r="C296" s="7" t="s">
        <v>1444</v>
      </c>
      <c r="D296" s="7">
        <v>64</v>
      </c>
      <c r="E296" s="7" t="s">
        <v>2736</v>
      </c>
      <c r="F296" s="7" t="s">
        <v>19862</v>
      </c>
      <c r="G296" s="7" t="s">
        <v>19863</v>
      </c>
      <c r="H296" s="7" t="s">
        <v>1450</v>
      </c>
      <c r="I296" s="7" t="s">
        <v>15054</v>
      </c>
      <c r="J296" s="7" t="s">
        <v>1452</v>
      </c>
      <c r="K296" s="7" t="s">
        <v>374</v>
      </c>
      <c r="L296" s="7" t="s">
        <v>375</v>
      </c>
      <c r="M296" s="7" t="s">
        <v>1461</v>
      </c>
      <c r="N296" s="7" t="s">
        <v>23</v>
      </c>
      <c r="O296" s="11">
        <v>4</v>
      </c>
      <c r="P296" s="11">
        <v>57</v>
      </c>
      <c r="Q296" s="11">
        <v>3</v>
      </c>
      <c r="R296" s="11">
        <f t="shared" ref="R296:R330" si="32">O296-Q296</f>
        <v>1</v>
      </c>
      <c r="S296" s="11" t="s">
        <v>1455</v>
      </c>
      <c r="U296" t="str">
        <f t="shared" si="29"/>
        <v>是</v>
      </c>
    </row>
    <row r="297" spans="1:21">
      <c r="A297" s="2" t="str">
        <f>K297&amp;MID(L:L,15,4)</f>
        <v>伍焕棠2432</v>
      </c>
      <c r="B297" s="7" t="s">
        <v>6824</v>
      </c>
      <c r="C297" s="7" t="s">
        <v>1457</v>
      </c>
      <c r="D297" s="7">
        <v>52</v>
      </c>
      <c r="E297" s="7" t="s">
        <v>6825</v>
      </c>
      <c r="F297" s="7" t="s">
        <v>19718</v>
      </c>
      <c r="G297" s="7" t="s">
        <v>19864</v>
      </c>
      <c r="H297" s="7" t="s">
        <v>1450</v>
      </c>
      <c r="I297" s="7" t="s">
        <v>19865</v>
      </c>
      <c r="J297" s="7" t="s">
        <v>1452</v>
      </c>
      <c r="K297" s="7" t="s">
        <v>831</v>
      </c>
      <c r="L297" s="7" t="s">
        <v>832</v>
      </c>
      <c r="M297" s="7" t="s">
        <v>1461</v>
      </c>
      <c r="N297" s="7" t="s">
        <v>1467</v>
      </c>
      <c r="O297" s="11">
        <v>4</v>
      </c>
      <c r="P297" s="11">
        <v>25</v>
      </c>
      <c r="Q297" s="11">
        <v>3</v>
      </c>
      <c r="R297" s="11">
        <f t="shared" si="32"/>
        <v>1</v>
      </c>
      <c r="S297" s="11" t="s">
        <v>1455</v>
      </c>
      <c r="U297" t="str">
        <f t="shared" si="29"/>
        <v>是</v>
      </c>
    </row>
    <row r="298" spans="1:21">
      <c r="A298" s="2" t="str">
        <f>K298&amp;MID(L:L,15,4)</f>
        <v>陈艳金0969</v>
      </c>
      <c r="B298" s="7" t="s">
        <v>2740</v>
      </c>
      <c r="C298" s="7" t="s">
        <v>1457</v>
      </c>
      <c r="D298" s="7">
        <v>52</v>
      </c>
      <c r="E298" s="7" t="s">
        <v>2741</v>
      </c>
      <c r="F298" s="7" t="s">
        <v>19866</v>
      </c>
      <c r="G298" s="7" t="s">
        <v>19867</v>
      </c>
      <c r="H298" s="7" t="s">
        <v>1450</v>
      </c>
      <c r="I298" s="7" t="s">
        <v>1870</v>
      </c>
      <c r="J298" s="7" t="s">
        <v>1452</v>
      </c>
      <c r="K298" s="7" t="s">
        <v>101</v>
      </c>
      <c r="L298" s="7" t="s">
        <v>102</v>
      </c>
      <c r="M298" s="7" t="s">
        <v>1461</v>
      </c>
      <c r="N298" s="7" t="s">
        <v>23</v>
      </c>
      <c r="O298" s="11">
        <v>3</v>
      </c>
      <c r="P298" s="11">
        <v>10</v>
      </c>
      <c r="Q298" s="11">
        <v>3</v>
      </c>
      <c r="R298" s="11">
        <f t="shared" si="32"/>
        <v>0</v>
      </c>
      <c r="S298" s="11" t="s">
        <v>1455</v>
      </c>
      <c r="U298" t="str">
        <f t="shared" si="29"/>
        <v>是</v>
      </c>
    </row>
    <row r="299" spans="1:21">
      <c r="A299" s="2" t="str">
        <f>K299&amp;MID(L:L,15,4)</f>
        <v>孔雁屏6029</v>
      </c>
      <c r="B299" s="7" t="s">
        <v>2745</v>
      </c>
      <c r="C299" s="7" t="s">
        <v>1457</v>
      </c>
      <c r="D299" s="7">
        <v>61</v>
      </c>
      <c r="E299" s="7" t="s">
        <v>328</v>
      </c>
      <c r="F299" s="7" t="s">
        <v>19868</v>
      </c>
      <c r="G299" s="7" t="s">
        <v>19869</v>
      </c>
      <c r="H299" s="7" t="s">
        <v>1450</v>
      </c>
      <c r="I299" s="7" t="s">
        <v>19870</v>
      </c>
      <c r="J299" s="7" t="s">
        <v>1452</v>
      </c>
      <c r="K299" s="7" t="s">
        <v>325</v>
      </c>
      <c r="L299" s="7" t="s">
        <v>326</v>
      </c>
      <c r="M299" s="7" t="s">
        <v>1461</v>
      </c>
      <c r="N299" s="7" t="s">
        <v>23</v>
      </c>
      <c r="O299" s="11">
        <v>22</v>
      </c>
      <c r="P299" s="11">
        <v>59</v>
      </c>
      <c r="Q299" s="11">
        <v>3</v>
      </c>
      <c r="R299" s="11">
        <f t="shared" si="32"/>
        <v>19</v>
      </c>
      <c r="S299" s="11" t="s">
        <v>1520</v>
      </c>
      <c r="U299" t="str">
        <f t="shared" si="29"/>
        <v>否</v>
      </c>
    </row>
    <row r="300" spans="1:21">
      <c r="A300" s="2" t="str">
        <f>K300&amp;MID(L:L,15,4)</f>
        <v>陈红玉2747</v>
      </c>
      <c r="B300" s="7" t="s">
        <v>2749</v>
      </c>
      <c r="C300" s="7" t="s">
        <v>1446</v>
      </c>
      <c r="D300" s="7">
        <v>53</v>
      </c>
      <c r="E300" s="7" t="s">
        <v>2750</v>
      </c>
      <c r="F300" s="7" t="s">
        <v>19871</v>
      </c>
      <c r="G300" s="7" t="s">
        <v>19872</v>
      </c>
      <c r="H300" s="7" t="s">
        <v>1450</v>
      </c>
      <c r="I300" s="7" t="s">
        <v>19873</v>
      </c>
      <c r="J300" s="7" t="s">
        <v>1452</v>
      </c>
      <c r="K300" s="7" t="s">
        <v>61</v>
      </c>
      <c r="L300" s="7" t="s">
        <v>62</v>
      </c>
      <c r="M300" s="7" t="s">
        <v>1461</v>
      </c>
      <c r="N300" s="7" t="s">
        <v>23</v>
      </c>
      <c r="O300" s="11">
        <v>3</v>
      </c>
      <c r="P300" s="11">
        <v>23</v>
      </c>
      <c r="Q300" s="11">
        <v>3</v>
      </c>
      <c r="R300" s="11">
        <f t="shared" si="32"/>
        <v>0</v>
      </c>
      <c r="S300" s="11" t="s">
        <v>1455</v>
      </c>
      <c r="U300" t="str">
        <f t="shared" si="29"/>
        <v>是</v>
      </c>
    </row>
    <row r="301" spans="1:21">
      <c r="A301" s="2" t="str">
        <f>K301&amp;MID(L:L,15,4)</f>
        <v>曾宝琰033X</v>
      </c>
      <c r="B301" s="7" t="s">
        <v>2754</v>
      </c>
      <c r="C301" s="7" t="s">
        <v>1457</v>
      </c>
      <c r="D301" s="7">
        <v>62</v>
      </c>
      <c r="E301" s="7" t="s">
        <v>2755</v>
      </c>
      <c r="F301" s="7" t="s">
        <v>19874</v>
      </c>
      <c r="G301" s="7" t="s">
        <v>19875</v>
      </c>
      <c r="H301" s="7" t="s">
        <v>1450</v>
      </c>
      <c r="I301" s="7" t="s">
        <v>19876</v>
      </c>
      <c r="J301" s="7" t="s">
        <v>1452</v>
      </c>
      <c r="K301" s="7" t="s">
        <v>26</v>
      </c>
      <c r="L301" s="7" t="s">
        <v>27</v>
      </c>
      <c r="M301" s="7" t="s">
        <v>1461</v>
      </c>
      <c r="N301" s="7" t="s">
        <v>23</v>
      </c>
      <c r="O301" s="11">
        <v>10</v>
      </c>
      <c r="P301" s="11">
        <v>40</v>
      </c>
      <c r="Q301" s="11">
        <v>3</v>
      </c>
      <c r="R301" s="11">
        <f t="shared" si="32"/>
        <v>7</v>
      </c>
      <c r="S301" s="11" t="s">
        <v>1455</v>
      </c>
      <c r="U301" t="str">
        <f t="shared" si="29"/>
        <v>是</v>
      </c>
    </row>
    <row r="302" spans="1:21">
      <c r="A302" s="2" t="str">
        <f>K302&amp;MID(L:L,15,4)</f>
        <v>陈詠霓0342</v>
      </c>
      <c r="B302" s="7" t="s">
        <v>2759</v>
      </c>
      <c r="C302" s="7" t="s">
        <v>1446</v>
      </c>
      <c r="D302" s="7">
        <v>57</v>
      </c>
      <c r="E302" s="7" t="s">
        <v>109</v>
      </c>
      <c r="F302" s="7" t="s">
        <v>19877</v>
      </c>
      <c r="G302" s="7" t="s">
        <v>19878</v>
      </c>
      <c r="H302" s="7" t="s">
        <v>1450</v>
      </c>
      <c r="I302" s="7" t="s">
        <v>19879</v>
      </c>
      <c r="J302" s="7" t="s">
        <v>1452</v>
      </c>
      <c r="K302" s="7" t="s">
        <v>105</v>
      </c>
      <c r="L302" s="7" t="s">
        <v>106</v>
      </c>
      <c r="M302" s="7" t="s">
        <v>1461</v>
      </c>
      <c r="N302" s="7" t="s">
        <v>23</v>
      </c>
      <c r="O302" s="11">
        <v>7</v>
      </c>
      <c r="P302" s="11">
        <v>4</v>
      </c>
      <c r="Q302" s="11">
        <v>3</v>
      </c>
      <c r="R302" s="11">
        <f t="shared" si="32"/>
        <v>4</v>
      </c>
      <c r="S302" s="11" t="s">
        <v>1455</v>
      </c>
      <c r="U302" t="str">
        <f t="shared" si="29"/>
        <v>是</v>
      </c>
    </row>
    <row r="303" spans="1:21">
      <c r="A303" s="2" t="str">
        <f>K303&amp;MID(L:L,15,4)</f>
        <v>黎焯秦0036</v>
      </c>
      <c r="B303" s="7" t="s">
        <v>5283</v>
      </c>
      <c r="C303" s="7" t="s">
        <v>1457</v>
      </c>
      <c r="D303" s="7">
        <v>49</v>
      </c>
      <c r="E303" s="7" t="s">
        <v>260</v>
      </c>
      <c r="F303" s="7" t="s">
        <v>19880</v>
      </c>
      <c r="G303" s="7" t="s">
        <v>19881</v>
      </c>
      <c r="H303" s="7" t="s">
        <v>1450</v>
      </c>
      <c r="I303" s="7" t="s">
        <v>2279</v>
      </c>
      <c r="J303" s="7" t="s">
        <v>1452</v>
      </c>
      <c r="K303" s="7" t="s">
        <v>273</v>
      </c>
      <c r="L303" s="7" t="s">
        <v>274</v>
      </c>
      <c r="M303" s="7" t="s">
        <v>1461</v>
      </c>
      <c r="N303" s="7" t="s">
        <v>23</v>
      </c>
      <c r="O303" s="11">
        <v>3</v>
      </c>
      <c r="P303" s="11">
        <v>4</v>
      </c>
      <c r="Q303" s="11">
        <v>3</v>
      </c>
      <c r="R303" s="11">
        <f t="shared" si="32"/>
        <v>0</v>
      </c>
      <c r="S303" s="11" t="s">
        <v>1455</v>
      </c>
      <c r="U303" t="str">
        <f t="shared" si="29"/>
        <v>是</v>
      </c>
    </row>
    <row r="304" spans="1:21">
      <c r="A304" s="2" t="str">
        <f>K304&amp;MID(L:L,15,4)</f>
        <v>麦根0625</v>
      </c>
      <c r="B304" s="7" t="s">
        <v>2763</v>
      </c>
      <c r="C304" s="7" t="s">
        <v>1444</v>
      </c>
      <c r="D304" s="7">
        <v>61</v>
      </c>
      <c r="E304" s="7" t="s">
        <v>2764</v>
      </c>
      <c r="F304" s="7" t="s">
        <v>19882</v>
      </c>
      <c r="G304" s="7" t="s">
        <v>19883</v>
      </c>
      <c r="H304" s="7" t="s">
        <v>1450</v>
      </c>
      <c r="I304" s="7" t="s">
        <v>19884</v>
      </c>
      <c r="J304" s="7" t="s">
        <v>1452</v>
      </c>
      <c r="K304" s="7" t="s">
        <v>1169</v>
      </c>
      <c r="L304" s="7" t="s">
        <v>1170</v>
      </c>
      <c r="M304" s="7" t="s">
        <v>1461</v>
      </c>
      <c r="N304" s="7" t="s">
        <v>1462</v>
      </c>
      <c r="O304" s="11">
        <v>3</v>
      </c>
      <c r="P304" s="11">
        <v>21</v>
      </c>
      <c r="Q304" s="11">
        <v>2.5</v>
      </c>
      <c r="R304" s="11">
        <f t="shared" si="32"/>
        <v>0.5</v>
      </c>
      <c r="S304" s="11" t="s">
        <v>1455</v>
      </c>
      <c r="U304" t="str">
        <f t="shared" si="29"/>
        <v>是</v>
      </c>
    </row>
    <row r="305" spans="1:21">
      <c r="A305" s="2" t="str">
        <f>K305&amp;MID(L:L,15,4)</f>
        <v>汤瑞东003X</v>
      </c>
      <c r="B305" s="7" t="s">
        <v>2771</v>
      </c>
      <c r="C305" s="7" t="s">
        <v>1457</v>
      </c>
      <c r="D305" s="7">
        <v>53</v>
      </c>
      <c r="E305" s="7" t="s">
        <v>2772</v>
      </c>
      <c r="F305" s="7" t="s">
        <v>19885</v>
      </c>
      <c r="G305" s="7" t="s">
        <v>19886</v>
      </c>
      <c r="H305" s="7" t="s">
        <v>1450</v>
      </c>
      <c r="I305" s="7" t="s">
        <v>19887</v>
      </c>
      <c r="J305" s="7" t="s">
        <v>1452</v>
      </c>
      <c r="K305" s="7" t="s">
        <v>651</v>
      </c>
      <c r="L305" s="7" t="s">
        <v>652</v>
      </c>
      <c r="M305" s="7" t="s">
        <v>1453</v>
      </c>
      <c r="N305" s="7" t="s">
        <v>23</v>
      </c>
      <c r="O305" s="11">
        <v>2</v>
      </c>
      <c r="P305" s="11">
        <v>3</v>
      </c>
      <c r="Q305" s="11">
        <v>1.5</v>
      </c>
      <c r="R305" s="11">
        <f t="shared" si="32"/>
        <v>0.5</v>
      </c>
      <c r="S305" s="11" t="s">
        <v>1455</v>
      </c>
      <c r="U305" t="str">
        <f t="shared" si="29"/>
        <v>是</v>
      </c>
    </row>
    <row r="306" spans="1:21">
      <c r="A306" s="2" t="str">
        <f>K306&amp;MID(L:L,15,4)</f>
        <v>王带娣3633</v>
      </c>
      <c r="B306" s="7" t="s">
        <v>3805</v>
      </c>
      <c r="C306" s="7" t="s">
        <v>1457</v>
      </c>
      <c r="D306" s="7">
        <v>35</v>
      </c>
      <c r="E306" s="7" t="s">
        <v>3806</v>
      </c>
      <c r="F306" s="7" t="s">
        <v>19888</v>
      </c>
      <c r="G306" s="7" t="s">
        <v>19889</v>
      </c>
      <c r="H306" s="7" t="s">
        <v>1450</v>
      </c>
      <c r="I306" s="7" t="s">
        <v>15639</v>
      </c>
      <c r="J306" s="7" t="s">
        <v>1452</v>
      </c>
      <c r="K306" s="7" t="s">
        <v>788</v>
      </c>
      <c r="L306" s="7" t="s">
        <v>789</v>
      </c>
      <c r="M306" s="7" t="s">
        <v>1453</v>
      </c>
      <c r="N306" s="7" t="s">
        <v>1454</v>
      </c>
      <c r="O306" s="11">
        <v>3</v>
      </c>
      <c r="P306" s="11">
        <v>41</v>
      </c>
      <c r="Q306" s="11">
        <v>1.5</v>
      </c>
      <c r="R306" s="11">
        <f t="shared" si="32"/>
        <v>1.5</v>
      </c>
      <c r="S306" s="11" t="s">
        <v>1455</v>
      </c>
      <c r="U306" t="str">
        <f t="shared" si="29"/>
        <v>是</v>
      </c>
    </row>
    <row r="307" spans="1:21">
      <c r="A307" s="2" t="str">
        <f>K307&amp;MID(L:L,15,4)</f>
        <v>何丽芬5129</v>
      </c>
      <c r="B307" s="7" t="s">
        <v>2169</v>
      </c>
      <c r="C307" s="7" t="s">
        <v>1446</v>
      </c>
      <c r="D307" s="7">
        <v>30</v>
      </c>
      <c r="E307" s="7" t="s">
        <v>1071</v>
      </c>
      <c r="F307" s="7" t="s">
        <v>19890</v>
      </c>
      <c r="G307" s="7" t="s">
        <v>19891</v>
      </c>
      <c r="H307" s="7" t="s">
        <v>1450</v>
      </c>
      <c r="I307" s="7" t="s">
        <v>5769</v>
      </c>
      <c r="J307" s="7" t="s">
        <v>1452</v>
      </c>
      <c r="K307" s="7" t="s">
        <v>1068</v>
      </c>
      <c r="L307" s="7" t="s">
        <v>1069</v>
      </c>
      <c r="M307" s="7" t="s">
        <v>1461</v>
      </c>
      <c r="N307" s="7" t="s">
        <v>23</v>
      </c>
      <c r="O307" s="11">
        <v>3</v>
      </c>
      <c r="P307" s="11">
        <v>0</v>
      </c>
      <c r="Q307" s="11">
        <v>3</v>
      </c>
      <c r="R307" s="11">
        <f t="shared" si="32"/>
        <v>0</v>
      </c>
      <c r="S307" s="11" t="s">
        <v>1455</v>
      </c>
      <c r="U307" t="str">
        <f t="shared" si="29"/>
        <v>是</v>
      </c>
    </row>
    <row r="308" spans="1:21">
      <c r="A308" s="2" t="str">
        <f>K308&amp;MID(L:L,15,4)</f>
        <v>覃汉莲122X</v>
      </c>
      <c r="B308" s="7" t="s">
        <v>2780</v>
      </c>
      <c r="C308" s="7" t="s">
        <v>1444</v>
      </c>
      <c r="D308" s="7">
        <v>54</v>
      </c>
      <c r="E308" s="7" t="s">
        <v>2781</v>
      </c>
      <c r="F308" s="7" t="s">
        <v>19892</v>
      </c>
      <c r="G308" s="7" t="s">
        <v>19893</v>
      </c>
      <c r="H308" s="7" t="s">
        <v>1450</v>
      </c>
      <c r="I308" s="7" t="s">
        <v>15879</v>
      </c>
      <c r="J308" s="7" t="s">
        <v>1452</v>
      </c>
      <c r="K308" s="7" t="s">
        <v>492</v>
      </c>
      <c r="L308" s="7" t="s">
        <v>493</v>
      </c>
      <c r="M308" s="7" t="s">
        <v>1461</v>
      </c>
      <c r="N308" s="7" t="s">
        <v>23</v>
      </c>
      <c r="O308" s="11">
        <v>3</v>
      </c>
      <c r="P308" s="11">
        <v>7</v>
      </c>
      <c r="Q308" s="11">
        <v>3</v>
      </c>
      <c r="R308" s="11">
        <f t="shared" si="32"/>
        <v>0</v>
      </c>
      <c r="S308" s="11" t="s">
        <v>1455</v>
      </c>
      <c r="U308" t="str">
        <f t="shared" si="29"/>
        <v>是</v>
      </c>
    </row>
    <row r="309" spans="1:21">
      <c r="A309" s="2" t="str">
        <f>K309&amp;MID(L:L,15,4)</f>
        <v>简惠京3026</v>
      </c>
      <c r="B309" s="7" t="s">
        <v>19030</v>
      </c>
      <c r="C309" s="7" t="s">
        <v>1457</v>
      </c>
      <c r="D309" s="7">
        <v>57</v>
      </c>
      <c r="E309" s="7" t="s">
        <v>19031</v>
      </c>
      <c r="F309" s="7" t="s">
        <v>19894</v>
      </c>
      <c r="G309" s="7" t="s">
        <v>19895</v>
      </c>
      <c r="H309" s="7" t="s">
        <v>1450</v>
      </c>
      <c r="I309" s="7" t="s">
        <v>19896</v>
      </c>
      <c r="J309" s="7" t="s">
        <v>1452</v>
      </c>
      <c r="K309" s="7" t="s">
        <v>251</v>
      </c>
      <c r="L309" s="7" t="s">
        <v>252</v>
      </c>
      <c r="M309" s="7" t="s">
        <v>1461</v>
      </c>
      <c r="N309" s="7" t="s">
        <v>23</v>
      </c>
      <c r="O309" s="11">
        <v>3</v>
      </c>
      <c r="P309" s="11">
        <v>35</v>
      </c>
      <c r="Q309" s="11">
        <v>3</v>
      </c>
      <c r="R309" s="11">
        <f t="shared" si="32"/>
        <v>0</v>
      </c>
      <c r="S309" s="11" t="s">
        <v>1455</v>
      </c>
      <c r="U309" t="str">
        <f t="shared" si="29"/>
        <v>是</v>
      </c>
    </row>
    <row r="310" spans="1:21">
      <c r="A310" s="2" t="str">
        <f>K310&amp;MID(L:L,15,4)</f>
        <v>黄群1426</v>
      </c>
      <c r="B310" s="7" t="s">
        <v>2790</v>
      </c>
      <c r="C310" s="7" t="s">
        <v>1446</v>
      </c>
      <c r="D310" s="7">
        <v>56</v>
      </c>
      <c r="E310" s="7" t="s">
        <v>220</v>
      </c>
      <c r="F310" s="7" t="s">
        <v>19897</v>
      </c>
      <c r="G310" s="7" t="s">
        <v>19898</v>
      </c>
      <c r="H310" s="7" t="s">
        <v>1450</v>
      </c>
      <c r="I310" s="7" t="s">
        <v>19899</v>
      </c>
      <c r="J310" s="7" t="s">
        <v>1452</v>
      </c>
      <c r="K310" s="7" t="s">
        <v>217</v>
      </c>
      <c r="L310" s="7" t="s">
        <v>218</v>
      </c>
      <c r="M310" s="7" t="s">
        <v>1461</v>
      </c>
      <c r="N310" s="7" t="s">
        <v>23</v>
      </c>
      <c r="O310" s="11">
        <v>7</v>
      </c>
      <c r="P310" s="11">
        <v>28</v>
      </c>
      <c r="Q310" s="11">
        <v>3</v>
      </c>
      <c r="R310" s="11">
        <f t="shared" si="32"/>
        <v>4</v>
      </c>
      <c r="S310" s="11" t="s">
        <v>1455</v>
      </c>
      <c r="U310" t="str">
        <f t="shared" si="29"/>
        <v>是</v>
      </c>
    </row>
    <row r="311" spans="1:21">
      <c r="A311" s="2" t="str">
        <f>K311&amp;MID(L:L,15,4)</f>
        <v>马兆垣0036</v>
      </c>
      <c r="B311" s="7" t="s">
        <v>2794</v>
      </c>
      <c r="C311" s="7" t="s">
        <v>1446</v>
      </c>
      <c r="D311" s="7">
        <v>59</v>
      </c>
      <c r="E311" s="7" t="s">
        <v>2795</v>
      </c>
      <c r="F311" s="7" t="s">
        <v>19900</v>
      </c>
      <c r="G311" s="7" t="s">
        <v>19901</v>
      </c>
      <c r="H311" s="7" t="s">
        <v>2798</v>
      </c>
      <c r="I311" s="7" t="s">
        <v>19902</v>
      </c>
      <c r="J311" s="7" t="s">
        <v>1452</v>
      </c>
      <c r="K311" s="7" t="s">
        <v>486</v>
      </c>
      <c r="L311" s="7" t="s">
        <v>487</v>
      </c>
      <c r="M311" s="7" t="s">
        <v>1461</v>
      </c>
      <c r="N311" s="7" t="s">
        <v>23</v>
      </c>
      <c r="O311" s="11">
        <v>4</v>
      </c>
      <c r="P311" s="11">
        <v>35</v>
      </c>
      <c r="Q311" s="11">
        <v>3</v>
      </c>
      <c r="R311" s="11">
        <f t="shared" si="32"/>
        <v>1</v>
      </c>
      <c r="S311" s="11" t="s">
        <v>1455</v>
      </c>
      <c r="U311" t="str">
        <f t="shared" si="29"/>
        <v>是</v>
      </c>
    </row>
    <row r="312" spans="1:21">
      <c r="A312" s="2" t="str">
        <f>K312&amp;MID(L:L,15,4)</f>
        <v>蒋傍弟332X</v>
      </c>
      <c r="B312" s="7" t="s">
        <v>2138</v>
      </c>
      <c r="C312" s="7" t="s">
        <v>1446</v>
      </c>
      <c r="D312" s="7">
        <v>63</v>
      </c>
      <c r="E312" s="7" t="s">
        <v>2139</v>
      </c>
      <c r="F312" s="7" t="s">
        <v>19903</v>
      </c>
      <c r="G312" s="7" t="s">
        <v>19904</v>
      </c>
      <c r="H312" s="7" t="s">
        <v>1450</v>
      </c>
      <c r="I312" s="7" t="s">
        <v>4233</v>
      </c>
      <c r="J312" s="7" t="s">
        <v>1452</v>
      </c>
      <c r="K312" s="7" t="s">
        <v>267</v>
      </c>
      <c r="L312" s="7" t="s">
        <v>268</v>
      </c>
      <c r="M312" s="7" t="s">
        <v>1461</v>
      </c>
      <c r="N312" s="7" t="s">
        <v>23</v>
      </c>
      <c r="O312" s="11">
        <v>3</v>
      </c>
      <c r="P312" s="11">
        <v>1</v>
      </c>
      <c r="Q312" s="11">
        <v>3</v>
      </c>
      <c r="R312" s="11">
        <f t="shared" si="32"/>
        <v>0</v>
      </c>
      <c r="S312" s="11" t="s">
        <v>1455</v>
      </c>
      <c r="U312" t="str">
        <f t="shared" si="29"/>
        <v>是</v>
      </c>
    </row>
    <row r="313" spans="1:21">
      <c r="A313" s="2" t="str">
        <f>K313&amp;MID(L:L,15,4)</f>
        <v>张惠芳0042</v>
      </c>
      <c r="B313" s="7" t="s">
        <v>2802</v>
      </c>
      <c r="C313" s="7" t="s">
        <v>1446</v>
      </c>
      <c r="D313" s="7">
        <v>58</v>
      </c>
      <c r="E313" s="7" t="s">
        <v>2803</v>
      </c>
      <c r="F313" s="7" t="s">
        <v>19905</v>
      </c>
      <c r="G313" s="7" t="s">
        <v>19906</v>
      </c>
      <c r="H313" s="7" t="s">
        <v>1450</v>
      </c>
      <c r="I313" s="7" t="s">
        <v>19907</v>
      </c>
      <c r="J313" s="7" t="s">
        <v>1452</v>
      </c>
      <c r="K313" s="7" t="s">
        <v>548</v>
      </c>
      <c r="L313" s="7" t="s">
        <v>549</v>
      </c>
      <c r="M313" s="7" t="s">
        <v>1561</v>
      </c>
      <c r="N313" s="7" t="s">
        <v>23</v>
      </c>
      <c r="O313" s="11">
        <v>3</v>
      </c>
      <c r="P313" s="11">
        <v>31</v>
      </c>
      <c r="Q313" s="11">
        <v>3</v>
      </c>
      <c r="R313" s="11">
        <f t="shared" si="32"/>
        <v>0</v>
      </c>
      <c r="S313" s="11" t="s">
        <v>1455</v>
      </c>
      <c r="U313" t="str">
        <f t="shared" si="29"/>
        <v>是</v>
      </c>
    </row>
    <row r="314" spans="1:21">
      <c r="A314" s="2" t="str">
        <f>K314&amp;MID(L:L,15,4)</f>
        <v>伍东成3915</v>
      </c>
      <c r="B314" s="7" t="s">
        <v>2532</v>
      </c>
      <c r="C314" s="7" t="s">
        <v>1457</v>
      </c>
      <c r="D314" s="7">
        <v>48</v>
      </c>
      <c r="E314" s="7" t="s">
        <v>2533</v>
      </c>
      <c r="F314" s="7" t="s">
        <v>19908</v>
      </c>
      <c r="G314" s="7" t="s">
        <v>19909</v>
      </c>
      <c r="H314" s="7" t="s">
        <v>1450</v>
      </c>
      <c r="I314" s="7" t="s">
        <v>12421</v>
      </c>
      <c r="J314" s="7" t="s">
        <v>1452</v>
      </c>
      <c r="K314" s="7" t="s">
        <v>526</v>
      </c>
      <c r="L314" s="7" t="s">
        <v>527</v>
      </c>
      <c r="M314" s="7" t="s">
        <v>1461</v>
      </c>
      <c r="N314" s="7" t="s">
        <v>23</v>
      </c>
      <c r="O314" s="11">
        <v>3</v>
      </c>
      <c r="P314" s="11">
        <v>9</v>
      </c>
      <c r="Q314" s="11">
        <v>3</v>
      </c>
      <c r="R314" s="11">
        <f t="shared" si="32"/>
        <v>0</v>
      </c>
      <c r="S314" s="11" t="s">
        <v>1455</v>
      </c>
      <c r="U314" t="str">
        <f t="shared" si="29"/>
        <v>是</v>
      </c>
    </row>
    <row r="315" spans="1:21">
      <c r="A315" s="2" t="str">
        <f>K315&amp;MID(L:L,15,4)</f>
        <v>刘汉棉185X</v>
      </c>
      <c r="B315" s="7" t="s">
        <v>2810</v>
      </c>
      <c r="C315" s="7" t="s">
        <v>1457</v>
      </c>
      <c r="D315" s="7">
        <v>50</v>
      </c>
      <c r="E315" s="7" t="s">
        <v>2811</v>
      </c>
      <c r="F315" s="7" t="s">
        <v>19910</v>
      </c>
      <c r="G315" s="7" t="s">
        <v>19911</v>
      </c>
      <c r="H315" s="7" t="s">
        <v>1450</v>
      </c>
      <c r="I315" s="7" t="s">
        <v>14418</v>
      </c>
      <c r="J315" s="7" t="s">
        <v>1452</v>
      </c>
      <c r="K315" s="7" t="s">
        <v>436</v>
      </c>
      <c r="L315" s="7" t="s">
        <v>2815</v>
      </c>
      <c r="M315" s="7" t="s">
        <v>1772</v>
      </c>
      <c r="N315" s="7" t="s">
        <v>23</v>
      </c>
      <c r="O315" s="11">
        <v>3</v>
      </c>
      <c r="P315" s="11">
        <v>54</v>
      </c>
      <c r="Q315" s="11">
        <v>3</v>
      </c>
      <c r="R315" s="11">
        <f t="shared" si="32"/>
        <v>0</v>
      </c>
      <c r="S315" s="11" t="s">
        <v>1455</v>
      </c>
      <c r="U315" t="str">
        <f t="shared" si="29"/>
        <v>是</v>
      </c>
    </row>
    <row r="316" spans="1:21">
      <c r="A316" s="2" t="str">
        <f>K316&amp;MID(L:L,15,4)</f>
        <v>陈廷远0613</v>
      </c>
      <c r="B316" s="7" t="s">
        <v>2763</v>
      </c>
      <c r="C316" s="7" t="s">
        <v>1444</v>
      </c>
      <c r="D316" s="7">
        <v>61</v>
      </c>
      <c r="E316" s="7" t="s">
        <v>2764</v>
      </c>
      <c r="F316" s="7" t="s">
        <v>19912</v>
      </c>
      <c r="G316" s="7" t="s">
        <v>19913</v>
      </c>
      <c r="H316" s="7" t="s">
        <v>1450</v>
      </c>
      <c r="I316" s="7" t="s">
        <v>7424</v>
      </c>
      <c r="J316" s="7" t="s">
        <v>1452</v>
      </c>
      <c r="K316" s="7" t="s">
        <v>1173</v>
      </c>
      <c r="L316" s="7" t="s">
        <v>1174</v>
      </c>
      <c r="M316" s="7" t="s">
        <v>1461</v>
      </c>
      <c r="N316" s="7" t="s">
        <v>1462</v>
      </c>
      <c r="O316" s="11">
        <v>3</v>
      </c>
      <c r="P316" s="11">
        <v>13</v>
      </c>
      <c r="Q316" s="11">
        <v>2.5</v>
      </c>
      <c r="R316" s="11">
        <f t="shared" si="32"/>
        <v>0.5</v>
      </c>
      <c r="S316" s="11" t="s">
        <v>1455</v>
      </c>
      <c r="U316" t="str">
        <f t="shared" si="29"/>
        <v>是</v>
      </c>
    </row>
    <row r="317" spans="1:21">
      <c r="A317" s="2" t="str">
        <f>K317&amp;MID(L:L,15,4)</f>
        <v>陈润甜4521</v>
      </c>
      <c r="B317" s="7" t="s">
        <v>19030</v>
      </c>
      <c r="C317" s="7" t="s">
        <v>1457</v>
      </c>
      <c r="D317" s="7">
        <v>57</v>
      </c>
      <c r="E317" s="7" t="s">
        <v>19031</v>
      </c>
      <c r="F317" s="7" t="s">
        <v>19914</v>
      </c>
      <c r="G317" s="7" t="s">
        <v>19915</v>
      </c>
      <c r="H317" s="7" t="s">
        <v>1912</v>
      </c>
      <c r="I317" s="7" t="s">
        <v>7671</v>
      </c>
      <c r="J317" s="7" t="s">
        <v>1452</v>
      </c>
      <c r="K317" s="7" t="s">
        <v>723</v>
      </c>
      <c r="L317" s="7" t="s">
        <v>724</v>
      </c>
      <c r="M317" s="7" t="s">
        <v>1461</v>
      </c>
      <c r="N317" s="7" t="s">
        <v>1467</v>
      </c>
      <c r="O317" s="11">
        <v>5</v>
      </c>
      <c r="P317" s="11">
        <v>57</v>
      </c>
      <c r="Q317" s="11">
        <v>3</v>
      </c>
      <c r="R317" s="11">
        <f t="shared" si="32"/>
        <v>2</v>
      </c>
      <c r="S317" s="11" t="s">
        <v>1455</v>
      </c>
      <c r="U317" t="str">
        <f t="shared" si="29"/>
        <v>是</v>
      </c>
    </row>
    <row r="318" spans="1:21">
      <c r="A318" s="2" t="str">
        <f>K318&amp;MID(L:L,15,4)</f>
        <v>李平仪0049</v>
      </c>
      <c r="B318" s="7" t="s">
        <v>2178</v>
      </c>
      <c r="C318" s="7" t="s">
        <v>1444</v>
      </c>
      <c r="D318" s="7">
        <v>52</v>
      </c>
      <c r="E318" s="7" t="s">
        <v>2179</v>
      </c>
      <c r="F318" s="7" t="s">
        <v>19916</v>
      </c>
      <c r="G318" s="7" t="s">
        <v>19917</v>
      </c>
      <c r="H318" s="7" t="s">
        <v>1450</v>
      </c>
      <c r="I318" s="7" t="s">
        <v>12389</v>
      </c>
      <c r="J318" s="7" t="s">
        <v>1452</v>
      </c>
      <c r="K318" s="7" t="s">
        <v>930</v>
      </c>
      <c r="L318" s="7" t="s">
        <v>931</v>
      </c>
      <c r="M318" s="7" t="s">
        <v>1461</v>
      </c>
      <c r="N318" s="7" t="s">
        <v>23</v>
      </c>
      <c r="O318" s="11">
        <v>3</v>
      </c>
      <c r="P318" s="11">
        <v>5</v>
      </c>
      <c r="Q318" s="11">
        <v>3</v>
      </c>
      <c r="R318" s="11">
        <f t="shared" si="32"/>
        <v>0</v>
      </c>
      <c r="S318" s="11" t="s">
        <v>1455</v>
      </c>
      <c r="U318" t="str">
        <f t="shared" si="29"/>
        <v>是</v>
      </c>
    </row>
    <row r="319" spans="1:21">
      <c r="A319" s="2" t="str">
        <f>K319&amp;MID(L:L,15,4)</f>
        <v>邝锐冲1231</v>
      </c>
      <c r="B319" s="7" t="s">
        <v>2825</v>
      </c>
      <c r="C319" s="7" t="s">
        <v>1446</v>
      </c>
      <c r="D319" s="7">
        <v>36</v>
      </c>
      <c r="E319" s="7" t="s">
        <v>2826</v>
      </c>
      <c r="F319" s="7" t="s">
        <v>19918</v>
      </c>
      <c r="G319" s="7" t="s">
        <v>19919</v>
      </c>
      <c r="H319" s="7" t="s">
        <v>1450</v>
      </c>
      <c r="I319" s="7" t="s">
        <v>9378</v>
      </c>
      <c r="J319" s="7" t="s">
        <v>1452</v>
      </c>
      <c r="K319" s="7" t="s">
        <v>970</v>
      </c>
      <c r="L319" s="7" t="s">
        <v>971</v>
      </c>
      <c r="M319" s="7" t="s">
        <v>1453</v>
      </c>
      <c r="N319" s="7" t="s">
        <v>23</v>
      </c>
      <c r="O319" s="11">
        <v>4</v>
      </c>
      <c r="P319" s="11">
        <v>5</v>
      </c>
      <c r="Q319" s="11">
        <v>1.5</v>
      </c>
      <c r="R319" s="11">
        <f t="shared" si="32"/>
        <v>2.5</v>
      </c>
      <c r="S319" s="11" t="s">
        <v>1455</v>
      </c>
      <c r="U319" t="str">
        <f t="shared" si="29"/>
        <v>是</v>
      </c>
    </row>
    <row r="320" spans="1:21">
      <c r="A320" s="2" t="str">
        <f>K320&amp;MID(L:L,15,4)</f>
        <v>黎晓君0020</v>
      </c>
      <c r="B320" s="7" t="s">
        <v>2830</v>
      </c>
      <c r="C320" s="7" t="s">
        <v>1457</v>
      </c>
      <c r="D320" s="7">
        <v>47</v>
      </c>
      <c r="E320" s="7" t="s">
        <v>2831</v>
      </c>
      <c r="F320" s="7" t="s">
        <v>19920</v>
      </c>
      <c r="G320" s="7" t="s">
        <v>19921</v>
      </c>
      <c r="H320" s="7" t="s">
        <v>1450</v>
      </c>
      <c r="I320" s="7" t="s">
        <v>5119</v>
      </c>
      <c r="J320" s="7" t="s">
        <v>1452</v>
      </c>
      <c r="K320" s="7" t="s">
        <v>353</v>
      </c>
      <c r="L320" s="7" t="s">
        <v>354</v>
      </c>
      <c r="M320" s="7" t="s">
        <v>1453</v>
      </c>
      <c r="N320" s="7" t="s">
        <v>23</v>
      </c>
      <c r="O320" s="11">
        <v>3</v>
      </c>
      <c r="P320" s="11">
        <v>2</v>
      </c>
      <c r="Q320" s="11">
        <v>1.5</v>
      </c>
      <c r="R320" s="11">
        <f t="shared" si="32"/>
        <v>1.5</v>
      </c>
      <c r="S320" s="11" t="s">
        <v>1455</v>
      </c>
      <c r="U320" t="str">
        <f t="shared" si="29"/>
        <v>是</v>
      </c>
    </row>
    <row r="321" spans="1:21">
      <c r="A321" s="2" t="str">
        <f>K321&amp;MID(L:L,15,4)</f>
        <v>梁福洪0015</v>
      </c>
      <c r="B321" s="7" t="s">
        <v>2835</v>
      </c>
      <c r="C321" s="7" t="s">
        <v>1446</v>
      </c>
      <c r="D321" s="7">
        <v>53</v>
      </c>
      <c r="E321" s="7" t="s">
        <v>2836</v>
      </c>
      <c r="F321" s="7" t="s">
        <v>19922</v>
      </c>
      <c r="G321" s="7" t="s">
        <v>19923</v>
      </c>
      <c r="H321" s="7" t="s">
        <v>1450</v>
      </c>
      <c r="I321" s="7" t="s">
        <v>19924</v>
      </c>
      <c r="J321" s="7" t="s">
        <v>1452</v>
      </c>
      <c r="K321" s="7" t="s">
        <v>768</v>
      </c>
      <c r="L321" s="7" t="s">
        <v>769</v>
      </c>
      <c r="M321" s="7" t="s">
        <v>1461</v>
      </c>
      <c r="N321" s="7" t="s">
        <v>1454</v>
      </c>
      <c r="O321" s="11">
        <v>5</v>
      </c>
      <c r="P321" s="11">
        <v>38</v>
      </c>
      <c r="Q321" s="11">
        <v>3</v>
      </c>
      <c r="R321" s="11">
        <f t="shared" si="32"/>
        <v>2</v>
      </c>
      <c r="S321" s="11" t="s">
        <v>1455</v>
      </c>
      <c r="U321" t="str">
        <f t="shared" si="29"/>
        <v>是</v>
      </c>
    </row>
    <row r="322" spans="1:21">
      <c r="A322" s="2" t="str">
        <f>K322&amp;MID(L:L,15,4)</f>
        <v>陈就娣002X</v>
      </c>
      <c r="B322" s="7" t="s">
        <v>2840</v>
      </c>
      <c r="C322" s="7" t="s">
        <v>1446</v>
      </c>
      <c r="D322" s="7">
        <v>48</v>
      </c>
      <c r="E322" s="7" t="s">
        <v>2841</v>
      </c>
      <c r="F322" s="7" t="s">
        <v>19925</v>
      </c>
      <c r="G322" s="7" t="s">
        <v>19926</v>
      </c>
      <c r="H322" s="7" t="s">
        <v>1450</v>
      </c>
      <c r="I322" s="7" t="s">
        <v>19927</v>
      </c>
      <c r="J322" s="7" t="s">
        <v>1452</v>
      </c>
      <c r="K322" s="7" t="s">
        <v>720</v>
      </c>
      <c r="L322" s="7" t="s">
        <v>721</v>
      </c>
      <c r="M322" s="7" t="s">
        <v>1461</v>
      </c>
      <c r="N322" s="7" t="s">
        <v>1467</v>
      </c>
      <c r="O322" s="11">
        <v>4</v>
      </c>
      <c r="P322" s="11">
        <v>26</v>
      </c>
      <c r="Q322" s="11">
        <v>3</v>
      </c>
      <c r="R322" s="11">
        <f t="shared" si="32"/>
        <v>1</v>
      </c>
      <c r="S322" s="11" t="s">
        <v>1455</v>
      </c>
      <c r="U322" t="str">
        <f t="shared" si="29"/>
        <v>是</v>
      </c>
    </row>
    <row r="323" spans="1:21">
      <c r="A323" s="2" t="str">
        <f>K323&amp;MID(L:L,15,4)</f>
        <v>陈雪玉0624</v>
      </c>
      <c r="B323" s="7" t="s">
        <v>2845</v>
      </c>
      <c r="C323" s="7" t="s">
        <v>1457</v>
      </c>
      <c r="D323" s="7">
        <v>53</v>
      </c>
      <c r="E323" s="7" t="s">
        <v>2846</v>
      </c>
      <c r="F323" s="7" t="s">
        <v>19928</v>
      </c>
      <c r="G323" s="7" t="s">
        <v>19929</v>
      </c>
      <c r="H323" s="7" t="s">
        <v>1450</v>
      </c>
      <c r="I323" s="7" t="s">
        <v>19930</v>
      </c>
      <c r="J323" s="7" t="s">
        <v>1452</v>
      </c>
      <c r="K323" s="7" t="s">
        <v>98</v>
      </c>
      <c r="L323" s="7" t="s">
        <v>99</v>
      </c>
      <c r="M323" s="7" t="s">
        <v>1461</v>
      </c>
      <c r="N323" s="7" t="s">
        <v>23</v>
      </c>
      <c r="O323" s="11">
        <v>13</v>
      </c>
      <c r="P323" s="11">
        <v>16</v>
      </c>
      <c r="Q323" s="11">
        <v>3</v>
      </c>
      <c r="R323" s="11">
        <f t="shared" si="32"/>
        <v>10</v>
      </c>
      <c r="S323" s="11" t="s">
        <v>1455</v>
      </c>
      <c r="U323" t="str">
        <f t="shared" ref="U323:U386" si="33">S323</f>
        <v>是</v>
      </c>
    </row>
    <row r="324" spans="1:21">
      <c r="A324" s="2" t="str">
        <f>K324&amp;MID(L:L,15,4)</f>
        <v>周炳雄121X</v>
      </c>
      <c r="B324" s="7" t="s">
        <v>2850</v>
      </c>
      <c r="C324" s="7" t="s">
        <v>1444</v>
      </c>
      <c r="D324" s="7">
        <v>60</v>
      </c>
      <c r="E324" s="7" t="s">
        <v>2851</v>
      </c>
      <c r="F324" s="7" t="s">
        <v>19931</v>
      </c>
      <c r="G324" s="7" t="s">
        <v>19932</v>
      </c>
      <c r="H324" s="7" t="s">
        <v>1450</v>
      </c>
      <c r="I324" s="7" t="s">
        <v>19933</v>
      </c>
      <c r="J324" s="7" t="s">
        <v>1452</v>
      </c>
      <c r="K324" s="7" t="s">
        <v>878</v>
      </c>
      <c r="L324" s="7" t="s">
        <v>879</v>
      </c>
      <c r="M324" s="7" t="s">
        <v>1461</v>
      </c>
      <c r="N324" s="7" t="s">
        <v>23</v>
      </c>
      <c r="O324" s="11">
        <v>6</v>
      </c>
      <c r="P324" s="11">
        <v>12</v>
      </c>
      <c r="Q324" s="11">
        <v>3</v>
      </c>
      <c r="R324" s="11">
        <f t="shared" si="32"/>
        <v>3</v>
      </c>
      <c r="S324" s="11" t="s">
        <v>1455</v>
      </c>
      <c r="U324" t="str">
        <f t="shared" si="33"/>
        <v>是</v>
      </c>
    </row>
    <row r="325" spans="1:21">
      <c r="A325" s="2" t="str">
        <f>K325&amp;MID(L:L,15,4)</f>
        <v>谭用维1240</v>
      </c>
      <c r="B325" s="7" t="s">
        <v>1944</v>
      </c>
      <c r="C325" s="7" t="s">
        <v>1457</v>
      </c>
      <c r="D325" s="7">
        <v>48</v>
      </c>
      <c r="E325" s="7" t="s">
        <v>1945</v>
      </c>
      <c r="F325" s="7" t="s">
        <v>19934</v>
      </c>
      <c r="G325" s="7" t="s">
        <v>19935</v>
      </c>
      <c r="H325" s="7" t="s">
        <v>1450</v>
      </c>
      <c r="I325" s="7" t="s">
        <v>7883</v>
      </c>
      <c r="J325" s="7" t="s">
        <v>1452</v>
      </c>
      <c r="K325" s="7" t="s">
        <v>545</v>
      </c>
      <c r="L325" s="7" t="s">
        <v>546</v>
      </c>
      <c r="M325" s="7" t="s">
        <v>1453</v>
      </c>
      <c r="N325" s="7" t="s">
        <v>23</v>
      </c>
      <c r="O325" s="11">
        <v>3</v>
      </c>
      <c r="P325" s="11">
        <v>8</v>
      </c>
      <c r="Q325" s="11">
        <v>1.5</v>
      </c>
      <c r="R325" s="11">
        <f t="shared" si="32"/>
        <v>1.5</v>
      </c>
      <c r="S325" s="11" t="s">
        <v>1455</v>
      </c>
      <c r="U325" t="str">
        <f t="shared" si="33"/>
        <v>是</v>
      </c>
    </row>
    <row r="326" spans="1:21">
      <c r="A326" s="2" t="str">
        <f>K326&amp;MID(L:L,15,4)</f>
        <v>陈祥仪0619</v>
      </c>
      <c r="B326" s="7" t="s">
        <v>2858</v>
      </c>
      <c r="C326" s="7" t="s">
        <v>1446</v>
      </c>
      <c r="D326" s="7">
        <v>45</v>
      </c>
      <c r="E326" s="7" t="s">
        <v>2859</v>
      </c>
      <c r="F326" s="7" t="s">
        <v>19936</v>
      </c>
      <c r="G326" s="7" t="s">
        <v>19937</v>
      </c>
      <c r="H326" s="7" t="s">
        <v>1450</v>
      </c>
      <c r="I326" s="7" t="s">
        <v>13308</v>
      </c>
      <c r="J326" s="7" t="s">
        <v>1452</v>
      </c>
      <c r="K326" s="7" t="s">
        <v>92</v>
      </c>
      <c r="L326" s="7" t="s">
        <v>93</v>
      </c>
      <c r="M326" s="7" t="s">
        <v>1461</v>
      </c>
      <c r="N326" s="7" t="s">
        <v>23</v>
      </c>
      <c r="O326" s="11">
        <v>3</v>
      </c>
      <c r="P326" s="11">
        <v>16</v>
      </c>
      <c r="Q326" s="11">
        <v>3</v>
      </c>
      <c r="R326" s="11">
        <f t="shared" si="32"/>
        <v>0</v>
      </c>
      <c r="S326" s="11" t="s">
        <v>1455</v>
      </c>
      <c r="U326" t="str">
        <f t="shared" si="33"/>
        <v>是</v>
      </c>
    </row>
    <row r="327" spans="1:21">
      <c r="A327" s="2" t="str">
        <f>K327&amp;MID(L:L,15,4)</f>
        <v>何全辉0015</v>
      </c>
      <c r="B327" s="7" t="s">
        <v>2178</v>
      </c>
      <c r="C327" s="7" t="s">
        <v>1444</v>
      </c>
      <c r="D327" s="7">
        <v>52</v>
      </c>
      <c r="E327" s="7" t="s">
        <v>2179</v>
      </c>
      <c r="F327" s="7" t="s">
        <v>19938</v>
      </c>
      <c r="G327" s="7" t="s">
        <v>19939</v>
      </c>
      <c r="H327" s="7" t="s">
        <v>1450</v>
      </c>
      <c r="I327" s="7" t="s">
        <v>19940</v>
      </c>
      <c r="J327" s="7" t="s">
        <v>1452</v>
      </c>
      <c r="K327" s="7" t="s">
        <v>928</v>
      </c>
      <c r="L327" s="7" t="s">
        <v>929</v>
      </c>
      <c r="M327" s="7" t="s">
        <v>1461</v>
      </c>
      <c r="N327" s="7" t="s">
        <v>23</v>
      </c>
      <c r="O327" s="11">
        <v>3</v>
      </c>
      <c r="P327" s="11">
        <v>52</v>
      </c>
      <c r="Q327" s="11">
        <v>3</v>
      </c>
      <c r="R327" s="11">
        <f t="shared" si="32"/>
        <v>0</v>
      </c>
      <c r="S327" s="11" t="s">
        <v>1455</v>
      </c>
      <c r="U327" t="str">
        <f t="shared" si="33"/>
        <v>是</v>
      </c>
    </row>
    <row r="328" spans="1:21">
      <c r="A328" s="2" t="str">
        <f>K328&amp;MID(L:L,15,4)</f>
        <v>陈志杰0352</v>
      </c>
      <c r="B328" s="7" t="s">
        <v>2871</v>
      </c>
      <c r="C328" s="7" t="s">
        <v>1446</v>
      </c>
      <c r="D328" s="7">
        <v>53</v>
      </c>
      <c r="E328" s="7" t="s">
        <v>2872</v>
      </c>
      <c r="F328" s="7" t="s">
        <v>19941</v>
      </c>
      <c r="G328" s="7" t="s">
        <v>19942</v>
      </c>
      <c r="H328" s="7" t="s">
        <v>1450</v>
      </c>
      <c r="I328" s="7" t="s">
        <v>15270</v>
      </c>
      <c r="J328" s="7" t="s">
        <v>1452</v>
      </c>
      <c r="K328" s="7" t="s">
        <v>114</v>
      </c>
      <c r="L328" s="7" t="s">
        <v>115</v>
      </c>
      <c r="M328" s="7" t="s">
        <v>1561</v>
      </c>
      <c r="N328" s="7" t="s">
        <v>23</v>
      </c>
      <c r="O328" s="11">
        <v>3</v>
      </c>
      <c r="P328" s="11">
        <v>7</v>
      </c>
      <c r="Q328" s="11">
        <v>3</v>
      </c>
      <c r="R328" s="11">
        <f t="shared" si="32"/>
        <v>0</v>
      </c>
      <c r="S328" s="11" t="s">
        <v>1455</v>
      </c>
      <c r="U328" t="str">
        <f t="shared" si="33"/>
        <v>是</v>
      </c>
    </row>
    <row r="329" spans="1:21">
      <c r="A329" s="2" t="str">
        <f>K329&amp;MID(L:L,15,4)</f>
        <v>黄齐好1226</v>
      </c>
      <c r="B329" s="7" t="s">
        <v>1974</v>
      </c>
      <c r="C329" s="7" t="s">
        <v>1446</v>
      </c>
      <c r="D329" s="7">
        <v>44</v>
      </c>
      <c r="E329" s="7" t="s">
        <v>1043</v>
      </c>
      <c r="F329" s="7" t="s">
        <v>19943</v>
      </c>
      <c r="G329" s="7" t="s">
        <v>19944</v>
      </c>
      <c r="H329" s="7" t="s">
        <v>1450</v>
      </c>
      <c r="I329" s="7" t="s">
        <v>9947</v>
      </c>
      <c r="J329" s="7" t="s">
        <v>1452</v>
      </c>
      <c r="K329" s="7" t="s">
        <v>1041</v>
      </c>
      <c r="L329" s="7" t="s">
        <v>1042</v>
      </c>
      <c r="M329" s="7" t="s">
        <v>1453</v>
      </c>
      <c r="N329" s="7" t="s">
        <v>23</v>
      </c>
      <c r="O329" s="11">
        <v>3</v>
      </c>
      <c r="P329" s="11">
        <v>29</v>
      </c>
      <c r="Q329" s="11">
        <v>1.5</v>
      </c>
      <c r="R329" s="11">
        <f t="shared" si="32"/>
        <v>1.5</v>
      </c>
      <c r="S329" s="11" t="s">
        <v>1455</v>
      </c>
      <c r="U329" t="str">
        <f t="shared" si="33"/>
        <v>是</v>
      </c>
    </row>
    <row r="330" spans="1:21">
      <c r="A330" s="2" t="str">
        <f>K330&amp;MID(L:L,15,4)</f>
        <v>黄星燎1235</v>
      </c>
      <c r="B330" s="7" t="s">
        <v>1699</v>
      </c>
      <c r="C330" s="7" t="s">
        <v>1444</v>
      </c>
      <c r="D330" s="7">
        <v>57</v>
      </c>
      <c r="E330" s="7" t="s">
        <v>1700</v>
      </c>
      <c r="F330" s="7" t="s">
        <v>19945</v>
      </c>
      <c r="G330" s="7" t="s">
        <v>19946</v>
      </c>
      <c r="H330" s="7" t="s">
        <v>1450</v>
      </c>
      <c r="I330" s="7" t="s">
        <v>5796</v>
      </c>
      <c r="J330" s="7" t="s">
        <v>1452</v>
      </c>
      <c r="K330" s="7" t="s">
        <v>270</v>
      </c>
      <c r="L330" s="7" t="s">
        <v>271</v>
      </c>
      <c r="M330" s="7" t="s">
        <v>1461</v>
      </c>
      <c r="N330" s="7" t="s">
        <v>23</v>
      </c>
      <c r="O330" s="11">
        <v>3</v>
      </c>
      <c r="P330" s="11">
        <v>2</v>
      </c>
      <c r="Q330" s="11">
        <v>3</v>
      </c>
      <c r="R330" s="11">
        <f t="shared" si="32"/>
        <v>0</v>
      </c>
      <c r="S330" s="11" t="s">
        <v>1455</v>
      </c>
      <c r="U330" t="str">
        <f t="shared" si="33"/>
        <v>是</v>
      </c>
    </row>
    <row r="331" spans="1:21">
      <c r="A331" s="2" t="str">
        <f>K331&amp;MID(L:L,15,4)</f>
        <v>钟汉2739</v>
      </c>
      <c r="B331" s="7" t="s">
        <v>2881</v>
      </c>
      <c r="C331" s="7" t="s">
        <v>1446</v>
      </c>
      <c r="D331" s="7">
        <v>44</v>
      </c>
      <c r="E331" s="7" t="s">
        <v>2882</v>
      </c>
      <c r="F331" s="7" t="s">
        <v>19947</v>
      </c>
      <c r="G331" s="7" t="s">
        <v>19948</v>
      </c>
      <c r="H331" s="7" t="s">
        <v>2884</v>
      </c>
      <c r="I331" s="7" t="s">
        <v>4260</v>
      </c>
      <c r="J331" s="7" t="s">
        <v>1452</v>
      </c>
      <c r="K331" s="7" t="s">
        <v>666</v>
      </c>
      <c r="L331" s="7" t="s">
        <v>667</v>
      </c>
      <c r="M331" s="7" t="s">
        <v>1453</v>
      </c>
      <c r="N331" s="7" t="s">
        <v>23</v>
      </c>
      <c r="O331" s="11">
        <v>1</v>
      </c>
      <c r="P331" s="11">
        <v>31</v>
      </c>
      <c r="Q331" s="11">
        <v>1.5</v>
      </c>
      <c r="R331" s="11">
        <v>0</v>
      </c>
      <c r="S331" s="11" t="s">
        <v>1455</v>
      </c>
      <c r="U331" t="str">
        <f t="shared" si="33"/>
        <v>是</v>
      </c>
    </row>
    <row r="332" spans="1:21">
      <c r="A332" s="2" t="str">
        <f>K332&amp;MID(L:L,15,4)</f>
        <v>马国文3614</v>
      </c>
      <c r="B332" s="7" t="s">
        <v>8664</v>
      </c>
      <c r="C332" s="7" t="s">
        <v>1446</v>
      </c>
      <c r="D332" s="7">
        <v>42</v>
      </c>
      <c r="E332" s="7" t="s">
        <v>1573</v>
      </c>
      <c r="F332" s="7" t="s">
        <v>19949</v>
      </c>
      <c r="G332" s="7" t="s">
        <v>19950</v>
      </c>
      <c r="H332" s="7" t="s">
        <v>1450</v>
      </c>
      <c r="I332" s="7" t="s">
        <v>3885</v>
      </c>
      <c r="J332" s="7" t="s">
        <v>1452</v>
      </c>
      <c r="K332" s="7" t="s">
        <v>780</v>
      </c>
      <c r="L332" s="7" t="s">
        <v>781</v>
      </c>
      <c r="M332" s="7" t="s">
        <v>1461</v>
      </c>
      <c r="N332" s="7" t="s">
        <v>23</v>
      </c>
      <c r="O332" s="11">
        <v>3</v>
      </c>
      <c r="P332" s="11">
        <v>2</v>
      </c>
      <c r="Q332" s="11">
        <v>3</v>
      </c>
      <c r="R332" s="11">
        <f t="shared" ref="R332:R335" si="34">O332-Q332</f>
        <v>0</v>
      </c>
      <c r="S332" s="11" t="s">
        <v>1455</v>
      </c>
      <c r="U332" t="str">
        <f t="shared" si="33"/>
        <v>是</v>
      </c>
    </row>
    <row r="333" spans="1:21">
      <c r="A333" s="2" t="str">
        <f>K333&amp;MID(L:L,15,4)</f>
        <v>谭礼灿1212</v>
      </c>
      <c r="B333" s="7" t="s">
        <v>2886</v>
      </c>
      <c r="C333" s="7" t="s">
        <v>1446</v>
      </c>
      <c r="D333" s="7">
        <v>40</v>
      </c>
      <c r="E333" s="7" t="s">
        <v>2887</v>
      </c>
      <c r="F333" s="7" t="s">
        <v>19951</v>
      </c>
      <c r="G333" s="7" t="s">
        <v>19952</v>
      </c>
      <c r="H333" s="7" t="s">
        <v>1450</v>
      </c>
      <c r="I333" s="7" t="s">
        <v>19953</v>
      </c>
      <c r="J333" s="7" t="s">
        <v>1452</v>
      </c>
      <c r="K333" s="7" t="s">
        <v>539</v>
      </c>
      <c r="L333" s="7" t="s">
        <v>540</v>
      </c>
      <c r="M333" s="7" t="s">
        <v>1461</v>
      </c>
      <c r="N333" s="7" t="s">
        <v>23</v>
      </c>
      <c r="O333" s="11">
        <v>3</v>
      </c>
      <c r="P333" s="11">
        <v>45</v>
      </c>
      <c r="Q333" s="11">
        <v>3</v>
      </c>
      <c r="R333" s="11">
        <f t="shared" si="34"/>
        <v>0</v>
      </c>
      <c r="S333" s="11" t="s">
        <v>1455</v>
      </c>
      <c r="U333" t="str">
        <f t="shared" si="33"/>
        <v>是</v>
      </c>
    </row>
    <row r="334" spans="1:21">
      <c r="A334" s="2" t="str">
        <f>K334&amp;MID(L:L,15,4)</f>
        <v>周关6023</v>
      </c>
      <c r="B334" s="7" t="s">
        <v>2892</v>
      </c>
      <c r="C334" s="7" t="s">
        <v>1446</v>
      </c>
      <c r="D334" s="7">
        <v>45</v>
      </c>
      <c r="E334" s="7" t="s">
        <v>2320</v>
      </c>
      <c r="F334" s="7" t="s">
        <v>19954</v>
      </c>
      <c r="G334" s="7" t="s">
        <v>19955</v>
      </c>
      <c r="H334" s="7" t="s">
        <v>1450</v>
      </c>
      <c r="I334" s="7" t="s">
        <v>19956</v>
      </c>
      <c r="J334" s="7" t="s">
        <v>1452</v>
      </c>
      <c r="K334" s="7" t="s">
        <v>606</v>
      </c>
      <c r="L334" s="7" t="s">
        <v>607</v>
      </c>
      <c r="M334" s="7" t="s">
        <v>1453</v>
      </c>
      <c r="N334" s="7" t="s">
        <v>23</v>
      </c>
      <c r="O334" s="11">
        <v>21</v>
      </c>
      <c r="P334" s="11">
        <v>12</v>
      </c>
      <c r="Q334" s="11">
        <v>1.5</v>
      </c>
      <c r="R334" s="11">
        <f t="shared" si="34"/>
        <v>19.5</v>
      </c>
      <c r="S334" s="11" t="s">
        <v>1520</v>
      </c>
      <c r="U334" t="str">
        <f t="shared" si="33"/>
        <v>否</v>
      </c>
    </row>
    <row r="335" spans="1:21">
      <c r="A335" s="2" t="str">
        <f>K335&amp;MID(L:L,15,4)</f>
        <v>戴英明0918</v>
      </c>
      <c r="B335" s="7" t="s">
        <v>5323</v>
      </c>
      <c r="C335" s="7" t="s">
        <v>1446</v>
      </c>
      <c r="D335" s="7">
        <v>56</v>
      </c>
      <c r="E335" s="7" t="s">
        <v>5324</v>
      </c>
      <c r="F335" s="7" t="s">
        <v>19957</v>
      </c>
      <c r="G335" s="7" t="s">
        <v>19958</v>
      </c>
      <c r="H335" s="7" t="s">
        <v>1450</v>
      </c>
      <c r="I335" s="7" t="s">
        <v>19959</v>
      </c>
      <c r="J335" s="7" t="s">
        <v>1452</v>
      </c>
      <c r="K335" s="7" t="s">
        <v>118</v>
      </c>
      <c r="L335" s="7" t="s">
        <v>119</v>
      </c>
      <c r="M335" s="7" t="s">
        <v>1461</v>
      </c>
      <c r="N335" s="7" t="s">
        <v>23</v>
      </c>
      <c r="O335" s="11">
        <v>3</v>
      </c>
      <c r="P335" s="11">
        <v>5</v>
      </c>
      <c r="Q335" s="11">
        <v>3</v>
      </c>
      <c r="R335" s="11">
        <f t="shared" si="34"/>
        <v>0</v>
      </c>
      <c r="S335" s="11" t="s">
        <v>1455</v>
      </c>
      <c r="U335" t="str">
        <f t="shared" si="33"/>
        <v>是</v>
      </c>
    </row>
    <row r="336" spans="1:21">
      <c r="A336" s="2" t="str">
        <f>K336&amp;MID(L:L,15,4)</f>
        <v/>
      </c>
      <c r="B336" s="7"/>
      <c r="C336" s="7"/>
      <c r="D336" s="7"/>
      <c r="E336" s="7"/>
      <c r="F336" s="7"/>
      <c r="G336" s="7"/>
      <c r="H336" s="7"/>
      <c r="I336" s="7"/>
      <c r="J336" s="7"/>
      <c r="K336" s="7"/>
      <c r="L336" s="7"/>
      <c r="M336" s="7"/>
      <c r="N336" s="7"/>
      <c r="O336" s="11"/>
      <c r="P336" s="11"/>
      <c r="Q336" s="11"/>
      <c r="R336" s="11"/>
      <c r="S336" s="11"/>
      <c r="U336">
        <f t="shared" si="33"/>
        <v>0</v>
      </c>
    </row>
    <row r="337" spans="1:21">
      <c r="A337" s="2" t="str">
        <f>K337&amp;MID(L:L,15,4)</f>
        <v/>
      </c>
      <c r="B337" s="7"/>
      <c r="C337" s="7"/>
      <c r="D337" s="7"/>
      <c r="E337" s="7"/>
      <c r="F337" s="7"/>
      <c r="G337" s="7"/>
      <c r="H337" s="7"/>
      <c r="I337" s="7"/>
      <c r="J337" s="7"/>
      <c r="K337" s="7"/>
      <c r="L337" s="7"/>
      <c r="M337" s="7"/>
      <c r="N337" s="7"/>
      <c r="O337" s="11"/>
      <c r="P337" s="11"/>
      <c r="Q337" s="11"/>
      <c r="R337" s="11"/>
      <c r="S337" s="11"/>
      <c r="U337">
        <f t="shared" si="33"/>
        <v>0</v>
      </c>
    </row>
    <row r="338" spans="1:21">
      <c r="A338" s="2" t="str">
        <f>K338&amp;MID(L:L,15,4)</f>
        <v/>
      </c>
      <c r="B338" s="7"/>
      <c r="C338" s="7"/>
      <c r="D338" s="7"/>
      <c r="E338" s="7"/>
      <c r="F338" s="7"/>
      <c r="G338" s="7"/>
      <c r="H338" s="7"/>
      <c r="I338" s="7"/>
      <c r="J338" s="7"/>
      <c r="K338" s="7"/>
      <c r="L338" s="7"/>
      <c r="M338" s="7"/>
      <c r="N338" s="7"/>
      <c r="O338" s="11"/>
      <c r="P338" s="11"/>
      <c r="Q338" s="11"/>
      <c r="R338" s="11"/>
      <c r="S338" s="11"/>
      <c r="U338">
        <f t="shared" si="33"/>
        <v>0</v>
      </c>
    </row>
    <row r="339" spans="1:21">
      <c r="A339" s="2" t="str">
        <f>K339&amp;MID(L:L,15,4)</f>
        <v/>
      </c>
      <c r="U339">
        <f t="shared" si="33"/>
        <v>0</v>
      </c>
    </row>
    <row r="340" spans="1:21">
      <c r="A340" s="2" t="str">
        <f>K340&amp;MID(L:L,15,4)</f>
        <v/>
      </c>
      <c r="U340">
        <f t="shared" si="33"/>
        <v>0</v>
      </c>
    </row>
    <row r="341" spans="1:21">
      <c r="A341" s="2" t="str">
        <f>K341&amp;MID(L:L,15,4)</f>
        <v/>
      </c>
      <c r="U341">
        <f t="shared" si="33"/>
        <v>0</v>
      </c>
    </row>
    <row r="342" spans="1:21">
      <c r="A342" s="2" t="str">
        <f>K342&amp;MID(L:L,15,4)</f>
        <v/>
      </c>
      <c r="U342">
        <f t="shared" si="33"/>
        <v>0</v>
      </c>
    </row>
    <row r="343" spans="1:21">
      <c r="A343" s="2" t="str">
        <f>K343&amp;MID(L:L,15,4)</f>
        <v/>
      </c>
      <c r="U343">
        <f t="shared" si="33"/>
        <v>0</v>
      </c>
    </row>
    <row r="344" spans="1:21">
      <c r="A344" s="2" t="str">
        <f>K344&amp;MID(L:L,15,4)</f>
        <v/>
      </c>
      <c r="U344">
        <f t="shared" si="33"/>
        <v>0</v>
      </c>
    </row>
    <row r="345" spans="1:21">
      <c r="A345" s="2" t="str">
        <f>K345&amp;MID(L:L,15,4)</f>
        <v/>
      </c>
      <c r="U345">
        <f t="shared" si="33"/>
        <v>0</v>
      </c>
    </row>
    <row r="346" spans="1:21">
      <c r="A346" s="2" t="str">
        <f>K346&amp;MID(L:L,15,4)</f>
        <v/>
      </c>
      <c r="U346">
        <f t="shared" si="33"/>
        <v>0</v>
      </c>
    </row>
    <row r="347" spans="1:21">
      <c r="A347" s="2" t="str">
        <f>K347&amp;MID(L:L,15,4)</f>
        <v/>
      </c>
      <c r="U347">
        <f t="shared" si="33"/>
        <v>0</v>
      </c>
    </row>
    <row r="348" spans="1:21">
      <c r="A348" s="2" t="str">
        <f>K348&amp;MID(L:L,15,4)</f>
        <v/>
      </c>
      <c r="U348">
        <f t="shared" si="33"/>
        <v>0</v>
      </c>
    </row>
    <row r="349" spans="1:21">
      <c r="A349" s="2" t="str">
        <f>K349&amp;MID(L:L,15,4)</f>
        <v/>
      </c>
      <c r="U349">
        <f t="shared" si="33"/>
        <v>0</v>
      </c>
    </row>
    <row r="350" spans="1:21">
      <c r="A350" s="2" t="str">
        <f>K350&amp;MID(L:L,15,4)</f>
        <v/>
      </c>
      <c r="U350">
        <f t="shared" si="33"/>
        <v>0</v>
      </c>
    </row>
    <row r="351" spans="1:21">
      <c r="A351" s="2" t="str">
        <f>K351&amp;MID(L:L,15,4)</f>
        <v/>
      </c>
      <c r="U351">
        <f t="shared" si="33"/>
        <v>0</v>
      </c>
    </row>
    <row r="352" spans="1:21">
      <c r="A352" s="2" t="str">
        <f>K352&amp;MID(L:L,15,4)</f>
        <v/>
      </c>
      <c r="U352">
        <f t="shared" si="33"/>
        <v>0</v>
      </c>
    </row>
    <row r="353" spans="1:21">
      <c r="A353" s="2" t="str">
        <f>K353&amp;MID(L:L,15,4)</f>
        <v/>
      </c>
      <c r="U353">
        <f t="shared" si="33"/>
        <v>0</v>
      </c>
    </row>
    <row r="354" spans="1:21">
      <c r="A354" s="2" t="str">
        <f>K354&amp;MID(L:L,15,4)</f>
        <v/>
      </c>
      <c r="U354">
        <f t="shared" si="33"/>
        <v>0</v>
      </c>
    </row>
    <row r="355" spans="1:21">
      <c r="A355" s="2" t="str">
        <f>K355&amp;MID(L:L,15,4)</f>
        <v/>
      </c>
      <c r="U355">
        <f t="shared" si="33"/>
        <v>0</v>
      </c>
    </row>
    <row r="356" spans="1:21">
      <c r="A356" s="2" t="str">
        <f>K356&amp;MID(L:L,15,4)</f>
        <v/>
      </c>
      <c r="U356">
        <f t="shared" si="33"/>
        <v>0</v>
      </c>
    </row>
    <row r="357" spans="1:21">
      <c r="A357" s="2" t="str">
        <f>K357&amp;MID(L:L,15,4)</f>
        <v/>
      </c>
      <c r="U357">
        <f t="shared" si="33"/>
        <v>0</v>
      </c>
    </row>
    <row r="358" spans="1:21">
      <c r="A358" s="2" t="str">
        <f>K358&amp;MID(L:L,15,4)</f>
        <v/>
      </c>
      <c r="U358">
        <f t="shared" si="33"/>
        <v>0</v>
      </c>
    </row>
    <row r="359" spans="1:21">
      <c r="A359" s="2" t="str">
        <f>K359&amp;MID(L:L,15,4)</f>
        <v/>
      </c>
      <c r="U359">
        <f t="shared" si="33"/>
        <v>0</v>
      </c>
    </row>
    <row r="360" spans="1:21">
      <c r="A360" s="2" t="str">
        <f>K360&amp;MID(L:L,15,4)</f>
        <v/>
      </c>
      <c r="U360">
        <f t="shared" si="33"/>
        <v>0</v>
      </c>
    </row>
    <row r="361" spans="1:21">
      <c r="A361" s="2" t="str">
        <f>K361&amp;MID(L:L,15,4)</f>
        <v/>
      </c>
      <c r="U361">
        <f t="shared" si="33"/>
        <v>0</v>
      </c>
    </row>
    <row r="362" spans="1:21">
      <c r="A362" s="2" t="str">
        <f>K362&amp;MID(L:L,15,4)</f>
        <v/>
      </c>
      <c r="U362">
        <f t="shared" si="33"/>
        <v>0</v>
      </c>
    </row>
    <row r="363" spans="1:21">
      <c r="A363" s="2" t="str">
        <f>K363&amp;MID(L:L,15,4)</f>
        <v/>
      </c>
      <c r="U363">
        <f t="shared" si="33"/>
        <v>0</v>
      </c>
    </row>
    <row r="364" spans="1:21">
      <c r="A364" s="2" t="str">
        <f>K364&amp;MID(L:L,15,4)</f>
        <v/>
      </c>
      <c r="U364">
        <f t="shared" si="33"/>
        <v>0</v>
      </c>
    </row>
    <row r="365" spans="1:21">
      <c r="A365" s="2" t="str">
        <f>K365&amp;MID(L:L,15,4)</f>
        <v/>
      </c>
      <c r="U365">
        <f t="shared" si="33"/>
        <v>0</v>
      </c>
    </row>
    <row r="366" spans="1:21">
      <c r="A366" s="2" t="str">
        <f>K366&amp;MID(L:L,15,4)</f>
        <v/>
      </c>
      <c r="U366">
        <f t="shared" si="33"/>
        <v>0</v>
      </c>
    </row>
    <row r="367" spans="1:21">
      <c r="A367" s="2" t="str">
        <f>K367&amp;MID(L:L,15,4)</f>
        <v/>
      </c>
      <c r="U367">
        <f t="shared" si="33"/>
        <v>0</v>
      </c>
    </row>
    <row r="368" spans="1:21">
      <c r="A368" s="2" t="str">
        <f>K368&amp;MID(L:L,15,4)</f>
        <v/>
      </c>
      <c r="U368">
        <f t="shared" si="33"/>
        <v>0</v>
      </c>
    </row>
    <row r="369" spans="1:21">
      <c r="A369" s="2" t="str">
        <f>K369&amp;MID(L:L,15,4)</f>
        <v/>
      </c>
      <c r="U369">
        <f t="shared" si="33"/>
        <v>0</v>
      </c>
    </row>
    <row r="370" spans="1:21">
      <c r="A370" s="2" t="str">
        <f>K370&amp;MID(L:L,15,4)</f>
        <v/>
      </c>
      <c r="U370">
        <f t="shared" si="33"/>
        <v>0</v>
      </c>
    </row>
    <row r="371" spans="1:21">
      <c r="A371" s="2" t="str">
        <f>K371&amp;MID(L:L,15,4)</f>
        <v/>
      </c>
      <c r="U371">
        <f t="shared" si="33"/>
        <v>0</v>
      </c>
    </row>
    <row r="372" spans="1:21">
      <c r="A372" s="2" t="str">
        <f>K372&amp;MID(L:L,15,4)</f>
        <v/>
      </c>
      <c r="U372">
        <f t="shared" si="33"/>
        <v>0</v>
      </c>
    </row>
    <row r="373" spans="1:21">
      <c r="A373" s="2" t="str">
        <f>K373&amp;MID(L:L,15,4)</f>
        <v/>
      </c>
      <c r="U373">
        <f t="shared" si="33"/>
        <v>0</v>
      </c>
    </row>
    <row r="374" spans="1:21">
      <c r="A374" s="2" t="str">
        <f>K374&amp;MID(L:L,15,4)</f>
        <v/>
      </c>
      <c r="U374">
        <f t="shared" si="33"/>
        <v>0</v>
      </c>
    </row>
    <row r="375" spans="1:21">
      <c r="A375" s="2" t="str">
        <f>K375&amp;MID(L:L,15,4)</f>
        <v/>
      </c>
      <c r="U375">
        <f t="shared" si="33"/>
        <v>0</v>
      </c>
    </row>
    <row r="376" spans="1:21">
      <c r="A376" s="2" t="str">
        <f>K376&amp;MID(L:L,15,4)</f>
        <v/>
      </c>
      <c r="U376">
        <f t="shared" si="33"/>
        <v>0</v>
      </c>
    </row>
    <row r="377" spans="1:21">
      <c r="A377" s="2" t="str">
        <f>K377&amp;MID(L:L,15,4)</f>
        <v/>
      </c>
      <c r="U377">
        <f t="shared" si="33"/>
        <v>0</v>
      </c>
    </row>
    <row r="378" spans="1:21">
      <c r="A378" s="2" t="str">
        <f>K378&amp;MID(L:L,15,4)</f>
        <v/>
      </c>
      <c r="U378">
        <f t="shared" si="33"/>
        <v>0</v>
      </c>
    </row>
    <row r="379" spans="1:21">
      <c r="A379" s="2" t="str">
        <f>K379&amp;MID(L:L,15,4)</f>
        <v/>
      </c>
      <c r="U379">
        <f t="shared" si="33"/>
        <v>0</v>
      </c>
    </row>
    <row r="380" spans="1:21">
      <c r="A380" s="2" t="str">
        <f>K380&amp;MID(L:L,15,4)</f>
        <v/>
      </c>
      <c r="U380">
        <f t="shared" si="33"/>
        <v>0</v>
      </c>
    </row>
    <row r="381" spans="1:21">
      <c r="A381" s="2" t="str">
        <f>K381&amp;MID(L:L,15,4)</f>
        <v/>
      </c>
      <c r="U381">
        <f t="shared" si="33"/>
        <v>0</v>
      </c>
    </row>
    <row r="382" spans="1:21">
      <c r="A382" s="2" t="str">
        <f>K382&amp;MID(L:L,15,4)</f>
        <v/>
      </c>
      <c r="U382">
        <f t="shared" si="33"/>
        <v>0</v>
      </c>
    </row>
    <row r="383" spans="1:21">
      <c r="A383" s="2" t="str">
        <f>K383&amp;MID(L:L,15,4)</f>
        <v/>
      </c>
      <c r="U383">
        <f t="shared" si="33"/>
        <v>0</v>
      </c>
    </row>
    <row r="384" spans="1:21">
      <c r="A384" s="2" t="str">
        <f>K384&amp;MID(L:L,15,4)</f>
        <v/>
      </c>
      <c r="U384">
        <f t="shared" si="33"/>
        <v>0</v>
      </c>
    </row>
    <row r="385" spans="1:21">
      <c r="A385" s="2" t="str">
        <f>K385&amp;MID(L:L,15,4)</f>
        <v/>
      </c>
      <c r="U385">
        <f t="shared" si="33"/>
        <v>0</v>
      </c>
    </row>
    <row r="386" spans="1:21">
      <c r="A386" s="2" t="str">
        <f>K386&amp;MID(L:L,15,4)</f>
        <v/>
      </c>
      <c r="U386">
        <f t="shared" si="33"/>
        <v>0</v>
      </c>
    </row>
    <row r="387" spans="1:21">
      <c r="A387" s="2" t="str">
        <f>K387&amp;MID(L:L,15,4)</f>
        <v/>
      </c>
      <c r="U387">
        <f t="shared" ref="U387:U417" si="35">S387</f>
        <v>0</v>
      </c>
    </row>
    <row r="388" spans="1:21">
      <c r="A388" s="2" t="str">
        <f>K388&amp;MID(L:L,15,4)</f>
        <v/>
      </c>
      <c r="U388">
        <f t="shared" si="35"/>
        <v>0</v>
      </c>
    </row>
    <row r="389" spans="1:21">
      <c r="A389" s="2" t="str">
        <f>K389&amp;MID(L:L,15,4)</f>
        <v/>
      </c>
      <c r="U389">
        <f t="shared" si="35"/>
        <v>0</v>
      </c>
    </row>
    <row r="390" spans="1:21">
      <c r="A390" s="2" t="str">
        <f>K390&amp;MID(L:L,15,4)</f>
        <v/>
      </c>
      <c r="U390">
        <f t="shared" si="35"/>
        <v>0</v>
      </c>
    </row>
    <row r="391" spans="1:21">
      <c r="A391" s="2" t="str">
        <f>K391&amp;MID(L:L,15,4)</f>
        <v/>
      </c>
      <c r="U391">
        <f t="shared" si="35"/>
        <v>0</v>
      </c>
    </row>
    <row r="392" spans="1:21">
      <c r="A392" s="2" t="str">
        <f>K392&amp;MID(L:L,15,4)</f>
        <v/>
      </c>
      <c r="U392">
        <f t="shared" si="35"/>
        <v>0</v>
      </c>
    </row>
    <row r="393" spans="1:21">
      <c r="A393" s="2" t="str">
        <f>K393&amp;MID(L:L,15,4)</f>
        <v/>
      </c>
      <c r="U393">
        <f t="shared" si="35"/>
        <v>0</v>
      </c>
    </row>
    <row r="394" spans="1:21">
      <c r="A394" s="2" t="str">
        <f>K394&amp;MID(L:L,15,4)</f>
        <v/>
      </c>
      <c r="U394">
        <f t="shared" si="35"/>
        <v>0</v>
      </c>
    </row>
    <row r="395" spans="1:21">
      <c r="A395" s="2" t="str">
        <f>K395&amp;MID(L:L,15,4)</f>
        <v/>
      </c>
      <c r="U395">
        <f t="shared" si="35"/>
        <v>0</v>
      </c>
    </row>
    <row r="396" spans="1:21">
      <c r="A396" s="2" t="str">
        <f>K396&amp;MID(L:L,15,4)</f>
        <v/>
      </c>
      <c r="U396">
        <f t="shared" si="35"/>
        <v>0</v>
      </c>
    </row>
    <row r="397" spans="1:21">
      <c r="A397" s="2" t="str">
        <f>K397&amp;MID(L:L,15,4)</f>
        <v/>
      </c>
      <c r="U397">
        <f t="shared" si="35"/>
        <v>0</v>
      </c>
    </row>
    <row r="398" spans="1:21">
      <c r="A398" s="2" t="str">
        <f>K398&amp;MID(L:L,15,4)</f>
        <v/>
      </c>
      <c r="U398">
        <f t="shared" si="35"/>
        <v>0</v>
      </c>
    </row>
    <row r="399" spans="1:21">
      <c r="A399" s="2" t="str">
        <f>K399&amp;MID(L:L,15,4)</f>
        <v/>
      </c>
      <c r="U399">
        <f t="shared" si="35"/>
        <v>0</v>
      </c>
    </row>
    <row r="400" spans="1:21">
      <c r="A400" s="2" t="str">
        <f>K400&amp;MID(L:L,15,4)</f>
        <v/>
      </c>
      <c r="U400">
        <f t="shared" si="35"/>
        <v>0</v>
      </c>
    </row>
    <row r="401" spans="1:21">
      <c r="A401" s="2" t="str">
        <f>K401&amp;MID(L:L,15,4)</f>
        <v/>
      </c>
      <c r="U401">
        <f t="shared" si="35"/>
        <v>0</v>
      </c>
    </row>
    <row r="402" spans="1:21">
      <c r="A402" s="2" t="str">
        <f>K402&amp;MID(L:L,15,4)</f>
        <v/>
      </c>
      <c r="U402">
        <f t="shared" si="35"/>
        <v>0</v>
      </c>
    </row>
    <row r="403" spans="1:21">
      <c r="A403" s="2" t="str">
        <f>K403&amp;MID(L:L,15,4)</f>
        <v/>
      </c>
      <c r="U403">
        <f t="shared" si="35"/>
        <v>0</v>
      </c>
    </row>
    <row r="404" spans="1:21">
      <c r="A404" s="2" t="str">
        <f>K404&amp;MID(L:L,15,4)</f>
        <v/>
      </c>
      <c r="U404">
        <f t="shared" si="35"/>
        <v>0</v>
      </c>
    </row>
    <row r="405" spans="1:21">
      <c r="A405" s="2" t="str">
        <f>K405&amp;MID(L:L,15,4)</f>
        <v/>
      </c>
      <c r="U405">
        <f t="shared" si="35"/>
        <v>0</v>
      </c>
    </row>
    <row r="406" spans="1:21">
      <c r="A406" s="2" t="str">
        <f>K406&amp;MID(L:L,15,4)</f>
        <v/>
      </c>
      <c r="U406">
        <f t="shared" si="35"/>
        <v>0</v>
      </c>
    </row>
    <row r="407" spans="1:21">
      <c r="A407" s="2" t="str">
        <f>K407&amp;MID(L:L,15,4)</f>
        <v/>
      </c>
      <c r="U407">
        <f t="shared" si="35"/>
        <v>0</v>
      </c>
    </row>
    <row r="408" spans="1:21">
      <c r="A408" s="2" t="str">
        <f>K408&amp;MID(L:L,15,4)</f>
        <v/>
      </c>
      <c r="U408">
        <f t="shared" si="35"/>
        <v>0</v>
      </c>
    </row>
    <row r="409" spans="1:21">
      <c r="A409" s="2" t="str">
        <f>K409&amp;MID(L:L,15,4)</f>
        <v/>
      </c>
      <c r="U409">
        <f t="shared" si="35"/>
        <v>0</v>
      </c>
    </row>
    <row r="410" spans="1:21">
      <c r="A410" s="2" t="str">
        <f>K410&amp;MID(L:L,15,4)</f>
        <v/>
      </c>
      <c r="U410">
        <f t="shared" si="35"/>
        <v>0</v>
      </c>
    </row>
    <row r="411" spans="1:21">
      <c r="A411" s="2" t="str">
        <f>K411&amp;MID(L:L,15,4)</f>
        <v/>
      </c>
      <c r="U411">
        <f t="shared" si="35"/>
        <v>0</v>
      </c>
    </row>
    <row r="412" spans="1:21">
      <c r="A412" s="2" t="str">
        <f>K412&amp;MID(L:L,15,4)</f>
        <v/>
      </c>
      <c r="U412">
        <f t="shared" si="35"/>
        <v>0</v>
      </c>
    </row>
    <row r="413" spans="1:21">
      <c r="A413" s="2" t="str">
        <f>K413&amp;MID(L:L,15,4)</f>
        <v/>
      </c>
      <c r="U413">
        <f t="shared" si="35"/>
        <v>0</v>
      </c>
    </row>
    <row r="414" spans="1:21">
      <c r="A414" s="2" t="str">
        <f>K414&amp;MID(L:L,15,4)</f>
        <v/>
      </c>
      <c r="U414">
        <f t="shared" si="35"/>
        <v>0</v>
      </c>
    </row>
    <row r="415" spans="1:21">
      <c r="A415" s="2" t="str">
        <f>K415&amp;MID(L:L,15,4)</f>
        <v/>
      </c>
      <c r="U415">
        <f t="shared" si="35"/>
        <v>0</v>
      </c>
    </row>
    <row r="416" spans="1:21">
      <c r="A416" s="2" t="str">
        <f>K416&amp;MID(L:L,15,4)</f>
        <v/>
      </c>
      <c r="U416">
        <f t="shared" si="35"/>
        <v>0</v>
      </c>
    </row>
    <row r="417" spans="1:21">
      <c r="A417" s="2" t="str">
        <f>K417&amp;MID(L:L,15,4)</f>
        <v/>
      </c>
      <c r="U417">
        <f t="shared" si="35"/>
        <v>0</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S7" sqref="S7"/>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19960</v>
      </c>
      <c r="G2" s="7" t="s">
        <v>19961</v>
      </c>
      <c r="H2" s="7" t="s">
        <v>1450</v>
      </c>
      <c r="I2" s="7" t="s">
        <v>19962</v>
      </c>
      <c r="J2" s="7" t="s">
        <v>1452</v>
      </c>
      <c r="K2" s="7" t="s">
        <v>954</v>
      </c>
      <c r="L2" s="7" t="s">
        <v>955</v>
      </c>
      <c r="M2" s="7" t="s">
        <v>1453</v>
      </c>
      <c r="N2" s="7" t="s">
        <v>1454</v>
      </c>
      <c r="O2" s="11">
        <v>5</v>
      </c>
      <c r="P2" s="11">
        <v>5</v>
      </c>
      <c r="Q2" s="11">
        <v>1.5</v>
      </c>
      <c r="R2" s="11">
        <f t="shared" ref="R2:R17" si="0">O2-Q2</f>
        <v>3.5</v>
      </c>
      <c r="S2" s="11" t="s">
        <v>1455</v>
      </c>
      <c r="U2" t="str">
        <f>S2</f>
        <v>是</v>
      </c>
    </row>
    <row r="3" spans="1:21">
      <c r="A3" s="2" t="str">
        <f>K3&amp;MID(L:L,15,4)</f>
        <v>何润笑5124</v>
      </c>
      <c r="B3" s="7" t="s">
        <v>1456</v>
      </c>
      <c r="C3" s="7" t="s">
        <v>1457</v>
      </c>
      <c r="D3" s="7">
        <v>56</v>
      </c>
      <c r="E3" s="7" t="s">
        <v>1214</v>
      </c>
      <c r="F3" s="7" t="s">
        <v>19963</v>
      </c>
      <c r="G3" s="7" t="s">
        <v>19964</v>
      </c>
      <c r="H3" s="7" t="s">
        <v>1450</v>
      </c>
      <c r="I3" s="7" t="s">
        <v>10913</v>
      </c>
      <c r="J3" s="7" t="s">
        <v>1452</v>
      </c>
      <c r="K3" s="7" t="s">
        <v>1211</v>
      </c>
      <c r="L3" s="7" t="s">
        <v>1212</v>
      </c>
      <c r="M3" s="7" t="s">
        <v>1461</v>
      </c>
      <c r="N3" s="7" t="s">
        <v>1462</v>
      </c>
      <c r="O3" s="11">
        <v>2</v>
      </c>
      <c r="P3" s="11">
        <v>30</v>
      </c>
      <c r="Q3" s="11">
        <v>2.5</v>
      </c>
      <c r="R3" s="11">
        <v>0</v>
      </c>
      <c r="S3" s="11" t="s">
        <v>1455</v>
      </c>
      <c r="U3" t="str">
        <f t="shared" ref="U3:U66" si="1">S3</f>
        <v>是</v>
      </c>
    </row>
    <row r="4" spans="1:21">
      <c r="A4" s="2" t="str">
        <f>K4&amp;MID(L:L,15,4)</f>
        <v>刘伟5312</v>
      </c>
      <c r="B4" s="7" t="s">
        <v>1463</v>
      </c>
      <c r="C4" s="7" t="s">
        <v>1446</v>
      </c>
      <c r="D4" s="7">
        <v>52</v>
      </c>
      <c r="E4" s="7" t="s">
        <v>687</v>
      </c>
      <c r="F4" s="7" t="s">
        <v>19965</v>
      </c>
      <c r="G4" s="7" t="s">
        <v>19966</v>
      </c>
      <c r="H4" s="7" t="s">
        <v>1450</v>
      </c>
      <c r="I4" s="7" t="s">
        <v>9254</v>
      </c>
      <c r="J4" s="7" t="s">
        <v>1452</v>
      </c>
      <c r="K4" s="7" t="s">
        <v>681</v>
      </c>
      <c r="L4" s="7" t="s">
        <v>682</v>
      </c>
      <c r="M4" s="7" t="s">
        <v>1461</v>
      </c>
      <c r="N4" s="7" t="s">
        <v>1467</v>
      </c>
      <c r="O4" s="11">
        <v>3</v>
      </c>
      <c r="P4" s="11">
        <v>18</v>
      </c>
      <c r="Q4" s="11">
        <v>3</v>
      </c>
      <c r="R4" s="11">
        <f t="shared" si="0"/>
        <v>0</v>
      </c>
      <c r="S4" s="11" t="s">
        <v>1455</v>
      </c>
      <c r="U4" t="str">
        <f t="shared" si="1"/>
        <v>是</v>
      </c>
    </row>
    <row r="5" spans="1:21">
      <c r="A5" s="2" t="str">
        <f>K5&amp;MID(L:L,15,4)</f>
        <v>练涂寿3338</v>
      </c>
      <c r="B5" s="7" t="s">
        <v>1468</v>
      </c>
      <c r="C5" s="7" t="s">
        <v>1446</v>
      </c>
      <c r="D5" s="7">
        <v>41</v>
      </c>
      <c r="E5" s="7" t="s">
        <v>1096</v>
      </c>
      <c r="F5" s="7" t="s">
        <v>19967</v>
      </c>
      <c r="G5" s="7" t="s">
        <v>19968</v>
      </c>
      <c r="H5" s="7" t="s">
        <v>1450</v>
      </c>
      <c r="I5" s="7" t="s">
        <v>12610</v>
      </c>
      <c r="J5" s="7" t="s">
        <v>1452</v>
      </c>
      <c r="K5" s="7" t="s">
        <v>1093</v>
      </c>
      <c r="L5" s="7" t="s">
        <v>1094</v>
      </c>
      <c r="M5" s="7" t="s">
        <v>1461</v>
      </c>
      <c r="N5" s="7" t="s">
        <v>1467</v>
      </c>
      <c r="O5" s="11">
        <v>3</v>
      </c>
      <c r="P5" s="11">
        <v>10</v>
      </c>
      <c r="Q5" s="11">
        <v>3</v>
      </c>
      <c r="R5" s="11">
        <f t="shared" si="0"/>
        <v>0</v>
      </c>
      <c r="S5" s="11" t="s">
        <v>1455</v>
      </c>
      <c r="U5" t="str">
        <f t="shared" si="1"/>
        <v>是</v>
      </c>
    </row>
    <row r="6" spans="1:21">
      <c r="A6" s="2" t="str">
        <f>K6&amp;MID(L:L,15,4)</f>
        <v>罗惠芬3927</v>
      </c>
      <c r="B6" s="7" t="s">
        <v>2908</v>
      </c>
      <c r="C6" s="7" t="s">
        <v>1446</v>
      </c>
      <c r="D6" s="7">
        <v>52</v>
      </c>
      <c r="E6" s="7" t="s">
        <v>2909</v>
      </c>
      <c r="F6" s="7" t="s">
        <v>19969</v>
      </c>
      <c r="G6" s="7" t="s">
        <v>19970</v>
      </c>
      <c r="H6" s="7" t="s">
        <v>1450</v>
      </c>
      <c r="I6" s="7" t="s">
        <v>19971</v>
      </c>
      <c r="J6" s="7" t="s">
        <v>1452</v>
      </c>
      <c r="K6" s="7" t="s">
        <v>1399</v>
      </c>
      <c r="L6" s="7" t="s">
        <v>1400</v>
      </c>
      <c r="M6" s="7" t="s">
        <v>1461</v>
      </c>
      <c r="N6" s="7" t="s">
        <v>1462</v>
      </c>
      <c r="O6" s="11">
        <v>3</v>
      </c>
      <c r="P6" s="11">
        <v>15</v>
      </c>
      <c r="Q6" s="11">
        <v>2.5</v>
      </c>
      <c r="R6" s="11">
        <f t="shared" si="0"/>
        <v>0.5</v>
      </c>
      <c r="S6" s="11" t="s">
        <v>1455</v>
      </c>
      <c r="U6" t="str">
        <f t="shared" si="1"/>
        <v>是</v>
      </c>
    </row>
    <row r="7" spans="1:21">
      <c r="A7" s="2" t="str">
        <f>K7&amp;MID(L:L,15,4)</f>
        <v>冯宪球2431</v>
      </c>
      <c r="B7" s="7" t="s">
        <v>1472</v>
      </c>
      <c r="C7" s="7" t="s">
        <v>1457</v>
      </c>
      <c r="D7" s="7">
        <v>59</v>
      </c>
      <c r="E7" s="7" t="s">
        <v>158</v>
      </c>
      <c r="F7" s="7" t="s">
        <v>19972</v>
      </c>
      <c r="G7" s="7" t="s">
        <v>19973</v>
      </c>
      <c r="H7" s="7" t="s">
        <v>1450</v>
      </c>
      <c r="I7" s="7" t="s">
        <v>10196</v>
      </c>
      <c r="J7" s="7" t="s">
        <v>1452</v>
      </c>
      <c r="K7" s="7" t="s">
        <v>155</v>
      </c>
      <c r="L7" s="7" t="s">
        <v>156</v>
      </c>
      <c r="M7" s="7" t="s">
        <v>1453</v>
      </c>
      <c r="N7" s="7" t="s">
        <v>23</v>
      </c>
      <c r="O7" s="11">
        <v>2</v>
      </c>
      <c r="P7" s="11">
        <v>12</v>
      </c>
      <c r="Q7" s="11">
        <v>1.5</v>
      </c>
      <c r="R7" s="11">
        <f t="shared" si="0"/>
        <v>0.5</v>
      </c>
      <c r="S7" s="11" t="s">
        <v>1455</v>
      </c>
      <c r="U7" t="str">
        <f t="shared" si="1"/>
        <v>是</v>
      </c>
    </row>
    <row r="8" spans="1:21">
      <c r="A8" s="2" t="str">
        <f>K8&amp;MID(L:L,15,4)</f>
        <v>伍碧霞0048</v>
      </c>
      <c r="B8" s="7" t="s">
        <v>3921</v>
      </c>
      <c r="C8" s="7" t="s">
        <v>1446</v>
      </c>
      <c r="D8" s="7">
        <v>51</v>
      </c>
      <c r="E8" s="7" t="s">
        <v>3922</v>
      </c>
      <c r="F8" s="7" t="s">
        <v>19974</v>
      </c>
      <c r="G8" s="7" t="s">
        <v>19975</v>
      </c>
      <c r="H8" s="7" t="s">
        <v>1450</v>
      </c>
      <c r="I8" s="7" t="s">
        <v>19976</v>
      </c>
      <c r="J8" s="7" t="s">
        <v>1452</v>
      </c>
      <c r="K8" s="7" t="s">
        <v>1266</v>
      </c>
      <c r="L8" s="7" t="s">
        <v>1267</v>
      </c>
      <c r="M8" s="7" t="s">
        <v>1461</v>
      </c>
      <c r="N8" s="7" t="s">
        <v>1462</v>
      </c>
      <c r="O8" s="11">
        <v>4</v>
      </c>
      <c r="P8" s="11">
        <v>13</v>
      </c>
      <c r="Q8" s="11">
        <v>2.5</v>
      </c>
      <c r="R8" s="11">
        <f t="shared" si="0"/>
        <v>1.5</v>
      </c>
      <c r="S8" s="11" t="s">
        <v>1455</v>
      </c>
      <c r="U8" t="str">
        <f t="shared" si="1"/>
        <v>是</v>
      </c>
    </row>
    <row r="9" spans="1:21">
      <c r="A9" s="2" t="str">
        <f>K9&amp;MID(L:L,15,4)</f>
        <v>肖夏瑛0022</v>
      </c>
      <c r="B9" s="7" t="s">
        <v>1479</v>
      </c>
      <c r="C9" s="7" t="s">
        <v>1457</v>
      </c>
      <c r="D9" s="7">
        <v>41</v>
      </c>
      <c r="E9" s="7" t="s">
        <v>1480</v>
      </c>
      <c r="F9" s="7" t="s">
        <v>19977</v>
      </c>
      <c r="G9" s="7" t="s">
        <v>19978</v>
      </c>
      <c r="H9" s="7" t="s">
        <v>1450</v>
      </c>
      <c r="I9" s="7" t="s">
        <v>19979</v>
      </c>
      <c r="J9" s="7" t="s">
        <v>1452</v>
      </c>
      <c r="K9" s="7" t="s">
        <v>603</v>
      </c>
      <c r="L9" s="7" t="s">
        <v>604</v>
      </c>
      <c r="M9" s="7" t="s">
        <v>1461</v>
      </c>
      <c r="N9" s="7" t="s">
        <v>23</v>
      </c>
      <c r="O9" s="11">
        <v>3</v>
      </c>
      <c r="P9" s="11">
        <v>7</v>
      </c>
      <c r="Q9" s="11">
        <v>3</v>
      </c>
      <c r="R9" s="11">
        <f t="shared" si="0"/>
        <v>0</v>
      </c>
      <c r="S9" s="11" t="s">
        <v>1455</v>
      </c>
      <c r="U9" t="str">
        <f t="shared" si="1"/>
        <v>是</v>
      </c>
    </row>
    <row r="10" spans="1:21">
      <c r="A10" s="2" t="str">
        <f>K10&amp;MID(L:L,15,4)</f>
        <v>陈柏焯0012</v>
      </c>
      <c r="B10" s="7" t="s">
        <v>1484</v>
      </c>
      <c r="C10" s="7" t="s">
        <v>1457</v>
      </c>
      <c r="D10" s="7">
        <v>46</v>
      </c>
      <c r="E10" s="7" t="s">
        <v>1485</v>
      </c>
      <c r="F10" s="7" t="s">
        <v>19980</v>
      </c>
      <c r="G10" s="7" t="s">
        <v>19981</v>
      </c>
      <c r="H10" s="7" t="s">
        <v>1450</v>
      </c>
      <c r="I10" s="7" t="s">
        <v>19982</v>
      </c>
      <c r="J10" s="7" t="s">
        <v>1452</v>
      </c>
      <c r="K10" s="7" t="s">
        <v>31</v>
      </c>
      <c r="L10" s="7" t="s">
        <v>32</v>
      </c>
      <c r="M10" s="7" t="s">
        <v>1453</v>
      </c>
      <c r="N10" s="7" t="s">
        <v>23</v>
      </c>
      <c r="O10" s="11">
        <v>2</v>
      </c>
      <c r="P10" s="11">
        <v>20</v>
      </c>
      <c r="Q10" s="11">
        <v>1.5</v>
      </c>
      <c r="R10" s="11">
        <f t="shared" si="0"/>
        <v>0.5</v>
      </c>
      <c r="S10" s="11" t="s">
        <v>1455</v>
      </c>
      <c r="U10" t="str">
        <f t="shared" si="1"/>
        <v>是</v>
      </c>
    </row>
    <row r="11" spans="1:21">
      <c r="A11" s="2" t="str">
        <f>K11&amp;MID(L:L,15,4)</f>
        <v>陈连意5326</v>
      </c>
      <c r="B11" s="7" t="s">
        <v>16505</v>
      </c>
      <c r="C11" s="7" t="s">
        <v>1446</v>
      </c>
      <c r="D11" s="7">
        <v>54</v>
      </c>
      <c r="E11" s="7" t="s">
        <v>16506</v>
      </c>
      <c r="F11" s="7" t="s">
        <v>19983</v>
      </c>
      <c r="G11" s="7" t="s">
        <v>19984</v>
      </c>
      <c r="H11" s="7" t="s">
        <v>1450</v>
      </c>
      <c r="I11" s="7" t="s">
        <v>1839</v>
      </c>
      <c r="J11" s="7" t="s">
        <v>1452</v>
      </c>
      <c r="K11" s="7" t="s">
        <v>69</v>
      </c>
      <c r="L11" s="7" t="s">
        <v>70</v>
      </c>
      <c r="M11" s="7" t="s">
        <v>1461</v>
      </c>
      <c r="N11" s="7" t="s">
        <v>23</v>
      </c>
      <c r="O11" s="11">
        <v>4</v>
      </c>
      <c r="P11" s="11">
        <v>36</v>
      </c>
      <c r="Q11" s="11">
        <v>3</v>
      </c>
      <c r="R11" s="11">
        <f t="shared" si="0"/>
        <v>1</v>
      </c>
      <c r="S11" s="11" t="s">
        <v>1455</v>
      </c>
      <c r="U11" t="str">
        <f t="shared" si="1"/>
        <v>是</v>
      </c>
    </row>
    <row r="12" spans="1:21">
      <c r="A12" s="2" t="str">
        <f>K12&amp;MID(L:L,15,4)</f>
        <v>廖官金0437</v>
      </c>
      <c r="B12" s="7" t="s">
        <v>1501</v>
      </c>
      <c r="C12" s="7" t="s">
        <v>1446</v>
      </c>
      <c r="D12" s="7">
        <v>53</v>
      </c>
      <c r="E12" s="7" t="s">
        <v>1120</v>
      </c>
      <c r="F12" s="7" t="s">
        <v>19985</v>
      </c>
      <c r="G12" s="7" t="s">
        <v>19986</v>
      </c>
      <c r="H12" s="7" t="s">
        <v>1450</v>
      </c>
      <c r="I12" s="7" t="s">
        <v>19987</v>
      </c>
      <c r="J12" s="7" t="s">
        <v>1452</v>
      </c>
      <c r="K12" s="7" t="s">
        <v>1308</v>
      </c>
      <c r="L12" s="7" t="s">
        <v>1309</v>
      </c>
      <c r="M12" s="7" t="s">
        <v>1461</v>
      </c>
      <c r="N12" s="7" t="s">
        <v>1462</v>
      </c>
      <c r="O12" s="11">
        <v>3</v>
      </c>
      <c r="P12" s="11">
        <v>56</v>
      </c>
      <c r="Q12" s="11">
        <v>2.5</v>
      </c>
      <c r="R12" s="11">
        <f t="shared" si="0"/>
        <v>0.5</v>
      </c>
      <c r="S12" s="11" t="s">
        <v>1455</v>
      </c>
      <c r="U12" t="str">
        <f t="shared" si="1"/>
        <v>是</v>
      </c>
    </row>
    <row r="13" spans="1:21">
      <c r="A13" s="2" t="str">
        <f>K13&amp;MID(L:L,15,4)</f>
        <v>胡翠容128X</v>
      </c>
      <c r="B13" s="7" t="s">
        <v>1505</v>
      </c>
      <c r="C13" s="7" t="s">
        <v>1446</v>
      </c>
      <c r="D13" s="7">
        <v>42</v>
      </c>
      <c r="E13" s="7" t="s">
        <v>1030</v>
      </c>
      <c r="F13" s="7" t="s">
        <v>19988</v>
      </c>
      <c r="G13" s="7" t="s">
        <v>19989</v>
      </c>
      <c r="H13" s="7" t="s">
        <v>1450</v>
      </c>
      <c r="I13" s="7" t="s">
        <v>19990</v>
      </c>
      <c r="J13" s="7" t="s">
        <v>1452</v>
      </c>
      <c r="K13" s="7" t="s">
        <v>1027</v>
      </c>
      <c r="L13" s="7" t="s">
        <v>1028</v>
      </c>
      <c r="M13" s="7" t="s">
        <v>1453</v>
      </c>
      <c r="N13" s="7" t="s">
        <v>23</v>
      </c>
      <c r="O13" s="11">
        <v>8</v>
      </c>
      <c r="P13" s="11">
        <v>35</v>
      </c>
      <c r="Q13" s="11">
        <v>1.5</v>
      </c>
      <c r="R13" s="11">
        <f t="shared" si="0"/>
        <v>6.5</v>
      </c>
      <c r="S13" s="11" t="s">
        <v>1455</v>
      </c>
      <c r="U13" t="str">
        <f t="shared" si="1"/>
        <v>是</v>
      </c>
    </row>
    <row r="14" spans="1:21">
      <c r="A14" s="2" t="str">
        <f>K14&amp;MID(L:L,15,4)</f>
        <v>姚善存6910</v>
      </c>
      <c r="B14" s="7" t="s">
        <v>1509</v>
      </c>
      <c r="C14" s="7" t="s">
        <v>1446</v>
      </c>
      <c r="D14" s="7">
        <v>53</v>
      </c>
      <c r="E14" s="7" t="s">
        <v>1510</v>
      </c>
      <c r="F14" s="7" t="s">
        <v>19991</v>
      </c>
      <c r="G14" s="7" t="s">
        <v>19992</v>
      </c>
      <c r="H14" s="7" t="s">
        <v>1450</v>
      </c>
      <c r="I14" s="7" t="s">
        <v>10641</v>
      </c>
      <c r="J14" s="7" t="s">
        <v>1452</v>
      </c>
      <c r="K14" s="7" t="s">
        <v>1075</v>
      </c>
      <c r="L14" s="7" t="s">
        <v>1076</v>
      </c>
      <c r="M14" s="7" t="s">
        <v>1461</v>
      </c>
      <c r="N14" s="7" t="s">
        <v>23</v>
      </c>
      <c r="O14" s="11">
        <v>3</v>
      </c>
      <c r="P14" s="11">
        <v>38</v>
      </c>
      <c r="Q14" s="11">
        <v>3</v>
      </c>
      <c r="R14" s="11">
        <f t="shared" si="0"/>
        <v>0</v>
      </c>
      <c r="S14" s="11" t="s">
        <v>1455</v>
      </c>
      <c r="U14" t="str">
        <f t="shared" si="1"/>
        <v>是</v>
      </c>
    </row>
    <row r="15" spans="1:21">
      <c r="A15" s="2" t="str">
        <f>K15&amp;MID(L:L,15,4)</f>
        <v>刘能忠0315</v>
      </c>
      <c r="B15" s="7" t="s">
        <v>1514</v>
      </c>
      <c r="C15" s="7" t="s">
        <v>1446</v>
      </c>
      <c r="D15" s="7">
        <v>51</v>
      </c>
      <c r="E15" s="7" t="s">
        <v>1515</v>
      </c>
      <c r="F15" s="7" t="s">
        <v>19993</v>
      </c>
      <c r="G15" s="7" t="s">
        <v>19994</v>
      </c>
      <c r="H15" s="7" t="s">
        <v>1518</v>
      </c>
      <c r="I15" s="7" t="s">
        <v>19995</v>
      </c>
      <c r="J15" s="7" t="s">
        <v>1452</v>
      </c>
      <c r="K15" s="7" t="s">
        <v>1049</v>
      </c>
      <c r="L15" s="7" t="s">
        <v>1050</v>
      </c>
      <c r="M15" s="7" t="s">
        <v>1461</v>
      </c>
      <c r="N15" s="7" t="s">
        <v>23</v>
      </c>
      <c r="O15" s="11">
        <v>3</v>
      </c>
      <c r="P15" s="11">
        <v>14</v>
      </c>
      <c r="Q15" s="11">
        <v>3</v>
      </c>
      <c r="R15" s="11">
        <f t="shared" si="0"/>
        <v>0</v>
      </c>
      <c r="S15" s="11" t="s">
        <v>1455</v>
      </c>
      <c r="U15" t="str">
        <f t="shared" si="1"/>
        <v>是</v>
      </c>
    </row>
    <row r="16" spans="1:21">
      <c r="A16" s="2" t="str">
        <f>K16&amp;MID(L:L,15,4)</f>
        <v>陈达兴0614</v>
      </c>
      <c r="B16" s="7" t="s">
        <v>1532</v>
      </c>
      <c r="C16" s="7" t="s">
        <v>1457</v>
      </c>
      <c r="D16" s="7">
        <v>57</v>
      </c>
      <c r="E16" s="7" t="s">
        <v>1533</v>
      </c>
      <c r="F16" s="7" t="s">
        <v>19996</v>
      </c>
      <c r="G16" s="7" t="s">
        <v>19997</v>
      </c>
      <c r="H16" s="7" t="s">
        <v>1450</v>
      </c>
      <c r="I16" s="7" t="s">
        <v>19998</v>
      </c>
      <c r="J16" s="7" t="s">
        <v>1452</v>
      </c>
      <c r="K16" s="7" t="s">
        <v>594</v>
      </c>
      <c r="L16" s="7" t="s">
        <v>595</v>
      </c>
      <c r="M16" s="7" t="s">
        <v>1461</v>
      </c>
      <c r="N16" s="7" t="s">
        <v>23</v>
      </c>
      <c r="O16" s="11">
        <v>3</v>
      </c>
      <c r="P16" s="11">
        <v>36</v>
      </c>
      <c r="Q16" s="11">
        <v>3</v>
      </c>
      <c r="R16" s="11">
        <f t="shared" si="0"/>
        <v>0</v>
      </c>
      <c r="S16" s="11" t="s">
        <v>1455</v>
      </c>
      <c r="U16" t="str">
        <f t="shared" si="1"/>
        <v>是</v>
      </c>
    </row>
    <row r="17" spans="1:21">
      <c r="A17" s="2" t="str">
        <f>K17&amp;MID(L:L,15,4)</f>
        <v>陈金带1521</v>
      </c>
      <c r="B17" s="7" t="s">
        <v>16527</v>
      </c>
      <c r="C17" s="7" t="s">
        <v>1457</v>
      </c>
      <c r="D17" s="7">
        <v>45</v>
      </c>
      <c r="E17" s="7" t="s">
        <v>16528</v>
      </c>
      <c r="F17" s="7" t="s">
        <v>19999</v>
      </c>
      <c r="G17" s="7" t="s">
        <v>20000</v>
      </c>
      <c r="H17" s="7" t="s">
        <v>1740</v>
      </c>
      <c r="I17" s="7" t="s">
        <v>20001</v>
      </c>
      <c r="J17" s="7" t="s">
        <v>1452</v>
      </c>
      <c r="K17" s="7" t="s">
        <v>763</v>
      </c>
      <c r="L17" s="7" t="s">
        <v>764</v>
      </c>
      <c r="M17" s="7" t="s">
        <v>1453</v>
      </c>
      <c r="N17" s="7" t="s">
        <v>23</v>
      </c>
      <c r="O17" s="11">
        <v>13</v>
      </c>
      <c r="P17" s="11">
        <v>16</v>
      </c>
      <c r="Q17" s="11">
        <v>1.5</v>
      </c>
      <c r="R17" s="11">
        <f t="shared" si="0"/>
        <v>11.5</v>
      </c>
      <c r="S17" s="11" t="s">
        <v>1455</v>
      </c>
      <c r="U17" t="str">
        <f t="shared" si="1"/>
        <v>是</v>
      </c>
    </row>
    <row r="18" spans="1:21">
      <c r="A18" s="2" t="str">
        <f>K18&amp;MID(L:L,15,4)</f>
        <v>冯启平2454</v>
      </c>
      <c r="B18" s="7" t="s">
        <v>1543</v>
      </c>
      <c r="C18" s="7" t="s">
        <v>1446</v>
      </c>
      <c r="D18" s="7">
        <v>40</v>
      </c>
      <c r="E18" s="7" t="s">
        <v>1544</v>
      </c>
      <c r="F18" s="7" t="s">
        <v>20002</v>
      </c>
      <c r="G18" s="7" t="s">
        <v>20003</v>
      </c>
      <c r="H18" s="7" t="s">
        <v>1450</v>
      </c>
      <c r="I18" s="7" t="s">
        <v>20004</v>
      </c>
      <c r="J18" s="7" t="s">
        <v>1452</v>
      </c>
      <c r="K18" s="7" t="s">
        <v>169</v>
      </c>
      <c r="L18" s="7" t="s">
        <v>170</v>
      </c>
      <c r="M18" s="7" t="s">
        <v>1453</v>
      </c>
      <c r="N18" s="7" t="s">
        <v>23</v>
      </c>
      <c r="O18" s="11">
        <v>1</v>
      </c>
      <c r="P18" s="11">
        <v>31</v>
      </c>
      <c r="Q18" s="11">
        <v>1.5</v>
      </c>
      <c r="R18" s="11">
        <v>0</v>
      </c>
      <c r="S18" s="11" t="s">
        <v>1455</v>
      </c>
      <c r="U18" t="str">
        <f t="shared" si="1"/>
        <v>是</v>
      </c>
    </row>
    <row r="19" spans="1:21">
      <c r="A19" s="2" t="str">
        <f>K19&amp;MID(L:L,15,4)</f>
        <v>饶海燕3744</v>
      </c>
      <c r="B19" s="7" t="s">
        <v>1548</v>
      </c>
      <c r="C19" s="7" t="s">
        <v>1446</v>
      </c>
      <c r="D19" s="7">
        <v>56</v>
      </c>
      <c r="E19" s="7" t="s">
        <v>1549</v>
      </c>
      <c r="F19" s="7" t="s">
        <v>20005</v>
      </c>
      <c r="G19" s="7" t="s">
        <v>20006</v>
      </c>
      <c r="H19" s="7" t="s">
        <v>1450</v>
      </c>
      <c r="I19" s="7" t="s">
        <v>20007</v>
      </c>
      <c r="J19" s="7" t="s">
        <v>1452</v>
      </c>
      <c r="K19" s="7" t="s">
        <v>795</v>
      </c>
      <c r="L19" s="7" t="s">
        <v>796</v>
      </c>
      <c r="M19" s="7" t="s">
        <v>1461</v>
      </c>
      <c r="N19" s="7" t="s">
        <v>1454</v>
      </c>
      <c r="O19" s="11">
        <v>3</v>
      </c>
      <c r="P19" s="11">
        <v>3</v>
      </c>
      <c r="Q19" s="11">
        <v>3</v>
      </c>
      <c r="R19" s="11">
        <f t="shared" ref="R19:R33" si="2">O19-Q19</f>
        <v>0</v>
      </c>
      <c r="S19" s="11" t="s">
        <v>1455</v>
      </c>
      <c r="U19" t="str">
        <f t="shared" si="1"/>
        <v>是</v>
      </c>
    </row>
    <row r="20" spans="1:21">
      <c r="A20" s="2" t="str">
        <f>K20&amp;MID(L:L,15,4)</f>
        <v>佟炳城4811</v>
      </c>
      <c r="B20" s="7" t="s">
        <v>9001</v>
      </c>
      <c r="C20" s="7" t="s">
        <v>1446</v>
      </c>
      <c r="D20" s="7">
        <v>50</v>
      </c>
      <c r="E20" s="7" t="s">
        <v>1365</v>
      </c>
      <c r="F20" s="7" t="s">
        <v>20008</v>
      </c>
      <c r="G20" s="7" t="s">
        <v>20009</v>
      </c>
      <c r="H20" s="7" t="s">
        <v>1450</v>
      </c>
      <c r="I20" s="7" t="s">
        <v>20010</v>
      </c>
      <c r="J20" s="7" t="s">
        <v>1452</v>
      </c>
      <c r="K20" s="7" t="s">
        <v>1362</v>
      </c>
      <c r="L20" s="7" t="s">
        <v>1363</v>
      </c>
      <c r="M20" s="7" t="s">
        <v>1461</v>
      </c>
      <c r="N20" s="7" t="s">
        <v>1462</v>
      </c>
      <c r="O20" s="11">
        <v>3</v>
      </c>
      <c r="P20" s="11">
        <v>46</v>
      </c>
      <c r="Q20" s="11">
        <v>2.5</v>
      </c>
      <c r="R20" s="11">
        <f t="shared" si="2"/>
        <v>0.5</v>
      </c>
      <c r="S20" s="11" t="s">
        <v>1455</v>
      </c>
      <c r="U20" t="str">
        <f t="shared" si="1"/>
        <v>是</v>
      </c>
    </row>
    <row r="21" spans="1:21">
      <c r="A21" s="2" t="str">
        <f>K21&amp;MID(L:L,15,4)</f>
        <v>陈少好1223</v>
      </c>
      <c r="B21" s="7" t="s">
        <v>1567</v>
      </c>
      <c r="C21" s="7" t="s">
        <v>1446</v>
      </c>
      <c r="D21" s="7">
        <v>58</v>
      </c>
      <c r="E21" s="7" t="s">
        <v>1568</v>
      </c>
      <c r="F21" s="7" t="s">
        <v>20011</v>
      </c>
      <c r="G21" s="7" t="s">
        <v>20012</v>
      </c>
      <c r="H21" s="7" t="s">
        <v>1450</v>
      </c>
      <c r="I21" s="7" t="s">
        <v>20013</v>
      </c>
      <c r="J21" s="7" t="s">
        <v>1452</v>
      </c>
      <c r="K21" s="7" t="s">
        <v>86</v>
      </c>
      <c r="L21" s="7" t="s">
        <v>87</v>
      </c>
      <c r="M21" s="7" t="s">
        <v>1453</v>
      </c>
      <c r="N21" s="7" t="s">
        <v>23</v>
      </c>
      <c r="O21" s="11">
        <v>11</v>
      </c>
      <c r="P21" s="11">
        <v>24</v>
      </c>
      <c r="Q21" s="11">
        <v>1.5</v>
      </c>
      <c r="R21" s="11">
        <f t="shared" si="2"/>
        <v>9.5</v>
      </c>
      <c r="S21" s="11" t="s">
        <v>1455</v>
      </c>
      <c r="U21" t="str">
        <f t="shared" si="1"/>
        <v>是</v>
      </c>
    </row>
    <row r="22" spans="1:21">
      <c r="A22" s="2" t="str">
        <f>K22&amp;MID(L:L,15,4)</f>
        <v>苏耀波5317</v>
      </c>
      <c r="B22" s="7" t="s">
        <v>1463</v>
      </c>
      <c r="C22" s="7" t="s">
        <v>1446</v>
      </c>
      <c r="D22" s="7">
        <v>52</v>
      </c>
      <c r="E22" s="7" t="s">
        <v>687</v>
      </c>
      <c r="F22" s="7" t="s">
        <v>20014</v>
      </c>
      <c r="G22" s="7" t="s">
        <v>20015</v>
      </c>
      <c r="H22" s="7" t="s">
        <v>1450</v>
      </c>
      <c r="I22" s="7" t="s">
        <v>20016</v>
      </c>
      <c r="J22" s="7" t="s">
        <v>1452</v>
      </c>
      <c r="K22" s="7" t="s">
        <v>1347</v>
      </c>
      <c r="L22" s="7" t="s">
        <v>1348</v>
      </c>
      <c r="M22" s="7" t="s">
        <v>1461</v>
      </c>
      <c r="N22" s="7" t="s">
        <v>1454</v>
      </c>
      <c r="O22" s="11">
        <v>3</v>
      </c>
      <c r="P22" s="11">
        <v>10</v>
      </c>
      <c r="Q22" s="11">
        <v>3</v>
      </c>
      <c r="R22" s="11">
        <f t="shared" si="2"/>
        <v>0</v>
      </c>
      <c r="S22" s="11" t="s">
        <v>1455</v>
      </c>
      <c r="U22" t="str">
        <f t="shared" si="1"/>
        <v>是</v>
      </c>
    </row>
    <row r="23" spans="1:21">
      <c r="A23" s="2" t="str">
        <f>K23&amp;MID(L:L,15,4)</f>
        <v>江海清1733</v>
      </c>
      <c r="B23" s="7" t="s">
        <v>1577</v>
      </c>
      <c r="C23" s="7" t="s">
        <v>1446</v>
      </c>
      <c r="D23" s="7">
        <v>57</v>
      </c>
      <c r="E23" s="7" t="s">
        <v>502</v>
      </c>
      <c r="F23" s="7" t="s">
        <v>20017</v>
      </c>
      <c r="G23" s="7" t="s">
        <v>20018</v>
      </c>
      <c r="H23" s="7" t="s">
        <v>1450</v>
      </c>
      <c r="I23" s="7" t="s">
        <v>20019</v>
      </c>
      <c r="J23" s="7" t="s">
        <v>1452</v>
      </c>
      <c r="K23" s="7" t="s">
        <v>292</v>
      </c>
      <c r="L23" s="7" t="s">
        <v>293</v>
      </c>
      <c r="M23" s="7" t="s">
        <v>1453</v>
      </c>
      <c r="N23" s="7" t="s">
        <v>23</v>
      </c>
      <c r="O23" s="11">
        <v>4</v>
      </c>
      <c r="P23" s="11">
        <v>43</v>
      </c>
      <c r="Q23" s="11">
        <v>1.5</v>
      </c>
      <c r="R23" s="11">
        <f t="shared" si="2"/>
        <v>2.5</v>
      </c>
      <c r="S23" s="11" t="s">
        <v>1455</v>
      </c>
      <c r="U23" t="str">
        <f t="shared" si="1"/>
        <v>是</v>
      </c>
    </row>
    <row r="24" spans="1:21">
      <c r="A24" s="2" t="str">
        <f>K24&amp;MID(L:L,15,4)</f>
        <v>孔碧霞3027</v>
      </c>
      <c r="B24" s="7" t="s">
        <v>1582</v>
      </c>
      <c r="C24" s="7" t="s">
        <v>1446</v>
      </c>
      <c r="D24" s="7">
        <v>52</v>
      </c>
      <c r="E24" s="7" t="s">
        <v>1583</v>
      </c>
      <c r="F24" s="7" t="s">
        <v>20020</v>
      </c>
      <c r="G24" s="7" t="s">
        <v>20021</v>
      </c>
      <c r="H24" s="7" t="s">
        <v>1450</v>
      </c>
      <c r="I24" s="7" t="s">
        <v>20022</v>
      </c>
      <c r="J24" s="7" t="s">
        <v>1452</v>
      </c>
      <c r="K24" s="7" t="s">
        <v>318</v>
      </c>
      <c r="L24" s="7" t="s">
        <v>319</v>
      </c>
      <c r="M24" s="7" t="s">
        <v>1461</v>
      </c>
      <c r="N24" s="7" t="s">
        <v>23</v>
      </c>
      <c r="O24" s="11">
        <v>6</v>
      </c>
      <c r="P24" s="11">
        <v>51</v>
      </c>
      <c r="Q24" s="11">
        <v>3</v>
      </c>
      <c r="R24" s="11">
        <f t="shared" si="2"/>
        <v>3</v>
      </c>
      <c r="S24" s="11" t="s">
        <v>1455</v>
      </c>
      <c r="U24" t="str">
        <f t="shared" si="1"/>
        <v>是</v>
      </c>
    </row>
    <row r="25" spans="1:21">
      <c r="A25" s="2" t="str">
        <f>K25&amp;MID(L:L,15,4)</f>
        <v>温金水5434</v>
      </c>
      <c r="B25" s="7" t="s">
        <v>1587</v>
      </c>
      <c r="C25" s="7" t="s">
        <v>1446</v>
      </c>
      <c r="D25" s="7">
        <v>52</v>
      </c>
      <c r="E25" s="7" t="s">
        <v>1588</v>
      </c>
      <c r="F25" s="7" t="s">
        <v>20023</v>
      </c>
      <c r="G25" s="7" t="s">
        <v>20024</v>
      </c>
      <c r="H25" s="7" t="s">
        <v>1450</v>
      </c>
      <c r="I25" s="7" t="s">
        <v>20025</v>
      </c>
      <c r="J25" s="7" t="s">
        <v>1452</v>
      </c>
      <c r="K25" s="7" t="s">
        <v>566</v>
      </c>
      <c r="L25" s="7" t="s">
        <v>567</v>
      </c>
      <c r="M25" s="7" t="s">
        <v>1461</v>
      </c>
      <c r="N25" s="7" t="s">
        <v>23</v>
      </c>
      <c r="O25" s="11">
        <v>9</v>
      </c>
      <c r="P25" s="11">
        <v>21</v>
      </c>
      <c r="Q25" s="11">
        <v>3</v>
      </c>
      <c r="R25" s="11">
        <f t="shared" si="2"/>
        <v>6</v>
      </c>
      <c r="S25" s="11" t="s">
        <v>1455</v>
      </c>
      <c r="U25" t="str">
        <f t="shared" si="1"/>
        <v>是</v>
      </c>
    </row>
    <row r="26" spans="1:21">
      <c r="A26" s="2" t="str">
        <f>K26&amp;MID(L:L,15,4)</f>
        <v>苏金莲6022</v>
      </c>
      <c r="B26" s="7" t="s">
        <v>16563</v>
      </c>
      <c r="C26" s="7" t="s">
        <v>1446</v>
      </c>
      <c r="D26" s="7">
        <v>44</v>
      </c>
      <c r="E26" s="7" t="s">
        <v>16564</v>
      </c>
      <c r="F26" s="7" t="s">
        <v>20026</v>
      </c>
      <c r="G26" s="7" t="s">
        <v>20027</v>
      </c>
      <c r="H26" s="7" t="s">
        <v>1450</v>
      </c>
      <c r="I26" s="7" t="s">
        <v>20028</v>
      </c>
      <c r="J26" s="7" t="s">
        <v>1452</v>
      </c>
      <c r="K26" s="7" t="s">
        <v>228</v>
      </c>
      <c r="L26" s="7" t="s">
        <v>229</v>
      </c>
      <c r="M26" s="7" t="s">
        <v>1461</v>
      </c>
      <c r="N26" s="7" t="s">
        <v>23</v>
      </c>
      <c r="O26" s="11">
        <v>3</v>
      </c>
      <c r="P26" s="11">
        <v>2</v>
      </c>
      <c r="Q26" s="11">
        <v>3</v>
      </c>
      <c r="R26" s="11">
        <f t="shared" si="2"/>
        <v>0</v>
      </c>
      <c r="S26" s="11" t="s">
        <v>1455</v>
      </c>
      <c r="U26" t="str">
        <f t="shared" si="1"/>
        <v>是</v>
      </c>
    </row>
    <row r="27" spans="1:21">
      <c r="A27" s="2" t="str">
        <f>K27&amp;MID(L:L,15,4)</f>
        <v>谢见兴1243</v>
      </c>
      <c r="B27" s="7" t="s">
        <v>16567</v>
      </c>
      <c r="C27" s="7" t="s">
        <v>1457</v>
      </c>
      <c r="D27" s="7">
        <v>58</v>
      </c>
      <c r="E27" s="7" t="s">
        <v>612</v>
      </c>
      <c r="F27" s="7" t="s">
        <v>20029</v>
      </c>
      <c r="G27" s="7" t="s">
        <v>20030</v>
      </c>
      <c r="H27" s="7" t="s">
        <v>1450</v>
      </c>
      <c r="I27" s="7" t="s">
        <v>20031</v>
      </c>
      <c r="J27" s="7" t="s">
        <v>1452</v>
      </c>
      <c r="K27" s="7" t="s">
        <v>609</v>
      </c>
      <c r="L27" s="7" t="s">
        <v>610</v>
      </c>
      <c r="M27" s="7" t="s">
        <v>1453</v>
      </c>
      <c r="N27" s="7" t="s">
        <v>23</v>
      </c>
      <c r="O27" s="11">
        <v>2</v>
      </c>
      <c r="P27" s="11">
        <v>18</v>
      </c>
      <c r="Q27" s="11">
        <v>1.5</v>
      </c>
      <c r="R27" s="11">
        <f t="shared" si="2"/>
        <v>0.5</v>
      </c>
      <c r="S27" s="11" t="s">
        <v>1455</v>
      </c>
      <c r="U27" t="str">
        <f t="shared" si="1"/>
        <v>是</v>
      </c>
    </row>
    <row r="28" spans="1:21">
      <c r="A28" s="2" t="str">
        <f>K28&amp;MID(L:L,15,4)</f>
        <v>陈英俊0319</v>
      </c>
      <c r="B28" s="7" t="s">
        <v>13582</v>
      </c>
      <c r="C28" s="7" t="s">
        <v>1446</v>
      </c>
      <c r="D28" s="7">
        <v>61</v>
      </c>
      <c r="E28" s="7" t="s">
        <v>13583</v>
      </c>
      <c r="F28" s="7" t="s">
        <v>20032</v>
      </c>
      <c r="G28" s="7" t="s">
        <v>20033</v>
      </c>
      <c r="H28" s="7" t="s">
        <v>1450</v>
      </c>
      <c r="I28" s="7" t="s">
        <v>12261</v>
      </c>
      <c r="J28" s="7" t="s">
        <v>1452</v>
      </c>
      <c r="K28" s="7" t="s">
        <v>754</v>
      </c>
      <c r="L28" s="7" t="s">
        <v>755</v>
      </c>
      <c r="M28" s="7" t="s">
        <v>1461</v>
      </c>
      <c r="N28" s="7" t="s">
        <v>1467</v>
      </c>
      <c r="O28" s="11">
        <v>3</v>
      </c>
      <c r="P28" s="11">
        <v>22</v>
      </c>
      <c r="Q28" s="11">
        <v>3</v>
      </c>
      <c r="R28" s="11">
        <f t="shared" si="2"/>
        <v>0</v>
      </c>
      <c r="S28" s="11" t="s">
        <v>1455</v>
      </c>
      <c r="U28" t="str">
        <f t="shared" si="1"/>
        <v>是</v>
      </c>
    </row>
    <row r="29" spans="1:21">
      <c r="A29" s="2" t="str">
        <f>K29&amp;MID(L:L,15,4)</f>
        <v>王少鸾0325</v>
      </c>
      <c r="B29" s="7" t="s">
        <v>1514</v>
      </c>
      <c r="C29" s="7" t="s">
        <v>1446</v>
      </c>
      <c r="D29" s="7">
        <v>51</v>
      </c>
      <c r="E29" s="7" t="s">
        <v>1515</v>
      </c>
      <c r="F29" s="7" t="s">
        <v>20034</v>
      </c>
      <c r="G29" s="7" t="s">
        <v>20035</v>
      </c>
      <c r="H29" s="7" t="s">
        <v>1450</v>
      </c>
      <c r="I29" s="7" t="s">
        <v>20036</v>
      </c>
      <c r="J29" s="7" t="s">
        <v>1452</v>
      </c>
      <c r="K29" s="7" t="s">
        <v>1053</v>
      </c>
      <c r="L29" s="7" t="s">
        <v>1054</v>
      </c>
      <c r="M29" s="7" t="s">
        <v>1461</v>
      </c>
      <c r="N29" s="7" t="s">
        <v>23</v>
      </c>
      <c r="O29" s="11">
        <v>3</v>
      </c>
      <c r="P29" s="11">
        <v>13</v>
      </c>
      <c r="Q29" s="11">
        <v>3</v>
      </c>
      <c r="R29" s="11">
        <f t="shared" si="2"/>
        <v>0</v>
      </c>
      <c r="S29" s="11" t="s">
        <v>1455</v>
      </c>
      <c r="U29" t="str">
        <f t="shared" si="1"/>
        <v>是</v>
      </c>
    </row>
    <row r="30" spans="1:21">
      <c r="A30" s="2" t="str">
        <f>K30&amp;MID(L:L,15,4)</f>
        <v>何国栋5417</v>
      </c>
      <c r="B30" s="7" t="s">
        <v>1612</v>
      </c>
      <c r="C30" s="7" t="s">
        <v>1446</v>
      </c>
      <c r="D30" s="7">
        <v>59</v>
      </c>
      <c r="E30" s="7" t="s">
        <v>1613</v>
      </c>
      <c r="F30" s="7" t="s">
        <v>20037</v>
      </c>
      <c r="G30" s="7" t="s">
        <v>20038</v>
      </c>
      <c r="H30" s="7" t="s">
        <v>1450</v>
      </c>
      <c r="I30" s="7" t="s">
        <v>20039</v>
      </c>
      <c r="J30" s="7" t="s">
        <v>1452</v>
      </c>
      <c r="K30" s="7" t="s">
        <v>1277</v>
      </c>
      <c r="L30" s="7" t="s">
        <v>1278</v>
      </c>
      <c r="M30" s="7" t="s">
        <v>1461</v>
      </c>
      <c r="N30" s="7" t="s">
        <v>1462</v>
      </c>
      <c r="O30" s="11">
        <v>3</v>
      </c>
      <c r="P30" s="11">
        <v>4</v>
      </c>
      <c r="Q30" s="11">
        <v>2.5</v>
      </c>
      <c r="R30" s="11">
        <f t="shared" si="2"/>
        <v>0.5</v>
      </c>
      <c r="S30" s="11" t="s">
        <v>1455</v>
      </c>
      <c r="U30" t="str">
        <f t="shared" si="1"/>
        <v>是</v>
      </c>
    </row>
    <row r="31" spans="1:21">
      <c r="A31" s="2" t="str">
        <f>K31&amp;MID(L:L,15,4)</f>
        <v>陈伯荣2149</v>
      </c>
      <c r="B31" s="7" t="s">
        <v>8052</v>
      </c>
      <c r="C31" s="7" t="s">
        <v>1446</v>
      </c>
      <c r="D31" s="7">
        <v>57</v>
      </c>
      <c r="E31" s="7" t="s">
        <v>8053</v>
      </c>
      <c r="F31" s="7" t="s">
        <v>20040</v>
      </c>
      <c r="G31" s="7" t="s">
        <v>20041</v>
      </c>
      <c r="H31" s="7" t="s">
        <v>1450</v>
      </c>
      <c r="I31" s="7" t="s">
        <v>5929</v>
      </c>
      <c r="J31" s="7" t="s">
        <v>1452</v>
      </c>
      <c r="K31" s="7" t="s">
        <v>1112</v>
      </c>
      <c r="L31" s="7" t="s">
        <v>1113</v>
      </c>
      <c r="M31" s="7" t="s">
        <v>1461</v>
      </c>
      <c r="N31" s="7" t="s">
        <v>23</v>
      </c>
      <c r="O31" s="11">
        <v>3</v>
      </c>
      <c r="P31" s="11">
        <v>1</v>
      </c>
      <c r="Q31" s="11">
        <v>3</v>
      </c>
      <c r="R31" s="11">
        <f t="shared" si="2"/>
        <v>0</v>
      </c>
      <c r="S31" s="11" t="s">
        <v>1455</v>
      </c>
      <c r="U31" t="str">
        <f t="shared" si="1"/>
        <v>是</v>
      </c>
    </row>
    <row r="32" spans="1:21">
      <c r="A32" s="2" t="str">
        <f>K32&amp;MID(L:L,15,4)</f>
        <v>王衍明1212</v>
      </c>
      <c r="B32" s="7" t="s">
        <v>1627</v>
      </c>
      <c r="C32" s="7" t="s">
        <v>1457</v>
      </c>
      <c r="D32" s="7">
        <v>49</v>
      </c>
      <c r="E32" s="7" t="s">
        <v>562</v>
      </c>
      <c r="F32" s="7" t="s">
        <v>20042</v>
      </c>
      <c r="G32" s="7" t="s">
        <v>20043</v>
      </c>
      <c r="H32" s="7" t="s">
        <v>1450</v>
      </c>
      <c r="I32" s="7" t="s">
        <v>12061</v>
      </c>
      <c r="J32" s="7" t="s">
        <v>1452</v>
      </c>
      <c r="K32" s="7" t="s">
        <v>559</v>
      </c>
      <c r="L32" s="7" t="s">
        <v>560</v>
      </c>
      <c r="M32" s="7" t="s">
        <v>1461</v>
      </c>
      <c r="N32" s="7" t="s">
        <v>23</v>
      </c>
      <c r="O32" s="11">
        <v>3</v>
      </c>
      <c r="P32" s="11">
        <v>8</v>
      </c>
      <c r="Q32" s="11">
        <v>3</v>
      </c>
      <c r="R32" s="11">
        <f t="shared" si="2"/>
        <v>0</v>
      </c>
      <c r="S32" s="11" t="s">
        <v>1455</v>
      </c>
      <c r="U32" t="str">
        <f t="shared" si="1"/>
        <v>是</v>
      </c>
    </row>
    <row r="33" spans="1:21">
      <c r="A33" s="2" t="str">
        <f>K33&amp;MID(L:L,15,4)</f>
        <v>黎再钊0058</v>
      </c>
      <c r="B33" s="7" t="s">
        <v>1631</v>
      </c>
      <c r="C33" s="7" t="s">
        <v>1446</v>
      </c>
      <c r="D33" s="7">
        <v>34</v>
      </c>
      <c r="E33" s="7" t="s">
        <v>1632</v>
      </c>
      <c r="F33" s="7" t="s">
        <v>20044</v>
      </c>
      <c r="G33" s="7" t="s">
        <v>20045</v>
      </c>
      <c r="H33" s="7" t="s">
        <v>1450</v>
      </c>
      <c r="I33" s="7" t="s">
        <v>20046</v>
      </c>
      <c r="J33" s="7" t="s">
        <v>1452</v>
      </c>
      <c r="K33" s="7" t="s">
        <v>357</v>
      </c>
      <c r="L33" s="7" t="s">
        <v>358</v>
      </c>
      <c r="M33" s="7" t="s">
        <v>1453</v>
      </c>
      <c r="N33" s="7" t="s">
        <v>23</v>
      </c>
      <c r="O33" s="11">
        <v>2</v>
      </c>
      <c r="P33" s="11">
        <v>1</v>
      </c>
      <c r="Q33" s="11">
        <v>1.5</v>
      </c>
      <c r="R33" s="11">
        <f t="shared" si="2"/>
        <v>0.5</v>
      </c>
      <c r="S33" s="11" t="s">
        <v>1455</v>
      </c>
      <c r="U33" t="str">
        <f t="shared" si="1"/>
        <v>是</v>
      </c>
    </row>
    <row r="34" spans="1:21">
      <c r="A34" s="2" t="str">
        <f>K34&amp;MID(L:L,15,4)</f>
        <v>周绍辉0019</v>
      </c>
      <c r="B34" s="7" t="s">
        <v>1636</v>
      </c>
      <c r="C34" s="7" t="s">
        <v>1446</v>
      </c>
      <c r="D34" s="7">
        <v>43</v>
      </c>
      <c r="E34" s="7" t="s">
        <v>1637</v>
      </c>
      <c r="F34" s="7" t="s">
        <v>20047</v>
      </c>
      <c r="G34" s="7" t="s">
        <v>20048</v>
      </c>
      <c r="H34" s="7" t="s">
        <v>1450</v>
      </c>
      <c r="I34" s="7" t="s">
        <v>20049</v>
      </c>
      <c r="J34" s="7" t="s">
        <v>1452</v>
      </c>
      <c r="K34" s="7" t="s">
        <v>699</v>
      </c>
      <c r="L34" s="7" t="s">
        <v>700</v>
      </c>
      <c r="M34" s="7" t="s">
        <v>1453</v>
      </c>
      <c r="N34" s="7" t="s">
        <v>23</v>
      </c>
      <c r="O34" s="11">
        <v>1</v>
      </c>
      <c r="P34" s="11">
        <v>44</v>
      </c>
      <c r="Q34" s="11">
        <v>1.5</v>
      </c>
      <c r="R34" s="11">
        <v>0</v>
      </c>
      <c r="S34" s="11" t="s">
        <v>1455</v>
      </c>
      <c r="U34" t="str">
        <f t="shared" si="1"/>
        <v>是</v>
      </c>
    </row>
    <row r="35" spans="1:21">
      <c r="A35" s="2" t="str">
        <f>K35&amp;MID(L:L,15,4)</f>
        <v>区伟贤1218</v>
      </c>
      <c r="B35" s="7" t="s">
        <v>17456</v>
      </c>
      <c r="C35" s="7" t="s">
        <v>1446</v>
      </c>
      <c r="D35" s="7">
        <v>64</v>
      </c>
      <c r="E35" s="7" t="s">
        <v>1406</v>
      </c>
      <c r="F35" s="7" t="s">
        <v>20050</v>
      </c>
      <c r="G35" s="7" t="s">
        <v>20051</v>
      </c>
      <c r="H35" s="7" t="s">
        <v>1450</v>
      </c>
      <c r="I35" s="7" t="s">
        <v>20052</v>
      </c>
      <c r="J35" s="7" t="s">
        <v>1452</v>
      </c>
      <c r="K35" s="7" t="s">
        <v>1403</v>
      </c>
      <c r="L35" s="7" t="s">
        <v>1404</v>
      </c>
      <c r="M35" s="7" t="s">
        <v>1461</v>
      </c>
      <c r="N35" s="7" t="s">
        <v>1157</v>
      </c>
      <c r="O35" s="11">
        <v>2</v>
      </c>
      <c r="P35" s="11">
        <v>30</v>
      </c>
      <c r="Q35" s="11">
        <v>2.5</v>
      </c>
      <c r="R35" s="11">
        <v>0</v>
      </c>
      <c r="S35" s="11" t="s">
        <v>1455</v>
      </c>
      <c r="U35" t="str">
        <f t="shared" si="1"/>
        <v>是</v>
      </c>
    </row>
    <row r="36" spans="1:21">
      <c r="A36" s="2" t="str">
        <f>K36&amp;MID(L:L,15,4)</f>
        <v>叶仙1243</v>
      </c>
      <c r="B36" s="7" t="s">
        <v>1641</v>
      </c>
      <c r="C36" s="7" t="s">
        <v>1444</v>
      </c>
      <c r="D36" s="7">
        <v>47</v>
      </c>
      <c r="E36" s="7" t="s">
        <v>1642</v>
      </c>
      <c r="F36" s="7" t="s">
        <v>20053</v>
      </c>
      <c r="G36" s="7" t="s">
        <v>20054</v>
      </c>
      <c r="H36" s="7" t="s">
        <v>1450</v>
      </c>
      <c r="I36" s="7" t="s">
        <v>20055</v>
      </c>
      <c r="J36" s="7" t="s">
        <v>1452</v>
      </c>
      <c r="K36" s="7" t="s">
        <v>637</v>
      </c>
      <c r="L36" s="7" t="s">
        <v>638</v>
      </c>
      <c r="M36" s="7" t="s">
        <v>1453</v>
      </c>
      <c r="N36" s="7" t="s">
        <v>23</v>
      </c>
      <c r="O36" s="11">
        <v>2</v>
      </c>
      <c r="P36" s="11">
        <v>52</v>
      </c>
      <c r="Q36" s="11">
        <v>1.5</v>
      </c>
      <c r="R36" s="11">
        <f t="shared" ref="R36:R44" si="3">O36-Q36</f>
        <v>0.5</v>
      </c>
      <c r="S36" s="11" t="s">
        <v>1455</v>
      </c>
      <c r="U36" t="str">
        <f t="shared" si="1"/>
        <v>是</v>
      </c>
    </row>
    <row r="37" spans="1:21">
      <c r="A37" s="2" t="str">
        <f>K37&amp;MID(L:L,15,4)</f>
        <v>麦金妹1228</v>
      </c>
      <c r="B37" s="7" t="s">
        <v>13866</v>
      </c>
      <c r="C37" s="7" t="s">
        <v>1444</v>
      </c>
      <c r="D37" s="7">
        <v>55</v>
      </c>
      <c r="E37" s="7" t="s">
        <v>13867</v>
      </c>
      <c r="F37" s="7" t="s">
        <v>20056</v>
      </c>
      <c r="G37" s="7" t="s">
        <v>20057</v>
      </c>
      <c r="H37" s="7" t="s">
        <v>1450</v>
      </c>
      <c r="I37" s="7" t="s">
        <v>20058</v>
      </c>
      <c r="J37" s="7" t="s">
        <v>1452</v>
      </c>
      <c r="K37" s="7" t="s">
        <v>1312</v>
      </c>
      <c r="L37" s="7" t="s">
        <v>1313</v>
      </c>
      <c r="M37" s="7" t="s">
        <v>1461</v>
      </c>
      <c r="N37" s="7" t="s">
        <v>1462</v>
      </c>
      <c r="O37" s="11">
        <v>5</v>
      </c>
      <c r="P37" s="11">
        <v>51</v>
      </c>
      <c r="Q37" s="11">
        <v>2.5</v>
      </c>
      <c r="R37" s="11">
        <f t="shared" si="3"/>
        <v>2.5</v>
      </c>
      <c r="S37" s="11" t="s">
        <v>1455</v>
      </c>
      <c r="U37" t="str">
        <f t="shared" si="1"/>
        <v>是</v>
      </c>
    </row>
    <row r="38" spans="1:21">
      <c r="A38" s="2" t="str">
        <f>K38&amp;MID(L:L,15,4)</f>
        <v>黄炳宽0978</v>
      </c>
      <c r="B38" s="7" t="s">
        <v>1651</v>
      </c>
      <c r="C38" s="7" t="s">
        <v>1446</v>
      </c>
      <c r="D38" s="7">
        <v>49</v>
      </c>
      <c r="E38" s="7" t="s">
        <v>234</v>
      </c>
      <c r="F38" s="7" t="s">
        <v>20059</v>
      </c>
      <c r="G38" s="7" t="s">
        <v>20060</v>
      </c>
      <c r="H38" s="7" t="s">
        <v>1450</v>
      </c>
      <c r="I38" s="7" t="s">
        <v>20061</v>
      </c>
      <c r="J38" s="7" t="s">
        <v>1452</v>
      </c>
      <c r="K38" s="7" t="s">
        <v>231</v>
      </c>
      <c r="L38" s="7" t="s">
        <v>232</v>
      </c>
      <c r="M38" s="7" t="s">
        <v>1453</v>
      </c>
      <c r="N38" s="7" t="s">
        <v>23</v>
      </c>
      <c r="O38" s="11">
        <v>1</v>
      </c>
      <c r="P38" s="11">
        <v>30</v>
      </c>
      <c r="Q38" s="11">
        <v>1.5</v>
      </c>
      <c r="R38" s="11">
        <v>0</v>
      </c>
      <c r="S38" s="11" t="s">
        <v>1455</v>
      </c>
      <c r="U38" t="str">
        <f t="shared" si="1"/>
        <v>是</v>
      </c>
    </row>
    <row r="39" spans="1:21">
      <c r="A39" s="2" t="str">
        <f>K39&amp;MID(L:L,15,4)</f>
        <v>高格卿5123</v>
      </c>
      <c r="B39" s="7" t="s">
        <v>1655</v>
      </c>
      <c r="C39" s="7" t="s">
        <v>1446</v>
      </c>
      <c r="D39" s="7">
        <v>56</v>
      </c>
      <c r="E39" s="7" t="s">
        <v>1656</v>
      </c>
      <c r="F39" s="7" t="s">
        <v>20062</v>
      </c>
      <c r="G39" s="7" t="s">
        <v>20063</v>
      </c>
      <c r="H39" s="7" t="s">
        <v>1450</v>
      </c>
      <c r="I39" s="7" t="s">
        <v>20064</v>
      </c>
      <c r="J39" s="7" t="s">
        <v>1452</v>
      </c>
      <c r="K39" s="7" t="s">
        <v>162</v>
      </c>
      <c r="L39" s="7" t="s">
        <v>163</v>
      </c>
      <c r="M39" s="7" t="s">
        <v>1453</v>
      </c>
      <c r="N39" s="7" t="s">
        <v>23</v>
      </c>
      <c r="O39" s="11">
        <v>1</v>
      </c>
      <c r="P39" s="11">
        <v>56</v>
      </c>
      <c r="Q39" s="11">
        <v>1.5</v>
      </c>
      <c r="R39" s="11">
        <v>0</v>
      </c>
      <c r="S39" s="11" t="s">
        <v>1455</v>
      </c>
      <c r="U39" t="str">
        <f t="shared" si="1"/>
        <v>是</v>
      </c>
    </row>
    <row r="40" spans="1:21">
      <c r="A40" s="2" t="str">
        <f>K40&amp;MID(L:L,15,4)</f>
        <v>黎剑强0033</v>
      </c>
      <c r="B40" s="7" t="s">
        <v>1665</v>
      </c>
      <c r="C40" s="7" t="s">
        <v>1457</v>
      </c>
      <c r="D40" s="7">
        <v>47</v>
      </c>
      <c r="E40" s="7" t="s">
        <v>1666</v>
      </c>
      <c r="F40" s="7" t="s">
        <v>20065</v>
      </c>
      <c r="G40" s="7" t="s">
        <v>20066</v>
      </c>
      <c r="H40" s="7" t="s">
        <v>1450</v>
      </c>
      <c r="I40" s="7" t="s">
        <v>20067</v>
      </c>
      <c r="J40" s="7" t="s">
        <v>1452</v>
      </c>
      <c r="K40" s="7" t="s">
        <v>345</v>
      </c>
      <c r="L40" s="7" t="s">
        <v>346</v>
      </c>
      <c r="M40" s="7" t="s">
        <v>1461</v>
      </c>
      <c r="N40" s="7" t="s">
        <v>23</v>
      </c>
      <c r="O40" s="11">
        <v>3</v>
      </c>
      <c r="P40" s="11">
        <v>23</v>
      </c>
      <c r="Q40" s="11">
        <v>3</v>
      </c>
      <c r="R40" s="11">
        <f t="shared" si="3"/>
        <v>0</v>
      </c>
      <c r="S40" s="11" t="s">
        <v>1455</v>
      </c>
      <c r="U40" t="str">
        <f t="shared" si="1"/>
        <v>是</v>
      </c>
    </row>
    <row r="41" spans="1:21">
      <c r="A41" s="2" t="str">
        <f>K41&amp;MID(L:L,15,4)</f>
        <v>冯玉桂1005</v>
      </c>
      <c r="B41" s="7" t="s">
        <v>1670</v>
      </c>
      <c r="C41" s="7" t="s">
        <v>1446</v>
      </c>
      <c r="D41" s="7">
        <v>41</v>
      </c>
      <c r="E41" s="7" t="s">
        <v>1671</v>
      </c>
      <c r="F41" s="7" t="s">
        <v>20068</v>
      </c>
      <c r="G41" s="7" t="s">
        <v>20069</v>
      </c>
      <c r="H41" s="7" t="s">
        <v>1450</v>
      </c>
      <c r="I41" s="7" t="s">
        <v>12814</v>
      </c>
      <c r="J41" s="7" t="s">
        <v>1452</v>
      </c>
      <c r="K41" s="7" t="s">
        <v>180</v>
      </c>
      <c r="L41" s="7" t="s">
        <v>181</v>
      </c>
      <c r="M41" s="7" t="s">
        <v>1453</v>
      </c>
      <c r="N41" s="7" t="s">
        <v>23</v>
      </c>
      <c r="O41" s="11">
        <v>3</v>
      </c>
      <c r="P41" s="11">
        <v>12</v>
      </c>
      <c r="Q41" s="11">
        <v>1.5</v>
      </c>
      <c r="R41" s="11">
        <f t="shared" si="3"/>
        <v>1.5</v>
      </c>
      <c r="S41" s="11" t="s">
        <v>1455</v>
      </c>
      <c r="U41" t="str">
        <f t="shared" si="1"/>
        <v>是</v>
      </c>
    </row>
    <row r="42" spans="1:21">
      <c r="A42" s="2" t="str">
        <f>K42&amp;MID(L:L,15,4)</f>
        <v>蔡少英0622</v>
      </c>
      <c r="B42" s="7" t="s">
        <v>1684</v>
      </c>
      <c r="C42" s="7" t="s">
        <v>1444</v>
      </c>
      <c r="D42" s="7">
        <v>47</v>
      </c>
      <c r="E42" s="7" t="s">
        <v>787</v>
      </c>
      <c r="F42" s="7" t="s">
        <v>20070</v>
      </c>
      <c r="G42" s="7" t="s">
        <v>20071</v>
      </c>
      <c r="H42" s="7" t="s">
        <v>1450</v>
      </c>
      <c r="I42" s="7" t="s">
        <v>20072</v>
      </c>
      <c r="J42" s="7" t="s">
        <v>1452</v>
      </c>
      <c r="K42" s="7" t="s">
        <v>784</v>
      </c>
      <c r="L42" s="7" t="s">
        <v>785</v>
      </c>
      <c r="M42" s="7" t="s">
        <v>1461</v>
      </c>
      <c r="N42" s="7" t="s">
        <v>23</v>
      </c>
      <c r="O42" s="11">
        <v>3</v>
      </c>
      <c r="P42" s="11">
        <v>34</v>
      </c>
      <c r="Q42" s="11">
        <v>3</v>
      </c>
      <c r="R42" s="11">
        <f t="shared" si="3"/>
        <v>0</v>
      </c>
      <c r="S42" s="11" t="s">
        <v>1455</v>
      </c>
      <c r="U42" t="str">
        <f t="shared" si="1"/>
        <v>是</v>
      </c>
    </row>
    <row r="43" spans="1:21">
      <c r="A43" s="2" t="str">
        <f>K43&amp;MID(L:L,15,4)</f>
        <v>彭玉婵2725</v>
      </c>
      <c r="B43" s="7" t="s">
        <v>2652</v>
      </c>
      <c r="C43" s="7" t="s">
        <v>1444</v>
      </c>
      <c r="D43" s="7">
        <v>43</v>
      </c>
      <c r="E43" s="7" t="s">
        <v>2653</v>
      </c>
      <c r="F43" s="7" t="s">
        <v>20073</v>
      </c>
      <c r="G43" s="7" t="s">
        <v>20074</v>
      </c>
      <c r="H43" s="7" t="s">
        <v>1450</v>
      </c>
      <c r="I43" s="7" t="s">
        <v>20075</v>
      </c>
      <c r="J43" s="7" t="s">
        <v>1452</v>
      </c>
      <c r="K43" s="7" t="s">
        <v>1356</v>
      </c>
      <c r="L43" s="7" t="s">
        <v>1357</v>
      </c>
      <c r="M43" s="7" t="s">
        <v>1461</v>
      </c>
      <c r="N43" s="7" t="s">
        <v>1462</v>
      </c>
      <c r="O43" s="11">
        <v>3</v>
      </c>
      <c r="P43" s="11">
        <v>2</v>
      </c>
      <c r="Q43" s="11">
        <v>2.5</v>
      </c>
      <c r="R43" s="11">
        <f t="shared" si="3"/>
        <v>0.5</v>
      </c>
      <c r="S43" s="11" t="s">
        <v>1455</v>
      </c>
      <c r="U43" t="str">
        <f t="shared" si="1"/>
        <v>是</v>
      </c>
    </row>
    <row r="44" spans="1:21">
      <c r="A44" s="2" t="str">
        <f>K44&amp;MID(L:L,15,4)</f>
        <v>马淑琼4828</v>
      </c>
      <c r="B44" s="7" t="s">
        <v>16610</v>
      </c>
      <c r="C44" s="7" t="s">
        <v>1446</v>
      </c>
      <c r="D44" s="7">
        <v>51</v>
      </c>
      <c r="E44" s="7" t="s">
        <v>1715</v>
      </c>
      <c r="F44" s="7" t="s">
        <v>20076</v>
      </c>
      <c r="G44" s="7" t="s">
        <v>20077</v>
      </c>
      <c r="H44" s="7" t="s">
        <v>1450</v>
      </c>
      <c r="I44" s="7" t="s">
        <v>13616</v>
      </c>
      <c r="J44" s="7" t="s">
        <v>1452</v>
      </c>
      <c r="K44" s="7" t="s">
        <v>844</v>
      </c>
      <c r="L44" s="7" t="s">
        <v>845</v>
      </c>
      <c r="M44" s="7" t="s">
        <v>1461</v>
      </c>
      <c r="N44" s="7" t="s">
        <v>1467</v>
      </c>
      <c r="O44" s="11">
        <v>3</v>
      </c>
      <c r="P44" s="11">
        <v>8</v>
      </c>
      <c r="Q44" s="11">
        <v>3</v>
      </c>
      <c r="R44" s="11">
        <f t="shared" si="3"/>
        <v>0</v>
      </c>
      <c r="S44" s="11" t="s">
        <v>1455</v>
      </c>
      <c r="U44" t="str">
        <f t="shared" si="1"/>
        <v>是</v>
      </c>
    </row>
    <row r="45" spans="1:21">
      <c r="A45" s="2" t="str">
        <f>K45&amp;MID(L:L,15,4)</f>
        <v>何国强4211</v>
      </c>
      <c r="B45" s="7" t="s">
        <v>20078</v>
      </c>
      <c r="C45" s="7" t="s">
        <v>1457</v>
      </c>
      <c r="D45" s="7">
        <v>43</v>
      </c>
      <c r="E45" s="7" t="s">
        <v>20079</v>
      </c>
      <c r="F45" s="7" t="s">
        <v>20080</v>
      </c>
      <c r="G45" s="7" t="s">
        <v>20081</v>
      </c>
      <c r="H45" s="7" t="s">
        <v>1450</v>
      </c>
      <c r="I45" s="7" t="s">
        <v>4257</v>
      </c>
      <c r="J45" s="7" t="s">
        <v>1452</v>
      </c>
      <c r="K45" s="7" t="s">
        <v>20082</v>
      </c>
      <c r="L45" s="7" t="s">
        <v>20083</v>
      </c>
      <c r="M45" s="7" t="s">
        <v>1461</v>
      </c>
      <c r="N45" s="7" t="s">
        <v>1462</v>
      </c>
      <c r="O45" s="11">
        <v>2</v>
      </c>
      <c r="P45" s="11">
        <v>30</v>
      </c>
      <c r="Q45" s="11">
        <v>2.5</v>
      </c>
      <c r="R45" s="11">
        <v>0</v>
      </c>
      <c r="S45" s="11" t="s">
        <v>1455</v>
      </c>
      <c r="U45" t="str">
        <f t="shared" si="1"/>
        <v>是</v>
      </c>
    </row>
    <row r="46" spans="1:21">
      <c r="A46" s="2" t="str">
        <f>K46&amp;MID(L:L,15,4)</f>
        <v>邝顺容1224</v>
      </c>
      <c r="B46" s="7" t="s">
        <v>1699</v>
      </c>
      <c r="C46" s="7" t="s">
        <v>1444</v>
      </c>
      <c r="D46" s="7">
        <v>57</v>
      </c>
      <c r="E46" s="7" t="s">
        <v>1700</v>
      </c>
      <c r="F46" s="7" t="s">
        <v>20084</v>
      </c>
      <c r="G46" s="7" t="s">
        <v>20085</v>
      </c>
      <c r="H46" s="7" t="s">
        <v>1450</v>
      </c>
      <c r="I46" s="7" t="s">
        <v>1703</v>
      </c>
      <c r="J46" s="7" t="s">
        <v>1452</v>
      </c>
      <c r="K46" s="7" t="s">
        <v>1025</v>
      </c>
      <c r="L46" s="7" t="s">
        <v>1026</v>
      </c>
      <c r="M46" s="7" t="s">
        <v>1453</v>
      </c>
      <c r="N46" s="7" t="s">
        <v>23</v>
      </c>
      <c r="O46" s="11">
        <v>2</v>
      </c>
      <c r="P46" s="11">
        <v>5</v>
      </c>
      <c r="Q46" s="11">
        <v>1.5</v>
      </c>
      <c r="R46" s="11">
        <f t="shared" ref="R46:R51" si="4">O46-Q46</f>
        <v>0.5</v>
      </c>
      <c r="S46" s="11" t="s">
        <v>1455</v>
      </c>
      <c r="U46" t="str">
        <f t="shared" si="1"/>
        <v>是</v>
      </c>
    </row>
    <row r="47" spans="1:21">
      <c r="A47" s="2" t="str">
        <f>K47&amp;MID(L:L,15,4)</f>
        <v>张家麟3232</v>
      </c>
      <c r="B47" s="7" t="s">
        <v>10083</v>
      </c>
      <c r="C47" s="7" t="s">
        <v>1446</v>
      </c>
      <c r="D47" s="7">
        <v>58</v>
      </c>
      <c r="E47" s="7" t="s">
        <v>585</v>
      </c>
      <c r="F47" s="7" t="s">
        <v>20086</v>
      </c>
      <c r="G47" s="7" t="s">
        <v>20087</v>
      </c>
      <c r="H47" s="7" t="s">
        <v>1450</v>
      </c>
      <c r="I47" s="7" t="s">
        <v>20088</v>
      </c>
      <c r="J47" s="7" t="s">
        <v>1452</v>
      </c>
      <c r="K47" s="7" t="s">
        <v>582</v>
      </c>
      <c r="L47" s="7" t="s">
        <v>583</v>
      </c>
      <c r="M47" s="7" t="s">
        <v>1461</v>
      </c>
      <c r="N47" s="7" t="s">
        <v>23</v>
      </c>
      <c r="O47" s="11">
        <v>3</v>
      </c>
      <c r="P47" s="11">
        <v>17</v>
      </c>
      <c r="Q47" s="11">
        <v>3</v>
      </c>
      <c r="R47" s="11">
        <f t="shared" si="4"/>
        <v>0</v>
      </c>
      <c r="S47" s="11" t="s">
        <v>1455</v>
      </c>
      <c r="U47" t="str">
        <f t="shared" si="1"/>
        <v>是</v>
      </c>
    </row>
    <row r="48" spans="1:21">
      <c r="A48" s="2" t="str">
        <f>K48&amp;MID(L:L,15,4)</f>
        <v>郭彦镜0637</v>
      </c>
      <c r="B48" s="7" t="s">
        <v>1709</v>
      </c>
      <c r="C48" s="7" t="s">
        <v>1446</v>
      </c>
      <c r="D48" s="7">
        <v>41</v>
      </c>
      <c r="E48" s="7" t="s">
        <v>1710</v>
      </c>
      <c r="F48" s="7" t="s">
        <v>20089</v>
      </c>
      <c r="G48" s="7" t="s">
        <v>20090</v>
      </c>
      <c r="H48" s="7" t="s">
        <v>1450</v>
      </c>
      <c r="I48" s="7" t="s">
        <v>20091</v>
      </c>
      <c r="J48" s="7" t="s">
        <v>1452</v>
      </c>
      <c r="K48" s="7" t="s">
        <v>172</v>
      </c>
      <c r="L48" s="7" t="s">
        <v>173</v>
      </c>
      <c r="M48" s="7" t="s">
        <v>1453</v>
      </c>
      <c r="N48" s="7" t="s">
        <v>23</v>
      </c>
      <c r="O48" s="11">
        <v>2</v>
      </c>
      <c r="P48" s="11">
        <v>29</v>
      </c>
      <c r="Q48" s="11">
        <v>1.5</v>
      </c>
      <c r="R48" s="11">
        <f t="shared" si="4"/>
        <v>0.5</v>
      </c>
      <c r="S48" s="11" t="s">
        <v>1455</v>
      </c>
      <c r="U48" t="str">
        <f t="shared" si="1"/>
        <v>是</v>
      </c>
    </row>
    <row r="49" spans="1:21">
      <c r="A49" s="2" t="str">
        <f>K49&amp;MID(L:L,15,4)</f>
        <v>李环1227</v>
      </c>
      <c r="B49" s="7" t="s">
        <v>1719</v>
      </c>
      <c r="C49" s="7" t="s">
        <v>1457</v>
      </c>
      <c r="D49" s="7">
        <v>57</v>
      </c>
      <c r="E49" s="7" t="s">
        <v>1720</v>
      </c>
      <c r="F49" s="7" t="s">
        <v>20092</v>
      </c>
      <c r="G49" s="7" t="s">
        <v>20093</v>
      </c>
      <c r="H49" s="7" t="s">
        <v>1450</v>
      </c>
      <c r="I49" s="7" t="s">
        <v>20094</v>
      </c>
      <c r="J49" s="7" t="s">
        <v>1452</v>
      </c>
      <c r="K49" s="7" t="s">
        <v>977</v>
      </c>
      <c r="L49" s="7" t="s">
        <v>978</v>
      </c>
      <c r="M49" s="7" t="s">
        <v>1453</v>
      </c>
      <c r="N49" s="7" t="s">
        <v>23</v>
      </c>
      <c r="O49" s="11">
        <v>3</v>
      </c>
      <c r="P49" s="11">
        <v>13</v>
      </c>
      <c r="Q49" s="11">
        <v>1.5</v>
      </c>
      <c r="R49" s="11">
        <f t="shared" si="4"/>
        <v>1.5</v>
      </c>
      <c r="S49" s="11" t="s">
        <v>1455</v>
      </c>
      <c r="U49" t="str">
        <f t="shared" si="1"/>
        <v>是</v>
      </c>
    </row>
    <row r="50" spans="1:21">
      <c r="A50" s="2" t="str">
        <f>K50&amp;MID(L:L,15,4)</f>
        <v>梁翠仪212X</v>
      </c>
      <c r="B50" s="7" t="s">
        <v>1724</v>
      </c>
      <c r="C50" s="7" t="s">
        <v>1446</v>
      </c>
      <c r="D50" s="7">
        <v>55</v>
      </c>
      <c r="E50" s="7" t="s">
        <v>1725</v>
      </c>
      <c r="F50" s="7" t="s">
        <v>20095</v>
      </c>
      <c r="G50" s="7" t="s">
        <v>20096</v>
      </c>
      <c r="H50" s="7" t="s">
        <v>1450</v>
      </c>
      <c r="I50" s="7" t="s">
        <v>20097</v>
      </c>
      <c r="J50" s="7" t="s">
        <v>1452</v>
      </c>
      <c r="K50" s="7" t="s">
        <v>282</v>
      </c>
      <c r="L50" s="7" t="s">
        <v>283</v>
      </c>
      <c r="M50" s="7" t="s">
        <v>1461</v>
      </c>
      <c r="N50" s="7" t="s">
        <v>23</v>
      </c>
      <c r="O50" s="11">
        <v>4</v>
      </c>
      <c r="P50" s="11">
        <v>11</v>
      </c>
      <c r="Q50" s="11">
        <v>3</v>
      </c>
      <c r="R50" s="11">
        <f t="shared" si="4"/>
        <v>1</v>
      </c>
      <c r="S50" s="11" t="s">
        <v>1455</v>
      </c>
      <c r="U50" t="str">
        <f t="shared" si="1"/>
        <v>是</v>
      </c>
    </row>
    <row r="51" spans="1:21">
      <c r="A51" s="2" t="str">
        <f>K51&amp;MID(L:L,15,4)</f>
        <v>陈苏4424</v>
      </c>
      <c r="B51" s="7" t="s">
        <v>16505</v>
      </c>
      <c r="C51" s="7" t="s">
        <v>1446</v>
      </c>
      <c r="D51" s="7">
        <v>54</v>
      </c>
      <c r="E51" s="7" t="s">
        <v>16506</v>
      </c>
      <c r="F51" s="7" t="s">
        <v>20098</v>
      </c>
      <c r="G51" s="7" t="s">
        <v>20099</v>
      </c>
      <c r="H51" s="7" t="s">
        <v>1450</v>
      </c>
      <c r="I51" s="7" t="s">
        <v>1688</v>
      </c>
      <c r="J51" s="7" t="s">
        <v>1452</v>
      </c>
      <c r="K51" s="7" t="s">
        <v>695</v>
      </c>
      <c r="L51" s="7" t="s">
        <v>696</v>
      </c>
      <c r="M51" s="7" t="s">
        <v>1461</v>
      </c>
      <c r="N51" s="7" t="s">
        <v>1454</v>
      </c>
      <c r="O51" s="11">
        <v>3</v>
      </c>
      <c r="P51" s="11">
        <v>2</v>
      </c>
      <c r="Q51" s="11">
        <v>3</v>
      </c>
      <c r="R51" s="11">
        <f t="shared" si="4"/>
        <v>0</v>
      </c>
      <c r="S51" s="11" t="s">
        <v>1455</v>
      </c>
      <c r="U51" t="str">
        <f t="shared" si="1"/>
        <v>是</v>
      </c>
    </row>
    <row r="52" spans="1:21">
      <c r="A52" s="2" t="str">
        <f>K52&amp;MID(L:L,15,4)</f>
        <v>沈达演7211</v>
      </c>
      <c r="B52" s="7" t="s">
        <v>1736</v>
      </c>
      <c r="C52" s="7" t="s">
        <v>1446</v>
      </c>
      <c r="D52" s="7">
        <v>48</v>
      </c>
      <c r="E52" s="7" t="s">
        <v>1737</v>
      </c>
      <c r="F52" s="7" t="s">
        <v>20100</v>
      </c>
      <c r="G52" s="7" t="s">
        <v>20101</v>
      </c>
      <c r="H52" s="7" t="s">
        <v>1740</v>
      </c>
      <c r="I52" s="7" t="s">
        <v>20102</v>
      </c>
      <c r="J52" s="7" t="s">
        <v>1452</v>
      </c>
      <c r="K52" s="7" t="s">
        <v>468</v>
      </c>
      <c r="L52" s="7" t="s">
        <v>469</v>
      </c>
      <c r="M52" s="7" t="s">
        <v>1453</v>
      </c>
      <c r="N52" s="7" t="s">
        <v>23</v>
      </c>
      <c r="O52" s="11">
        <v>1</v>
      </c>
      <c r="P52" s="11">
        <v>34</v>
      </c>
      <c r="Q52" s="11">
        <v>1.5</v>
      </c>
      <c r="R52" s="11">
        <v>0</v>
      </c>
      <c r="S52" s="11" t="s">
        <v>1455</v>
      </c>
      <c r="U52" t="str">
        <f t="shared" si="1"/>
        <v>是</v>
      </c>
    </row>
    <row r="53" spans="1:21">
      <c r="A53" s="2" t="str">
        <f>K53&amp;MID(L:L,15,4)</f>
        <v>陈穗婵4129</v>
      </c>
      <c r="B53" s="7" t="s">
        <v>1742</v>
      </c>
      <c r="C53" s="7" t="s">
        <v>1446</v>
      </c>
      <c r="D53" s="7">
        <v>44</v>
      </c>
      <c r="E53" s="7" t="s">
        <v>1743</v>
      </c>
      <c r="F53" s="7" t="s">
        <v>20103</v>
      </c>
      <c r="G53" s="7" t="s">
        <v>20104</v>
      </c>
      <c r="H53" s="7" t="s">
        <v>1450</v>
      </c>
      <c r="I53" s="7" t="s">
        <v>20105</v>
      </c>
      <c r="J53" s="7" t="s">
        <v>1452</v>
      </c>
      <c r="K53" s="7" t="s">
        <v>726</v>
      </c>
      <c r="L53" s="7" t="s">
        <v>727</v>
      </c>
      <c r="M53" s="7" t="s">
        <v>1461</v>
      </c>
      <c r="N53" s="7" t="s">
        <v>1467</v>
      </c>
      <c r="O53" s="11">
        <v>3</v>
      </c>
      <c r="P53" s="11">
        <v>16</v>
      </c>
      <c r="Q53" s="11">
        <v>3</v>
      </c>
      <c r="R53" s="11">
        <f t="shared" ref="R53:R57" si="5">O53-Q53</f>
        <v>0</v>
      </c>
      <c r="S53" s="11" t="s">
        <v>1455</v>
      </c>
      <c r="U53" t="str">
        <f t="shared" si="1"/>
        <v>是</v>
      </c>
    </row>
    <row r="54" spans="1:21">
      <c r="A54" s="2" t="str">
        <f>K54&amp;MID(L:L,15,4)</f>
        <v>陆侠明5010</v>
      </c>
      <c r="B54" s="7" t="s">
        <v>20078</v>
      </c>
      <c r="C54" s="7" t="s">
        <v>1457</v>
      </c>
      <c r="D54" s="7">
        <v>43</v>
      </c>
      <c r="E54" s="7" t="s">
        <v>20079</v>
      </c>
      <c r="F54" s="7" t="s">
        <v>20106</v>
      </c>
      <c r="G54" s="7" t="s">
        <v>20107</v>
      </c>
      <c r="H54" s="7" t="s">
        <v>1450</v>
      </c>
      <c r="I54" s="7" t="s">
        <v>20108</v>
      </c>
      <c r="J54" s="7" t="s">
        <v>1452</v>
      </c>
      <c r="K54" s="7" t="s">
        <v>20109</v>
      </c>
      <c r="L54" s="7" t="s">
        <v>20110</v>
      </c>
      <c r="M54" s="7" t="s">
        <v>1461</v>
      </c>
      <c r="N54" s="7" t="s">
        <v>1462</v>
      </c>
      <c r="O54" s="11">
        <v>0</v>
      </c>
      <c r="P54" s="11">
        <v>30</v>
      </c>
      <c r="Q54" s="11">
        <v>2.5</v>
      </c>
      <c r="R54" s="11">
        <f t="shared" si="5"/>
        <v>-2.5</v>
      </c>
      <c r="S54" s="11" t="s">
        <v>1520</v>
      </c>
      <c r="U54" t="str">
        <f t="shared" si="1"/>
        <v>否</v>
      </c>
    </row>
    <row r="55" spans="1:21">
      <c r="A55" s="2" t="str">
        <f>K55&amp;MID(L:L,15,4)</f>
        <v>梁伟雄3612</v>
      </c>
      <c r="B55" s="7" t="s">
        <v>5092</v>
      </c>
      <c r="C55" s="7" t="s">
        <v>1446</v>
      </c>
      <c r="D55" s="7">
        <v>52</v>
      </c>
      <c r="E55" s="7" t="s">
        <v>5093</v>
      </c>
      <c r="F55" s="7" t="s">
        <v>20111</v>
      </c>
      <c r="G55" s="7" t="s">
        <v>20112</v>
      </c>
      <c r="H55" s="7" t="s">
        <v>1450</v>
      </c>
      <c r="I55" s="7" t="s">
        <v>9414</v>
      </c>
      <c r="J55" s="7" t="s">
        <v>1452</v>
      </c>
      <c r="K55" s="7" t="s">
        <v>385</v>
      </c>
      <c r="L55" s="7" t="s">
        <v>386</v>
      </c>
      <c r="M55" s="7" t="s">
        <v>1461</v>
      </c>
      <c r="N55" s="7" t="s">
        <v>23</v>
      </c>
      <c r="O55" s="11">
        <v>3</v>
      </c>
      <c r="P55" s="11">
        <v>40</v>
      </c>
      <c r="Q55" s="11">
        <v>3</v>
      </c>
      <c r="R55" s="11">
        <f t="shared" si="5"/>
        <v>0</v>
      </c>
      <c r="S55" s="11" t="s">
        <v>1455</v>
      </c>
      <c r="U55" t="str">
        <f t="shared" si="1"/>
        <v>是</v>
      </c>
    </row>
    <row r="56" spans="1:21">
      <c r="A56" s="2" t="str">
        <f>K56&amp;MID(L:L,15,4)</f>
        <v>谭合容1220</v>
      </c>
      <c r="B56" s="7" t="s">
        <v>1751</v>
      </c>
      <c r="C56" s="7" t="s">
        <v>1446</v>
      </c>
      <c r="D56" s="7">
        <v>55</v>
      </c>
      <c r="E56" s="7" t="s">
        <v>1752</v>
      </c>
      <c r="F56" s="7" t="s">
        <v>20113</v>
      </c>
      <c r="G56" s="7" t="s">
        <v>20114</v>
      </c>
      <c r="H56" s="7" t="s">
        <v>1450</v>
      </c>
      <c r="I56" s="7" t="s">
        <v>6369</v>
      </c>
      <c r="J56" s="7" t="s">
        <v>1452</v>
      </c>
      <c r="K56" s="7" t="s">
        <v>999</v>
      </c>
      <c r="L56" s="7" t="s">
        <v>1000</v>
      </c>
      <c r="M56" s="7" t="s">
        <v>1453</v>
      </c>
      <c r="N56" s="7" t="s">
        <v>23</v>
      </c>
      <c r="O56" s="11">
        <v>3</v>
      </c>
      <c r="P56" s="11">
        <v>5</v>
      </c>
      <c r="Q56" s="11">
        <v>1.5</v>
      </c>
      <c r="R56" s="11">
        <f t="shared" si="5"/>
        <v>1.5</v>
      </c>
      <c r="S56" s="11" t="s">
        <v>1455</v>
      </c>
      <c r="U56" t="str">
        <f t="shared" si="1"/>
        <v>是</v>
      </c>
    </row>
    <row r="57" spans="1:21">
      <c r="A57" s="2" t="str">
        <f>K57&amp;MID(L:L,15,4)</f>
        <v>胡旺崧1222</v>
      </c>
      <c r="B57" s="7" t="s">
        <v>1756</v>
      </c>
      <c r="C57" s="7" t="s">
        <v>1457</v>
      </c>
      <c r="D57" s="7">
        <v>49</v>
      </c>
      <c r="E57" s="7" t="s">
        <v>1757</v>
      </c>
      <c r="F57" s="7" t="s">
        <v>20115</v>
      </c>
      <c r="G57" s="7" t="s">
        <v>20116</v>
      </c>
      <c r="H57" s="7" t="s">
        <v>1450</v>
      </c>
      <c r="I57" s="7" t="s">
        <v>7132</v>
      </c>
      <c r="J57" s="7" t="s">
        <v>1452</v>
      </c>
      <c r="K57" s="7" t="s">
        <v>967</v>
      </c>
      <c r="L57" s="7" t="s">
        <v>968</v>
      </c>
      <c r="M57" s="7" t="s">
        <v>1453</v>
      </c>
      <c r="N57" s="7" t="s">
        <v>23</v>
      </c>
      <c r="O57" s="11">
        <v>3</v>
      </c>
      <c r="P57" s="11">
        <v>9</v>
      </c>
      <c r="Q57" s="11">
        <v>1.5</v>
      </c>
      <c r="R57" s="11">
        <f t="shared" si="5"/>
        <v>1.5</v>
      </c>
      <c r="S57" s="11" t="s">
        <v>1455</v>
      </c>
      <c r="U57" t="str">
        <f t="shared" si="1"/>
        <v>是</v>
      </c>
    </row>
    <row r="58" spans="1:21">
      <c r="A58" s="2" t="str">
        <f>K58&amp;MID(L:L,15,4)</f>
        <v>唐汝田3020</v>
      </c>
      <c r="B58" s="7" t="s">
        <v>1761</v>
      </c>
      <c r="C58" s="7" t="s">
        <v>1446</v>
      </c>
      <c r="D58" s="7">
        <v>57</v>
      </c>
      <c r="E58" s="7" t="s">
        <v>1762</v>
      </c>
      <c r="F58" s="7" t="s">
        <v>20117</v>
      </c>
      <c r="G58" s="7" t="s">
        <v>20118</v>
      </c>
      <c r="H58" s="7" t="s">
        <v>1765</v>
      </c>
      <c r="I58" s="7" t="s">
        <v>20119</v>
      </c>
      <c r="J58" s="7" t="s">
        <v>1452</v>
      </c>
      <c r="K58" s="7" t="s">
        <v>497</v>
      </c>
      <c r="L58" s="7" t="s">
        <v>498</v>
      </c>
      <c r="M58" s="7" t="s">
        <v>1453</v>
      </c>
      <c r="N58" s="7" t="s">
        <v>23</v>
      </c>
      <c r="O58" s="11">
        <v>1</v>
      </c>
      <c r="P58" s="11">
        <v>38</v>
      </c>
      <c r="Q58" s="11">
        <v>1.5</v>
      </c>
      <c r="R58" s="11">
        <v>0</v>
      </c>
      <c r="S58" s="11" t="s">
        <v>1455</v>
      </c>
      <c r="U58" t="str">
        <f t="shared" si="1"/>
        <v>是</v>
      </c>
    </row>
    <row r="59" spans="1:21">
      <c r="A59" s="2" t="str">
        <f>K59&amp;MID(L:L,15,4)</f>
        <v>李人琪1828</v>
      </c>
      <c r="B59" s="7" t="s">
        <v>1767</v>
      </c>
      <c r="C59" s="7" t="s">
        <v>1446</v>
      </c>
      <c r="D59" s="7">
        <v>57</v>
      </c>
      <c r="E59" s="7" t="s">
        <v>1768</v>
      </c>
      <c r="F59" s="7" t="s">
        <v>20120</v>
      </c>
      <c r="G59" s="7" t="s">
        <v>20121</v>
      </c>
      <c r="H59" s="7" t="s">
        <v>1450</v>
      </c>
      <c r="I59" s="7" t="s">
        <v>16406</v>
      </c>
      <c r="J59" s="7" t="s">
        <v>1452</v>
      </c>
      <c r="K59" s="7" t="s">
        <v>897</v>
      </c>
      <c r="L59" s="7" t="s">
        <v>898</v>
      </c>
      <c r="M59" s="7" t="s">
        <v>1772</v>
      </c>
      <c r="N59" s="7" t="s">
        <v>1467</v>
      </c>
      <c r="O59" s="11">
        <v>3</v>
      </c>
      <c r="P59" s="11">
        <v>5</v>
      </c>
      <c r="Q59" s="11">
        <v>3</v>
      </c>
      <c r="R59" s="11">
        <f t="shared" ref="R59:R64" si="6">O59-Q59</f>
        <v>0</v>
      </c>
      <c r="S59" s="11" t="s">
        <v>1455</v>
      </c>
      <c r="U59" t="str">
        <f t="shared" si="1"/>
        <v>是</v>
      </c>
    </row>
    <row r="60" spans="1:21">
      <c r="A60" s="2" t="str">
        <f>K60&amp;MID(L:L,15,4)</f>
        <v>黄良从1013</v>
      </c>
      <c r="B60" s="7" t="s">
        <v>1773</v>
      </c>
      <c r="C60" s="7" t="s">
        <v>1446</v>
      </c>
      <c r="D60" s="7">
        <v>52</v>
      </c>
      <c r="E60" s="7" t="s">
        <v>1774</v>
      </c>
      <c r="F60" s="7" t="s">
        <v>20122</v>
      </c>
      <c r="G60" s="7" t="s">
        <v>20123</v>
      </c>
      <c r="H60" s="7" t="s">
        <v>1450</v>
      </c>
      <c r="I60" s="7" t="s">
        <v>20124</v>
      </c>
      <c r="J60" s="7" t="s">
        <v>1452</v>
      </c>
      <c r="K60" s="7" t="s">
        <v>207</v>
      </c>
      <c r="L60" s="7" t="s">
        <v>208</v>
      </c>
      <c r="M60" s="7" t="s">
        <v>1461</v>
      </c>
      <c r="N60" s="7" t="s">
        <v>23</v>
      </c>
      <c r="O60" s="11">
        <v>3</v>
      </c>
      <c r="P60" s="11">
        <v>35</v>
      </c>
      <c r="Q60" s="11">
        <v>3</v>
      </c>
      <c r="R60" s="11">
        <f t="shared" si="6"/>
        <v>0</v>
      </c>
      <c r="S60" s="11" t="s">
        <v>1455</v>
      </c>
      <c r="U60" t="str">
        <f t="shared" si="1"/>
        <v>是</v>
      </c>
    </row>
    <row r="61" spans="1:21">
      <c r="A61" s="2" t="str">
        <f>K61&amp;MID(L:L,15,4)</f>
        <v>杜飞翔1210</v>
      </c>
      <c r="B61" s="7" t="s">
        <v>1778</v>
      </c>
      <c r="C61" s="7" t="s">
        <v>1446</v>
      </c>
      <c r="D61" s="7">
        <v>58</v>
      </c>
      <c r="E61" s="7" t="s">
        <v>1779</v>
      </c>
      <c r="F61" s="7" t="s">
        <v>20125</v>
      </c>
      <c r="G61" s="7" t="s">
        <v>20126</v>
      </c>
      <c r="H61" s="7" t="s">
        <v>1450</v>
      </c>
      <c r="I61" s="7" t="s">
        <v>20127</v>
      </c>
      <c r="J61" s="7" t="s">
        <v>1452</v>
      </c>
      <c r="K61" s="7" t="s">
        <v>121</v>
      </c>
      <c r="L61" s="7" t="s">
        <v>122</v>
      </c>
      <c r="M61" s="7" t="s">
        <v>1461</v>
      </c>
      <c r="N61" s="7" t="s">
        <v>23</v>
      </c>
      <c r="O61" s="11">
        <v>3</v>
      </c>
      <c r="P61" s="11">
        <v>28</v>
      </c>
      <c r="Q61" s="11">
        <v>3</v>
      </c>
      <c r="R61" s="11">
        <f t="shared" si="6"/>
        <v>0</v>
      </c>
      <c r="S61" s="11" t="s">
        <v>1455</v>
      </c>
      <c r="U61" t="str">
        <f t="shared" si="1"/>
        <v>是</v>
      </c>
    </row>
    <row r="62" spans="1:21">
      <c r="A62" s="2" t="str">
        <f>K62&amp;MID(L:L,15,4)</f>
        <v>何凤喜6626</v>
      </c>
      <c r="B62" s="7" t="s">
        <v>1783</v>
      </c>
      <c r="C62" s="7" t="s">
        <v>1446</v>
      </c>
      <c r="D62" s="7">
        <v>59</v>
      </c>
      <c r="E62" s="7" t="s">
        <v>1784</v>
      </c>
      <c r="F62" s="7" t="s">
        <v>20128</v>
      </c>
      <c r="G62" s="7" t="s">
        <v>20129</v>
      </c>
      <c r="H62" s="7" t="s">
        <v>1450</v>
      </c>
      <c r="I62" s="7" t="s">
        <v>20130</v>
      </c>
      <c r="J62" s="7" t="s">
        <v>1452</v>
      </c>
      <c r="K62" s="7" t="s">
        <v>175</v>
      </c>
      <c r="L62" s="7" t="s">
        <v>176</v>
      </c>
      <c r="M62" s="7" t="s">
        <v>1461</v>
      </c>
      <c r="N62" s="7" t="s">
        <v>23</v>
      </c>
      <c r="O62" s="11">
        <v>3</v>
      </c>
      <c r="P62" s="11">
        <v>53</v>
      </c>
      <c r="Q62" s="11">
        <v>3</v>
      </c>
      <c r="R62" s="11">
        <f t="shared" si="6"/>
        <v>0</v>
      </c>
      <c r="S62" s="11" t="s">
        <v>1455</v>
      </c>
      <c r="U62" t="str">
        <f t="shared" si="1"/>
        <v>是</v>
      </c>
    </row>
    <row r="63" spans="1:21">
      <c r="A63" s="2" t="str">
        <f>K63&amp;MID(L:L,15,4)</f>
        <v>梁惠生5133</v>
      </c>
      <c r="B63" s="7" t="s">
        <v>1788</v>
      </c>
      <c r="C63" s="7" t="s">
        <v>1446</v>
      </c>
      <c r="D63" s="7">
        <v>58</v>
      </c>
      <c r="E63" s="7" t="s">
        <v>1789</v>
      </c>
      <c r="F63" s="7" t="s">
        <v>20131</v>
      </c>
      <c r="G63" s="7" t="s">
        <v>20132</v>
      </c>
      <c r="H63" s="7" t="s">
        <v>1450</v>
      </c>
      <c r="I63" s="7" t="s">
        <v>18270</v>
      </c>
      <c r="J63" s="7" t="s">
        <v>1452</v>
      </c>
      <c r="K63" s="7" t="s">
        <v>935</v>
      </c>
      <c r="L63" s="7" t="s">
        <v>936</v>
      </c>
      <c r="M63" s="7" t="s">
        <v>1461</v>
      </c>
      <c r="N63" s="7" t="s">
        <v>23</v>
      </c>
      <c r="O63" s="11">
        <v>3</v>
      </c>
      <c r="P63" s="11">
        <v>5</v>
      </c>
      <c r="Q63" s="11">
        <v>3</v>
      </c>
      <c r="R63" s="11">
        <f t="shared" si="6"/>
        <v>0</v>
      </c>
      <c r="S63" s="11" t="s">
        <v>1455</v>
      </c>
      <c r="U63" t="str">
        <f t="shared" si="1"/>
        <v>是</v>
      </c>
    </row>
    <row r="64" spans="1:21">
      <c r="A64" s="2" t="str">
        <f>K64&amp;MID(L:L,15,4)</f>
        <v>钟月清0026</v>
      </c>
      <c r="B64" s="7" t="s">
        <v>1793</v>
      </c>
      <c r="C64" s="7" t="s">
        <v>1446</v>
      </c>
      <c r="D64" s="7">
        <v>63</v>
      </c>
      <c r="E64" s="7" t="s">
        <v>1794</v>
      </c>
      <c r="F64" s="7" t="s">
        <v>20133</v>
      </c>
      <c r="G64" s="7" t="s">
        <v>20134</v>
      </c>
      <c r="H64" s="7" t="s">
        <v>1450</v>
      </c>
      <c r="I64" s="7" t="s">
        <v>20135</v>
      </c>
      <c r="J64" s="7" t="s">
        <v>1452</v>
      </c>
      <c r="K64" s="7" t="s">
        <v>400</v>
      </c>
      <c r="L64" s="7" t="s">
        <v>401</v>
      </c>
      <c r="M64" s="7" t="s">
        <v>1772</v>
      </c>
      <c r="N64" s="7" t="s">
        <v>23</v>
      </c>
      <c r="O64" s="11">
        <v>3</v>
      </c>
      <c r="P64" s="11">
        <v>52</v>
      </c>
      <c r="Q64" s="11">
        <v>3</v>
      </c>
      <c r="R64" s="11">
        <f t="shared" si="6"/>
        <v>0</v>
      </c>
      <c r="S64" s="11" t="s">
        <v>1455</v>
      </c>
      <c r="U64" t="str">
        <f t="shared" si="1"/>
        <v>是</v>
      </c>
    </row>
    <row r="65" spans="1:21">
      <c r="A65" s="2" t="str">
        <f>K65&amp;MID(L:L,15,4)</f>
        <v>李杏初3622</v>
      </c>
      <c r="B65" s="7" t="s">
        <v>1798</v>
      </c>
      <c r="C65" s="7" t="s">
        <v>1457</v>
      </c>
      <c r="D65" s="7">
        <v>42</v>
      </c>
      <c r="E65" s="7" t="s">
        <v>1799</v>
      </c>
      <c r="F65" s="7" t="s">
        <v>20136</v>
      </c>
      <c r="G65" s="7" t="s">
        <v>20137</v>
      </c>
      <c r="H65" s="7" t="s">
        <v>1450</v>
      </c>
      <c r="I65" s="7" t="s">
        <v>20138</v>
      </c>
      <c r="J65" s="7" t="s">
        <v>1452</v>
      </c>
      <c r="K65" s="7" t="s">
        <v>791</v>
      </c>
      <c r="L65" s="7" t="s">
        <v>792</v>
      </c>
      <c r="M65" s="7" t="s">
        <v>1453</v>
      </c>
      <c r="N65" s="7" t="s">
        <v>1454</v>
      </c>
      <c r="O65" s="11">
        <v>1</v>
      </c>
      <c r="P65" s="11">
        <v>35</v>
      </c>
      <c r="Q65" s="11">
        <v>1.5</v>
      </c>
      <c r="R65" s="11">
        <v>0</v>
      </c>
      <c r="S65" s="11" t="s">
        <v>1455</v>
      </c>
      <c r="U65" t="str">
        <f t="shared" si="1"/>
        <v>是</v>
      </c>
    </row>
    <row r="66" spans="1:21">
      <c r="A66" s="2" t="str">
        <f>K66&amp;MID(L:L,15,4)</f>
        <v>胡德恒501X</v>
      </c>
      <c r="B66" s="7" t="s">
        <v>1803</v>
      </c>
      <c r="C66" s="7" t="s">
        <v>1457</v>
      </c>
      <c r="D66" s="7">
        <v>54</v>
      </c>
      <c r="E66" s="7" t="s">
        <v>1804</v>
      </c>
      <c r="F66" s="7" t="s">
        <v>20139</v>
      </c>
      <c r="G66" s="7" t="s">
        <v>20140</v>
      </c>
      <c r="H66" s="7" t="s">
        <v>1450</v>
      </c>
      <c r="I66" s="7" t="s">
        <v>20141</v>
      </c>
      <c r="J66" s="7" t="s">
        <v>1452</v>
      </c>
      <c r="K66" s="7" t="s">
        <v>213</v>
      </c>
      <c r="L66" s="7" t="s">
        <v>214</v>
      </c>
      <c r="M66" s="7" t="s">
        <v>1461</v>
      </c>
      <c r="N66" s="7" t="s">
        <v>23</v>
      </c>
      <c r="O66" s="11">
        <v>12</v>
      </c>
      <c r="P66" s="11">
        <v>38</v>
      </c>
      <c r="Q66" s="11">
        <v>3</v>
      </c>
      <c r="R66" s="11">
        <f t="shared" ref="R66:R76" si="7">O66-Q66</f>
        <v>9</v>
      </c>
      <c r="S66" s="11" t="s">
        <v>1455</v>
      </c>
      <c r="U66" t="str">
        <f t="shared" si="1"/>
        <v>是</v>
      </c>
    </row>
    <row r="67" spans="1:21">
      <c r="A67" s="2" t="str">
        <f>K67&amp;MID(L:L,15,4)</f>
        <v>黄伟友0936</v>
      </c>
      <c r="B67" s="7" t="s">
        <v>1808</v>
      </c>
      <c r="C67" s="7" t="s">
        <v>1446</v>
      </c>
      <c r="D67" s="7">
        <v>43</v>
      </c>
      <c r="E67" s="7" t="s">
        <v>1809</v>
      </c>
      <c r="F67" s="7" t="s">
        <v>20142</v>
      </c>
      <c r="G67" s="7" t="s">
        <v>20143</v>
      </c>
      <c r="H67" s="7" t="s">
        <v>1450</v>
      </c>
      <c r="I67" s="7" t="s">
        <v>8538</v>
      </c>
      <c r="J67" s="7" t="s">
        <v>1452</v>
      </c>
      <c r="K67" s="7" t="s">
        <v>1020</v>
      </c>
      <c r="L67" s="7" t="s">
        <v>1021</v>
      </c>
      <c r="M67" s="7" t="s">
        <v>1453</v>
      </c>
      <c r="N67" s="7" t="s">
        <v>23</v>
      </c>
      <c r="O67" s="11">
        <v>2</v>
      </c>
      <c r="P67" s="11">
        <v>11</v>
      </c>
      <c r="Q67" s="11">
        <v>1.5</v>
      </c>
      <c r="R67" s="11">
        <f t="shared" si="7"/>
        <v>0.5</v>
      </c>
      <c r="S67" s="11" t="s">
        <v>1455</v>
      </c>
      <c r="U67" t="str">
        <f t="shared" ref="U67:U130" si="8">S67</f>
        <v>是</v>
      </c>
    </row>
    <row r="68" spans="1:21">
      <c r="A68" s="2" t="str">
        <f>K68&amp;MID(L:L,15,4)</f>
        <v>刘日香1224</v>
      </c>
      <c r="B68" s="7" t="s">
        <v>1813</v>
      </c>
      <c r="C68" s="7" t="s">
        <v>1446</v>
      </c>
      <c r="D68" s="7">
        <v>43</v>
      </c>
      <c r="E68" s="7" t="s">
        <v>1814</v>
      </c>
      <c r="F68" s="7" t="s">
        <v>20144</v>
      </c>
      <c r="G68" s="7" t="s">
        <v>20145</v>
      </c>
      <c r="H68" s="7" t="s">
        <v>1450</v>
      </c>
      <c r="I68" s="7" t="s">
        <v>20146</v>
      </c>
      <c r="J68" s="7" t="s">
        <v>1452</v>
      </c>
      <c r="K68" s="7" t="s">
        <v>986</v>
      </c>
      <c r="L68" s="7" t="s">
        <v>987</v>
      </c>
      <c r="M68" s="7" t="s">
        <v>1453</v>
      </c>
      <c r="N68" s="7" t="s">
        <v>23</v>
      </c>
      <c r="O68" s="11">
        <v>9</v>
      </c>
      <c r="P68" s="11">
        <v>29</v>
      </c>
      <c r="Q68" s="11">
        <v>1.5</v>
      </c>
      <c r="R68" s="11">
        <f t="shared" si="7"/>
        <v>7.5</v>
      </c>
      <c r="S68" s="11" t="s">
        <v>1455</v>
      </c>
      <c r="U68" t="str">
        <f t="shared" si="8"/>
        <v>是</v>
      </c>
    </row>
    <row r="69" spans="1:21">
      <c r="A69" s="2" t="str">
        <f>K69&amp;MID(L:L,15,4)</f>
        <v>卢悦群122X</v>
      </c>
      <c r="B69" s="7" t="s">
        <v>1818</v>
      </c>
      <c r="C69" s="7" t="s">
        <v>1446</v>
      </c>
      <c r="D69" s="7">
        <v>47</v>
      </c>
      <c r="E69" s="7" t="s">
        <v>1819</v>
      </c>
      <c r="F69" s="7" t="s">
        <v>20147</v>
      </c>
      <c r="G69" s="7" t="s">
        <v>20148</v>
      </c>
      <c r="H69" s="7" t="s">
        <v>1450</v>
      </c>
      <c r="I69" s="7" t="s">
        <v>8246</v>
      </c>
      <c r="J69" s="7" t="s">
        <v>1452</v>
      </c>
      <c r="K69" s="7" t="s">
        <v>993</v>
      </c>
      <c r="L69" s="7" t="s">
        <v>994</v>
      </c>
      <c r="M69" s="7" t="s">
        <v>1453</v>
      </c>
      <c r="N69" s="7" t="s">
        <v>23</v>
      </c>
      <c r="O69" s="11">
        <v>2</v>
      </c>
      <c r="P69" s="11">
        <v>42</v>
      </c>
      <c r="Q69" s="11">
        <v>1.5</v>
      </c>
      <c r="R69" s="11">
        <f t="shared" si="7"/>
        <v>0.5</v>
      </c>
      <c r="S69" s="11" t="s">
        <v>1455</v>
      </c>
      <c r="U69" t="str">
        <f t="shared" si="8"/>
        <v>是</v>
      </c>
    </row>
    <row r="70" spans="1:21">
      <c r="A70" s="2" t="str">
        <f>K70&amp;MID(L:L,15,4)</f>
        <v>黄文辉1238</v>
      </c>
      <c r="B70" s="7" t="s">
        <v>1823</v>
      </c>
      <c r="C70" s="7" t="s">
        <v>1446</v>
      </c>
      <c r="D70" s="7">
        <v>58</v>
      </c>
      <c r="E70" s="7" t="s">
        <v>1824</v>
      </c>
      <c r="F70" s="7" t="s">
        <v>20149</v>
      </c>
      <c r="G70" s="7" t="s">
        <v>20150</v>
      </c>
      <c r="H70" s="7" t="s">
        <v>1450</v>
      </c>
      <c r="I70" s="7" t="s">
        <v>2400</v>
      </c>
      <c r="J70" s="7" t="s">
        <v>1452</v>
      </c>
      <c r="K70" s="7" t="s">
        <v>1059</v>
      </c>
      <c r="L70" s="7" t="s">
        <v>1060</v>
      </c>
      <c r="M70" s="7" t="s">
        <v>1453</v>
      </c>
      <c r="N70" s="7" t="s">
        <v>23</v>
      </c>
      <c r="O70" s="11">
        <v>2</v>
      </c>
      <c r="P70" s="11">
        <v>10</v>
      </c>
      <c r="Q70" s="11">
        <v>1.5</v>
      </c>
      <c r="R70" s="11">
        <f t="shared" si="7"/>
        <v>0.5</v>
      </c>
      <c r="S70" s="11" t="s">
        <v>1455</v>
      </c>
      <c r="U70" t="str">
        <f t="shared" si="8"/>
        <v>是</v>
      </c>
    </row>
    <row r="71" spans="1:21">
      <c r="A71" s="2" t="str">
        <f>K71&amp;MID(L:L,15,4)</f>
        <v>阳乐0042</v>
      </c>
      <c r="B71" s="7" t="s">
        <v>1828</v>
      </c>
      <c r="C71" s="7" t="s">
        <v>1446</v>
      </c>
      <c r="D71" s="7">
        <v>35</v>
      </c>
      <c r="E71" s="7" t="s">
        <v>1128</v>
      </c>
      <c r="F71" s="7" t="s">
        <v>20151</v>
      </c>
      <c r="G71" s="7" t="s">
        <v>20152</v>
      </c>
      <c r="H71" s="7" t="s">
        <v>1450</v>
      </c>
      <c r="I71" s="7" t="s">
        <v>20153</v>
      </c>
      <c r="J71" s="7" t="s">
        <v>1452</v>
      </c>
      <c r="K71" s="7" t="s">
        <v>1125</v>
      </c>
      <c r="L71" s="7" t="s">
        <v>1126</v>
      </c>
      <c r="M71" s="7" t="s">
        <v>1461</v>
      </c>
      <c r="N71" s="7" t="s">
        <v>1454</v>
      </c>
      <c r="O71" s="11">
        <v>3</v>
      </c>
      <c r="P71" s="11">
        <v>28</v>
      </c>
      <c r="Q71" s="11">
        <v>3</v>
      </c>
      <c r="R71" s="11">
        <f t="shared" si="7"/>
        <v>0</v>
      </c>
      <c r="S71" s="11" t="s">
        <v>1455</v>
      </c>
      <c r="U71" t="str">
        <f t="shared" si="8"/>
        <v>是</v>
      </c>
    </row>
    <row r="72" spans="1:21">
      <c r="A72" s="2" t="str">
        <f>K72&amp;MID(L:L,15,4)</f>
        <v>侯金有062X</v>
      </c>
      <c r="B72" s="7" t="s">
        <v>1832</v>
      </c>
      <c r="C72" s="7" t="s">
        <v>1457</v>
      </c>
      <c r="D72" s="7">
        <v>37</v>
      </c>
      <c r="E72" s="7" t="s">
        <v>1833</v>
      </c>
      <c r="F72" s="7" t="s">
        <v>20154</v>
      </c>
      <c r="G72" s="7" t="s">
        <v>20155</v>
      </c>
      <c r="H72" s="7" t="s">
        <v>1450</v>
      </c>
      <c r="I72" s="7" t="s">
        <v>20156</v>
      </c>
      <c r="J72" s="7" t="s">
        <v>1452</v>
      </c>
      <c r="K72" s="7" t="s">
        <v>210</v>
      </c>
      <c r="L72" s="7" t="s">
        <v>211</v>
      </c>
      <c r="M72" s="7" t="s">
        <v>1453</v>
      </c>
      <c r="N72" s="7" t="s">
        <v>23</v>
      </c>
      <c r="O72" s="11">
        <v>2</v>
      </c>
      <c r="P72" s="11">
        <v>1</v>
      </c>
      <c r="Q72" s="11">
        <v>1.5</v>
      </c>
      <c r="R72" s="11">
        <f t="shared" si="7"/>
        <v>0.5</v>
      </c>
      <c r="S72" s="11" t="s">
        <v>1455</v>
      </c>
      <c r="U72" t="str">
        <f t="shared" si="8"/>
        <v>是</v>
      </c>
    </row>
    <row r="73" spans="1:21">
      <c r="A73" s="2" t="str">
        <f>K73&amp;MID(L:L,15,4)</f>
        <v>陈伟安0076</v>
      </c>
      <c r="B73" s="7" t="s">
        <v>3150</v>
      </c>
      <c r="C73" s="7" t="s">
        <v>1446</v>
      </c>
      <c r="D73" s="7">
        <v>42</v>
      </c>
      <c r="E73" s="7" t="s">
        <v>3151</v>
      </c>
      <c r="F73" s="7" t="s">
        <v>20157</v>
      </c>
      <c r="G73" s="7" t="s">
        <v>20158</v>
      </c>
      <c r="H73" s="7" t="s">
        <v>1450</v>
      </c>
      <c r="I73" s="7" t="s">
        <v>20159</v>
      </c>
      <c r="J73" s="7" t="s">
        <v>1452</v>
      </c>
      <c r="K73" s="7" t="s">
        <v>89</v>
      </c>
      <c r="L73" s="7" t="s">
        <v>90</v>
      </c>
      <c r="M73" s="7" t="s">
        <v>1453</v>
      </c>
      <c r="N73" s="7" t="s">
        <v>23</v>
      </c>
      <c r="O73" s="11">
        <v>8</v>
      </c>
      <c r="P73" s="11">
        <v>45</v>
      </c>
      <c r="Q73" s="11">
        <v>1.5</v>
      </c>
      <c r="R73" s="11">
        <f t="shared" si="7"/>
        <v>6.5</v>
      </c>
      <c r="S73" s="11" t="s">
        <v>1455</v>
      </c>
      <c r="U73" t="str">
        <f t="shared" si="8"/>
        <v>是</v>
      </c>
    </row>
    <row r="74" spans="1:21">
      <c r="A74" s="2" t="str">
        <f>K74&amp;MID(L:L,15,4)</f>
        <v>梁国威2117</v>
      </c>
      <c r="B74" s="7" t="s">
        <v>1679</v>
      </c>
      <c r="C74" s="7" t="s">
        <v>1446</v>
      </c>
      <c r="D74" s="7">
        <v>35</v>
      </c>
      <c r="E74" s="7" t="s">
        <v>1680</v>
      </c>
      <c r="F74" s="7" t="s">
        <v>20160</v>
      </c>
      <c r="G74" s="7" t="s">
        <v>20161</v>
      </c>
      <c r="H74" s="7" t="s">
        <v>1450</v>
      </c>
      <c r="I74" s="7" t="s">
        <v>20162</v>
      </c>
      <c r="J74" s="7" t="s">
        <v>1452</v>
      </c>
      <c r="K74" s="7" t="s">
        <v>1055</v>
      </c>
      <c r="L74" s="7" t="s">
        <v>1056</v>
      </c>
      <c r="M74" s="7" t="s">
        <v>1561</v>
      </c>
      <c r="N74" s="7" t="s">
        <v>23</v>
      </c>
      <c r="O74" s="11">
        <v>3</v>
      </c>
      <c r="P74" s="11">
        <v>12</v>
      </c>
      <c r="Q74" s="11">
        <v>3</v>
      </c>
      <c r="R74" s="11">
        <f t="shared" si="7"/>
        <v>0</v>
      </c>
      <c r="S74" s="11" t="s">
        <v>1455</v>
      </c>
      <c r="U74" t="str">
        <f t="shared" si="8"/>
        <v>是</v>
      </c>
    </row>
    <row r="75" spans="1:21">
      <c r="A75" s="2" t="str">
        <f>K75&amp;MID(L:L,15,4)</f>
        <v>周丽银1561</v>
      </c>
      <c r="B75" s="7" t="s">
        <v>1848</v>
      </c>
      <c r="C75" s="7" t="s">
        <v>1457</v>
      </c>
      <c r="D75" s="7">
        <v>38</v>
      </c>
      <c r="E75" s="7" t="s">
        <v>1849</v>
      </c>
      <c r="F75" s="7" t="s">
        <v>20163</v>
      </c>
      <c r="G75" s="7" t="s">
        <v>20164</v>
      </c>
      <c r="H75" s="7" t="s">
        <v>1450</v>
      </c>
      <c r="I75" s="7" t="s">
        <v>20165</v>
      </c>
      <c r="J75" s="7" t="s">
        <v>1452</v>
      </c>
      <c r="K75" s="7" t="s">
        <v>692</v>
      </c>
      <c r="L75" s="7" t="s">
        <v>693</v>
      </c>
      <c r="M75" s="7" t="s">
        <v>1453</v>
      </c>
      <c r="N75" s="7" t="s">
        <v>23</v>
      </c>
      <c r="O75" s="11">
        <v>2</v>
      </c>
      <c r="P75" s="11">
        <v>28</v>
      </c>
      <c r="Q75" s="11">
        <v>1.5</v>
      </c>
      <c r="R75" s="11">
        <f t="shared" si="7"/>
        <v>0.5</v>
      </c>
      <c r="S75" s="11" t="s">
        <v>1455</v>
      </c>
      <c r="U75" t="str">
        <f t="shared" si="8"/>
        <v>是</v>
      </c>
    </row>
    <row r="76" spans="1:21">
      <c r="A76" s="2" t="str">
        <f>K76&amp;MID(L:L,15,4)</f>
        <v>蓝银杏5166</v>
      </c>
      <c r="B76" s="7" t="s">
        <v>1853</v>
      </c>
      <c r="C76" s="7" t="s">
        <v>1457</v>
      </c>
      <c r="D76" s="7">
        <v>62</v>
      </c>
      <c r="E76" s="7" t="s">
        <v>1854</v>
      </c>
      <c r="F76" s="7" t="s">
        <v>20166</v>
      </c>
      <c r="G76" s="7" t="s">
        <v>20167</v>
      </c>
      <c r="H76" s="7" t="s">
        <v>1450</v>
      </c>
      <c r="I76" s="7" t="s">
        <v>20168</v>
      </c>
      <c r="J76" s="7" t="s">
        <v>1452</v>
      </c>
      <c r="K76" s="7" t="s">
        <v>204</v>
      </c>
      <c r="L76" s="7" t="s">
        <v>205</v>
      </c>
      <c r="M76" s="7" t="s">
        <v>1461</v>
      </c>
      <c r="N76" s="7" t="s">
        <v>23</v>
      </c>
      <c r="O76" s="11">
        <v>14</v>
      </c>
      <c r="P76" s="11">
        <v>7</v>
      </c>
      <c r="Q76" s="11">
        <v>3</v>
      </c>
      <c r="R76" s="11">
        <f t="shared" si="7"/>
        <v>11</v>
      </c>
      <c r="S76" s="11" t="s">
        <v>1455</v>
      </c>
      <c r="U76" t="str">
        <f t="shared" si="8"/>
        <v>是</v>
      </c>
    </row>
    <row r="77" spans="1:21">
      <c r="A77" s="2" t="str">
        <f>K77&amp;MID(L:L,15,4)</f>
        <v>谢顺芝3924</v>
      </c>
      <c r="B77" s="7" t="s">
        <v>1858</v>
      </c>
      <c r="C77" s="7" t="s">
        <v>1446</v>
      </c>
      <c r="D77" s="7">
        <v>51</v>
      </c>
      <c r="E77" s="7" t="s">
        <v>1859</v>
      </c>
      <c r="F77" s="7" t="s">
        <v>20169</v>
      </c>
      <c r="G77" s="7" t="s">
        <v>20170</v>
      </c>
      <c r="H77" s="7" t="s">
        <v>1450</v>
      </c>
      <c r="I77" s="7" t="s">
        <v>11995</v>
      </c>
      <c r="J77" s="7" t="s">
        <v>1452</v>
      </c>
      <c r="K77" s="7" t="s">
        <v>642</v>
      </c>
      <c r="L77" s="7" t="s">
        <v>643</v>
      </c>
      <c r="M77" s="7" t="s">
        <v>1453</v>
      </c>
      <c r="N77" s="7" t="s">
        <v>1467</v>
      </c>
      <c r="O77" s="11">
        <v>1</v>
      </c>
      <c r="P77" s="11">
        <v>55</v>
      </c>
      <c r="Q77" s="11">
        <v>1.5</v>
      </c>
      <c r="R77" s="11">
        <v>0</v>
      </c>
      <c r="S77" s="11" t="s">
        <v>1455</v>
      </c>
      <c r="U77" t="str">
        <f t="shared" si="8"/>
        <v>是</v>
      </c>
    </row>
    <row r="78" spans="1:21">
      <c r="A78" s="2" t="str">
        <f>K78&amp;MID(L:L,15,4)</f>
        <v>胡继淑0947</v>
      </c>
      <c r="B78" s="7" t="s">
        <v>16563</v>
      </c>
      <c r="C78" s="7" t="s">
        <v>1446</v>
      </c>
      <c r="D78" s="7">
        <v>44</v>
      </c>
      <c r="E78" s="7" t="s">
        <v>16564</v>
      </c>
      <c r="F78" s="7" t="s">
        <v>20171</v>
      </c>
      <c r="G78" s="7" t="s">
        <v>20172</v>
      </c>
      <c r="H78" s="7" t="s">
        <v>1450</v>
      </c>
      <c r="I78" s="7" t="s">
        <v>20173</v>
      </c>
      <c r="J78" s="7" t="s">
        <v>1452</v>
      </c>
      <c r="K78" s="7" t="s">
        <v>188</v>
      </c>
      <c r="L78" s="7" t="s">
        <v>189</v>
      </c>
      <c r="M78" s="7" t="s">
        <v>1461</v>
      </c>
      <c r="N78" s="7" t="s">
        <v>23</v>
      </c>
      <c r="O78" s="11">
        <v>7</v>
      </c>
      <c r="P78" s="11">
        <v>6</v>
      </c>
      <c r="Q78" s="11">
        <v>3</v>
      </c>
      <c r="R78" s="11">
        <f t="shared" ref="R78:R81" si="9">O78-Q78</f>
        <v>4</v>
      </c>
      <c r="S78" s="11" t="s">
        <v>1455</v>
      </c>
      <c r="U78" t="str">
        <f t="shared" si="8"/>
        <v>是</v>
      </c>
    </row>
    <row r="79" spans="1:21">
      <c r="A79" s="2" t="str">
        <f>K79&amp;MID(L:L,15,4)</f>
        <v>黄细妹3927</v>
      </c>
      <c r="B79" s="7" t="s">
        <v>1866</v>
      </c>
      <c r="C79" s="7" t="s">
        <v>1446</v>
      </c>
      <c r="D79" s="7">
        <v>27</v>
      </c>
      <c r="E79" s="7" t="s">
        <v>1867</v>
      </c>
      <c r="F79" s="7" t="s">
        <v>20174</v>
      </c>
      <c r="G79" s="7" t="s">
        <v>20175</v>
      </c>
      <c r="H79" s="7" t="s">
        <v>1450</v>
      </c>
      <c r="I79" s="7" t="s">
        <v>19291</v>
      </c>
      <c r="J79" s="7" t="s">
        <v>1452</v>
      </c>
      <c r="K79" s="7" t="s">
        <v>654</v>
      </c>
      <c r="L79" s="7" t="s">
        <v>655</v>
      </c>
      <c r="M79" s="7" t="s">
        <v>1453</v>
      </c>
      <c r="N79" s="7" t="s">
        <v>1467</v>
      </c>
      <c r="O79" s="11">
        <v>3</v>
      </c>
      <c r="P79" s="11">
        <v>8</v>
      </c>
      <c r="Q79" s="11">
        <v>1.5</v>
      </c>
      <c r="R79" s="11">
        <f t="shared" si="9"/>
        <v>1.5</v>
      </c>
      <c r="S79" s="11" t="s">
        <v>1455</v>
      </c>
      <c r="U79" t="str">
        <f t="shared" si="8"/>
        <v>是</v>
      </c>
    </row>
    <row r="80" spans="1:21">
      <c r="A80" s="2" t="str">
        <f>K80&amp;MID(L:L,15,4)</f>
        <v>周群9567</v>
      </c>
      <c r="B80" s="7" t="s">
        <v>1871</v>
      </c>
      <c r="C80" s="7" t="s">
        <v>1457</v>
      </c>
      <c r="D80" s="7">
        <v>48</v>
      </c>
      <c r="E80" s="7" t="s">
        <v>1872</v>
      </c>
      <c r="F80" s="7" t="s">
        <v>20176</v>
      </c>
      <c r="G80" s="7" t="s">
        <v>20177</v>
      </c>
      <c r="H80" s="7" t="s">
        <v>1450</v>
      </c>
      <c r="I80" s="7" t="s">
        <v>18332</v>
      </c>
      <c r="J80" s="7" t="s">
        <v>1452</v>
      </c>
      <c r="K80" s="7" t="s">
        <v>619</v>
      </c>
      <c r="L80" s="7" t="s">
        <v>620</v>
      </c>
      <c r="M80" s="7" t="s">
        <v>1461</v>
      </c>
      <c r="N80" s="7" t="s">
        <v>23</v>
      </c>
      <c r="O80" s="11">
        <v>3</v>
      </c>
      <c r="P80" s="11">
        <v>30</v>
      </c>
      <c r="Q80" s="11">
        <v>3</v>
      </c>
      <c r="R80" s="11">
        <f t="shared" si="9"/>
        <v>0</v>
      </c>
      <c r="S80" s="11" t="s">
        <v>1455</v>
      </c>
      <c r="U80" t="str">
        <f t="shared" si="8"/>
        <v>是</v>
      </c>
    </row>
    <row r="81" spans="1:21">
      <c r="A81" s="2" t="str">
        <f>K81&amp;MID(L:L,15,4)</f>
        <v>孔庆彬0915</v>
      </c>
      <c r="B81" s="7" t="s">
        <v>1882</v>
      </c>
      <c r="C81" s="7" t="s">
        <v>1446</v>
      </c>
      <c r="D81" s="7">
        <v>37</v>
      </c>
      <c r="E81" s="7" t="s">
        <v>1883</v>
      </c>
      <c r="F81" s="7" t="s">
        <v>20178</v>
      </c>
      <c r="G81" s="7" t="s">
        <v>20179</v>
      </c>
      <c r="H81" s="7" t="s">
        <v>1450</v>
      </c>
      <c r="I81" s="7" t="s">
        <v>20180</v>
      </c>
      <c r="J81" s="7" t="s">
        <v>1452</v>
      </c>
      <c r="K81" s="7" t="s">
        <v>322</v>
      </c>
      <c r="L81" s="7" t="s">
        <v>323</v>
      </c>
      <c r="M81" s="7" t="s">
        <v>1453</v>
      </c>
      <c r="N81" s="7" t="s">
        <v>23</v>
      </c>
      <c r="O81" s="11">
        <v>3</v>
      </c>
      <c r="P81" s="11">
        <v>54</v>
      </c>
      <c r="Q81" s="11">
        <v>1.5</v>
      </c>
      <c r="R81" s="11">
        <f t="shared" si="9"/>
        <v>1.5</v>
      </c>
      <c r="S81" s="11" t="s">
        <v>1455</v>
      </c>
      <c r="U81" t="str">
        <f t="shared" si="8"/>
        <v>是</v>
      </c>
    </row>
    <row r="82" spans="1:21">
      <c r="A82" s="2" t="str">
        <f>K82&amp;MID(L:L,15,4)</f>
        <v>叶满0046</v>
      </c>
      <c r="B82" s="7" t="s">
        <v>1887</v>
      </c>
      <c r="C82" s="7" t="s">
        <v>1446</v>
      </c>
      <c r="D82" s="7">
        <v>51</v>
      </c>
      <c r="E82" s="7" t="s">
        <v>1888</v>
      </c>
      <c r="F82" s="7" t="s">
        <v>20181</v>
      </c>
      <c r="G82" s="7" t="s">
        <v>20182</v>
      </c>
      <c r="H82" s="7" t="s">
        <v>1450</v>
      </c>
      <c r="I82" s="7" t="s">
        <v>14523</v>
      </c>
      <c r="J82" s="7" t="s">
        <v>1452</v>
      </c>
      <c r="K82" s="7" t="s">
        <v>909</v>
      </c>
      <c r="L82" s="7" t="s">
        <v>910</v>
      </c>
      <c r="M82" s="7" t="s">
        <v>1453</v>
      </c>
      <c r="N82" s="7" t="s">
        <v>1454</v>
      </c>
      <c r="O82" s="11">
        <v>1</v>
      </c>
      <c r="P82" s="11">
        <v>58</v>
      </c>
      <c r="Q82" s="11">
        <v>1.5</v>
      </c>
      <c r="R82" s="11">
        <v>0</v>
      </c>
      <c r="S82" s="11" t="s">
        <v>1455</v>
      </c>
      <c r="U82" t="str">
        <f t="shared" si="8"/>
        <v>是</v>
      </c>
    </row>
    <row r="83" spans="1:21">
      <c r="A83" s="2" t="str">
        <f>K83&amp;MID(L:L,15,4)</f>
        <v>朱毅0044</v>
      </c>
      <c r="B83" s="7" t="s">
        <v>1892</v>
      </c>
      <c r="C83" s="7" t="s">
        <v>1446</v>
      </c>
      <c r="D83" s="7">
        <v>48</v>
      </c>
      <c r="E83" s="7" t="s">
        <v>1893</v>
      </c>
      <c r="F83" s="7" t="s">
        <v>20183</v>
      </c>
      <c r="G83" s="7" t="s">
        <v>20184</v>
      </c>
      <c r="H83" s="7" t="s">
        <v>1450</v>
      </c>
      <c r="I83" s="7" t="s">
        <v>10117</v>
      </c>
      <c r="J83" s="7" t="s">
        <v>1452</v>
      </c>
      <c r="K83" s="7" t="s">
        <v>1044</v>
      </c>
      <c r="L83" s="7" t="s">
        <v>1897</v>
      </c>
      <c r="M83" s="7" t="s">
        <v>1461</v>
      </c>
      <c r="N83" s="7" t="s">
        <v>1454</v>
      </c>
      <c r="O83" s="11">
        <v>3</v>
      </c>
      <c r="P83" s="11">
        <v>10</v>
      </c>
      <c r="Q83" s="11">
        <v>3</v>
      </c>
      <c r="R83" s="11">
        <f t="shared" ref="R83:R106" si="10">O83-Q83</f>
        <v>0</v>
      </c>
      <c r="S83" s="11" t="s">
        <v>1455</v>
      </c>
      <c r="U83" t="str">
        <f t="shared" si="8"/>
        <v>是</v>
      </c>
    </row>
    <row r="84" spans="1:21">
      <c r="A84" s="2" t="str">
        <f>K84&amp;MID(L:L,15,4)</f>
        <v>彭次光5430</v>
      </c>
      <c r="B84" s="7" t="s">
        <v>1898</v>
      </c>
      <c r="C84" s="7" t="s">
        <v>1446</v>
      </c>
      <c r="D84" s="7">
        <v>56</v>
      </c>
      <c r="E84" s="7" t="s">
        <v>1899</v>
      </c>
      <c r="F84" s="7" t="s">
        <v>20185</v>
      </c>
      <c r="G84" s="7" t="s">
        <v>20186</v>
      </c>
      <c r="H84" s="7" t="s">
        <v>1450</v>
      </c>
      <c r="I84" s="7" t="s">
        <v>20187</v>
      </c>
      <c r="J84" s="7" t="s">
        <v>1452</v>
      </c>
      <c r="K84" s="7" t="s">
        <v>512</v>
      </c>
      <c r="L84" s="7" t="s">
        <v>513</v>
      </c>
      <c r="M84" s="7" t="s">
        <v>1453</v>
      </c>
      <c r="N84" s="7" t="s">
        <v>23</v>
      </c>
      <c r="O84" s="11">
        <v>3</v>
      </c>
      <c r="P84" s="11">
        <v>7</v>
      </c>
      <c r="Q84" s="11">
        <v>1.5</v>
      </c>
      <c r="R84" s="11">
        <f t="shared" si="10"/>
        <v>1.5</v>
      </c>
      <c r="S84" s="11" t="s">
        <v>1455</v>
      </c>
      <c r="U84" t="str">
        <f t="shared" si="8"/>
        <v>是</v>
      </c>
    </row>
    <row r="85" spans="1:21">
      <c r="A85" s="2" t="str">
        <f>K85&amp;MID(L:L,15,4)</f>
        <v>梁梅芳5148</v>
      </c>
      <c r="B85" s="7" t="s">
        <v>1949</v>
      </c>
      <c r="C85" s="7" t="s">
        <v>1457</v>
      </c>
      <c r="D85" s="7">
        <v>53</v>
      </c>
      <c r="E85" s="7" t="s">
        <v>1950</v>
      </c>
      <c r="F85" s="7" t="s">
        <v>20188</v>
      </c>
      <c r="G85" s="7" t="s">
        <v>20189</v>
      </c>
      <c r="H85" s="7" t="s">
        <v>1450</v>
      </c>
      <c r="I85" s="7" t="s">
        <v>14741</v>
      </c>
      <c r="J85" s="7" t="s">
        <v>1452</v>
      </c>
      <c r="K85" s="7" t="s">
        <v>305</v>
      </c>
      <c r="L85" s="7" t="s">
        <v>306</v>
      </c>
      <c r="M85" s="7" t="s">
        <v>1461</v>
      </c>
      <c r="N85" s="7" t="s">
        <v>23</v>
      </c>
      <c r="O85" s="11">
        <v>3</v>
      </c>
      <c r="P85" s="11">
        <v>12</v>
      </c>
      <c r="Q85" s="11">
        <v>3</v>
      </c>
      <c r="R85" s="11">
        <f t="shared" si="10"/>
        <v>0</v>
      </c>
      <c r="S85" s="11" t="s">
        <v>1455</v>
      </c>
      <c r="U85" t="str">
        <f t="shared" si="8"/>
        <v>是</v>
      </c>
    </row>
    <row r="86" spans="1:21">
      <c r="A86" s="2" t="str">
        <f>K86&amp;MID(L:L,15,4)</f>
        <v>苏雪珍0680</v>
      </c>
      <c r="B86" s="7" t="s">
        <v>1903</v>
      </c>
      <c r="C86" s="7" t="s">
        <v>1446</v>
      </c>
      <c r="D86" s="7">
        <v>53</v>
      </c>
      <c r="E86" s="7" t="s">
        <v>1904</v>
      </c>
      <c r="F86" s="7" t="s">
        <v>20190</v>
      </c>
      <c r="G86" s="7" t="s">
        <v>20191</v>
      </c>
      <c r="H86" s="7" t="s">
        <v>1450</v>
      </c>
      <c r="I86" s="7" t="s">
        <v>20192</v>
      </c>
      <c r="J86" s="7" t="s">
        <v>1452</v>
      </c>
      <c r="K86" s="7" t="s">
        <v>490</v>
      </c>
      <c r="L86" s="7" t="s">
        <v>491</v>
      </c>
      <c r="M86" s="7" t="s">
        <v>1453</v>
      </c>
      <c r="N86" s="7" t="s">
        <v>23</v>
      </c>
      <c r="O86" s="11">
        <v>6</v>
      </c>
      <c r="P86" s="11">
        <v>18</v>
      </c>
      <c r="Q86" s="11">
        <v>1.5</v>
      </c>
      <c r="R86" s="11">
        <f t="shared" si="10"/>
        <v>4.5</v>
      </c>
      <c r="S86" s="11" t="s">
        <v>1455</v>
      </c>
      <c r="U86" t="str">
        <f t="shared" si="8"/>
        <v>是</v>
      </c>
    </row>
    <row r="87" spans="1:21">
      <c r="A87" s="2" t="str">
        <f>K87&amp;MID(L:L,15,4)</f>
        <v>江和好0024</v>
      </c>
      <c r="B87" s="7" t="s">
        <v>18006</v>
      </c>
      <c r="C87" s="7" t="s">
        <v>1457</v>
      </c>
      <c r="D87" s="7">
        <v>40</v>
      </c>
      <c r="E87" s="7" t="s">
        <v>18007</v>
      </c>
      <c r="F87" s="7" t="s">
        <v>20193</v>
      </c>
      <c r="G87" s="7" t="s">
        <v>20194</v>
      </c>
      <c r="H87" s="7" t="s">
        <v>1450</v>
      </c>
      <c r="I87" s="7" t="s">
        <v>20195</v>
      </c>
      <c r="J87" s="7" t="s">
        <v>1452</v>
      </c>
      <c r="K87" s="7" t="s">
        <v>297</v>
      </c>
      <c r="L87" s="7" t="s">
        <v>298</v>
      </c>
      <c r="M87" s="7" t="s">
        <v>1453</v>
      </c>
      <c r="N87" s="7" t="s">
        <v>23</v>
      </c>
      <c r="O87" s="11">
        <v>4</v>
      </c>
      <c r="P87" s="11">
        <v>35</v>
      </c>
      <c r="Q87" s="11">
        <v>1.5</v>
      </c>
      <c r="R87" s="11">
        <f t="shared" si="10"/>
        <v>2.5</v>
      </c>
      <c r="S87" s="11" t="s">
        <v>1455</v>
      </c>
      <c r="U87" t="str">
        <f t="shared" si="8"/>
        <v>是</v>
      </c>
    </row>
    <row r="88" spans="1:21">
      <c r="A88" s="2" t="str">
        <f>K88&amp;MID(L:L,15,4)</f>
        <v>邝鉴谦1213</v>
      </c>
      <c r="B88" s="7" t="s">
        <v>1908</v>
      </c>
      <c r="C88" s="7" t="s">
        <v>1457</v>
      </c>
      <c r="D88" s="7">
        <v>37</v>
      </c>
      <c r="E88" s="7" t="s">
        <v>1909</v>
      </c>
      <c r="F88" s="7" t="s">
        <v>20196</v>
      </c>
      <c r="G88" s="7" t="s">
        <v>20197</v>
      </c>
      <c r="H88" s="7" t="s">
        <v>1912</v>
      </c>
      <c r="I88" s="7" t="s">
        <v>6884</v>
      </c>
      <c r="J88" s="7" t="s">
        <v>1452</v>
      </c>
      <c r="K88" s="7" t="s">
        <v>329</v>
      </c>
      <c r="L88" s="7" t="s">
        <v>330</v>
      </c>
      <c r="M88" s="7" t="s">
        <v>1453</v>
      </c>
      <c r="N88" s="7" t="s">
        <v>23</v>
      </c>
      <c r="O88" s="11">
        <v>6</v>
      </c>
      <c r="P88" s="11">
        <v>46</v>
      </c>
      <c r="Q88" s="11">
        <v>1.5</v>
      </c>
      <c r="R88" s="11">
        <f t="shared" si="10"/>
        <v>4.5</v>
      </c>
      <c r="S88" s="11" t="s">
        <v>1455</v>
      </c>
      <c r="U88" t="str">
        <f t="shared" si="8"/>
        <v>是</v>
      </c>
    </row>
    <row r="89" spans="1:21">
      <c r="A89" s="2" t="str">
        <f>K89&amp;MID(L:L,15,4)</f>
        <v>卢宜才0035</v>
      </c>
      <c r="B89" s="7" t="s">
        <v>1914</v>
      </c>
      <c r="C89" s="7" t="s">
        <v>1446</v>
      </c>
      <c r="D89" s="7">
        <v>51</v>
      </c>
      <c r="E89" s="7" t="s">
        <v>1915</v>
      </c>
      <c r="F89" s="7" t="s">
        <v>20198</v>
      </c>
      <c r="G89" s="7" t="s">
        <v>20199</v>
      </c>
      <c r="H89" s="7" t="s">
        <v>1450</v>
      </c>
      <c r="I89" s="7" t="s">
        <v>20200</v>
      </c>
      <c r="J89" s="7" t="s">
        <v>1452</v>
      </c>
      <c r="K89" s="7" t="s">
        <v>461</v>
      </c>
      <c r="L89" s="7" t="s">
        <v>462</v>
      </c>
      <c r="M89" s="7" t="s">
        <v>1461</v>
      </c>
      <c r="N89" s="7" t="s">
        <v>23</v>
      </c>
      <c r="O89" s="11">
        <v>7</v>
      </c>
      <c r="P89" s="11">
        <v>18</v>
      </c>
      <c r="Q89" s="11">
        <v>3</v>
      </c>
      <c r="R89" s="11">
        <f t="shared" si="10"/>
        <v>4</v>
      </c>
      <c r="S89" s="11" t="s">
        <v>1455</v>
      </c>
      <c r="U89" t="str">
        <f t="shared" si="8"/>
        <v>是</v>
      </c>
    </row>
    <row r="90" spans="1:21">
      <c r="A90" s="2" t="str">
        <f>K90&amp;MID(L:L,15,4)</f>
        <v>卢二妹1225</v>
      </c>
      <c r="B90" s="7" t="s">
        <v>1919</v>
      </c>
      <c r="C90" s="7" t="s">
        <v>1446</v>
      </c>
      <c r="D90" s="7">
        <v>63</v>
      </c>
      <c r="E90" s="7" t="s">
        <v>1920</v>
      </c>
      <c r="F90" s="7" t="s">
        <v>20201</v>
      </c>
      <c r="G90" s="7" t="s">
        <v>20202</v>
      </c>
      <c r="H90" s="7" t="s">
        <v>1450</v>
      </c>
      <c r="I90" s="7" t="s">
        <v>20203</v>
      </c>
      <c r="J90" s="7" t="s">
        <v>1452</v>
      </c>
      <c r="K90" s="7" t="s">
        <v>450</v>
      </c>
      <c r="L90" s="7" t="s">
        <v>451</v>
      </c>
      <c r="M90" s="7" t="s">
        <v>1453</v>
      </c>
      <c r="N90" s="7" t="s">
        <v>23</v>
      </c>
      <c r="O90" s="11">
        <v>5</v>
      </c>
      <c r="P90" s="11">
        <v>33</v>
      </c>
      <c r="Q90" s="11">
        <v>1.5</v>
      </c>
      <c r="R90" s="11">
        <f t="shared" si="10"/>
        <v>3.5</v>
      </c>
      <c r="S90" s="11" t="s">
        <v>1455</v>
      </c>
      <c r="U90" t="str">
        <f t="shared" si="8"/>
        <v>是</v>
      </c>
    </row>
    <row r="91" spans="1:21">
      <c r="A91" s="2" t="str">
        <f>K91&amp;MID(L:L,15,4)</f>
        <v>李光远3619</v>
      </c>
      <c r="B91" s="7" t="s">
        <v>17603</v>
      </c>
      <c r="C91" s="7" t="s">
        <v>1446</v>
      </c>
      <c r="D91" s="7">
        <v>60</v>
      </c>
      <c r="E91" s="7" t="s">
        <v>17604</v>
      </c>
      <c r="F91" s="7" t="s">
        <v>20204</v>
      </c>
      <c r="G91" s="7" t="s">
        <v>20205</v>
      </c>
      <c r="H91" s="7" t="s">
        <v>1450</v>
      </c>
      <c r="I91" s="7" t="s">
        <v>17235</v>
      </c>
      <c r="J91" s="7" t="s">
        <v>1452</v>
      </c>
      <c r="K91" s="7" t="s">
        <v>370</v>
      </c>
      <c r="L91" s="7" t="s">
        <v>371</v>
      </c>
      <c r="M91" s="7" t="s">
        <v>1461</v>
      </c>
      <c r="N91" s="7" t="s">
        <v>23</v>
      </c>
      <c r="O91" s="11">
        <v>3</v>
      </c>
      <c r="P91" s="11">
        <v>13</v>
      </c>
      <c r="Q91" s="11">
        <v>3</v>
      </c>
      <c r="R91" s="11">
        <f t="shared" si="10"/>
        <v>0</v>
      </c>
      <c r="S91" s="11" t="s">
        <v>1455</v>
      </c>
      <c r="U91" t="str">
        <f t="shared" si="8"/>
        <v>是</v>
      </c>
    </row>
    <row r="92" spans="1:21">
      <c r="A92" s="2" t="str">
        <f>K92&amp;MID(L:L,15,4)</f>
        <v>刘景昌4518</v>
      </c>
      <c r="B92" s="7" t="s">
        <v>1929</v>
      </c>
      <c r="C92" s="7" t="s">
        <v>1446</v>
      </c>
      <c r="D92" s="7">
        <v>58</v>
      </c>
      <c r="E92" s="7" t="s">
        <v>1930</v>
      </c>
      <c r="F92" s="7" t="s">
        <v>20206</v>
      </c>
      <c r="G92" s="7" t="s">
        <v>20207</v>
      </c>
      <c r="H92" s="7" t="s">
        <v>1450</v>
      </c>
      <c r="I92" s="7" t="s">
        <v>20208</v>
      </c>
      <c r="J92" s="7" t="s">
        <v>1452</v>
      </c>
      <c r="K92" s="7" t="s">
        <v>404</v>
      </c>
      <c r="L92" s="7" t="s">
        <v>405</v>
      </c>
      <c r="M92" s="7" t="s">
        <v>1461</v>
      </c>
      <c r="N92" s="7" t="s">
        <v>23</v>
      </c>
      <c r="O92" s="11">
        <v>3</v>
      </c>
      <c r="P92" s="11">
        <v>19</v>
      </c>
      <c r="Q92" s="11">
        <v>3</v>
      </c>
      <c r="R92" s="11">
        <f t="shared" si="10"/>
        <v>0</v>
      </c>
      <c r="S92" s="11" t="s">
        <v>1455</v>
      </c>
      <c r="U92" t="str">
        <f t="shared" si="8"/>
        <v>是</v>
      </c>
    </row>
    <row r="93" spans="1:21">
      <c r="A93" s="2" t="str">
        <f>K93&amp;MID(L:L,15,4)</f>
        <v>伍炳基3938</v>
      </c>
      <c r="B93" s="7" t="s">
        <v>1934</v>
      </c>
      <c r="C93" s="7" t="s">
        <v>1446</v>
      </c>
      <c r="D93" s="7">
        <v>47</v>
      </c>
      <c r="E93" s="7" t="s">
        <v>1935</v>
      </c>
      <c r="F93" s="7" t="s">
        <v>20209</v>
      </c>
      <c r="G93" s="7" t="s">
        <v>20210</v>
      </c>
      <c r="H93" s="7" t="s">
        <v>1450</v>
      </c>
      <c r="I93" s="7" t="s">
        <v>19346</v>
      </c>
      <c r="J93" s="7" t="s">
        <v>1452</v>
      </c>
      <c r="K93" s="7" t="s">
        <v>275</v>
      </c>
      <c r="L93" s="7" t="s">
        <v>276</v>
      </c>
      <c r="M93" s="7" t="s">
        <v>1461</v>
      </c>
      <c r="N93" s="7" t="s">
        <v>23</v>
      </c>
      <c r="O93" s="11">
        <v>3</v>
      </c>
      <c r="P93" s="11">
        <v>39</v>
      </c>
      <c r="Q93" s="11">
        <v>3</v>
      </c>
      <c r="R93" s="11">
        <f t="shared" si="10"/>
        <v>0</v>
      </c>
      <c r="S93" s="11" t="s">
        <v>1455</v>
      </c>
      <c r="U93" t="str">
        <f t="shared" si="8"/>
        <v>是</v>
      </c>
    </row>
    <row r="94" spans="1:21">
      <c r="A94" s="2" t="str">
        <f>K94&amp;MID(L:L,15,4)</f>
        <v>徐金汉1238</v>
      </c>
      <c r="B94" s="7" t="s">
        <v>1939</v>
      </c>
      <c r="C94" s="7" t="s">
        <v>1446</v>
      </c>
      <c r="D94" s="7">
        <v>52</v>
      </c>
      <c r="E94" s="7" t="s">
        <v>1940</v>
      </c>
      <c r="F94" s="7" t="s">
        <v>20211</v>
      </c>
      <c r="G94" s="7" t="s">
        <v>20212</v>
      </c>
      <c r="H94" s="7" t="s">
        <v>1450</v>
      </c>
      <c r="I94" s="7" t="s">
        <v>10114</v>
      </c>
      <c r="J94" s="7" t="s">
        <v>1452</v>
      </c>
      <c r="K94" s="7" t="s">
        <v>616</v>
      </c>
      <c r="L94" s="7" t="s">
        <v>617</v>
      </c>
      <c r="M94" s="7" t="s">
        <v>1453</v>
      </c>
      <c r="N94" s="7" t="s">
        <v>23</v>
      </c>
      <c r="O94" s="11">
        <v>2</v>
      </c>
      <c r="P94" s="11">
        <v>18</v>
      </c>
      <c r="Q94" s="11">
        <v>1.5</v>
      </c>
      <c r="R94" s="11">
        <f t="shared" si="10"/>
        <v>0.5</v>
      </c>
      <c r="S94" s="11" t="s">
        <v>1455</v>
      </c>
      <c r="U94" t="str">
        <f t="shared" si="8"/>
        <v>是</v>
      </c>
    </row>
    <row r="95" spans="1:21">
      <c r="A95" s="2" t="str">
        <f>K95&amp;MID(L:L,15,4)</f>
        <v>袁有美4227</v>
      </c>
      <c r="B95" s="7" t="s">
        <v>1944</v>
      </c>
      <c r="C95" s="7" t="s">
        <v>1457</v>
      </c>
      <c r="D95" s="7">
        <v>48</v>
      </c>
      <c r="E95" s="7" t="s">
        <v>1945</v>
      </c>
      <c r="F95" s="7" t="s">
        <v>20213</v>
      </c>
      <c r="G95" s="7" t="s">
        <v>20214</v>
      </c>
      <c r="H95" s="7" t="s">
        <v>1450</v>
      </c>
      <c r="I95" s="7" t="s">
        <v>11034</v>
      </c>
      <c r="J95" s="7" t="s">
        <v>1452</v>
      </c>
      <c r="K95" s="7" t="s">
        <v>913</v>
      </c>
      <c r="L95" s="7" t="s">
        <v>914</v>
      </c>
      <c r="M95" s="7" t="s">
        <v>1461</v>
      </c>
      <c r="N95" s="7" t="s">
        <v>1467</v>
      </c>
      <c r="O95" s="11">
        <v>3</v>
      </c>
      <c r="P95" s="11">
        <v>14</v>
      </c>
      <c r="Q95" s="11">
        <v>3</v>
      </c>
      <c r="R95" s="11">
        <f t="shared" si="10"/>
        <v>0</v>
      </c>
      <c r="S95" s="11" t="s">
        <v>1455</v>
      </c>
      <c r="U95" t="str">
        <f t="shared" si="8"/>
        <v>是</v>
      </c>
    </row>
    <row r="96" spans="1:21">
      <c r="A96" s="2" t="str">
        <f>K96&amp;MID(L:L,15,4)</f>
        <v>杨清葵2728</v>
      </c>
      <c r="B96" s="7" t="s">
        <v>1958</v>
      </c>
      <c r="C96" s="7" t="s">
        <v>1446</v>
      </c>
      <c r="D96" s="7">
        <v>34</v>
      </c>
      <c r="E96" s="7" t="s">
        <v>962</v>
      </c>
      <c r="F96" s="7" t="s">
        <v>20215</v>
      </c>
      <c r="G96" s="7" t="s">
        <v>20216</v>
      </c>
      <c r="H96" s="7" t="s">
        <v>1450</v>
      </c>
      <c r="I96" s="7" t="s">
        <v>20217</v>
      </c>
      <c r="J96" s="7" t="s">
        <v>1452</v>
      </c>
      <c r="K96" s="7" t="s">
        <v>957</v>
      </c>
      <c r="L96" s="7" t="s">
        <v>958</v>
      </c>
      <c r="M96" s="7" t="s">
        <v>1453</v>
      </c>
      <c r="N96" s="7" t="s">
        <v>1467</v>
      </c>
      <c r="O96" s="11">
        <v>2</v>
      </c>
      <c r="P96" s="11">
        <v>27</v>
      </c>
      <c r="Q96" s="11">
        <v>1.5</v>
      </c>
      <c r="R96" s="11">
        <f t="shared" si="10"/>
        <v>0.5</v>
      </c>
      <c r="S96" s="11" t="s">
        <v>1455</v>
      </c>
      <c r="U96" t="str">
        <f t="shared" si="8"/>
        <v>是</v>
      </c>
    </row>
    <row r="97" spans="1:21">
      <c r="A97" s="2" t="str">
        <f>K97&amp;MID(L:L,15,4)</f>
        <v>张翠维0624</v>
      </c>
      <c r="B97" s="7" t="s">
        <v>1962</v>
      </c>
      <c r="C97" s="7" t="s">
        <v>1446</v>
      </c>
      <c r="D97" s="7">
        <v>49</v>
      </c>
      <c r="E97" s="7" t="s">
        <v>1963</v>
      </c>
      <c r="F97" s="7" t="s">
        <v>20218</v>
      </c>
      <c r="G97" s="7" t="s">
        <v>20219</v>
      </c>
      <c r="H97" s="7" t="s">
        <v>1450</v>
      </c>
      <c r="I97" s="7" t="s">
        <v>1536</v>
      </c>
      <c r="J97" s="7" t="s">
        <v>1452</v>
      </c>
      <c r="K97" s="7" t="s">
        <v>334</v>
      </c>
      <c r="L97" s="7" t="s">
        <v>335</v>
      </c>
      <c r="M97" s="7" t="s">
        <v>1453</v>
      </c>
      <c r="N97" s="7" t="s">
        <v>23</v>
      </c>
      <c r="O97" s="11">
        <v>3</v>
      </c>
      <c r="P97" s="11">
        <v>13</v>
      </c>
      <c r="Q97" s="11">
        <v>1.5</v>
      </c>
      <c r="R97" s="11">
        <f t="shared" si="10"/>
        <v>1.5</v>
      </c>
      <c r="S97" s="11" t="s">
        <v>1455</v>
      </c>
      <c r="U97" t="str">
        <f t="shared" si="8"/>
        <v>是</v>
      </c>
    </row>
    <row r="98" spans="1:21">
      <c r="A98" s="2" t="str">
        <f>K98&amp;MID(L:L,15,4)</f>
        <v>陈丽华3928</v>
      </c>
      <c r="B98" s="7" t="s">
        <v>1967</v>
      </c>
      <c r="C98" s="7" t="s">
        <v>1446</v>
      </c>
      <c r="D98" s="7">
        <v>49</v>
      </c>
      <c r="E98" s="7" t="s">
        <v>1108</v>
      </c>
      <c r="F98" s="7" t="s">
        <v>20220</v>
      </c>
      <c r="G98" s="7" t="s">
        <v>20221</v>
      </c>
      <c r="H98" s="7" t="s">
        <v>1450</v>
      </c>
      <c r="I98" s="7" t="s">
        <v>8335</v>
      </c>
      <c r="J98" s="7" t="s">
        <v>1452</v>
      </c>
      <c r="K98" s="7" t="s">
        <v>1109</v>
      </c>
      <c r="L98" s="7" t="s">
        <v>1110</v>
      </c>
      <c r="M98" s="7" t="s">
        <v>1461</v>
      </c>
      <c r="N98" s="7" t="s">
        <v>1467</v>
      </c>
      <c r="O98" s="11">
        <v>3</v>
      </c>
      <c r="P98" s="11">
        <v>35</v>
      </c>
      <c r="Q98" s="11">
        <v>3</v>
      </c>
      <c r="R98" s="11">
        <f t="shared" si="10"/>
        <v>0</v>
      </c>
      <c r="S98" s="11" t="s">
        <v>1455</v>
      </c>
      <c r="U98" t="str">
        <f t="shared" si="8"/>
        <v>是</v>
      </c>
    </row>
    <row r="99" spans="1:21">
      <c r="A99" s="2" t="str">
        <f>K99&amp;MID(L:L,15,4)</f>
        <v>陈有妹142X</v>
      </c>
      <c r="B99" s="7" t="s">
        <v>5236</v>
      </c>
      <c r="C99" s="7" t="s">
        <v>1457</v>
      </c>
      <c r="D99" s="7">
        <v>58</v>
      </c>
      <c r="E99" s="7" t="s">
        <v>1102</v>
      </c>
      <c r="F99" s="7" t="s">
        <v>20222</v>
      </c>
      <c r="G99" s="7" t="s">
        <v>20223</v>
      </c>
      <c r="H99" s="7" t="s">
        <v>1450</v>
      </c>
      <c r="I99" s="7" t="s">
        <v>20224</v>
      </c>
      <c r="J99" s="7" t="s">
        <v>1452</v>
      </c>
      <c r="K99" s="7" t="s">
        <v>1097</v>
      </c>
      <c r="L99" s="7" t="s">
        <v>1098</v>
      </c>
      <c r="M99" s="7" t="s">
        <v>1461</v>
      </c>
      <c r="N99" s="7" t="s">
        <v>1454</v>
      </c>
      <c r="O99" s="11">
        <v>4</v>
      </c>
      <c r="P99" s="11">
        <v>12</v>
      </c>
      <c r="Q99" s="11">
        <v>3</v>
      </c>
      <c r="R99" s="11">
        <f t="shared" si="10"/>
        <v>1</v>
      </c>
      <c r="S99" s="11" t="s">
        <v>1455</v>
      </c>
      <c r="U99" t="str">
        <f t="shared" si="8"/>
        <v>是</v>
      </c>
    </row>
    <row r="100" spans="1:21">
      <c r="A100" s="2" t="str">
        <f>K100&amp;MID(L:L,15,4)</f>
        <v>黄笑英3045</v>
      </c>
      <c r="B100" s="7" t="s">
        <v>1840</v>
      </c>
      <c r="C100" s="7" t="s">
        <v>1457</v>
      </c>
      <c r="D100" s="7">
        <v>50</v>
      </c>
      <c r="E100" s="7" t="s">
        <v>1841</v>
      </c>
      <c r="F100" s="7" t="s">
        <v>20225</v>
      </c>
      <c r="G100" s="7" t="s">
        <v>20226</v>
      </c>
      <c r="H100" s="7" t="s">
        <v>1450</v>
      </c>
      <c r="I100" s="7" t="s">
        <v>20227</v>
      </c>
      <c r="J100" s="7" t="s">
        <v>1452</v>
      </c>
      <c r="K100" s="7" t="s">
        <v>425</v>
      </c>
      <c r="L100" s="7" t="s">
        <v>426</v>
      </c>
      <c r="M100" s="7" t="s">
        <v>1461</v>
      </c>
      <c r="N100" s="7" t="s">
        <v>23</v>
      </c>
      <c r="O100" s="11">
        <v>6</v>
      </c>
      <c r="P100" s="11">
        <v>11</v>
      </c>
      <c r="Q100" s="11">
        <v>3</v>
      </c>
      <c r="R100" s="11">
        <f t="shared" si="10"/>
        <v>3</v>
      </c>
      <c r="S100" s="11" t="s">
        <v>1455</v>
      </c>
      <c r="U100" t="str">
        <f t="shared" si="8"/>
        <v>是</v>
      </c>
    </row>
    <row r="101" spans="1:21">
      <c r="A101" s="2" t="str">
        <f>K101&amp;MID(L:L,15,4)</f>
        <v>王玉珍0723</v>
      </c>
      <c r="B101" s="7" t="s">
        <v>5236</v>
      </c>
      <c r="C101" s="7" t="s">
        <v>1457</v>
      </c>
      <c r="D101" s="7">
        <v>58</v>
      </c>
      <c r="E101" s="7" t="s">
        <v>1102</v>
      </c>
      <c r="F101" s="7" t="s">
        <v>20228</v>
      </c>
      <c r="G101" s="7" t="s">
        <v>20229</v>
      </c>
      <c r="H101" s="7" t="s">
        <v>1450</v>
      </c>
      <c r="I101" s="7" t="s">
        <v>20230</v>
      </c>
      <c r="J101" s="7" t="s">
        <v>1452</v>
      </c>
      <c r="K101" s="7" t="s">
        <v>1294</v>
      </c>
      <c r="L101" s="7" t="s">
        <v>1295</v>
      </c>
      <c r="M101" s="7" t="s">
        <v>1461</v>
      </c>
      <c r="N101" s="7" t="s">
        <v>1650</v>
      </c>
      <c r="O101" s="11">
        <v>0</v>
      </c>
      <c r="P101" s="11">
        <v>4</v>
      </c>
      <c r="Q101" s="11">
        <v>2</v>
      </c>
      <c r="R101" s="11">
        <f t="shared" si="10"/>
        <v>-2</v>
      </c>
      <c r="S101" s="11" t="s">
        <v>1520</v>
      </c>
      <c r="U101" t="str">
        <f t="shared" si="8"/>
        <v>否</v>
      </c>
    </row>
    <row r="102" spans="1:21">
      <c r="A102" s="2" t="str">
        <f>K102&amp;MID(L:L,15,4)</f>
        <v>王彩珍1227</v>
      </c>
      <c r="B102" s="7" t="s">
        <v>1974</v>
      </c>
      <c r="C102" s="7" t="s">
        <v>1446</v>
      </c>
      <c r="D102" s="7">
        <v>44</v>
      </c>
      <c r="E102" s="7" t="s">
        <v>1043</v>
      </c>
      <c r="F102" s="7" t="s">
        <v>20231</v>
      </c>
      <c r="G102" s="7" t="s">
        <v>20232</v>
      </c>
      <c r="H102" s="7" t="s">
        <v>1450</v>
      </c>
      <c r="I102" s="7" t="s">
        <v>13792</v>
      </c>
      <c r="J102" s="7" t="s">
        <v>1452</v>
      </c>
      <c r="K102" s="7" t="s">
        <v>554</v>
      </c>
      <c r="L102" s="7" t="s">
        <v>555</v>
      </c>
      <c r="M102" s="7" t="s">
        <v>1461</v>
      </c>
      <c r="N102" s="7" t="s">
        <v>23</v>
      </c>
      <c r="O102" s="11">
        <v>3</v>
      </c>
      <c r="P102" s="11">
        <v>26</v>
      </c>
      <c r="Q102" s="11">
        <v>3</v>
      </c>
      <c r="R102" s="11">
        <f t="shared" si="10"/>
        <v>0</v>
      </c>
      <c r="S102" s="11" t="s">
        <v>1455</v>
      </c>
      <c r="U102" t="str">
        <f t="shared" si="8"/>
        <v>是</v>
      </c>
    </row>
    <row r="103" spans="1:21">
      <c r="A103" s="2" t="str">
        <f>K103&amp;MID(L:L,15,4)</f>
        <v>吴翠薇2742</v>
      </c>
      <c r="B103" s="7" t="s">
        <v>1978</v>
      </c>
      <c r="C103" s="7" t="s">
        <v>1457</v>
      </c>
      <c r="D103" s="7">
        <v>53</v>
      </c>
      <c r="E103" s="7" t="s">
        <v>1979</v>
      </c>
      <c r="F103" s="7" t="s">
        <v>20233</v>
      </c>
      <c r="G103" s="7" t="s">
        <v>20234</v>
      </c>
      <c r="H103" s="7" t="s">
        <v>1982</v>
      </c>
      <c r="I103" s="7" t="s">
        <v>13069</v>
      </c>
      <c r="J103" s="7" t="s">
        <v>1452</v>
      </c>
      <c r="K103" s="7" t="s">
        <v>672</v>
      </c>
      <c r="L103" s="7" t="s">
        <v>673</v>
      </c>
      <c r="M103" s="7" t="s">
        <v>1461</v>
      </c>
      <c r="N103" s="7" t="s">
        <v>23</v>
      </c>
      <c r="O103" s="11">
        <v>3</v>
      </c>
      <c r="P103" s="11">
        <v>1</v>
      </c>
      <c r="Q103" s="11">
        <v>3</v>
      </c>
      <c r="R103" s="11">
        <f t="shared" si="10"/>
        <v>0</v>
      </c>
      <c r="S103" s="11" t="s">
        <v>1455</v>
      </c>
      <c r="U103" t="str">
        <f t="shared" si="8"/>
        <v>是</v>
      </c>
    </row>
    <row r="104" spans="1:21">
      <c r="A104" s="2" t="str">
        <f>K104&amp;MID(L:L,15,4)</f>
        <v>卢顺爱1226</v>
      </c>
      <c r="B104" s="7" t="s">
        <v>16567</v>
      </c>
      <c r="C104" s="7" t="s">
        <v>1457</v>
      </c>
      <c r="D104" s="7">
        <v>58</v>
      </c>
      <c r="E104" s="7" t="s">
        <v>612</v>
      </c>
      <c r="F104" s="7" t="s">
        <v>20235</v>
      </c>
      <c r="G104" s="7" t="s">
        <v>20236</v>
      </c>
      <c r="H104" s="7" t="s">
        <v>1450</v>
      </c>
      <c r="I104" s="7" t="s">
        <v>20237</v>
      </c>
      <c r="J104" s="7" t="s">
        <v>1452</v>
      </c>
      <c r="K104" s="7" t="s">
        <v>458</v>
      </c>
      <c r="L104" s="7" t="s">
        <v>459</v>
      </c>
      <c r="M104" s="7" t="s">
        <v>1453</v>
      </c>
      <c r="N104" s="7" t="s">
        <v>23</v>
      </c>
      <c r="O104" s="11">
        <v>2</v>
      </c>
      <c r="P104" s="11">
        <v>4</v>
      </c>
      <c r="Q104" s="11">
        <v>1.5</v>
      </c>
      <c r="R104" s="11">
        <f t="shared" si="10"/>
        <v>0.5</v>
      </c>
      <c r="S104" s="11" t="s">
        <v>1455</v>
      </c>
      <c r="U104" t="str">
        <f t="shared" si="8"/>
        <v>是</v>
      </c>
    </row>
    <row r="105" spans="1:21">
      <c r="A105" s="2" t="str">
        <f>K105&amp;MID(L:L,15,4)</f>
        <v>简泽云1245</v>
      </c>
      <c r="B105" s="7" t="s">
        <v>1991</v>
      </c>
      <c r="C105" s="7" t="s">
        <v>1446</v>
      </c>
      <c r="D105" s="7">
        <v>58</v>
      </c>
      <c r="E105" s="7" t="s">
        <v>1992</v>
      </c>
      <c r="F105" s="7" t="s">
        <v>20238</v>
      </c>
      <c r="G105" s="7" t="s">
        <v>20239</v>
      </c>
      <c r="H105" s="7" t="s">
        <v>1450</v>
      </c>
      <c r="I105" s="7" t="s">
        <v>20240</v>
      </c>
      <c r="J105" s="7" t="s">
        <v>1452</v>
      </c>
      <c r="K105" s="7" t="s">
        <v>626</v>
      </c>
      <c r="L105" s="7" t="s">
        <v>627</v>
      </c>
      <c r="M105" s="7" t="s">
        <v>1461</v>
      </c>
      <c r="N105" s="7" t="s">
        <v>1467</v>
      </c>
      <c r="O105" s="11">
        <v>5</v>
      </c>
      <c r="P105" s="11">
        <v>11</v>
      </c>
      <c r="Q105" s="11">
        <v>3</v>
      </c>
      <c r="R105" s="11">
        <f t="shared" si="10"/>
        <v>2</v>
      </c>
      <c r="S105" s="11" t="s">
        <v>1455</v>
      </c>
      <c r="U105" t="str">
        <f t="shared" si="8"/>
        <v>是</v>
      </c>
    </row>
    <row r="106" spans="1:21">
      <c r="A106" s="2" t="str">
        <f>K106&amp;MID(L:L,15,4)</f>
        <v>陈蝶娇5424</v>
      </c>
      <c r="B106" s="7" t="s">
        <v>1996</v>
      </c>
      <c r="C106" s="7" t="s">
        <v>1446</v>
      </c>
      <c r="D106" s="7">
        <v>63</v>
      </c>
      <c r="E106" s="7" t="s">
        <v>1997</v>
      </c>
      <c r="F106" s="7" t="s">
        <v>20241</v>
      </c>
      <c r="G106" s="7" t="s">
        <v>20242</v>
      </c>
      <c r="H106" s="7" t="s">
        <v>1450</v>
      </c>
      <c r="I106" s="7" t="s">
        <v>20243</v>
      </c>
      <c r="J106" s="7" t="s">
        <v>1452</v>
      </c>
      <c r="K106" s="7" t="s">
        <v>51</v>
      </c>
      <c r="L106" s="7" t="s">
        <v>52</v>
      </c>
      <c r="M106" s="7" t="s">
        <v>1453</v>
      </c>
      <c r="N106" s="7" t="s">
        <v>23</v>
      </c>
      <c r="O106" s="11">
        <v>2</v>
      </c>
      <c r="P106" s="11">
        <v>22</v>
      </c>
      <c r="Q106" s="11">
        <v>1.5</v>
      </c>
      <c r="R106" s="11">
        <f t="shared" si="10"/>
        <v>0.5</v>
      </c>
      <c r="S106" s="11" t="s">
        <v>1455</v>
      </c>
      <c r="U106" t="str">
        <f t="shared" si="8"/>
        <v>是</v>
      </c>
    </row>
    <row r="107" spans="1:21">
      <c r="A107" s="2" t="str">
        <f>K107&amp;MID(L:L,15,4)</f>
        <v>龙翠用0068</v>
      </c>
      <c r="B107" s="7" t="s">
        <v>20244</v>
      </c>
      <c r="C107" s="7" t="s">
        <v>1446</v>
      </c>
      <c r="D107" s="7">
        <v>56</v>
      </c>
      <c r="E107" s="7" t="s">
        <v>20245</v>
      </c>
      <c r="F107" s="7" t="s">
        <v>20246</v>
      </c>
      <c r="G107" s="7" t="s">
        <v>20247</v>
      </c>
      <c r="H107" s="7" t="s">
        <v>1450</v>
      </c>
      <c r="I107" s="7" t="s">
        <v>20248</v>
      </c>
      <c r="J107" s="7" t="s">
        <v>1452</v>
      </c>
      <c r="K107" s="7" t="s">
        <v>1178</v>
      </c>
      <c r="L107" s="7" t="s">
        <v>1179</v>
      </c>
      <c r="M107" s="7" t="s">
        <v>1453</v>
      </c>
      <c r="N107" s="7" t="s">
        <v>1462</v>
      </c>
      <c r="O107" s="11">
        <v>2</v>
      </c>
      <c r="P107" s="11">
        <v>52</v>
      </c>
      <c r="Q107" s="11">
        <v>2.5</v>
      </c>
      <c r="R107" s="11">
        <v>0</v>
      </c>
      <c r="S107" s="11" t="s">
        <v>1455</v>
      </c>
      <c r="U107" t="str">
        <f t="shared" si="8"/>
        <v>是</v>
      </c>
    </row>
    <row r="108" spans="1:21">
      <c r="A108" s="2" t="str">
        <f>K108&amp;MID(L:L,15,4)</f>
        <v>周彩燕0045</v>
      </c>
      <c r="B108" s="7" t="s">
        <v>2001</v>
      </c>
      <c r="C108" s="7" t="s">
        <v>1446</v>
      </c>
      <c r="D108" s="7">
        <v>55</v>
      </c>
      <c r="E108" s="7" t="s">
        <v>2002</v>
      </c>
      <c r="F108" s="7" t="s">
        <v>20249</v>
      </c>
      <c r="G108" s="7" t="s">
        <v>20250</v>
      </c>
      <c r="H108" s="7" t="s">
        <v>1450</v>
      </c>
      <c r="I108" s="7" t="s">
        <v>7337</v>
      </c>
      <c r="J108" s="7" t="s">
        <v>1452</v>
      </c>
      <c r="K108" s="7" t="s">
        <v>810</v>
      </c>
      <c r="L108" s="7" t="s">
        <v>811</v>
      </c>
      <c r="M108" s="7" t="s">
        <v>1453</v>
      </c>
      <c r="N108" s="7" t="s">
        <v>23</v>
      </c>
      <c r="O108" s="11">
        <v>1</v>
      </c>
      <c r="P108" s="11">
        <v>43</v>
      </c>
      <c r="Q108" s="11">
        <v>1.5</v>
      </c>
      <c r="R108" s="11">
        <v>0</v>
      </c>
      <c r="S108" s="11" t="s">
        <v>1455</v>
      </c>
      <c r="U108" t="str">
        <f t="shared" si="8"/>
        <v>是</v>
      </c>
    </row>
    <row r="109" spans="1:21">
      <c r="A109" s="2" t="str">
        <f>K109&amp;MID(L:L,15,4)</f>
        <v>邓锦文0633</v>
      </c>
      <c r="B109" s="7" t="s">
        <v>2006</v>
      </c>
      <c r="C109" s="7" t="s">
        <v>1446</v>
      </c>
      <c r="D109" s="7">
        <v>41</v>
      </c>
      <c r="E109" s="7" t="s">
        <v>1833</v>
      </c>
      <c r="F109" s="7" t="s">
        <v>20251</v>
      </c>
      <c r="G109" s="7" t="s">
        <v>20252</v>
      </c>
      <c r="H109" s="7" t="s">
        <v>1450</v>
      </c>
      <c r="I109" s="7" t="s">
        <v>20253</v>
      </c>
      <c r="J109" s="7" t="s">
        <v>1452</v>
      </c>
      <c r="K109" s="7" t="s">
        <v>131</v>
      </c>
      <c r="L109" s="7" t="s">
        <v>132</v>
      </c>
      <c r="M109" s="7" t="s">
        <v>1453</v>
      </c>
      <c r="N109" s="7" t="s">
        <v>23</v>
      </c>
      <c r="O109" s="11">
        <v>6</v>
      </c>
      <c r="P109" s="11">
        <v>46</v>
      </c>
      <c r="Q109" s="11">
        <v>1.5</v>
      </c>
      <c r="R109" s="11">
        <f t="shared" ref="R109:R111" si="11">O109-Q109</f>
        <v>4.5</v>
      </c>
      <c r="S109" s="11" t="s">
        <v>1455</v>
      </c>
      <c r="U109" t="str">
        <f t="shared" si="8"/>
        <v>是</v>
      </c>
    </row>
    <row r="110" spans="1:21">
      <c r="A110" s="2" t="str">
        <f>K110&amp;MID(L:L,15,4)</f>
        <v>苏洁贞5626</v>
      </c>
      <c r="B110" s="7" t="s">
        <v>2015</v>
      </c>
      <c r="C110" s="7" t="s">
        <v>1446</v>
      </c>
      <c r="D110" s="7">
        <v>59</v>
      </c>
      <c r="E110" s="7" t="s">
        <v>2016</v>
      </c>
      <c r="F110" s="7" t="s">
        <v>20254</v>
      </c>
      <c r="G110" s="7" t="s">
        <v>20255</v>
      </c>
      <c r="H110" s="7" t="s">
        <v>1450</v>
      </c>
      <c r="I110" s="7" t="s">
        <v>20256</v>
      </c>
      <c r="J110" s="7" t="s">
        <v>1452</v>
      </c>
      <c r="K110" s="7" t="s">
        <v>533</v>
      </c>
      <c r="L110" s="7" t="s">
        <v>534</v>
      </c>
      <c r="M110" s="7" t="s">
        <v>1461</v>
      </c>
      <c r="N110" s="7" t="s">
        <v>23</v>
      </c>
      <c r="O110" s="11">
        <v>4</v>
      </c>
      <c r="P110" s="11">
        <v>30</v>
      </c>
      <c r="Q110" s="11">
        <v>3</v>
      </c>
      <c r="R110" s="11">
        <f t="shared" si="11"/>
        <v>1</v>
      </c>
      <c r="S110" s="11" t="s">
        <v>1455</v>
      </c>
      <c r="U110" t="str">
        <f t="shared" si="8"/>
        <v>是</v>
      </c>
    </row>
    <row r="111" spans="1:21">
      <c r="A111" s="2" t="str">
        <f>K111&amp;MID(L:L,15,4)</f>
        <v>欧赛娥1241</v>
      </c>
      <c r="B111" s="7" t="s">
        <v>2020</v>
      </c>
      <c r="C111" s="7" t="s">
        <v>1446</v>
      </c>
      <c r="D111" s="7">
        <v>60</v>
      </c>
      <c r="E111" s="7" t="s">
        <v>2021</v>
      </c>
      <c r="F111" s="7" t="s">
        <v>20257</v>
      </c>
      <c r="G111" s="7" t="s">
        <v>20258</v>
      </c>
      <c r="H111" s="7" t="s">
        <v>1450</v>
      </c>
      <c r="I111" s="7" t="s">
        <v>15273</v>
      </c>
      <c r="J111" s="7" t="s">
        <v>1452</v>
      </c>
      <c r="K111" s="7" t="s">
        <v>432</v>
      </c>
      <c r="L111" s="7" t="s">
        <v>433</v>
      </c>
      <c r="M111" s="7" t="s">
        <v>1453</v>
      </c>
      <c r="N111" s="7" t="s">
        <v>23</v>
      </c>
      <c r="O111" s="11">
        <v>2</v>
      </c>
      <c r="P111" s="11">
        <v>20</v>
      </c>
      <c r="Q111" s="11">
        <v>1.5</v>
      </c>
      <c r="R111" s="11">
        <f t="shared" si="11"/>
        <v>0.5</v>
      </c>
      <c r="S111" s="11" t="s">
        <v>1455</v>
      </c>
      <c r="U111" t="str">
        <f t="shared" si="8"/>
        <v>是</v>
      </c>
    </row>
    <row r="112" spans="1:21">
      <c r="A112" s="2" t="str">
        <f>K112&amp;MID(L:L,15,4)</f>
        <v>罗丽秀162X</v>
      </c>
      <c r="B112" s="7" t="s">
        <v>1501</v>
      </c>
      <c r="C112" s="7" t="s">
        <v>1446</v>
      </c>
      <c r="D112" s="7">
        <v>53</v>
      </c>
      <c r="E112" s="7" t="s">
        <v>1120</v>
      </c>
      <c r="F112" s="7" t="s">
        <v>20259</v>
      </c>
      <c r="G112" s="7" t="s">
        <v>20260</v>
      </c>
      <c r="H112" s="7" t="s">
        <v>1450</v>
      </c>
      <c r="I112" s="7" t="s">
        <v>20261</v>
      </c>
      <c r="J112" s="7" t="s">
        <v>1452</v>
      </c>
      <c r="K112" s="7" t="s">
        <v>1304</v>
      </c>
      <c r="L112" s="7" t="s">
        <v>1305</v>
      </c>
      <c r="M112" s="7" t="s">
        <v>1461</v>
      </c>
      <c r="N112" s="7" t="s">
        <v>1462</v>
      </c>
      <c r="O112" s="11">
        <v>2</v>
      </c>
      <c r="P112" s="11">
        <v>53</v>
      </c>
      <c r="Q112" s="11">
        <v>2.5</v>
      </c>
      <c r="R112" s="11">
        <v>0</v>
      </c>
      <c r="S112" s="11" t="s">
        <v>1455</v>
      </c>
      <c r="U112" t="str">
        <f t="shared" si="8"/>
        <v>是</v>
      </c>
    </row>
    <row r="113" spans="1:21">
      <c r="A113" s="2" t="str">
        <f>K113&amp;MID(L:L,15,4)</f>
        <v>陈汤兰1521</v>
      </c>
      <c r="B113" s="7" t="s">
        <v>16527</v>
      </c>
      <c r="C113" s="7" t="s">
        <v>1457</v>
      </c>
      <c r="D113" s="7">
        <v>45</v>
      </c>
      <c r="E113" s="7" t="s">
        <v>16528</v>
      </c>
      <c r="F113" s="7" t="s">
        <v>20262</v>
      </c>
      <c r="G113" s="7" t="s">
        <v>20263</v>
      </c>
      <c r="H113" s="7" t="s">
        <v>1450</v>
      </c>
      <c r="I113" s="7" t="s">
        <v>19406</v>
      </c>
      <c r="J113" s="7" t="s">
        <v>1452</v>
      </c>
      <c r="K113" s="7" t="s">
        <v>758</v>
      </c>
      <c r="L113" s="7" t="s">
        <v>759</v>
      </c>
      <c r="M113" s="7" t="s">
        <v>1453</v>
      </c>
      <c r="N113" s="7" t="s">
        <v>23</v>
      </c>
      <c r="O113" s="11">
        <v>1</v>
      </c>
      <c r="P113" s="11">
        <v>31</v>
      </c>
      <c r="Q113" s="11">
        <v>1.5</v>
      </c>
      <c r="R113" s="11">
        <v>0</v>
      </c>
      <c r="S113" s="11" t="s">
        <v>1455</v>
      </c>
      <c r="U113" t="str">
        <f t="shared" si="8"/>
        <v>是</v>
      </c>
    </row>
    <row r="114" spans="1:21">
      <c r="A114" s="2" t="str">
        <f>K114&amp;MID(L:L,15,4)</f>
        <v>黄炳泉1253</v>
      </c>
      <c r="B114" s="7" t="s">
        <v>2025</v>
      </c>
      <c r="C114" s="7" t="s">
        <v>1446</v>
      </c>
      <c r="D114" s="7">
        <v>56</v>
      </c>
      <c r="E114" s="7" t="s">
        <v>2026</v>
      </c>
      <c r="F114" s="7" t="s">
        <v>20264</v>
      </c>
      <c r="G114" s="7" t="s">
        <v>20265</v>
      </c>
      <c r="H114" s="7" t="s">
        <v>1450</v>
      </c>
      <c r="I114" s="7" t="s">
        <v>20266</v>
      </c>
      <c r="J114" s="7" t="s">
        <v>1452</v>
      </c>
      <c r="K114" s="7" t="s">
        <v>235</v>
      </c>
      <c r="L114" s="7" t="s">
        <v>236</v>
      </c>
      <c r="M114" s="7" t="s">
        <v>1453</v>
      </c>
      <c r="N114" s="7" t="s">
        <v>23</v>
      </c>
      <c r="O114" s="11">
        <v>2</v>
      </c>
      <c r="P114" s="11">
        <v>33</v>
      </c>
      <c r="Q114" s="11">
        <v>1.5</v>
      </c>
      <c r="R114" s="11">
        <f t="shared" ref="R114:R119" si="12">O114-Q114</f>
        <v>0.5</v>
      </c>
      <c r="S114" s="11" t="s">
        <v>1455</v>
      </c>
      <c r="U114" t="str">
        <f t="shared" si="8"/>
        <v>是</v>
      </c>
    </row>
    <row r="115" spans="1:21">
      <c r="A115" s="2" t="str">
        <f>K115&amp;MID(L:L,15,4)</f>
        <v>江翠好0082</v>
      </c>
      <c r="B115" s="7" t="s">
        <v>5283</v>
      </c>
      <c r="C115" s="7" t="s">
        <v>1457</v>
      </c>
      <c r="D115" s="7">
        <v>49</v>
      </c>
      <c r="E115" s="7" t="s">
        <v>260</v>
      </c>
      <c r="F115" s="7" t="s">
        <v>20267</v>
      </c>
      <c r="G115" s="7" t="s">
        <v>20268</v>
      </c>
      <c r="H115" s="7" t="s">
        <v>1450</v>
      </c>
      <c r="I115" s="7" t="s">
        <v>6097</v>
      </c>
      <c r="J115" s="7" t="s">
        <v>1452</v>
      </c>
      <c r="K115" s="7" t="s">
        <v>257</v>
      </c>
      <c r="L115" s="7" t="s">
        <v>258</v>
      </c>
      <c r="M115" s="7" t="s">
        <v>1453</v>
      </c>
      <c r="N115" s="7" t="s">
        <v>23</v>
      </c>
      <c r="O115" s="11">
        <v>3</v>
      </c>
      <c r="P115" s="11">
        <v>3</v>
      </c>
      <c r="Q115" s="11">
        <v>1.5</v>
      </c>
      <c r="R115" s="11">
        <f t="shared" si="12"/>
        <v>1.5</v>
      </c>
      <c r="S115" s="11" t="s">
        <v>1455</v>
      </c>
      <c r="U115" t="str">
        <f t="shared" si="8"/>
        <v>是</v>
      </c>
    </row>
    <row r="116" spans="1:21">
      <c r="A116" s="2" t="str">
        <f>K116&amp;MID(L:L,15,4)</f>
        <v>陈志雄1555</v>
      </c>
      <c r="B116" s="7" t="s">
        <v>2030</v>
      </c>
      <c r="C116" s="7" t="s">
        <v>1446</v>
      </c>
      <c r="D116" s="7">
        <v>29</v>
      </c>
      <c r="E116" s="7" t="s">
        <v>2031</v>
      </c>
      <c r="F116" s="7" t="s">
        <v>20269</v>
      </c>
      <c r="G116" s="7" t="s">
        <v>20270</v>
      </c>
      <c r="H116" s="7" t="s">
        <v>1450</v>
      </c>
      <c r="I116" s="7" t="s">
        <v>20271</v>
      </c>
      <c r="J116" s="7" t="s">
        <v>1452</v>
      </c>
      <c r="K116" s="7" t="s">
        <v>813</v>
      </c>
      <c r="L116" s="7" t="s">
        <v>814</v>
      </c>
      <c r="M116" s="7" t="s">
        <v>1461</v>
      </c>
      <c r="N116" s="7" t="s">
        <v>23</v>
      </c>
      <c r="O116" s="11">
        <v>5</v>
      </c>
      <c r="P116" s="11">
        <v>8</v>
      </c>
      <c r="Q116" s="11">
        <v>3</v>
      </c>
      <c r="R116" s="11">
        <f t="shared" si="12"/>
        <v>2</v>
      </c>
      <c r="S116" s="11" t="s">
        <v>1455</v>
      </c>
      <c r="U116" t="str">
        <f t="shared" si="8"/>
        <v>是</v>
      </c>
    </row>
    <row r="117" spans="1:21">
      <c r="A117" s="2" t="str">
        <f>K117&amp;MID(L:L,15,4)</f>
        <v>黄镜波1515</v>
      </c>
      <c r="B117" s="7" t="s">
        <v>1553</v>
      </c>
      <c r="C117" s="7" t="s">
        <v>1457</v>
      </c>
      <c r="D117" s="7">
        <v>49</v>
      </c>
      <c r="E117" s="7" t="s">
        <v>572</v>
      </c>
      <c r="F117" s="7" t="s">
        <v>20272</v>
      </c>
      <c r="G117" s="7" t="s">
        <v>20273</v>
      </c>
      <c r="H117" s="7" t="s">
        <v>1450</v>
      </c>
      <c r="I117" s="7" t="s">
        <v>12972</v>
      </c>
      <c r="J117" s="7" t="s">
        <v>1452</v>
      </c>
      <c r="K117" s="7" t="s">
        <v>1183</v>
      </c>
      <c r="L117" s="7" t="s">
        <v>1184</v>
      </c>
      <c r="M117" s="7" t="s">
        <v>1461</v>
      </c>
      <c r="N117" s="7" t="s">
        <v>1462</v>
      </c>
      <c r="O117" s="11">
        <v>3</v>
      </c>
      <c r="P117" s="11">
        <v>1</v>
      </c>
      <c r="Q117" s="11">
        <v>2.5</v>
      </c>
      <c r="R117" s="11">
        <f t="shared" si="12"/>
        <v>0.5</v>
      </c>
      <c r="S117" s="11" t="s">
        <v>1455</v>
      </c>
      <c r="U117" t="str">
        <f t="shared" si="8"/>
        <v>是</v>
      </c>
    </row>
    <row r="118" spans="1:21">
      <c r="A118" s="2" t="str">
        <f>K118&amp;MID(L:L,15,4)</f>
        <v>苏盛江2111</v>
      </c>
      <c r="B118" s="7" t="s">
        <v>2038</v>
      </c>
      <c r="C118" s="7" t="s">
        <v>1446</v>
      </c>
      <c r="D118" s="7">
        <v>42</v>
      </c>
      <c r="E118" s="7" t="s">
        <v>2039</v>
      </c>
      <c r="F118" s="7" t="s">
        <v>20274</v>
      </c>
      <c r="G118" s="7" t="s">
        <v>20275</v>
      </c>
      <c r="H118" s="7" t="s">
        <v>2042</v>
      </c>
      <c r="I118" s="7" t="s">
        <v>20276</v>
      </c>
      <c r="J118" s="7" t="s">
        <v>1452</v>
      </c>
      <c r="K118" s="7" t="s">
        <v>712</v>
      </c>
      <c r="L118" s="7" t="s">
        <v>713</v>
      </c>
      <c r="M118" s="7" t="s">
        <v>1461</v>
      </c>
      <c r="N118" s="7" t="s">
        <v>1454</v>
      </c>
      <c r="O118" s="11">
        <v>3</v>
      </c>
      <c r="P118" s="11">
        <v>45</v>
      </c>
      <c r="Q118" s="11">
        <v>3</v>
      </c>
      <c r="R118" s="11">
        <f t="shared" si="12"/>
        <v>0</v>
      </c>
      <c r="S118" s="11" t="s">
        <v>1455</v>
      </c>
      <c r="U118" t="str">
        <f t="shared" si="8"/>
        <v>是</v>
      </c>
    </row>
    <row r="119" spans="1:21">
      <c r="A119" s="2" t="str">
        <f>K119&amp;MID(L:L,15,4)</f>
        <v>邝间1240</v>
      </c>
      <c r="B119" s="7" t="s">
        <v>2044</v>
      </c>
      <c r="C119" s="7" t="s">
        <v>1446</v>
      </c>
      <c r="D119" s="7">
        <v>35</v>
      </c>
      <c r="E119" s="7" t="s">
        <v>1034</v>
      </c>
      <c r="F119" s="7" t="s">
        <v>20277</v>
      </c>
      <c r="G119" s="7" t="s">
        <v>20278</v>
      </c>
      <c r="H119" s="7" t="s">
        <v>1450</v>
      </c>
      <c r="I119" s="7" t="s">
        <v>5403</v>
      </c>
      <c r="J119" s="7" t="s">
        <v>1452</v>
      </c>
      <c r="K119" s="7" t="s">
        <v>1031</v>
      </c>
      <c r="L119" s="7" t="s">
        <v>1032</v>
      </c>
      <c r="M119" s="7" t="s">
        <v>1453</v>
      </c>
      <c r="N119" s="7" t="s">
        <v>23</v>
      </c>
      <c r="O119" s="11">
        <v>2</v>
      </c>
      <c r="P119" s="11">
        <v>7</v>
      </c>
      <c r="Q119" s="11">
        <v>1.5</v>
      </c>
      <c r="R119" s="11">
        <f t="shared" si="12"/>
        <v>0.5</v>
      </c>
      <c r="S119" s="11" t="s">
        <v>1455</v>
      </c>
      <c r="U119" t="str">
        <f t="shared" si="8"/>
        <v>是</v>
      </c>
    </row>
    <row r="120" spans="1:21">
      <c r="A120" s="2" t="str">
        <f>K120&amp;MID(L:L,15,4)</f>
        <v>曾嫦娥5185</v>
      </c>
      <c r="B120" s="7" t="s">
        <v>1456</v>
      </c>
      <c r="C120" s="7" t="s">
        <v>1457</v>
      </c>
      <c r="D120" s="7">
        <v>56</v>
      </c>
      <c r="E120" s="7" t="s">
        <v>1214</v>
      </c>
      <c r="F120" s="7" t="s">
        <v>20279</v>
      </c>
      <c r="G120" s="7" t="s">
        <v>20280</v>
      </c>
      <c r="H120" s="7" t="s">
        <v>1450</v>
      </c>
      <c r="I120" s="7" t="s">
        <v>20281</v>
      </c>
      <c r="J120" s="7" t="s">
        <v>1452</v>
      </c>
      <c r="K120" s="7" t="s">
        <v>1207</v>
      </c>
      <c r="L120" s="7" t="s">
        <v>1208</v>
      </c>
      <c r="M120" s="7" t="s">
        <v>1461</v>
      </c>
      <c r="N120" s="7" t="s">
        <v>1462</v>
      </c>
      <c r="O120" s="11">
        <v>2</v>
      </c>
      <c r="P120" s="11">
        <v>33</v>
      </c>
      <c r="Q120" s="11">
        <v>2.5</v>
      </c>
      <c r="R120" s="11">
        <v>0</v>
      </c>
      <c r="S120" s="11" t="s">
        <v>1455</v>
      </c>
      <c r="U120" t="str">
        <f t="shared" si="8"/>
        <v>是</v>
      </c>
    </row>
    <row r="121" spans="1:21">
      <c r="A121" s="2" t="str">
        <f>K121&amp;MID(L:L,15,4)</f>
        <v>黎细妹0622</v>
      </c>
      <c r="B121" s="7" t="s">
        <v>2048</v>
      </c>
      <c r="C121" s="7" t="s">
        <v>1446</v>
      </c>
      <c r="D121" s="7">
        <v>47</v>
      </c>
      <c r="E121" s="7" t="s">
        <v>2049</v>
      </c>
      <c r="F121" s="7" t="s">
        <v>20282</v>
      </c>
      <c r="G121" s="7" t="s">
        <v>20283</v>
      </c>
      <c r="H121" s="7" t="s">
        <v>1450</v>
      </c>
      <c r="I121" s="7" t="s">
        <v>20284</v>
      </c>
      <c r="J121" s="7" t="s">
        <v>1452</v>
      </c>
      <c r="K121" s="7" t="s">
        <v>349</v>
      </c>
      <c r="L121" s="7" t="s">
        <v>350</v>
      </c>
      <c r="M121" s="7" t="s">
        <v>1461</v>
      </c>
      <c r="N121" s="7" t="s">
        <v>23</v>
      </c>
      <c r="O121" s="11">
        <v>3</v>
      </c>
      <c r="P121" s="11">
        <v>54</v>
      </c>
      <c r="Q121" s="11">
        <v>3</v>
      </c>
      <c r="R121" s="11">
        <f t="shared" ref="R121:R130" si="13">O121-Q121</f>
        <v>0</v>
      </c>
      <c r="S121" s="11" t="s">
        <v>1455</v>
      </c>
      <c r="U121" t="str">
        <f t="shared" si="8"/>
        <v>是</v>
      </c>
    </row>
    <row r="122" spans="1:21">
      <c r="A122" s="2" t="str">
        <f>K122&amp;MID(L:L,15,4)</f>
        <v>江锐华0972</v>
      </c>
      <c r="B122" s="7" t="s">
        <v>2053</v>
      </c>
      <c r="C122" s="7" t="s">
        <v>1446</v>
      </c>
      <c r="D122" s="7">
        <v>50</v>
      </c>
      <c r="E122" s="7" t="s">
        <v>2054</v>
      </c>
      <c r="F122" s="7" t="s">
        <v>20285</v>
      </c>
      <c r="G122" s="7" t="s">
        <v>20286</v>
      </c>
      <c r="H122" s="7" t="s">
        <v>1450</v>
      </c>
      <c r="I122" s="7" t="s">
        <v>16242</v>
      </c>
      <c r="J122" s="7" t="s">
        <v>1452</v>
      </c>
      <c r="K122" s="7" t="s">
        <v>301</v>
      </c>
      <c r="L122" s="7" t="s">
        <v>302</v>
      </c>
      <c r="M122" s="7" t="s">
        <v>1461</v>
      </c>
      <c r="N122" s="7" t="s">
        <v>23</v>
      </c>
      <c r="O122" s="11">
        <v>4</v>
      </c>
      <c r="P122" s="11">
        <v>29</v>
      </c>
      <c r="Q122" s="11">
        <v>3</v>
      </c>
      <c r="R122" s="11">
        <f t="shared" si="13"/>
        <v>1</v>
      </c>
      <c r="S122" s="11" t="s">
        <v>1455</v>
      </c>
      <c r="U122" t="str">
        <f t="shared" si="8"/>
        <v>是</v>
      </c>
    </row>
    <row r="123" spans="1:21">
      <c r="A123" s="2" t="str">
        <f>K123&amp;MID(L:L,15,4)</f>
        <v>钟杏容4827</v>
      </c>
      <c r="B123" s="7" t="s">
        <v>2068</v>
      </c>
      <c r="C123" s="7" t="s">
        <v>1446</v>
      </c>
      <c r="D123" s="7">
        <v>26</v>
      </c>
      <c r="E123" s="7" t="s">
        <v>2069</v>
      </c>
      <c r="F123" s="7" t="s">
        <v>20287</v>
      </c>
      <c r="G123" s="7" t="s">
        <v>20288</v>
      </c>
      <c r="H123" s="7" t="s">
        <v>1450</v>
      </c>
      <c r="I123" s="7" t="s">
        <v>20289</v>
      </c>
      <c r="J123" s="7" t="s">
        <v>1452</v>
      </c>
      <c r="K123" s="7" t="s">
        <v>440</v>
      </c>
      <c r="L123" s="7" t="s">
        <v>441</v>
      </c>
      <c r="M123" s="7" t="s">
        <v>1461</v>
      </c>
      <c r="N123" s="7" t="s">
        <v>23</v>
      </c>
      <c r="O123" s="11">
        <v>3</v>
      </c>
      <c r="P123" s="11">
        <v>19</v>
      </c>
      <c r="Q123" s="11">
        <v>3</v>
      </c>
      <c r="R123" s="11">
        <f t="shared" si="13"/>
        <v>0</v>
      </c>
      <c r="S123" s="11" t="s">
        <v>1455</v>
      </c>
      <c r="U123" t="str">
        <f t="shared" si="8"/>
        <v>是</v>
      </c>
    </row>
    <row r="124" spans="1:21">
      <c r="A124" s="2" t="str">
        <f>K124&amp;MID(L:L,15,4)</f>
        <v>周伟基2714</v>
      </c>
      <c r="B124" s="7" t="s">
        <v>6340</v>
      </c>
      <c r="C124" s="7" t="s">
        <v>1446</v>
      </c>
      <c r="D124" s="7">
        <v>43</v>
      </c>
      <c r="E124" s="7" t="s">
        <v>6341</v>
      </c>
      <c r="F124" s="7" t="s">
        <v>20290</v>
      </c>
      <c r="G124" s="7" t="s">
        <v>20291</v>
      </c>
      <c r="H124" s="7" t="s">
        <v>1450</v>
      </c>
      <c r="I124" s="7" t="s">
        <v>20292</v>
      </c>
      <c r="J124" s="7" t="s">
        <v>1452</v>
      </c>
      <c r="K124" s="7" t="s">
        <v>709</v>
      </c>
      <c r="L124" s="7" t="s">
        <v>710</v>
      </c>
      <c r="M124" s="7" t="s">
        <v>1453</v>
      </c>
      <c r="N124" s="7" t="s">
        <v>1467</v>
      </c>
      <c r="O124" s="11">
        <v>2</v>
      </c>
      <c r="P124" s="11">
        <v>45</v>
      </c>
      <c r="Q124" s="11">
        <v>1.5</v>
      </c>
      <c r="R124" s="11">
        <f t="shared" si="13"/>
        <v>0.5</v>
      </c>
      <c r="S124" s="11" t="s">
        <v>1455</v>
      </c>
      <c r="U124" t="str">
        <f t="shared" si="8"/>
        <v>是</v>
      </c>
    </row>
    <row r="125" spans="1:21">
      <c r="A125" s="2" t="str">
        <f>K125&amp;MID(L:L,15,4)</f>
        <v>汤文俊3011</v>
      </c>
      <c r="B125" s="7" t="s">
        <v>2073</v>
      </c>
      <c r="C125" s="7" t="s">
        <v>1446</v>
      </c>
      <c r="D125" s="7">
        <v>53</v>
      </c>
      <c r="E125" s="7" t="s">
        <v>2074</v>
      </c>
      <c r="F125" s="7" t="s">
        <v>20293</v>
      </c>
      <c r="G125" s="7" t="s">
        <v>20294</v>
      </c>
      <c r="H125" s="7" t="s">
        <v>1450</v>
      </c>
      <c r="I125" s="7" t="s">
        <v>20295</v>
      </c>
      <c r="J125" s="7" t="s">
        <v>1452</v>
      </c>
      <c r="K125" s="7" t="s">
        <v>177</v>
      </c>
      <c r="L125" s="7" t="s">
        <v>178</v>
      </c>
      <c r="M125" s="7" t="s">
        <v>1461</v>
      </c>
      <c r="N125" s="7" t="s">
        <v>23</v>
      </c>
      <c r="O125" s="11">
        <v>3</v>
      </c>
      <c r="P125" s="11">
        <v>6</v>
      </c>
      <c r="Q125" s="11">
        <v>3</v>
      </c>
      <c r="R125" s="11">
        <f t="shared" si="13"/>
        <v>0</v>
      </c>
      <c r="S125" s="11" t="s">
        <v>1455</v>
      </c>
      <c r="U125" t="str">
        <f t="shared" si="8"/>
        <v>是</v>
      </c>
    </row>
    <row r="126" spans="1:21">
      <c r="A126" s="2" t="str">
        <f>K126&amp;MID(L:L,15,4)</f>
        <v>李凤珍0028</v>
      </c>
      <c r="B126" s="7" t="s">
        <v>2078</v>
      </c>
      <c r="C126" s="7" t="s">
        <v>1457</v>
      </c>
      <c r="D126" s="7">
        <v>54</v>
      </c>
      <c r="E126" s="7" t="s">
        <v>2079</v>
      </c>
      <c r="F126" s="7" t="s">
        <v>20296</v>
      </c>
      <c r="G126" s="7" t="s">
        <v>20297</v>
      </c>
      <c r="H126" s="7" t="s">
        <v>1450</v>
      </c>
      <c r="I126" s="7" t="s">
        <v>20298</v>
      </c>
      <c r="J126" s="7" t="s">
        <v>1452</v>
      </c>
      <c r="K126" s="7" t="s">
        <v>367</v>
      </c>
      <c r="L126" s="7" t="s">
        <v>368</v>
      </c>
      <c r="M126" s="7" t="s">
        <v>1453</v>
      </c>
      <c r="N126" s="7" t="s">
        <v>23</v>
      </c>
      <c r="O126" s="11">
        <v>6</v>
      </c>
      <c r="P126" s="11">
        <v>6</v>
      </c>
      <c r="Q126" s="11">
        <v>1.5</v>
      </c>
      <c r="R126" s="11">
        <f t="shared" si="13"/>
        <v>4.5</v>
      </c>
      <c r="S126" s="11" t="s">
        <v>1455</v>
      </c>
      <c r="U126" t="str">
        <f t="shared" si="8"/>
        <v>是</v>
      </c>
    </row>
    <row r="127" spans="1:21">
      <c r="A127" s="2" t="str">
        <f>K127&amp;MID(L:L,15,4)</f>
        <v>郑炳权5110</v>
      </c>
      <c r="B127" s="7" t="s">
        <v>10305</v>
      </c>
      <c r="C127" s="7" t="s">
        <v>1446</v>
      </c>
      <c r="D127" s="7">
        <v>57</v>
      </c>
      <c r="E127" s="7" t="s">
        <v>10306</v>
      </c>
      <c r="F127" s="7" t="s">
        <v>20299</v>
      </c>
      <c r="G127" s="7" t="s">
        <v>20300</v>
      </c>
      <c r="H127" s="7" t="s">
        <v>1450</v>
      </c>
      <c r="I127" s="7" t="s">
        <v>20301</v>
      </c>
      <c r="J127" s="7" t="s">
        <v>1452</v>
      </c>
      <c r="K127" s="7" t="s">
        <v>662</v>
      </c>
      <c r="L127" s="7" t="s">
        <v>663</v>
      </c>
      <c r="M127" s="7" t="s">
        <v>1461</v>
      </c>
      <c r="N127" s="7" t="s">
        <v>23</v>
      </c>
      <c r="O127" s="11">
        <v>3</v>
      </c>
      <c r="P127" s="11">
        <v>30</v>
      </c>
      <c r="Q127" s="11">
        <v>3</v>
      </c>
      <c r="R127" s="11">
        <f t="shared" si="13"/>
        <v>0</v>
      </c>
      <c r="S127" s="11" t="s">
        <v>1455</v>
      </c>
      <c r="U127" t="str">
        <f t="shared" si="8"/>
        <v>是</v>
      </c>
    </row>
    <row r="128" spans="1:21">
      <c r="A128" s="2" t="str">
        <f>K128&amp;MID(L:L,15,4)</f>
        <v>李诗鑑1217</v>
      </c>
      <c r="B128" s="7" t="s">
        <v>1719</v>
      </c>
      <c r="C128" s="7" t="s">
        <v>1457</v>
      </c>
      <c r="D128" s="7">
        <v>57</v>
      </c>
      <c r="E128" s="7" t="s">
        <v>1720</v>
      </c>
      <c r="F128" s="7" t="s">
        <v>20302</v>
      </c>
      <c r="G128" s="7" t="s">
        <v>20303</v>
      </c>
      <c r="H128" s="7" t="s">
        <v>1450</v>
      </c>
      <c r="I128" s="7" t="s">
        <v>20304</v>
      </c>
      <c r="J128" s="7" t="s">
        <v>1452</v>
      </c>
      <c r="K128" s="7" t="s">
        <v>980</v>
      </c>
      <c r="L128" s="7" t="s">
        <v>981</v>
      </c>
      <c r="M128" s="7" t="s">
        <v>1453</v>
      </c>
      <c r="N128" s="7" t="s">
        <v>23</v>
      </c>
      <c r="O128" s="11">
        <v>8</v>
      </c>
      <c r="P128" s="11">
        <v>20</v>
      </c>
      <c r="Q128" s="11">
        <v>1.5</v>
      </c>
      <c r="R128" s="11">
        <f t="shared" si="13"/>
        <v>6.5</v>
      </c>
      <c r="S128" s="11" t="s">
        <v>1455</v>
      </c>
      <c r="U128" t="str">
        <f t="shared" si="8"/>
        <v>是</v>
      </c>
    </row>
    <row r="129" spans="1:21">
      <c r="A129" s="2" t="str">
        <f>K129&amp;MID(L:L,15,4)</f>
        <v>刘伟娟4823</v>
      </c>
      <c r="B129" s="7" t="s">
        <v>2096</v>
      </c>
      <c r="C129" s="7" t="s">
        <v>1457</v>
      </c>
      <c r="D129" s="7">
        <v>50</v>
      </c>
      <c r="E129" s="7" t="s">
        <v>2097</v>
      </c>
      <c r="F129" s="7" t="s">
        <v>20305</v>
      </c>
      <c r="G129" s="7" t="s">
        <v>20306</v>
      </c>
      <c r="H129" s="7" t="s">
        <v>1450</v>
      </c>
      <c r="I129" s="7" t="s">
        <v>18309</v>
      </c>
      <c r="J129" s="7" t="s">
        <v>1452</v>
      </c>
      <c r="K129" s="7" t="s">
        <v>410</v>
      </c>
      <c r="L129" s="7" t="s">
        <v>411</v>
      </c>
      <c r="M129" s="7" t="s">
        <v>1461</v>
      </c>
      <c r="N129" s="7" t="s">
        <v>23</v>
      </c>
      <c r="O129" s="11">
        <v>3</v>
      </c>
      <c r="P129" s="11">
        <v>6</v>
      </c>
      <c r="Q129" s="11">
        <v>3</v>
      </c>
      <c r="R129" s="11">
        <f t="shared" si="13"/>
        <v>0</v>
      </c>
      <c r="S129" s="11" t="s">
        <v>1455</v>
      </c>
      <c r="U129" t="str">
        <f t="shared" si="8"/>
        <v>是</v>
      </c>
    </row>
    <row r="130" spans="1:21">
      <c r="A130" s="2" t="str">
        <f>K130&amp;MID(L:L,15,4)</f>
        <v>王有根1226</v>
      </c>
      <c r="B130" s="7" t="s">
        <v>2101</v>
      </c>
      <c r="C130" s="7" t="s">
        <v>1446</v>
      </c>
      <c r="D130" s="7">
        <v>41</v>
      </c>
      <c r="E130" s="7" t="s">
        <v>1006</v>
      </c>
      <c r="F130" s="7" t="s">
        <v>20307</v>
      </c>
      <c r="G130" s="7" t="s">
        <v>20308</v>
      </c>
      <c r="H130" s="7" t="s">
        <v>1765</v>
      </c>
      <c r="I130" s="7" t="s">
        <v>20309</v>
      </c>
      <c r="J130" s="7" t="s">
        <v>1452</v>
      </c>
      <c r="K130" s="7" t="s">
        <v>1003</v>
      </c>
      <c r="L130" s="7" t="s">
        <v>1004</v>
      </c>
      <c r="M130" s="7" t="s">
        <v>1453</v>
      </c>
      <c r="N130" s="7" t="s">
        <v>23</v>
      </c>
      <c r="O130" s="11">
        <v>2</v>
      </c>
      <c r="P130" s="11">
        <v>7</v>
      </c>
      <c r="Q130" s="11">
        <v>1.5</v>
      </c>
      <c r="R130" s="11">
        <f t="shared" si="13"/>
        <v>0.5</v>
      </c>
      <c r="S130" s="11" t="s">
        <v>1455</v>
      </c>
      <c r="U130" t="str">
        <f t="shared" si="8"/>
        <v>是</v>
      </c>
    </row>
    <row r="131" spans="1:21">
      <c r="A131" s="2" t="str">
        <f>K131&amp;MID(L:L,15,4)</f>
        <v>江树坚2739</v>
      </c>
      <c r="B131" s="7" t="s">
        <v>2106</v>
      </c>
      <c r="C131" s="7" t="s">
        <v>1446</v>
      </c>
      <c r="D131" s="7">
        <v>42</v>
      </c>
      <c r="E131" s="7" t="s">
        <v>2107</v>
      </c>
      <c r="F131" s="7" t="s">
        <v>20310</v>
      </c>
      <c r="G131" s="7" t="s">
        <v>20311</v>
      </c>
      <c r="H131" s="7" t="s">
        <v>1450</v>
      </c>
      <c r="I131" s="7" t="s">
        <v>11156</v>
      </c>
      <c r="J131" s="7" t="s">
        <v>1452</v>
      </c>
      <c r="K131" s="7" t="s">
        <v>261</v>
      </c>
      <c r="L131" s="7" t="s">
        <v>262</v>
      </c>
      <c r="M131" s="7" t="s">
        <v>1453</v>
      </c>
      <c r="N131" s="7" t="s">
        <v>23</v>
      </c>
      <c r="O131" s="11">
        <v>1</v>
      </c>
      <c r="P131" s="11">
        <v>52</v>
      </c>
      <c r="Q131" s="11">
        <v>1.5</v>
      </c>
      <c r="R131" s="11">
        <v>0</v>
      </c>
      <c r="S131" s="11" t="s">
        <v>1455</v>
      </c>
      <c r="U131" t="str">
        <f t="shared" ref="U131:U194" si="14">S131</f>
        <v>是</v>
      </c>
    </row>
    <row r="132" spans="1:21">
      <c r="A132" s="2" t="str">
        <f>K132&amp;MID(L:L,15,4)</f>
        <v>黎炽光0055</v>
      </c>
      <c r="B132" s="7" t="s">
        <v>2383</v>
      </c>
      <c r="C132" s="7" t="s">
        <v>1446</v>
      </c>
      <c r="D132" s="7">
        <v>38</v>
      </c>
      <c r="E132" s="7" t="s">
        <v>2384</v>
      </c>
      <c r="F132" s="7" t="s">
        <v>20312</v>
      </c>
      <c r="G132" s="7" t="s">
        <v>20313</v>
      </c>
      <c r="H132" s="7" t="s">
        <v>1912</v>
      </c>
      <c r="I132" s="7" t="s">
        <v>20314</v>
      </c>
      <c r="J132" s="7" t="s">
        <v>1452</v>
      </c>
      <c r="K132" s="7" t="s">
        <v>974</v>
      </c>
      <c r="L132" s="7" t="s">
        <v>975</v>
      </c>
      <c r="M132" s="7" t="s">
        <v>1453</v>
      </c>
      <c r="N132" s="7" t="s">
        <v>23</v>
      </c>
      <c r="O132" s="11">
        <v>2</v>
      </c>
      <c r="P132" s="11">
        <v>14</v>
      </c>
      <c r="Q132" s="11">
        <v>1.5</v>
      </c>
      <c r="R132" s="11">
        <f t="shared" ref="R132:R141" si="15">O132-Q132</f>
        <v>0.5</v>
      </c>
      <c r="S132" s="11" t="s">
        <v>1455</v>
      </c>
      <c r="U132" t="str">
        <f t="shared" si="14"/>
        <v>是</v>
      </c>
    </row>
    <row r="133" spans="1:21">
      <c r="A133" s="2" t="str">
        <f>K133&amp;MID(L:L,15,4)</f>
        <v>区玉珍3320</v>
      </c>
      <c r="B133" s="7" t="s">
        <v>2111</v>
      </c>
      <c r="C133" s="7" t="s">
        <v>1446</v>
      </c>
      <c r="D133" s="7">
        <v>48</v>
      </c>
      <c r="E133" s="7" t="s">
        <v>1124</v>
      </c>
      <c r="F133" s="7" t="s">
        <v>20315</v>
      </c>
      <c r="G133" s="7" t="s">
        <v>20316</v>
      </c>
      <c r="H133" s="7" t="s">
        <v>1450</v>
      </c>
      <c r="I133" s="7" t="s">
        <v>20317</v>
      </c>
      <c r="J133" s="7" t="s">
        <v>1452</v>
      </c>
      <c r="K133" s="7" t="s">
        <v>1122</v>
      </c>
      <c r="L133" s="7" t="s">
        <v>1123</v>
      </c>
      <c r="M133" s="7" t="s">
        <v>1461</v>
      </c>
      <c r="N133" s="7" t="s">
        <v>1454</v>
      </c>
      <c r="O133" s="11">
        <v>4</v>
      </c>
      <c r="P133" s="11">
        <v>6</v>
      </c>
      <c r="Q133" s="11">
        <v>3</v>
      </c>
      <c r="R133" s="11">
        <f t="shared" si="15"/>
        <v>1</v>
      </c>
      <c r="S133" s="11" t="s">
        <v>1455</v>
      </c>
      <c r="U133" t="str">
        <f t="shared" si="14"/>
        <v>是</v>
      </c>
    </row>
    <row r="134" spans="1:21">
      <c r="A134" s="2" t="str">
        <f>K134&amp;MID(L:L,15,4)</f>
        <v>孙伟新2116</v>
      </c>
      <c r="B134" s="7" t="s">
        <v>2114</v>
      </c>
      <c r="C134" s="7" t="s">
        <v>1446</v>
      </c>
      <c r="D134" s="7">
        <v>61</v>
      </c>
      <c r="E134" s="7" t="s">
        <v>2115</v>
      </c>
      <c r="F134" s="7" t="s">
        <v>20318</v>
      </c>
      <c r="G134" s="7" t="s">
        <v>20319</v>
      </c>
      <c r="H134" s="7" t="s">
        <v>1765</v>
      </c>
      <c r="I134" s="7" t="s">
        <v>2118</v>
      </c>
      <c r="J134" s="7" t="s">
        <v>1452</v>
      </c>
      <c r="K134" s="7" t="s">
        <v>1262</v>
      </c>
      <c r="L134" s="7" t="s">
        <v>1263</v>
      </c>
      <c r="M134" s="7" t="s">
        <v>1461</v>
      </c>
      <c r="N134" s="7" t="s">
        <v>1462</v>
      </c>
      <c r="O134" s="11">
        <v>2</v>
      </c>
      <c r="P134" s="11">
        <v>30</v>
      </c>
      <c r="Q134" s="11">
        <v>2.5</v>
      </c>
      <c r="R134" s="11">
        <v>0</v>
      </c>
      <c r="S134" s="11" t="s">
        <v>1455</v>
      </c>
      <c r="U134" t="str">
        <f t="shared" si="14"/>
        <v>是</v>
      </c>
    </row>
    <row r="135" spans="1:21">
      <c r="A135" s="2" t="str">
        <f>K135&amp;MID(L:L,15,4)</f>
        <v>陈儒林3613</v>
      </c>
      <c r="B135" s="7" t="s">
        <v>2283</v>
      </c>
      <c r="C135" s="7" t="s">
        <v>1446</v>
      </c>
      <c r="D135" s="7">
        <v>55</v>
      </c>
      <c r="E135" s="7" t="s">
        <v>2284</v>
      </c>
      <c r="F135" s="7" t="s">
        <v>20320</v>
      </c>
      <c r="G135" s="7" t="s">
        <v>20321</v>
      </c>
      <c r="H135" s="7" t="s">
        <v>1450</v>
      </c>
      <c r="I135" s="7" t="s">
        <v>16311</v>
      </c>
      <c r="J135" s="7" t="s">
        <v>1452</v>
      </c>
      <c r="K135" s="7" t="s">
        <v>81</v>
      </c>
      <c r="L135" s="7" t="s">
        <v>82</v>
      </c>
      <c r="M135" s="7" t="s">
        <v>1461</v>
      </c>
      <c r="N135" s="7" t="s">
        <v>23</v>
      </c>
      <c r="O135" s="11">
        <v>3</v>
      </c>
      <c r="P135" s="11">
        <v>7</v>
      </c>
      <c r="Q135" s="11">
        <v>3</v>
      </c>
      <c r="R135" s="11">
        <f t="shared" si="15"/>
        <v>0</v>
      </c>
      <c r="S135" s="11" t="s">
        <v>1455</v>
      </c>
      <c r="U135" t="str">
        <f t="shared" si="14"/>
        <v>是</v>
      </c>
    </row>
    <row r="136" spans="1:21">
      <c r="A136" s="2" t="str">
        <f>K136&amp;MID(L:L,15,4)</f>
        <v>颜忠户001X</v>
      </c>
      <c r="B136" s="7" t="s">
        <v>2119</v>
      </c>
      <c r="C136" s="7" t="s">
        <v>1446</v>
      </c>
      <c r="D136" s="7">
        <v>58</v>
      </c>
      <c r="E136" s="7" t="s">
        <v>924</v>
      </c>
      <c r="F136" s="7" t="s">
        <v>20322</v>
      </c>
      <c r="G136" s="7" t="s">
        <v>20323</v>
      </c>
      <c r="H136" s="7" t="s">
        <v>1450</v>
      </c>
      <c r="I136" s="7" t="s">
        <v>20324</v>
      </c>
      <c r="J136" s="7" t="s">
        <v>1452</v>
      </c>
      <c r="K136" s="7" t="s">
        <v>921</v>
      </c>
      <c r="L136" s="7" t="s">
        <v>922</v>
      </c>
      <c r="M136" s="7" t="s">
        <v>1453</v>
      </c>
      <c r="N136" s="7" t="s">
        <v>1467</v>
      </c>
      <c r="O136" s="11">
        <v>5</v>
      </c>
      <c r="P136" s="11">
        <v>36</v>
      </c>
      <c r="Q136" s="11">
        <v>1.5</v>
      </c>
      <c r="R136" s="11">
        <f t="shared" si="15"/>
        <v>3.5</v>
      </c>
      <c r="S136" s="11" t="s">
        <v>1455</v>
      </c>
      <c r="U136" t="str">
        <f t="shared" si="14"/>
        <v>是</v>
      </c>
    </row>
    <row r="137" spans="1:21">
      <c r="A137" s="2" t="str">
        <f>K137&amp;MID(L:L,15,4)</f>
        <v>黄锦才1219</v>
      </c>
      <c r="B137" s="7" t="s">
        <v>2123</v>
      </c>
      <c r="C137" s="7" t="s">
        <v>1457</v>
      </c>
      <c r="D137" s="7">
        <v>34</v>
      </c>
      <c r="E137" s="7" t="s">
        <v>2124</v>
      </c>
      <c r="F137" s="7" t="s">
        <v>20325</v>
      </c>
      <c r="G137" s="7" t="s">
        <v>20326</v>
      </c>
      <c r="H137" s="7" t="s">
        <v>1450</v>
      </c>
      <c r="I137" s="7" t="s">
        <v>20327</v>
      </c>
      <c r="J137" s="7" t="s">
        <v>1452</v>
      </c>
      <c r="K137" s="7" t="s">
        <v>1013</v>
      </c>
      <c r="L137" s="7" t="s">
        <v>1014</v>
      </c>
      <c r="M137" s="7" t="s">
        <v>1453</v>
      </c>
      <c r="N137" s="7" t="s">
        <v>1454</v>
      </c>
      <c r="O137" s="11">
        <v>6</v>
      </c>
      <c r="P137" s="11">
        <v>1</v>
      </c>
      <c r="Q137" s="11">
        <v>1.5</v>
      </c>
      <c r="R137" s="11">
        <f t="shared" si="15"/>
        <v>4.5</v>
      </c>
      <c r="S137" s="11" t="s">
        <v>1455</v>
      </c>
      <c r="U137" t="str">
        <f t="shared" si="14"/>
        <v>是</v>
      </c>
    </row>
    <row r="138" spans="1:21">
      <c r="A138" s="2" t="str">
        <f>K138&amp;MID(L:L,15,4)</f>
        <v>陆永深3315</v>
      </c>
      <c r="B138" s="7" t="s">
        <v>2908</v>
      </c>
      <c r="C138" s="7" t="s">
        <v>1446</v>
      </c>
      <c r="D138" s="7">
        <v>52</v>
      </c>
      <c r="E138" s="7" t="s">
        <v>2909</v>
      </c>
      <c r="F138" s="7" t="s">
        <v>20328</v>
      </c>
      <c r="G138" s="7" t="s">
        <v>20329</v>
      </c>
      <c r="H138" s="7" t="s">
        <v>1450</v>
      </c>
      <c r="I138" s="7" t="s">
        <v>1953</v>
      </c>
      <c r="J138" s="7" t="s">
        <v>1452</v>
      </c>
      <c r="K138" s="7" t="s">
        <v>1394</v>
      </c>
      <c r="L138" s="7" t="s">
        <v>1395</v>
      </c>
      <c r="M138" s="7" t="s">
        <v>1461</v>
      </c>
      <c r="N138" s="7" t="s">
        <v>1467</v>
      </c>
      <c r="O138" s="11">
        <v>3</v>
      </c>
      <c r="P138" s="11">
        <v>39</v>
      </c>
      <c r="Q138" s="11">
        <v>3</v>
      </c>
      <c r="R138" s="11">
        <f t="shared" si="15"/>
        <v>0</v>
      </c>
      <c r="S138" s="11" t="s">
        <v>1455</v>
      </c>
      <c r="U138" t="str">
        <f t="shared" si="14"/>
        <v>是</v>
      </c>
    </row>
    <row r="139" spans="1:21">
      <c r="A139" s="2" t="str">
        <f>K139&amp;MID(L:L,15,4)</f>
        <v>李新尚1629</v>
      </c>
      <c r="B139" s="7" t="s">
        <v>2128</v>
      </c>
      <c r="C139" s="7" t="s">
        <v>1446</v>
      </c>
      <c r="D139" s="7">
        <v>59</v>
      </c>
      <c r="E139" s="7" t="s">
        <v>2129</v>
      </c>
      <c r="F139" s="7" t="s">
        <v>20330</v>
      </c>
      <c r="G139" s="7" t="s">
        <v>20331</v>
      </c>
      <c r="H139" s="7" t="s">
        <v>2132</v>
      </c>
      <c r="I139" s="7" t="s">
        <v>20332</v>
      </c>
      <c r="J139" s="7" t="s">
        <v>1452</v>
      </c>
      <c r="K139" s="7" t="s">
        <v>279</v>
      </c>
      <c r="L139" s="7" t="s">
        <v>280</v>
      </c>
      <c r="M139" s="7" t="s">
        <v>1453</v>
      </c>
      <c r="N139" s="7" t="s">
        <v>23</v>
      </c>
      <c r="O139" s="11">
        <v>2</v>
      </c>
      <c r="P139" s="11">
        <v>4</v>
      </c>
      <c r="Q139" s="11">
        <v>1.5</v>
      </c>
      <c r="R139" s="11">
        <f t="shared" si="15"/>
        <v>0.5</v>
      </c>
      <c r="S139" s="11" t="s">
        <v>1455</v>
      </c>
      <c r="U139" t="str">
        <f t="shared" si="14"/>
        <v>是</v>
      </c>
    </row>
    <row r="140" spans="1:21">
      <c r="A140" s="2" t="str">
        <f>K140&amp;MID(L:L,15,4)</f>
        <v>谭晓忠1241</v>
      </c>
      <c r="B140" s="7" t="s">
        <v>2134</v>
      </c>
      <c r="C140" s="7" t="s">
        <v>1446</v>
      </c>
      <c r="D140" s="7">
        <v>61</v>
      </c>
      <c r="E140" s="7" t="s">
        <v>907</v>
      </c>
      <c r="F140" s="7" t="s">
        <v>20333</v>
      </c>
      <c r="G140" s="7" t="s">
        <v>20334</v>
      </c>
      <c r="H140" s="7" t="s">
        <v>1450</v>
      </c>
      <c r="I140" s="7" t="s">
        <v>20335</v>
      </c>
      <c r="J140" s="7" t="s">
        <v>1452</v>
      </c>
      <c r="K140" s="7" t="s">
        <v>904</v>
      </c>
      <c r="L140" s="7" t="s">
        <v>905</v>
      </c>
      <c r="M140" s="7" t="s">
        <v>1461</v>
      </c>
      <c r="N140" s="7" t="s">
        <v>1454</v>
      </c>
      <c r="O140" s="11">
        <v>5</v>
      </c>
      <c r="P140" s="11">
        <v>17</v>
      </c>
      <c r="Q140" s="11">
        <v>3</v>
      </c>
      <c r="R140" s="11">
        <f t="shared" si="15"/>
        <v>2</v>
      </c>
      <c r="S140" s="11" t="s">
        <v>1455</v>
      </c>
      <c r="U140" t="str">
        <f t="shared" si="14"/>
        <v>是</v>
      </c>
    </row>
    <row r="141" spans="1:21">
      <c r="A141" s="2" t="str">
        <f>K141&amp;MID(L:L,15,4)</f>
        <v>廖志坚3334</v>
      </c>
      <c r="B141" s="7" t="s">
        <v>2138</v>
      </c>
      <c r="C141" s="7" t="s">
        <v>1446</v>
      </c>
      <c r="D141" s="7">
        <v>63</v>
      </c>
      <c r="E141" s="7" t="s">
        <v>2139</v>
      </c>
      <c r="F141" s="7" t="s">
        <v>20336</v>
      </c>
      <c r="G141" s="7" t="s">
        <v>20337</v>
      </c>
      <c r="H141" s="7" t="s">
        <v>1450</v>
      </c>
      <c r="I141" s="7" t="s">
        <v>3220</v>
      </c>
      <c r="J141" s="7" t="s">
        <v>1452</v>
      </c>
      <c r="K141" s="7" t="s">
        <v>393</v>
      </c>
      <c r="L141" s="7" t="s">
        <v>394</v>
      </c>
      <c r="M141" s="7" t="s">
        <v>1461</v>
      </c>
      <c r="N141" s="7" t="s">
        <v>23</v>
      </c>
      <c r="O141" s="11">
        <v>3</v>
      </c>
      <c r="P141" s="11">
        <v>2</v>
      </c>
      <c r="Q141" s="11">
        <v>3</v>
      </c>
      <c r="R141" s="11">
        <f t="shared" si="15"/>
        <v>0</v>
      </c>
      <c r="S141" s="11" t="s">
        <v>1455</v>
      </c>
      <c r="U141" t="str">
        <f t="shared" si="14"/>
        <v>是</v>
      </c>
    </row>
    <row r="142" spans="1:21">
      <c r="A142" s="2" t="str">
        <f>K142&amp;MID(L:L,15,4)</f>
        <v>刘焕秀0067</v>
      </c>
      <c r="B142" s="7" t="s">
        <v>2142</v>
      </c>
      <c r="C142" s="7" t="s">
        <v>1446</v>
      </c>
      <c r="D142" s="7">
        <v>52</v>
      </c>
      <c r="E142" s="7" t="s">
        <v>2143</v>
      </c>
      <c r="F142" s="7" t="s">
        <v>20338</v>
      </c>
      <c r="G142" s="7" t="s">
        <v>20339</v>
      </c>
      <c r="H142" s="7" t="s">
        <v>1450</v>
      </c>
      <c r="I142" s="7" t="s">
        <v>20340</v>
      </c>
      <c r="J142" s="7" t="s">
        <v>1452</v>
      </c>
      <c r="K142" s="7" t="s">
        <v>586</v>
      </c>
      <c r="L142" s="7" t="s">
        <v>587</v>
      </c>
      <c r="M142" s="7" t="s">
        <v>1453</v>
      </c>
      <c r="N142" s="7" t="s">
        <v>23</v>
      </c>
      <c r="O142" s="11">
        <v>1</v>
      </c>
      <c r="P142" s="11">
        <v>47</v>
      </c>
      <c r="Q142" s="11">
        <v>1.5</v>
      </c>
      <c r="R142" s="11">
        <v>0</v>
      </c>
      <c r="S142" s="11" t="s">
        <v>1455</v>
      </c>
      <c r="U142" t="str">
        <f t="shared" si="14"/>
        <v>是</v>
      </c>
    </row>
    <row r="143" spans="1:21">
      <c r="A143" s="2" t="str">
        <f>K143&amp;MID(L:L,15,4)</f>
        <v>苏桂霞4221</v>
      </c>
      <c r="B143" s="7" t="s">
        <v>2147</v>
      </c>
      <c r="C143" s="7" t="s">
        <v>1444</v>
      </c>
      <c r="D143" s="7">
        <v>34</v>
      </c>
      <c r="E143" s="7" t="s">
        <v>2148</v>
      </c>
      <c r="F143" s="7" t="s">
        <v>20341</v>
      </c>
      <c r="G143" s="7" t="s">
        <v>20342</v>
      </c>
      <c r="H143" s="7" t="s">
        <v>1450</v>
      </c>
      <c r="I143" s="7" t="s">
        <v>20343</v>
      </c>
      <c r="J143" s="7" t="s">
        <v>1452</v>
      </c>
      <c r="K143" s="7" t="s">
        <v>479</v>
      </c>
      <c r="L143" s="7" t="s">
        <v>480</v>
      </c>
      <c r="M143" s="7" t="s">
        <v>1461</v>
      </c>
      <c r="N143" s="7" t="s">
        <v>23</v>
      </c>
      <c r="O143" s="11">
        <v>6</v>
      </c>
      <c r="P143" s="11">
        <v>40</v>
      </c>
      <c r="Q143" s="11">
        <v>3</v>
      </c>
      <c r="R143" s="11">
        <f t="shared" ref="R143:R148" si="16">O143-Q143</f>
        <v>3</v>
      </c>
      <c r="S143" s="11" t="s">
        <v>1455</v>
      </c>
      <c r="U143" t="str">
        <f t="shared" si="14"/>
        <v>是</v>
      </c>
    </row>
    <row r="144" spans="1:21">
      <c r="A144" s="2" t="str">
        <f>K144&amp;MID(L:L,15,4)</f>
        <v>周素玲2746</v>
      </c>
      <c r="B144" s="7" t="s">
        <v>2152</v>
      </c>
      <c r="C144" s="7" t="s">
        <v>1457</v>
      </c>
      <c r="D144" s="7">
        <v>59</v>
      </c>
      <c r="E144" s="7" t="s">
        <v>2153</v>
      </c>
      <c r="F144" s="7" t="s">
        <v>20344</v>
      </c>
      <c r="G144" s="7" t="s">
        <v>20345</v>
      </c>
      <c r="H144" s="7" t="s">
        <v>1450</v>
      </c>
      <c r="I144" s="7" t="s">
        <v>2957</v>
      </c>
      <c r="J144" s="7" t="s">
        <v>1452</v>
      </c>
      <c r="K144" s="7" t="s">
        <v>859</v>
      </c>
      <c r="L144" s="7" t="s">
        <v>860</v>
      </c>
      <c r="M144" s="7" t="s">
        <v>1453</v>
      </c>
      <c r="N144" s="7" t="s">
        <v>23</v>
      </c>
      <c r="O144" s="11">
        <v>1</v>
      </c>
      <c r="P144" s="11">
        <v>31</v>
      </c>
      <c r="Q144" s="11">
        <v>1.5</v>
      </c>
      <c r="R144" s="11">
        <v>0</v>
      </c>
      <c r="S144" s="11" t="s">
        <v>1455</v>
      </c>
      <c r="U144" t="str">
        <f t="shared" si="14"/>
        <v>是</v>
      </c>
    </row>
    <row r="145" spans="1:21">
      <c r="A145" s="2" t="str">
        <f>K145&amp;MID(L:L,15,4)</f>
        <v>利间开1266</v>
      </c>
      <c r="B145" s="7" t="s">
        <v>2157</v>
      </c>
      <c r="C145" s="7" t="s">
        <v>1457</v>
      </c>
      <c r="D145" s="7">
        <v>48</v>
      </c>
      <c r="E145" s="7" t="s">
        <v>392</v>
      </c>
      <c r="F145" s="7" t="s">
        <v>20346</v>
      </c>
      <c r="G145" s="7" t="s">
        <v>20347</v>
      </c>
      <c r="H145" s="7" t="s">
        <v>1450</v>
      </c>
      <c r="I145" s="7" t="s">
        <v>20348</v>
      </c>
      <c r="J145" s="7" t="s">
        <v>1452</v>
      </c>
      <c r="K145" s="7" t="s">
        <v>389</v>
      </c>
      <c r="L145" s="7" t="s">
        <v>390</v>
      </c>
      <c r="M145" s="7" t="s">
        <v>1453</v>
      </c>
      <c r="N145" s="7" t="s">
        <v>23</v>
      </c>
      <c r="O145" s="11">
        <v>1</v>
      </c>
      <c r="P145" s="11">
        <v>49</v>
      </c>
      <c r="Q145" s="11">
        <v>1.5</v>
      </c>
      <c r="R145" s="11">
        <v>0</v>
      </c>
      <c r="S145" s="11" t="s">
        <v>1455</v>
      </c>
      <c r="U145" t="str">
        <f t="shared" si="14"/>
        <v>是</v>
      </c>
    </row>
    <row r="146" spans="1:21">
      <c r="A146" s="2" t="str">
        <f>K146&amp;MID(L:L,15,4)</f>
        <v>何美娟4725</v>
      </c>
      <c r="B146" s="7" t="s">
        <v>20244</v>
      </c>
      <c r="C146" s="7" t="s">
        <v>1446</v>
      </c>
      <c r="D146" s="7">
        <v>56</v>
      </c>
      <c r="E146" s="7" t="s">
        <v>20245</v>
      </c>
      <c r="F146" s="7" t="s">
        <v>20349</v>
      </c>
      <c r="G146" s="7" t="s">
        <v>20350</v>
      </c>
      <c r="H146" s="7" t="s">
        <v>1450</v>
      </c>
      <c r="I146" s="7" t="s">
        <v>20351</v>
      </c>
      <c r="J146" s="7" t="s">
        <v>1452</v>
      </c>
      <c r="K146" s="7" t="s">
        <v>1325</v>
      </c>
      <c r="L146" s="7" t="s">
        <v>1326</v>
      </c>
      <c r="M146" s="7" t="s">
        <v>1461</v>
      </c>
      <c r="N146" s="7" t="s">
        <v>1462</v>
      </c>
      <c r="O146" s="11">
        <v>3</v>
      </c>
      <c r="P146" s="11">
        <v>37</v>
      </c>
      <c r="Q146" s="11">
        <v>2.5</v>
      </c>
      <c r="R146" s="11">
        <f t="shared" si="16"/>
        <v>0.5</v>
      </c>
      <c r="S146" s="11" t="s">
        <v>1455</v>
      </c>
      <c r="U146" t="str">
        <f t="shared" si="14"/>
        <v>是</v>
      </c>
    </row>
    <row r="147" spans="1:21">
      <c r="A147" s="2" t="str">
        <f>K147&amp;MID(L:L,15,4)</f>
        <v>吕世良0012</v>
      </c>
      <c r="B147" s="7" t="s">
        <v>10083</v>
      </c>
      <c r="C147" s="7" t="s">
        <v>1446</v>
      </c>
      <c r="D147" s="7">
        <v>58</v>
      </c>
      <c r="E147" s="7" t="s">
        <v>585</v>
      </c>
      <c r="F147" s="7" t="s">
        <v>20352</v>
      </c>
      <c r="G147" s="7" t="s">
        <v>20353</v>
      </c>
      <c r="H147" s="7" t="s">
        <v>1450</v>
      </c>
      <c r="I147" s="7" t="s">
        <v>20354</v>
      </c>
      <c r="J147" s="7" t="s">
        <v>1452</v>
      </c>
      <c r="K147" s="7" t="s">
        <v>429</v>
      </c>
      <c r="L147" s="7" t="s">
        <v>430</v>
      </c>
      <c r="M147" s="7" t="s">
        <v>1461</v>
      </c>
      <c r="N147" s="7" t="s">
        <v>23</v>
      </c>
      <c r="O147" s="11">
        <v>3</v>
      </c>
      <c r="P147" s="11">
        <v>10</v>
      </c>
      <c r="Q147" s="11">
        <v>3</v>
      </c>
      <c r="R147" s="11">
        <f t="shared" si="16"/>
        <v>0</v>
      </c>
      <c r="S147" s="11" t="s">
        <v>1455</v>
      </c>
      <c r="U147" t="str">
        <f t="shared" si="14"/>
        <v>是</v>
      </c>
    </row>
    <row r="148" spans="1:21">
      <c r="A148" s="2" t="str">
        <f>K148&amp;MID(L:L,15,4)</f>
        <v>马金祥5110</v>
      </c>
      <c r="B148" s="7" t="s">
        <v>2164</v>
      </c>
      <c r="C148" s="7" t="s">
        <v>1457</v>
      </c>
      <c r="D148" s="7">
        <v>56</v>
      </c>
      <c r="E148" s="7" t="s">
        <v>2165</v>
      </c>
      <c r="F148" s="7" t="s">
        <v>20355</v>
      </c>
      <c r="G148" s="7" t="s">
        <v>20356</v>
      </c>
      <c r="H148" s="7" t="s">
        <v>1450</v>
      </c>
      <c r="I148" s="7" t="s">
        <v>2688</v>
      </c>
      <c r="J148" s="7" t="s">
        <v>1452</v>
      </c>
      <c r="K148" s="7" t="s">
        <v>482</v>
      </c>
      <c r="L148" s="7" t="s">
        <v>483</v>
      </c>
      <c r="M148" s="7" t="s">
        <v>1461</v>
      </c>
      <c r="N148" s="7" t="s">
        <v>23</v>
      </c>
      <c r="O148" s="11">
        <v>3</v>
      </c>
      <c r="P148" s="11">
        <v>7</v>
      </c>
      <c r="Q148" s="11">
        <v>3</v>
      </c>
      <c r="R148" s="11">
        <f t="shared" si="16"/>
        <v>0</v>
      </c>
      <c r="S148" s="11" t="s">
        <v>1455</v>
      </c>
      <c r="U148" t="str">
        <f t="shared" si="14"/>
        <v>是</v>
      </c>
    </row>
    <row r="149" spans="1:21">
      <c r="A149" s="2" t="str">
        <f>K149&amp;MID(L:L,15,4)</f>
        <v>何广明3259</v>
      </c>
      <c r="B149" s="7" t="s">
        <v>14180</v>
      </c>
      <c r="C149" s="7" t="s">
        <v>1446</v>
      </c>
      <c r="D149" s="7">
        <v>62</v>
      </c>
      <c r="E149" s="7" t="s">
        <v>14181</v>
      </c>
      <c r="F149" s="7" t="s">
        <v>20357</v>
      </c>
      <c r="G149" s="7" t="s">
        <v>20358</v>
      </c>
      <c r="H149" s="7" t="s">
        <v>1450</v>
      </c>
      <c r="I149" s="7" t="s">
        <v>17650</v>
      </c>
      <c r="J149" s="7" t="s">
        <v>1452</v>
      </c>
      <c r="K149" s="7" t="s">
        <v>14185</v>
      </c>
      <c r="L149" s="7" t="s">
        <v>14186</v>
      </c>
      <c r="M149" s="7" t="s">
        <v>1461</v>
      </c>
      <c r="N149" s="7" t="s">
        <v>1462</v>
      </c>
      <c r="O149" s="11">
        <v>2</v>
      </c>
      <c r="P149" s="11">
        <v>40</v>
      </c>
      <c r="Q149" s="11">
        <v>2.5</v>
      </c>
      <c r="R149" s="11">
        <v>0</v>
      </c>
      <c r="S149" s="11" t="s">
        <v>1455</v>
      </c>
      <c r="U149" t="str">
        <f t="shared" si="14"/>
        <v>是</v>
      </c>
    </row>
    <row r="150" spans="1:21">
      <c r="A150" s="2" t="str">
        <f>K150&amp;MID(L:L,15,4)</f>
        <v>刘家鑫5136</v>
      </c>
      <c r="B150" s="7" t="s">
        <v>2169</v>
      </c>
      <c r="C150" s="7" t="s">
        <v>1446</v>
      </c>
      <c r="D150" s="7">
        <v>30</v>
      </c>
      <c r="E150" s="7" t="s">
        <v>1071</v>
      </c>
      <c r="F150" s="7" t="s">
        <v>20359</v>
      </c>
      <c r="G150" s="7" t="s">
        <v>20360</v>
      </c>
      <c r="H150" s="7" t="s">
        <v>1450</v>
      </c>
      <c r="I150" s="7" t="s">
        <v>20361</v>
      </c>
      <c r="J150" s="7" t="s">
        <v>1452</v>
      </c>
      <c r="K150" s="7" t="s">
        <v>1073</v>
      </c>
      <c r="L150" s="7" t="s">
        <v>1074</v>
      </c>
      <c r="M150" s="7" t="s">
        <v>1461</v>
      </c>
      <c r="N150" s="7" t="s">
        <v>23</v>
      </c>
      <c r="O150" s="11">
        <v>3</v>
      </c>
      <c r="P150" s="11">
        <v>33</v>
      </c>
      <c r="Q150" s="11">
        <v>3</v>
      </c>
      <c r="R150" s="11">
        <f t="shared" ref="R150:R163" si="17">O150-Q150</f>
        <v>0</v>
      </c>
      <c r="S150" s="11" t="s">
        <v>1455</v>
      </c>
      <c r="U150" t="str">
        <f t="shared" si="14"/>
        <v>是</v>
      </c>
    </row>
    <row r="151" spans="1:21">
      <c r="A151" s="2" t="str">
        <f>K151&amp;MID(L:L,15,4)</f>
        <v>黄军红0423</v>
      </c>
      <c r="B151" s="7" t="s">
        <v>17456</v>
      </c>
      <c r="C151" s="7" t="s">
        <v>1446</v>
      </c>
      <c r="D151" s="7">
        <v>64</v>
      </c>
      <c r="E151" s="7" t="s">
        <v>1406</v>
      </c>
      <c r="F151" s="7" t="s">
        <v>20362</v>
      </c>
      <c r="G151" s="7" t="s">
        <v>20363</v>
      </c>
      <c r="H151" s="7" t="s">
        <v>1450</v>
      </c>
      <c r="I151" s="7" t="s">
        <v>10859</v>
      </c>
      <c r="J151" s="7" t="s">
        <v>1452</v>
      </c>
      <c r="K151" s="7" t="s">
        <v>1221</v>
      </c>
      <c r="L151" s="7" t="s">
        <v>1222</v>
      </c>
      <c r="M151" s="7" t="s">
        <v>1461</v>
      </c>
      <c r="N151" s="7" t="s">
        <v>1650</v>
      </c>
      <c r="O151" s="11">
        <v>2</v>
      </c>
      <c r="P151" s="11">
        <v>30</v>
      </c>
      <c r="Q151" s="11">
        <v>2</v>
      </c>
      <c r="R151" s="11">
        <f t="shared" si="17"/>
        <v>0</v>
      </c>
      <c r="S151" s="11" t="s">
        <v>1455</v>
      </c>
      <c r="U151" t="str">
        <f t="shared" si="14"/>
        <v>是</v>
      </c>
    </row>
    <row r="152" spans="1:21">
      <c r="A152" s="2" t="str">
        <f>K152&amp;MID(L:L,15,4)</f>
        <v>陈执喜2120</v>
      </c>
      <c r="B152" s="7" t="s">
        <v>4362</v>
      </c>
      <c r="C152" s="7" t="s">
        <v>1457</v>
      </c>
      <c r="D152" s="7">
        <v>35</v>
      </c>
      <c r="E152" s="7" t="s">
        <v>4363</v>
      </c>
      <c r="F152" s="7" t="s">
        <v>20364</v>
      </c>
      <c r="G152" s="7" t="s">
        <v>20365</v>
      </c>
      <c r="H152" s="7" t="s">
        <v>1450</v>
      </c>
      <c r="I152" s="7" t="s">
        <v>20366</v>
      </c>
      <c r="J152" s="7" t="s">
        <v>1452</v>
      </c>
      <c r="K152" s="7" t="s">
        <v>807</v>
      </c>
      <c r="L152" s="7" t="s">
        <v>808</v>
      </c>
      <c r="M152" s="7" t="s">
        <v>1453</v>
      </c>
      <c r="N152" s="7" t="s">
        <v>23</v>
      </c>
      <c r="O152" s="11">
        <v>5</v>
      </c>
      <c r="P152" s="11">
        <v>6</v>
      </c>
      <c r="Q152" s="11">
        <v>1.5</v>
      </c>
      <c r="R152" s="11">
        <f t="shared" si="17"/>
        <v>3.5</v>
      </c>
      <c r="S152" s="11" t="s">
        <v>1455</v>
      </c>
      <c r="U152" t="str">
        <f t="shared" si="14"/>
        <v>是</v>
      </c>
    </row>
    <row r="153" spans="1:21">
      <c r="A153" s="2" t="str">
        <f>K153&amp;MID(L:L,15,4)</f>
        <v>陈生波0638</v>
      </c>
      <c r="B153" s="7" t="s">
        <v>2173</v>
      </c>
      <c r="C153" s="7" t="s">
        <v>1446</v>
      </c>
      <c r="D153" s="7">
        <v>48</v>
      </c>
      <c r="E153" s="7" t="s">
        <v>2174</v>
      </c>
      <c r="F153" s="7" t="s">
        <v>20367</v>
      </c>
      <c r="G153" s="7" t="s">
        <v>20368</v>
      </c>
      <c r="H153" s="7" t="s">
        <v>1450</v>
      </c>
      <c r="I153" s="7" t="s">
        <v>20369</v>
      </c>
      <c r="J153" s="7" t="s">
        <v>1452</v>
      </c>
      <c r="K153" s="7" t="s">
        <v>883</v>
      </c>
      <c r="L153" s="7" t="s">
        <v>884</v>
      </c>
      <c r="M153" s="7" t="s">
        <v>1461</v>
      </c>
      <c r="N153" s="7" t="s">
        <v>1467</v>
      </c>
      <c r="O153" s="11">
        <v>3</v>
      </c>
      <c r="P153" s="11">
        <v>45</v>
      </c>
      <c r="Q153" s="11">
        <v>3</v>
      </c>
      <c r="R153" s="11">
        <f t="shared" si="17"/>
        <v>0</v>
      </c>
      <c r="S153" s="11" t="s">
        <v>1455</v>
      </c>
      <c r="U153" t="str">
        <f t="shared" si="14"/>
        <v>是</v>
      </c>
    </row>
    <row r="154" spans="1:21">
      <c r="A154" s="2" t="str">
        <f>K154&amp;MID(L:L,15,4)</f>
        <v>陈莹4829</v>
      </c>
      <c r="B154" s="7" t="s">
        <v>2178</v>
      </c>
      <c r="C154" s="7" t="s">
        <v>1444</v>
      </c>
      <c r="D154" s="7">
        <v>52</v>
      </c>
      <c r="E154" s="7" t="s">
        <v>2179</v>
      </c>
      <c r="F154" s="7" t="s">
        <v>20370</v>
      </c>
      <c r="G154" s="7" t="s">
        <v>20371</v>
      </c>
      <c r="H154" s="7" t="s">
        <v>1450</v>
      </c>
      <c r="I154" s="7" t="s">
        <v>3250</v>
      </c>
      <c r="J154" s="7" t="s">
        <v>1452</v>
      </c>
      <c r="K154" s="7" t="s">
        <v>925</v>
      </c>
      <c r="L154" s="7" t="s">
        <v>926</v>
      </c>
      <c r="M154" s="7" t="s">
        <v>1461</v>
      </c>
      <c r="N154" s="7" t="s">
        <v>23</v>
      </c>
      <c r="O154" s="11">
        <v>3</v>
      </c>
      <c r="P154" s="11">
        <v>1</v>
      </c>
      <c r="Q154" s="11">
        <v>3</v>
      </c>
      <c r="R154" s="11">
        <f t="shared" si="17"/>
        <v>0</v>
      </c>
      <c r="S154" s="11" t="s">
        <v>1455</v>
      </c>
      <c r="U154" t="str">
        <f t="shared" si="14"/>
        <v>是</v>
      </c>
    </row>
    <row r="155" spans="1:21">
      <c r="A155" s="2" t="str">
        <f>K155&amp;MID(L:L,15,4)</f>
        <v>李笑银0029</v>
      </c>
      <c r="B155" s="7" t="s">
        <v>1887</v>
      </c>
      <c r="C155" s="7" t="s">
        <v>1446</v>
      </c>
      <c r="D155" s="7">
        <v>51</v>
      </c>
      <c r="E155" s="7" t="s">
        <v>1888</v>
      </c>
      <c r="F155" s="7" t="s">
        <v>20372</v>
      </c>
      <c r="G155" s="7" t="s">
        <v>20373</v>
      </c>
      <c r="H155" s="7" t="s">
        <v>1450</v>
      </c>
      <c r="I155" s="7" t="s">
        <v>20374</v>
      </c>
      <c r="J155" s="7" t="s">
        <v>1452</v>
      </c>
      <c r="K155" s="7" t="s">
        <v>918</v>
      </c>
      <c r="L155" s="7" t="s">
        <v>919</v>
      </c>
      <c r="M155" s="7" t="s">
        <v>1461</v>
      </c>
      <c r="N155" s="7" t="s">
        <v>23</v>
      </c>
      <c r="O155" s="11">
        <v>3</v>
      </c>
      <c r="P155" s="11">
        <v>19</v>
      </c>
      <c r="Q155" s="11">
        <v>3</v>
      </c>
      <c r="R155" s="11">
        <f t="shared" si="17"/>
        <v>0</v>
      </c>
      <c r="S155" s="11" t="s">
        <v>1455</v>
      </c>
      <c r="U155" t="str">
        <f t="shared" si="14"/>
        <v>是</v>
      </c>
    </row>
    <row r="156" spans="1:21">
      <c r="A156" s="2" t="str">
        <f>K156&amp;MID(L:L,15,4)</f>
        <v>黄满生5439</v>
      </c>
      <c r="B156" s="7" t="s">
        <v>2186</v>
      </c>
      <c r="C156" s="7" t="s">
        <v>1446</v>
      </c>
      <c r="D156" s="7">
        <v>40</v>
      </c>
      <c r="E156" s="7" t="s">
        <v>2187</v>
      </c>
      <c r="F156" s="7" t="s">
        <v>20375</v>
      </c>
      <c r="G156" s="7" t="s">
        <v>20376</v>
      </c>
      <c r="H156" s="7" t="s">
        <v>1450</v>
      </c>
      <c r="I156" s="7" t="s">
        <v>20377</v>
      </c>
      <c r="J156" s="7" t="s">
        <v>1452</v>
      </c>
      <c r="K156" s="7" t="s">
        <v>828</v>
      </c>
      <c r="L156" s="7" t="s">
        <v>829</v>
      </c>
      <c r="M156" s="7" t="s">
        <v>1453</v>
      </c>
      <c r="N156" s="7" t="s">
        <v>23</v>
      </c>
      <c r="O156" s="11">
        <v>2</v>
      </c>
      <c r="P156" s="11">
        <v>9</v>
      </c>
      <c r="Q156" s="11">
        <v>1.5</v>
      </c>
      <c r="R156" s="11">
        <f t="shared" si="17"/>
        <v>0.5</v>
      </c>
      <c r="S156" s="11" t="s">
        <v>1455</v>
      </c>
      <c r="U156" t="str">
        <f t="shared" si="14"/>
        <v>是</v>
      </c>
    </row>
    <row r="157" spans="1:21">
      <c r="A157" s="2" t="str">
        <f>K157&amp;MID(L:L,15,4)</f>
        <v>朱杏连0928</v>
      </c>
      <c r="B157" s="7" t="s">
        <v>2191</v>
      </c>
      <c r="C157" s="7" t="s">
        <v>1446</v>
      </c>
      <c r="D157" s="7">
        <v>56</v>
      </c>
      <c r="E157" s="7" t="s">
        <v>708</v>
      </c>
      <c r="F157" s="7" t="s">
        <v>20378</v>
      </c>
      <c r="G157" s="7" t="s">
        <v>20379</v>
      </c>
      <c r="H157" s="7" t="s">
        <v>1450</v>
      </c>
      <c r="I157" s="7" t="s">
        <v>13187</v>
      </c>
      <c r="J157" s="7" t="s">
        <v>1452</v>
      </c>
      <c r="K157" s="7" t="s">
        <v>705</v>
      </c>
      <c r="L157" s="7" t="s">
        <v>706</v>
      </c>
      <c r="M157" s="7" t="s">
        <v>1453</v>
      </c>
      <c r="N157" s="7" t="s">
        <v>23</v>
      </c>
      <c r="O157" s="11">
        <v>3</v>
      </c>
      <c r="P157" s="11">
        <v>32</v>
      </c>
      <c r="Q157" s="11">
        <v>1.5</v>
      </c>
      <c r="R157" s="11">
        <f t="shared" si="17"/>
        <v>1.5</v>
      </c>
      <c r="S157" s="11" t="s">
        <v>1455</v>
      </c>
      <c r="U157" t="str">
        <f t="shared" si="14"/>
        <v>是</v>
      </c>
    </row>
    <row r="158" spans="1:21">
      <c r="A158" s="2" t="str">
        <f>K158&amp;MID(L:L,15,4)</f>
        <v>陈炳有6612</v>
      </c>
      <c r="B158" s="7" t="s">
        <v>1783</v>
      </c>
      <c r="C158" s="7" t="s">
        <v>1446</v>
      </c>
      <c r="D158" s="7">
        <v>59</v>
      </c>
      <c r="E158" s="7" t="s">
        <v>1784</v>
      </c>
      <c r="F158" s="7" t="s">
        <v>20380</v>
      </c>
      <c r="G158" s="7" t="s">
        <v>20381</v>
      </c>
      <c r="H158" s="7" t="s">
        <v>1450</v>
      </c>
      <c r="I158" s="7" t="s">
        <v>6887</v>
      </c>
      <c r="J158" s="7" t="s">
        <v>1452</v>
      </c>
      <c r="K158" s="7" t="s">
        <v>41</v>
      </c>
      <c r="L158" s="7" t="s">
        <v>42</v>
      </c>
      <c r="M158" s="7" t="s">
        <v>1461</v>
      </c>
      <c r="N158" s="7" t="s">
        <v>23</v>
      </c>
      <c r="O158" s="11">
        <v>3</v>
      </c>
      <c r="P158" s="11">
        <v>10</v>
      </c>
      <c r="Q158" s="11">
        <v>3</v>
      </c>
      <c r="R158" s="11">
        <f t="shared" si="17"/>
        <v>0</v>
      </c>
      <c r="S158" s="11" t="s">
        <v>1455</v>
      </c>
      <c r="U158" t="str">
        <f t="shared" si="14"/>
        <v>是</v>
      </c>
    </row>
    <row r="159" spans="1:21">
      <c r="A159" s="2" t="str">
        <f>K159&amp;MID(L:L,15,4)</f>
        <v>黄大珠3223</v>
      </c>
      <c r="B159" s="7" t="s">
        <v>16912</v>
      </c>
      <c r="C159" s="7" t="s">
        <v>1457</v>
      </c>
      <c r="D159" s="7">
        <v>59</v>
      </c>
      <c r="E159" s="7" t="s">
        <v>16913</v>
      </c>
      <c r="F159" s="7" t="s">
        <v>20382</v>
      </c>
      <c r="G159" s="7" t="s">
        <v>20383</v>
      </c>
      <c r="H159" s="7" t="s">
        <v>1450</v>
      </c>
      <c r="I159" s="7" t="s">
        <v>20384</v>
      </c>
      <c r="J159" s="7" t="s">
        <v>1452</v>
      </c>
      <c r="K159" s="7" t="s">
        <v>191</v>
      </c>
      <c r="L159" s="7" t="s">
        <v>192</v>
      </c>
      <c r="M159" s="7" t="s">
        <v>1461</v>
      </c>
      <c r="N159" s="7" t="s">
        <v>23</v>
      </c>
      <c r="O159" s="11">
        <v>3</v>
      </c>
      <c r="P159" s="11">
        <v>48</v>
      </c>
      <c r="Q159" s="11">
        <v>3</v>
      </c>
      <c r="R159" s="11">
        <f t="shared" si="17"/>
        <v>0</v>
      </c>
      <c r="S159" s="11" t="s">
        <v>1455</v>
      </c>
      <c r="U159" t="str">
        <f t="shared" si="14"/>
        <v>是</v>
      </c>
    </row>
    <row r="160" spans="1:21">
      <c r="A160" s="2" t="str">
        <f>K160&amp;MID(L:L,15,4)</f>
        <v>袁颖儿0081</v>
      </c>
      <c r="B160" s="7" t="s">
        <v>2203</v>
      </c>
      <c r="C160" s="7" t="s">
        <v>1446</v>
      </c>
      <c r="D160" s="7">
        <v>61</v>
      </c>
      <c r="E160" s="7" t="s">
        <v>2204</v>
      </c>
      <c r="F160" s="7" t="s">
        <v>20385</v>
      </c>
      <c r="G160" s="7" t="s">
        <v>20386</v>
      </c>
      <c r="H160" s="7" t="s">
        <v>1450</v>
      </c>
      <c r="I160" s="7" t="s">
        <v>20387</v>
      </c>
      <c r="J160" s="7" t="s">
        <v>1452</v>
      </c>
      <c r="K160" s="7" t="s">
        <v>645</v>
      </c>
      <c r="L160" s="7" t="s">
        <v>646</v>
      </c>
      <c r="M160" s="7" t="s">
        <v>1461</v>
      </c>
      <c r="N160" s="7" t="s">
        <v>23</v>
      </c>
      <c r="O160" s="11">
        <v>4</v>
      </c>
      <c r="P160" s="11">
        <v>29</v>
      </c>
      <c r="Q160" s="11">
        <v>3</v>
      </c>
      <c r="R160" s="11">
        <f t="shared" si="17"/>
        <v>1</v>
      </c>
      <c r="S160" s="11" t="s">
        <v>1455</v>
      </c>
      <c r="U160" t="str">
        <f t="shared" si="14"/>
        <v>是</v>
      </c>
    </row>
    <row r="161" spans="1:21">
      <c r="A161" s="2" t="str">
        <f>K161&amp;MID(L:L,15,4)</f>
        <v>陆艳英332X</v>
      </c>
      <c r="B161" s="7" t="s">
        <v>2111</v>
      </c>
      <c r="C161" s="7" t="s">
        <v>1446</v>
      </c>
      <c r="D161" s="7">
        <v>48</v>
      </c>
      <c r="E161" s="7" t="s">
        <v>1124</v>
      </c>
      <c r="F161" s="7" t="s">
        <v>20388</v>
      </c>
      <c r="G161" s="7" t="s">
        <v>20389</v>
      </c>
      <c r="H161" s="7" t="s">
        <v>1450</v>
      </c>
      <c r="I161" s="7" t="s">
        <v>20390</v>
      </c>
      <c r="J161" s="7" t="s">
        <v>1452</v>
      </c>
      <c r="K161" s="7" t="s">
        <v>737</v>
      </c>
      <c r="L161" s="7" t="s">
        <v>738</v>
      </c>
      <c r="M161" s="7" t="s">
        <v>1461</v>
      </c>
      <c r="N161" s="7" t="s">
        <v>1467</v>
      </c>
      <c r="O161" s="11">
        <v>6</v>
      </c>
      <c r="P161" s="11">
        <v>40</v>
      </c>
      <c r="Q161" s="11">
        <v>3</v>
      </c>
      <c r="R161" s="11">
        <f t="shared" si="17"/>
        <v>3</v>
      </c>
      <c r="S161" s="11" t="s">
        <v>1455</v>
      </c>
      <c r="U161" t="str">
        <f t="shared" si="14"/>
        <v>是</v>
      </c>
    </row>
    <row r="162" spans="1:21">
      <c r="A162" s="2" t="str">
        <f>K162&amp;MID(L:L,15,4)</f>
        <v>卢少英0345</v>
      </c>
      <c r="B162" s="7" t="s">
        <v>2211</v>
      </c>
      <c r="C162" s="7" t="s">
        <v>1457</v>
      </c>
      <c r="D162" s="7">
        <v>44</v>
      </c>
      <c r="E162" s="7" t="s">
        <v>2212</v>
      </c>
      <c r="F162" s="7" t="s">
        <v>20391</v>
      </c>
      <c r="G162" s="7" t="s">
        <v>20392</v>
      </c>
      <c r="H162" s="7" t="s">
        <v>1450</v>
      </c>
      <c r="I162" s="7" t="s">
        <v>20393</v>
      </c>
      <c r="J162" s="7" t="s">
        <v>1452</v>
      </c>
      <c r="K162" s="7" t="s">
        <v>419</v>
      </c>
      <c r="L162" s="7" t="s">
        <v>420</v>
      </c>
      <c r="M162" s="7" t="s">
        <v>1461</v>
      </c>
      <c r="N162" s="7" t="s">
        <v>23</v>
      </c>
      <c r="O162" s="11">
        <v>12</v>
      </c>
      <c r="P162" s="11">
        <v>49</v>
      </c>
      <c r="Q162" s="11">
        <v>3</v>
      </c>
      <c r="R162" s="11">
        <f t="shared" si="17"/>
        <v>9</v>
      </c>
      <c r="S162" s="11" t="s">
        <v>1455</v>
      </c>
      <c r="U162" t="str">
        <f t="shared" si="14"/>
        <v>是</v>
      </c>
    </row>
    <row r="163" spans="1:21">
      <c r="A163" s="2" t="str">
        <f>K163&amp;MID(L:L,15,4)</f>
        <v>梁作仪5412</v>
      </c>
      <c r="B163" s="7" t="s">
        <v>2216</v>
      </c>
      <c r="C163" s="7" t="s">
        <v>1446</v>
      </c>
      <c r="D163" s="7">
        <v>51</v>
      </c>
      <c r="E163" s="7" t="s">
        <v>2217</v>
      </c>
      <c r="F163" s="7" t="s">
        <v>20394</v>
      </c>
      <c r="G163" s="7" t="s">
        <v>20395</v>
      </c>
      <c r="H163" s="7" t="s">
        <v>1450</v>
      </c>
      <c r="I163" s="7" t="s">
        <v>20396</v>
      </c>
      <c r="J163" s="7" t="s">
        <v>1452</v>
      </c>
      <c r="K163" s="7" t="s">
        <v>951</v>
      </c>
      <c r="L163" s="7" t="s">
        <v>952</v>
      </c>
      <c r="M163" s="7" t="s">
        <v>1461</v>
      </c>
      <c r="N163" s="7" t="s">
        <v>23</v>
      </c>
      <c r="O163" s="11">
        <v>3</v>
      </c>
      <c r="P163" s="11">
        <v>2</v>
      </c>
      <c r="Q163" s="11">
        <v>3</v>
      </c>
      <c r="R163" s="11">
        <f t="shared" si="17"/>
        <v>0</v>
      </c>
      <c r="S163" s="11" t="s">
        <v>1455</v>
      </c>
      <c r="U163" t="str">
        <f t="shared" si="14"/>
        <v>是</v>
      </c>
    </row>
    <row r="164" spans="1:21">
      <c r="A164" s="2" t="str">
        <f>K164&amp;MID(L:L,15,4)</f>
        <v>胡汝银0042</v>
      </c>
      <c r="B164" s="7" t="s">
        <v>2221</v>
      </c>
      <c r="C164" s="7" t="s">
        <v>1446</v>
      </c>
      <c r="D164" s="7">
        <v>54</v>
      </c>
      <c r="E164" s="7" t="s">
        <v>2222</v>
      </c>
      <c r="F164" s="7" t="s">
        <v>20397</v>
      </c>
      <c r="G164" s="7" t="s">
        <v>20398</v>
      </c>
      <c r="H164" s="7" t="s">
        <v>1450</v>
      </c>
      <c r="I164" s="7" t="s">
        <v>13416</v>
      </c>
      <c r="J164" s="7" t="s">
        <v>1452</v>
      </c>
      <c r="K164" s="7" t="s">
        <v>221</v>
      </c>
      <c r="L164" s="7" t="s">
        <v>222</v>
      </c>
      <c r="M164" s="7" t="s">
        <v>1453</v>
      </c>
      <c r="N164" s="7" t="s">
        <v>23</v>
      </c>
      <c r="O164" s="11">
        <v>1</v>
      </c>
      <c r="P164" s="11">
        <v>42</v>
      </c>
      <c r="Q164" s="11">
        <v>1.5</v>
      </c>
      <c r="R164" s="11">
        <v>0</v>
      </c>
      <c r="S164" s="11" t="s">
        <v>1455</v>
      </c>
      <c r="U164" t="str">
        <f t="shared" si="14"/>
        <v>是</v>
      </c>
    </row>
    <row r="165" spans="1:21">
      <c r="A165" s="2" t="str">
        <f>K165&amp;MID(L:L,15,4)</f>
        <v>卢霓4828</v>
      </c>
      <c r="B165" s="7" t="s">
        <v>2226</v>
      </c>
      <c r="C165" s="7" t="s">
        <v>1446</v>
      </c>
      <c r="D165" s="7">
        <v>45</v>
      </c>
      <c r="E165" s="7" t="s">
        <v>2227</v>
      </c>
      <c r="F165" s="7" t="s">
        <v>20399</v>
      </c>
      <c r="G165" s="7" t="s">
        <v>20400</v>
      </c>
      <c r="H165" s="7" t="s">
        <v>1450</v>
      </c>
      <c r="I165" s="7" t="s">
        <v>3481</v>
      </c>
      <c r="J165" s="7" t="s">
        <v>1452</v>
      </c>
      <c r="K165" s="7" t="s">
        <v>866</v>
      </c>
      <c r="L165" s="7" t="s">
        <v>867</v>
      </c>
      <c r="M165" s="7" t="s">
        <v>1461</v>
      </c>
      <c r="N165" s="7" t="s">
        <v>1454</v>
      </c>
      <c r="O165" s="11">
        <v>3</v>
      </c>
      <c r="P165" s="11">
        <v>0</v>
      </c>
      <c r="Q165" s="11">
        <v>3</v>
      </c>
      <c r="R165" s="11">
        <f t="shared" ref="R165:R176" si="18">O165-Q165</f>
        <v>0</v>
      </c>
      <c r="S165" s="11" t="s">
        <v>1455</v>
      </c>
      <c r="U165" t="str">
        <f t="shared" si="14"/>
        <v>是</v>
      </c>
    </row>
    <row r="166" spans="1:21">
      <c r="A166" s="2" t="str">
        <f>K166&amp;MID(L:L,15,4)</f>
        <v>梁润可5124</v>
      </c>
      <c r="B166" s="7" t="s">
        <v>2231</v>
      </c>
      <c r="C166" s="7" t="s">
        <v>1446</v>
      </c>
      <c r="D166" s="7">
        <v>52</v>
      </c>
      <c r="E166" s="7" t="s">
        <v>2232</v>
      </c>
      <c r="F166" s="7" t="s">
        <v>20401</v>
      </c>
      <c r="G166" s="7" t="s">
        <v>20402</v>
      </c>
      <c r="H166" s="7" t="s">
        <v>1450</v>
      </c>
      <c r="I166" s="7" t="s">
        <v>20403</v>
      </c>
      <c r="J166" s="7" t="s">
        <v>1452</v>
      </c>
      <c r="K166" s="7" t="s">
        <v>337</v>
      </c>
      <c r="L166" s="7" t="s">
        <v>338</v>
      </c>
      <c r="M166" s="7" t="s">
        <v>1453</v>
      </c>
      <c r="N166" s="7" t="s">
        <v>23</v>
      </c>
      <c r="O166" s="11">
        <v>1</v>
      </c>
      <c r="P166" s="11">
        <v>59</v>
      </c>
      <c r="Q166" s="11">
        <v>1.5</v>
      </c>
      <c r="R166" s="11">
        <v>0</v>
      </c>
      <c r="S166" s="11" t="s">
        <v>1455</v>
      </c>
      <c r="U166" t="str">
        <f t="shared" si="14"/>
        <v>是</v>
      </c>
    </row>
    <row r="167" spans="1:21">
      <c r="A167" s="2" t="str">
        <f>K167&amp;MID(L:L,15,4)</f>
        <v>许娇0929</v>
      </c>
      <c r="B167" s="7" t="s">
        <v>2236</v>
      </c>
      <c r="C167" s="7" t="s">
        <v>1446</v>
      </c>
      <c r="D167" s="7">
        <v>57</v>
      </c>
      <c r="E167" s="7" t="s">
        <v>2237</v>
      </c>
      <c r="F167" s="7" t="s">
        <v>20404</v>
      </c>
      <c r="G167" s="7" t="s">
        <v>20405</v>
      </c>
      <c r="H167" s="7" t="s">
        <v>1450</v>
      </c>
      <c r="I167" s="7" t="s">
        <v>20406</v>
      </c>
      <c r="J167" s="7" t="s">
        <v>1452</v>
      </c>
      <c r="K167" s="7" t="s">
        <v>1010</v>
      </c>
      <c r="L167" s="7" t="s">
        <v>1011</v>
      </c>
      <c r="M167" s="7" t="s">
        <v>1453</v>
      </c>
      <c r="N167" s="7" t="s">
        <v>23</v>
      </c>
      <c r="O167" s="11">
        <v>4</v>
      </c>
      <c r="P167" s="11">
        <v>22</v>
      </c>
      <c r="Q167" s="11">
        <v>1.5</v>
      </c>
      <c r="R167" s="11">
        <f t="shared" si="18"/>
        <v>2.5</v>
      </c>
      <c r="S167" s="11" t="s">
        <v>1455</v>
      </c>
      <c r="U167" t="str">
        <f t="shared" si="14"/>
        <v>是</v>
      </c>
    </row>
    <row r="168" spans="1:21">
      <c r="A168" s="2" t="str">
        <f>K168&amp;MID(L:L,15,4)</f>
        <v>许娇0929</v>
      </c>
      <c r="B168" s="7" t="s">
        <v>2236</v>
      </c>
      <c r="C168" s="7" t="s">
        <v>1446</v>
      </c>
      <c r="D168" s="7">
        <v>57</v>
      </c>
      <c r="E168" s="7" t="s">
        <v>2237</v>
      </c>
      <c r="F168" s="7" t="s">
        <v>20407</v>
      </c>
      <c r="G168" s="7" t="s">
        <v>20408</v>
      </c>
      <c r="H168" s="7" t="s">
        <v>1450</v>
      </c>
      <c r="I168" s="7" t="s">
        <v>5865</v>
      </c>
      <c r="J168" s="7" t="s">
        <v>1452</v>
      </c>
      <c r="K168" s="7" t="s">
        <v>1010</v>
      </c>
      <c r="L168" s="7" t="s">
        <v>1011</v>
      </c>
      <c r="M168" s="7" t="s">
        <v>1453</v>
      </c>
      <c r="N168" s="7" t="s">
        <v>23</v>
      </c>
      <c r="O168" s="11">
        <v>0</v>
      </c>
      <c r="P168" s="11">
        <v>0</v>
      </c>
      <c r="Q168" s="11">
        <v>1.5</v>
      </c>
      <c r="R168" s="11">
        <f t="shared" si="18"/>
        <v>-1.5</v>
      </c>
      <c r="S168" s="11" t="s">
        <v>1520</v>
      </c>
      <c r="U168" t="str">
        <f t="shared" si="14"/>
        <v>否</v>
      </c>
    </row>
    <row r="169" spans="1:21">
      <c r="A169" s="2" t="str">
        <f>K169&amp;MID(L:L,15,4)</f>
        <v>邓苏1225</v>
      </c>
      <c r="B169" s="7" t="s">
        <v>2241</v>
      </c>
      <c r="C169" s="7" t="s">
        <v>1457</v>
      </c>
      <c r="D169" s="7">
        <v>59</v>
      </c>
      <c r="E169" s="7" t="s">
        <v>2242</v>
      </c>
      <c r="F169" s="7" t="s">
        <v>20409</v>
      </c>
      <c r="G169" s="7" t="s">
        <v>20410</v>
      </c>
      <c r="H169" s="7" t="s">
        <v>1450</v>
      </c>
      <c r="I169" s="7" t="s">
        <v>20411</v>
      </c>
      <c r="J169" s="7" t="s">
        <v>1452</v>
      </c>
      <c r="K169" s="7" t="s">
        <v>143</v>
      </c>
      <c r="L169" s="7" t="s">
        <v>144</v>
      </c>
      <c r="M169" s="7" t="s">
        <v>1453</v>
      </c>
      <c r="N169" s="7" t="s">
        <v>23</v>
      </c>
      <c r="O169" s="11">
        <v>2</v>
      </c>
      <c r="P169" s="11">
        <v>43</v>
      </c>
      <c r="Q169" s="11">
        <v>1.5</v>
      </c>
      <c r="R169" s="11">
        <f t="shared" si="18"/>
        <v>0.5</v>
      </c>
      <c r="S169" s="11" t="s">
        <v>1455</v>
      </c>
      <c r="U169" t="str">
        <f t="shared" si="14"/>
        <v>是</v>
      </c>
    </row>
    <row r="170" spans="1:21">
      <c r="A170" s="2" t="str">
        <f>K170&amp;MID(L:L,15,4)</f>
        <v>吴宝婵5347</v>
      </c>
      <c r="B170" s="7" t="s">
        <v>16941</v>
      </c>
      <c r="C170" s="7" t="s">
        <v>1457</v>
      </c>
      <c r="D170" s="7">
        <v>43</v>
      </c>
      <c r="E170" s="7" t="s">
        <v>16942</v>
      </c>
      <c r="F170" s="7" t="s">
        <v>20412</v>
      </c>
      <c r="G170" s="7" t="s">
        <v>20413</v>
      </c>
      <c r="H170" s="7" t="s">
        <v>1450</v>
      </c>
      <c r="I170" s="7" t="s">
        <v>12910</v>
      </c>
      <c r="J170" s="7" t="s">
        <v>1452</v>
      </c>
      <c r="K170" s="7" t="s">
        <v>747</v>
      </c>
      <c r="L170" s="7" t="s">
        <v>748</v>
      </c>
      <c r="M170" s="7" t="s">
        <v>1461</v>
      </c>
      <c r="N170" s="7" t="s">
        <v>1467</v>
      </c>
      <c r="O170" s="11">
        <v>3</v>
      </c>
      <c r="P170" s="11">
        <v>1</v>
      </c>
      <c r="Q170" s="11">
        <v>3</v>
      </c>
      <c r="R170" s="11">
        <f t="shared" si="18"/>
        <v>0</v>
      </c>
      <c r="S170" s="11" t="s">
        <v>1455</v>
      </c>
      <c r="U170" t="str">
        <f t="shared" si="14"/>
        <v>是</v>
      </c>
    </row>
    <row r="171" spans="1:21">
      <c r="A171" s="2" t="str">
        <f>K171&amp;MID(L:L,15,4)</f>
        <v>李观妹2441</v>
      </c>
      <c r="B171" s="7" t="s">
        <v>15136</v>
      </c>
      <c r="C171" s="7" t="s">
        <v>1457</v>
      </c>
      <c r="D171" s="7">
        <v>57</v>
      </c>
      <c r="E171" s="7" t="s">
        <v>15137</v>
      </c>
      <c r="F171" s="7" t="s">
        <v>20414</v>
      </c>
      <c r="G171" s="7" t="s">
        <v>20415</v>
      </c>
      <c r="H171" s="7" t="s">
        <v>15140</v>
      </c>
      <c r="I171" s="7" t="s">
        <v>20416</v>
      </c>
      <c r="J171" s="7" t="s">
        <v>1452</v>
      </c>
      <c r="K171" s="7" t="s">
        <v>750</v>
      </c>
      <c r="L171" s="7" t="s">
        <v>751</v>
      </c>
      <c r="M171" s="7" t="s">
        <v>1461</v>
      </c>
      <c r="N171" s="7" t="s">
        <v>1467</v>
      </c>
      <c r="O171" s="11">
        <v>8</v>
      </c>
      <c r="P171" s="11">
        <v>11</v>
      </c>
      <c r="Q171" s="11">
        <v>3</v>
      </c>
      <c r="R171" s="11">
        <f t="shared" si="18"/>
        <v>5</v>
      </c>
      <c r="S171" s="11" t="s">
        <v>1455</v>
      </c>
      <c r="U171" t="str">
        <f t="shared" si="14"/>
        <v>是</v>
      </c>
    </row>
    <row r="172" spans="1:21">
      <c r="A172" s="2" t="str">
        <f>K172&amp;MID(L:L,15,4)</f>
        <v>何耀灿0650</v>
      </c>
      <c r="B172" s="7" t="s">
        <v>1660</v>
      </c>
      <c r="C172" s="7" t="s">
        <v>1444</v>
      </c>
      <c r="D172" s="7">
        <v>56</v>
      </c>
      <c r="E172" s="7" t="s">
        <v>1661</v>
      </c>
      <c r="F172" s="7" t="s">
        <v>20417</v>
      </c>
      <c r="G172" s="7" t="s">
        <v>20418</v>
      </c>
      <c r="H172" s="7" t="s">
        <v>1450</v>
      </c>
      <c r="I172" s="7" t="s">
        <v>20419</v>
      </c>
      <c r="J172" s="7" t="s">
        <v>1452</v>
      </c>
      <c r="K172" s="7" t="s">
        <v>730</v>
      </c>
      <c r="L172" s="7" t="s">
        <v>731</v>
      </c>
      <c r="M172" s="7" t="s">
        <v>1461</v>
      </c>
      <c r="N172" s="7" t="s">
        <v>1454</v>
      </c>
      <c r="O172" s="11">
        <v>3</v>
      </c>
      <c r="P172" s="11">
        <v>18</v>
      </c>
      <c r="Q172" s="11">
        <v>3</v>
      </c>
      <c r="R172" s="11">
        <f t="shared" si="18"/>
        <v>0</v>
      </c>
      <c r="S172" s="11" t="s">
        <v>1455</v>
      </c>
      <c r="U172" t="str">
        <f t="shared" si="14"/>
        <v>是</v>
      </c>
    </row>
    <row r="173" spans="1:21">
      <c r="A173" s="2" t="str">
        <f>K173&amp;MID(L:L,15,4)</f>
        <v>潘秀珍1521</v>
      </c>
      <c r="B173" s="7" t="s">
        <v>2255</v>
      </c>
      <c r="C173" s="7" t="s">
        <v>1457</v>
      </c>
      <c r="D173" s="7">
        <v>23</v>
      </c>
      <c r="E173" s="7" t="s">
        <v>2256</v>
      </c>
      <c r="F173" s="7" t="s">
        <v>20420</v>
      </c>
      <c r="G173" s="7" t="s">
        <v>20421</v>
      </c>
      <c r="H173" s="7" t="s">
        <v>1450</v>
      </c>
      <c r="I173" s="7" t="s">
        <v>7526</v>
      </c>
      <c r="J173" s="7" t="s">
        <v>1452</v>
      </c>
      <c r="K173" s="7" t="s">
        <v>847</v>
      </c>
      <c r="L173" s="7" t="s">
        <v>848</v>
      </c>
      <c r="M173" s="7" t="s">
        <v>1461</v>
      </c>
      <c r="N173" s="7" t="s">
        <v>23</v>
      </c>
      <c r="O173" s="11">
        <v>3</v>
      </c>
      <c r="P173" s="11">
        <v>57</v>
      </c>
      <c r="Q173" s="11">
        <v>3</v>
      </c>
      <c r="R173" s="11">
        <f t="shared" si="18"/>
        <v>0</v>
      </c>
      <c r="S173" s="11" t="s">
        <v>1455</v>
      </c>
      <c r="U173" t="str">
        <f t="shared" si="14"/>
        <v>是</v>
      </c>
    </row>
    <row r="174" spans="1:21">
      <c r="A174" s="2" t="str">
        <f>K174&amp;MID(L:L,15,4)</f>
        <v>邓仁爱0913</v>
      </c>
      <c r="B174" s="7" t="s">
        <v>2260</v>
      </c>
      <c r="C174" s="7" t="s">
        <v>1446</v>
      </c>
      <c r="D174" s="7">
        <v>43</v>
      </c>
      <c r="E174" s="7" t="s">
        <v>2261</v>
      </c>
      <c r="F174" s="7" t="s">
        <v>20422</v>
      </c>
      <c r="G174" s="7" t="s">
        <v>20423</v>
      </c>
      <c r="H174" s="7" t="s">
        <v>1450</v>
      </c>
      <c r="I174" s="7" t="s">
        <v>20424</v>
      </c>
      <c r="J174" s="7" t="s">
        <v>1452</v>
      </c>
      <c r="K174" s="7" t="s">
        <v>136</v>
      </c>
      <c r="L174" s="7" t="s">
        <v>137</v>
      </c>
      <c r="M174" s="7" t="s">
        <v>1461</v>
      </c>
      <c r="N174" s="7" t="s">
        <v>23</v>
      </c>
      <c r="O174" s="11">
        <v>3</v>
      </c>
      <c r="P174" s="11">
        <v>4</v>
      </c>
      <c r="Q174" s="11">
        <v>3</v>
      </c>
      <c r="R174" s="11">
        <f t="shared" si="18"/>
        <v>0</v>
      </c>
      <c r="S174" s="11" t="s">
        <v>1455</v>
      </c>
      <c r="U174" t="str">
        <f t="shared" si="14"/>
        <v>是</v>
      </c>
    </row>
    <row r="175" spans="1:21">
      <c r="A175" s="2" t="str">
        <f>K175&amp;MID(L:L,15,4)</f>
        <v>危桂珍0625</v>
      </c>
      <c r="B175" s="7" t="s">
        <v>2265</v>
      </c>
      <c r="C175" s="7" t="s">
        <v>1446</v>
      </c>
      <c r="D175" s="7">
        <v>54</v>
      </c>
      <c r="E175" s="7" t="s">
        <v>2266</v>
      </c>
      <c r="F175" s="7" t="s">
        <v>20425</v>
      </c>
      <c r="G175" s="7" t="s">
        <v>20426</v>
      </c>
      <c r="H175" s="7" t="s">
        <v>1450</v>
      </c>
      <c r="I175" s="7" t="s">
        <v>20427</v>
      </c>
      <c r="J175" s="7" t="s">
        <v>1452</v>
      </c>
      <c r="K175" s="7" t="s">
        <v>563</v>
      </c>
      <c r="L175" s="7" t="s">
        <v>564</v>
      </c>
      <c r="M175" s="7" t="s">
        <v>1453</v>
      </c>
      <c r="N175" s="7" t="s">
        <v>23</v>
      </c>
      <c r="O175" s="11">
        <v>3</v>
      </c>
      <c r="P175" s="11">
        <v>31</v>
      </c>
      <c r="Q175" s="11">
        <v>1.5</v>
      </c>
      <c r="R175" s="11">
        <f t="shared" si="18"/>
        <v>1.5</v>
      </c>
      <c r="S175" s="11" t="s">
        <v>1455</v>
      </c>
      <c r="U175" t="str">
        <f t="shared" si="14"/>
        <v>是</v>
      </c>
    </row>
    <row r="176" spans="1:21">
      <c r="A176" s="2" t="str">
        <f>K176&amp;MID(L:L,15,4)</f>
        <v>林杏贤0425</v>
      </c>
      <c r="B176" s="7" t="s">
        <v>1567</v>
      </c>
      <c r="C176" s="7" t="s">
        <v>1446</v>
      </c>
      <c r="D176" s="7">
        <v>58</v>
      </c>
      <c r="E176" s="7" t="s">
        <v>1568</v>
      </c>
      <c r="F176" s="7" t="s">
        <v>20178</v>
      </c>
      <c r="G176" s="7" t="s">
        <v>20428</v>
      </c>
      <c r="H176" s="7" t="s">
        <v>1450</v>
      </c>
      <c r="I176" s="7" t="s">
        <v>20429</v>
      </c>
      <c r="J176" s="7" t="s">
        <v>1452</v>
      </c>
      <c r="K176" s="7" t="s">
        <v>422</v>
      </c>
      <c r="L176" s="7" t="s">
        <v>423</v>
      </c>
      <c r="M176" s="7" t="s">
        <v>1453</v>
      </c>
      <c r="N176" s="7" t="s">
        <v>23</v>
      </c>
      <c r="O176" s="11">
        <v>2</v>
      </c>
      <c r="P176" s="11">
        <v>16</v>
      </c>
      <c r="Q176" s="11">
        <v>1.5</v>
      </c>
      <c r="R176" s="11">
        <f t="shared" si="18"/>
        <v>0.5</v>
      </c>
      <c r="S176" s="11" t="s">
        <v>1455</v>
      </c>
      <c r="U176" t="str">
        <f t="shared" si="14"/>
        <v>是</v>
      </c>
    </row>
    <row r="177" spans="1:21">
      <c r="A177" s="2" t="str">
        <f>K177&amp;MID(L:L,15,4)</f>
        <v>彭友0922</v>
      </c>
      <c r="B177" s="7" t="s">
        <v>16959</v>
      </c>
      <c r="C177" s="7" t="s">
        <v>1446</v>
      </c>
      <c r="D177" s="7">
        <v>60</v>
      </c>
      <c r="E177" s="7" t="s">
        <v>16960</v>
      </c>
      <c r="F177" s="7" t="s">
        <v>20430</v>
      </c>
      <c r="G177" s="7" t="s">
        <v>20431</v>
      </c>
      <c r="H177" s="7" t="s">
        <v>2514</v>
      </c>
      <c r="I177" s="7" t="s">
        <v>4377</v>
      </c>
      <c r="J177" s="7" t="s">
        <v>1452</v>
      </c>
      <c r="K177" s="7" t="s">
        <v>515</v>
      </c>
      <c r="L177" s="7" t="s">
        <v>516</v>
      </c>
      <c r="M177" s="7" t="s">
        <v>1453</v>
      </c>
      <c r="N177" s="7" t="s">
        <v>23</v>
      </c>
      <c r="O177" s="11">
        <v>1</v>
      </c>
      <c r="P177" s="11">
        <v>59</v>
      </c>
      <c r="Q177" s="11">
        <v>1.5</v>
      </c>
      <c r="R177" s="11">
        <v>0</v>
      </c>
      <c r="S177" s="11" t="s">
        <v>1455</v>
      </c>
      <c r="U177" t="str">
        <f t="shared" si="14"/>
        <v>是</v>
      </c>
    </row>
    <row r="178" spans="1:21">
      <c r="A178" s="2" t="str">
        <f>K178&amp;MID(L:L,15,4)</f>
        <v>伍颂熹0315</v>
      </c>
      <c r="B178" s="7" t="s">
        <v>1967</v>
      </c>
      <c r="C178" s="7" t="s">
        <v>1446</v>
      </c>
      <c r="D178" s="7">
        <v>49</v>
      </c>
      <c r="E178" s="7" t="s">
        <v>1108</v>
      </c>
      <c r="F178" s="7" t="s">
        <v>20432</v>
      </c>
      <c r="G178" s="7" t="s">
        <v>20433</v>
      </c>
      <c r="H178" s="7" t="s">
        <v>1450</v>
      </c>
      <c r="I178" s="7" t="s">
        <v>20434</v>
      </c>
      <c r="J178" s="7" t="s">
        <v>1452</v>
      </c>
      <c r="K178" s="7" t="s">
        <v>1103</v>
      </c>
      <c r="L178" s="7" t="s">
        <v>1104</v>
      </c>
      <c r="M178" s="7" t="s">
        <v>1453</v>
      </c>
      <c r="N178" s="7" t="s">
        <v>23</v>
      </c>
      <c r="O178" s="11">
        <v>2</v>
      </c>
      <c r="P178" s="11">
        <v>54</v>
      </c>
      <c r="Q178" s="11">
        <v>1.5</v>
      </c>
      <c r="R178" s="11">
        <f t="shared" ref="R178:R191" si="19">O178-Q178</f>
        <v>0.5</v>
      </c>
      <c r="S178" s="11" t="s">
        <v>1455</v>
      </c>
      <c r="U178" t="str">
        <f t="shared" si="14"/>
        <v>是</v>
      </c>
    </row>
    <row r="179" spans="1:21">
      <c r="A179" s="2" t="str">
        <f>K179&amp;MID(L:L,15,4)</f>
        <v>马建辑1210</v>
      </c>
      <c r="B179" s="7" t="s">
        <v>16060</v>
      </c>
      <c r="C179" s="7" t="s">
        <v>1446</v>
      </c>
      <c r="D179" s="7">
        <v>44</v>
      </c>
      <c r="E179" s="7" t="s">
        <v>1381</v>
      </c>
      <c r="F179" s="7" t="s">
        <v>20435</v>
      </c>
      <c r="G179" s="7" t="s">
        <v>20436</v>
      </c>
      <c r="H179" s="7" t="s">
        <v>1450</v>
      </c>
      <c r="I179" s="7" t="s">
        <v>20437</v>
      </c>
      <c r="J179" s="7" t="s">
        <v>1452</v>
      </c>
      <c r="K179" s="7" t="s">
        <v>1378</v>
      </c>
      <c r="L179" s="7" t="s">
        <v>1379</v>
      </c>
      <c r="M179" s="7" t="s">
        <v>1461</v>
      </c>
      <c r="N179" s="7" t="s">
        <v>1462</v>
      </c>
      <c r="O179" s="11">
        <v>3</v>
      </c>
      <c r="P179" s="11">
        <v>42</v>
      </c>
      <c r="Q179" s="11">
        <v>2.5</v>
      </c>
      <c r="R179" s="11">
        <f t="shared" si="19"/>
        <v>0.5</v>
      </c>
      <c r="S179" s="11" t="s">
        <v>1455</v>
      </c>
      <c r="U179" t="str">
        <f t="shared" si="14"/>
        <v>是</v>
      </c>
    </row>
    <row r="180" spans="1:21">
      <c r="A180" s="2" t="str">
        <f>K180&amp;MID(L:L,15,4)</f>
        <v>邓佩慧1820</v>
      </c>
      <c r="B180" s="7" t="s">
        <v>2283</v>
      </c>
      <c r="C180" s="7" t="s">
        <v>1446</v>
      </c>
      <c r="D180" s="7">
        <v>55</v>
      </c>
      <c r="E180" s="7" t="s">
        <v>2284</v>
      </c>
      <c r="F180" s="7" t="s">
        <v>20438</v>
      </c>
      <c r="G180" s="7" t="s">
        <v>20439</v>
      </c>
      <c r="H180" s="7" t="s">
        <v>1450</v>
      </c>
      <c r="I180" s="7" t="s">
        <v>3925</v>
      </c>
      <c r="J180" s="7" t="s">
        <v>1452</v>
      </c>
      <c r="K180" s="7" t="s">
        <v>134</v>
      </c>
      <c r="L180" s="7" t="s">
        <v>135</v>
      </c>
      <c r="M180" s="7" t="s">
        <v>1461</v>
      </c>
      <c r="N180" s="7" t="s">
        <v>23</v>
      </c>
      <c r="O180" s="11">
        <v>3</v>
      </c>
      <c r="P180" s="11">
        <v>46</v>
      </c>
      <c r="Q180" s="11">
        <v>3</v>
      </c>
      <c r="R180" s="11">
        <f t="shared" si="19"/>
        <v>0</v>
      </c>
      <c r="S180" s="11" t="s">
        <v>1455</v>
      </c>
      <c r="U180" t="str">
        <f t="shared" si="14"/>
        <v>是</v>
      </c>
    </row>
    <row r="181" spans="1:21">
      <c r="A181" s="2" t="str">
        <f>K181&amp;MID(L:L,15,4)</f>
        <v>宋情国5113</v>
      </c>
      <c r="B181" s="7" t="s">
        <v>1949</v>
      </c>
      <c r="C181" s="7" t="s">
        <v>1457</v>
      </c>
      <c r="D181" s="7">
        <v>53</v>
      </c>
      <c r="E181" s="7" t="s">
        <v>1950</v>
      </c>
      <c r="F181" s="7" t="s">
        <v>20440</v>
      </c>
      <c r="G181" s="7" t="s">
        <v>20441</v>
      </c>
      <c r="H181" s="7" t="s">
        <v>2042</v>
      </c>
      <c r="I181" s="7" t="s">
        <v>15445</v>
      </c>
      <c r="J181" s="7" t="s">
        <v>1452</v>
      </c>
      <c r="K181" s="7" t="s">
        <v>474</v>
      </c>
      <c r="L181" s="7" t="s">
        <v>475</v>
      </c>
      <c r="M181" s="7" t="s">
        <v>1461</v>
      </c>
      <c r="N181" s="7" t="s">
        <v>23</v>
      </c>
      <c r="O181" s="11">
        <v>3</v>
      </c>
      <c r="P181" s="11">
        <v>42</v>
      </c>
      <c r="Q181" s="11">
        <v>3</v>
      </c>
      <c r="R181" s="11">
        <f t="shared" si="19"/>
        <v>0</v>
      </c>
      <c r="S181" s="11" t="s">
        <v>1455</v>
      </c>
      <c r="U181" t="str">
        <f t="shared" si="14"/>
        <v>是</v>
      </c>
    </row>
    <row r="182" spans="1:21">
      <c r="A182" s="2" t="str">
        <f>K182&amp;MID(L:L,15,4)</f>
        <v>邓英财0914</v>
      </c>
      <c r="B182" s="7" t="s">
        <v>2293</v>
      </c>
      <c r="C182" s="7" t="s">
        <v>1457</v>
      </c>
      <c r="D182" s="7">
        <v>44</v>
      </c>
      <c r="E182" s="7" t="s">
        <v>2294</v>
      </c>
      <c r="F182" s="7" t="s">
        <v>20442</v>
      </c>
      <c r="G182" s="7" t="s">
        <v>20443</v>
      </c>
      <c r="H182" s="7" t="s">
        <v>1450</v>
      </c>
      <c r="I182" s="7" t="s">
        <v>20444</v>
      </c>
      <c r="J182" s="7" t="s">
        <v>1452</v>
      </c>
      <c r="K182" s="7" t="s">
        <v>152</v>
      </c>
      <c r="L182" s="7" t="s">
        <v>153</v>
      </c>
      <c r="M182" s="7" t="s">
        <v>1453</v>
      </c>
      <c r="N182" s="7" t="s">
        <v>23</v>
      </c>
      <c r="O182" s="11">
        <v>2</v>
      </c>
      <c r="P182" s="11">
        <v>41</v>
      </c>
      <c r="Q182" s="11">
        <v>1.5</v>
      </c>
      <c r="R182" s="11">
        <f t="shared" si="19"/>
        <v>0.5</v>
      </c>
      <c r="S182" s="11" t="s">
        <v>1455</v>
      </c>
      <c r="U182" t="str">
        <f t="shared" si="14"/>
        <v>是</v>
      </c>
    </row>
    <row r="183" spans="1:21">
      <c r="A183" s="2" t="str">
        <f>K183&amp;MID(L:L,15,4)</f>
        <v>周仲萍1825</v>
      </c>
      <c r="B183" s="7" t="s">
        <v>2298</v>
      </c>
      <c r="C183" s="7" t="s">
        <v>1446</v>
      </c>
      <c r="D183" s="7">
        <v>58</v>
      </c>
      <c r="E183" s="7" t="s">
        <v>2299</v>
      </c>
      <c r="F183" s="7" t="s">
        <v>20445</v>
      </c>
      <c r="G183" s="7" t="s">
        <v>20446</v>
      </c>
      <c r="H183" s="7" t="s">
        <v>1450</v>
      </c>
      <c r="I183" s="7" t="s">
        <v>18594</v>
      </c>
      <c r="J183" s="7" t="s">
        <v>1452</v>
      </c>
      <c r="K183" s="7" t="s">
        <v>771</v>
      </c>
      <c r="L183" s="7" t="s">
        <v>772</v>
      </c>
      <c r="M183" s="7" t="s">
        <v>1461</v>
      </c>
      <c r="N183" s="7" t="s">
        <v>1454</v>
      </c>
      <c r="O183" s="11">
        <v>4</v>
      </c>
      <c r="P183" s="11">
        <v>47</v>
      </c>
      <c r="Q183" s="11">
        <v>3</v>
      </c>
      <c r="R183" s="11">
        <f t="shared" si="19"/>
        <v>1</v>
      </c>
      <c r="S183" s="11" t="s">
        <v>1455</v>
      </c>
      <c r="U183" t="str">
        <f t="shared" si="14"/>
        <v>是</v>
      </c>
    </row>
    <row r="184" spans="1:21">
      <c r="A184" s="2" t="str">
        <f>K184&amp;MID(L:L,15,4)</f>
        <v>梁金好4822</v>
      </c>
      <c r="B184" s="7" t="s">
        <v>2303</v>
      </c>
      <c r="C184" s="7" t="s">
        <v>1446</v>
      </c>
      <c r="D184" s="7">
        <v>34</v>
      </c>
      <c r="E184" s="7" t="s">
        <v>2304</v>
      </c>
      <c r="F184" s="7" t="s">
        <v>20447</v>
      </c>
      <c r="G184" s="7" t="s">
        <v>20448</v>
      </c>
      <c r="H184" s="7" t="s">
        <v>1450</v>
      </c>
      <c r="I184" s="7" t="s">
        <v>20449</v>
      </c>
      <c r="J184" s="7" t="s">
        <v>1452</v>
      </c>
      <c r="K184" s="7" t="s">
        <v>634</v>
      </c>
      <c r="L184" s="7" t="s">
        <v>635</v>
      </c>
      <c r="M184" s="7" t="s">
        <v>1461</v>
      </c>
      <c r="N184" s="7" t="s">
        <v>1467</v>
      </c>
      <c r="O184" s="11">
        <v>6</v>
      </c>
      <c r="P184" s="11">
        <v>32</v>
      </c>
      <c r="Q184" s="11">
        <v>3</v>
      </c>
      <c r="R184" s="11">
        <f t="shared" si="19"/>
        <v>3</v>
      </c>
      <c r="S184" s="11" t="s">
        <v>1455</v>
      </c>
      <c r="U184" t="str">
        <f t="shared" si="14"/>
        <v>是</v>
      </c>
    </row>
    <row r="185" spans="1:21">
      <c r="A185" s="2" t="str">
        <f>K185&amp;MID(L:L,15,4)</f>
        <v>何桂芳0025</v>
      </c>
      <c r="B185" s="7" t="s">
        <v>8498</v>
      </c>
      <c r="C185" s="7" t="s">
        <v>1446</v>
      </c>
      <c r="D185" s="7">
        <v>60</v>
      </c>
      <c r="E185" s="7" t="s">
        <v>8499</v>
      </c>
      <c r="F185" s="7" t="s">
        <v>20450</v>
      </c>
      <c r="G185" s="7" t="s">
        <v>20451</v>
      </c>
      <c r="H185" s="7" t="s">
        <v>1450</v>
      </c>
      <c r="I185" s="7" t="s">
        <v>3310</v>
      </c>
      <c r="J185" s="7" t="s">
        <v>1452</v>
      </c>
      <c r="K185" s="7" t="s">
        <v>678</v>
      </c>
      <c r="L185" s="7" t="s">
        <v>679</v>
      </c>
      <c r="M185" s="7" t="s">
        <v>1461</v>
      </c>
      <c r="N185" s="7" t="s">
        <v>23</v>
      </c>
      <c r="O185" s="11">
        <v>3</v>
      </c>
      <c r="P185" s="11">
        <v>8</v>
      </c>
      <c r="Q185" s="11">
        <v>3</v>
      </c>
      <c r="R185" s="11">
        <f t="shared" si="19"/>
        <v>0</v>
      </c>
      <c r="S185" s="11" t="s">
        <v>1455</v>
      </c>
      <c r="U185" t="str">
        <f t="shared" si="14"/>
        <v>是</v>
      </c>
    </row>
    <row r="186" spans="1:21">
      <c r="A186" s="2" t="str">
        <f>K186&amp;MID(L:L,15,4)</f>
        <v>黄惠克1210</v>
      </c>
      <c r="B186" s="7" t="s">
        <v>2313</v>
      </c>
      <c r="C186" s="7" t="s">
        <v>1446</v>
      </c>
      <c r="D186" s="7">
        <v>48</v>
      </c>
      <c r="E186" s="7" t="s">
        <v>2314</v>
      </c>
      <c r="F186" s="7" t="s">
        <v>20452</v>
      </c>
      <c r="G186" s="7" t="s">
        <v>20453</v>
      </c>
      <c r="H186" s="7" t="s">
        <v>1450</v>
      </c>
      <c r="I186" s="7" t="s">
        <v>20454</v>
      </c>
      <c r="J186" s="7" t="s">
        <v>1452</v>
      </c>
      <c r="K186" s="7" t="s">
        <v>245</v>
      </c>
      <c r="L186" s="7" t="s">
        <v>2318</v>
      </c>
      <c r="M186" s="7" t="s">
        <v>1453</v>
      </c>
      <c r="N186" s="7" t="s">
        <v>23</v>
      </c>
      <c r="O186" s="11">
        <v>4</v>
      </c>
      <c r="P186" s="11">
        <v>45</v>
      </c>
      <c r="Q186" s="11">
        <v>1.5</v>
      </c>
      <c r="R186" s="11">
        <f t="shared" si="19"/>
        <v>2.5</v>
      </c>
      <c r="S186" s="11" t="s">
        <v>1455</v>
      </c>
      <c r="U186" t="str">
        <f t="shared" si="14"/>
        <v>是</v>
      </c>
    </row>
    <row r="187" spans="1:21">
      <c r="A187" s="2" t="str">
        <f>K187&amp;MID(L:L,15,4)</f>
        <v>吴容根6016</v>
      </c>
      <c r="B187" s="7" t="s">
        <v>2319</v>
      </c>
      <c r="C187" s="7" t="s">
        <v>1457</v>
      </c>
      <c r="D187" s="7">
        <v>51</v>
      </c>
      <c r="E187" s="7" t="s">
        <v>2320</v>
      </c>
      <c r="F187" s="7" t="s">
        <v>20455</v>
      </c>
      <c r="G187" s="7" t="s">
        <v>20456</v>
      </c>
      <c r="H187" s="7" t="s">
        <v>1450</v>
      </c>
      <c r="I187" s="7" t="s">
        <v>20457</v>
      </c>
      <c r="J187" s="7" t="s">
        <v>1452</v>
      </c>
      <c r="K187" s="7" t="s">
        <v>521</v>
      </c>
      <c r="L187" s="7" t="s">
        <v>522</v>
      </c>
      <c r="M187" s="7" t="s">
        <v>1453</v>
      </c>
      <c r="N187" s="7" t="s">
        <v>23</v>
      </c>
      <c r="O187" s="11">
        <v>4</v>
      </c>
      <c r="P187" s="11">
        <v>22</v>
      </c>
      <c r="Q187" s="11">
        <v>1.5</v>
      </c>
      <c r="R187" s="11">
        <f t="shared" si="19"/>
        <v>2.5</v>
      </c>
      <c r="S187" s="11" t="s">
        <v>1455</v>
      </c>
      <c r="U187" t="str">
        <f t="shared" si="14"/>
        <v>是</v>
      </c>
    </row>
    <row r="188" spans="1:21">
      <c r="A188" s="2" t="str">
        <f>K188&amp;MID(L:L,15,4)</f>
        <v>徐妹0042</v>
      </c>
      <c r="B188" s="7" t="s">
        <v>2324</v>
      </c>
      <c r="C188" s="7" t="s">
        <v>1446</v>
      </c>
      <c r="D188" s="7">
        <v>48</v>
      </c>
      <c r="E188" s="7" t="s">
        <v>966</v>
      </c>
      <c r="F188" s="7" t="s">
        <v>20458</v>
      </c>
      <c r="G188" s="7" t="s">
        <v>20459</v>
      </c>
      <c r="H188" s="7" t="s">
        <v>1450</v>
      </c>
      <c r="I188" s="7" t="s">
        <v>20460</v>
      </c>
      <c r="J188" s="7" t="s">
        <v>1452</v>
      </c>
      <c r="K188" s="7" t="s">
        <v>963</v>
      </c>
      <c r="L188" s="7" t="s">
        <v>964</v>
      </c>
      <c r="M188" s="7" t="s">
        <v>1453</v>
      </c>
      <c r="N188" s="7" t="s">
        <v>23</v>
      </c>
      <c r="O188" s="11">
        <v>2</v>
      </c>
      <c r="P188" s="11">
        <v>5</v>
      </c>
      <c r="Q188" s="11">
        <v>1.5</v>
      </c>
      <c r="R188" s="11">
        <f t="shared" si="19"/>
        <v>0.5</v>
      </c>
      <c r="S188" s="11" t="s">
        <v>1455</v>
      </c>
      <c r="U188" t="str">
        <f t="shared" si="14"/>
        <v>是</v>
      </c>
    </row>
    <row r="189" spans="1:21">
      <c r="A189" s="2" t="str">
        <f>K189&amp;MID(L:L,15,4)</f>
        <v>越灼炎0011</v>
      </c>
      <c r="B189" s="7" t="s">
        <v>2328</v>
      </c>
      <c r="C189" s="7" t="s">
        <v>1446</v>
      </c>
      <c r="D189" s="7">
        <v>46</v>
      </c>
      <c r="E189" s="7" t="s">
        <v>2329</v>
      </c>
      <c r="F189" s="7" t="s">
        <v>20461</v>
      </c>
      <c r="G189" s="7" t="s">
        <v>20462</v>
      </c>
      <c r="H189" s="7" t="s">
        <v>1450</v>
      </c>
      <c r="I189" s="7" t="s">
        <v>18667</v>
      </c>
      <c r="J189" s="7" t="s">
        <v>1452</v>
      </c>
      <c r="K189" s="7" t="s">
        <v>648</v>
      </c>
      <c r="L189" s="7" t="s">
        <v>649</v>
      </c>
      <c r="M189" s="7" t="s">
        <v>1453</v>
      </c>
      <c r="N189" s="7" t="s">
        <v>23</v>
      </c>
      <c r="O189" s="11">
        <v>2</v>
      </c>
      <c r="P189" s="11">
        <v>19</v>
      </c>
      <c r="Q189" s="11">
        <v>1.5</v>
      </c>
      <c r="R189" s="11">
        <f t="shared" si="19"/>
        <v>0.5</v>
      </c>
      <c r="S189" s="11" t="s">
        <v>1455</v>
      </c>
      <c r="U189" t="str">
        <f t="shared" si="14"/>
        <v>是</v>
      </c>
    </row>
    <row r="190" spans="1:21">
      <c r="A190" s="2" t="str">
        <f>K190&amp;MID(L:L,15,4)</f>
        <v>龙佩霜0944</v>
      </c>
      <c r="B190" s="7" t="s">
        <v>2333</v>
      </c>
      <c r="C190" s="7" t="s">
        <v>1457</v>
      </c>
      <c r="D190" s="7">
        <v>36</v>
      </c>
      <c r="E190" s="7" t="s">
        <v>2334</v>
      </c>
      <c r="F190" s="7" t="s">
        <v>20463</v>
      </c>
      <c r="G190" s="7" t="s">
        <v>20464</v>
      </c>
      <c r="H190" s="7" t="s">
        <v>1450</v>
      </c>
      <c r="I190" s="7" t="s">
        <v>20465</v>
      </c>
      <c r="J190" s="7" t="s">
        <v>1452</v>
      </c>
      <c r="K190" s="7" t="s">
        <v>445</v>
      </c>
      <c r="L190" s="7" t="s">
        <v>446</v>
      </c>
      <c r="M190" s="7" t="s">
        <v>1461</v>
      </c>
      <c r="N190" s="7" t="s">
        <v>23</v>
      </c>
      <c r="O190" s="11">
        <v>8</v>
      </c>
      <c r="P190" s="11">
        <v>11</v>
      </c>
      <c r="Q190" s="11">
        <v>3</v>
      </c>
      <c r="R190" s="11">
        <f t="shared" si="19"/>
        <v>5</v>
      </c>
      <c r="S190" s="11" t="s">
        <v>1455</v>
      </c>
      <c r="U190" t="str">
        <f t="shared" si="14"/>
        <v>是</v>
      </c>
    </row>
    <row r="191" spans="1:21">
      <c r="A191" s="2" t="str">
        <f>K191&amp;MID(L:L,15,4)</f>
        <v>王秀兰182X</v>
      </c>
      <c r="B191" s="7" t="s">
        <v>17603</v>
      </c>
      <c r="C191" s="7" t="s">
        <v>1446</v>
      </c>
      <c r="D191" s="7">
        <v>60</v>
      </c>
      <c r="E191" s="7" t="s">
        <v>17604</v>
      </c>
      <c r="F191" s="7" t="s">
        <v>20466</v>
      </c>
      <c r="G191" s="7" t="s">
        <v>20467</v>
      </c>
      <c r="H191" s="7" t="s">
        <v>1450</v>
      </c>
      <c r="I191" s="7" t="s">
        <v>9608</v>
      </c>
      <c r="J191" s="7" t="s">
        <v>1452</v>
      </c>
      <c r="K191" s="7" t="s">
        <v>557</v>
      </c>
      <c r="L191" s="7" t="s">
        <v>558</v>
      </c>
      <c r="M191" s="7" t="s">
        <v>1461</v>
      </c>
      <c r="N191" s="7" t="s">
        <v>23</v>
      </c>
      <c r="O191" s="11">
        <v>3</v>
      </c>
      <c r="P191" s="11">
        <v>0</v>
      </c>
      <c r="Q191" s="11">
        <v>3</v>
      </c>
      <c r="R191" s="11">
        <f t="shared" si="19"/>
        <v>0</v>
      </c>
      <c r="S191" s="11" t="s">
        <v>1455</v>
      </c>
      <c r="U191" t="str">
        <f t="shared" si="14"/>
        <v>是</v>
      </c>
    </row>
    <row r="192" spans="1:21">
      <c r="A192" s="2" t="str">
        <f>K192&amp;MID(L:L,15,4)</f>
        <v>彭江秀0014</v>
      </c>
      <c r="B192" s="7" t="s">
        <v>16941</v>
      </c>
      <c r="C192" s="7" t="s">
        <v>1457</v>
      </c>
      <c r="D192" s="7">
        <v>43</v>
      </c>
      <c r="E192" s="7" t="s">
        <v>16942</v>
      </c>
      <c r="F192" s="7" t="s">
        <v>20468</v>
      </c>
      <c r="G192" s="7" t="s">
        <v>20469</v>
      </c>
      <c r="H192" s="7" t="s">
        <v>1450</v>
      </c>
      <c r="I192" s="7" t="s">
        <v>15571</v>
      </c>
      <c r="J192" s="7" t="s">
        <v>1452</v>
      </c>
      <c r="K192" s="7" t="s">
        <v>743</v>
      </c>
      <c r="L192" s="7" t="s">
        <v>744</v>
      </c>
      <c r="M192" s="7" t="s">
        <v>1453</v>
      </c>
      <c r="N192" s="7" t="s">
        <v>1467</v>
      </c>
      <c r="O192" s="11">
        <v>1</v>
      </c>
      <c r="P192" s="11">
        <v>32</v>
      </c>
      <c r="Q192" s="11">
        <v>1.5</v>
      </c>
      <c r="R192" s="11">
        <v>0</v>
      </c>
      <c r="S192" s="11" t="s">
        <v>1455</v>
      </c>
      <c r="U192" t="str">
        <f t="shared" si="14"/>
        <v>是</v>
      </c>
    </row>
    <row r="193" spans="1:21">
      <c r="A193" s="2" t="str">
        <f>K193&amp;MID(L:L,15,4)</f>
        <v>何炳耀0034</v>
      </c>
      <c r="B193" s="7" t="s">
        <v>2351</v>
      </c>
      <c r="C193" s="7" t="s">
        <v>1446</v>
      </c>
      <c r="D193" s="7">
        <v>54</v>
      </c>
      <c r="E193" s="7" t="s">
        <v>2352</v>
      </c>
      <c r="F193" s="7" t="s">
        <v>20470</v>
      </c>
      <c r="G193" s="7" t="s">
        <v>20471</v>
      </c>
      <c r="H193" s="7" t="s">
        <v>1450</v>
      </c>
      <c r="I193" s="7" t="s">
        <v>20472</v>
      </c>
      <c r="J193" s="7" t="s">
        <v>1452</v>
      </c>
      <c r="K193" s="7" t="s">
        <v>198</v>
      </c>
      <c r="L193" s="7" t="s">
        <v>199</v>
      </c>
      <c r="M193" s="7" t="s">
        <v>1461</v>
      </c>
      <c r="N193" s="7" t="s">
        <v>23</v>
      </c>
      <c r="O193" s="11">
        <v>3</v>
      </c>
      <c r="P193" s="11">
        <v>35</v>
      </c>
      <c r="Q193" s="11">
        <v>3</v>
      </c>
      <c r="R193" s="11">
        <f t="shared" ref="R193:R196" si="20">O193-Q193</f>
        <v>0</v>
      </c>
      <c r="S193" s="11" t="s">
        <v>1455</v>
      </c>
      <c r="U193" t="str">
        <f t="shared" si="14"/>
        <v>是</v>
      </c>
    </row>
    <row r="194" spans="1:21">
      <c r="A194" s="2" t="str">
        <f>K194&amp;MID(L:L,15,4)</f>
        <v>欧阳可昌0916</v>
      </c>
      <c r="B194" s="7" t="s">
        <v>2356</v>
      </c>
      <c r="C194" s="7" t="s">
        <v>1457</v>
      </c>
      <c r="D194" s="7">
        <v>43</v>
      </c>
      <c r="E194" s="7" t="s">
        <v>384</v>
      </c>
      <c r="F194" s="7" t="s">
        <v>20473</v>
      </c>
      <c r="G194" s="7" t="s">
        <v>20474</v>
      </c>
      <c r="H194" s="7" t="s">
        <v>1450</v>
      </c>
      <c r="I194" s="7" t="s">
        <v>20475</v>
      </c>
      <c r="J194" s="7" t="s">
        <v>1452</v>
      </c>
      <c r="K194" s="7" t="s">
        <v>381</v>
      </c>
      <c r="L194" s="7" t="s">
        <v>382</v>
      </c>
      <c r="M194" s="7" t="s">
        <v>1453</v>
      </c>
      <c r="N194" s="7" t="s">
        <v>23</v>
      </c>
      <c r="O194" s="11">
        <v>4</v>
      </c>
      <c r="P194" s="11">
        <v>20</v>
      </c>
      <c r="Q194" s="11">
        <v>1.5</v>
      </c>
      <c r="R194" s="11">
        <f t="shared" si="20"/>
        <v>2.5</v>
      </c>
      <c r="S194" s="11" t="s">
        <v>1455</v>
      </c>
      <c r="U194" t="str">
        <f t="shared" si="14"/>
        <v>是</v>
      </c>
    </row>
    <row r="195" spans="1:21">
      <c r="A195" s="2" t="str">
        <f>K195&amp;MID(L:L,15,4)</f>
        <v>陈惠群282X</v>
      </c>
      <c r="B195" s="7" t="s">
        <v>1929</v>
      </c>
      <c r="C195" s="7" t="s">
        <v>1446</v>
      </c>
      <c r="D195" s="7">
        <v>58</v>
      </c>
      <c r="E195" s="7" t="s">
        <v>1930</v>
      </c>
      <c r="F195" s="7" t="s">
        <v>20476</v>
      </c>
      <c r="G195" s="7" t="s">
        <v>20477</v>
      </c>
      <c r="H195" s="7" t="s">
        <v>1450</v>
      </c>
      <c r="I195" s="7" t="s">
        <v>20478</v>
      </c>
      <c r="J195" s="7" t="s">
        <v>1452</v>
      </c>
      <c r="K195" s="7" t="s">
        <v>65</v>
      </c>
      <c r="L195" s="7" t="s">
        <v>66</v>
      </c>
      <c r="M195" s="7" t="s">
        <v>1461</v>
      </c>
      <c r="N195" s="7" t="s">
        <v>23</v>
      </c>
      <c r="O195" s="11">
        <v>3</v>
      </c>
      <c r="P195" s="11">
        <v>6</v>
      </c>
      <c r="Q195" s="11">
        <v>3</v>
      </c>
      <c r="R195" s="11">
        <f t="shared" si="20"/>
        <v>0</v>
      </c>
      <c r="S195" s="11" t="s">
        <v>1455</v>
      </c>
      <c r="U195" t="str">
        <f t="shared" ref="U195:U258" si="21">S195</f>
        <v>是</v>
      </c>
    </row>
    <row r="196" spans="1:21">
      <c r="A196" s="2" t="str">
        <f>K196&amp;MID(L:L,15,4)</f>
        <v>陈兴妹3927</v>
      </c>
      <c r="B196" s="7" t="s">
        <v>5527</v>
      </c>
      <c r="C196" s="7" t="s">
        <v>1444</v>
      </c>
      <c r="D196" s="7">
        <v>40</v>
      </c>
      <c r="E196" s="7" t="s">
        <v>5528</v>
      </c>
      <c r="F196" s="7" t="s">
        <v>20479</v>
      </c>
      <c r="G196" s="7" t="s">
        <v>20480</v>
      </c>
      <c r="H196" s="7" t="s">
        <v>1450</v>
      </c>
      <c r="I196" s="7" t="s">
        <v>13237</v>
      </c>
      <c r="J196" s="7" t="s">
        <v>1452</v>
      </c>
      <c r="K196" s="7" t="s">
        <v>95</v>
      </c>
      <c r="L196" s="7" t="s">
        <v>96</v>
      </c>
      <c r="M196" s="7" t="s">
        <v>1453</v>
      </c>
      <c r="N196" s="7" t="s">
        <v>23</v>
      </c>
      <c r="O196" s="11">
        <v>3</v>
      </c>
      <c r="P196" s="11">
        <v>8</v>
      </c>
      <c r="Q196" s="11">
        <v>1.5</v>
      </c>
      <c r="R196" s="11">
        <f t="shared" si="20"/>
        <v>1.5</v>
      </c>
      <c r="S196" s="11" t="s">
        <v>1455</v>
      </c>
      <c r="U196" t="str">
        <f t="shared" si="21"/>
        <v>是</v>
      </c>
    </row>
    <row r="197" spans="1:21">
      <c r="A197" s="2" t="str">
        <f>K197&amp;MID(L:L,15,4)</f>
        <v>黄允祥5110</v>
      </c>
      <c r="B197" s="7" t="s">
        <v>2231</v>
      </c>
      <c r="C197" s="7" t="s">
        <v>1446</v>
      </c>
      <c r="D197" s="7">
        <v>52</v>
      </c>
      <c r="E197" s="7" t="s">
        <v>2232</v>
      </c>
      <c r="F197" s="7" t="s">
        <v>20481</v>
      </c>
      <c r="G197" s="7" t="s">
        <v>20482</v>
      </c>
      <c r="H197" s="7" t="s">
        <v>1450</v>
      </c>
      <c r="I197" s="7" t="s">
        <v>17363</v>
      </c>
      <c r="J197" s="7" t="s">
        <v>1452</v>
      </c>
      <c r="K197" s="7" t="s">
        <v>238</v>
      </c>
      <c r="L197" s="7" t="s">
        <v>239</v>
      </c>
      <c r="M197" s="7" t="s">
        <v>1453</v>
      </c>
      <c r="N197" s="7" t="s">
        <v>23</v>
      </c>
      <c r="O197" s="11">
        <v>1</v>
      </c>
      <c r="P197" s="11">
        <v>38</v>
      </c>
      <c r="Q197" s="11">
        <v>1.5</v>
      </c>
      <c r="R197" s="11">
        <v>0</v>
      </c>
      <c r="S197" s="11" t="s">
        <v>1455</v>
      </c>
      <c r="U197" t="str">
        <f t="shared" si="21"/>
        <v>是</v>
      </c>
    </row>
    <row r="198" spans="1:21">
      <c r="A198" s="2" t="str">
        <f>K198&amp;MID(L:L,15,4)</f>
        <v>黄达生1215</v>
      </c>
      <c r="B198" s="7" t="s">
        <v>1823</v>
      </c>
      <c r="C198" s="7" t="s">
        <v>1446</v>
      </c>
      <c r="D198" s="7">
        <v>58</v>
      </c>
      <c r="E198" s="7" t="s">
        <v>1824</v>
      </c>
      <c r="F198" s="7" t="s">
        <v>20483</v>
      </c>
      <c r="G198" s="7" t="s">
        <v>20484</v>
      </c>
      <c r="H198" s="7" t="s">
        <v>1450</v>
      </c>
      <c r="I198" s="7" t="s">
        <v>20485</v>
      </c>
      <c r="J198" s="7" t="s">
        <v>1452</v>
      </c>
      <c r="K198" s="7" t="s">
        <v>1035</v>
      </c>
      <c r="L198" s="7" t="s">
        <v>1036</v>
      </c>
      <c r="M198" s="7" t="s">
        <v>1453</v>
      </c>
      <c r="N198" s="7" t="s">
        <v>23</v>
      </c>
      <c r="O198" s="11">
        <v>1</v>
      </c>
      <c r="P198" s="11">
        <v>36</v>
      </c>
      <c r="Q198" s="11">
        <v>1.5</v>
      </c>
      <c r="R198" s="11">
        <v>0</v>
      </c>
      <c r="S198" s="11" t="s">
        <v>1455</v>
      </c>
      <c r="U198" t="str">
        <f t="shared" si="21"/>
        <v>是</v>
      </c>
    </row>
    <row r="199" spans="1:21">
      <c r="A199" s="2" t="str">
        <f>K199&amp;MID(L:L,15,4)</f>
        <v>吴沛莲4223</v>
      </c>
      <c r="B199" s="7" t="s">
        <v>2376</v>
      </c>
      <c r="C199" s="7" t="s">
        <v>1457</v>
      </c>
      <c r="D199" s="7">
        <v>40</v>
      </c>
      <c r="E199" s="7" t="s">
        <v>843</v>
      </c>
      <c r="F199" s="7" t="s">
        <v>20486</v>
      </c>
      <c r="G199" s="7" t="s">
        <v>20487</v>
      </c>
      <c r="H199" s="7" t="s">
        <v>1450</v>
      </c>
      <c r="I199" s="7" t="s">
        <v>13052</v>
      </c>
      <c r="J199" s="7" t="s">
        <v>1452</v>
      </c>
      <c r="K199" s="7" t="s">
        <v>840</v>
      </c>
      <c r="L199" s="7" t="s">
        <v>841</v>
      </c>
      <c r="M199" s="7" t="s">
        <v>1461</v>
      </c>
      <c r="N199" s="7" t="s">
        <v>23</v>
      </c>
      <c r="O199" s="11">
        <v>3</v>
      </c>
      <c r="P199" s="11">
        <v>13</v>
      </c>
      <c r="Q199" s="11">
        <v>3</v>
      </c>
      <c r="R199" s="11">
        <f t="shared" ref="R199:R208" si="22">O199-Q199</f>
        <v>0</v>
      </c>
      <c r="S199" s="11" t="s">
        <v>1455</v>
      </c>
      <c r="U199" t="str">
        <f t="shared" si="21"/>
        <v>是</v>
      </c>
    </row>
    <row r="200" spans="1:21">
      <c r="A200" s="2" t="str">
        <f>K200&amp;MID(L:L,15,4)</f>
        <v>高金桥6021</v>
      </c>
      <c r="B200" s="7" t="s">
        <v>2319</v>
      </c>
      <c r="C200" s="7" t="s">
        <v>1457</v>
      </c>
      <c r="D200" s="7">
        <v>51</v>
      </c>
      <c r="E200" s="7" t="s">
        <v>2320</v>
      </c>
      <c r="F200" s="7" t="s">
        <v>20488</v>
      </c>
      <c r="G200" s="7" t="s">
        <v>20489</v>
      </c>
      <c r="H200" s="7" t="s">
        <v>1450</v>
      </c>
      <c r="I200" s="7" t="s">
        <v>20490</v>
      </c>
      <c r="J200" s="7" t="s">
        <v>1452</v>
      </c>
      <c r="K200" s="7" t="s">
        <v>164</v>
      </c>
      <c r="L200" s="7" t="s">
        <v>165</v>
      </c>
      <c r="M200" s="7" t="s">
        <v>1453</v>
      </c>
      <c r="N200" s="7" t="s">
        <v>23</v>
      </c>
      <c r="O200" s="11">
        <v>1</v>
      </c>
      <c r="P200" s="11">
        <v>33</v>
      </c>
      <c r="Q200" s="11">
        <v>1.5</v>
      </c>
      <c r="R200" s="11">
        <v>0</v>
      </c>
      <c r="S200" s="11" t="s">
        <v>1455</v>
      </c>
      <c r="U200" t="str">
        <f t="shared" si="21"/>
        <v>是</v>
      </c>
    </row>
    <row r="201" spans="1:21">
      <c r="A201" s="2" t="str">
        <f>K201&amp;MID(L:L,15,4)</f>
        <v>罗少群0024</v>
      </c>
      <c r="B201" s="7" t="s">
        <v>2383</v>
      </c>
      <c r="C201" s="7" t="s">
        <v>1446</v>
      </c>
      <c r="D201" s="7">
        <v>38</v>
      </c>
      <c r="E201" s="7" t="s">
        <v>2384</v>
      </c>
      <c r="F201" s="7" t="s">
        <v>20491</v>
      </c>
      <c r="G201" s="7" t="s">
        <v>20492</v>
      </c>
      <c r="H201" s="7" t="s">
        <v>1450</v>
      </c>
      <c r="I201" s="7" t="s">
        <v>20493</v>
      </c>
      <c r="J201" s="7" t="s">
        <v>1452</v>
      </c>
      <c r="K201" s="7" t="s">
        <v>996</v>
      </c>
      <c r="L201" s="7" t="s">
        <v>997</v>
      </c>
      <c r="M201" s="7" t="s">
        <v>1453</v>
      </c>
      <c r="N201" s="7" t="s">
        <v>23</v>
      </c>
      <c r="O201" s="11">
        <v>5</v>
      </c>
      <c r="P201" s="11">
        <v>42</v>
      </c>
      <c r="Q201" s="11">
        <v>1.5</v>
      </c>
      <c r="R201" s="11">
        <f t="shared" si="22"/>
        <v>3.5</v>
      </c>
      <c r="S201" s="11" t="s">
        <v>1455</v>
      </c>
      <c r="U201" t="str">
        <f t="shared" si="21"/>
        <v>是</v>
      </c>
    </row>
    <row r="202" spans="1:21">
      <c r="A202" s="2" t="str">
        <f>K202&amp;MID(L:L,15,4)</f>
        <v>黎富煊0093</v>
      </c>
      <c r="B202" s="7" t="s">
        <v>2388</v>
      </c>
      <c r="C202" s="7" t="s">
        <v>1446</v>
      </c>
      <c r="D202" s="7">
        <v>58</v>
      </c>
      <c r="E202" s="7" t="s">
        <v>2389</v>
      </c>
      <c r="F202" s="7" t="s">
        <v>20494</v>
      </c>
      <c r="G202" s="7" t="s">
        <v>20495</v>
      </c>
      <c r="H202" s="7" t="s">
        <v>1450</v>
      </c>
      <c r="I202" s="7" t="s">
        <v>20496</v>
      </c>
      <c r="J202" s="7" t="s">
        <v>1452</v>
      </c>
      <c r="K202" s="7" t="s">
        <v>339</v>
      </c>
      <c r="L202" s="7" t="s">
        <v>340</v>
      </c>
      <c r="M202" s="7" t="s">
        <v>1453</v>
      </c>
      <c r="N202" s="7" t="s">
        <v>23</v>
      </c>
      <c r="O202" s="11">
        <v>2</v>
      </c>
      <c r="P202" s="11">
        <v>31</v>
      </c>
      <c r="Q202" s="11">
        <v>1.5</v>
      </c>
      <c r="R202" s="11">
        <f t="shared" si="22"/>
        <v>0.5</v>
      </c>
      <c r="S202" s="11" t="s">
        <v>1455</v>
      </c>
      <c r="U202" t="str">
        <f t="shared" si="21"/>
        <v>是</v>
      </c>
    </row>
    <row r="203" spans="1:21">
      <c r="A203" s="2" t="str">
        <f>K203&amp;MID(L:L,15,4)</f>
        <v>方玉珍3928</v>
      </c>
      <c r="B203" s="7" t="s">
        <v>10527</v>
      </c>
      <c r="C203" s="7" t="s">
        <v>1457</v>
      </c>
      <c r="D203" s="7">
        <v>23</v>
      </c>
      <c r="E203" s="7" t="s">
        <v>823</v>
      </c>
      <c r="F203" s="7" t="s">
        <v>20497</v>
      </c>
      <c r="G203" s="7" t="s">
        <v>20498</v>
      </c>
      <c r="H203" s="7" t="s">
        <v>1450</v>
      </c>
      <c r="I203" s="7" t="s">
        <v>20499</v>
      </c>
      <c r="J203" s="7" t="s">
        <v>1452</v>
      </c>
      <c r="K203" s="7" t="s">
        <v>820</v>
      </c>
      <c r="L203" s="7" t="s">
        <v>821</v>
      </c>
      <c r="M203" s="7" t="s">
        <v>1461</v>
      </c>
      <c r="N203" s="7" t="s">
        <v>23</v>
      </c>
      <c r="O203" s="11">
        <v>4</v>
      </c>
      <c r="P203" s="11">
        <v>26</v>
      </c>
      <c r="Q203" s="11">
        <v>3</v>
      </c>
      <c r="R203" s="11">
        <f t="shared" si="22"/>
        <v>1</v>
      </c>
      <c r="S203" s="11" t="s">
        <v>1455</v>
      </c>
      <c r="U203" t="str">
        <f t="shared" si="21"/>
        <v>是</v>
      </c>
    </row>
    <row r="204" spans="1:21">
      <c r="A204" s="2" t="str">
        <f>K204&amp;MID(L:L,15,4)</f>
        <v>张学凤062X</v>
      </c>
      <c r="B204" s="7" t="s">
        <v>1709</v>
      </c>
      <c r="C204" s="7" t="s">
        <v>1446</v>
      </c>
      <c r="D204" s="7">
        <v>41</v>
      </c>
      <c r="E204" s="7" t="s">
        <v>1710</v>
      </c>
      <c r="F204" s="7" t="s">
        <v>20500</v>
      </c>
      <c r="G204" s="7" t="s">
        <v>20501</v>
      </c>
      <c r="H204" s="7" t="s">
        <v>1450</v>
      </c>
      <c r="I204" s="7" t="s">
        <v>20502</v>
      </c>
      <c r="J204" s="7" t="s">
        <v>1452</v>
      </c>
      <c r="K204" s="7" t="s">
        <v>589</v>
      </c>
      <c r="L204" s="7" t="s">
        <v>590</v>
      </c>
      <c r="M204" s="7" t="s">
        <v>1461</v>
      </c>
      <c r="N204" s="7" t="s">
        <v>23</v>
      </c>
      <c r="O204" s="11">
        <v>4</v>
      </c>
      <c r="P204" s="11">
        <v>6</v>
      </c>
      <c r="Q204" s="11">
        <v>3</v>
      </c>
      <c r="R204" s="11">
        <f t="shared" si="22"/>
        <v>1</v>
      </c>
      <c r="S204" s="11" t="s">
        <v>1455</v>
      </c>
      <c r="U204" t="str">
        <f t="shared" si="21"/>
        <v>是</v>
      </c>
    </row>
    <row r="205" spans="1:21">
      <c r="A205" s="2" t="str">
        <f>K205&amp;MID(L:L,15,4)</f>
        <v>卢桂通1223</v>
      </c>
      <c r="B205" s="7" t="s">
        <v>2396</v>
      </c>
      <c r="C205" s="7" t="s">
        <v>1457</v>
      </c>
      <c r="D205" s="7">
        <v>57</v>
      </c>
      <c r="E205" s="7" t="s">
        <v>2397</v>
      </c>
      <c r="F205" s="7" t="s">
        <v>20503</v>
      </c>
      <c r="G205" s="7" t="s">
        <v>20504</v>
      </c>
      <c r="H205" s="7" t="s">
        <v>2253</v>
      </c>
      <c r="I205" s="7" t="s">
        <v>20505</v>
      </c>
      <c r="J205" s="7" t="s">
        <v>1452</v>
      </c>
      <c r="K205" s="7" t="s">
        <v>990</v>
      </c>
      <c r="L205" s="7" t="s">
        <v>991</v>
      </c>
      <c r="M205" s="7" t="s">
        <v>1453</v>
      </c>
      <c r="N205" s="7" t="s">
        <v>23</v>
      </c>
      <c r="O205" s="11">
        <v>2</v>
      </c>
      <c r="P205" s="11">
        <v>20</v>
      </c>
      <c r="Q205" s="11">
        <v>1.5</v>
      </c>
      <c r="R205" s="11">
        <f t="shared" si="22"/>
        <v>0.5</v>
      </c>
      <c r="S205" s="11" t="s">
        <v>1455</v>
      </c>
      <c r="U205" t="str">
        <f t="shared" si="21"/>
        <v>是</v>
      </c>
    </row>
    <row r="206" spans="1:21">
      <c r="A206" s="2" t="str">
        <f>K206&amp;MID(L:L,15,4)</f>
        <v>谢锦榴2429</v>
      </c>
      <c r="B206" s="7" t="s">
        <v>2401</v>
      </c>
      <c r="C206" s="7" t="s">
        <v>1457</v>
      </c>
      <c r="D206" s="7">
        <v>53</v>
      </c>
      <c r="E206" s="7" t="s">
        <v>1133</v>
      </c>
      <c r="F206" s="7" t="s">
        <v>20506</v>
      </c>
      <c r="G206" s="7" t="s">
        <v>20507</v>
      </c>
      <c r="H206" s="7" t="s">
        <v>1450</v>
      </c>
      <c r="I206" s="7" t="s">
        <v>20508</v>
      </c>
      <c r="J206" s="7" t="s">
        <v>1452</v>
      </c>
      <c r="K206" s="7" t="s">
        <v>1130</v>
      </c>
      <c r="L206" s="7" t="s">
        <v>1131</v>
      </c>
      <c r="M206" s="7" t="s">
        <v>1461</v>
      </c>
      <c r="N206" s="7" t="s">
        <v>1467</v>
      </c>
      <c r="O206" s="11">
        <v>6</v>
      </c>
      <c r="P206" s="11">
        <v>28</v>
      </c>
      <c r="Q206" s="11">
        <v>3</v>
      </c>
      <c r="R206" s="11">
        <f t="shared" si="22"/>
        <v>3</v>
      </c>
      <c r="S206" s="11" t="s">
        <v>1455</v>
      </c>
      <c r="U206" t="str">
        <f t="shared" si="21"/>
        <v>是</v>
      </c>
    </row>
    <row r="207" spans="1:21">
      <c r="A207" s="2" t="str">
        <f>K207&amp;MID(L:L,15,4)</f>
        <v>伍少英0927</v>
      </c>
      <c r="B207" s="7" t="s">
        <v>2236</v>
      </c>
      <c r="C207" s="7" t="s">
        <v>1446</v>
      </c>
      <c r="D207" s="7">
        <v>57</v>
      </c>
      <c r="E207" s="7" t="s">
        <v>2237</v>
      </c>
      <c r="F207" s="7" t="s">
        <v>20509</v>
      </c>
      <c r="G207" s="7" t="s">
        <v>20510</v>
      </c>
      <c r="H207" s="7" t="s">
        <v>1450</v>
      </c>
      <c r="I207" s="7" t="s">
        <v>19426</v>
      </c>
      <c r="J207" s="7" t="s">
        <v>1452</v>
      </c>
      <c r="K207" s="7" t="s">
        <v>1007</v>
      </c>
      <c r="L207" s="7" t="s">
        <v>1008</v>
      </c>
      <c r="M207" s="7" t="s">
        <v>1453</v>
      </c>
      <c r="N207" s="7" t="s">
        <v>23</v>
      </c>
      <c r="O207" s="11">
        <v>4</v>
      </c>
      <c r="P207" s="11">
        <v>35</v>
      </c>
      <c r="Q207" s="11">
        <v>1.5</v>
      </c>
      <c r="R207" s="11">
        <f t="shared" si="22"/>
        <v>2.5</v>
      </c>
      <c r="S207" s="11" t="s">
        <v>1455</v>
      </c>
      <c r="U207" t="str">
        <f t="shared" si="21"/>
        <v>是</v>
      </c>
    </row>
    <row r="208" spans="1:21">
      <c r="A208" s="2" t="str">
        <f>K208&amp;MID(L:L,15,4)</f>
        <v>卢葵英1245</v>
      </c>
      <c r="B208" s="7" t="s">
        <v>2411</v>
      </c>
      <c r="C208" s="7" t="s">
        <v>1446</v>
      </c>
      <c r="D208" s="7">
        <v>58</v>
      </c>
      <c r="E208" s="7" t="s">
        <v>2412</v>
      </c>
      <c r="F208" s="7" t="s">
        <v>20487</v>
      </c>
      <c r="G208" s="7" t="s">
        <v>20511</v>
      </c>
      <c r="H208" s="7" t="s">
        <v>1450</v>
      </c>
      <c r="I208" s="7" t="s">
        <v>20512</v>
      </c>
      <c r="J208" s="7" t="s">
        <v>1452</v>
      </c>
      <c r="K208" s="7" t="s">
        <v>1017</v>
      </c>
      <c r="L208" s="7" t="s">
        <v>1018</v>
      </c>
      <c r="M208" s="7" t="s">
        <v>1453</v>
      </c>
      <c r="N208" s="7" t="s">
        <v>1467</v>
      </c>
      <c r="O208" s="11">
        <v>6</v>
      </c>
      <c r="P208" s="11">
        <v>58</v>
      </c>
      <c r="Q208" s="11">
        <v>1.5</v>
      </c>
      <c r="R208" s="11">
        <f t="shared" si="22"/>
        <v>4.5</v>
      </c>
      <c r="S208" s="11" t="s">
        <v>1455</v>
      </c>
      <c r="U208" t="str">
        <f t="shared" si="21"/>
        <v>是</v>
      </c>
    </row>
    <row r="209" spans="1:21">
      <c r="A209" s="2" t="str">
        <f>K209&amp;MID(L:L,15,4)</f>
        <v>潘锐坚3633</v>
      </c>
      <c r="B209" s="7" t="s">
        <v>1694</v>
      </c>
      <c r="C209" s="7" t="s">
        <v>1457</v>
      </c>
      <c r="D209" s="7">
        <v>49</v>
      </c>
      <c r="E209" s="7" t="s">
        <v>1695</v>
      </c>
      <c r="F209" s="7" t="s">
        <v>20513</v>
      </c>
      <c r="G209" s="7" t="s">
        <v>20514</v>
      </c>
      <c r="H209" s="7" t="s">
        <v>1450</v>
      </c>
      <c r="I209" s="7" t="s">
        <v>20515</v>
      </c>
      <c r="J209" s="7" t="s">
        <v>1452</v>
      </c>
      <c r="K209" s="7" t="s">
        <v>1199</v>
      </c>
      <c r="L209" s="7" t="s">
        <v>1200</v>
      </c>
      <c r="M209" s="7" t="s">
        <v>1461</v>
      </c>
      <c r="N209" s="7" t="s">
        <v>1462</v>
      </c>
      <c r="O209" s="11">
        <v>2</v>
      </c>
      <c r="P209" s="11">
        <v>43</v>
      </c>
      <c r="Q209" s="11">
        <v>2.5</v>
      </c>
      <c r="R209" s="11">
        <v>0</v>
      </c>
      <c r="S209" s="11" t="s">
        <v>1455</v>
      </c>
      <c r="U209" t="str">
        <f t="shared" si="21"/>
        <v>是</v>
      </c>
    </row>
    <row r="210" spans="1:21">
      <c r="A210" s="2" t="str">
        <f>K210&amp;MID(L:L,15,4)</f>
        <v>莫锦全4534</v>
      </c>
      <c r="B210" s="7" t="s">
        <v>2419</v>
      </c>
      <c r="C210" s="7" t="s">
        <v>1457</v>
      </c>
      <c r="D210" s="7">
        <v>30</v>
      </c>
      <c r="E210" s="7" t="s">
        <v>2420</v>
      </c>
      <c r="F210" s="7" t="s">
        <v>20516</v>
      </c>
      <c r="G210" s="7" t="s">
        <v>20517</v>
      </c>
      <c r="H210" s="7" t="s">
        <v>1450</v>
      </c>
      <c r="I210" s="7" t="s">
        <v>15518</v>
      </c>
      <c r="J210" s="7" t="s">
        <v>1452</v>
      </c>
      <c r="K210" s="7" t="s">
        <v>77</v>
      </c>
      <c r="L210" s="7" t="s">
        <v>78</v>
      </c>
      <c r="M210" s="7" t="s">
        <v>1461</v>
      </c>
      <c r="N210" s="7" t="s">
        <v>23</v>
      </c>
      <c r="O210" s="11">
        <v>3</v>
      </c>
      <c r="P210" s="11">
        <v>41</v>
      </c>
      <c r="Q210" s="11">
        <v>3</v>
      </c>
      <c r="R210" s="11">
        <f t="shared" ref="R210:R221" si="23">O210-Q210</f>
        <v>0</v>
      </c>
      <c r="S210" s="11" t="s">
        <v>1455</v>
      </c>
      <c r="U210" t="str">
        <f t="shared" si="21"/>
        <v>是</v>
      </c>
    </row>
    <row r="211" spans="1:21">
      <c r="A211" s="2" t="str">
        <f>K211&amp;MID(L:L,15,4)</f>
        <v>曹玉兰1522</v>
      </c>
      <c r="B211" s="7" t="s">
        <v>2424</v>
      </c>
      <c r="C211" s="7" t="s">
        <v>1457</v>
      </c>
      <c r="D211" s="7">
        <v>48</v>
      </c>
      <c r="E211" s="7" t="s">
        <v>2425</v>
      </c>
      <c r="F211" s="7" t="s">
        <v>20518</v>
      </c>
      <c r="G211" s="7" t="s">
        <v>20519</v>
      </c>
      <c r="H211" s="7" t="s">
        <v>1450</v>
      </c>
      <c r="I211" s="7" t="s">
        <v>20520</v>
      </c>
      <c r="J211" s="7" t="s">
        <v>1452</v>
      </c>
      <c r="K211" s="7" t="s">
        <v>20</v>
      </c>
      <c r="L211" s="7" t="s">
        <v>21</v>
      </c>
      <c r="M211" s="7" t="s">
        <v>1453</v>
      </c>
      <c r="N211" s="7" t="s">
        <v>23</v>
      </c>
      <c r="O211" s="11">
        <v>5</v>
      </c>
      <c r="P211" s="11">
        <v>22</v>
      </c>
      <c r="Q211" s="11">
        <v>1.5</v>
      </c>
      <c r="R211" s="11">
        <f t="shared" si="23"/>
        <v>3.5</v>
      </c>
      <c r="S211" s="11" t="s">
        <v>1455</v>
      </c>
      <c r="U211" t="str">
        <f t="shared" si="21"/>
        <v>是</v>
      </c>
    </row>
    <row r="212" spans="1:21">
      <c r="A212" s="2" t="str">
        <f>K212&amp;MID(L:L,15,4)</f>
        <v>饶棉粦1416</v>
      </c>
      <c r="B212" s="7" t="s">
        <v>2429</v>
      </c>
      <c r="C212" s="7" t="s">
        <v>1457</v>
      </c>
      <c r="D212" s="7">
        <v>56</v>
      </c>
      <c r="E212" s="7" t="s">
        <v>2430</v>
      </c>
      <c r="F212" s="7" t="s">
        <v>20521</v>
      </c>
      <c r="G212" s="7" t="s">
        <v>20522</v>
      </c>
      <c r="H212" s="7" t="s">
        <v>1450</v>
      </c>
      <c r="I212" s="7" t="s">
        <v>5382</v>
      </c>
      <c r="J212" s="7" t="s">
        <v>1452</v>
      </c>
      <c r="K212" s="7" t="s">
        <v>378</v>
      </c>
      <c r="L212" s="7" t="s">
        <v>379</v>
      </c>
      <c r="M212" s="7" t="s">
        <v>1461</v>
      </c>
      <c r="N212" s="7" t="s">
        <v>23</v>
      </c>
      <c r="O212" s="11">
        <v>3</v>
      </c>
      <c r="P212" s="11">
        <v>6</v>
      </c>
      <c r="Q212" s="11">
        <v>3</v>
      </c>
      <c r="R212" s="11">
        <f t="shared" si="23"/>
        <v>0</v>
      </c>
      <c r="S212" s="11" t="s">
        <v>1455</v>
      </c>
      <c r="U212" t="str">
        <f t="shared" si="21"/>
        <v>是</v>
      </c>
    </row>
    <row r="213" spans="1:21">
      <c r="A213" s="2" t="str">
        <f>K213&amp;MID(L:L,15,4)</f>
        <v>卢宜务1236</v>
      </c>
      <c r="B213" s="7" t="s">
        <v>2439</v>
      </c>
      <c r="C213" s="7" t="s">
        <v>1457</v>
      </c>
      <c r="D213" s="7">
        <v>55</v>
      </c>
      <c r="E213" s="7" t="s">
        <v>2440</v>
      </c>
      <c r="F213" s="7" t="s">
        <v>20523</v>
      </c>
      <c r="G213" s="7" t="s">
        <v>20524</v>
      </c>
      <c r="H213" s="7" t="s">
        <v>1450</v>
      </c>
      <c r="I213" s="7" t="s">
        <v>20525</v>
      </c>
      <c r="J213" s="7" t="s">
        <v>1452</v>
      </c>
      <c r="K213" s="7" t="s">
        <v>465</v>
      </c>
      <c r="L213" s="7" t="s">
        <v>466</v>
      </c>
      <c r="M213" s="7" t="s">
        <v>1453</v>
      </c>
      <c r="N213" s="7" t="s">
        <v>23</v>
      </c>
      <c r="O213" s="11">
        <v>2</v>
      </c>
      <c r="P213" s="11">
        <v>18</v>
      </c>
      <c r="Q213" s="11">
        <v>1.5</v>
      </c>
      <c r="R213" s="11">
        <f t="shared" si="23"/>
        <v>0.5</v>
      </c>
      <c r="S213" s="11" t="s">
        <v>1455</v>
      </c>
      <c r="U213" t="str">
        <f t="shared" si="21"/>
        <v>是</v>
      </c>
    </row>
    <row r="214" spans="1:21">
      <c r="A214" s="2" t="str">
        <f>K214&amp;MID(L:L,15,4)</f>
        <v>周惠卿5024</v>
      </c>
      <c r="B214" s="7" t="s">
        <v>2444</v>
      </c>
      <c r="C214" s="7" t="s">
        <v>1446</v>
      </c>
      <c r="D214" s="7">
        <v>52</v>
      </c>
      <c r="E214" s="7" t="s">
        <v>691</v>
      </c>
      <c r="F214" s="7" t="s">
        <v>20526</v>
      </c>
      <c r="G214" s="7" t="s">
        <v>20527</v>
      </c>
      <c r="H214" s="7" t="s">
        <v>1450</v>
      </c>
      <c r="I214" s="7" t="s">
        <v>20528</v>
      </c>
      <c r="J214" s="7" t="s">
        <v>1452</v>
      </c>
      <c r="K214" s="7" t="s">
        <v>688</v>
      </c>
      <c r="L214" s="7" t="s">
        <v>689</v>
      </c>
      <c r="M214" s="7" t="s">
        <v>1461</v>
      </c>
      <c r="N214" s="7" t="s">
        <v>23</v>
      </c>
      <c r="O214" s="11">
        <v>4</v>
      </c>
      <c r="P214" s="11">
        <v>20</v>
      </c>
      <c r="Q214" s="11">
        <v>3</v>
      </c>
      <c r="R214" s="11">
        <f t="shared" si="23"/>
        <v>1</v>
      </c>
      <c r="S214" s="11" t="s">
        <v>1455</v>
      </c>
      <c r="U214" t="str">
        <f t="shared" si="21"/>
        <v>是</v>
      </c>
    </row>
    <row r="215" spans="1:21">
      <c r="A215" s="2" t="str">
        <f>K215&amp;MID(L:L,15,4)</f>
        <v>孔雪芳0928</v>
      </c>
      <c r="B215" s="7" t="s">
        <v>2216</v>
      </c>
      <c r="C215" s="7" t="s">
        <v>1446</v>
      </c>
      <c r="D215" s="7">
        <v>51</v>
      </c>
      <c r="E215" s="7" t="s">
        <v>2217</v>
      </c>
      <c r="F215" s="7" t="s">
        <v>20529</v>
      </c>
      <c r="G215" s="7" t="s">
        <v>20530</v>
      </c>
      <c r="H215" s="7" t="s">
        <v>1450</v>
      </c>
      <c r="I215" s="7" t="s">
        <v>3567</v>
      </c>
      <c r="J215" s="7" t="s">
        <v>1452</v>
      </c>
      <c r="K215" s="7" t="s">
        <v>947</v>
      </c>
      <c r="L215" s="7" t="s">
        <v>948</v>
      </c>
      <c r="M215" s="7" t="s">
        <v>1461</v>
      </c>
      <c r="N215" s="7" t="s">
        <v>23</v>
      </c>
      <c r="O215" s="11">
        <v>3</v>
      </c>
      <c r="P215" s="11">
        <v>2</v>
      </c>
      <c r="Q215" s="11">
        <v>3</v>
      </c>
      <c r="R215" s="11">
        <f t="shared" si="23"/>
        <v>0</v>
      </c>
      <c r="S215" s="11" t="s">
        <v>1455</v>
      </c>
      <c r="U215" t="str">
        <f t="shared" si="21"/>
        <v>是</v>
      </c>
    </row>
    <row r="216" spans="1:21">
      <c r="A216" s="2" t="str">
        <f>K216&amp;MID(L:L,15,4)</f>
        <v>郭镜明1275</v>
      </c>
      <c r="B216" s="7" t="s">
        <v>5592</v>
      </c>
      <c r="C216" s="7" t="s">
        <v>1446</v>
      </c>
      <c r="D216" s="7">
        <v>48</v>
      </c>
      <c r="E216" s="7" t="s">
        <v>5593</v>
      </c>
      <c r="F216" s="7" t="s">
        <v>20531</v>
      </c>
      <c r="G216" s="7" t="s">
        <v>20532</v>
      </c>
      <c r="H216" s="7" t="s">
        <v>1450</v>
      </c>
      <c r="I216" s="7" t="s">
        <v>14271</v>
      </c>
      <c r="J216" s="7" t="s">
        <v>1452</v>
      </c>
      <c r="K216" s="7" t="s">
        <v>886</v>
      </c>
      <c r="L216" s="7" t="s">
        <v>887</v>
      </c>
      <c r="M216" s="7" t="s">
        <v>1461</v>
      </c>
      <c r="N216" s="7" t="s">
        <v>1454</v>
      </c>
      <c r="O216" s="11">
        <v>3</v>
      </c>
      <c r="P216" s="11">
        <v>12</v>
      </c>
      <c r="Q216" s="11">
        <v>3</v>
      </c>
      <c r="R216" s="11">
        <f t="shared" si="23"/>
        <v>0</v>
      </c>
      <c r="S216" s="11" t="s">
        <v>1455</v>
      </c>
      <c r="U216" t="str">
        <f t="shared" si="21"/>
        <v>是</v>
      </c>
    </row>
    <row r="217" spans="1:21">
      <c r="A217" s="2" t="str">
        <f>K217&amp;MID(L:L,15,4)</f>
        <v>刘亚美0629</v>
      </c>
      <c r="B217" s="7" t="s">
        <v>2452</v>
      </c>
      <c r="C217" s="7" t="s">
        <v>1444</v>
      </c>
      <c r="D217" s="7">
        <v>64</v>
      </c>
      <c r="E217" s="7" t="s">
        <v>509</v>
      </c>
      <c r="F217" s="7" t="s">
        <v>20533</v>
      </c>
      <c r="G217" s="7" t="s">
        <v>20534</v>
      </c>
      <c r="H217" s="7" t="s">
        <v>1450</v>
      </c>
      <c r="I217" s="7" t="s">
        <v>19291</v>
      </c>
      <c r="J217" s="7" t="s">
        <v>1452</v>
      </c>
      <c r="K217" s="7" t="s">
        <v>506</v>
      </c>
      <c r="L217" s="7" t="s">
        <v>507</v>
      </c>
      <c r="M217" s="7" t="s">
        <v>1461</v>
      </c>
      <c r="N217" s="7" t="s">
        <v>23</v>
      </c>
      <c r="O217" s="11">
        <v>3</v>
      </c>
      <c r="P217" s="11">
        <v>8</v>
      </c>
      <c r="Q217" s="11">
        <v>3</v>
      </c>
      <c r="R217" s="11">
        <f t="shared" si="23"/>
        <v>0</v>
      </c>
      <c r="S217" s="11" t="s">
        <v>1455</v>
      </c>
      <c r="U217" t="str">
        <f t="shared" si="21"/>
        <v>是</v>
      </c>
    </row>
    <row r="218" spans="1:21">
      <c r="A218" s="2" t="str">
        <f>K218&amp;MID(L:L,15,4)</f>
        <v>钟月珍2443</v>
      </c>
      <c r="B218" s="7" t="s">
        <v>1582</v>
      </c>
      <c r="C218" s="7" t="s">
        <v>1446</v>
      </c>
      <c r="D218" s="7">
        <v>52</v>
      </c>
      <c r="E218" s="7" t="s">
        <v>1583</v>
      </c>
      <c r="F218" s="7" t="s">
        <v>20535</v>
      </c>
      <c r="G218" s="7" t="s">
        <v>20536</v>
      </c>
      <c r="H218" s="7" t="s">
        <v>1450</v>
      </c>
      <c r="I218" s="7" t="s">
        <v>20537</v>
      </c>
      <c r="J218" s="7" t="s">
        <v>1452</v>
      </c>
      <c r="K218" s="7" t="s">
        <v>675</v>
      </c>
      <c r="L218" s="7" t="s">
        <v>676</v>
      </c>
      <c r="M218" s="7" t="s">
        <v>1461</v>
      </c>
      <c r="N218" s="7" t="s">
        <v>23</v>
      </c>
      <c r="O218" s="11">
        <v>7</v>
      </c>
      <c r="P218" s="11">
        <v>25</v>
      </c>
      <c r="Q218" s="11">
        <v>3</v>
      </c>
      <c r="R218" s="11">
        <f t="shared" si="23"/>
        <v>4</v>
      </c>
      <c r="S218" s="11" t="s">
        <v>1455</v>
      </c>
      <c r="U218" t="str">
        <f t="shared" si="21"/>
        <v>是</v>
      </c>
    </row>
    <row r="219" spans="1:21">
      <c r="A219" s="2" t="str">
        <f>K219&amp;MID(L:L,15,4)</f>
        <v>卢长枝1227</v>
      </c>
      <c r="B219" s="7" t="s">
        <v>2241</v>
      </c>
      <c r="C219" s="7" t="s">
        <v>1457</v>
      </c>
      <c r="D219" s="7">
        <v>59</v>
      </c>
      <c r="E219" s="7" t="s">
        <v>2242</v>
      </c>
      <c r="F219" s="7" t="s">
        <v>20538</v>
      </c>
      <c r="G219" s="7" t="s">
        <v>20539</v>
      </c>
      <c r="H219" s="7" t="s">
        <v>1450</v>
      </c>
      <c r="I219" s="7" t="s">
        <v>20540</v>
      </c>
      <c r="J219" s="7" t="s">
        <v>1452</v>
      </c>
      <c r="K219" s="7" t="s">
        <v>471</v>
      </c>
      <c r="L219" s="7" t="s">
        <v>472</v>
      </c>
      <c r="M219" s="7" t="s">
        <v>1453</v>
      </c>
      <c r="N219" s="7" t="s">
        <v>23</v>
      </c>
      <c r="O219" s="11">
        <v>2</v>
      </c>
      <c r="P219" s="11">
        <v>5</v>
      </c>
      <c r="Q219" s="11">
        <v>1.5</v>
      </c>
      <c r="R219" s="11">
        <f t="shared" si="23"/>
        <v>0.5</v>
      </c>
      <c r="S219" s="11" t="s">
        <v>1455</v>
      </c>
      <c r="U219" t="str">
        <f t="shared" si="21"/>
        <v>是</v>
      </c>
    </row>
    <row r="220" spans="1:21">
      <c r="A220" s="2" t="str">
        <f>K220&amp;MID(L:L,15,4)</f>
        <v>谢雪兴1241</v>
      </c>
      <c r="B220" s="7" t="s">
        <v>2462</v>
      </c>
      <c r="C220" s="7" t="s">
        <v>1446</v>
      </c>
      <c r="D220" s="7">
        <v>48</v>
      </c>
      <c r="E220" s="7" t="s">
        <v>2463</v>
      </c>
      <c r="F220" s="7" t="s">
        <v>20541</v>
      </c>
      <c r="G220" s="7" t="s">
        <v>20542</v>
      </c>
      <c r="H220" s="7" t="s">
        <v>1450</v>
      </c>
      <c r="I220" s="7" t="s">
        <v>20543</v>
      </c>
      <c r="J220" s="7" t="s">
        <v>1452</v>
      </c>
      <c r="K220" s="7" t="s">
        <v>613</v>
      </c>
      <c r="L220" s="7" t="s">
        <v>614</v>
      </c>
      <c r="M220" s="7" t="s">
        <v>1453</v>
      </c>
      <c r="N220" s="7" t="s">
        <v>23</v>
      </c>
      <c r="O220" s="11">
        <v>2</v>
      </c>
      <c r="P220" s="11">
        <v>19</v>
      </c>
      <c r="Q220" s="11">
        <v>1.5</v>
      </c>
      <c r="R220" s="11">
        <f t="shared" si="23"/>
        <v>0.5</v>
      </c>
      <c r="S220" s="11" t="s">
        <v>1455</v>
      </c>
      <c r="U220" t="str">
        <f t="shared" si="21"/>
        <v>是</v>
      </c>
    </row>
    <row r="221" spans="1:21">
      <c r="A221" s="2" t="str">
        <f>K221&amp;MID(L:L,15,4)</f>
        <v>叶媛笑2122</v>
      </c>
      <c r="B221" s="7" t="s">
        <v>2419</v>
      </c>
      <c r="C221" s="7" t="s">
        <v>1457</v>
      </c>
      <c r="D221" s="7">
        <v>30</v>
      </c>
      <c r="E221" s="7" t="s">
        <v>2420</v>
      </c>
      <c r="F221" s="7" t="s">
        <v>20544</v>
      </c>
      <c r="G221" s="7" t="s">
        <v>20545</v>
      </c>
      <c r="H221" s="7" t="s">
        <v>2042</v>
      </c>
      <c r="I221" s="7" t="s">
        <v>12657</v>
      </c>
      <c r="J221" s="7" t="s">
        <v>1452</v>
      </c>
      <c r="K221" s="7" t="s">
        <v>874</v>
      </c>
      <c r="L221" s="7" t="s">
        <v>875</v>
      </c>
      <c r="M221" s="7" t="s">
        <v>1461</v>
      </c>
      <c r="N221" s="7" t="s">
        <v>1467</v>
      </c>
      <c r="O221" s="11">
        <v>3</v>
      </c>
      <c r="P221" s="11">
        <v>54</v>
      </c>
      <c r="Q221" s="11">
        <v>3</v>
      </c>
      <c r="R221" s="11">
        <f t="shared" si="23"/>
        <v>0</v>
      </c>
      <c r="S221" s="11" t="s">
        <v>1455</v>
      </c>
      <c r="U221" t="str">
        <f t="shared" si="21"/>
        <v>是</v>
      </c>
    </row>
    <row r="222" spans="1:21">
      <c r="A222" s="2" t="str">
        <f>K222&amp;MID(L:L,15,4)</f>
        <v>黄惠格1252</v>
      </c>
      <c r="B222" s="7" t="s">
        <v>2470</v>
      </c>
      <c r="C222" s="7" t="s">
        <v>1446</v>
      </c>
      <c r="D222" s="7">
        <v>47</v>
      </c>
      <c r="E222" s="7" t="s">
        <v>1092</v>
      </c>
      <c r="F222" s="7" t="s">
        <v>20546</v>
      </c>
      <c r="G222" s="7" t="s">
        <v>20547</v>
      </c>
      <c r="H222" s="7" t="s">
        <v>1450</v>
      </c>
      <c r="I222" s="7" t="s">
        <v>20548</v>
      </c>
      <c r="J222" s="7" t="s">
        <v>1452</v>
      </c>
      <c r="K222" s="7" t="s">
        <v>1087</v>
      </c>
      <c r="L222" s="7" t="s">
        <v>1088</v>
      </c>
      <c r="M222" s="7" t="s">
        <v>1453</v>
      </c>
      <c r="N222" s="7" t="s">
        <v>23</v>
      </c>
      <c r="O222" s="11">
        <v>1</v>
      </c>
      <c r="P222" s="11">
        <v>45</v>
      </c>
      <c r="Q222" s="11">
        <v>1.5</v>
      </c>
      <c r="R222" s="11">
        <v>0</v>
      </c>
      <c r="S222" s="11" t="s">
        <v>1455</v>
      </c>
      <c r="U222" t="str">
        <f t="shared" si="21"/>
        <v>是</v>
      </c>
    </row>
    <row r="223" spans="1:21">
      <c r="A223" s="2" t="str">
        <f>K223&amp;MID(L:L,15,4)</f>
        <v>冯二女5124</v>
      </c>
      <c r="B223" s="7" t="s">
        <v>2477</v>
      </c>
      <c r="C223" s="7" t="s">
        <v>1444</v>
      </c>
      <c r="D223" s="7">
        <v>60</v>
      </c>
      <c r="E223" s="7" t="s">
        <v>2478</v>
      </c>
      <c r="F223" s="7" t="s">
        <v>20549</v>
      </c>
      <c r="G223" s="7" t="s">
        <v>20550</v>
      </c>
      <c r="H223" s="7" t="s">
        <v>1450</v>
      </c>
      <c r="I223" s="7" t="s">
        <v>11529</v>
      </c>
      <c r="J223" s="7" t="s">
        <v>1452</v>
      </c>
      <c r="K223" s="7" t="s">
        <v>717</v>
      </c>
      <c r="L223" s="7" t="s">
        <v>718</v>
      </c>
      <c r="M223" s="7" t="s">
        <v>1461</v>
      </c>
      <c r="N223" s="7" t="s">
        <v>1454</v>
      </c>
      <c r="O223" s="11">
        <v>3</v>
      </c>
      <c r="P223" s="11">
        <v>30</v>
      </c>
      <c r="Q223" s="11">
        <v>3</v>
      </c>
      <c r="R223" s="11">
        <f t="shared" ref="R223:R231" si="24">O223-Q223</f>
        <v>0</v>
      </c>
      <c r="S223" s="11" t="s">
        <v>1455</v>
      </c>
      <c r="U223" t="str">
        <f t="shared" si="21"/>
        <v>是</v>
      </c>
    </row>
    <row r="224" spans="1:21">
      <c r="A224" s="2" t="str">
        <f>K224&amp;MID(L:L,15,4)</f>
        <v>梁丽珍5129</v>
      </c>
      <c r="B224" s="7" t="s">
        <v>2482</v>
      </c>
      <c r="C224" s="7" t="s">
        <v>1446</v>
      </c>
      <c r="D224" s="7">
        <v>38</v>
      </c>
      <c r="E224" s="7" t="s">
        <v>2483</v>
      </c>
      <c r="F224" s="7" t="s">
        <v>20551</v>
      </c>
      <c r="G224" s="7" t="s">
        <v>20552</v>
      </c>
      <c r="H224" s="7" t="s">
        <v>1450</v>
      </c>
      <c r="I224" s="7" t="s">
        <v>20553</v>
      </c>
      <c r="J224" s="7" t="s">
        <v>1452</v>
      </c>
      <c r="K224" s="7" t="s">
        <v>397</v>
      </c>
      <c r="L224" s="7" t="s">
        <v>398</v>
      </c>
      <c r="M224" s="7" t="s">
        <v>1453</v>
      </c>
      <c r="N224" s="7" t="s">
        <v>23</v>
      </c>
      <c r="O224" s="11">
        <v>2</v>
      </c>
      <c r="P224" s="11">
        <v>12</v>
      </c>
      <c r="Q224" s="11">
        <v>1.5</v>
      </c>
      <c r="R224" s="11">
        <f t="shared" si="24"/>
        <v>0.5</v>
      </c>
      <c r="S224" s="11" t="s">
        <v>1455</v>
      </c>
      <c r="U224" t="str">
        <f t="shared" si="21"/>
        <v>是</v>
      </c>
    </row>
    <row r="225" spans="1:21">
      <c r="A225" s="2" t="str">
        <f>K225&amp;MID(L:L,15,4)</f>
        <v>刘桂容1225</v>
      </c>
      <c r="B225" s="7" t="s">
        <v>2487</v>
      </c>
      <c r="C225" s="7" t="s">
        <v>1446</v>
      </c>
      <c r="D225" s="7">
        <v>34</v>
      </c>
      <c r="E225" s="7" t="s">
        <v>2488</v>
      </c>
      <c r="F225" s="7" t="s">
        <v>20554</v>
      </c>
      <c r="G225" s="7" t="s">
        <v>20555</v>
      </c>
      <c r="H225" s="7" t="s">
        <v>1450</v>
      </c>
      <c r="I225" s="7" t="s">
        <v>20556</v>
      </c>
      <c r="J225" s="7" t="s">
        <v>1452</v>
      </c>
      <c r="K225" s="7" t="s">
        <v>983</v>
      </c>
      <c r="L225" s="7" t="s">
        <v>984</v>
      </c>
      <c r="M225" s="7" t="s">
        <v>1453</v>
      </c>
      <c r="N225" s="7" t="s">
        <v>23</v>
      </c>
      <c r="O225" s="11">
        <v>9</v>
      </c>
      <c r="P225" s="11">
        <v>17</v>
      </c>
      <c r="Q225" s="11">
        <v>1.5</v>
      </c>
      <c r="R225" s="11">
        <f t="shared" si="24"/>
        <v>7.5</v>
      </c>
      <c r="S225" s="11" t="s">
        <v>1455</v>
      </c>
      <c r="U225" t="str">
        <f t="shared" si="21"/>
        <v>是</v>
      </c>
    </row>
    <row r="226" spans="1:21">
      <c r="A226" s="2" t="str">
        <f>K226&amp;MID(L:L,15,4)</f>
        <v>刘世莲0044</v>
      </c>
      <c r="B226" s="7" t="s">
        <v>2492</v>
      </c>
      <c r="C226" s="7" t="s">
        <v>1446</v>
      </c>
      <c r="D226" s="7">
        <v>51</v>
      </c>
      <c r="E226" s="7" t="s">
        <v>2493</v>
      </c>
      <c r="F226" s="7" t="s">
        <v>20557</v>
      </c>
      <c r="G226" s="7" t="s">
        <v>20558</v>
      </c>
      <c r="H226" s="7" t="s">
        <v>1450</v>
      </c>
      <c r="I226" s="7" t="s">
        <v>20559</v>
      </c>
      <c r="J226" s="7" t="s">
        <v>1452</v>
      </c>
      <c r="K226" s="7" t="s">
        <v>1085</v>
      </c>
      <c r="L226" s="7" t="s">
        <v>1086</v>
      </c>
      <c r="M226" s="7" t="s">
        <v>1461</v>
      </c>
      <c r="N226" s="7" t="s">
        <v>23</v>
      </c>
      <c r="O226" s="11">
        <v>4</v>
      </c>
      <c r="P226" s="11">
        <v>17</v>
      </c>
      <c r="Q226" s="11">
        <v>3</v>
      </c>
      <c r="R226" s="11">
        <f t="shared" si="24"/>
        <v>1</v>
      </c>
      <c r="S226" s="11" t="s">
        <v>1455</v>
      </c>
      <c r="U226" t="str">
        <f t="shared" si="21"/>
        <v>是</v>
      </c>
    </row>
    <row r="227" spans="1:21">
      <c r="A227" s="2" t="str">
        <f>K227&amp;MID(L:L,15,4)</f>
        <v>许晓佟0346</v>
      </c>
      <c r="B227" s="7" t="s">
        <v>1553</v>
      </c>
      <c r="C227" s="7" t="s">
        <v>1457</v>
      </c>
      <c r="D227" s="7">
        <v>49</v>
      </c>
      <c r="E227" s="7" t="s">
        <v>572</v>
      </c>
      <c r="F227" s="7" t="s">
        <v>20560</v>
      </c>
      <c r="G227" s="7" t="s">
        <v>20561</v>
      </c>
      <c r="H227" s="7" t="s">
        <v>1450</v>
      </c>
      <c r="I227" s="7" t="s">
        <v>6933</v>
      </c>
      <c r="J227" s="7" t="s">
        <v>1452</v>
      </c>
      <c r="K227" s="7" t="s">
        <v>569</v>
      </c>
      <c r="L227" s="7" t="s">
        <v>570</v>
      </c>
      <c r="M227" s="7" t="s">
        <v>1461</v>
      </c>
      <c r="N227" s="7" t="s">
        <v>23</v>
      </c>
      <c r="O227" s="11">
        <v>3</v>
      </c>
      <c r="P227" s="11">
        <v>1</v>
      </c>
      <c r="Q227" s="11">
        <v>3</v>
      </c>
      <c r="R227" s="11">
        <f t="shared" si="24"/>
        <v>0</v>
      </c>
      <c r="S227" s="11" t="s">
        <v>1455</v>
      </c>
      <c r="U227" t="str">
        <f t="shared" si="21"/>
        <v>是</v>
      </c>
    </row>
    <row r="228" spans="1:21">
      <c r="A228" s="2" t="str">
        <f>K228&amp;MID(L:L,15,4)</f>
        <v>黄伟松5034</v>
      </c>
      <c r="B228" s="7" t="s">
        <v>1501</v>
      </c>
      <c r="C228" s="7" t="s">
        <v>1446</v>
      </c>
      <c r="D228" s="7">
        <v>53</v>
      </c>
      <c r="E228" s="7" t="s">
        <v>1120</v>
      </c>
      <c r="F228" s="7" t="s">
        <v>20562</v>
      </c>
      <c r="G228" s="7" t="s">
        <v>20563</v>
      </c>
      <c r="H228" s="7" t="s">
        <v>1450</v>
      </c>
      <c r="I228" s="7" t="s">
        <v>2202</v>
      </c>
      <c r="J228" s="7" t="s">
        <v>1452</v>
      </c>
      <c r="K228" s="7" t="s">
        <v>1117</v>
      </c>
      <c r="L228" s="7" t="s">
        <v>1118</v>
      </c>
      <c r="M228" s="7" t="s">
        <v>1461</v>
      </c>
      <c r="N228" s="7" t="s">
        <v>1454</v>
      </c>
      <c r="O228" s="11">
        <v>3</v>
      </c>
      <c r="P228" s="11">
        <v>29</v>
      </c>
      <c r="Q228" s="11">
        <v>3</v>
      </c>
      <c r="R228" s="11">
        <f t="shared" si="24"/>
        <v>0</v>
      </c>
      <c r="S228" s="11" t="s">
        <v>1455</v>
      </c>
      <c r="U228" t="str">
        <f t="shared" si="21"/>
        <v>是</v>
      </c>
    </row>
    <row r="229" spans="1:21">
      <c r="A229" s="2" t="str">
        <f>K229&amp;MID(L:L,15,4)</f>
        <v>梁宝婵1827</v>
      </c>
      <c r="B229" s="7" t="s">
        <v>10603</v>
      </c>
      <c r="C229" s="7" t="s">
        <v>1446</v>
      </c>
      <c r="D229" s="7">
        <v>58</v>
      </c>
      <c r="E229" s="7" t="s">
        <v>803</v>
      </c>
      <c r="F229" s="7" t="s">
        <v>20564</v>
      </c>
      <c r="G229" s="7" t="s">
        <v>20565</v>
      </c>
      <c r="H229" s="7" t="s">
        <v>1450</v>
      </c>
      <c r="I229" s="7" t="s">
        <v>20566</v>
      </c>
      <c r="J229" s="7" t="s">
        <v>1452</v>
      </c>
      <c r="K229" s="7" t="s">
        <v>800</v>
      </c>
      <c r="L229" s="7" t="s">
        <v>801</v>
      </c>
      <c r="M229" s="7" t="s">
        <v>1561</v>
      </c>
      <c r="N229" s="7" t="s">
        <v>1467</v>
      </c>
      <c r="O229" s="11">
        <v>6</v>
      </c>
      <c r="P229" s="11">
        <v>44</v>
      </c>
      <c r="Q229" s="11">
        <v>3</v>
      </c>
      <c r="R229" s="11">
        <f t="shared" si="24"/>
        <v>3</v>
      </c>
      <c r="S229" s="11" t="s">
        <v>1455</v>
      </c>
      <c r="U229" t="str">
        <f t="shared" si="21"/>
        <v>是</v>
      </c>
    </row>
    <row r="230" spans="1:21">
      <c r="A230" s="2" t="str">
        <f>K230&amp;MID(L:L,15,4)</f>
        <v>陈妹女5426</v>
      </c>
      <c r="B230" s="7" t="s">
        <v>2502</v>
      </c>
      <c r="C230" s="7" t="s">
        <v>1446</v>
      </c>
      <c r="D230" s="7">
        <v>41</v>
      </c>
      <c r="E230" s="7" t="s">
        <v>2503</v>
      </c>
      <c r="F230" s="7" t="s">
        <v>20567</v>
      </c>
      <c r="G230" s="7" t="s">
        <v>20568</v>
      </c>
      <c r="H230" s="7" t="s">
        <v>1450</v>
      </c>
      <c r="I230" s="7" t="s">
        <v>20569</v>
      </c>
      <c r="J230" s="7" t="s">
        <v>1452</v>
      </c>
      <c r="K230" s="7" t="s">
        <v>73</v>
      </c>
      <c r="L230" s="7" t="s">
        <v>74</v>
      </c>
      <c r="M230" s="7" t="s">
        <v>1453</v>
      </c>
      <c r="N230" s="7" t="s">
        <v>23</v>
      </c>
      <c r="O230" s="11">
        <v>7</v>
      </c>
      <c r="P230" s="11">
        <v>46</v>
      </c>
      <c r="Q230" s="11">
        <v>1.5</v>
      </c>
      <c r="R230" s="11">
        <f t="shared" si="24"/>
        <v>5.5</v>
      </c>
      <c r="S230" s="11" t="s">
        <v>1455</v>
      </c>
      <c r="U230" t="str">
        <f t="shared" si="21"/>
        <v>是</v>
      </c>
    </row>
    <row r="231" spans="1:21">
      <c r="A231" s="2" t="str">
        <f>K231&amp;MID(L:L,15,4)</f>
        <v>黄见崧1247</v>
      </c>
      <c r="B231" s="7" t="s">
        <v>2648</v>
      </c>
      <c r="C231" s="7" t="s">
        <v>1457</v>
      </c>
      <c r="D231" s="7">
        <v>51</v>
      </c>
      <c r="E231" s="7" t="s">
        <v>917</v>
      </c>
      <c r="F231" s="7" t="s">
        <v>20570</v>
      </c>
      <c r="G231" s="7" t="s">
        <v>20571</v>
      </c>
      <c r="H231" s="7" t="s">
        <v>2366</v>
      </c>
      <c r="I231" s="7" t="s">
        <v>4275</v>
      </c>
      <c r="J231" s="7" t="s">
        <v>1452</v>
      </c>
      <c r="K231" s="7" t="s">
        <v>248</v>
      </c>
      <c r="L231" s="7" t="s">
        <v>249</v>
      </c>
      <c r="M231" s="7" t="s">
        <v>1453</v>
      </c>
      <c r="N231" s="7" t="s">
        <v>23</v>
      </c>
      <c r="O231" s="11">
        <v>2</v>
      </c>
      <c r="P231" s="11">
        <v>30</v>
      </c>
      <c r="Q231" s="11">
        <v>1.5</v>
      </c>
      <c r="R231" s="11">
        <f t="shared" si="24"/>
        <v>0.5</v>
      </c>
      <c r="S231" s="11" t="s">
        <v>1455</v>
      </c>
      <c r="U231" t="str">
        <f t="shared" si="21"/>
        <v>是</v>
      </c>
    </row>
    <row r="232" spans="1:21">
      <c r="A232" s="2" t="str">
        <f>K232&amp;MID(L:L,15,4)</f>
        <v>邓伟兰1526</v>
      </c>
      <c r="B232" s="7" t="s">
        <v>2507</v>
      </c>
      <c r="C232" s="7" t="s">
        <v>1457</v>
      </c>
      <c r="D232" s="7">
        <v>55</v>
      </c>
      <c r="E232" s="7" t="s">
        <v>2508</v>
      </c>
      <c r="F232" s="7" t="s">
        <v>20572</v>
      </c>
      <c r="G232" s="7" t="s">
        <v>20573</v>
      </c>
      <c r="H232" s="7" t="s">
        <v>1450</v>
      </c>
      <c r="I232" s="7" t="s">
        <v>20574</v>
      </c>
      <c r="J232" s="7" t="s">
        <v>1452</v>
      </c>
      <c r="K232" s="7" t="s">
        <v>146</v>
      </c>
      <c r="L232" s="7" t="s">
        <v>147</v>
      </c>
      <c r="M232" s="7" t="s">
        <v>1453</v>
      </c>
      <c r="N232" s="7" t="s">
        <v>23</v>
      </c>
      <c r="O232" s="11">
        <v>1</v>
      </c>
      <c r="P232" s="11">
        <v>54</v>
      </c>
      <c r="Q232" s="11">
        <v>1.5</v>
      </c>
      <c r="R232" s="11">
        <v>0</v>
      </c>
      <c r="S232" s="11" t="s">
        <v>1455</v>
      </c>
      <c r="U232" t="str">
        <f t="shared" si="21"/>
        <v>是</v>
      </c>
    </row>
    <row r="233" spans="1:21">
      <c r="A233" s="2" t="str">
        <f>K233&amp;MID(L:L,15,4)</f>
        <v>江翠媥0643</v>
      </c>
      <c r="B233" s="7" t="s">
        <v>1617</v>
      </c>
      <c r="C233" s="7" t="s">
        <v>1446</v>
      </c>
      <c r="D233" s="7">
        <v>43</v>
      </c>
      <c r="E233" s="7" t="s">
        <v>1618</v>
      </c>
      <c r="F233" s="7" t="s">
        <v>20575</v>
      </c>
      <c r="G233" s="7" t="s">
        <v>20576</v>
      </c>
      <c r="H233" s="7" t="s">
        <v>1450</v>
      </c>
      <c r="I233" s="7" t="s">
        <v>20577</v>
      </c>
      <c r="J233" s="7" t="s">
        <v>1452</v>
      </c>
      <c r="K233" s="7" t="s">
        <v>289</v>
      </c>
      <c r="L233" s="7" t="s">
        <v>290</v>
      </c>
      <c r="M233" s="7" t="s">
        <v>1453</v>
      </c>
      <c r="N233" s="7" t="s">
        <v>23</v>
      </c>
      <c r="O233" s="11">
        <v>8</v>
      </c>
      <c r="P233" s="11">
        <v>55</v>
      </c>
      <c r="Q233" s="11">
        <v>1.5</v>
      </c>
      <c r="R233" s="11">
        <f t="shared" ref="R233:R240" si="25">O233-Q233</f>
        <v>6.5</v>
      </c>
      <c r="S233" s="11" t="s">
        <v>1455</v>
      </c>
      <c r="U233" t="str">
        <f t="shared" si="21"/>
        <v>是</v>
      </c>
    </row>
    <row r="234" spans="1:21">
      <c r="A234" s="2" t="str">
        <f>K234&amp;MID(L:L,15,4)</f>
        <v>潘金逢1532</v>
      </c>
      <c r="B234" s="7" t="s">
        <v>2519</v>
      </c>
      <c r="C234" s="7" t="s">
        <v>1457</v>
      </c>
      <c r="D234" s="7">
        <v>49</v>
      </c>
      <c r="E234" s="7" t="s">
        <v>2520</v>
      </c>
      <c r="F234" s="7" t="s">
        <v>20578</v>
      </c>
      <c r="G234" s="7" t="s">
        <v>20579</v>
      </c>
      <c r="H234" s="7" t="s">
        <v>1450</v>
      </c>
      <c r="I234" s="7" t="s">
        <v>6893</v>
      </c>
      <c r="J234" s="7" t="s">
        <v>1452</v>
      </c>
      <c r="K234" s="7" t="s">
        <v>503</v>
      </c>
      <c r="L234" s="7" t="s">
        <v>504</v>
      </c>
      <c r="M234" s="7" t="s">
        <v>1461</v>
      </c>
      <c r="N234" s="7" t="s">
        <v>23</v>
      </c>
      <c r="O234" s="11">
        <v>3</v>
      </c>
      <c r="P234" s="11">
        <v>34</v>
      </c>
      <c r="Q234" s="11">
        <v>3</v>
      </c>
      <c r="R234" s="11">
        <f t="shared" si="25"/>
        <v>0</v>
      </c>
      <c r="S234" s="11" t="s">
        <v>1455</v>
      </c>
      <c r="U234" t="str">
        <f t="shared" si="21"/>
        <v>是</v>
      </c>
    </row>
    <row r="235" spans="1:21">
      <c r="A235" s="2" t="str">
        <f>K235&amp;MID(L:L,15,4)</f>
        <v>梁有勤5623</v>
      </c>
      <c r="B235" s="7" t="s">
        <v>4618</v>
      </c>
      <c r="C235" s="7" t="s">
        <v>1446</v>
      </c>
      <c r="D235" s="7">
        <v>40</v>
      </c>
      <c r="E235" s="7" t="s">
        <v>1067</v>
      </c>
      <c r="F235" s="7" t="s">
        <v>20580</v>
      </c>
      <c r="G235" s="7" t="s">
        <v>20581</v>
      </c>
      <c r="H235" s="7" t="s">
        <v>1450</v>
      </c>
      <c r="I235" s="7" t="s">
        <v>20582</v>
      </c>
      <c r="J235" s="7" t="s">
        <v>1452</v>
      </c>
      <c r="K235" s="7" t="s">
        <v>1063</v>
      </c>
      <c r="L235" s="7" t="s">
        <v>1064</v>
      </c>
      <c r="M235" s="7" t="s">
        <v>1461</v>
      </c>
      <c r="N235" s="7" t="s">
        <v>23</v>
      </c>
      <c r="O235" s="11">
        <v>3</v>
      </c>
      <c r="P235" s="11">
        <v>56</v>
      </c>
      <c r="Q235" s="11">
        <v>3</v>
      </c>
      <c r="R235" s="11">
        <f t="shared" si="25"/>
        <v>0</v>
      </c>
      <c r="S235" s="11" t="s">
        <v>1455</v>
      </c>
      <c r="U235" t="str">
        <f t="shared" si="21"/>
        <v>是</v>
      </c>
    </row>
    <row r="236" spans="1:21">
      <c r="A236" s="2" t="str">
        <f>K236&amp;MID(L:L,15,4)</f>
        <v>潘记滔0635</v>
      </c>
      <c r="B236" s="7" t="s">
        <v>1577</v>
      </c>
      <c r="C236" s="7" t="s">
        <v>1446</v>
      </c>
      <c r="D236" s="7">
        <v>57</v>
      </c>
      <c r="E236" s="7" t="s">
        <v>502</v>
      </c>
      <c r="F236" s="7" t="s">
        <v>20583</v>
      </c>
      <c r="G236" s="7" t="s">
        <v>20584</v>
      </c>
      <c r="H236" s="7" t="s">
        <v>1450</v>
      </c>
      <c r="I236" s="7" t="s">
        <v>20585</v>
      </c>
      <c r="J236" s="7" t="s">
        <v>1452</v>
      </c>
      <c r="K236" s="7" t="s">
        <v>500</v>
      </c>
      <c r="L236" s="7" t="s">
        <v>501</v>
      </c>
      <c r="M236" s="7" t="s">
        <v>1453</v>
      </c>
      <c r="N236" s="7" t="s">
        <v>23</v>
      </c>
      <c r="O236" s="11">
        <v>2</v>
      </c>
      <c r="P236" s="11">
        <v>59</v>
      </c>
      <c r="Q236" s="11">
        <v>1.5</v>
      </c>
      <c r="R236" s="11">
        <f t="shared" si="25"/>
        <v>0.5</v>
      </c>
      <c r="S236" s="11" t="s">
        <v>1455</v>
      </c>
      <c r="U236" t="str">
        <f t="shared" si="21"/>
        <v>是</v>
      </c>
    </row>
    <row r="237" spans="1:21">
      <c r="A237" s="2" t="str">
        <f>K237&amp;MID(L:L,15,4)</f>
        <v>何英3029</v>
      </c>
      <c r="B237" s="7" t="s">
        <v>2527</v>
      </c>
      <c r="C237" s="7" t="s">
        <v>1446</v>
      </c>
      <c r="D237" s="7">
        <v>39</v>
      </c>
      <c r="E237" s="7" t="s">
        <v>2528</v>
      </c>
      <c r="F237" s="7" t="s">
        <v>20586</v>
      </c>
      <c r="G237" s="7" t="s">
        <v>20587</v>
      </c>
      <c r="H237" s="7" t="s">
        <v>1450</v>
      </c>
      <c r="I237" s="7" t="s">
        <v>8920</v>
      </c>
      <c r="J237" s="7" t="s">
        <v>1452</v>
      </c>
      <c r="K237" s="7" t="s">
        <v>579</v>
      </c>
      <c r="L237" s="7" t="s">
        <v>580</v>
      </c>
      <c r="M237" s="7" t="s">
        <v>1461</v>
      </c>
      <c r="N237" s="7" t="s">
        <v>23</v>
      </c>
      <c r="O237" s="11">
        <v>3</v>
      </c>
      <c r="P237" s="11">
        <v>52</v>
      </c>
      <c r="Q237" s="11">
        <v>3</v>
      </c>
      <c r="R237" s="11">
        <f t="shared" si="25"/>
        <v>0</v>
      </c>
      <c r="S237" s="11" t="s">
        <v>1455</v>
      </c>
      <c r="U237" t="s">
        <v>1455</v>
      </c>
    </row>
    <row r="238" spans="1:21">
      <c r="A238" s="2" t="str">
        <f>K238&amp;MID(L:L,15,4)</f>
        <v>徐玉莦3621</v>
      </c>
      <c r="B238" s="7" t="s">
        <v>2532</v>
      </c>
      <c r="C238" s="7" t="s">
        <v>1457</v>
      </c>
      <c r="D238" s="7">
        <v>48</v>
      </c>
      <c r="E238" s="7" t="s">
        <v>2533</v>
      </c>
      <c r="F238" s="7" t="s">
        <v>20588</v>
      </c>
      <c r="G238" s="7" t="s">
        <v>20589</v>
      </c>
      <c r="H238" s="7" t="s">
        <v>1450</v>
      </c>
      <c r="I238" s="7" t="s">
        <v>20590</v>
      </c>
      <c r="J238" s="7" t="s">
        <v>1452</v>
      </c>
      <c r="K238" s="7" t="s">
        <v>552</v>
      </c>
      <c r="L238" s="7" t="s">
        <v>553</v>
      </c>
      <c r="M238" s="7" t="s">
        <v>1461</v>
      </c>
      <c r="N238" s="7" t="s">
        <v>23</v>
      </c>
      <c r="O238" s="11">
        <v>5</v>
      </c>
      <c r="P238" s="11">
        <v>2</v>
      </c>
      <c r="Q238" s="11">
        <v>3</v>
      </c>
      <c r="R238" s="11">
        <f t="shared" si="25"/>
        <v>2</v>
      </c>
      <c r="S238" s="11" t="s">
        <v>1455</v>
      </c>
      <c r="U238" t="s">
        <v>1455</v>
      </c>
    </row>
    <row r="239" spans="1:21">
      <c r="A239" s="2" t="str">
        <f>K239&amp;MID(L:L,15,4)</f>
        <v>黄金枝0126</v>
      </c>
      <c r="B239" s="7" t="s">
        <v>18006</v>
      </c>
      <c r="C239" s="7" t="s">
        <v>1457</v>
      </c>
      <c r="D239" s="7">
        <v>40</v>
      </c>
      <c r="E239" s="7" t="s">
        <v>18007</v>
      </c>
      <c r="F239" s="7" t="s">
        <v>20591</v>
      </c>
      <c r="G239" s="7" t="s">
        <v>20592</v>
      </c>
      <c r="H239" s="7" t="s">
        <v>1450</v>
      </c>
      <c r="I239" s="7" t="s">
        <v>20593</v>
      </c>
      <c r="J239" s="7" t="s">
        <v>1452</v>
      </c>
      <c r="K239" s="7" t="s">
        <v>254</v>
      </c>
      <c r="L239" s="7" t="s">
        <v>255</v>
      </c>
      <c r="M239" s="7" t="s">
        <v>1453</v>
      </c>
      <c r="N239" s="7" t="s">
        <v>23</v>
      </c>
      <c r="O239" s="11">
        <v>5</v>
      </c>
      <c r="P239" s="11">
        <v>11</v>
      </c>
      <c r="Q239" s="11">
        <v>1.5</v>
      </c>
      <c r="R239" s="11">
        <f t="shared" si="25"/>
        <v>3.5</v>
      </c>
      <c r="S239" s="11" t="s">
        <v>1455</v>
      </c>
      <c r="U239" t="str">
        <f t="shared" si="21"/>
        <v>是</v>
      </c>
    </row>
    <row r="240" spans="1:21">
      <c r="A240" s="2" t="str">
        <f>K240&amp;MID(L:L,15,4)</f>
        <v>陈宝娴482X</v>
      </c>
      <c r="B240" s="7" t="s">
        <v>2542</v>
      </c>
      <c r="C240" s="7" t="s">
        <v>1457</v>
      </c>
      <c r="D240" s="7">
        <v>64</v>
      </c>
      <c r="E240" s="7" t="s">
        <v>2543</v>
      </c>
      <c r="F240" s="7" t="s">
        <v>20594</v>
      </c>
      <c r="G240" s="7" t="s">
        <v>20595</v>
      </c>
      <c r="H240" s="7" t="s">
        <v>1450</v>
      </c>
      <c r="I240" s="7" t="s">
        <v>20596</v>
      </c>
      <c r="J240" s="7" t="s">
        <v>1452</v>
      </c>
      <c r="K240" s="7" t="s">
        <v>536</v>
      </c>
      <c r="L240" s="7" t="s">
        <v>537</v>
      </c>
      <c r="M240" s="7" t="s">
        <v>1461</v>
      </c>
      <c r="N240" s="7" t="s">
        <v>23</v>
      </c>
      <c r="O240" s="11">
        <v>3</v>
      </c>
      <c r="P240" s="11">
        <v>56</v>
      </c>
      <c r="Q240" s="11">
        <v>3</v>
      </c>
      <c r="R240" s="11">
        <f t="shared" si="25"/>
        <v>0</v>
      </c>
      <c r="S240" s="11" t="s">
        <v>1455</v>
      </c>
      <c r="U240" t="str">
        <f t="shared" si="21"/>
        <v>是</v>
      </c>
    </row>
    <row r="241" spans="1:21">
      <c r="A241" s="2" t="str">
        <f>K241&amp;MID(L:L,15,4)</f>
        <v>高格开5129</v>
      </c>
      <c r="B241" s="7" t="s">
        <v>1655</v>
      </c>
      <c r="C241" s="7" t="s">
        <v>1446</v>
      </c>
      <c r="D241" s="7">
        <v>56</v>
      </c>
      <c r="E241" s="7" t="s">
        <v>1656</v>
      </c>
      <c r="F241" s="7" t="s">
        <v>20597</v>
      </c>
      <c r="G241" s="7" t="s">
        <v>20598</v>
      </c>
      <c r="H241" s="7" t="s">
        <v>1450</v>
      </c>
      <c r="I241" s="7" t="s">
        <v>20599</v>
      </c>
      <c r="J241" s="7" t="s">
        <v>1452</v>
      </c>
      <c r="K241" s="7" t="s">
        <v>159</v>
      </c>
      <c r="L241" s="7" t="s">
        <v>160</v>
      </c>
      <c r="M241" s="7" t="s">
        <v>1453</v>
      </c>
      <c r="N241" s="7" t="s">
        <v>23</v>
      </c>
      <c r="O241" s="11">
        <v>1</v>
      </c>
      <c r="P241" s="11">
        <v>48</v>
      </c>
      <c r="Q241" s="11">
        <v>1.5</v>
      </c>
      <c r="R241" s="11">
        <v>0</v>
      </c>
      <c r="S241" s="11" t="s">
        <v>1455</v>
      </c>
      <c r="U241" t="str">
        <f t="shared" si="21"/>
        <v>是</v>
      </c>
    </row>
    <row r="242" spans="1:21">
      <c r="A242" s="2" t="str">
        <f>K242&amp;MID(L:L,15,4)</f>
        <v>廖连晓4841</v>
      </c>
      <c r="B242" s="7" t="s">
        <v>2550</v>
      </c>
      <c r="C242" s="7" t="s">
        <v>1457</v>
      </c>
      <c r="D242" s="7">
        <v>61</v>
      </c>
      <c r="E242" s="7" t="s">
        <v>2551</v>
      </c>
      <c r="F242" s="7" t="s">
        <v>20600</v>
      </c>
      <c r="G242" s="7" t="s">
        <v>20601</v>
      </c>
      <c r="H242" s="7" t="s">
        <v>1450</v>
      </c>
      <c r="I242" s="7" t="s">
        <v>16465</v>
      </c>
      <c r="J242" s="7" t="s">
        <v>1452</v>
      </c>
      <c r="K242" s="7" t="s">
        <v>804</v>
      </c>
      <c r="L242" s="7" t="s">
        <v>805</v>
      </c>
      <c r="M242" s="7" t="s">
        <v>1461</v>
      </c>
      <c r="N242" s="7" t="s">
        <v>23</v>
      </c>
      <c r="O242" s="11">
        <v>4</v>
      </c>
      <c r="P242" s="11">
        <v>8</v>
      </c>
      <c r="Q242" s="11">
        <v>3</v>
      </c>
      <c r="R242" s="11">
        <f t="shared" ref="R242:R246" si="26">O242-Q242</f>
        <v>1</v>
      </c>
      <c r="S242" s="11" t="s">
        <v>1455</v>
      </c>
      <c r="U242" t="str">
        <f t="shared" si="21"/>
        <v>是</v>
      </c>
    </row>
    <row r="243" spans="1:21">
      <c r="A243" s="2" t="str">
        <f>K243&amp;MID(L:L,15,4)</f>
        <v>梁润洪3937</v>
      </c>
      <c r="B243" s="7" t="s">
        <v>5527</v>
      </c>
      <c r="C243" s="7" t="s">
        <v>1444</v>
      </c>
      <c r="D243" s="7">
        <v>40</v>
      </c>
      <c r="E243" s="7" t="s">
        <v>5528</v>
      </c>
      <c r="F243" s="7" t="s">
        <v>20602</v>
      </c>
      <c r="G243" s="7" t="s">
        <v>20603</v>
      </c>
      <c r="H243" s="7" t="s">
        <v>1450</v>
      </c>
      <c r="I243" s="7" t="s">
        <v>11068</v>
      </c>
      <c r="J243" s="7" t="s">
        <v>1452</v>
      </c>
      <c r="K243" s="7" t="s">
        <v>312</v>
      </c>
      <c r="L243" s="7" t="s">
        <v>313</v>
      </c>
      <c r="M243" s="7" t="s">
        <v>1453</v>
      </c>
      <c r="N243" s="7" t="s">
        <v>23</v>
      </c>
      <c r="O243" s="11">
        <v>2</v>
      </c>
      <c r="P243" s="11">
        <v>37</v>
      </c>
      <c r="Q243" s="11">
        <v>1.5</v>
      </c>
      <c r="R243" s="11">
        <f t="shared" si="26"/>
        <v>0.5</v>
      </c>
      <c r="S243" s="11" t="s">
        <v>1455</v>
      </c>
      <c r="U243" t="str">
        <f t="shared" si="21"/>
        <v>是</v>
      </c>
    </row>
    <row r="244" spans="1:21">
      <c r="A244" s="2" t="str">
        <f>K244&amp;MID(L:L,15,4)</f>
        <v>邝就甜1227</v>
      </c>
      <c r="B244" s="7" t="s">
        <v>2555</v>
      </c>
      <c r="C244" s="7" t="s">
        <v>1446</v>
      </c>
      <c r="D244" s="7">
        <v>47</v>
      </c>
      <c r="E244" s="7" t="s">
        <v>2556</v>
      </c>
      <c r="F244" s="7" t="s">
        <v>20604</v>
      </c>
      <c r="G244" s="7" t="s">
        <v>20605</v>
      </c>
      <c r="H244" s="7" t="s">
        <v>1450</v>
      </c>
      <c r="I244" s="7" t="s">
        <v>19764</v>
      </c>
      <c r="J244" s="7" t="s">
        <v>1452</v>
      </c>
      <c r="K244" s="7" t="s">
        <v>932</v>
      </c>
      <c r="L244" s="7" t="s">
        <v>933</v>
      </c>
      <c r="M244" s="7" t="s">
        <v>1453</v>
      </c>
      <c r="N244" s="7" t="s">
        <v>23</v>
      </c>
      <c r="O244" s="11">
        <v>4</v>
      </c>
      <c r="P244" s="11">
        <v>6</v>
      </c>
      <c r="Q244" s="11">
        <v>1.5</v>
      </c>
      <c r="R244" s="11">
        <f t="shared" si="26"/>
        <v>2.5</v>
      </c>
      <c r="S244" s="11" t="s">
        <v>1455</v>
      </c>
      <c r="U244" t="str">
        <f t="shared" si="21"/>
        <v>是</v>
      </c>
    </row>
    <row r="245" spans="1:21">
      <c r="A245" s="2" t="str">
        <f>K245&amp;MID(L:L,15,4)</f>
        <v>林有志2135</v>
      </c>
      <c r="B245" s="7" t="s">
        <v>1724</v>
      </c>
      <c r="C245" s="7" t="s">
        <v>1446</v>
      </c>
      <c r="D245" s="7">
        <v>55</v>
      </c>
      <c r="E245" s="7" t="s">
        <v>1725</v>
      </c>
      <c r="F245" s="7" t="s">
        <v>20606</v>
      </c>
      <c r="G245" s="7" t="s">
        <v>20607</v>
      </c>
      <c r="H245" s="7" t="s">
        <v>1982</v>
      </c>
      <c r="I245" s="7" t="s">
        <v>20608</v>
      </c>
      <c r="J245" s="7" t="s">
        <v>1452</v>
      </c>
      <c r="K245" s="7" t="s">
        <v>395</v>
      </c>
      <c r="L245" s="7" t="s">
        <v>396</v>
      </c>
      <c r="M245" s="7" t="s">
        <v>1461</v>
      </c>
      <c r="N245" s="7" t="s">
        <v>23</v>
      </c>
      <c r="O245" s="11">
        <v>4</v>
      </c>
      <c r="P245" s="11">
        <v>45</v>
      </c>
      <c r="Q245" s="11">
        <v>3</v>
      </c>
      <c r="R245" s="11">
        <f t="shared" si="26"/>
        <v>1</v>
      </c>
      <c r="S245" s="11" t="s">
        <v>1455</v>
      </c>
      <c r="U245" t="str">
        <f t="shared" si="21"/>
        <v>是</v>
      </c>
    </row>
    <row r="246" spans="1:21">
      <c r="A246" s="2" t="str">
        <f>K246&amp;MID(L:L,15,4)</f>
        <v>梁容5140</v>
      </c>
      <c r="B246" s="7" t="s">
        <v>3664</v>
      </c>
      <c r="C246" s="7" t="s">
        <v>1446</v>
      </c>
      <c r="D246" s="7">
        <v>60</v>
      </c>
      <c r="E246" s="7" t="s">
        <v>3665</v>
      </c>
      <c r="F246" s="7" t="s">
        <v>20609</v>
      </c>
      <c r="G246" s="7" t="s">
        <v>20610</v>
      </c>
      <c r="H246" s="7" t="s">
        <v>1450</v>
      </c>
      <c r="I246" s="7" t="s">
        <v>13010</v>
      </c>
      <c r="J246" s="7" t="s">
        <v>1452</v>
      </c>
      <c r="K246" s="7" t="s">
        <v>308</v>
      </c>
      <c r="L246" s="7" t="s">
        <v>309</v>
      </c>
      <c r="M246" s="7" t="s">
        <v>1453</v>
      </c>
      <c r="N246" s="7" t="s">
        <v>23</v>
      </c>
      <c r="O246" s="11">
        <v>2</v>
      </c>
      <c r="P246" s="11">
        <v>2</v>
      </c>
      <c r="Q246" s="11">
        <v>1.5</v>
      </c>
      <c r="R246" s="11">
        <f t="shared" si="26"/>
        <v>0.5</v>
      </c>
      <c r="S246" s="11" t="s">
        <v>1455</v>
      </c>
      <c r="U246" t="str">
        <f t="shared" si="21"/>
        <v>是</v>
      </c>
    </row>
    <row r="247" spans="1:21">
      <c r="A247" s="2" t="str">
        <f>K247&amp;MID(L:L,15,4)</f>
        <v>徐玉平0921</v>
      </c>
      <c r="B247" s="7" t="s">
        <v>2572</v>
      </c>
      <c r="C247" s="7" t="s">
        <v>1457</v>
      </c>
      <c r="D247" s="7">
        <v>49</v>
      </c>
      <c r="E247" s="7" t="s">
        <v>1040</v>
      </c>
      <c r="F247" s="7" t="s">
        <v>20611</v>
      </c>
      <c r="G247" s="7" t="s">
        <v>20612</v>
      </c>
      <c r="H247" s="7" t="s">
        <v>1450</v>
      </c>
      <c r="I247" s="7" t="s">
        <v>20613</v>
      </c>
      <c r="J247" s="7" t="s">
        <v>1452</v>
      </c>
      <c r="K247" s="7" t="s">
        <v>1037</v>
      </c>
      <c r="L247" s="7" t="s">
        <v>1038</v>
      </c>
      <c r="M247" s="7" t="s">
        <v>1453</v>
      </c>
      <c r="N247" s="7" t="s">
        <v>1467</v>
      </c>
      <c r="O247" s="11">
        <v>1</v>
      </c>
      <c r="P247" s="11">
        <v>39</v>
      </c>
      <c r="Q247" s="11">
        <v>1.5</v>
      </c>
      <c r="R247" s="11">
        <v>0</v>
      </c>
      <c r="S247" s="11" t="s">
        <v>1455</v>
      </c>
      <c r="U247" t="str">
        <f t="shared" si="21"/>
        <v>是</v>
      </c>
    </row>
    <row r="248" spans="1:21">
      <c r="A248" s="2" t="str">
        <f>K248&amp;MID(L:L,15,4)</f>
        <v>黄广奀1237</v>
      </c>
      <c r="B248" s="7" t="s">
        <v>2576</v>
      </c>
      <c r="C248" s="7" t="s">
        <v>1457</v>
      </c>
      <c r="D248" s="7">
        <v>60</v>
      </c>
      <c r="E248" s="7" t="s">
        <v>2577</v>
      </c>
      <c r="F248" s="7" t="s">
        <v>20614</v>
      </c>
      <c r="G248" s="7" t="s">
        <v>20615</v>
      </c>
      <c r="H248" s="7" t="s">
        <v>1450</v>
      </c>
      <c r="I248" s="7" t="s">
        <v>20616</v>
      </c>
      <c r="J248" s="7" t="s">
        <v>1452</v>
      </c>
      <c r="K248" s="7" t="s">
        <v>242</v>
      </c>
      <c r="L248" s="7" t="s">
        <v>243</v>
      </c>
      <c r="M248" s="7" t="s">
        <v>1453</v>
      </c>
      <c r="N248" s="7" t="s">
        <v>23</v>
      </c>
      <c r="O248" s="11">
        <v>5</v>
      </c>
      <c r="P248" s="11">
        <v>29</v>
      </c>
      <c r="Q248" s="11">
        <v>1.5</v>
      </c>
      <c r="R248" s="11">
        <f t="shared" ref="R248:R267" si="27">O248-Q248</f>
        <v>3.5</v>
      </c>
      <c r="S248" s="11" t="s">
        <v>1455</v>
      </c>
      <c r="U248" t="str">
        <f t="shared" si="21"/>
        <v>是</v>
      </c>
    </row>
    <row r="249" spans="1:21">
      <c r="A249" s="2" t="str">
        <f>K249&amp;MID(L:L,15,4)</f>
        <v>黄弟6021</v>
      </c>
      <c r="B249" s="7" t="s">
        <v>2581</v>
      </c>
      <c r="C249" s="7" t="s">
        <v>1457</v>
      </c>
      <c r="D249" s="7">
        <v>53</v>
      </c>
      <c r="E249" s="7" t="s">
        <v>2582</v>
      </c>
      <c r="F249" s="7" t="s">
        <v>20617</v>
      </c>
      <c r="G249" s="7" t="s">
        <v>20618</v>
      </c>
      <c r="H249" s="7" t="s">
        <v>1450</v>
      </c>
      <c r="I249" s="7" t="s">
        <v>20619</v>
      </c>
      <c r="J249" s="7" t="s">
        <v>1452</v>
      </c>
      <c r="K249" s="7" t="s">
        <v>194</v>
      </c>
      <c r="L249" s="7" t="s">
        <v>195</v>
      </c>
      <c r="M249" s="7" t="s">
        <v>1453</v>
      </c>
      <c r="N249" s="7" t="s">
        <v>23</v>
      </c>
      <c r="O249" s="11">
        <v>2</v>
      </c>
      <c r="P249" s="11">
        <v>36</v>
      </c>
      <c r="Q249" s="11">
        <v>1.5</v>
      </c>
      <c r="R249" s="11">
        <f t="shared" si="27"/>
        <v>0.5</v>
      </c>
      <c r="S249" s="11" t="s">
        <v>1455</v>
      </c>
      <c r="U249" t="str">
        <f t="shared" si="21"/>
        <v>是</v>
      </c>
    </row>
    <row r="250" spans="1:21">
      <c r="A250" s="2" t="str">
        <f>K250&amp;MID(L:L,15,4)</f>
        <v>许焕莲3329</v>
      </c>
      <c r="B250" s="7" t="s">
        <v>2586</v>
      </c>
      <c r="C250" s="7" t="s">
        <v>1457</v>
      </c>
      <c r="D250" s="7">
        <v>52</v>
      </c>
      <c r="E250" s="7" t="s">
        <v>2587</v>
      </c>
      <c r="F250" s="7" t="s">
        <v>20620</v>
      </c>
      <c r="G250" s="7" t="s">
        <v>20621</v>
      </c>
      <c r="H250" s="7" t="s">
        <v>1450</v>
      </c>
      <c r="I250" s="7" t="s">
        <v>20622</v>
      </c>
      <c r="J250" s="7" t="s">
        <v>1452</v>
      </c>
      <c r="K250" s="7" t="s">
        <v>622</v>
      </c>
      <c r="L250" s="7" t="s">
        <v>623</v>
      </c>
      <c r="M250" s="7" t="s">
        <v>1453</v>
      </c>
      <c r="N250" s="7" t="s">
        <v>23</v>
      </c>
      <c r="O250" s="11">
        <v>10</v>
      </c>
      <c r="P250" s="11">
        <v>49</v>
      </c>
      <c r="Q250" s="11">
        <v>1.5</v>
      </c>
      <c r="R250" s="11">
        <f t="shared" si="27"/>
        <v>8.5</v>
      </c>
      <c r="S250" s="11" t="s">
        <v>1455</v>
      </c>
      <c r="U250" t="str">
        <f t="shared" si="21"/>
        <v>是</v>
      </c>
    </row>
    <row r="251" spans="1:21">
      <c r="A251" s="2" t="str">
        <f>K251&amp;MID(L:L,15,4)</f>
        <v>余焕基1014</v>
      </c>
      <c r="B251" s="7" t="s">
        <v>2591</v>
      </c>
      <c r="C251" s="7" t="s">
        <v>1446</v>
      </c>
      <c r="D251" s="7">
        <v>50</v>
      </c>
      <c r="E251" s="7" t="s">
        <v>2592</v>
      </c>
      <c r="F251" s="7" t="s">
        <v>20623</v>
      </c>
      <c r="G251" s="7" t="s">
        <v>20624</v>
      </c>
      <c r="H251" s="7" t="s">
        <v>1450</v>
      </c>
      <c r="I251" s="7" t="s">
        <v>16493</v>
      </c>
      <c r="J251" s="7" t="s">
        <v>1452</v>
      </c>
      <c r="K251" s="7" t="s">
        <v>597</v>
      </c>
      <c r="L251" s="7" t="s">
        <v>598</v>
      </c>
      <c r="M251" s="7" t="s">
        <v>1461</v>
      </c>
      <c r="N251" s="7" t="s">
        <v>23</v>
      </c>
      <c r="O251" s="11">
        <v>3</v>
      </c>
      <c r="P251" s="11">
        <v>21</v>
      </c>
      <c r="Q251" s="11">
        <v>3</v>
      </c>
      <c r="R251" s="11">
        <f t="shared" si="27"/>
        <v>0</v>
      </c>
      <c r="S251" s="11" t="s">
        <v>1455</v>
      </c>
      <c r="U251" t="str">
        <f t="shared" si="21"/>
        <v>是</v>
      </c>
    </row>
    <row r="252" spans="1:21">
      <c r="A252" s="2" t="str">
        <f>K252&amp;MID(L:L,15,4)</f>
        <v>陈和272X</v>
      </c>
      <c r="B252" s="7" t="s">
        <v>2596</v>
      </c>
      <c r="C252" s="7" t="s">
        <v>1446</v>
      </c>
      <c r="D252" s="7">
        <v>59</v>
      </c>
      <c r="E252" s="7" t="s">
        <v>2597</v>
      </c>
      <c r="F252" s="7" t="s">
        <v>20625</v>
      </c>
      <c r="G252" s="7" t="s">
        <v>20626</v>
      </c>
      <c r="H252" s="7" t="s">
        <v>1450</v>
      </c>
      <c r="I252" s="7" t="s">
        <v>16667</v>
      </c>
      <c r="J252" s="7" t="s">
        <v>1452</v>
      </c>
      <c r="K252" s="7" t="s">
        <v>58</v>
      </c>
      <c r="L252" s="7" t="s">
        <v>59</v>
      </c>
      <c r="M252" s="7" t="s">
        <v>1453</v>
      </c>
      <c r="N252" s="7" t="s">
        <v>23</v>
      </c>
      <c r="O252" s="11">
        <v>4</v>
      </c>
      <c r="P252" s="11">
        <v>50</v>
      </c>
      <c r="Q252" s="11">
        <v>1.5</v>
      </c>
      <c r="R252" s="11">
        <f t="shared" si="27"/>
        <v>2.5</v>
      </c>
      <c r="S252" s="11" t="s">
        <v>1455</v>
      </c>
      <c r="U252" t="str">
        <f t="shared" si="21"/>
        <v>是</v>
      </c>
    </row>
    <row r="253" spans="1:21">
      <c r="A253" s="2" t="str">
        <f>K253&amp;MID(L:L,15,4)</f>
        <v>李大秀0029</v>
      </c>
      <c r="B253" s="7" t="s">
        <v>2601</v>
      </c>
      <c r="C253" s="7" t="s">
        <v>1446</v>
      </c>
      <c r="D253" s="7">
        <v>53</v>
      </c>
      <c r="E253" s="7" t="s">
        <v>2602</v>
      </c>
      <c r="F253" s="7" t="s">
        <v>20627</v>
      </c>
      <c r="G253" s="7" t="s">
        <v>20628</v>
      </c>
      <c r="H253" s="7" t="s">
        <v>1450</v>
      </c>
      <c r="I253" s="7" t="s">
        <v>7962</v>
      </c>
      <c r="J253" s="7" t="s">
        <v>1452</v>
      </c>
      <c r="K253" s="7" t="s">
        <v>360</v>
      </c>
      <c r="L253" s="7" t="s">
        <v>361</v>
      </c>
      <c r="M253" s="7" t="s">
        <v>1453</v>
      </c>
      <c r="N253" s="7" t="s">
        <v>23</v>
      </c>
      <c r="O253" s="11">
        <v>2</v>
      </c>
      <c r="P253" s="11">
        <v>48</v>
      </c>
      <c r="Q253" s="11">
        <v>1.5</v>
      </c>
      <c r="R253" s="11">
        <f t="shared" si="27"/>
        <v>0.5</v>
      </c>
      <c r="S253" s="11" t="s">
        <v>1455</v>
      </c>
      <c r="U253" t="str">
        <f t="shared" si="21"/>
        <v>是</v>
      </c>
    </row>
    <row r="254" spans="1:21">
      <c r="A254" s="2" t="str">
        <f>K254&amp;MID(L:L,15,4)</f>
        <v>黄景昌0619</v>
      </c>
      <c r="B254" s="7" t="s">
        <v>4676</v>
      </c>
      <c r="C254" s="7" t="s">
        <v>1457</v>
      </c>
      <c r="D254" s="7">
        <v>49</v>
      </c>
      <c r="E254" s="7" t="s">
        <v>4677</v>
      </c>
      <c r="F254" s="7" t="s">
        <v>20629</v>
      </c>
      <c r="G254" s="7" t="s">
        <v>20630</v>
      </c>
      <c r="H254" s="7" t="s">
        <v>1450</v>
      </c>
      <c r="I254" s="7" t="s">
        <v>5954</v>
      </c>
      <c r="J254" s="7" t="s">
        <v>1452</v>
      </c>
      <c r="K254" s="7" t="s">
        <v>901</v>
      </c>
      <c r="L254" s="7" t="s">
        <v>902</v>
      </c>
      <c r="M254" s="7" t="s">
        <v>1461</v>
      </c>
      <c r="N254" s="7" t="s">
        <v>23</v>
      </c>
      <c r="O254" s="11">
        <v>3</v>
      </c>
      <c r="P254" s="11">
        <v>7</v>
      </c>
      <c r="Q254" s="11">
        <v>3</v>
      </c>
      <c r="R254" s="11">
        <f t="shared" si="27"/>
        <v>0</v>
      </c>
      <c r="S254" s="11" t="s">
        <v>1455</v>
      </c>
      <c r="U254" t="str">
        <f t="shared" si="21"/>
        <v>是</v>
      </c>
    </row>
    <row r="255" spans="1:21">
      <c r="A255" s="2" t="str">
        <f>K255&amp;MID(L:L,15,4)</f>
        <v>曹永坚0911</v>
      </c>
      <c r="B255" s="7" t="s">
        <v>2606</v>
      </c>
      <c r="C255" s="7" t="s">
        <v>1457</v>
      </c>
      <c r="D255" s="7">
        <v>41</v>
      </c>
      <c r="E255" s="7" t="s">
        <v>892</v>
      </c>
      <c r="F255" s="7" t="s">
        <v>20631</v>
      </c>
      <c r="G255" s="7" t="s">
        <v>20632</v>
      </c>
      <c r="H255" s="7" t="s">
        <v>1450</v>
      </c>
      <c r="I255" s="7" t="s">
        <v>20633</v>
      </c>
      <c r="J255" s="7" t="s">
        <v>1452</v>
      </c>
      <c r="K255" s="7" t="s">
        <v>889</v>
      </c>
      <c r="L255" s="7" t="s">
        <v>890</v>
      </c>
      <c r="M255" s="7" t="s">
        <v>1461</v>
      </c>
      <c r="N255" s="7" t="s">
        <v>23</v>
      </c>
      <c r="O255" s="11">
        <v>4</v>
      </c>
      <c r="P255" s="11">
        <v>26</v>
      </c>
      <c r="Q255" s="11">
        <v>3</v>
      </c>
      <c r="R255" s="11">
        <f t="shared" si="27"/>
        <v>1</v>
      </c>
      <c r="S255" s="11" t="s">
        <v>1455</v>
      </c>
      <c r="U255" t="str">
        <f t="shared" si="21"/>
        <v>是</v>
      </c>
    </row>
    <row r="256" spans="1:21">
      <c r="A256" s="2" t="str">
        <f>K256&amp;MID(L:L,15,4)</f>
        <v>胡润甜1240</v>
      </c>
      <c r="B256" s="7" t="s">
        <v>2610</v>
      </c>
      <c r="C256" s="7" t="s">
        <v>1446</v>
      </c>
      <c r="D256" s="7">
        <v>48</v>
      </c>
      <c r="E256" s="7" t="s">
        <v>2611</v>
      </c>
      <c r="F256" s="7" t="s">
        <v>20634</v>
      </c>
      <c r="G256" s="7" t="s">
        <v>20635</v>
      </c>
      <c r="H256" s="7" t="s">
        <v>1450</v>
      </c>
      <c r="I256" s="7" t="s">
        <v>2202</v>
      </c>
      <c r="J256" s="7" t="s">
        <v>1452</v>
      </c>
      <c r="K256" s="7" t="s">
        <v>225</v>
      </c>
      <c r="L256" s="7" t="s">
        <v>226</v>
      </c>
      <c r="M256" s="7" t="s">
        <v>1453</v>
      </c>
      <c r="N256" s="7" t="s">
        <v>23</v>
      </c>
      <c r="O256" s="11">
        <v>3</v>
      </c>
      <c r="P256" s="11">
        <v>29</v>
      </c>
      <c r="Q256" s="11">
        <v>1.5</v>
      </c>
      <c r="R256" s="11">
        <f t="shared" si="27"/>
        <v>1.5</v>
      </c>
      <c r="S256" s="11" t="s">
        <v>1455</v>
      </c>
      <c r="U256" t="str">
        <f t="shared" si="21"/>
        <v>是</v>
      </c>
    </row>
    <row r="257" spans="1:21">
      <c r="A257" s="2" t="str">
        <f>K257&amp;MID(L:L,15,4)</f>
        <v>江业祥061X</v>
      </c>
      <c r="B257" s="7" t="s">
        <v>1903</v>
      </c>
      <c r="C257" s="7" t="s">
        <v>1446</v>
      </c>
      <c r="D257" s="7">
        <v>53</v>
      </c>
      <c r="E257" s="7" t="s">
        <v>1904</v>
      </c>
      <c r="F257" s="7" t="s">
        <v>20636</v>
      </c>
      <c r="G257" s="7" t="s">
        <v>20637</v>
      </c>
      <c r="H257" s="7" t="s">
        <v>1450</v>
      </c>
      <c r="I257" s="7" t="s">
        <v>20638</v>
      </c>
      <c r="J257" s="7" t="s">
        <v>1452</v>
      </c>
      <c r="K257" s="7" t="s">
        <v>264</v>
      </c>
      <c r="L257" s="7" t="s">
        <v>265</v>
      </c>
      <c r="M257" s="7" t="s">
        <v>1461</v>
      </c>
      <c r="N257" s="7" t="s">
        <v>23</v>
      </c>
      <c r="O257" s="11">
        <v>6</v>
      </c>
      <c r="P257" s="11">
        <v>36</v>
      </c>
      <c r="Q257" s="11">
        <v>3</v>
      </c>
      <c r="R257" s="11">
        <f t="shared" si="27"/>
        <v>3</v>
      </c>
      <c r="S257" s="11" t="s">
        <v>1455</v>
      </c>
      <c r="U257" t="str">
        <f t="shared" si="21"/>
        <v>是</v>
      </c>
    </row>
    <row r="258" spans="1:21">
      <c r="A258" s="2" t="str">
        <f>K258&amp;MID(L:L,15,4)</f>
        <v>刘炳彩4723</v>
      </c>
      <c r="B258" s="7" t="s">
        <v>2618</v>
      </c>
      <c r="C258" s="7" t="s">
        <v>1446</v>
      </c>
      <c r="D258" s="7">
        <v>57</v>
      </c>
      <c r="E258" s="7" t="s">
        <v>2619</v>
      </c>
      <c r="F258" s="7" t="s">
        <v>20639</v>
      </c>
      <c r="G258" s="7" t="s">
        <v>20640</v>
      </c>
      <c r="H258" s="7" t="s">
        <v>1450</v>
      </c>
      <c r="I258" s="7" t="s">
        <v>20641</v>
      </c>
      <c r="J258" s="7" t="s">
        <v>1452</v>
      </c>
      <c r="K258" s="7" t="s">
        <v>855</v>
      </c>
      <c r="L258" s="7" t="s">
        <v>856</v>
      </c>
      <c r="M258" s="7" t="s">
        <v>1453</v>
      </c>
      <c r="N258" s="7" t="s">
        <v>23</v>
      </c>
      <c r="O258" s="11">
        <v>4</v>
      </c>
      <c r="P258" s="11">
        <v>9</v>
      </c>
      <c r="Q258" s="11">
        <v>1.5</v>
      </c>
      <c r="R258" s="11">
        <f t="shared" si="27"/>
        <v>2.5</v>
      </c>
      <c r="S258" s="11" t="s">
        <v>1455</v>
      </c>
      <c r="U258" t="str">
        <f t="shared" si="21"/>
        <v>是</v>
      </c>
    </row>
    <row r="259" spans="1:21">
      <c r="A259" s="2" t="str">
        <f>K259&amp;MID(L:L,15,4)</f>
        <v>邓润好1263</v>
      </c>
      <c r="B259" s="7" t="s">
        <v>2470</v>
      </c>
      <c r="C259" s="7" t="s">
        <v>1446</v>
      </c>
      <c r="D259" s="7">
        <v>47</v>
      </c>
      <c r="E259" s="7" t="s">
        <v>1092</v>
      </c>
      <c r="F259" s="7" t="s">
        <v>20642</v>
      </c>
      <c r="G259" s="7" t="s">
        <v>20643</v>
      </c>
      <c r="H259" s="7" t="s">
        <v>1450</v>
      </c>
      <c r="I259" s="7" t="s">
        <v>20644</v>
      </c>
      <c r="J259" s="7" t="s">
        <v>1452</v>
      </c>
      <c r="K259" s="7" t="s">
        <v>816</v>
      </c>
      <c r="L259" s="7" t="s">
        <v>817</v>
      </c>
      <c r="M259" s="7" t="s">
        <v>1453</v>
      </c>
      <c r="N259" s="7" t="s">
        <v>23</v>
      </c>
      <c r="O259" s="11">
        <v>2</v>
      </c>
      <c r="P259" s="11">
        <v>27</v>
      </c>
      <c r="Q259" s="11">
        <v>1.5</v>
      </c>
      <c r="R259" s="11">
        <f t="shared" si="27"/>
        <v>0.5</v>
      </c>
      <c r="S259" s="11" t="s">
        <v>1455</v>
      </c>
      <c r="U259" t="str">
        <f t="shared" ref="U259:U322" si="28">S259</f>
        <v>是</v>
      </c>
    </row>
    <row r="260" spans="1:21">
      <c r="A260" s="2" t="str">
        <f>K260&amp;MID(L:L,15,4)</f>
        <v>冼意芬3944</v>
      </c>
      <c r="B260" s="7" t="s">
        <v>2626</v>
      </c>
      <c r="C260" s="7" t="s">
        <v>1457</v>
      </c>
      <c r="D260" s="7">
        <v>62</v>
      </c>
      <c r="E260" s="7" t="s">
        <v>2627</v>
      </c>
      <c r="F260" s="7" t="s">
        <v>20645</v>
      </c>
      <c r="G260" s="7" t="s">
        <v>20646</v>
      </c>
      <c r="H260" s="7" t="s">
        <v>1450</v>
      </c>
      <c r="I260" s="7" t="s">
        <v>20647</v>
      </c>
      <c r="J260" s="7" t="s">
        <v>1452</v>
      </c>
      <c r="K260" s="7" t="s">
        <v>36</v>
      </c>
      <c r="L260" s="7" t="s">
        <v>37</v>
      </c>
      <c r="M260" s="7" t="s">
        <v>1461</v>
      </c>
      <c r="N260" s="7" t="s">
        <v>23</v>
      </c>
      <c r="O260" s="11">
        <v>3</v>
      </c>
      <c r="P260" s="11">
        <v>47</v>
      </c>
      <c r="Q260" s="11">
        <v>3</v>
      </c>
      <c r="R260" s="11">
        <f t="shared" si="27"/>
        <v>0</v>
      </c>
      <c r="S260" s="11" t="s">
        <v>1455</v>
      </c>
      <c r="U260" t="str">
        <f t="shared" si="28"/>
        <v>是</v>
      </c>
    </row>
    <row r="261" spans="1:21">
      <c r="A261" s="2" t="str">
        <f>K261&amp;MID(L:L,15,4)</f>
        <v>麦积南5138</v>
      </c>
      <c r="B261" s="7" t="s">
        <v>2492</v>
      </c>
      <c r="C261" s="7" t="s">
        <v>1446</v>
      </c>
      <c r="D261" s="7">
        <v>51</v>
      </c>
      <c r="E261" s="7" t="s">
        <v>2493</v>
      </c>
      <c r="F261" s="7" t="s">
        <v>20648</v>
      </c>
      <c r="G261" s="7" t="s">
        <v>20649</v>
      </c>
      <c r="H261" s="7" t="s">
        <v>1450</v>
      </c>
      <c r="I261" s="7" t="s">
        <v>20650</v>
      </c>
      <c r="J261" s="7" t="s">
        <v>1452</v>
      </c>
      <c r="K261" s="7" t="s">
        <v>1080</v>
      </c>
      <c r="L261" s="7" t="s">
        <v>1081</v>
      </c>
      <c r="M261" s="7" t="s">
        <v>1461</v>
      </c>
      <c r="N261" s="7" t="s">
        <v>23</v>
      </c>
      <c r="O261" s="11">
        <v>4</v>
      </c>
      <c r="P261" s="11">
        <v>14</v>
      </c>
      <c r="Q261" s="11">
        <v>3</v>
      </c>
      <c r="R261" s="11">
        <f t="shared" si="27"/>
        <v>1</v>
      </c>
      <c r="S261" s="11" t="s">
        <v>1455</v>
      </c>
      <c r="U261" t="str">
        <f t="shared" si="28"/>
        <v>是</v>
      </c>
    </row>
    <row r="262" spans="1:21">
      <c r="A262" s="2" t="str">
        <f>K262&amp;MID(L:L,15,4)</f>
        <v>钟耀坤3314</v>
      </c>
      <c r="B262" s="7" t="s">
        <v>2111</v>
      </c>
      <c r="C262" s="7" t="s">
        <v>1446</v>
      </c>
      <c r="D262" s="7">
        <v>48</v>
      </c>
      <c r="E262" s="7" t="s">
        <v>1124</v>
      </c>
      <c r="F262" s="7" t="s">
        <v>20651</v>
      </c>
      <c r="G262" s="7" t="s">
        <v>20652</v>
      </c>
      <c r="H262" s="7" t="s">
        <v>1450</v>
      </c>
      <c r="I262" s="7" t="s">
        <v>5252</v>
      </c>
      <c r="J262" s="7" t="s">
        <v>1452</v>
      </c>
      <c r="K262" s="7" t="s">
        <v>741</v>
      </c>
      <c r="L262" s="7" t="s">
        <v>742</v>
      </c>
      <c r="M262" s="7" t="s">
        <v>1461</v>
      </c>
      <c r="N262" s="7" t="s">
        <v>1467</v>
      </c>
      <c r="O262" s="11">
        <v>3</v>
      </c>
      <c r="P262" s="11">
        <v>1</v>
      </c>
      <c r="Q262" s="11">
        <v>3</v>
      </c>
      <c r="R262" s="11">
        <f t="shared" si="27"/>
        <v>0</v>
      </c>
      <c r="S262" s="11" t="s">
        <v>1455</v>
      </c>
      <c r="U262" t="str">
        <f t="shared" si="28"/>
        <v>是</v>
      </c>
    </row>
    <row r="263" spans="1:21">
      <c r="A263" s="2" t="str">
        <f>K263&amp;MID(L:L,15,4)</f>
        <v>邓文灿1217</v>
      </c>
      <c r="B263" s="7" t="s">
        <v>2637</v>
      </c>
      <c r="C263" s="7" t="s">
        <v>1457</v>
      </c>
      <c r="D263" s="7">
        <v>51</v>
      </c>
      <c r="E263" s="7" t="s">
        <v>2638</v>
      </c>
      <c r="F263" s="7" t="s">
        <v>20653</v>
      </c>
      <c r="G263" s="7" t="s">
        <v>20654</v>
      </c>
      <c r="H263" s="7" t="s">
        <v>1450</v>
      </c>
      <c r="I263" s="7" t="s">
        <v>20655</v>
      </c>
      <c r="J263" s="7" t="s">
        <v>1452</v>
      </c>
      <c r="K263" s="7" t="s">
        <v>149</v>
      </c>
      <c r="L263" s="7" t="s">
        <v>150</v>
      </c>
      <c r="M263" s="7" t="s">
        <v>1453</v>
      </c>
      <c r="N263" s="7" t="s">
        <v>23</v>
      </c>
      <c r="O263" s="11">
        <v>2</v>
      </c>
      <c r="P263" s="11">
        <v>8</v>
      </c>
      <c r="Q263" s="11">
        <v>1.5</v>
      </c>
      <c r="R263" s="11">
        <f t="shared" si="27"/>
        <v>0.5</v>
      </c>
      <c r="S263" s="11" t="s">
        <v>1455</v>
      </c>
      <c r="U263" t="str">
        <f t="shared" si="28"/>
        <v>是</v>
      </c>
    </row>
    <row r="264" spans="1:21">
      <c r="A264" s="2" t="str">
        <f>K264&amp;MID(L:L,15,4)</f>
        <v>刘启良5615</v>
      </c>
      <c r="B264" s="7" t="s">
        <v>2642</v>
      </c>
      <c r="C264" s="7" t="s">
        <v>1446</v>
      </c>
      <c r="D264" s="7">
        <v>58</v>
      </c>
      <c r="E264" s="7" t="s">
        <v>2643</v>
      </c>
      <c r="F264" s="7" t="s">
        <v>20656</v>
      </c>
      <c r="G264" s="7" t="s">
        <v>20657</v>
      </c>
      <c r="H264" s="7" t="s">
        <v>1450</v>
      </c>
      <c r="I264" s="7" t="s">
        <v>20658</v>
      </c>
      <c r="J264" s="7" t="s">
        <v>1452</v>
      </c>
      <c r="K264" s="7" t="s">
        <v>407</v>
      </c>
      <c r="L264" s="7" t="s">
        <v>2647</v>
      </c>
      <c r="M264" s="7" t="s">
        <v>1461</v>
      </c>
      <c r="N264" s="7" t="s">
        <v>23</v>
      </c>
      <c r="O264" s="11">
        <v>4</v>
      </c>
      <c r="P264" s="11">
        <v>1</v>
      </c>
      <c r="Q264" s="11">
        <v>3</v>
      </c>
      <c r="R264" s="11">
        <f t="shared" si="27"/>
        <v>1</v>
      </c>
      <c r="S264" s="11" t="s">
        <v>1455</v>
      </c>
      <c r="U264" t="str">
        <f t="shared" si="28"/>
        <v>是</v>
      </c>
    </row>
    <row r="265" spans="1:21">
      <c r="A265" s="2" t="str">
        <f>K265&amp;MID(L:L,15,4)</f>
        <v>王颖欣1243</v>
      </c>
      <c r="B265" s="7" t="s">
        <v>2648</v>
      </c>
      <c r="C265" s="7" t="s">
        <v>1457</v>
      </c>
      <c r="D265" s="7">
        <v>51</v>
      </c>
      <c r="E265" s="7" t="s">
        <v>917</v>
      </c>
      <c r="F265" s="7" t="s">
        <v>20659</v>
      </c>
      <c r="G265" s="7" t="s">
        <v>20660</v>
      </c>
      <c r="H265" s="7" t="s">
        <v>1450</v>
      </c>
      <c r="I265" s="7" t="s">
        <v>20661</v>
      </c>
      <c r="J265" s="7" t="s">
        <v>1452</v>
      </c>
      <c r="K265" s="7" t="s">
        <v>915</v>
      </c>
      <c r="L265" s="7" t="s">
        <v>916</v>
      </c>
      <c r="M265" s="7" t="s">
        <v>1461</v>
      </c>
      <c r="N265" s="7" t="s">
        <v>23</v>
      </c>
      <c r="O265" s="11">
        <v>5</v>
      </c>
      <c r="P265" s="11">
        <v>3</v>
      </c>
      <c r="Q265" s="11">
        <v>3</v>
      </c>
      <c r="R265" s="11">
        <f t="shared" si="27"/>
        <v>2</v>
      </c>
      <c r="S265" s="11" t="s">
        <v>1455</v>
      </c>
      <c r="U265" t="str">
        <f t="shared" si="28"/>
        <v>是</v>
      </c>
    </row>
    <row r="266" spans="1:21">
      <c r="A266" s="2" t="str">
        <f>K266&amp;MID(L:L,15,4)</f>
        <v>李玉清2725</v>
      </c>
      <c r="B266" s="7" t="s">
        <v>2652</v>
      </c>
      <c r="C266" s="7" t="s">
        <v>1444</v>
      </c>
      <c r="D266" s="7">
        <v>43</v>
      </c>
      <c r="E266" s="7" t="s">
        <v>2653</v>
      </c>
      <c r="F266" s="7" t="s">
        <v>20662</v>
      </c>
      <c r="G266" s="7" t="s">
        <v>20663</v>
      </c>
      <c r="H266" s="7" t="s">
        <v>1450</v>
      </c>
      <c r="I266" s="7" t="s">
        <v>8734</v>
      </c>
      <c r="J266" s="7" t="s">
        <v>1452</v>
      </c>
      <c r="K266" s="7" t="s">
        <v>702</v>
      </c>
      <c r="L266" s="7" t="s">
        <v>703</v>
      </c>
      <c r="M266" s="7" t="s">
        <v>1461</v>
      </c>
      <c r="N266" s="7" t="s">
        <v>1467</v>
      </c>
      <c r="O266" s="11">
        <v>3</v>
      </c>
      <c r="P266" s="11">
        <v>1</v>
      </c>
      <c r="Q266" s="11">
        <v>3</v>
      </c>
      <c r="R266" s="11">
        <f t="shared" si="27"/>
        <v>0</v>
      </c>
      <c r="S266" s="11" t="s">
        <v>1455</v>
      </c>
      <c r="U266" t="str">
        <f t="shared" si="28"/>
        <v>是</v>
      </c>
    </row>
    <row r="267" spans="1:21">
      <c r="A267" s="2" t="str">
        <f>K267&amp;MID(L:L,15,4)</f>
        <v>陈建辉1018</v>
      </c>
      <c r="B267" s="7" t="s">
        <v>2657</v>
      </c>
      <c r="C267" s="7" t="s">
        <v>1446</v>
      </c>
      <c r="D267" s="7">
        <v>45</v>
      </c>
      <c r="E267" s="7" t="s">
        <v>2658</v>
      </c>
      <c r="F267" s="7" t="s">
        <v>20664</v>
      </c>
      <c r="G267" s="7" t="s">
        <v>20665</v>
      </c>
      <c r="H267" s="7" t="s">
        <v>2042</v>
      </c>
      <c r="I267" s="7" t="s">
        <v>20666</v>
      </c>
      <c r="J267" s="7" t="s">
        <v>1452</v>
      </c>
      <c r="K267" s="7" t="s">
        <v>733</v>
      </c>
      <c r="L267" s="7" t="s">
        <v>734</v>
      </c>
      <c r="M267" s="7" t="s">
        <v>1461</v>
      </c>
      <c r="N267" s="7" t="s">
        <v>1467</v>
      </c>
      <c r="O267" s="11">
        <v>3</v>
      </c>
      <c r="P267" s="11">
        <v>46</v>
      </c>
      <c r="Q267" s="11">
        <v>3</v>
      </c>
      <c r="R267" s="11">
        <f t="shared" si="27"/>
        <v>0</v>
      </c>
      <c r="S267" s="11" t="s">
        <v>1455</v>
      </c>
      <c r="U267" t="str">
        <f t="shared" si="28"/>
        <v>是</v>
      </c>
    </row>
    <row r="268" spans="1:21">
      <c r="A268" s="2" t="str">
        <f>K268&amp;MID(L:L,15,4)</f>
        <v>陈德胜0910</v>
      </c>
      <c r="B268" s="7" t="s">
        <v>2662</v>
      </c>
      <c r="C268" s="7" t="s">
        <v>1446</v>
      </c>
      <c r="D268" s="7">
        <v>38</v>
      </c>
      <c r="E268" s="7" t="s">
        <v>2663</v>
      </c>
      <c r="F268" s="7" t="s">
        <v>20667</v>
      </c>
      <c r="G268" s="7" t="s">
        <v>20668</v>
      </c>
      <c r="H268" s="7" t="s">
        <v>1450</v>
      </c>
      <c r="I268" s="7" t="s">
        <v>6820</v>
      </c>
      <c r="J268" s="7" t="s">
        <v>1452</v>
      </c>
      <c r="K268" s="7" t="s">
        <v>658</v>
      </c>
      <c r="L268" s="7" t="s">
        <v>659</v>
      </c>
      <c r="M268" s="7" t="s">
        <v>1453</v>
      </c>
      <c r="N268" s="7" t="s">
        <v>23</v>
      </c>
      <c r="O268" s="11">
        <v>1</v>
      </c>
      <c r="P268" s="11">
        <v>54</v>
      </c>
      <c r="Q268" s="11">
        <v>1.5</v>
      </c>
      <c r="R268" s="11">
        <v>0</v>
      </c>
      <c r="S268" s="11" t="s">
        <v>1455</v>
      </c>
      <c r="U268" t="str">
        <f t="shared" si="28"/>
        <v>是</v>
      </c>
    </row>
    <row r="269" spans="1:21">
      <c r="A269" s="2" t="str">
        <f>K269&amp;MID(L:L,15,4)</f>
        <v>何国英4825</v>
      </c>
      <c r="B269" s="7" t="s">
        <v>16912</v>
      </c>
      <c r="C269" s="7" t="s">
        <v>1457</v>
      </c>
      <c r="D269" s="7">
        <v>59</v>
      </c>
      <c r="E269" s="7" t="s">
        <v>16913</v>
      </c>
      <c r="F269" s="7" t="s">
        <v>20669</v>
      </c>
      <c r="G269" s="7" t="s">
        <v>20670</v>
      </c>
      <c r="H269" s="7" t="s">
        <v>1450</v>
      </c>
      <c r="I269" s="7" t="s">
        <v>20671</v>
      </c>
      <c r="J269" s="7" t="s">
        <v>1452</v>
      </c>
      <c r="K269" s="7" t="s">
        <v>183</v>
      </c>
      <c r="L269" s="7" t="s">
        <v>184</v>
      </c>
      <c r="M269" s="7" t="s">
        <v>1461</v>
      </c>
      <c r="N269" s="7" t="s">
        <v>23</v>
      </c>
      <c r="O269" s="11">
        <v>3</v>
      </c>
      <c r="P269" s="11">
        <v>21</v>
      </c>
      <c r="Q269" s="11">
        <v>3</v>
      </c>
      <c r="R269" s="11">
        <f t="shared" ref="R269:R273" si="29">O269-Q269</f>
        <v>0</v>
      </c>
      <c r="S269" s="11" t="s">
        <v>1455</v>
      </c>
      <c r="U269" t="str">
        <f t="shared" si="28"/>
        <v>是</v>
      </c>
    </row>
    <row r="270" spans="1:21">
      <c r="A270" s="2" t="str">
        <f>K270&amp;MID(L:L,15,4)</f>
        <v>温新群2747</v>
      </c>
      <c r="B270" s="7" t="s">
        <v>2675</v>
      </c>
      <c r="C270" s="7" t="s">
        <v>1446</v>
      </c>
      <c r="D270" s="7">
        <v>54</v>
      </c>
      <c r="E270" s="7" t="s">
        <v>2676</v>
      </c>
      <c r="F270" s="7" t="s">
        <v>20672</v>
      </c>
      <c r="G270" s="7" t="s">
        <v>20673</v>
      </c>
      <c r="H270" s="7" t="s">
        <v>1450</v>
      </c>
      <c r="I270" s="7" t="s">
        <v>5111</v>
      </c>
      <c r="J270" s="7" t="s">
        <v>1452</v>
      </c>
      <c r="K270" s="7" t="s">
        <v>573</v>
      </c>
      <c r="L270" s="7" t="s">
        <v>574</v>
      </c>
      <c r="M270" s="7" t="s">
        <v>1453</v>
      </c>
      <c r="N270" s="7" t="s">
        <v>23</v>
      </c>
      <c r="O270" s="11">
        <v>3</v>
      </c>
      <c r="P270" s="11">
        <v>44</v>
      </c>
      <c r="Q270" s="11">
        <v>1.5</v>
      </c>
      <c r="R270" s="11">
        <f t="shared" si="29"/>
        <v>1.5</v>
      </c>
      <c r="S270" s="11" t="s">
        <v>1455</v>
      </c>
      <c r="U270" t="str">
        <f t="shared" si="28"/>
        <v>是</v>
      </c>
    </row>
    <row r="271" spans="1:21">
      <c r="A271" s="2" t="str">
        <f>K271&amp;MID(L:L,15,4)</f>
        <v>蒋金荣4817</v>
      </c>
      <c r="B271" s="7" t="s">
        <v>2680</v>
      </c>
      <c r="C271" s="7" t="s">
        <v>1446</v>
      </c>
      <c r="D271" s="7">
        <v>34</v>
      </c>
      <c r="E271" s="7" t="s">
        <v>317</v>
      </c>
      <c r="F271" s="7" t="s">
        <v>20674</v>
      </c>
      <c r="G271" s="7" t="s">
        <v>20675</v>
      </c>
      <c r="H271" s="7" t="s">
        <v>1450</v>
      </c>
      <c r="I271" s="7" t="s">
        <v>20676</v>
      </c>
      <c r="J271" s="7" t="s">
        <v>1452</v>
      </c>
      <c r="K271" s="7" t="s">
        <v>314</v>
      </c>
      <c r="L271" s="7" t="s">
        <v>315</v>
      </c>
      <c r="M271" s="7" t="s">
        <v>1461</v>
      </c>
      <c r="N271" s="7" t="s">
        <v>23</v>
      </c>
      <c r="O271" s="11">
        <v>4</v>
      </c>
      <c r="P271" s="11">
        <v>31</v>
      </c>
      <c r="Q271" s="11">
        <v>3</v>
      </c>
      <c r="R271" s="11">
        <f t="shared" si="29"/>
        <v>1</v>
      </c>
      <c r="S271" s="11" t="s">
        <v>1455</v>
      </c>
      <c r="U271" t="str">
        <f t="shared" si="28"/>
        <v>是</v>
      </c>
    </row>
    <row r="272" spans="1:21">
      <c r="A272" s="2" t="str">
        <f>K272&amp;MID(L:L,15,4)</f>
        <v>李棣华4091</v>
      </c>
      <c r="B272" s="7" t="s">
        <v>2684</v>
      </c>
      <c r="C272" s="7" t="s">
        <v>1446</v>
      </c>
      <c r="D272" s="7">
        <v>55</v>
      </c>
      <c r="E272" s="7" t="s">
        <v>2685</v>
      </c>
      <c r="F272" s="7" t="s">
        <v>20677</v>
      </c>
      <c r="G272" s="7" t="s">
        <v>20678</v>
      </c>
      <c r="H272" s="7" t="s">
        <v>1450</v>
      </c>
      <c r="I272" s="7" t="s">
        <v>3742</v>
      </c>
      <c r="J272" s="7" t="s">
        <v>1452</v>
      </c>
      <c r="K272" s="7" t="s">
        <v>363</v>
      </c>
      <c r="L272" s="7" t="s">
        <v>364</v>
      </c>
      <c r="M272" s="7" t="s">
        <v>1461</v>
      </c>
      <c r="N272" s="7" t="s">
        <v>23</v>
      </c>
      <c r="O272" s="11">
        <v>3</v>
      </c>
      <c r="P272" s="11">
        <v>0</v>
      </c>
      <c r="Q272" s="11">
        <v>3</v>
      </c>
      <c r="R272" s="11">
        <f t="shared" si="29"/>
        <v>0</v>
      </c>
      <c r="S272" s="11" t="s">
        <v>1455</v>
      </c>
      <c r="U272" t="str">
        <f t="shared" si="28"/>
        <v>是</v>
      </c>
    </row>
    <row r="273" spans="1:21">
      <c r="A273" s="2" t="str">
        <f>K273&amp;MID(L:L,15,4)</f>
        <v>吴娓薇182X</v>
      </c>
      <c r="B273" s="7" t="s">
        <v>1978</v>
      </c>
      <c r="C273" s="7" t="s">
        <v>1457</v>
      </c>
      <c r="D273" s="7">
        <v>53</v>
      </c>
      <c r="E273" s="7" t="s">
        <v>1979</v>
      </c>
      <c r="F273" s="7" t="s">
        <v>20679</v>
      </c>
      <c r="G273" s="7" t="s">
        <v>20680</v>
      </c>
      <c r="H273" s="7" t="s">
        <v>1450</v>
      </c>
      <c r="I273" s="7" t="s">
        <v>20075</v>
      </c>
      <c r="J273" s="7" t="s">
        <v>1452</v>
      </c>
      <c r="K273" s="7" t="s">
        <v>1252</v>
      </c>
      <c r="L273" s="7" t="s">
        <v>1253</v>
      </c>
      <c r="M273" s="7" t="s">
        <v>1461</v>
      </c>
      <c r="N273" s="7" t="s">
        <v>1462</v>
      </c>
      <c r="O273" s="11">
        <v>3</v>
      </c>
      <c r="P273" s="11">
        <v>2</v>
      </c>
      <c r="Q273" s="11">
        <v>2.5</v>
      </c>
      <c r="R273" s="11">
        <f t="shared" si="29"/>
        <v>0.5</v>
      </c>
      <c r="S273" s="11" t="s">
        <v>1455</v>
      </c>
      <c r="U273" t="str">
        <f t="shared" si="28"/>
        <v>是</v>
      </c>
    </row>
    <row r="274" spans="1:21">
      <c r="A274" s="2" t="str">
        <f>K274&amp;MID(L:L,15,4)</f>
        <v>崔玉娥4261</v>
      </c>
      <c r="B274" s="7" t="s">
        <v>1736</v>
      </c>
      <c r="C274" s="7" t="s">
        <v>1446</v>
      </c>
      <c r="D274" s="7">
        <v>48</v>
      </c>
      <c r="E274" s="7" t="s">
        <v>1737</v>
      </c>
      <c r="F274" s="7" t="s">
        <v>20681</v>
      </c>
      <c r="G274" s="7" t="s">
        <v>20682</v>
      </c>
      <c r="H274" s="7" t="s">
        <v>1450</v>
      </c>
      <c r="I274" s="7" t="s">
        <v>12229</v>
      </c>
      <c r="J274" s="7" t="s">
        <v>1452</v>
      </c>
      <c r="K274" s="7" t="s">
        <v>110</v>
      </c>
      <c r="L274" s="7" t="s">
        <v>111</v>
      </c>
      <c r="M274" s="7" t="s">
        <v>1453</v>
      </c>
      <c r="N274" s="7" t="s">
        <v>23</v>
      </c>
      <c r="O274" s="11">
        <v>1</v>
      </c>
      <c r="P274" s="11">
        <v>33</v>
      </c>
      <c r="Q274" s="11">
        <v>1.5</v>
      </c>
      <c r="R274" s="11">
        <v>0</v>
      </c>
      <c r="S274" s="11" t="s">
        <v>1455</v>
      </c>
      <c r="U274" t="str">
        <f t="shared" si="28"/>
        <v>是</v>
      </c>
    </row>
    <row r="275" spans="1:21">
      <c r="A275" s="2" t="str">
        <f>K275&amp;MID(L:L,15,4)</f>
        <v>梁国英1528</v>
      </c>
      <c r="B275" s="7" t="s">
        <v>2695</v>
      </c>
      <c r="C275" s="7" t="s">
        <v>1446</v>
      </c>
      <c r="D275" s="7">
        <v>44</v>
      </c>
      <c r="E275" s="7" t="s">
        <v>288</v>
      </c>
      <c r="F275" s="7" t="s">
        <v>20683</v>
      </c>
      <c r="G275" s="7" t="s">
        <v>20684</v>
      </c>
      <c r="H275" s="7" t="s">
        <v>1450</v>
      </c>
      <c r="I275" s="7" t="s">
        <v>20685</v>
      </c>
      <c r="J275" s="7" t="s">
        <v>1452</v>
      </c>
      <c r="K275" s="7" t="s">
        <v>285</v>
      </c>
      <c r="L275" s="7" t="s">
        <v>286</v>
      </c>
      <c r="M275" s="7" t="s">
        <v>1461</v>
      </c>
      <c r="N275" s="7" t="s">
        <v>23</v>
      </c>
      <c r="O275" s="11">
        <v>13</v>
      </c>
      <c r="P275" s="11">
        <v>44</v>
      </c>
      <c r="Q275" s="11">
        <v>3</v>
      </c>
      <c r="R275" s="11">
        <f t="shared" ref="R275:R285" si="30">O275-Q275</f>
        <v>10</v>
      </c>
      <c r="S275" s="11" t="s">
        <v>1455</v>
      </c>
      <c r="U275" t="str">
        <f t="shared" si="28"/>
        <v>是</v>
      </c>
    </row>
    <row r="276" spans="1:21">
      <c r="A276" s="2" t="str">
        <f>K276&amp;MID(L:L,15,4)</f>
        <v>杜观2121</v>
      </c>
      <c r="B276" s="7" t="s">
        <v>2699</v>
      </c>
      <c r="C276" s="7" t="s">
        <v>1457</v>
      </c>
      <c r="D276" s="7">
        <v>55</v>
      </c>
      <c r="E276" s="7" t="s">
        <v>2700</v>
      </c>
      <c r="F276" s="7" t="s">
        <v>20686</v>
      </c>
      <c r="G276" s="7" t="s">
        <v>20687</v>
      </c>
      <c r="H276" s="7" t="s">
        <v>1450</v>
      </c>
      <c r="I276" s="7" t="s">
        <v>20688</v>
      </c>
      <c r="J276" s="7" t="s">
        <v>1452</v>
      </c>
      <c r="K276" s="7" t="s">
        <v>128</v>
      </c>
      <c r="L276" s="7" t="s">
        <v>129</v>
      </c>
      <c r="M276" s="7" t="s">
        <v>1453</v>
      </c>
      <c r="N276" s="7" t="s">
        <v>23</v>
      </c>
      <c r="O276" s="11">
        <v>1</v>
      </c>
      <c r="P276" s="11">
        <v>44</v>
      </c>
      <c r="Q276" s="11">
        <v>1.5</v>
      </c>
      <c r="R276" s="11">
        <v>0</v>
      </c>
      <c r="S276" s="11" t="s">
        <v>1455</v>
      </c>
      <c r="U276" t="str">
        <f t="shared" si="28"/>
        <v>是</v>
      </c>
    </row>
    <row r="277" spans="1:21">
      <c r="A277" s="2" t="str">
        <f>K277&amp;MID(L:L,15,4)</f>
        <v>胡少明1813</v>
      </c>
      <c r="B277" s="7" t="s">
        <v>2704</v>
      </c>
      <c r="C277" s="7" t="s">
        <v>1446</v>
      </c>
      <c r="D277" s="7">
        <v>45</v>
      </c>
      <c r="E277" s="7" t="s">
        <v>2705</v>
      </c>
      <c r="F277" s="7" t="s">
        <v>20689</v>
      </c>
      <c r="G277" s="7" t="s">
        <v>20690</v>
      </c>
      <c r="H277" s="7" t="s">
        <v>1450</v>
      </c>
      <c r="I277" s="7" t="s">
        <v>20691</v>
      </c>
      <c r="J277" s="7" t="s">
        <v>1452</v>
      </c>
      <c r="K277" s="7" t="s">
        <v>825</v>
      </c>
      <c r="L277" s="7" t="s">
        <v>826</v>
      </c>
      <c r="M277" s="7" t="s">
        <v>1453</v>
      </c>
      <c r="N277" s="7" t="s">
        <v>23</v>
      </c>
      <c r="O277" s="11">
        <v>1</v>
      </c>
      <c r="P277" s="11">
        <v>31</v>
      </c>
      <c r="Q277" s="11">
        <v>1.5</v>
      </c>
      <c r="R277" s="11">
        <v>0</v>
      </c>
      <c r="S277" s="11" t="s">
        <v>1455</v>
      </c>
      <c r="U277" t="str">
        <f t="shared" si="28"/>
        <v>是</v>
      </c>
    </row>
    <row r="278" spans="1:21">
      <c r="A278" s="2" t="str">
        <f>K278&amp;MID(L:L,15,4)</f>
        <v>陈启池2419</v>
      </c>
      <c r="B278" s="7" t="s">
        <v>2652</v>
      </c>
      <c r="C278" s="7" t="s">
        <v>1444</v>
      </c>
      <c r="D278" s="7">
        <v>43</v>
      </c>
      <c r="E278" s="7" t="s">
        <v>2653</v>
      </c>
      <c r="F278" s="7" t="s">
        <v>20692</v>
      </c>
      <c r="G278" s="7" t="s">
        <v>20693</v>
      </c>
      <c r="H278" s="7" t="s">
        <v>1450</v>
      </c>
      <c r="I278" s="7" t="s">
        <v>15254</v>
      </c>
      <c r="J278" s="7" t="s">
        <v>1452</v>
      </c>
      <c r="K278" s="7" t="s">
        <v>591</v>
      </c>
      <c r="L278" s="7" t="s">
        <v>592</v>
      </c>
      <c r="M278" s="7" t="s">
        <v>1461</v>
      </c>
      <c r="N278" s="7" t="s">
        <v>23</v>
      </c>
      <c r="O278" s="11">
        <v>3</v>
      </c>
      <c r="P278" s="11">
        <v>1</v>
      </c>
      <c r="Q278" s="11">
        <v>3</v>
      </c>
      <c r="R278" s="11">
        <f t="shared" si="30"/>
        <v>0</v>
      </c>
      <c r="S278" s="11" t="s">
        <v>1455</v>
      </c>
      <c r="U278" t="str">
        <f t="shared" si="28"/>
        <v>是</v>
      </c>
    </row>
    <row r="279" spans="1:21">
      <c r="A279" s="2" t="str">
        <f>K279&amp;MID(L:L,15,4)</f>
        <v>吴华妹6028</v>
      </c>
      <c r="B279" s="7" t="s">
        <v>2581</v>
      </c>
      <c r="C279" s="7" t="s">
        <v>1457</v>
      </c>
      <c r="D279" s="7">
        <v>53</v>
      </c>
      <c r="E279" s="7" t="s">
        <v>2582</v>
      </c>
      <c r="F279" s="7" t="s">
        <v>20694</v>
      </c>
      <c r="G279" s="7" t="s">
        <v>20695</v>
      </c>
      <c r="H279" s="7" t="s">
        <v>1450</v>
      </c>
      <c r="I279" s="7" t="s">
        <v>20696</v>
      </c>
      <c r="J279" s="7" t="s">
        <v>1452</v>
      </c>
      <c r="K279" s="7" t="s">
        <v>510</v>
      </c>
      <c r="L279" s="7" t="s">
        <v>511</v>
      </c>
      <c r="M279" s="7" t="s">
        <v>1453</v>
      </c>
      <c r="N279" s="7" t="s">
        <v>23</v>
      </c>
      <c r="O279" s="11">
        <v>2</v>
      </c>
      <c r="P279" s="11">
        <v>17</v>
      </c>
      <c r="Q279" s="11">
        <v>1.5</v>
      </c>
      <c r="R279" s="11">
        <f t="shared" si="30"/>
        <v>0.5</v>
      </c>
      <c r="S279" s="11" t="s">
        <v>1455</v>
      </c>
      <c r="U279" t="str">
        <f t="shared" si="28"/>
        <v>是</v>
      </c>
    </row>
    <row r="280" spans="1:21">
      <c r="A280" s="2" t="str">
        <f>K280&amp;MID(L:L,15,4)</f>
        <v>刘义昌1615</v>
      </c>
      <c r="B280" s="7" t="s">
        <v>2128</v>
      </c>
      <c r="C280" s="7" t="s">
        <v>1446</v>
      </c>
      <c r="D280" s="7">
        <v>59</v>
      </c>
      <c r="E280" s="7" t="s">
        <v>2129</v>
      </c>
      <c r="F280" s="7" t="s">
        <v>20697</v>
      </c>
      <c r="G280" s="7" t="s">
        <v>20698</v>
      </c>
      <c r="H280" s="7" t="s">
        <v>1450</v>
      </c>
      <c r="I280" s="7" t="s">
        <v>20699</v>
      </c>
      <c r="J280" s="7" t="s">
        <v>1452</v>
      </c>
      <c r="K280" s="7" t="s">
        <v>414</v>
      </c>
      <c r="L280" s="7" t="s">
        <v>415</v>
      </c>
      <c r="M280" s="7" t="s">
        <v>1461</v>
      </c>
      <c r="N280" s="7" t="s">
        <v>23</v>
      </c>
      <c r="O280" s="11">
        <v>3</v>
      </c>
      <c r="P280" s="11">
        <v>48</v>
      </c>
      <c r="Q280" s="11">
        <v>3</v>
      </c>
      <c r="R280" s="11">
        <f t="shared" si="30"/>
        <v>0</v>
      </c>
      <c r="S280" s="11" t="s">
        <v>1455</v>
      </c>
      <c r="U280" t="str">
        <f t="shared" si="28"/>
        <v>是</v>
      </c>
    </row>
    <row r="281" spans="1:21">
      <c r="A281" s="2" t="str">
        <f>K281&amp;MID(L:L,15,4)</f>
        <v>吴卓成0013</v>
      </c>
      <c r="B281" s="7" t="s">
        <v>1761</v>
      </c>
      <c r="C281" s="7" t="s">
        <v>1446</v>
      </c>
      <c r="D281" s="7">
        <v>57</v>
      </c>
      <c r="E281" s="7" t="s">
        <v>1762</v>
      </c>
      <c r="F281" s="7" t="s">
        <v>20700</v>
      </c>
      <c r="G281" s="7" t="s">
        <v>20701</v>
      </c>
      <c r="H281" s="7" t="s">
        <v>1450</v>
      </c>
      <c r="I281" s="7" t="s">
        <v>20702</v>
      </c>
      <c r="J281" s="7" t="s">
        <v>1452</v>
      </c>
      <c r="K281" s="7" t="s">
        <v>523</v>
      </c>
      <c r="L281" s="7" t="s">
        <v>524</v>
      </c>
      <c r="M281" s="7" t="s">
        <v>1461</v>
      </c>
      <c r="N281" s="7" t="s">
        <v>23</v>
      </c>
      <c r="O281" s="11">
        <v>3</v>
      </c>
      <c r="P281" s="11">
        <v>32</v>
      </c>
      <c r="Q281" s="11">
        <v>3</v>
      </c>
      <c r="R281" s="11">
        <f t="shared" si="30"/>
        <v>0</v>
      </c>
      <c r="S281" s="11" t="s">
        <v>1455</v>
      </c>
      <c r="U281" t="str">
        <f t="shared" si="28"/>
        <v>是</v>
      </c>
    </row>
    <row r="282" spans="1:21">
      <c r="A282" s="2" t="str">
        <f>K282&amp;MID(L:L,15,4)</f>
        <v>陈桂森0622</v>
      </c>
      <c r="B282" s="7" t="s">
        <v>4676</v>
      </c>
      <c r="C282" s="7" t="s">
        <v>1457</v>
      </c>
      <c r="D282" s="7">
        <v>49</v>
      </c>
      <c r="E282" s="7" t="s">
        <v>4677</v>
      </c>
      <c r="F282" s="7" t="s">
        <v>20703</v>
      </c>
      <c r="G282" s="7" t="s">
        <v>20704</v>
      </c>
      <c r="H282" s="7" t="s">
        <v>1450</v>
      </c>
      <c r="I282" s="7" t="s">
        <v>20705</v>
      </c>
      <c r="J282" s="7" t="s">
        <v>1452</v>
      </c>
      <c r="K282" s="7" t="s">
        <v>1264</v>
      </c>
      <c r="L282" s="7" t="s">
        <v>1265</v>
      </c>
      <c r="M282" s="7" t="s">
        <v>1461</v>
      </c>
      <c r="N282" s="7" t="s">
        <v>1462</v>
      </c>
      <c r="O282" s="11">
        <v>11</v>
      </c>
      <c r="P282" s="11">
        <v>17</v>
      </c>
      <c r="Q282" s="11">
        <v>2.5</v>
      </c>
      <c r="R282" s="11">
        <f t="shared" si="30"/>
        <v>8.5</v>
      </c>
      <c r="S282" s="11" t="s">
        <v>1455</v>
      </c>
      <c r="U282" t="str">
        <f t="shared" si="28"/>
        <v>是</v>
      </c>
    </row>
    <row r="283" spans="1:21">
      <c r="A283" s="2" t="str">
        <f>K283&amp;MID(L:L,15,4)</f>
        <v>胡少群1649</v>
      </c>
      <c r="B283" s="7" t="s">
        <v>16610</v>
      </c>
      <c r="C283" s="7" t="s">
        <v>1446</v>
      </c>
      <c r="D283" s="7">
        <v>51</v>
      </c>
      <c r="E283" s="7" t="s">
        <v>1715</v>
      </c>
      <c r="F283" s="7" t="s">
        <v>20706</v>
      </c>
      <c r="G283" s="7" t="s">
        <v>20707</v>
      </c>
      <c r="H283" s="7" t="s">
        <v>1450</v>
      </c>
      <c r="I283" s="7" t="s">
        <v>6565</v>
      </c>
      <c r="J283" s="7" t="s">
        <v>1452</v>
      </c>
      <c r="K283" s="7" t="s">
        <v>862</v>
      </c>
      <c r="L283" s="7" t="s">
        <v>863</v>
      </c>
      <c r="M283" s="7" t="s">
        <v>1461</v>
      </c>
      <c r="N283" s="7" t="s">
        <v>1454</v>
      </c>
      <c r="O283" s="11">
        <v>3</v>
      </c>
      <c r="P283" s="11">
        <v>10</v>
      </c>
      <c r="Q283" s="11">
        <v>3</v>
      </c>
      <c r="R283" s="11">
        <f t="shared" si="30"/>
        <v>0</v>
      </c>
      <c r="S283" s="11" t="s">
        <v>1455</v>
      </c>
      <c r="U283" t="str">
        <f t="shared" si="28"/>
        <v>是</v>
      </c>
    </row>
    <row r="284" spans="1:21">
      <c r="A284" s="2" t="str">
        <f>K284&amp;MID(L:L,15,4)</f>
        <v>肖转娣182X</v>
      </c>
      <c r="B284" s="7" t="s">
        <v>2724</v>
      </c>
      <c r="C284" s="7" t="s">
        <v>1446</v>
      </c>
      <c r="D284" s="7">
        <v>35</v>
      </c>
      <c r="E284" s="7" t="s">
        <v>2725</v>
      </c>
      <c r="F284" s="7" t="s">
        <v>20708</v>
      </c>
      <c r="G284" s="7" t="s">
        <v>20709</v>
      </c>
      <c r="H284" s="7" t="s">
        <v>1450</v>
      </c>
      <c r="I284" s="7" t="s">
        <v>12061</v>
      </c>
      <c r="J284" s="7" t="s">
        <v>1452</v>
      </c>
      <c r="K284" s="7" t="s">
        <v>851</v>
      </c>
      <c r="L284" s="7" t="s">
        <v>852</v>
      </c>
      <c r="M284" s="7" t="s">
        <v>1461</v>
      </c>
      <c r="N284" s="7" t="s">
        <v>23</v>
      </c>
      <c r="O284" s="11">
        <v>3</v>
      </c>
      <c r="P284" s="11">
        <v>8</v>
      </c>
      <c r="Q284" s="11">
        <v>3</v>
      </c>
      <c r="R284" s="11">
        <f t="shared" si="30"/>
        <v>0</v>
      </c>
      <c r="S284" s="11" t="s">
        <v>1455</v>
      </c>
      <c r="U284" t="str">
        <f t="shared" si="28"/>
        <v>是</v>
      </c>
    </row>
    <row r="285" spans="1:21">
      <c r="A285" s="2" t="str">
        <f>K285&amp;MID(L:L,15,4)</f>
        <v>区平仙514X</v>
      </c>
      <c r="B285" s="7" t="s">
        <v>3664</v>
      </c>
      <c r="C285" s="7" t="s">
        <v>1446</v>
      </c>
      <c r="D285" s="7">
        <v>60</v>
      </c>
      <c r="E285" s="7" t="s">
        <v>3665</v>
      </c>
      <c r="F285" s="7" t="s">
        <v>20710</v>
      </c>
      <c r="G285" s="7" t="s">
        <v>20711</v>
      </c>
      <c r="H285" s="7" t="s">
        <v>1450</v>
      </c>
      <c r="I285" s="7" t="s">
        <v>19520</v>
      </c>
      <c r="J285" s="7" t="s">
        <v>1452</v>
      </c>
      <c r="K285" s="7" t="s">
        <v>443</v>
      </c>
      <c r="L285" s="7" t="s">
        <v>444</v>
      </c>
      <c r="M285" s="7" t="s">
        <v>1453</v>
      </c>
      <c r="N285" s="7" t="s">
        <v>23</v>
      </c>
      <c r="O285" s="11">
        <v>2</v>
      </c>
      <c r="P285" s="11">
        <v>22</v>
      </c>
      <c r="Q285" s="11">
        <v>1.5</v>
      </c>
      <c r="R285" s="11">
        <f t="shared" si="30"/>
        <v>0.5</v>
      </c>
      <c r="S285" s="11" t="s">
        <v>1455</v>
      </c>
      <c r="U285" t="str">
        <f t="shared" si="28"/>
        <v>是</v>
      </c>
    </row>
    <row r="286" spans="1:21">
      <c r="A286" s="2" t="str">
        <f>K286&amp;MID(L:L,15,4)</f>
        <v>苏剑明0913</v>
      </c>
      <c r="B286" s="7" t="s">
        <v>2729</v>
      </c>
      <c r="C286" s="7" t="s">
        <v>1446</v>
      </c>
      <c r="D286" s="7">
        <v>35</v>
      </c>
      <c r="E286" s="7" t="s">
        <v>2730</v>
      </c>
      <c r="F286" s="7" t="s">
        <v>20712</v>
      </c>
      <c r="G286" s="7" t="s">
        <v>20713</v>
      </c>
      <c r="H286" s="7" t="s">
        <v>1450</v>
      </c>
      <c r="I286" s="7" t="s">
        <v>20714</v>
      </c>
      <c r="J286" s="7" t="s">
        <v>1452</v>
      </c>
      <c r="K286" s="7" t="s">
        <v>529</v>
      </c>
      <c r="L286" s="7" t="s">
        <v>530</v>
      </c>
      <c r="M286" s="7" t="s">
        <v>1453</v>
      </c>
      <c r="N286" s="7" t="s">
        <v>23</v>
      </c>
      <c r="O286" s="11">
        <v>1</v>
      </c>
      <c r="P286" s="11">
        <v>51</v>
      </c>
      <c r="Q286" s="11">
        <v>1.5</v>
      </c>
      <c r="R286" s="11">
        <v>0</v>
      </c>
      <c r="S286" s="11" t="s">
        <v>1455</v>
      </c>
      <c r="U286" t="str">
        <f t="shared" si="28"/>
        <v>是</v>
      </c>
    </row>
    <row r="287" spans="1:21">
      <c r="A287" s="2" t="str">
        <f>K287&amp;MID(L:L,15,4)</f>
        <v>李琼1920</v>
      </c>
      <c r="B287" s="7" t="s">
        <v>2735</v>
      </c>
      <c r="C287" s="7" t="s">
        <v>1444</v>
      </c>
      <c r="D287" s="7">
        <v>64</v>
      </c>
      <c r="E287" s="7" t="s">
        <v>2736</v>
      </c>
      <c r="F287" s="7" t="s">
        <v>20715</v>
      </c>
      <c r="G287" s="7" t="s">
        <v>20716</v>
      </c>
      <c r="H287" s="7" t="s">
        <v>1450</v>
      </c>
      <c r="I287" s="7" t="s">
        <v>20717</v>
      </c>
      <c r="J287" s="7" t="s">
        <v>1452</v>
      </c>
      <c r="K287" s="7" t="s">
        <v>374</v>
      </c>
      <c r="L287" s="7" t="s">
        <v>375</v>
      </c>
      <c r="M287" s="7" t="s">
        <v>1461</v>
      </c>
      <c r="N287" s="7" t="s">
        <v>23</v>
      </c>
      <c r="O287" s="11">
        <v>3</v>
      </c>
      <c r="P287" s="11">
        <v>36</v>
      </c>
      <c r="Q287" s="11">
        <v>3</v>
      </c>
      <c r="R287" s="11">
        <f t="shared" ref="R287:R295" si="31">O287-Q287</f>
        <v>0</v>
      </c>
      <c r="S287" s="11" t="s">
        <v>1455</v>
      </c>
      <c r="U287" t="str">
        <f t="shared" si="28"/>
        <v>是</v>
      </c>
    </row>
    <row r="288" spans="1:21">
      <c r="A288" s="2" t="str">
        <f>K288&amp;MID(L:L,15,4)</f>
        <v>伍焕棠2432</v>
      </c>
      <c r="B288" s="7" t="s">
        <v>6824</v>
      </c>
      <c r="C288" s="7" t="s">
        <v>1457</v>
      </c>
      <c r="D288" s="7">
        <v>52</v>
      </c>
      <c r="E288" s="7" t="s">
        <v>6825</v>
      </c>
      <c r="F288" s="7" t="s">
        <v>20718</v>
      </c>
      <c r="G288" s="7" t="s">
        <v>20719</v>
      </c>
      <c r="H288" s="7" t="s">
        <v>1450</v>
      </c>
      <c r="I288" s="7" t="s">
        <v>20720</v>
      </c>
      <c r="J288" s="7" t="s">
        <v>1452</v>
      </c>
      <c r="K288" s="7" t="s">
        <v>831</v>
      </c>
      <c r="L288" s="7" t="s">
        <v>832</v>
      </c>
      <c r="M288" s="7" t="s">
        <v>1461</v>
      </c>
      <c r="N288" s="7" t="s">
        <v>1467</v>
      </c>
      <c r="O288" s="11">
        <v>5</v>
      </c>
      <c r="P288" s="11">
        <v>55</v>
      </c>
      <c r="Q288" s="11">
        <v>3</v>
      </c>
      <c r="R288" s="11">
        <f t="shared" si="31"/>
        <v>2</v>
      </c>
      <c r="S288" s="11" t="s">
        <v>1455</v>
      </c>
      <c r="U288" t="str">
        <f t="shared" si="28"/>
        <v>是</v>
      </c>
    </row>
    <row r="289" spans="1:21">
      <c r="A289" s="2" t="str">
        <f>K289&amp;MID(L:L,15,4)</f>
        <v>陈艳金0969</v>
      </c>
      <c r="B289" s="7" t="s">
        <v>2740</v>
      </c>
      <c r="C289" s="7" t="s">
        <v>1457</v>
      </c>
      <c r="D289" s="7">
        <v>52</v>
      </c>
      <c r="E289" s="7" t="s">
        <v>2741</v>
      </c>
      <c r="F289" s="7" t="s">
        <v>20721</v>
      </c>
      <c r="G289" s="7" t="s">
        <v>20722</v>
      </c>
      <c r="H289" s="7" t="s">
        <v>1450</v>
      </c>
      <c r="I289" s="7" t="s">
        <v>6002</v>
      </c>
      <c r="J289" s="7" t="s">
        <v>1452</v>
      </c>
      <c r="K289" s="7" t="s">
        <v>101</v>
      </c>
      <c r="L289" s="7" t="s">
        <v>102</v>
      </c>
      <c r="M289" s="7" t="s">
        <v>1461</v>
      </c>
      <c r="N289" s="7" t="s">
        <v>23</v>
      </c>
      <c r="O289" s="11">
        <v>3</v>
      </c>
      <c r="P289" s="11">
        <v>3</v>
      </c>
      <c r="Q289" s="11">
        <v>3</v>
      </c>
      <c r="R289" s="11">
        <f t="shared" si="31"/>
        <v>0</v>
      </c>
      <c r="S289" s="11" t="s">
        <v>1455</v>
      </c>
      <c r="U289" t="str">
        <f t="shared" si="28"/>
        <v>是</v>
      </c>
    </row>
    <row r="290" spans="1:21">
      <c r="A290" s="2" t="str">
        <f>K290&amp;MID(L:L,15,4)</f>
        <v>孔雁屏6029</v>
      </c>
      <c r="B290" s="7" t="s">
        <v>2745</v>
      </c>
      <c r="C290" s="7" t="s">
        <v>1457</v>
      </c>
      <c r="D290" s="7">
        <v>61</v>
      </c>
      <c r="E290" s="7" t="s">
        <v>328</v>
      </c>
      <c r="F290" s="7" t="s">
        <v>20723</v>
      </c>
      <c r="G290" s="7" t="s">
        <v>20724</v>
      </c>
      <c r="H290" s="7" t="s">
        <v>1450</v>
      </c>
      <c r="I290" s="7" t="s">
        <v>20725</v>
      </c>
      <c r="J290" s="7" t="s">
        <v>1452</v>
      </c>
      <c r="K290" s="7" t="s">
        <v>325</v>
      </c>
      <c r="L290" s="7" t="s">
        <v>326</v>
      </c>
      <c r="M290" s="7" t="s">
        <v>1461</v>
      </c>
      <c r="N290" s="7" t="s">
        <v>23</v>
      </c>
      <c r="O290" s="11">
        <v>6</v>
      </c>
      <c r="P290" s="11">
        <v>51</v>
      </c>
      <c r="Q290" s="11">
        <v>3</v>
      </c>
      <c r="R290" s="11">
        <f t="shared" si="31"/>
        <v>3</v>
      </c>
      <c r="S290" s="11" t="s">
        <v>1455</v>
      </c>
      <c r="U290" t="str">
        <f t="shared" si="28"/>
        <v>是</v>
      </c>
    </row>
    <row r="291" spans="1:21">
      <c r="A291" s="2" t="str">
        <f>K291&amp;MID(L:L,15,4)</f>
        <v>陈红玉2747</v>
      </c>
      <c r="B291" s="7" t="s">
        <v>2749</v>
      </c>
      <c r="C291" s="7" t="s">
        <v>1446</v>
      </c>
      <c r="D291" s="7">
        <v>53</v>
      </c>
      <c r="E291" s="7" t="s">
        <v>2750</v>
      </c>
      <c r="F291" s="7" t="s">
        <v>20726</v>
      </c>
      <c r="G291" s="7" t="s">
        <v>20727</v>
      </c>
      <c r="H291" s="7" t="s">
        <v>1450</v>
      </c>
      <c r="I291" s="7" t="s">
        <v>2870</v>
      </c>
      <c r="J291" s="7" t="s">
        <v>1452</v>
      </c>
      <c r="K291" s="7" t="s">
        <v>61</v>
      </c>
      <c r="L291" s="7" t="s">
        <v>62</v>
      </c>
      <c r="M291" s="7" t="s">
        <v>1461</v>
      </c>
      <c r="N291" s="7" t="s">
        <v>23</v>
      </c>
      <c r="O291" s="11">
        <v>3</v>
      </c>
      <c r="P291" s="11">
        <v>11</v>
      </c>
      <c r="Q291" s="11">
        <v>3</v>
      </c>
      <c r="R291" s="11">
        <f t="shared" si="31"/>
        <v>0</v>
      </c>
      <c r="S291" s="11" t="s">
        <v>1455</v>
      </c>
      <c r="U291" t="str">
        <f t="shared" si="28"/>
        <v>是</v>
      </c>
    </row>
    <row r="292" spans="1:21">
      <c r="A292" s="2" t="str">
        <f>K292&amp;MID(L:L,15,4)</f>
        <v>曾宝琰033X</v>
      </c>
      <c r="B292" s="7" t="s">
        <v>2754</v>
      </c>
      <c r="C292" s="7" t="s">
        <v>1457</v>
      </c>
      <c r="D292" s="7">
        <v>62</v>
      </c>
      <c r="E292" s="7" t="s">
        <v>2755</v>
      </c>
      <c r="F292" s="7" t="s">
        <v>20728</v>
      </c>
      <c r="G292" s="7" t="s">
        <v>20729</v>
      </c>
      <c r="H292" s="7" t="s">
        <v>1450</v>
      </c>
      <c r="I292" s="7" t="s">
        <v>20730</v>
      </c>
      <c r="J292" s="7" t="s">
        <v>1452</v>
      </c>
      <c r="K292" s="7" t="s">
        <v>26</v>
      </c>
      <c r="L292" s="7" t="s">
        <v>27</v>
      </c>
      <c r="M292" s="7" t="s">
        <v>1461</v>
      </c>
      <c r="N292" s="7" t="s">
        <v>23</v>
      </c>
      <c r="O292" s="11">
        <v>5</v>
      </c>
      <c r="P292" s="11">
        <v>31</v>
      </c>
      <c r="Q292" s="11">
        <v>3</v>
      </c>
      <c r="R292" s="11">
        <f t="shared" si="31"/>
        <v>2</v>
      </c>
      <c r="S292" s="11" t="s">
        <v>1455</v>
      </c>
      <c r="U292" t="str">
        <f t="shared" si="28"/>
        <v>是</v>
      </c>
    </row>
    <row r="293" spans="1:21">
      <c r="A293" s="2" t="str">
        <f>K293&amp;MID(L:L,15,4)</f>
        <v>陈詠霓0342</v>
      </c>
      <c r="B293" s="7" t="s">
        <v>2759</v>
      </c>
      <c r="C293" s="7" t="s">
        <v>1446</v>
      </c>
      <c r="D293" s="7">
        <v>57</v>
      </c>
      <c r="E293" s="7" t="s">
        <v>109</v>
      </c>
      <c r="F293" s="7" t="s">
        <v>20731</v>
      </c>
      <c r="G293" s="7" t="s">
        <v>20732</v>
      </c>
      <c r="H293" s="7" t="s">
        <v>1450</v>
      </c>
      <c r="I293" s="7" t="s">
        <v>20733</v>
      </c>
      <c r="J293" s="7" t="s">
        <v>1452</v>
      </c>
      <c r="K293" s="7" t="s">
        <v>105</v>
      </c>
      <c r="L293" s="7" t="s">
        <v>106</v>
      </c>
      <c r="M293" s="7" t="s">
        <v>1461</v>
      </c>
      <c r="N293" s="7" t="s">
        <v>23</v>
      </c>
      <c r="O293" s="11">
        <v>5</v>
      </c>
      <c r="P293" s="11">
        <v>10</v>
      </c>
      <c r="Q293" s="11">
        <v>3</v>
      </c>
      <c r="R293" s="11">
        <f t="shared" si="31"/>
        <v>2</v>
      </c>
      <c r="S293" s="11" t="s">
        <v>1455</v>
      </c>
      <c r="U293" t="str">
        <f t="shared" si="28"/>
        <v>是</v>
      </c>
    </row>
    <row r="294" spans="1:21">
      <c r="A294" s="2" t="str">
        <f>K294&amp;MID(L:L,15,4)</f>
        <v>黎焯秦0036</v>
      </c>
      <c r="B294" s="7" t="s">
        <v>5283</v>
      </c>
      <c r="C294" s="7" t="s">
        <v>1457</v>
      </c>
      <c r="D294" s="7">
        <v>49</v>
      </c>
      <c r="E294" s="7" t="s">
        <v>260</v>
      </c>
      <c r="F294" s="7" t="s">
        <v>20734</v>
      </c>
      <c r="G294" s="7" t="s">
        <v>20735</v>
      </c>
      <c r="H294" s="7" t="s">
        <v>1450</v>
      </c>
      <c r="I294" s="7" t="s">
        <v>20736</v>
      </c>
      <c r="J294" s="7" t="s">
        <v>1452</v>
      </c>
      <c r="K294" s="7" t="s">
        <v>273</v>
      </c>
      <c r="L294" s="7" t="s">
        <v>274</v>
      </c>
      <c r="M294" s="7" t="s">
        <v>1461</v>
      </c>
      <c r="N294" s="7" t="s">
        <v>23</v>
      </c>
      <c r="O294" s="11">
        <v>7</v>
      </c>
      <c r="P294" s="11">
        <v>9</v>
      </c>
      <c r="Q294" s="11">
        <v>3</v>
      </c>
      <c r="R294" s="11">
        <f t="shared" si="31"/>
        <v>4</v>
      </c>
      <c r="S294" s="11" t="s">
        <v>1455</v>
      </c>
      <c r="U294" t="str">
        <f t="shared" si="28"/>
        <v>是</v>
      </c>
    </row>
    <row r="295" spans="1:21">
      <c r="A295" s="2" t="str">
        <f>K295&amp;MID(L:L,15,4)</f>
        <v>麦根0625</v>
      </c>
      <c r="B295" s="7" t="s">
        <v>2763</v>
      </c>
      <c r="C295" s="7" t="s">
        <v>1444</v>
      </c>
      <c r="D295" s="7">
        <v>61</v>
      </c>
      <c r="E295" s="7" t="s">
        <v>2764</v>
      </c>
      <c r="F295" s="7" t="s">
        <v>20737</v>
      </c>
      <c r="G295" s="7" t="s">
        <v>20738</v>
      </c>
      <c r="H295" s="7" t="s">
        <v>1450</v>
      </c>
      <c r="I295" s="7" t="s">
        <v>20739</v>
      </c>
      <c r="J295" s="7" t="s">
        <v>1452</v>
      </c>
      <c r="K295" s="7" t="s">
        <v>1169</v>
      </c>
      <c r="L295" s="7" t="s">
        <v>1170</v>
      </c>
      <c r="M295" s="7" t="s">
        <v>1461</v>
      </c>
      <c r="N295" s="7" t="s">
        <v>1462</v>
      </c>
      <c r="O295" s="11">
        <v>3</v>
      </c>
      <c r="P295" s="11">
        <v>33</v>
      </c>
      <c r="Q295" s="11">
        <v>2.5</v>
      </c>
      <c r="R295" s="11">
        <f t="shared" si="31"/>
        <v>0.5</v>
      </c>
      <c r="S295" s="11" t="s">
        <v>1455</v>
      </c>
      <c r="U295" t="str">
        <f t="shared" si="28"/>
        <v>是</v>
      </c>
    </row>
    <row r="296" spans="1:21">
      <c r="A296" s="2" t="str">
        <f>K296&amp;MID(L:L,15,4)</f>
        <v>汤瑞东003X</v>
      </c>
      <c r="B296" s="7" t="s">
        <v>2771</v>
      </c>
      <c r="C296" s="7" t="s">
        <v>1457</v>
      </c>
      <c r="D296" s="7">
        <v>53</v>
      </c>
      <c r="E296" s="7" t="s">
        <v>2772</v>
      </c>
      <c r="F296" s="7" t="s">
        <v>20740</v>
      </c>
      <c r="G296" s="7" t="s">
        <v>20741</v>
      </c>
      <c r="H296" s="7" t="s">
        <v>1450</v>
      </c>
      <c r="I296" s="7" t="s">
        <v>2775</v>
      </c>
      <c r="J296" s="7" t="s">
        <v>1452</v>
      </c>
      <c r="K296" s="7" t="s">
        <v>651</v>
      </c>
      <c r="L296" s="7" t="s">
        <v>652</v>
      </c>
      <c r="M296" s="7" t="s">
        <v>1453</v>
      </c>
      <c r="N296" s="7" t="s">
        <v>23</v>
      </c>
      <c r="O296" s="11">
        <v>1</v>
      </c>
      <c r="P296" s="11">
        <v>36</v>
      </c>
      <c r="Q296" s="11">
        <v>1.5</v>
      </c>
      <c r="R296" s="11">
        <v>0</v>
      </c>
      <c r="S296" s="11" t="s">
        <v>1455</v>
      </c>
      <c r="U296" t="str">
        <f t="shared" si="28"/>
        <v>是</v>
      </c>
    </row>
    <row r="297" spans="1:21">
      <c r="A297" s="2" t="str">
        <f>K297&amp;MID(L:L,15,4)</f>
        <v>王带娣3633</v>
      </c>
      <c r="B297" s="7" t="s">
        <v>3805</v>
      </c>
      <c r="C297" s="7" t="s">
        <v>1457</v>
      </c>
      <c r="D297" s="7">
        <v>35</v>
      </c>
      <c r="E297" s="7" t="s">
        <v>3806</v>
      </c>
      <c r="F297" s="7" t="s">
        <v>20742</v>
      </c>
      <c r="G297" s="7" t="s">
        <v>20743</v>
      </c>
      <c r="H297" s="7" t="s">
        <v>1450</v>
      </c>
      <c r="I297" s="7" t="s">
        <v>20744</v>
      </c>
      <c r="J297" s="7" t="s">
        <v>1452</v>
      </c>
      <c r="K297" s="7" t="s">
        <v>788</v>
      </c>
      <c r="L297" s="7" t="s">
        <v>789</v>
      </c>
      <c r="M297" s="7" t="s">
        <v>1453</v>
      </c>
      <c r="N297" s="7" t="s">
        <v>1454</v>
      </c>
      <c r="O297" s="11">
        <v>1</v>
      </c>
      <c r="P297" s="11">
        <v>41</v>
      </c>
      <c r="Q297" s="11">
        <v>1.5</v>
      </c>
      <c r="R297" s="11">
        <v>0</v>
      </c>
      <c r="S297" s="11" t="s">
        <v>1455</v>
      </c>
      <c r="U297" t="str">
        <f t="shared" si="28"/>
        <v>是</v>
      </c>
    </row>
    <row r="298" spans="1:21">
      <c r="A298" s="2" t="str">
        <f>K298&amp;MID(L:L,15,4)</f>
        <v>何丽芬5129</v>
      </c>
      <c r="B298" s="7" t="s">
        <v>2169</v>
      </c>
      <c r="C298" s="7" t="s">
        <v>1446</v>
      </c>
      <c r="D298" s="7">
        <v>30</v>
      </c>
      <c r="E298" s="7" t="s">
        <v>1071</v>
      </c>
      <c r="F298" s="7" t="s">
        <v>20745</v>
      </c>
      <c r="G298" s="7" t="s">
        <v>20746</v>
      </c>
      <c r="H298" s="7" t="s">
        <v>1450</v>
      </c>
      <c r="I298" s="7" t="s">
        <v>20747</v>
      </c>
      <c r="J298" s="7" t="s">
        <v>1452</v>
      </c>
      <c r="K298" s="7" t="s">
        <v>1068</v>
      </c>
      <c r="L298" s="7" t="s">
        <v>1069</v>
      </c>
      <c r="M298" s="7" t="s">
        <v>1461</v>
      </c>
      <c r="N298" s="7" t="s">
        <v>23</v>
      </c>
      <c r="O298" s="11">
        <v>5</v>
      </c>
      <c r="P298" s="11">
        <v>13</v>
      </c>
      <c r="Q298" s="11">
        <v>3</v>
      </c>
      <c r="R298" s="11">
        <f t="shared" ref="R298:R315" si="32">O298-Q298</f>
        <v>2</v>
      </c>
      <c r="S298" s="11" t="s">
        <v>1455</v>
      </c>
      <c r="U298" t="str">
        <f t="shared" si="28"/>
        <v>是</v>
      </c>
    </row>
    <row r="299" spans="1:21">
      <c r="A299" s="2" t="str">
        <f>K299&amp;MID(L:L,15,4)</f>
        <v>覃汉莲122X</v>
      </c>
      <c r="B299" s="7" t="s">
        <v>2780</v>
      </c>
      <c r="C299" s="7" t="s">
        <v>1444</v>
      </c>
      <c r="D299" s="7">
        <v>54</v>
      </c>
      <c r="E299" s="7" t="s">
        <v>2781</v>
      </c>
      <c r="F299" s="7" t="s">
        <v>20748</v>
      </c>
      <c r="G299" s="7" t="s">
        <v>20749</v>
      </c>
      <c r="H299" s="7" t="s">
        <v>1450</v>
      </c>
      <c r="I299" s="7" t="s">
        <v>9436</v>
      </c>
      <c r="J299" s="7" t="s">
        <v>1452</v>
      </c>
      <c r="K299" s="7" t="s">
        <v>492</v>
      </c>
      <c r="L299" s="7" t="s">
        <v>493</v>
      </c>
      <c r="M299" s="7" t="s">
        <v>1461</v>
      </c>
      <c r="N299" s="7" t="s">
        <v>23</v>
      </c>
      <c r="O299" s="11">
        <v>3</v>
      </c>
      <c r="P299" s="11">
        <v>4</v>
      </c>
      <c r="Q299" s="11">
        <v>3</v>
      </c>
      <c r="R299" s="11">
        <f t="shared" si="32"/>
        <v>0</v>
      </c>
      <c r="S299" s="11" t="s">
        <v>1455</v>
      </c>
      <c r="U299" t="str">
        <f t="shared" si="28"/>
        <v>是</v>
      </c>
    </row>
    <row r="300" spans="1:21">
      <c r="A300" s="2" t="str">
        <f>K300&amp;MID(L:L,15,4)</f>
        <v>简惠京3026</v>
      </c>
      <c r="B300" s="7" t="s">
        <v>19030</v>
      </c>
      <c r="C300" s="7" t="s">
        <v>1457</v>
      </c>
      <c r="D300" s="7">
        <v>57</v>
      </c>
      <c r="E300" s="7" t="s">
        <v>19031</v>
      </c>
      <c r="F300" s="7" t="s">
        <v>20750</v>
      </c>
      <c r="G300" s="7" t="s">
        <v>20751</v>
      </c>
      <c r="H300" s="7" t="s">
        <v>1450</v>
      </c>
      <c r="I300" s="7" t="s">
        <v>20752</v>
      </c>
      <c r="J300" s="7" t="s">
        <v>1452</v>
      </c>
      <c r="K300" s="7" t="s">
        <v>251</v>
      </c>
      <c r="L300" s="7" t="s">
        <v>252</v>
      </c>
      <c r="M300" s="7" t="s">
        <v>1461</v>
      </c>
      <c r="N300" s="7" t="s">
        <v>23</v>
      </c>
      <c r="O300" s="11">
        <v>6</v>
      </c>
      <c r="P300" s="11">
        <v>22</v>
      </c>
      <c r="Q300" s="11">
        <v>3</v>
      </c>
      <c r="R300" s="11">
        <f t="shared" si="32"/>
        <v>3</v>
      </c>
      <c r="S300" s="11" t="s">
        <v>1455</v>
      </c>
      <c r="U300" t="str">
        <f t="shared" si="28"/>
        <v>是</v>
      </c>
    </row>
    <row r="301" spans="1:21">
      <c r="A301" s="2" t="str">
        <f>K301&amp;MID(L:L,15,4)</f>
        <v>黄群1426</v>
      </c>
      <c r="B301" s="7" t="s">
        <v>2790</v>
      </c>
      <c r="C301" s="7" t="s">
        <v>1446</v>
      </c>
      <c r="D301" s="7">
        <v>56</v>
      </c>
      <c r="E301" s="7" t="s">
        <v>220</v>
      </c>
      <c r="F301" s="7" t="s">
        <v>20753</v>
      </c>
      <c r="G301" s="7" t="s">
        <v>20754</v>
      </c>
      <c r="H301" s="7" t="s">
        <v>1450</v>
      </c>
      <c r="I301" s="7" t="s">
        <v>20755</v>
      </c>
      <c r="J301" s="7" t="s">
        <v>1452</v>
      </c>
      <c r="K301" s="7" t="s">
        <v>217</v>
      </c>
      <c r="L301" s="7" t="s">
        <v>218</v>
      </c>
      <c r="M301" s="7" t="s">
        <v>1461</v>
      </c>
      <c r="N301" s="7" t="s">
        <v>23</v>
      </c>
      <c r="O301" s="11">
        <v>4</v>
      </c>
      <c r="P301" s="11">
        <v>6</v>
      </c>
      <c r="Q301" s="11">
        <v>3</v>
      </c>
      <c r="R301" s="11">
        <f t="shared" si="32"/>
        <v>1</v>
      </c>
      <c r="S301" s="11" t="s">
        <v>1455</v>
      </c>
      <c r="U301" t="str">
        <f t="shared" si="28"/>
        <v>是</v>
      </c>
    </row>
    <row r="302" spans="1:21">
      <c r="A302" s="2" t="str">
        <f>K302&amp;MID(L:L,15,4)</f>
        <v>马兆垣0036</v>
      </c>
      <c r="B302" s="7" t="s">
        <v>2794</v>
      </c>
      <c r="C302" s="7" t="s">
        <v>1446</v>
      </c>
      <c r="D302" s="7">
        <v>59</v>
      </c>
      <c r="E302" s="7" t="s">
        <v>2795</v>
      </c>
      <c r="F302" s="7" t="s">
        <v>20756</v>
      </c>
      <c r="G302" s="7" t="s">
        <v>20757</v>
      </c>
      <c r="H302" s="7" t="s">
        <v>2798</v>
      </c>
      <c r="I302" s="7" t="s">
        <v>20758</v>
      </c>
      <c r="J302" s="7" t="s">
        <v>1452</v>
      </c>
      <c r="K302" s="7" t="s">
        <v>486</v>
      </c>
      <c r="L302" s="7" t="s">
        <v>487</v>
      </c>
      <c r="M302" s="7" t="s">
        <v>1461</v>
      </c>
      <c r="N302" s="7" t="s">
        <v>23</v>
      </c>
      <c r="O302" s="11">
        <v>3</v>
      </c>
      <c r="P302" s="11">
        <v>27</v>
      </c>
      <c r="Q302" s="11">
        <v>3</v>
      </c>
      <c r="R302" s="11">
        <f t="shared" si="32"/>
        <v>0</v>
      </c>
      <c r="S302" s="11" t="s">
        <v>1455</v>
      </c>
      <c r="U302" t="str">
        <f t="shared" si="28"/>
        <v>是</v>
      </c>
    </row>
    <row r="303" spans="1:21">
      <c r="A303" s="2" t="str">
        <f>K303&amp;MID(L:L,15,4)</f>
        <v>蒋傍弟332X</v>
      </c>
      <c r="B303" s="7" t="s">
        <v>2138</v>
      </c>
      <c r="C303" s="7" t="s">
        <v>1446</v>
      </c>
      <c r="D303" s="7">
        <v>63</v>
      </c>
      <c r="E303" s="7" t="s">
        <v>2139</v>
      </c>
      <c r="F303" s="7" t="s">
        <v>20759</v>
      </c>
      <c r="G303" s="7" t="s">
        <v>20760</v>
      </c>
      <c r="H303" s="7" t="s">
        <v>1450</v>
      </c>
      <c r="I303" s="7" t="s">
        <v>2404</v>
      </c>
      <c r="J303" s="7" t="s">
        <v>1452</v>
      </c>
      <c r="K303" s="7" t="s">
        <v>267</v>
      </c>
      <c r="L303" s="7" t="s">
        <v>268</v>
      </c>
      <c r="M303" s="7" t="s">
        <v>1461</v>
      </c>
      <c r="N303" s="7" t="s">
        <v>23</v>
      </c>
      <c r="O303" s="11">
        <v>3</v>
      </c>
      <c r="P303" s="11">
        <v>3</v>
      </c>
      <c r="Q303" s="11">
        <v>3</v>
      </c>
      <c r="R303" s="11">
        <f t="shared" si="32"/>
        <v>0</v>
      </c>
      <c r="S303" s="11" t="s">
        <v>1455</v>
      </c>
      <c r="U303" t="str">
        <f t="shared" si="28"/>
        <v>是</v>
      </c>
    </row>
    <row r="304" spans="1:21">
      <c r="A304" s="2" t="str">
        <f>K304&amp;MID(L:L,15,4)</f>
        <v>张惠芳0042</v>
      </c>
      <c r="B304" s="7" t="s">
        <v>2802</v>
      </c>
      <c r="C304" s="7" t="s">
        <v>1446</v>
      </c>
      <c r="D304" s="7">
        <v>58</v>
      </c>
      <c r="E304" s="7" t="s">
        <v>2803</v>
      </c>
      <c r="F304" s="7" t="s">
        <v>20761</v>
      </c>
      <c r="G304" s="7" t="s">
        <v>20762</v>
      </c>
      <c r="H304" s="7" t="s">
        <v>1450</v>
      </c>
      <c r="I304" s="7" t="s">
        <v>4891</v>
      </c>
      <c r="J304" s="7" t="s">
        <v>1452</v>
      </c>
      <c r="K304" s="7" t="s">
        <v>548</v>
      </c>
      <c r="L304" s="7" t="s">
        <v>549</v>
      </c>
      <c r="M304" s="7" t="s">
        <v>1561</v>
      </c>
      <c r="N304" s="7" t="s">
        <v>23</v>
      </c>
      <c r="O304" s="11">
        <v>3</v>
      </c>
      <c r="P304" s="11">
        <v>12</v>
      </c>
      <c r="Q304" s="11">
        <v>3</v>
      </c>
      <c r="R304" s="11">
        <f t="shared" si="32"/>
        <v>0</v>
      </c>
      <c r="S304" s="11" t="s">
        <v>1455</v>
      </c>
      <c r="U304" t="str">
        <f t="shared" si="28"/>
        <v>是</v>
      </c>
    </row>
    <row r="305" spans="1:21">
      <c r="A305" s="2" t="str">
        <f>K305&amp;MID(L:L,15,4)</f>
        <v>伍东成3915</v>
      </c>
      <c r="B305" s="7" t="s">
        <v>2532</v>
      </c>
      <c r="C305" s="7" t="s">
        <v>1457</v>
      </c>
      <c r="D305" s="7">
        <v>48</v>
      </c>
      <c r="E305" s="7" t="s">
        <v>2533</v>
      </c>
      <c r="F305" s="7" t="s">
        <v>20763</v>
      </c>
      <c r="G305" s="7" t="s">
        <v>20764</v>
      </c>
      <c r="H305" s="7" t="s">
        <v>1450</v>
      </c>
      <c r="I305" s="7" t="s">
        <v>6131</v>
      </c>
      <c r="J305" s="7" t="s">
        <v>1452</v>
      </c>
      <c r="K305" s="7" t="s">
        <v>526</v>
      </c>
      <c r="L305" s="7" t="s">
        <v>527</v>
      </c>
      <c r="M305" s="7" t="s">
        <v>1461</v>
      </c>
      <c r="N305" s="7" t="s">
        <v>23</v>
      </c>
      <c r="O305" s="11">
        <v>3</v>
      </c>
      <c r="P305" s="11">
        <v>26</v>
      </c>
      <c r="Q305" s="11">
        <v>3</v>
      </c>
      <c r="R305" s="11">
        <f t="shared" si="32"/>
        <v>0</v>
      </c>
      <c r="S305" s="11" t="s">
        <v>1455</v>
      </c>
      <c r="U305" t="str">
        <f t="shared" si="28"/>
        <v>是</v>
      </c>
    </row>
    <row r="306" spans="1:21">
      <c r="A306" s="2" t="str">
        <f>K306&amp;MID(L:L,15,4)</f>
        <v>刘汉棉185X</v>
      </c>
      <c r="B306" s="7" t="s">
        <v>2810</v>
      </c>
      <c r="C306" s="7" t="s">
        <v>1457</v>
      </c>
      <c r="D306" s="7">
        <v>50</v>
      </c>
      <c r="E306" s="7" t="s">
        <v>2811</v>
      </c>
      <c r="F306" s="7" t="s">
        <v>20765</v>
      </c>
      <c r="G306" s="7" t="s">
        <v>20766</v>
      </c>
      <c r="H306" s="7" t="s">
        <v>1450</v>
      </c>
      <c r="I306" s="7" t="s">
        <v>6235</v>
      </c>
      <c r="J306" s="7" t="s">
        <v>1452</v>
      </c>
      <c r="K306" s="7" t="s">
        <v>436</v>
      </c>
      <c r="L306" s="7" t="s">
        <v>2815</v>
      </c>
      <c r="M306" s="7" t="s">
        <v>1772</v>
      </c>
      <c r="N306" s="7" t="s">
        <v>23</v>
      </c>
      <c r="O306" s="11">
        <v>3</v>
      </c>
      <c r="P306" s="11">
        <v>17</v>
      </c>
      <c r="Q306" s="11">
        <v>3</v>
      </c>
      <c r="R306" s="11">
        <f t="shared" si="32"/>
        <v>0</v>
      </c>
      <c r="S306" s="11" t="s">
        <v>1455</v>
      </c>
      <c r="U306" t="str">
        <f t="shared" si="28"/>
        <v>是</v>
      </c>
    </row>
    <row r="307" spans="1:21">
      <c r="A307" s="2" t="str">
        <f>K307&amp;MID(L:L,15,4)</f>
        <v>陈廷远0613</v>
      </c>
      <c r="B307" s="7" t="s">
        <v>2763</v>
      </c>
      <c r="C307" s="7" t="s">
        <v>1444</v>
      </c>
      <c r="D307" s="7">
        <v>61</v>
      </c>
      <c r="E307" s="7" t="s">
        <v>2764</v>
      </c>
      <c r="F307" s="7" t="s">
        <v>20767</v>
      </c>
      <c r="G307" s="7" t="s">
        <v>20768</v>
      </c>
      <c r="H307" s="7" t="s">
        <v>1450</v>
      </c>
      <c r="I307" s="7" t="s">
        <v>20769</v>
      </c>
      <c r="J307" s="7" t="s">
        <v>1452</v>
      </c>
      <c r="K307" s="7" t="s">
        <v>1173</v>
      </c>
      <c r="L307" s="7" t="s">
        <v>1174</v>
      </c>
      <c r="M307" s="7" t="s">
        <v>1461</v>
      </c>
      <c r="N307" s="7" t="s">
        <v>1462</v>
      </c>
      <c r="O307" s="11">
        <v>3</v>
      </c>
      <c r="P307" s="11">
        <v>58</v>
      </c>
      <c r="Q307" s="11">
        <v>2.5</v>
      </c>
      <c r="R307" s="11">
        <f t="shared" si="32"/>
        <v>0.5</v>
      </c>
      <c r="S307" s="11" t="s">
        <v>1455</v>
      </c>
      <c r="U307" t="str">
        <f t="shared" si="28"/>
        <v>是</v>
      </c>
    </row>
    <row r="308" spans="1:21">
      <c r="A308" s="2" t="str">
        <f>K308&amp;MID(L:L,15,4)</f>
        <v>陈润甜4521</v>
      </c>
      <c r="B308" s="7" t="s">
        <v>19030</v>
      </c>
      <c r="C308" s="7" t="s">
        <v>1457</v>
      </c>
      <c r="D308" s="7">
        <v>57</v>
      </c>
      <c r="E308" s="7" t="s">
        <v>19031</v>
      </c>
      <c r="F308" s="7" t="s">
        <v>20770</v>
      </c>
      <c r="G308" s="7" t="s">
        <v>20771</v>
      </c>
      <c r="H308" s="7" t="s">
        <v>1912</v>
      </c>
      <c r="I308" s="7" t="s">
        <v>20010</v>
      </c>
      <c r="J308" s="7" t="s">
        <v>1452</v>
      </c>
      <c r="K308" s="7" t="s">
        <v>723</v>
      </c>
      <c r="L308" s="7" t="s">
        <v>724</v>
      </c>
      <c r="M308" s="7" t="s">
        <v>1461</v>
      </c>
      <c r="N308" s="7" t="s">
        <v>1467</v>
      </c>
      <c r="O308" s="11">
        <v>3</v>
      </c>
      <c r="P308" s="11">
        <v>46</v>
      </c>
      <c r="Q308" s="11">
        <v>3</v>
      </c>
      <c r="R308" s="11">
        <f t="shared" si="32"/>
        <v>0</v>
      </c>
      <c r="S308" s="11" t="s">
        <v>1455</v>
      </c>
      <c r="U308" t="str">
        <f t="shared" si="28"/>
        <v>是</v>
      </c>
    </row>
    <row r="309" spans="1:21">
      <c r="A309" s="2" t="str">
        <f>K309&amp;MID(L:L,15,4)</f>
        <v>李平仪0049</v>
      </c>
      <c r="B309" s="7" t="s">
        <v>2178</v>
      </c>
      <c r="C309" s="7" t="s">
        <v>1444</v>
      </c>
      <c r="D309" s="7">
        <v>52</v>
      </c>
      <c r="E309" s="7" t="s">
        <v>2179</v>
      </c>
      <c r="F309" s="7" t="s">
        <v>20772</v>
      </c>
      <c r="G309" s="7" t="s">
        <v>20773</v>
      </c>
      <c r="H309" s="7" t="s">
        <v>1450</v>
      </c>
      <c r="I309" s="7" t="s">
        <v>19563</v>
      </c>
      <c r="J309" s="7" t="s">
        <v>1452</v>
      </c>
      <c r="K309" s="7" t="s">
        <v>930</v>
      </c>
      <c r="L309" s="7" t="s">
        <v>931</v>
      </c>
      <c r="M309" s="7" t="s">
        <v>1461</v>
      </c>
      <c r="N309" s="7" t="s">
        <v>23</v>
      </c>
      <c r="O309" s="11">
        <v>3</v>
      </c>
      <c r="P309" s="11">
        <v>6</v>
      </c>
      <c r="Q309" s="11">
        <v>3</v>
      </c>
      <c r="R309" s="11">
        <f t="shared" si="32"/>
        <v>0</v>
      </c>
      <c r="S309" s="11" t="s">
        <v>1455</v>
      </c>
      <c r="U309" t="str">
        <f t="shared" si="28"/>
        <v>是</v>
      </c>
    </row>
    <row r="310" spans="1:21">
      <c r="A310" s="2" t="str">
        <f>K310&amp;MID(L:L,15,4)</f>
        <v>邝锐冲1231</v>
      </c>
      <c r="B310" s="7" t="s">
        <v>2825</v>
      </c>
      <c r="C310" s="7" t="s">
        <v>1446</v>
      </c>
      <c r="D310" s="7">
        <v>36</v>
      </c>
      <c r="E310" s="7" t="s">
        <v>2826</v>
      </c>
      <c r="F310" s="7" t="s">
        <v>20774</v>
      </c>
      <c r="G310" s="7" t="s">
        <v>20775</v>
      </c>
      <c r="H310" s="7" t="s">
        <v>1450</v>
      </c>
      <c r="I310" s="7" t="s">
        <v>3235</v>
      </c>
      <c r="J310" s="7" t="s">
        <v>1452</v>
      </c>
      <c r="K310" s="7" t="s">
        <v>970</v>
      </c>
      <c r="L310" s="7" t="s">
        <v>971</v>
      </c>
      <c r="M310" s="7" t="s">
        <v>1453</v>
      </c>
      <c r="N310" s="7" t="s">
        <v>23</v>
      </c>
      <c r="O310" s="11">
        <v>3</v>
      </c>
      <c r="P310" s="11">
        <v>4</v>
      </c>
      <c r="Q310" s="11">
        <v>1.5</v>
      </c>
      <c r="R310" s="11">
        <f t="shared" si="32"/>
        <v>1.5</v>
      </c>
      <c r="S310" s="11" t="s">
        <v>1455</v>
      </c>
      <c r="U310" t="str">
        <f t="shared" si="28"/>
        <v>是</v>
      </c>
    </row>
    <row r="311" spans="1:21">
      <c r="A311" s="2" t="str">
        <f>K311&amp;MID(L:L,15,4)</f>
        <v>黎晓君0020</v>
      </c>
      <c r="B311" s="7" t="s">
        <v>2830</v>
      </c>
      <c r="C311" s="7" t="s">
        <v>1457</v>
      </c>
      <c r="D311" s="7">
        <v>47</v>
      </c>
      <c r="E311" s="7" t="s">
        <v>2831</v>
      </c>
      <c r="F311" s="7" t="s">
        <v>20776</v>
      </c>
      <c r="G311" s="7" t="s">
        <v>20777</v>
      </c>
      <c r="H311" s="7" t="s">
        <v>1450</v>
      </c>
      <c r="I311" s="7" t="s">
        <v>20778</v>
      </c>
      <c r="J311" s="7" t="s">
        <v>1452</v>
      </c>
      <c r="K311" s="7" t="s">
        <v>353</v>
      </c>
      <c r="L311" s="7" t="s">
        <v>354</v>
      </c>
      <c r="M311" s="7" t="s">
        <v>1453</v>
      </c>
      <c r="N311" s="7" t="s">
        <v>23</v>
      </c>
      <c r="O311" s="11">
        <v>4</v>
      </c>
      <c r="P311" s="11">
        <v>28</v>
      </c>
      <c r="Q311" s="11">
        <v>1.5</v>
      </c>
      <c r="R311" s="11">
        <f t="shared" si="32"/>
        <v>2.5</v>
      </c>
      <c r="S311" s="11" t="s">
        <v>1455</v>
      </c>
      <c r="U311" t="str">
        <f t="shared" si="28"/>
        <v>是</v>
      </c>
    </row>
    <row r="312" spans="1:21">
      <c r="A312" s="2" t="str">
        <f>K312&amp;MID(L:L,15,4)</f>
        <v>梁福洪0015</v>
      </c>
      <c r="B312" s="7" t="s">
        <v>2835</v>
      </c>
      <c r="C312" s="7" t="s">
        <v>1446</v>
      </c>
      <c r="D312" s="7">
        <v>53</v>
      </c>
      <c r="E312" s="7" t="s">
        <v>2836</v>
      </c>
      <c r="F312" s="7" t="s">
        <v>20779</v>
      </c>
      <c r="G312" s="7" t="s">
        <v>20780</v>
      </c>
      <c r="H312" s="7" t="s">
        <v>1450</v>
      </c>
      <c r="I312" s="7" t="s">
        <v>20781</v>
      </c>
      <c r="J312" s="7" t="s">
        <v>1452</v>
      </c>
      <c r="K312" s="7" t="s">
        <v>768</v>
      </c>
      <c r="L312" s="7" t="s">
        <v>769</v>
      </c>
      <c r="M312" s="7" t="s">
        <v>1461</v>
      </c>
      <c r="N312" s="7" t="s">
        <v>1454</v>
      </c>
      <c r="O312" s="11">
        <v>5</v>
      </c>
      <c r="P312" s="11">
        <v>13</v>
      </c>
      <c r="Q312" s="11">
        <v>3</v>
      </c>
      <c r="R312" s="11">
        <f t="shared" si="32"/>
        <v>2</v>
      </c>
      <c r="S312" s="11" t="s">
        <v>1455</v>
      </c>
      <c r="U312" t="str">
        <f t="shared" si="28"/>
        <v>是</v>
      </c>
    </row>
    <row r="313" spans="1:21">
      <c r="A313" s="2" t="str">
        <f>K313&amp;MID(L:L,15,4)</f>
        <v>陈就娣002X</v>
      </c>
      <c r="B313" s="7" t="s">
        <v>2840</v>
      </c>
      <c r="C313" s="7" t="s">
        <v>1446</v>
      </c>
      <c r="D313" s="7">
        <v>48</v>
      </c>
      <c r="E313" s="7" t="s">
        <v>2841</v>
      </c>
      <c r="F313" s="7" t="s">
        <v>20782</v>
      </c>
      <c r="G313" s="7" t="s">
        <v>20783</v>
      </c>
      <c r="H313" s="7" t="s">
        <v>1450</v>
      </c>
      <c r="I313" s="7" t="s">
        <v>14172</v>
      </c>
      <c r="J313" s="7" t="s">
        <v>1452</v>
      </c>
      <c r="K313" s="7" t="s">
        <v>720</v>
      </c>
      <c r="L313" s="7" t="s">
        <v>721</v>
      </c>
      <c r="M313" s="7" t="s">
        <v>1461</v>
      </c>
      <c r="N313" s="7" t="s">
        <v>1467</v>
      </c>
      <c r="O313" s="11">
        <v>3</v>
      </c>
      <c r="P313" s="11">
        <v>55</v>
      </c>
      <c r="Q313" s="11">
        <v>3</v>
      </c>
      <c r="R313" s="11">
        <f t="shared" si="32"/>
        <v>0</v>
      </c>
      <c r="S313" s="11" t="s">
        <v>1455</v>
      </c>
      <c r="U313" t="str">
        <f t="shared" si="28"/>
        <v>是</v>
      </c>
    </row>
    <row r="314" spans="1:21">
      <c r="A314" s="2" t="str">
        <f>K314&amp;MID(L:L,15,4)</f>
        <v>陈雪玉0624</v>
      </c>
      <c r="B314" s="7" t="s">
        <v>2845</v>
      </c>
      <c r="C314" s="7" t="s">
        <v>1457</v>
      </c>
      <c r="D314" s="7">
        <v>53</v>
      </c>
      <c r="E314" s="7" t="s">
        <v>2846</v>
      </c>
      <c r="F314" s="7" t="s">
        <v>20784</v>
      </c>
      <c r="G314" s="7" t="s">
        <v>20785</v>
      </c>
      <c r="H314" s="7" t="s">
        <v>1450</v>
      </c>
      <c r="I314" s="7" t="s">
        <v>20786</v>
      </c>
      <c r="J314" s="7" t="s">
        <v>1452</v>
      </c>
      <c r="K314" s="7" t="s">
        <v>98</v>
      </c>
      <c r="L314" s="7" t="s">
        <v>99</v>
      </c>
      <c r="M314" s="7" t="s">
        <v>1461</v>
      </c>
      <c r="N314" s="7" t="s">
        <v>23</v>
      </c>
      <c r="O314" s="11">
        <v>5</v>
      </c>
      <c r="P314" s="11">
        <v>0</v>
      </c>
      <c r="Q314" s="11">
        <v>3</v>
      </c>
      <c r="R314" s="11">
        <f t="shared" si="32"/>
        <v>2</v>
      </c>
      <c r="S314" s="11" t="s">
        <v>1455</v>
      </c>
      <c r="U314" t="str">
        <f t="shared" si="28"/>
        <v>是</v>
      </c>
    </row>
    <row r="315" spans="1:21">
      <c r="A315" s="2" t="str">
        <f>K315&amp;MID(L:L,15,4)</f>
        <v>周炳雄121X</v>
      </c>
      <c r="B315" s="7" t="s">
        <v>2850</v>
      </c>
      <c r="C315" s="7" t="s">
        <v>1444</v>
      </c>
      <c r="D315" s="7">
        <v>60</v>
      </c>
      <c r="E315" s="7" t="s">
        <v>2851</v>
      </c>
      <c r="F315" s="7" t="s">
        <v>20787</v>
      </c>
      <c r="G315" s="7" t="s">
        <v>20788</v>
      </c>
      <c r="H315" s="7" t="s">
        <v>1450</v>
      </c>
      <c r="I315" s="7" t="s">
        <v>4959</v>
      </c>
      <c r="J315" s="7" t="s">
        <v>1452</v>
      </c>
      <c r="K315" s="7" t="s">
        <v>878</v>
      </c>
      <c r="L315" s="7" t="s">
        <v>879</v>
      </c>
      <c r="M315" s="7" t="s">
        <v>1461</v>
      </c>
      <c r="N315" s="7" t="s">
        <v>23</v>
      </c>
      <c r="O315" s="11">
        <v>0</v>
      </c>
      <c r="P315" s="11">
        <v>0</v>
      </c>
      <c r="Q315" s="11">
        <v>3</v>
      </c>
      <c r="R315" s="11">
        <f t="shared" si="32"/>
        <v>-3</v>
      </c>
      <c r="S315" s="11" t="s">
        <v>1520</v>
      </c>
      <c r="U315" t="str">
        <f t="shared" si="28"/>
        <v>否</v>
      </c>
    </row>
    <row r="316" spans="1:21">
      <c r="A316" s="2" t="str">
        <f>K316&amp;MID(L:L,15,4)</f>
        <v>谭用维1240</v>
      </c>
      <c r="B316" s="7" t="s">
        <v>1944</v>
      </c>
      <c r="C316" s="7" t="s">
        <v>1457</v>
      </c>
      <c r="D316" s="7">
        <v>48</v>
      </c>
      <c r="E316" s="7" t="s">
        <v>1945</v>
      </c>
      <c r="F316" s="7" t="s">
        <v>20789</v>
      </c>
      <c r="G316" s="7" t="s">
        <v>20790</v>
      </c>
      <c r="H316" s="7" t="s">
        <v>1450</v>
      </c>
      <c r="I316" s="7" t="s">
        <v>20688</v>
      </c>
      <c r="J316" s="7" t="s">
        <v>1452</v>
      </c>
      <c r="K316" s="7" t="s">
        <v>545</v>
      </c>
      <c r="L316" s="7" t="s">
        <v>546</v>
      </c>
      <c r="M316" s="7" t="s">
        <v>1453</v>
      </c>
      <c r="N316" s="7" t="s">
        <v>23</v>
      </c>
      <c r="O316" s="11">
        <v>1</v>
      </c>
      <c r="P316" s="11">
        <v>44</v>
      </c>
      <c r="Q316" s="11">
        <v>1.5</v>
      </c>
      <c r="R316" s="11">
        <v>0</v>
      </c>
      <c r="S316" s="11" t="s">
        <v>1455</v>
      </c>
      <c r="U316" t="str">
        <f t="shared" si="28"/>
        <v>是</v>
      </c>
    </row>
    <row r="317" spans="1:21">
      <c r="A317" s="2" t="str">
        <f>K317&amp;MID(L:L,15,4)</f>
        <v>陈祥仪0619</v>
      </c>
      <c r="B317" s="7" t="s">
        <v>2858</v>
      </c>
      <c r="C317" s="7" t="s">
        <v>1446</v>
      </c>
      <c r="D317" s="7">
        <v>45</v>
      </c>
      <c r="E317" s="7" t="s">
        <v>2859</v>
      </c>
      <c r="F317" s="7" t="s">
        <v>20791</v>
      </c>
      <c r="G317" s="7" t="s">
        <v>20792</v>
      </c>
      <c r="H317" s="7" t="s">
        <v>1450</v>
      </c>
      <c r="I317" s="7" t="s">
        <v>2867</v>
      </c>
      <c r="J317" s="7" t="s">
        <v>1452</v>
      </c>
      <c r="K317" s="7" t="s">
        <v>92</v>
      </c>
      <c r="L317" s="7" t="s">
        <v>93</v>
      </c>
      <c r="M317" s="7" t="s">
        <v>1461</v>
      </c>
      <c r="N317" s="7" t="s">
        <v>23</v>
      </c>
      <c r="O317" s="11">
        <v>3</v>
      </c>
      <c r="P317" s="11">
        <v>16</v>
      </c>
      <c r="Q317" s="11">
        <v>3</v>
      </c>
      <c r="R317" s="11">
        <f t="shared" ref="R317:R322" si="33">O317-Q317</f>
        <v>0</v>
      </c>
      <c r="S317" s="11" t="s">
        <v>1455</v>
      </c>
      <c r="U317" t="str">
        <f t="shared" si="28"/>
        <v>是</v>
      </c>
    </row>
    <row r="318" spans="1:21">
      <c r="A318" s="2" t="str">
        <f>K318&amp;MID(L:L,15,4)</f>
        <v>罗佐铿4515</v>
      </c>
      <c r="B318" s="7" t="s">
        <v>2863</v>
      </c>
      <c r="C318" s="7" t="s">
        <v>1457</v>
      </c>
      <c r="D318" s="7">
        <v>29</v>
      </c>
      <c r="E318" s="7" t="s">
        <v>2864</v>
      </c>
      <c r="F318" s="7" t="s">
        <v>20793</v>
      </c>
      <c r="G318" s="7" t="s">
        <v>20794</v>
      </c>
      <c r="H318" s="7" t="s">
        <v>1450</v>
      </c>
      <c r="I318" s="7" t="s">
        <v>1523</v>
      </c>
      <c r="J318" s="7" t="s">
        <v>1452</v>
      </c>
      <c r="K318" s="7" t="s">
        <v>476</v>
      </c>
      <c r="L318" s="7" t="s">
        <v>477</v>
      </c>
      <c r="M318" s="7" t="s">
        <v>1461</v>
      </c>
      <c r="N318" s="7" t="s">
        <v>23</v>
      </c>
      <c r="O318" s="11">
        <v>3</v>
      </c>
      <c r="P318" s="11">
        <v>12</v>
      </c>
      <c r="Q318" s="11">
        <v>3</v>
      </c>
      <c r="R318" s="11">
        <f t="shared" si="33"/>
        <v>0</v>
      </c>
      <c r="S318" s="11" t="s">
        <v>1455</v>
      </c>
      <c r="U318" t="str">
        <f t="shared" si="28"/>
        <v>是</v>
      </c>
    </row>
    <row r="319" spans="1:21">
      <c r="A319" s="2" t="str">
        <f>K319&amp;MID(L:L,15,4)</f>
        <v>何全辉0015</v>
      </c>
      <c r="B319" s="7" t="s">
        <v>2178</v>
      </c>
      <c r="C319" s="7" t="s">
        <v>1444</v>
      </c>
      <c r="D319" s="7">
        <v>52</v>
      </c>
      <c r="E319" s="7" t="s">
        <v>2179</v>
      </c>
      <c r="F319" s="7" t="s">
        <v>20795</v>
      </c>
      <c r="G319" s="7" t="s">
        <v>20796</v>
      </c>
      <c r="H319" s="7" t="s">
        <v>1450</v>
      </c>
      <c r="I319" s="7" t="s">
        <v>20797</v>
      </c>
      <c r="J319" s="7" t="s">
        <v>1452</v>
      </c>
      <c r="K319" s="7" t="s">
        <v>928</v>
      </c>
      <c r="L319" s="7" t="s">
        <v>929</v>
      </c>
      <c r="M319" s="7" t="s">
        <v>1461</v>
      </c>
      <c r="N319" s="7" t="s">
        <v>23</v>
      </c>
      <c r="O319" s="11">
        <v>9</v>
      </c>
      <c r="P319" s="11">
        <v>36</v>
      </c>
      <c r="Q319" s="11">
        <v>3</v>
      </c>
      <c r="R319" s="11">
        <f t="shared" si="33"/>
        <v>6</v>
      </c>
      <c r="S319" s="11" t="s">
        <v>1455</v>
      </c>
      <c r="U319" t="str">
        <f t="shared" si="28"/>
        <v>是</v>
      </c>
    </row>
    <row r="320" spans="1:21">
      <c r="A320" s="2" t="str">
        <f>K320&amp;MID(L:L,15,4)</f>
        <v>陈志杰0352</v>
      </c>
      <c r="B320" s="7" t="s">
        <v>2871</v>
      </c>
      <c r="C320" s="7" t="s">
        <v>1446</v>
      </c>
      <c r="D320" s="7">
        <v>53</v>
      </c>
      <c r="E320" s="7" t="s">
        <v>2872</v>
      </c>
      <c r="F320" s="7" t="s">
        <v>20798</v>
      </c>
      <c r="G320" s="7" t="s">
        <v>20799</v>
      </c>
      <c r="H320" s="7" t="s">
        <v>1450</v>
      </c>
      <c r="I320" s="7" t="s">
        <v>4072</v>
      </c>
      <c r="J320" s="7" t="s">
        <v>1452</v>
      </c>
      <c r="K320" s="7" t="s">
        <v>114</v>
      </c>
      <c r="L320" s="7" t="s">
        <v>115</v>
      </c>
      <c r="M320" s="7" t="s">
        <v>1561</v>
      </c>
      <c r="N320" s="7" t="s">
        <v>23</v>
      </c>
      <c r="O320" s="11">
        <v>3</v>
      </c>
      <c r="P320" s="11">
        <v>11</v>
      </c>
      <c r="Q320" s="11">
        <v>3</v>
      </c>
      <c r="R320" s="11">
        <f t="shared" si="33"/>
        <v>0</v>
      </c>
      <c r="S320" s="11" t="s">
        <v>1455</v>
      </c>
      <c r="U320" t="str">
        <f t="shared" si="28"/>
        <v>是</v>
      </c>
    </row>
    <row r="321" spans="1:21">
      <c r="A321" s="2" t="str">
        <f>K321&amp;MID(L:L,15,4)</f>
        <v>黄齐好1226</v>
      </c>
      <c r="B321" s="7" t="s">
        <v>1974</v>
      </c>
      <c r="C321" s="7" t="s">
        <v>1446</v>
      </c>
      <c r="D321" s="7">
        <v>44</v>
      </c>
      <c r="E321" s="7" t="s">
        <v>1043</v>
      </c>
      <c r="F321" s="7" t="s">
        <v>20800</v>
      </c>
      <c r="G321" s="7" t="s">
        <v>20801</v>
      </c>
      <c r="H321" s="7" t="s">
        <v>1450</v>
      </c>
      <c r="I321" s="7" t="s">
        <v>20802</v>
      </c>
      <c r="J321" s="7" t="s">
        <v>1452</v>
      </c>
      <c r="K321" s="7" t="s">
        <v>1041</v>
      </c>
      <c r="L321" s="7" t="s">
        <v>1042</v>
      </c>
      <c r="M321" s="7" t="s">
        <v>1453</v>
      </c>
      <c r="N321" s="7" t="s">
        <v>23</v>
      </c>
      <c r="O321" s="11">
        <v>4</v>
      </c>
      <c r="P321" s="11">
        <v>52</v>
      </c>
      <c r="Q321" s="11">
        <v>1.5</v>
      </c>
      <c r="R321" s="11">
        <f t="shared" si="33"/>
        <v>2.5</v>
      </c>
      <c r="S321" s="11" t="s">
        <v>1455</v>
      </c>
      <c r="U321" t="str">
        <f t="shared" si="28"/>
        <v>是</v>
      </c>
    </row>
    <row r="322" spans="1:21">
      <c r="A322" s="2" t="str">
        <f>K322&amp;MID(L:L,15,4)</f>
        <v>黄星燎1235</v>
      </c>
      <c r="B322" s="7" t="s">
        <v>1699</v>
      </c>
      <c r="C322" s="7" t="s">
        <v>1444</v>
      </c>
      <c r="D322" s="7">
        <v>57</v>
      </c>
      <c r="E322" s="7" t="s">
        <v>1700</v>
      </c>
      <c r="F322" s="7" t="s">
        <v>20803</v>
      </c>
      <c r="G322" s="7" t="s">
        <v>20804</v>
      </c>
      <c r="H322" s="7" t="s">
        <v>1450</v>
      </c>
      <c r="I322" s="7" t="s">
        <v>14505</v>
      </c>
      <c r="J322" s="7" t="s">
        <v>1452</v>
      </c>
      <c r="K322" s="7" t="s">
        <v>270</v>
      </c>
      <c r="L322" s="7" t="s">
        <v>271</v>
      </c>
      <c r="M322" s="7" t="s">
        <v>1461</v>
      </c>
      <c r="N322" s="7" t="s">
        <v>23</v>
      </c>
      <c r="O322" s="11">
        <v>3</v>
      </c>
      <c r="P322" s="11">
        <v>15</v>
      </c>
      <c r="Q322" s="11">
        <v>3</v>
      </c>
      <c r="R322" s="11">
        <f t="shared" si="33"/>
        <v>0</v>
      </c>
      <c r="S322" s="11" t="s">
        <v>1455</v>
      </c>
      <c r="U322" t="str">
        <f t="shared" si="28"/>
        <v>是</v>
      </c>
    </row>
    <row r="323" spans="1:21">
      <c r="A323" s="2" t="str">
        <f>K323&amp;MID(L:L,15,4)</f>
        <v>钟汉2739</v>
      </c>
      <c r="B323" s="7" t="s">
        <v>2881</v>
      </c>
      <c r="C323" s="7" t="s">
        <v>1446</v>
      </c>
      <c r="D323" s="7">
        <v>44</v>
      </c>
      <c r="E323" s="7" t="s">
        <v>2882</v>
      </c>
      <c r="F323" s="7" t="s">
        <v>20805</v>
      </c>
      <c r="G323" s="7" t="s">
        <v>20806</v>
      </c>
      <c r="H323" s="7" t="s">
        <v>2884</v>
      </c>
      <c r="I323" s="7" t="s">
        <v>20807</v>
      </c>
      <c r="J323" s="7" t="s">
        <v>1452</v>
      </c>
      <c r="K323" s="7" t="s">
        <v>666</v>
      </c>
      <c r="L323" s="7" t="s">
        <v>667</v>
      </c>
      <c r="M323" s="7" t="s">
        <v>1453</v>
      </c>
      <c r="N323" s="7" t="s">
        <v>23</v>
      </c>
      <c r="O323" s="11">
        <v>1</v>
      </c>
      <c r="P323" s="11">
        <v>55</v>
      </c>
      <c r="Q323" s="11">
        <v>1.5</v>
      </c>
      <c r="R323" s="11">
        <v>0</v>
      </c>
      <c r="S323" s="11" t="s">
        <v>1455</v>
      </c>
      <c r="U323" t="str">
        <f t="shared" ref="U323:U386" si="34">S323</f>
        <v>是</v>
      </c>
    </row>
    <row r="324" spans="1:21">
      <c r="A324" s="2" t="str">
        <f>K324&amp;MID(L:L,15,4)</f>
        <v>马国文3614</v>
      </c>
      <c r="B324" s="7" t="s">
        <v>8664</v>
      </c>
      <c r="C324" s="7" t="s">
        <v>1446</v>
      </c>
      <c r="D324" s="7">
        <v>42</v>
      </c>
      <c r="E324" s="7" t="s">
        <v>1573</v>
      </c>
      <c r="F324" s="7" t="s">
        <v>20808</v>
      </c>
      <c r="G324" s="7" t="s">
        <v>20809</v>
      </c>
      <c r="H324" s="7" t="s">
        <v>1450</v>
      </c>
      <c r="I324" s="7" t="s">
        <v>20810</v>
      </c>
      <c r="J324" s="7" t="s">
        <v>1452</v>
      </c>
      <c r="K324" s="7" t="s">
        <v>780</v>
      </c>
      <c r="L324" s="7" t="s">
        <v>781</v>
      </c>
      <c r="M324" s="7" t="s">
        <v>1461</v>
      </c>
      <c r="N324" s="7" t="s">
        <v>23</v>
      </c>
      <c r="O324" s="11">
        <v>3</v>
      </c>
      <c r="P324" s="11">
        <v>51</v>
      </c>
      <c r="Q324" s="11">
        <v>3</v>
      </c>
      <c r="R324" s="11">
        <f t="shared" ref="R324:R327" si="35">O324-Q324</f>
        <v>0</v>
      </c>
      <c r="S324" s="11" t="s">
        <v>1455</v>
      </c>
      <c r="U324" t="str">
        <f t="shared" si="34"/>
        <v>是</v>
      </c>
    </row>
    <row r="325" spans="1:21">
      <c r="A325" s="2" t="str">
        <f>K325&amp;MID(L:L,15,4)</f>
        <v>谭礼灿1212</v>
      </c>
      <c r="B325" s="7" t="s">
        <v>2886</v>
      </c>
      <c r="C325" s="7" t="s">
        <v>1446</v>
      </c>
      <c r="D325" s="7">
        <v>40</v>
      </c>
      <c r="E325" s="7" t="s">
        <v>2887</v>
      </c>
      <c r="F325" s="7" t="s">
        <v>20811</v>
      </c>
      <c r="G325" s="7" t="s">
        <v>20812</v>
      </c>
      <c r="H325" s="7" t="s">
        <v>1450</v>
      </c>
      <c r="I325" s="7" t="s">
        <v>20813</v>
      </c>
      <c r="J325" s="7" t="s">
        <v>1452</v>
      </c>
      <c r="K325" s="7" t="s">
        <v>539</v>
      </c>
      <c r="L325" s="7" t="s">
        <v>540</v>
      </c>
      <c r="M325" s="7" t="s">
        <v>1461</v>
      </c>
      <c r="N325" s="7" t="s">
        <v>23</v>
      </c>
      <c r="O325" s="11">
        <v>3</v>
      </c>
      <c r="P325" s="11">
        <v>52</v>
      </c>
      <c r="Q325" s="11">
        <v>3</v>
      </c>
      <c r="R325" s="11">
        <f t="shared" si="35"/>
        <v>0</v>
      </c>
      <c r="S325" s="11" t="s">
        <v>1455</v>
      </c>
      <c r="U325" t="str">
        <f t="shared" si="34"/>
        <v>是</v>
      </c>
    </row>
    <row r="326" spans="1:21">
      <c r="A326" s="2" t="str">
        <f>K326&amp;MID(L:L,15,4)</f>
        <v>周关6023</v>
      </c>
      <c r="B326" s="7" t="s">
        <v>2892</v>
      </c>
      <c r="C326" s="7" t="s">
        <v>1446</v>
      </c>
      <c r="D326" s="7">
        <v>45</v>
      </c>
      <c r="E326" s="7" t="s">
        <v>2320</v>
      </c>
      <c r="F326" s="7" t="s">
        <v>20814</v>
      </c>
      <c r="G326" s="7" t="s">
        <v>20815</v>
      </c>
      <c r="H326" s="7" t="s">
        <v>1450</v>
      </c>
      <c r="I326" s="7" t="s">
        <v>20816</v>
      </c>
      <c r="J326" s="7" t="s">
        <v>1452</v>
      </c>
      <c r="K326" s="7" t="s">
        <v>606</v>
      </c>
      <c r="L326" s="7" t="s">
        <v>607</v>
      </c>
      <c r="M326" s="7" t="s">
        <v>1453</v>
      </c>
      <c r="N326" s="7" t="s">
        <v>23</v>
      </c>
      <c r="O326" s="11">
        <v>2</v>
      </c>
      <c r="P326" s="11">
        <v>19</v>
      </c>
      <c r="Q326" s="11">
        <v>1.5</v>
      </c>
      <c r="R326" s="11">
        <f t="shared" si="35"/>
        <v>0.5</v>
      </c>
      <c r="S326" s="11" t="s">
        <v>1455</v>
      </c>
      <c r="U326" t="str">
        <f t="shared" si="34"/>
        <v>是</v>
      </c>
    </row>
    <row r="327" spans="1:21">
      <c r="A327" s="2" t="str">
        <f>K327&amp;MID(L:L,15,4)</f>
        <v>戴英明0918</v>
      </c>
      <c r="B327" s="7" t="s">
        <v>5323</v>
      </c>
      <c r="C327" s="7" t="s">
        <v>1446</v>
      </c>
      <c r="D327" s="7">
        <v>56</v>
      </c>
      <c r="E327" s="7" t="s">
        <v>5324</v>
      </c>
      <c r="F327" s="7" t="s">
        <v>20817</v>
      </c>
      <c r="G327" s="7" t="s">
        <v>20818</v>
      </c>
      <c r="H327" s="7" t="s">
        <v>1450</v>
      </c>
      <c r="I327" s="7" t="s">
        <v>20819</v>
      </c>
      <c r="J327" s="7" t="s">
        <v>1452</v>
      </c>
      <c r="K327" s="7" t="s">
        <v>118</v>
      </c>
      <c r="L327" s="7" t="s">
        <v>119</v>
      </c>
      <c r="M327" s="7" t="s">
        <v>1461</v>
      </c>
      <c r="N327" s="7" t="s">
        <v>23</v>
      </c>
      <c r="O327" s="11">
        <v>3</v>
      </c>
      <c r="P327" s="11">
        <v>10</v>
      </c>
      <c r="Q327" s="11">
        <v>3</v>
      </c>
      <c r="R327" s="11">
        <f t="shared" si="35"/>
        <v>0</v>
      </c>
      <c r="S327" s="11" t="s">
        <v>1455</v>
      </c>
      <c r="U327" t="str">
        <f t="shared" si="34"/>
        <v>是</v>
      </c>
    </row>
    <row r="328" spans="1:21">
      <c r="A328" s="2" t="str">
        <f>K328&amp;MID(L:L,15,4)</f>
        <v/>
      </c>
      <c r="B328" s="7"/>
      <c r="C328" s="7"/>
      <c r="D328" s="7"/>
      <c r="E328" s="7"/>
      <c r="F328" s="7"/>
      <c r="G328" s="7"/>
      <c r="H328" s="7"/>
      <c r="I328" s="7"/>
      <c r="J328" s="7"/>
      <c r="K328" s="7"/>
      <c r="L328" s="7"/>
      <c r="M328" s="7"/>
      <c r="N328" s="7"/>
      <c r="O328" s="11"/>
      <c r="P328" s="11"/>
      <c r="Q328" s="11"/>
      <c r="R328" s="11"/>
      <c r="S328" s="11"/>
      <c r="U328">
        <f t="shared" si="34"/>
        <v>0</v>
      </c>
    </row>
    <row r="329" spans="1:21">
      <c r="A329" s="2" t="str">
        <f>K329&amp;MID(L:L,15,4)</f>
        <v/>
      </c>
      <c r="B329" s="7"/>
      <c r="C329" s="7"/>
      <c r="D329" s="7"/>
      <c r="E329" s="7"/>
      <c r="F329" s="7"/>
      <c r="G329" s="7"/>
      <c r="H329" s="7"/>
      <c r="I329" s="7"/>
      <c r="J329" s="7"/>
      <c r="K329" s="7"/>
      <c r="L329" s="7"/>
      <c r="M329" s="7"/>
      <c r="N329" s="7"/>
      <c r="O329" s="11"/>
      <c r="P329" s="11"/>
      <c r="Q329" s="11"/>
      <c r="R329" s="11"/>
      <c r="S329" s="11"/>
      <c r="U329">
        <f t="shared" si="34"/>
        <v>0</v>
      </c>
    </row>
    <row r="330" spans="1:21">
      <c r="A330" s="2" t="str">
        <f>K330&amp;MID(L:L,15,4)</f>
        <v/>
      </c>
      <c r="B330" s="7"/>
      <c r="C330" s="7"/>
      <c r="D330" s="7"/>
      <c r="E330" s="7"/>
      <c r="F330" s="7"/>
      <c r="G330" s="7"/>
      <c r="H330" s="7"/>
      <c r="I330" s="7"/>
      <c r="J330" s="7"/>
      <c r="K330" s="7"/>
      <c r="L330" s="7"/>
      <c r="M330" s="7"/>
      <c r="N330" s="7"/>
      <c r="O330" s="11"/>
      <c r="P330" s="11"/>
      <c r="Q330" s="11"/>
      <c r="R330" s="11"/>
      <c r="S330" s="11"/>
      <c r="U330">
        <f t="shared" si="34"/>
        <v>0</v>
      </c>
    </row>
    <row r="331" spans="1:21">
      <c r="A331" s="2" t="str">
        <f>K331&amp;MID(L:L,15,4)</f>
        <v/>
      </c>
      <c r="B331" s="7"/>
      <c r="C331" s="7"/>
      <c r="D331" s="7"/>
      <c r="E331" s="7"/>
      <c r="F331" s="7"/>
      <c r="G331" s="7"/>
      <c r="H331" s="7"/>
      <c r="I331" s="7"/>
      <c r="J331" s="7"/>
      <c r="K331" s="7"/>
      <c r="L331" s="7"/>
      <c r="M331" s="7"/>
      <c r="N331" s="7"/>
      <c r="O331" s="11"/>
      <c r="P331" s="11"/>
      <c r="Q331" s="11"/>
      <c r="R331" s="11"/>
      <c r="S331" s="11"/>
      <c r="U331">
        <f t="shared" si="34"/>
        <v>0</v>
      </c>
    </row>
    <row r="332" spans="1:21">
      <c r="A332" s="2" t="str">
        <f>K332&amp;MID(L:L,15,4)</f>
        <v/>
      </c>
      <c r="B332" s="7"/>
      <c r="C332" s="7"/>
      <c r="D332" s="7"/>
      <c r="E332" s="7"/>
      <c r="F332" s="7"/>
      <c r="G332" s="7"/>
      <c r="H332" s="7"/>
      <c r="I332" s="7"/>
      <c r="J332" s="7"/>
      <c r="K332" s="7"/>
      <c r="L332" s="7"/>
      <c r="M332" s="7"/>
      <c r="N332" s="7"/>
      <c r="O332" s="11"/>
      <c r="P332" s="11"/>
      <c r="Q332" s="11"/>
      <c r="R332" s="11"/>
      <c r="S332" s="11"/>
      <c r="U332">
        <f t="shared" si="34"/>
        <v>0</v>
      </c>
    </row>
    <row r="333" spans="1:21">
      <c r="A333" s="2" t="str">
        <f>K333&amp;MID(L:L,15,4)</f>
        <v/>
      </c>
      <c r="B333" s="7"/>
      <c r="C333" s="7"/>
      <c r="D333" s="7"/>
      <c r="E333" s="7"/>
      <c r="F333" s="7"/>
      <c r="G333" s="7"/>
      <c r="H333" s="7"/>
      <c r="I333" s="7"/>
      <c r="J333" s="7"/>
      <c r="K333" s="7"/>
      <c r="L333" s="7"/>
      <c r="M333" s="7"/>
      <c r="N333" s="7"/>
      <c r="O333" s="11"/>
      <c r="P333" s="11"/>
      <c r="Q333" s="11"/>
      <c r="R333" s="11"/>
      <c r="S333" s="11"/>
      <c r="U333">
        <f t="shared" si="34"/>
        <v>0</v>
      </c>
    </row>
    <row r="334" spans="1:21">
      <c r="A334" s="2" t="str">
        <f>K334&amp;MID(L:L,15,4)</f>
        <v/>
      </c>
      <c r="U334">
        <f t="shared" si="34"/>
        <v>0</v>
      </c>
    </row>
    <row r="335" spans="1:21">
      <c r="A335" s="2" t="str">
        <f>K335&amp;MID(L:L,15,4)</f>
        <v/>
      </c>
      <c r="U335">
        <f t="shared" si="34"/>
        <v>0</v>
      </c>
    </row>
    <row r="336" spans="1:21">
      <c r="A336" s="2" t="str">
        <f>K336&amp;MID(L:L,15,4)</f>
        <v/>
      </c>
      <c r="U336">
        <f t="shared" si="34"/>
        <v>0</v>
      </c>
    </row>
    <row r="337" spans="1:21">
      <c r="A337" s="2" t="str">
        <f>K337&amp;MID(L:L,15,4)</f>
        <v/>
      </c>
      <c r="U337">
        <f t="shared" si="34"/>
        <v>0</v>
      </c>
    </row>
    <row r="338" spans="1:21">
      <c r="A338" s="2" t="str">
        <f>K338&amp;MID(L:L,15,4)</f>
        <v/>
      </c>
      <c r="U338">
        <f t="shared" si="34"/>
        <v>0</v>
      </c>
    </row>
    <row r="339" spans="1:21">
      <c r="A339" s="2" t="str">
        <f>K339&amp;MID(L:L,15,4)</f>
        <v/>
      </c>
      <c r="U339">
        <f t="shared" si="34"/>
        <v>0</v>
      </c>
    </row>
    <row r="340" spans="1:21">
      <c r="A340" s="2" t="str">
        <f>K340&amp;MID(L:L,15,4)</f>
        <v/>
      </c>
      <c r="U340">
        <f t="shared" si="34"/>
        <v>0</v>
      </c>
    </row>
    <row r="341" spans="1:21">
      <c r="A341" s="2" t="str">
        <f>K341&amp;MID(L:L,15,4)</f>
        <v/>
      </c>
      <c r="U341">
        <f t="shared" si="34"/>
        <v>0</v>
      </c>
    </row>
    <row r="342" spans="1:21">
      <c r="A342" s="2" t="str">
        <f>K342&amp;MID(L:L,15,4)</f>
        <v/>
      </c>
      <c r="U342">
        <f t="shared" si="34"/>
        <v>0</v>
      </c>
    </row>
    <row r="343" spans="1:21">
      <c r="A343" s="2" t="str">
        <f>K343&amp;MID(L:L,15,4)</f>
        <v/>
      </c>
      <c r="U343">
        <f t="shared" si="34"/>
        <v>0</v>
      </c>
    </row>
    <row r="344" spans="1:21">
      <c r="A344" s="2" t="str">
        <f>K344&amp;MID(L:L,15,4)</f>
        <v/>
      </c>
      <c r="U344">
        <f t="shared" si="34"/>
        <v>0</v>
      </c>
    </row>
    <row r="345" spans="1:21">
      <c r="A345" s="2" t="str">
        <f>K345&amp;MID(L:L,15,4)</f>
        <v/>
      </c>
      <c r="U345">
        <f t="shared" si="34"/>
        <v>0</v>
      </c>
    </row>
    <row r="346" spans="1:21">
      <c r="A346" s="2" t="str">
        <f>K346&amp;MID(L:L,15,4)</f>
        <v/>
      </c>
      <c r="U346">
        <f t="shared" si="34"/>
        <v>0</v>
      </c>
    </row>
    <row r="347" spans="1:21">
      <c r="A347" s="2" t="str">
        <f>K347&amp;MID(L:L,15,4)</f>
        <v/>
      </c>
      <c r="U347">
        <f t="shared" si="34"/>
        <v>0</v>
      </c>
    </row>
    <row r="348" spans="1:21">
      <c r="A348" s="2" t="str">
        <f>K348&amp;MID(L:L,15,4)</f>
        <v/>
      </c>
      <c r="U348">
        <f t="shared" si="34"/>
        <v>0</v>
      </c>
    </row>
    <row r="349" spans="1:21">
      <c r="A349" s="2" t="str">
        <f>K349&amp;MID(L:L,15,4)</f>
        <v/>
      </c>
      <c r="U349">
        <f t="shared" si="34"/>
        <v>0</v>
      </c>
    </row>
    <row r="350" spans="1:21">
      <c r="A350" s="2" t="str">
        <f>K350&amp;MID(L:L,15,4)</f>
        <v/>
      </c>
      <c r="U350">
        <f t="shared" si="34"/>
        <v>0</v>
      </c>
    </row>
    <row r="351" spans="1:21">
      <c r="A351" s="2" t="str">
        <f>K351&amp;MID(L:L,15,4)</f>
        <v/>
      </c>
      <c r="U351">
        <f t="shared" si="34"/>
        <v>0</v>
      </c>
    </row>
    <row r="352" spans="1:21">
      <c r="A352" s="2" t="str">
        <f>K352&amp;MID(L:L,15,4)</f>
        <v/>
      </c>
      <c r="U352">
        <f t="shared" si="34"/>
        <v>0</v>
      </c>
    </row>
    <row r="353" spans="1:21">
      <c r="A353" s="2" t="str">
        <f>K353&amp;MID(L:L,15,4)</f>
        <v/>
      </c>
      <c r="U353">
        <f t="shared" si="34"/>
        <v>0</v>
      </c>
    </row>
    <row r="354" spans="1:21">
      <c r="A354" s="2" t="str">
        <f>K354&amp;MID(L:L,15,4)</f>
        <v/>
      </c>
      <c r="U354">
        <f t="shared" si="34"/>
        <v>0</v>
      </c>
    </row>
    <row r="355" spans="1:21">
      <c r="A355" s="2" t="str">
        <f>K355&amp;MID(L:L,15,4)</f>
        <v/>
      </c>
      <c r="U355">
        <f t="shared" si="34"/>
        <v>0</v>
      </c>
    </row>
    <row r="356" spans="1:21">
      <c r="A356" s="2" t="str">
        <f>K356&amp;MID(L:L,15,4)</f>
        <v/>
      </c>
      <c r="U356">
        <f t="shared" si="34"/>
        <v>0</v>
      </c>
    </row>
    <row r="357" spans="1:21">
      <c r="A357" s="2" t="str">
        <f>K357&amp;MID(L:L,15,4)</f>
        <v/>
      </c>
      <c r="U357">
        <f t="shared" si="34"/>
        <v>0</v>
      </c>
    </row>
    <row r="358" spans="1:21">
      <c r="A358" s="2" t="str">
        <f>K358&amp;MID(L:L,15,4)</f>
        <v/>
      </c>
      <c r="U358">
        <f t="shared" si="34"/>
        <v>0</v>
      </c>
    </row>
    <row r="359" spans="1:21">
      <c r="A359" s="2" t="str">
        <f>K359&amp;MID(L:L,15,4)</f>
        <v/>
      </c>
      <c r="U359">
        <f t="shared" si="34"/>
        <v>0</v>
      </c>
    </row>
    <row r="360" spans="1:21">
      <c r="A360" s="2" t="str">
        <f>K360&amp;MID(L:L,15,4)</f>
        <v/>
      </c>
      <c r="U360">
        <f t="shared" si="34"/>
        <v>0</v>
      </c>
    </row>
    <row r="361" spans="1:21">
      <c r="A361" s="2" t="str">
        <f>K361&amp;MID(L:L,15,4)</f>
        <v/>
      </c>
      <c r="U361">
        <f t="shared" si="34"/>
        <v>0</v>
      </c>
    </row>
    <row r="362" spans="1:21">
      <c r="A362" s="2" t="str">
        <f>K362&amp;MID(L:L,15,4)</f>
        <v/>
      </c>
      <c r="U362">
        <f t="shared" si="34"/>
        <v>0</v>
      </c>
    </row>
    <row r="363" spans="1:21">
      <c r="A363" s="2" t="str">
        <f>K363&amp;MID(L:L,15,4)</f>
        <v/>
      </c>
      <c r="U363">
        <f t="shared" si="34"/>
        <v>0</v>
      </c>
    </row>
    <row r="364" spans="1:21">
      <c r="A364" s="2" t="str">
        <f>K364&amp;MID(L:L,15,4)</f>
        <v/>
      </c>
      <c r="U364">
        <f t="shared" si="34"/>
        <v>0</v>
      </c>
    </row>
    <row r="365" spans="1:21">
      <c r="A365" s="2" t="str">
        <f>K365&amp;MID(L:L,15,4)</f>
        <v/>
      </c>
      <c r="U365">
        <f t="shared" si="34"/>
        <v>0</v>
      </c>
    </row>
    <row r="366" spans="1:21">
      <c r="A366" s="2" t="str">
        <f>K366&amp;MID(L:L,15,4)</f>
        <v/>
      </c>
      <c r="U366">
        <f t="shared" si="34"/>
        <v>0</v>
      </c>
    </row>
    <row r="367" spans="1:21">
      <c r="A367" s="2" t="str">
        <f>K367&amp;MID(L:L,15,4)</f>
        <v/>
      </c>
      <c r="U367">
        <f t="shared" si="34"/>
        <v>0</v>
      </c>
    </row>
    <row r="368" spans="1:21">
      <c r="A368" s="2" t="str">
        <f>K368&amp;MID(L:L,15,4)</f>
        <v/>
      </c>
      <c r="U368">
        <f t="shared" si="34"/>
        <v>0</v>
      </c>
    </row>
    <row r="369" spans="1:21">
      <c r="A369" s="2" t="str">
        <f>K369&amp;MID(L:L,15,4)</f>
        <v/>
      </c>
      <c r="U369">
        <f t="shared" si="34"/>
        <v>0</v>
      </c>
    </row>
    <row r="370" spans="1:21">
      <c r="A370" s="2" t="str">
        <f>K370&amp;MID(L:L,15,4)</f>
        <v/>
      </c>
      <c r="U370">
        <f t="shared" si="34"/>
        <v>0</v>
      </c>
    </row>
    <row r="371" spans="1:21">
      <c r="A371" s="2" t="str">
        <f>K371&amp;MID(L:L,15,4)</f>
        <v/>
      </c>
      <c r="U371">
        <f t="shared" si="34"/>
        <v>0</v>
      </c>
    </row>
    <row r="372" spans="1:21">
      <c r="A372" s="2" t="str">
        <f>K372&amp;MID(L:L,15,4)</f>
        <v/>
      </c>
      <c r="U372">
        <f t="shared" si="34"/>
        <v>0</v>
      </c>
    </row>
    <row r="373" spans="1:21">
      <c r="A373" s="2" t="str">
        <f>K373&amp;MID(L:L,15,4)</f>
        <v/>
      </c>
      <c r="U373">
        <f t="shared" si="34"/>
        <v>0</v>
      </c>
    </row>
    <row r="374" spans="1:21">
      <c r="A374" s="2" t="str">
        <f>K374&amp;MID(L:L,15,4)</f>
        <v/>
      </c>
      <c r="U374">
        <f t="shared" si="34"/>
        <v>0</v>
      </c>
    </row>
    <row r="375" spans="1:21">
      <c r="A375" s="2" t="str">
        <f>K375&amp;MID(L:L,15,4)</f>
        <v/>
      </c>
      <c r="U375">
        <f t="shared" si="34"/>
        <v>0</v>
      </c>
    </row>
    <row r="376" spans="1:21">
      <c r="A376" s="2" t="str">
        <f>K376&amp;MID(L:L,15,4)</f>
        <v/>
      </c>
      <c r="U376">
        <f t="shared" si="34"/>
        <v>0</v>
      </c>
    </row>
    <row r="377" spans="1:21">
      <c r="A377" s="2" t="str">
        <f>K377&amp;MID(L:L,15,4)</f>
        <v/>
      </c>
      <c r="U377">
        <f t="shared" si="34"/>
        <v>0</v>
      </c>
    </row>
    <row r="378" spans="1:21">
      <c r="A378" s="2" t="str">
        <f>K378&amp;MID(L:L,15,4)</f>
        <v/>
      </c>
      <c r="U378">
        <f t="shared" si="34"/>
        <v>0</v>
      </c>
    </row>
    <row r="379" spans="1:21">
      <c r="A379" s="2" t="str">
        <f>K379&amp;MID(L:L,15,4)</f>
        <v/>
      </c>
      <c r="U379">
        <f t="shared" si="34"/>
        <v>0</v>
      </c>
    </row>
    <row r="380" spans="1:21">
      <c r="A380" s="2" t="str">
        <f>K380&amp;MID(L:L,15,4)</f>
        <v/>
      </c>
      <c r="U380">
        <f t="shared" si="34"/>
        <v>0</v>
      </c>
    </row>
    <row r="381" spans="1:21">
      <c r="A381" s="2" t="str">
        <f>K381&amp;MID(L:L,15,4)</f>
        <v/>
      </c>
      <c r="U381">
        <f t="shared" si="34"/>
        <v>0</v>
      </c>
    </row>
    <row r="382" spans="1:21">
      <c r="A382" s="2" t="str">
        <f>K382&amp;MID(L:L,15,4)</f>
        <v/>
      </c>
      <c r="U382">
        <f t="shared" si="34"/>
        <v>0</v>
      </c>
    </row>
    <row r="383" spans="1:21">
      <c r="A383" s="2" t="str">
        <f>K383&amp;MID(L:L,15,4)</f>
        <v/>
      </c>
      <c r="U383">
        <f t="shared" si="34"/>
        <v>0</v>
      </c>
    </row>
    <row r="384" spans="1:21">
      <c r="A384" s="2" t="str">
        <f>K384&amp;MID(L:L,15,4)</f>
        <v/>
      </c>
      <c r="U384">
        <f t="shared" si="34"/>
        <v>0</v>
      </c>
    </row>
    <row r="385" spans="1:21">
      <c r="A385" s="2" t="str">
        <f>K385&amp;MID(L:L,15,4)</f>
        <v/>
      </c>
      <c r="U385">
        <f t="shared" si="34"/>
        <v>0</v>
      </c>
    </row>
    <row r="386" spans="1:21">
      <c r="A386" s="2" t="str">
        <f>K386&amp;MID(L:L,15,4)</f>
        <v/>
      </c>
      <c r="U386">
        <f t="shared" si="34"/>
        <v>0</v>
      </c>
    </row>
    <row r="387" spans="1:21">
      <c r="A387" s="2" t="str">
        <f>K387&amp;MID(L:L,15,4)</f>
        <v/>
      </c>
      <c r="U387">
        <f t="shared" ref="U387:U417" si="36">S387</f>
        <v>0</v>
      </c>
    </row>
    <row r="388" spans="1:21">
      <c r="A388" s="2" t="str">
        <f>K388&amp;MID(L:L,15,4)</f>
        <v/>
      </c>
      <c r="U388">
        <f t="shared" si="36"/>
        <v>0</v>
      </c>
    </row>
    <row r="389" spans="1:21">
      <c r="A389" s="2" t="str">
        <f>K389&amp;MID(L:L,15,4)</f>
        <v/>
      </c>
      <c r="U389">
        <f t="shared" si="36"/>
        <v>0</v>
      </c>
    </row>
    <row r="390" spans="1:21">
      <c r="A390" s="2" t="str">
        <f>K390&amp;MID(L:L,15,4)</f>
        <v/>
      </c>
      <c r="U390">
        <f t="shared" si="36"/>
        <v>0</v>
      </c>
    </row>
    <row r="391" spans="1:21">
      <c r="A391" s="2" t="str">
        <f>K391&amp;MID(L:L,15,4)</f>
        <v/>
      </c>
      <c r="U391">
        <f t="shared" si="36"/>
        <v>0</v>
      </c>
    </row>
    <row r="392" spans="1:21">
      <c r="A392" s="2" t="str">
        <f>K392&amp;MID(L:L,15,4)</f>
        <v/>
      </c>
      <c r="U392">
        <f t="shared" si="36"/>
        <v>0</v>
      </c>
    </row>
    <row r="393" spans="1:21">
      <c r="A393" s="2" t="str">
        <f>K393&amp;MID(L:L,15,4)</f>
        <v/>
      </c>
      <c r="U393">
        <f t="shared" si="36"/>
        <v>0</v>
      </c>
    </row>
    <row r="394" spans="1:21">
      <c r="A394" s="2" t="str">
        <f>K394&amp;MID(L:L,15,4)</f>
        <v/>
      </c>
      <c r="U394">
        <f t="shared" si="36"/>
        <v>0</v>
      </c>
    </row>
    <row r="395" spans="1:21">
      <c r="A395" s="2" t="str">
        <f>K395&amp;MID(L:L,15,4)</f>
        <v/>
      </c>
      <c r="U395">
        <f t="shared" si="36"/>
        <v>0</v>
      </c>
    </row>
    <row r="396" spans="1:21">
      <c r="A396" s="2" t="str">
        <f>K396&amp;MID(L:L,15,4)</f>
        <v/>
      </c>
      <c r="U396">
        <f t="shared" si="36"/>
        <v>0</v>
      </c>
    </row>
    <row r="397" spans="1:21">
      <c r="A397" s="2" t="str">
        <f>K397&amp;MID(L:L,15,4)</f>
        <v/>
      </c>
      <c r="U397">
        <f t="shared" si="36"/>
        <v>0</v>
      </c>
    </row>
    <row r="398" spans="1:21">
      <c r="A398" s="2" t="str">
        <f>K398&amp;MID(L:L,15,4)</f>
        <v/>
      </c>
      <c r="U398">
        <f t="shared" si="36"/>
        <v>0</v>
      </c>
    </row>
    <row r="399" spans="1:21">
      <c r="A399" s="2" t="str">
        <f>K399&amp;MID(L:L,15,4)</f>
        <v/>
      </c>
      <c r="U399">
        <f t="shared" si="36"/>
        <v>0</v>
      </c>
    </row>
    <row r="400" spans="1:21">
      <c r="A400" s="2" t="str">
        <f>K400&amp;MID(L:L,15,4)</f>
        <v/>
      </c>
      <c r="U400">
        <f t="shared" si="36"/>
        <v>0</v>
      </c>
    </row>
    <row r="401" spans="1:21">
      <c r="A401" s="2" t="str">
        <f>K401&amp;MID(L:L,15,4)</f>
        <v/>
      </c>
      <c r="U401">
        <f t="shared" si="36"/>
        <v>0</v>
      </c>
    </row>
    <row r="402" spans="1:21">
      <c r="A402" s="2" t="str">
        <f>K402&amp;MID(L:L,15,4)</f>
        <v/>
      </c>
      <c r="U402">
        <f t="shared" si="36"/>
        <v>0</v>
      </c>
    </row>
    <row r="403" spans="1:21">
      <c r="A403" s="2" t="str">
        <f>K403&amp;MID(L:L,15,4)</f>
        <v/>
      </c>
      <c r="U403">
        <f t="shared" si="36"/>
        <v>0</v>
      </c>
    </row>
    <row r="404" spans="1:21">
      <c r="A404" s="2" t="str">
        <f>K404&amp;MID(L:L,15,4)</f>
        <v/>
      </c>
      <c r="U404">
        <f t="shared" si="36"/>
        <v>0</v>
      </c>
    </row>
    <row r="405" spans="1:21">
      <c r="A405" s="2" t="str">
        <f>K405&amp;MID(L:L,15,4)</f>
        <v/>
      </c>
      <c r="U405">
        <f t="shared" si="36"/>
        <v>0</v>
      </c>
    </row>
    <row r="406" spans="1:21">
      <c r="A406" s="2" t="str">
        <f>K406&amp;MID(L:L,15,4)</f>
        <v/>
      </c>
      <c r="U406">
        <f t="shared" si="36"/>
        <v>0</v>
      </c>
    </row>
    <row r="407" spans="1:21">
      <c r="A407" s="2" t="str">
        <f>K407&amp;MID(L:L,15,4)</f>
        <v/>
      </c>
      <c r="U407">
        <f t="shared" si="36"/>
        <v>0</v>
      </c>
    </row>
    <row r="408" spans="1:21">
      <c r="A408" s="2" t="str">
        <f>K408&amp;MID(L:L,15,4)</f>
        <v/>
      </c>
      <c r="U408">
        <f t="shared" si="36"/>
        <v>0</v>
      </c>
    </row>
    <row r="409" spans="1:21">
      <c r="A409" s="2" t="str">
        <f>K409&amp;MID(L:L,15,4)</f>
        <v/>
      </c>
      <c r="U409">
        <f t="shared" si="36"/>
        <v>0</v>
      </c>
    </row>
    <row r="410" spans="1:21">
      <c r="A410" s="2" t="str">
        <f>K410&amp;MID(L:L,15,4)</f>
        <v/>
      </c>
      <c r="U410">
        <f t="shared" si="36"/>
        <v>0</v>
      </c>
    </row>
    <row r="411" spans="1:21">
      <c r="A411" s="2" t="str">
        <f>K411&amp;MID(L:L,15,4)</f>
        <v/>
      </c>
      <c r="U411">
        <f t="shared" si="36"/>
        <v>0</v>
      </c>
    </row>
    <row r="412" spans="1:21">
      <c r="A412" s="2" t="str">
        <f>K412&amp;MID(L:L,15,4)</f>
        <v/>
      </c>
      <c r="U412">
        <f t="shared" si="36"/>
        <v>0</v>
      </c>
    </row>
    <row r="413" spans="1:21">
      <c r="A413" s="2" t="str">
        <f>K413&amp;MID(L:L,15,4)</f>
        <v/>
      </c>
      <c r="U413">
        <f t="shared" si="36"/>
        <v>0</v>
      </c>
    </row>
    <row r="414" spans="1:21">
      <c r="A414" s="2" t="str">
        <f>K414&amp;MID(L:L,15,4)</f>
        <v/>
      </c>
      <c r="U414">
        <f t="shared" si="36"/>
        <v>0</v>
      </c>
    </row>
    <row r="415" spans="1:21">
      <c r="A415" s="2" t="str">
        <f>K415&amp;MID(L:L,15,4)</f>
        <v/>
      </c>
      <c r="U415">
        <f t="shared" si="36"/>
        <v>0</v>
      </c>
    </row>
    <row r="416" spans="1:21">
      <c r="A416" s="2" t="str">
        <f>K416&amp;MID(L:L,15,4)</f>
        <v/>
      </c>
      <c r="U416">
        <f t="shared" si="36"/>
        <v>0</v>
      </c>
    </row>
    <row r="417" spans="1:21">
      <c r="A417" s="2" t="str">
        <f>K417&amp;MID(L:L,15,4)</f>
        <v/>
      </c>
      <c r="U417">
        <f t="shared" si="36"/>
        <v>0</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S30" sqref="S30:S232"/>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刘伟5312</v>
      </c>
      <c r="B2" s="7" t="s">
        <v>1463</v>
      </c>
      <c r="C2" s="7" t="s">
        <v>1446</v>
      </c>
      <c r="D2" s="7">
        <v>52</v>
      </c>
      <c r="E2" s="7" t="s">
        <v>687</v>
      </c>
      <c r="F2" s="7" t="s">
        <v>20820</v>
      </c>
      <c r="G2" s="7" t="s">
        <v>20821</v>
      </c>
      <c r="H2" s="7" t="s">
        <v>1450</v>
      </c>
      <c r="I2" s="7" t="s">
        <v>20822</v>
      </c>
      <c r="J2" s="7" t="s">
        <v>1452</v>
      </c>
      <c r="K2" s="7" t="s">
        <v>681</v>
      </c>
      <c r="L2" s="7" t="s">
        <v>682</v>
      </c>
      <c r="M2" s="7" t="s">
        <v>1461</v>
      </c>
      <c r="N2" s="7" t="s">
        <v>1467</v>
      </c>
      <c r="O2" s="11">
        <v>3</v>
      </c>
      <c r="P2" s="11">
        <v>27</v>
      </c>
      <c r="Q2" s="11">
        <v>3</v>
      </c>
      <c r="R2" s="11">
        <v>0</v>
      </c>
      <c r="S2" s="11" t="s">
        <v>1455</v>
      </c>
      <c r="U2" t="str">
        <f>S2</f>
        <v>是</v>
      </c>
    </row>
    <row r="3" spans="1:21">
      <c r="A3" s="2" t="str">
        <f>K3&amp;MID(L:L,15,4)</f>
        <v>练涂寿3338</v>
      </c>
      <c r="B3" s="7" t="s">
        <v>1468</v>
      </c>
      <c r="C3" s="7" t="s">
        <v>1446</v>
      </c>
      <c r="D3" s="7">
        <v>41</v>
      </c>
      <c r="E3" s="7" t="s">
        <v>1096</v>
      </c>
      <c r="F3" s="7" t="s">
        <v>20823</v>
      </c>
      <c r="G3" s="7" t="s">
        <v>20824</v>
      </c>
      <c r="H3" s="7" t="s">
        <v>1450</v>
      </c>
      <c r="I3" s="7" t="s">
        <v>20825</v>
      </c>
      <c r="J3" s="7" t="s">
        <v>1452</v>
      </c>
      <c r="K3" s="7" t="s">
        <v>1093</v>
      </c>
      <c r="L3" s="7" t="s">
        <v>1094</v>
      </c>
      <c r="M3" s="7" t="s">
        <v>1461</v>
      </c>
      <c r="N3" s="7" t="s">
        <v>1467</v>
      </c>
      <c r="O3" s="11">
        <v>9</v>
      </c>
      <c r="P3" s="11">
        <v>51</v>
      </c>
      <c r="Q3" s="11">
        <v>3</v>
      </c>
      <c r="R3" s="11">
        <v>6</v>
      </c>
      <c r="S3" s="11" t="s">
        <v>1455</v>
      </c>
      <c r="U3" t="str">
        <f t="shared" ref="U3:U66" si="0">S3</f>
        <v>是</v>
      </c>
    </row>
    <row r="4" spans="1:21">
      <c r="A4" s="2" t="str">
        <f>K4&amp;MID(L:L,15,4)</f>
        <v>罗惠芬3927</v>
      </c>
      <c r="B4" s="7" t="s">
        <v>2908</v>
      </c>
      <c r="C4" s="7" t="s">
        <v>1446</v>
      </c>
      <c r="D4" s="7">
        <v>52</v>
      </c>
      <c r="E4" s="7" t="s">
        <v>2909</v>
      </c>
      <c r="F4" s="7" t="s">
        <v>20826</v>
      </c>
      <c r="G4" s="7" t="s">
        <v>20827</v>
      </c>
      <c r="H4" s="7" t="s">
        <v>1450</v>
      </c>
      <c r="I4" s="7" t="s">
        <v>18002</v>
      </c>
      <c r="J4" s="7" t="s">
        <v>1452</v>
      </c>
      <c r="K4" s="7" t="s">
        <v>1399</v>
      </c>
      <c r="L4" s="7" t="s">
        <v>1400</v>
      </c>
      <c r="M4" s="7" t="s">
        <v>1461</v>
      </c>
      <c r="N4" s="7" t="s">
        <v>1462</v>
      </c>
      <c r="O4" s="11">
        <v>3</v>
      </c>
      <c r="P4" s="11">
        <v>14</v>
      </c>
      <c r="Q4" s="11">
        <v>2.5</v>
      </c>
      <c r="R4" s="11">
        <v>0.5</v>
      </c>
      <c r="S4" s="11" t="s">
        <v>1455</v>
      </c>
      <c r="U4" t="str">
        <f t="shared" si="0"/>
        <v>是</v>
      </c>
    </row>
    <row r="5" spans="1:21">
      <c r="A5" s="2" t="str">
        <f>K5&amp;MID(L:L,15,4)</f>
        <v>冯宪球2431</v>
      </c>
      <c r="B5" s="7" t="s">
        <v>1472</v>
      </c>
      <c r="C5" s="7" t="s">
        <v>1457</v>
      </c>
      <c r="D5" s="7">
        <v>59</v>
      </c>
      <c r="E5" s="7" t="s">
        <v>158</v>
      </c>
      <c r="F5" s="7" t="s">
        <v>20828</v>
      </c>
      <c r="G5" s="7" t="s">
        <v>20829</v>
      </c>
      <c r="H5" s="7" t="s">
        <v>1450</v>
      </c>
      <c r="I5" s="7" t="s">
        <v>20830</v>
      </c>
      <c r="J5" s="7" t="s">
        <v>1452</v>
      </c>
      <c r="K5" s="7" t="s">
        <v>155</v>
      </c>
      <c r="L5" s="7" t="s">
        <v>156</v>
      </c>
      <c r="M5" s="7" t="s">
        <v>1453</v>
      </c>
      <c r="N5" s="7" t="s">
        <v>23</v>
      </c>
      <c r="O5" s="11">
        <v>2</v>
      </c>
      <c r="P5" s="11">
        <v>44</v>
      </c>
      <c r="Q5" s="11">
        <v>1.5</v>
      </c>
      <c r="R5" s="11">
        <v>0.5</v>
      </c>
      <c r="S5" s="11" t="s">
        <v>1455</v>
      </c>
      <c r="U5" t="str">
        <f t="shared" si="0"/>
        <v>是</v>
      </c>
    </row>
    <row r="6" spans="1:21">
      <c r="A6" s="2" t="str">
        <f>K6&amp;MID(L:L,15,4)</f>
        <v>肖夏瑛0022</v>
      </c>
      <c r="B6" s="7" t="s">
        <v>1479</v>
      </c>
      <c r="C6" s="7" t="s">
        <v>1457</v>
      </c>
      <c r="D6" s="7">
        <v>41</v>
      </c>
      <c r="E6" s="7" t="s">
        <v>1480</v>
      </c>
      <c r="F6" s="7" t="s">
        <v>20831</v>
      </c>
      <c r="G6" s="7" t="s">
        <v>20832</v>
      </c>
      <c r="H6" s="7" t="s">
        <v>1450</v>
      </c>
      <c r="I6" s="7" t="s">
        <v>13201</v>
      </c>
      <c r="J6" s="7" t="s">
        <v>1452</v>
      </c>
      <c r="K6" s="7" t="s">
        <v>603</v>
      </c>
      <c r="L6" s="7" t="s">
        <v>604</v>
      </c>
      <c r="M6" s="7" t="s">
        <v>1461</v>
      </c>
      <c r="N6" s="7" t="s">
        <v>23</v>
      </c>
      <c r="O6" s="11">
        <v>3</v>
      </c>
      <c r="P6" s="11">
        <v>12</v>
      </c>
      <c r="Q6" s="11">
        <v>3</v>
      </c>
      <c r="R6" s="11">
        <v>0</v>
      </c>
      <c r="S6" s="11" t="s">
        <v>1455</v>
      </c>
      <c r="U6" t="str">
        <f t="shared" si="0"/>
        <v>是</v>
      </c>
    </row>
    <row r="7" spans="1:21">
      <c r="A7" s="2" t="str">
        <f>K7&amp;MID(L:L,15,4)</f>
        <v>陈柏焯0012</v>
      </c>
      <c r="B7" s="7" t="s">
        <v>1484</v>
      </c>
      <c r="C7" s="7" t="s">
        <v>1457</v>
      </c>
      <c r="D7" s="7">
        <v>46</v>
      </c>
      <c r="E7" s="7" t="s">
        <v>1485</v>
      </c>
      <c r="F7" s="7" t="s">
        <v>20833</v>
      </c>
      <c r="G7" s="7" t="s">
        <v>20834</v>
      </c>
      <c r="H7" s="7" t="s">
        <v>1450</v>
      </c>
      <c r="I7" s="7" t="s">
        <v>20835</v>
      </c>
      <c r="J7" s="7" t="s">
        <v>1452</v>
      </c>
      <c r="K7" s="7" t="s">
        <v>31</v>
      </c>
      <c r="L7" s="7" t="s">
        <v>32</v>
      </c>
      <c r="M7" s="7" t="s">
        <v>1453</v>
      </c>
      <c r="N7" s="7" t="s">
        <v>23</v>
      </c>
      <c r="O7" s="11">
        <v>2</v>
      </c>
      <c r="P7" s="11">
        <v>32</v>
      </c>
      <c r="Q7" s="11">
        <v>1.5</v>
      </c>
      <c r="R7" s="11">
        <v>0.5</v>
      </c>
      <c r="S7" s="11" t="s">
        <v>1455</v>
      </c>
      <c r="U7" t="str">
        <f t="shared" si="0"/>
        <v>是</v>
      </c>
    </row>
    <row r="8" spans="1:21">
      <c r="A8" s="2" t="str">
        <f>K8&amp;MID(L:L,15,4)</f>
        <v>陈连意5326</v>
      </c>
      <c r="B8" s="7" t="s">
        <v>16505</v>
      </c>
      <c r="C8" s="7" t="s">
        <v>1446</v>
      </c>
      <c r="D8" s="7">
        <v>54</v>
      </c>
      <c r="E8" s="7" t="s">
        <v>16506</v>
      </c>
      <c r="F8" s="7" t="s">
        <v>20836</v>
      </c>
      <c r="G8" s="7" t="s">
        <v>20837</v>
      </c>
      <c r="H8" s="7" t="s">
        <v>1450</v>
      </c>
      <c r="I8" s="7" t="s">
        <v>20838</v>
      </c>
      <c r="J8" s="7" t="s">
        <v>1452</v>
      </c>
      <c r="K8" s="7" t="s">
        <v>69</v>
      </c>
      <c r="L8" s="7" t="s">
        <v>70</v>
      </c>
      <c r="M8" s="7" t="s">
        <v>1461</v>
      </c>
      <c r="N8" s="7" t="s">
        <v>23</v>
      </c>
      <c r="O8" s="11">
        <v>3</v>
      </c>
      <c r="P8" s="11">
        <v>17</v>
      </c>
      <c r="Q8" s="11">
        <v>3</v>
      </c>
      <c r="R8" s="11">
        <v>0</v>
      </c>
      <c r="S8" s="11" t="s">
        <v>1455</v>
      </c>
      <c r="U8" t="str">
        <f t="shared" si="0"/>
        <v>是</v>
      </c>
    </row>
    <row r="9" spans="1:21">
      <c r="A9" s="2" t="str">
        <f>K9&amp;MID(L:L,15,4)</f>
        <v>廖官金0437</v>
      </c>
      <c r="B9" s="7" t="s">
        <v>1501</v>
      </c>
      <c r="C9" s="7" t="s">
        <v>1446</v>
      </c>
      <c r="D9" s="7">
        <v>53</v>
      </c>
      <c r="E9" s="7" t="s">
        <v>1120</v>
      </c>
      <c r="F9" s="7" t="s">
        <v>20839</v>
      </c>
      <c r="G9" s="7" t="s">
        <v>20840</v>
      </c>
      <c r="H9" s="7" t="s">
        <v>1450</v>
      </c>
      <c r="I9" s="7" t="s">
        <v>14441</v>
      </c>
      <c r="J9" s="7" t="s">
        <v>1452</v>
      </c>
      <c r="K9" s="7" t="s">
        <v>1308</v>
      </c>
      <c r="L9" s="7" t="s">
        <v>1309</v>
      </c>
      <c r="M9" s="7" t="s">
        <v>1461</v>
      </c>
      <c r="N9" s="7" t="s">
        <v>1462</v>
      </c>
      <c r="O9" s="11">
        <v>3</v>
      </c>
      <c r="P9" s="11">
        <v>22</v>
      </c>
      <c r="Q9" s="11">
        <v>2.5</v>
      </c>
      <c r="R9" s="11">
        <v>0.5</v>
      </c>
      <c r="S9" s="11" t="s">
        <v>1455</v>
      </c>
      <c r="U9" t="str">
        <f t="shared" si="0"/>
        <v>是</v>
      </c>
    </row>
    <row r="10" spans="1:21">
      <c r="A10" s="2" t="str">
        <f>K10&amp;MID(L:L,15,4)</f>
        <v>胡翠容128X</v>
      </c>
      <c r="B10" s="7" t="s">
        <v>1505</v>
      </c>
      <c r="C10" s="7" t="s">
        <v>1446</v>
      </c>
      <c r="D10" s="7">
        <v>42</v>
      </c>
      <c r="E10" s="7" t="s">
        <v>1030</v>
      </c>
      <c r="F10" s="7" t="s">
        <v>20841</v>
      </c>
      <c r="G10" s="7" t="s">
        <v>20842</v>
      </c>
      <c r="H10" s="7" t="s">
        <v>1450</v>
      </c>
      <c r="I10" s="7" t="s">
        <v>20843</v>
      </c>
      <c r="J10" s="7" t="s">
        <v>1452</v>
      </c>
      <c r="K10" s="7" t="s">
        <v>1027</v>
      </c>
      <c r="L10" s="7" t="s">
        <v>1028</v>
      </c>
      <c r="M10" s="7" t="s">
        <v>1453</v>
      </c>
      <c r="N10" s="7" t="s">
        <v>23</v>
      </c>
      <c r="O10" s="11">
        <v>7</v>
      </c>
      <c r="P10" s="11">
        <v>0</v>
      </c>
      <c r="Q10" s="11">
        <v>1.5</v>
      </c>
      <c r="R10" s="11">
        <v>5.5</v>
      </c>
      <c r="S10" s="11" t="s">
        <v>1455</v>
      </c>
      <c r="U10" t="str">
        <f t="shared" si="0"/>
        <v>是</v>
      </c>
    </row>
    <row r="11" spans="1:21">
      <c r="A11" s="2" t="str">
        <f>K11&amp;MID(L:L,15,4)</f>
        <v>姚善存6910</v>
      </c>
      <c r="B11" s="7" t="s">
        <v>1509</v>
      </c>
      <c r="C11" s="7" t="s">
        <v>1446</v>
      </c>
      <c r="D11" s="7">
        <v>53</v>
      </c>
      <c r="E11" s="7" t="s">
        <v>1510</v>
      </c>
      <c r="F11" s="7" t="s">
        <v>20844</v>
      </c>
      <c r="G11" s="7" t="s">
        <v>20845</v>
      </c>
      <c r="H11" s="7" t="s">
        <v>1450</v>
      </c>
      <c r="I11" s="7" t="s">
        <v>20846</v>
      </c>
      <c r="J11" s="7" t="s">
        <v>1452</v>
      </c>
      <c r="K11" s="7" t="s">
        <v>1075</v>
      </c>
      <c r="L11" s="7" t="s">
        <v>1076</v>
      </c>
      <c r="M11" s="7" t="s">
        <v>1461</v>
      </c>
      <c r="N11" s="7" t="s">
        <v>23</v>
      </c>
      <c r="O11" s="11">
        <v>3</v>
      </c>
      <c r="P11" s="11">
        <v>13</v>
      </c>
      <c r="Q11" s="11">
        <v>3</v>
      </c>
      <c r="R11" s="11">
        <v>0</v>
      </c>
      <c r="S11" s="11" t="s">
        <v>1455</v>
      </c>
      <c r="U11" t="str">
        <f t="shared" si="0"/>
        <v>是</v>
      </c>
    </row>
    <row r="12" spans="1:21">
      <c r="A12" s="2" t="str">
        <f>K12&amp;MID(L:L,15,4)</f>
        <v>刘能忠0315</v>
      </c>
      <c r="B12" s="7" t="s">
        <v>1514</v>
      </c>
      <c r="C12" s="7" t="s">
        <v>1446</v>
      </c>
      <c r="D12" s="7">
        <v>51</v>
      </c>
      <c r="E12" s="7" t="s">
        <v>1515</v>
      </c>
      <c r="F12" s="7" t="s">
        <v>20847</v>
      </c>
      <c r="G12" s="7" t="s">
        <v>20848</v>
      </c>
      <c r="H12" s="7" t="s">
        <v>1518</v>
      </c>
      <c r="I12" s="7" t="s">
        <v>10664</v>
      </c>
      <c r="J12" s="7" t="s">
        <v>1452</v>
      </c>
      <c r="K12" s="7" t="s">
        <v>1049</v>
      </c>
      <c r="L12" s="7" t="s">
        <v>1050</v>
      </c>
      <c r="M12" s="7" t="s">
        <v>1461</v>
      </c>
      <c r="N12" s="7" t="s">
        <v>23</v>
      </c>
      <c r="O12" s="11">
        <v>3</v>
      </c>
      <c r="P12" s="11">
        <v>22</v>
      </c>
      <c r="Q12" s="11">
        <v>3</v>
      </c>
      <c r="R12" s="11">
        <v>0</v>
      </c>
      <c r="S12" s="11" t="s">
        <v>1455</v>
      </c>
      <c r="U12" t="str">
        <f t="shared" si="0"/>
        <v>是</v>
      </c>
    </row>
    <row r="13" spans="1:21">
      <c r="A13" s="2" t="str">
        <f>K13&amp;MID(L:L,15,4)</f>
        <v>陈达兴0614</v>
      </c>
      <c r="B13" s="7" t="s">
        <v>1532</v>
      </c>
      <c r="C13" s="7" t="s">
        <v>1457</v>
      </c>
      <c r="D13" s="7">
        <v>57</v>
      </c>
      <c r="E13" s="7" t="s">
        <v>1533</v>
      </c>
      <c r="F13" s="7" t="s">
        <v>20849</v>
      </c>
      <c r="G13" s="7" t="s">
        <v>20850</v>
      </c>
      <c r="H13" s="7" t="s">
        <v>1450</v>
      </c>
      <c r="I13" s="7" t="s">
        <v>4906</v>
      </c>
      <c r="J13" s="7" t="s">
        <v>1452</v>
      </c>
      <c r="K13" s="7" t="s">
        <v>594</v>
      </c>
      <c r="L13" s="7" t="s">
        <v>595</v>
      </c>
      <c r="M13" s="7" t="s">
        <v>1461</v>
      </c>
      <c r="N13" s="7" t="s">
        <v>23</v>
      </c>
      <c r="O13" s="11">
        <v>3</v>
      </c>
      <c r="P13" s="11">
        <v>10</v>
      </c>
      <c r="Q13" s="11">
        <v>3</v>
      </c>
      <c r="R13" s="11">
        <v>0</v>
      </c>
      <c r="S13" s="11" t="s">
        <v>1455</v>
      </c>
      <c r="U13" t="str">
        <f t="shared" si="0"/>
        <v>是</v>
      </c>
    </row>
    <row r="14" spans="1:21">
      <c r="A14" s="2" t="str">
        <f>K14&amp;MID(L:L,15,4)</f>
        <v>陈金带1521</v>
      </c>
      <c r="B14" s="7" t="s">
        <v>16527</v>
      </c>
      <c r="C14" s="7" t="s">
        <v>1457</v>
      </c>
      <c r="D14" s="7">
        <v>45</v>
      </c>
      <c r="E14" s="7" t="s">
        <v>16528</v>
      </c>
      <c r="F14" s="7" t="s">
        <v>20851</v>
      </c>
      <c r="G14" s="7" t="s">
        <v>20852</v>
      </c>
      <c r="H14" s="7" t="s">
        <v>1740</v>
      </c>
      <c r="I14" s="7" t="s">
        <v>20853</v>
      </c>
      <c r="J14" s="7" t="s">
        <v>1452</v>
      </c>
      <c r="K14" s="7" t="s">
        <v>763</v>
      </c>
      <c r="L14" s="7" t="s">
        <v>764</v>
      </c>
      <c r="M14" s="7" t="s">
        <v>1453</v>
      </c>
      <c r="N14" s="7" t="s">
        <v>23</v>
      </c>
      <c r="O14" s="11">
        <v>7</v>
      </c>
      <c r="P14" s="11">
        <v>2</v>
      </c>
      <c r="Q14" s="11">
        <v>1.5</v>
      </c>
      <c r="R14" s="11">
        <v>5.5</v>
      </c>
      <c r="S14" s="11" t="s">
        <v>1455</v>
      </c>
      <c r="U14" t="str">
        <f t="shared" si="0"/>
        <v>是</v>
      </c>
    </row>
    <row r="15" spans="1:21">
      <c r="A15" s="2" t="str">
        <f>K15&amp;MID(L:L,15,4)</f>
        <v>冯启平2454</v>
      </c>
      <c r="B15" s="7" t="s">
        <v>1543</v>
      </c>
      <c r="C15" s="7" t="s">
        <v>1446</v>
      </c>
      <c r="D15" s="7">
        <v>40</v>
      </c>
      <c r="E15" s="7" t="s">
        <v>1544</v>
      </c>
      <c r="F15" s="7" t="s">
        <v>20854</v>
      </c>
      <c r="G15" s="7" t="s">
        <v>20855</v>
      </c>
      <c r="H15" s="7" t="s">
        <v>1450</v>
      </c>
      <c r="I15" s="7" t="s">
        <v>12454</v>
      </c>
      <c r="J15" s="7" t="s">
        <v>1452</v>
      </c>
      <c r="K15" s="7" t="s">
        <v>169</v>
      </c>
      <c r="L15" s="7" t="s">
        <v>170</v>
      </c>
      <c r="M15" s="7" t="s">
        <v>1453</v>
      </c>
      <c r="N15" s="7" t="s">
        <v>23</v>
      </c>
      <c r="O15" s="11">
        <v>1</v>
      </c>
      <c r="P15" s="11">
        <v>34</v>
      </c>
      <c r="Q15" s="11">
        <v>1.5</v>
      </c>
      <c r="R15" s="11">
        <v>0</v>
      </c>
      <c r="S15" s="11" t="s">
        <v>1455</v>
      </c>
      <c r="U15" t="str">
        <f t="shared" si="0"/>
        <v>是</v>
      </c>
    </row>
    <row r="16" spans="1:21">
      <c r="A16" s="2" t="str">
        <f>K16&amp;MID(L:L,15,4)</f>
        <v>饶海燕3744</v>
      </c>
      <c r="B16" s="7" t="s">
        <v>1548</v>
      </c>
      <c r="C16" s="7" t="s">
        <v>1446</v>
      </c>
      <c r="D16" s="7">
        <v>56</v>
      </c>
      <c r="E16" s="7" t="s">
        <v>1549</v>
      </c>
      <c r="F16" s="7" t="s">
        <v>20856</v>
      </c>
      <c r="G16" s="7" t="s">
        <v>20857</v>
      </c>
      <c r="H16" s="7" t="s">
        <v>1450</v>
      </c>
      <c r="I16" s="7" t="s">
        <v>11819</v>
      </c>
      <c r="J16" s="7" t="s">
        <v>1452</v>
      </c>
      <c r="K16" s="7" t="s">
        <v>795</v>
      </c>
      <c r="L16" s="7" t="s">
        <v>796</v>
      </c>
      <c r="M16" s="7" t="s">
        <v>1461</v>
      </c>
      <c r="N16" s="7" t="s">
        <v>1454</v>
      </c>
      <c r="O16" s="11">
        <v>3</v>
      </c>
      <c r="P16" s="11">
        <v>8</v>
      </c>
      <c r="Q16" s="11">
        <v>3</v>
      </c>
      <c r="R16" s="11">
        <v>0</v>
      </c>
      <c r="S16" s="11" t="s">
        <v>1455</v>
      </c>
      <c r="U16" t="str">
        <f t="shared" si="0"/>
        <v>是</v>
      </c>
    </row>
    <row r="17" spans="1:21">
      <c r="A17" s="2" t="str">
        <f>K17&amp;MID(L:L,15,4)</f>
        <v>佟炳城4811</v>
      </c>
      <c r="B17" s="7" t="s">
        <v>9001</v>
      </c>
      <c r="C17" s="7" t="s">
        <v>1446</v>
      </c>
      <c r="D17" s="7">
        <v>50</v>
      </c>
      <c r="E17" s="7" t="s">
        <v>1365</v>
      </c>
      <c r="F17" s="7" t="s">
        <v>20858</v>
      </c>
      <c r="G17" s="7" t="s">
        <v>20859</v>
      </c>
      <c r="H17" s="7" t="s">
        <v>1450</v>
      </c>
      <c r="I17" s="7" t="s">
        <v>20860</v>
      </c>
      <c r="J17" s="7" t="s">
        <v>1452</v>
      </c>
      <c r="K17" s="7" t="s">
        <v>1362</v>
      </c>
      <c r="L17" s="7" t="s">
        <v>1363</v>
      </c>
      <c r="M17" s="7" t="s">
        <v>1461</v>
      </c>
      <c r="N17" s="7" t="s">
        <v>1462</v>
      </c>
      <c r="O17" s="11">
        <v>7</v>
      </c>
      <c r="P17" s="11">
        <v>29</v>
      </c>
      <c r="Q17" s="11">
        <v>2.5</v>
      </c>
      <c r="R17" s="11">
        <v>4.5</v>
      </c>
      <c r="S17" s="11" t="s">
        <v>1455</v>
      </c>
      <c r="U17" t="str">
        <f t="shared" si="0"/>
        <v>是</v>
      </c>
    </row>
    <row r="18" spans="1:21">
      <c r="A18" s="2" t="str">
        <f>K18&amp;MID(L:L,15,4)</f>
        <v>黄建猷1219</v>
      </c>
      <c r="B18" s="7" t="s">
        <v>9004</v>
      </c>
      <c r="C18" s="7" t="s">
        <v>1457</v>
      </c>
      <c r="D18" s="7">
        <v>49</v>
      </c>
      <c r="E18" s="7" t="s">
        <v>9005</v>
      </c>
      <c r="F18" s="7" t="s">
        <v>20861</v>
      </c>
      <c r="G18" s="7" t="s">
        <v>20862</v>
      </c>
      <c r="H18" s="7" t="s">
        <v>9008</v>
      </c>
      <c r="I18" s="7" t="s">
        <v>9759</v>
      </c>
      <c r="J18" s="7" t="s">
        <v>1452</v>
      </c>
      <c r="K18" s="7" t="s">
        <v>201</v>
      </c>
      <c r="L18" s="7" t="s">
        <v>202</v>
      </c>
      <c r="M18" s="7" t="s">
        <v>1453</v>
      </c>
      <c r="N18" s="7" t="s">
        <v>23</v>
      </c>
      <c r="O18" s="11">
        <v>2</v>
      </c>
      <c r="P18" s="11">
        <v>22</v>
      </c>
      <c r="Q18" s="11">
        <v>1.5</v>
      </c>
      <c r="R18" s="11">
        <v>0.5</v>
      </c>
      <c r="S18" s="11" t="s">
        <v>1455</v>
      </c>
      <c r="U18" t="str">
        <f t="shared" si="0"/>
        <v>是</v>
      </c>
    </row>
    <row r="19" spans="1:21">
      <c r="A19" s="2" t="str">
        <f>K19&amp;MID(L:L,15,4)</f>
        <v>陈桂梅1224</v>
      </c>
      <c r="B19" s="7" t="s">
        <v>1562</v>
      </c>
      <c r="C19" s="7" t="s">
        <v>1446</v>
      </c>
      <c r="D19" s="7">
        <v>45</v>
      </c>
      <c r="E19" s="7" t="s">
        <v>1563</v>
      </c>
      <c r="F19" s="7" t="s">
        <v>20863</v>
      </c>
      <c r="G19" s="7" t="s">
        <v>20864</v>
      </c>
      <c r="H19" s="7" t="s">
        <v>1450</v>
      </c>
      <c r="I19" s="7" t="s">
        <v>20865</v>
      </c>
      <c r="J19" s="7" t="s">
        <v>1452</v>
      </c>
      <c r="K19" s="7" t="s">
        <v>54</v>
      </c>
      <c r="L19" s="7" t="s">
        <v>55</v>
      </c>
      <c r="M19" s="7" t="s">
        <v>1453</v>
      </c>
      <c r="N19" s="7" t="s">
        <v>23</v>
      </c>
      <c r="O19" s="11">
        <v>2</v>
      </c>
      <c r="P19" s="11">
        <v>28</v>
      </c>
      <c r="Q19" s="11">
        <v>1.5</v>
      </c>
      <c r="R19" s="11">
        <v>0.5</v>
      </c>
      <c r="S19" s="11" t="s">
        <v>1455</v>
      </c>
      <c r="U19" t="str">
        <f t="shared" si="0"/>
        <v>是</v>
      </c>
    </row>
    <row r="20" spans="1:21">
      <c r="A20" s="2" t="str">
        <f>K20&amp;MID(L:L,15,4)</f>
        <v>陈少好1223</v>
      </c>
      <c r="B20" s="7" t="s">
        <v>1567</v>
      </c>
      <c r="C20" s="7" t="s">
        <v>1446</v>
      </c>
      <c r="D20" s="7">
        <v>58</v>
      </c>
      <c r="E20" s="7" t="s">
        <v>1568</v>
      </c>
      <c r="F20" s="7" t="s">
        <v>20866</v>
      </c>
      <c r="G20" s="7" t="s">
        <v>20867</v>
      </c>
      <c r="H20" s="7" t="s">
        <v>1450</v>
      </c>
      <c r="I20" s="7" t="s">
        <v>20868</v>
      </c>
      <c r="J20" s="7" t="s">
        <v>1452</v>
      </c>
      <c r="K20" s="7" t="s">
        <v>86</v>
      </c>
      <c r="L20" s="7" t="s">
        <v>87</v>
      </c>
      <c r="M20" s="7" t="s">
        <v>1453</v>
      </c>
      <c r="N20" s="7" t="s">
        <v>23</v>
      </c>
      <c r="O20" s="11">
        <v>3</v>
      </c>
      <c r="P20" s="11">
        <v>59</v>
      </c>
      <c r="Q20" s="11">
        <v>1.5</v>
      </c>
      <c r="R20" s="11">
        <v>1.5</v>
      </c>
      <c r="S20" s="11" t="s">
        <v>1455</v>
      </c>
      <c r="U20" t="str">
        <f t="shared" si="0"/>
        <v>是</v>
      </c>
    </row>
    <row r="21" spans="1:21">
      <c r="A21" s="2" t="str">
        <f>K21&amp;MID(L:L,15,4)</f>
        <v>苏耀波5317</v>
      </c>
      <c r="B21" s="7" t="s">
        <v>1463</v>
      </c>
      <c r="C21" s="7" t="s">
        <v>1446</v>
      </c>
      <c r="D21" s="7">
        <v>52</v>
      </c>
      <c r="E21" s="7" t="s">
        <v>687</v>
      </c>
      <c r="F21" s="7" t="s">
        <v>20869</v>
      </c>
      <c r="G21" s="7" t="s">
        <v>20870</v>
      </c>
      <c r="H21" s="7" t="s">
        <v>1450</v>
      </c>
      <c r="I21" s="7" t="s">
        <v>9740</v>
      </c>
      <c r="J21" s="7" t="s">
        <v>1452</v>
      </c>
      <c r="K21" s="7" t="s">
        <v>1347</v>
      </c>
      <c r="L21" s="7" t="s">
        <v>1348</v>
      </c>
      <c r="M21" s="7" t="s">
        <v>1461</v>
      </c>
      <c r="N21" s="7" t="s">
        <v>1454</v>
      </c>
      <c r="O21" s="11">
        <v>3</v>
      </c>
      <c r="P21" s="11">
        <v>18</v>
      </c>
      <c r="Q21" s="11">
        <v>3</v>
      </c>
      <c r="R21" s="11">
        <v>0</v>
      </c>
      <c r="S21" s="11" t="s">
        <v>1455</v>
      </c>
      <c r="U21" t="str">
        <f t="shared" si="0"/>
        <v>是</v>
      </c>
    </row>
    <row r="22" spans="1:21">
      <c r="A22" s="2" t="str">
        <f>K22&amp;MID(L:L,15,4)</f>
        <v>江海清1733</v>
      </c>
      <c r="B22" s="7" t="s">
        <v>1577</v>
      </c>
      <c r="C22" s="7" t="s">
        <v>1446</v>
      </c>
      <c r="D22" s="7">
        <v>57</v>
      </c>
      <c r="E22" s="7" t="s">
        <v>502</v>
      </c>
      <c r="F22" s="7" t="s">
        <v>20871</v>
      </c>
      <c r="G22" s="7" t="s">
        <v>20872</v>
      </c>
      <c r="H22" s="7" t="s">
        <v>1450</v>
      </c>
      <c r="I22" s="7" t="s">
        <v>20873</v>
      </c>
      <c r="J22" s="7" t="s">
        <v>1452</v>
      </c>
      <c r="K22" s="7" t="s">
        <v>292</v>
      </c>
      <c r="L22" s="7" t="s">
        <v>293</v>
      </c>
      <c r="M22" s="7" t="s">
        <v>1453</v>
      </c>
      <c r="N22" s="7" t="s">
        <v>23</v>
      </c>
      <c r="O22" s="11">
        <v>2</v>
      </c>
      <c r="P22" s="11">
        <v>15</v>
      </c>
      <c r="Q22" s="11">
        <v>1.5</v>
      </c>
      <c r="R22" s="11">
        <v>0.5</v>
      </c>
      <c r="S22" s="11" t="s">
        <v>1455</v>
      </c>
      <c r="U22" t="str">
        <f t="shared" si="0"/>
        <v>是</v>
      </c>
    </row>
    <row r="23" spans="1:21">
      <c r="A23" s="2" t="str">
        <f>K23&amp;MID(L:L,15,4)</f>
        <v>何丽珍1421</v>
      </c>
      <c r="B23" s="7" t="s">
        <v>4981</v>
      </c>
      <c r="C23" s="7" t="s">
        <v>1446</v>
      </c>
      <c r="D23" s="7">
        <v>57</v>
      </c>
      <c r="E23" s="7" t="s">
        <v>896</v>
      </c>
      <c r="F23" s="7" t="s">
        <v>20874</v>
      </c>
      <c r="G23" s="7" t="s">
        <v>20875</v>
      </c>
      <c r="H23" s="7" t="s">
        <v>1450</v>
      </c>
      <c r="I23" s="7" t="s">
        <v>20876</v>
      </c>
      <c r="J23" s="7" t="s">
        <v>1452</v>
      </c>
      <c r="K23" s="7" t="s">
        <v>893</v>
      </c>
      <c r="L23" s="7" t="s">
        <v>894</v>
      </c>
      <c r="M23" s="7" t="s">
        <v>1461</v>
      </c>
      <c r="N23" s="7" t="s">
        <v>23</v>
      </c>
      <c r="O23" s="11">
        <v>3</v>
      </c>
      <c r="P23" s="11">
        <v>34</v>
      </c>
      <c r="Q23" s="11">
        <v>3</v>
      </c>
      <c r="R23" s="11">
        <v>0</v>
      </c>
      <c r="S23" s="11" t="s">
        <v>1455</v>
      </c>
      <c r="U23" t="str">
        <f t="shared" si="0"/>
        <v>是</v>
      </c>
    </row>
    <row r="24" spans="1:21">
      <c r="A24" s="2" t="str">
        <f>K24&amp;MID(L:L,15,4)</f>
        <v>孔碧霞3027</v>
      </c>
      <c r="B24" s="7" t="s">
        <v>1582</v>
      </c>
      <c r="C24" s="7" t="s">
        <v>1446</v>
      </c>
      <c r="D24" s="7">
        <v>52</v>
      </c>
      <c r="E24" s="7" t="s">
        <v>1583</v>
      </c>
      <c r="F24" s="7" t="s">
        <v>20877</v>
      </c>
      <c r="G24" s="7" t="s">
        <v>20878</v>
      </c>
      <c r="H24" s="7" t="s">
        <v>1450</v>
      </c>
      <c r="I24" s="7" t="s">
        <v>20879</v>
      </c>
      <c r="J24" s="7" t="s">
        <v>1452</v>
      </c>
      <c r="K24" s="7" t="s">
        <v>318</v>
      </c>
      <c r="L24" s="7" t="s">
        <v>319</v>
      </c>
      <c r="M24" s="7" t="s">
        <v>1461</v>
      </c>
      <c r="N24" s="7" t="s">
        <v>23</v>
      </c>
      <c r="O24" s="11">
        <v>4</v>
      </c>
      <c r="P24" s="11">
        <v>33</v>
      </c>
      <c r="Q24" s="11">
        <v>3</v>
      </c>
      <c r="R24" s="11">
        <v>1</v>
      </c>
      <c r="S24" s="11" t="s">
        <v>1455</v>
      </c>
      <c r="U24" t="str">
        <f t="shared" si="0"/>
        <v>是</v>
      </c>
    </row>
    <row r="25" spans="1:21">
      <c r="A25" s="2" t="str">
        <f>K25&amp;MID(L:L,15,4)</f>
        <v>温金水5434</v>
      </c>
      <c r="B25" s="7" t="s">
        <v>1587</v>
      </c>
      <c r="C25" s="7" t="s">
        <v>1446</v>
      </c>
      <c r="D25" s="7">
        <v>52</v>
      </c>
      <c r="E25" s="7" t="s">
        <v>1588</v>
      </c>
      <c r="F25" s="7" t="s">
        <v>20880</v>
      </c>
      <c r="G25" s="7" t="s">
        <v>20881</v>
      </c>
      <c r="H25" s="7" t="s">
        <v>1450</v>
      </c>
      <c r="I25" s="7" t="s">
        <v>20882</v>
      </c>
      <c r="J25" s="7" t="s">
        <v>1452</v>
      </c>
      <c r="K25" s="7" t="s">
        <v>566</v>
      </c>
      <c r="L25" s="7" t="s">
        <v>567</v>
      </c>
      <c r="M25" s="7" t="s">
        <v>1461</v>
      </c>
      <c r="N25" s="7" t="s">
        <v>23</v>
      </c>
      <c r="O25" s="11">
        <v>9</v>
      </c>
      <c r="P25" s="11">
        <v>44</v>
      </c>
      <c r="Q25" s="11">
        <v>3</v>
      </c>
      <c r="R25" s="11">
        <v>6</v>
      </c>
      <c r="S25" s="11" t="s">
        <v>1455</v>
      </c>
      <c r="U25" t="str">
        <f t="shared" si="0"/>
        <v>是</v>
      </c>
    </row>
    <row r="26" spans="1:21">
      <c r="A26" s="2" t="str">
        <f>K26&amp;MID(L:L,15,4)</f>
        <v>苏金莲6022</v>
      </c>
      <c r="B26" s="7" t="s">
        <v>16563</v>
      </c>
      <c r="C26" s="7" t="s">
        <v>1446</v>
      </c>
      <c r="D26" s="7">
        <v>44</v>
      </c>
      <c r="E26" s="7" t="s">
        <v>16564</v>
      </c>
      <c r="F26" s="7" t="s">
        <v>20883</v>
      </c>
      <c r="G26" s="7" t="s">
        <v>20884</v>
      </c>
      <c r="H26" s="7" t="s">
        <v>1450</v>
      </c>
      <c r="I26" s="7" t="s">
        <v>4921</v>
      </c>
      <c r="J26" s="7" t="s">
        <v>1452</v>
      </c>
      <c r="K26" s="7" t="s">
        <v>228</v>
      </c>
      <c r="L26" s="7" t="s">
        <v>229</v>
      </c>
      <c r="M26" s="7" t="s">
        <v>1461</v>
      </c>
      <c r="N26" s="7" t="s">
        <v>23</v>
      </c>
      <c r="O26" s="11">
        <v>3</v>
      </c>
      <c r="P26" s="11">
        <v>3</v>
      </c>
      <c r="Q26" s="11">
        <v>3</v>
      </c>
      <c r="R26" s="11">
        <v>0</v>
      </c>
      <c r="S26" s="11" t="s">
        <v>1455</v>
      </c>
      <c r="U26" t="str">
        <f t="shared" si="0"/>
        <v>是</v>
      </c>
    </row>
    <row r="27" spans="1:21">
      <c r="A27" s="2" t="str">
        <f>K27&amp;MID(L:L,15,4)</f>
        <v>孔婵5123</v>
      </c>
      <c r="B27" s="7" t="s">
        <v>20078</v>
      </c>
      <c r="C27" s="7" t="s">
        <v>1457</v>
      </c>
      <c r="D27" s="7">
        <v>43</v>
      </c>
      <c r="E27" s="7" t="s">
        <v>20079</v>
      </c>
      <c r="F27" s="7" t="s">
        <v>20885</v>
      </c>
      <c r="G27" s="7" t="s">
        <v>20886</v>
      </c>
      <c r="H27" s="7" t="s">
        <v>5239</v>
      </c>
      <c r="I27" s="7" t="s">
        <v>20887</v>
      </c>
      <c r="J27" s="7" t="s">
        <v>1452</v>
      </c>
      <c r="K27" s="7" t="s">
        <v>20888</v>
      </c>
      <c r="L27" s="7" t="s">
        <v>20889</v>
      </c>
      <c r="M27" s="7" t="s">
        <v>1461</v>
      </c>
      <c r="N27" s="7" t="s">
        <v>1177</v>
      </c>
      <c r="O27" s="11">
        <v>0</v>
      </c>
      <c r="P27" s="11">
        <v>51</v>
      </c>
      <c r="Q27" s="11">
        <v>2</v>
      </c>
      <c r="R27" s="11">
        <v>-2</v>
      </c>
      <c r="S27" s="11" t="s">
        <v>1520</v>
      </c>
      <c r="U27" t="str">
        <f t="shared" si="0"/>
        <v>否</v>
      </c>
    </row>
    <row r="28" spans="1:21">
      <c r="A28" s="2" t="str">
        <f>K28&amp;MID(L:L,15,4)</f>
        <v>梁国荣5118</v>
      </c>
      <c r="B28" s="7" t="s">
        <v>1600</v>
      </c>
      <c r="C28" s="7" t="s">
        <v>1446</v>
      </c>
      <c r="D28" s="7">
        <v>60</v>
      </c>
      <c r="E28" s="7" t="s">
        <v>1370</v>
      </c>
      <c r="F28" s="7" t="s">
        <v>20890</v>
      </c>
      <c r="G28" s="7" t="s">
        <v>20891</v>
      </c>
      <c r="H28" s="7" t="s">
        <v>1450</v>
      </c>
      <c r="I28" s="7" t="s">
        <v>20892</v>
      </c>
      <c r="J28" s="7" t="s">
        <v>1452</v>
      </c>
      <c r="K28" s="7" t="s">
        <v>1367</v>
      </c>
      <c r="L28" s="7" t="s">
        <v>1368</v>
      </c>
      <c r="M28" s="7" t="s">
        <v>1461</v>
      </c>
      <c r="N28" s="7" t="s">
        <v>1462</v>
      </c>
      <c r="O28" s="11">
        <v>7</v>
      </c>
      <c r="P28" s="11">
        <v>6</v>
      </c>
      <c r="Q28" s="11">
        <v>2.5</v>
      </c>
      <c r="R28" s="11">
        <v>4.5</v>
      </c>
      <c r="S28" s="11" t="s">
        <v>1455</v>
      </c>
      <c r="U28" t="str">
        <f t="shared" si="0"/>
        <v>是</v>
      </c>
    </row>
    <row r="29" spans="1:21">
      <c r="A29" s="2" t="str">
        <f>K29&amp;MID(L:L,15,4)</f>
        <v>谢见兴1243</v>
      </c>
      <c r="B29" s="7" t="s">
        <v>16567</v>
      </c>
      <c r="C29" s="7" t="s">
        <v>1457</v>
      </c>
      <c r="D29" s="7">
        <v>58</v>
      </c>
      <c r="E29" s="7" t="s">
        <v>612</v>
      </c>
      <c r="F29" s="7" t="s">
        <v>20893</v>
      </c>
      <c r="G29" s="7" t="s">
        <v>20894</v>
      </c>
      <c r="H29" s="7" t="s">
        <v>1450</v>
      </c>
      <c r="I29" s="7" t="s">
        <v>15768</v>
      </c>
      <c r="J29" s="7" t="s">
        <v>1452</v>
      </c>
      <c r="K29" s="7" t="s">
        <v>609</v>
      </c>
      <c r="L29" s="7" t="s">
        <v>610</v>
      </c>
      <c r="M29" s="7" t="s">
        <v>1453</v>
      </c>
      <c r="N29" s="7" t="s">
        <v>23</v>
      </c>
      <c r="O29" s="11">
        <v>2</v>
      </c>
      <c r="P29" s="11">
        <v>47</v>
      </c>
      <c r="Q29" s="11">
        <v>1.5</v>
      </c>
      <c r="R29" s="11">
        <v>0.5</v>
      </c>
      <c r="S29" s="11" t="s">
        <v>1455</v>
      </c>
      <c r="U29" t="str">
        <f t="shared" si="0"/>
        <v>是</v>
      </c>
    </row>
    <row r="30" spans="1:21">
      <c r="A30" s="2" t="str">
        <f>K30&amp;MID(L:L,15,4)</f>
        <v>陈英俊0319</v>
      </c>
      <c r="B30" s="7" t="s">
        <v>13582</v>
      </c>
      <c r="C30" s="7" t="s">
        <v>1446</v>
      </c>
      <c r="D30" s="7">
        <v>61</v>
      </c>
      <c r="E30" s="7" t="s">
        <v>13583</v>
      </c>
      <c r="F30" s="7" t="s">
        <v>20895</v>
      </c>
      <c r="G30" s="7" t="s">
        <v>20896</v>
      </c>
      <c r="H30" s="7" t="s">
        <v>1450</v>
      </c>
      <c r="I30" s="7" t="s">
        <v>20897</v>
      </c>
      <c r="J30" s="7" t="s">
        <v>1452</v>
      </c>
      <c r="K30" s="7" t="s">
        <v>754</v>
      </c>
      <c r="L30" s="7" t="s">
        <v>755</v>
      </c>
      <c r="M30" s="7" t="s">
        <v>1461</v>
      </c>
      <c r="N30" s="7" t="s">
        <v>1467</v>
      </c>
      <c r="O30" s="11">
        <v>23</v>
      </c>
      <c r="P30" s="11">
        <v>45</v>
      </c>
      <c r="Q30" s="11">
        <v>3</v>
      </c>
      <c r="R30" s="11">
        <v>20</v>
      </c>
      <c r="S30" s="11" t="s">
        <v>1520</v>
      </c>
      <c r="U30" t="str">
        <f t="shared" si="0"/>
        <v>否</v>
      </c>
    </row>
    <row r="31" spans="1:21">
      <c r="A31" s="2" t="str">
        <f>K31&amp;MID(L:L,15,4)</f>
        <v>王少鸾0325</v>
      </c>
      <c r="B31" s="7" t="s">
        <v>1514</v>
      </c>
      <c r="C31" s="7" t="s">
        <v>1446</v>
      </c>
      <c r="D31" s="7">
        <v>51</v>
      </c>
      <c r="E31" s="7" t="s">
        <v>1515</v>
      </c>
      <c r="F31" s="7" t="s">
        <v>20898</v>
      </c>
      <c r="G31" s="7" t="s">
        <v>20899</v>
      </c>
      <c r="H31" s="7" t="s">
        <v>1450</v>
      </c>
      <c r="I31" s="7" t="s">
        <v>20900</v>
      </c>
      <c r="J31" s="7" t="s">
        <v>1452</v>
      </c>
      <c r="K31" s="7" t="s">
        <v>1053</v>
      </c>
      <c r="L31" s="7" t="s">
        <v>1054</v>
      </c>
      <c r="M31" s="7" t="s">
        <v>1461</v>
      </c>
      <c r="N31" s="7" t="s">
        <v>23</v>
      </c>
      <c r="O31" s="11">
        <v>3</v>
      </c>
      <c r="P31" s="11">
        <v>6</v>
      </c>
      <c r="Q31" s="11">
        <v>3</v>
      </c>
      <c r="R31" s="11">
        <v>0</v>
      </c>
      <c r="S31" s="11" t="s">
        <v>1455</v>
      </c>
      <c r="U31" t="str">
        <f t="shared" si="0"/>
        <v>是</v>
      </c>
    </row>
    <row r="32" spans="1:21">
      <c r="A32" s="2" t="str">
        <f>K32&amp;MID(L:L,15,4)</f>
        <v>何国栋5417</v>
      </c>
      <c r="B32" s="7" t="s">
        <v>1612</v>
      </c>
      <c r="C32" s="7" t="s">
        <v>1446</v>
      </c>
      <c r="D32" s="7">
        <v>59</v>
      </c>
      <c r="E32" s="7" t="s">
        <v>1613</v>
      </c>
      <c r="F32" s="7" t="s">
        <v>20901</v>
      </c>
      <c r="G32" s="7" t="s">
        <v>20902</v>
      </c>
      <c r="H32" s="7" t="s">
        <v>1450</v>
      </c>
      <c r="I32" s="7" t="s">
        <v>20903</v>
      </c>
      <c r="J32" s="7" t="s">
        <v>1452</v>
      </c>
      <c r="K32" s="7" t="s">
        <v>1277</v>
      </c>
      <c r="L32" s="7" t="s">
        <v>1278</v>
      </c>
      <c r="M32" s="7" t="s">
        <v>1461</v>
      </c>
      <c r="N32" s="7" t="s">
        <v>1462</v>
      </c>
      <c r="O32" s="11">
        <v>2</v>
      </c>
      <c r="P32" s="11">
        <v>40</v>
      </c>
      <c r="Q32" s="11">
        <v>2.5</v>
      </c>
      <c r="R32" s="11">
        <v>0</v>
      </c>
      <c r="S32" s="11" t="s">
        <v>1455</v>
      </c>
      <c r="U32" t="str">
        <f t="shared" si="0"/>
        <v>是</v>
      </c>
    </row>
    <row r="33" spans="1:21">
      <c r="A33" s="2" t="str">
        <f>K33&amp;MID(L:L,15,4)</f>
        <v>陈伯荣2149</v>
      </c>
      <c r="B33" s="7" t="s">
        <v>8052</v>
      </c>
      <c r="C33" s="7" t="s">
        <v>1446</v>
      </c>
      <c r="D33" s="7">
        <v>57</v>
      </c>
      <c r="E33" s="7" t="s">
        <v>8053</v>
      </c>
      <c r="F33" s="7" t="s">
        <v>20904</v>
      </c>
      <c r="G33" s="7" t="s">
        <v>20905</v>
      </c>
      <c r="H33" s="7" t="s">
        <v>1450</v>
      </c>
      <c r="I33" s="7" t="s">
        <v>4095</v>
      </c>
      <c r="J33" s="7" t="s">
        <v>1452</v>
      </c>
      <c r="K33" s="7" t="s">
        <v>1112</v>
      </c>
      <c r="L33" s="7" t="s">
        <v>1113</v>
      </c>
      <c r="M33" s="7" t="s">
        <v>1461</v>
      </c>
      <c r="N33" s="7" t="s">
        <v>23</v>
      </c>
      <c r="O33" s="11">
        <v>3</v>
      </c>
      <c r="P33" s="11">
        <v>0</v>
      </c>
      <c r="Q33" s="11">
        <v>3</v>
      </c>
      <c r="R33" s="11">
        <v>0</v>
      </c>
      <c r="S33" s="11" t="s">
        <v>1455</v>
      </c>
      <c r="U33" t="str">
        <f t="shared" si="0"/>
        <v>是</v>
      </c>
    </row>
    <row r="34" spans="1:21">
      <c r="A34" s="2" t="str">
        <f>K34&amp;MID(L:L,15,4)</f>
        <v>王衍明1212</v>
      </c>
      <c r="B34" s="7" t="s">
        <v>1627</v>
      </c>
      <c r="C34" s="7" t="s">
        <v>1457</v>
      </c>
      <c r="D34" s="7">
        <v>49</v>
      </c>
      <c r="E34" s="7" t="s">
        <v>562</v>
      </c>
      <c r="F34" s="7" t="s">
        <v>20906</v>
      </c>
      <c r="G34" s="7" t="s">
        <v>20907</v>
      </c>
      <c r="H34" s="7" t="s">
        <v>1450</v>
      </c>
      <c r="I34" s="7" t="s">
        <v>20908</v>
      </c>
      <c r="J34" s="7" t="s">
        <v>1452</v>
      </c>
      <c r="K34" s="7" t="s">
        <v>559</v>
      </c>
      <c r="L34" s="7" t="s">
        <v>560</v>
      </c>
      <c r="M34" s="7" t="s">
        <v>1461</v>
      </c>
      <c r="N34" s="7" t="s">
        <v>23</v>
      </c>
      <c r="O34" s="11">
        <v>11</v>
      </c>
      <c r="P34" s="11">
        <v>30</v>
      </c>
      <c r="Q34" s="11">
        <v>3</v>
      </c>
      <c r="R34" s="11">
        <v>8</v>
      </c>
      <c r="S34" s="11" t="s">
        <v>1520</v>
      </c>
      <c r="U34" t="str">
        <f t="shared" si="0"/>
        <v>否</v>
      </c>
    </row>
    <row r="35" spans="1:21">
      <c r="A35" s="2" t="str">
        <f>K35&amp;MID(L:L,15,4)</f>
        <v>黎再钊0058</v>
      </c>
      <c r="B35" s="7" t="s">
        <v>1631</v>
      </c>
      <c r="C35" s="7" t="s">
        <v>1446</v>
      </c>
      <c r="D35" s="7">
        <v>34</v>
      </c>
      <c r="E35" s="7" t="s">
        <v>1632</v>
      </c>
      <c r="F35" s="7" t="s">
        <v>20909</v>
      </c>
      <c r="G35" s="7" t="s">
        <v>20910</v>
      </c>
      <c r="H35" s="7" t="s">
        <v>1450</v>
      </c>
      <c r="I35" s="7" t="s">
        <v>20911</v>
      </c>
      <c r="J35" s="7" t="s">
        <v>1452</v>
      </c>
      <c r="K35" s="7" t="s">
        <v>357</v>
      </c>
      <c r="L35" s="7" t="s">
        <v>358</v>
      </c>
      <c r="M35" s="7" t="s">
        <v>1453</v>
      </c>
      <c r="N35" s="7" t="s">
        <v>23</v>
      </c>
      <c r="O35" s="11">
        <v>11</v>
      </c>
      <c r="P35" s="11">
        <v>50</v>
      </c>
      <c r="Q35" s="11">
        <v>1.5</v>
      </c>
      <c r="R35" s="11">
        <v>9.5</v>
      </c>
      <c r="S35" s="11" t="s">
        <v>1455</v>
      </c>
      <c r="U35" t="str">
        <f t="shared" si="0"/>
        <v>是</v>
      </c>
    </row>
    <row r="36" spans="1:21">
      <c r="A36" s="2" t="str">
        <f>K36&amp;MID(L:L,15,4)</f>
        <v>周绍辉0019</v>
      </c>
      <c r="B36" s="7" t="s">
        <v>1636</v>
      </c>
      <c r="C36" s="7" t="s">
        <v>1446</v>
      </c>
      <c r="D36" s="7">
        <v>43</v>
      </c>
      <c r="E36" s="7" t="s">
        <v>1637</v>
      </c>
      <c r="F36" s="7" t="s">
        <v>20912</v>
      </c>
      <c r="G36" s="7" t="s">
        <v>20913</v>
      </c>
      <c r="H36" s="7" t="s">
        <v>1450</v>
      </c>
      <c r="I36" s="7" t="s">
        <v>20914</v>
      </c>
      <c r="J36" s="7" t="s">
        <v>1452</v>
      </c>
      <c r="K36" s="7" t="s">
        <v>699</v>
      </c>
      <c r="L36" s="7" t="s">
        <v>700</v>
      </c>
      <c r="M36" s="7" t="s">
        <v>1453</v>
      </c>
      <c r="N36" s="7" t="s">
        <v>23</v>
      </c>
      <c r="O36" s="11">
        <v>1</v>
      </c>
      <c r="P36" s="11">
        <v>33</v>
      </c>
      <c r="Q36" s="11">
        <v>1.5</v>
      </c>
      <c r="R36" s="11">
        <v>0</v>
      </c>
      <c r="S36" s="11" t="s">
        <v>1455</v>
      </c>
      <c r="U36" t="str">
        <f t="shared" si="0"/>
        <v>是</v>
      </c>
    </row>
    <row r="37" spans="1:21">
      <c r="A37" s="2" t="str">
        <f>K37&amp;MID(L:L,15,4)</f>
        <v>区伟贤1218</v>
      </c>
      <c r="B37" s="7" t="s">
        <v>17456</v>
      </c>
      <c r="C37" s="7" t="s">
        <v>1446</v>
      </c>
      <c r="D37" s="7">
        <v>64</v>
      </c>
      <c r="E37" s="7" t="s">
        <v>1406</v>
      </c>
      <c r="F37" s="7" t="s">
        <v>20915</v>
      </c>
      <c r="G37" s="7" t="s">
        <v>20916</v>
      </c>
      <c r="H37" s="7" t="s">
        <v>1450</v>
      </c>
      <c r="I37" s="7" t="s">
        <v>20917</v>
      </c>
      <c r="J37" s="7" t="s">
        <v>1452</v>
      </c>
      <c r="K37" s="7" t="s">
        <v>1403</v>
      </c>
      <c r="L37" s="7" t="s">
        <v>1404</v>
      </c>
      <c r="M37" s="7" t="s">
        <v>1461</v>
      </c>
      <c r="N37" s="7" t="s">
        <v>1157</v>
      </c>
      <c r="O37" s="11">
        <v>2</v>
      </c>
      <c r="P37" s="11">
        <v>31</v>
      </c>
      <c r="Q37" s="11">
        <v>2.5</v>
      </c>
      <c r="R37" s="11">
        <v>0</v>
      </c>
      <c r="S37" s="11" t="s">
        <v>1455</v>
      </c>
      <c r="U37" t="str">
        <f t="shared" si="0"/>
        <v>是</v>
      </c>
    </row>
    <row r="38" spans="1:21">
      <c r="A38" s="2" t="str">
        <f>K38&amp;MID(L:L,15,4)</f>
        <v>叶仙1243</v>
      </c>
      <c r="B38" s="7" t="s">
        <v>1641</v>
      </c>
      <c r="C38" s="7" t="s">
        <v>1444</v>
      </c>
      <c r="D38" s="7">
        <v>47</v>
      </c>
      <c r="E38" s="7" t="s">
        <v>1642</v>
      </c>
      <c r="F38" s="7" t="s">
        <v>20918</v>
      </c>
      <c r="G38" s="7" t="s">
        <v>20919</v>
      </c>
      <c r="H38" s="7" t="s">
        <v>1450</v>
      </c>
      <c r="I38" s="7" t="s">
        <v>20920</v>
      </c>
      <c r="J38" s="7" t="s">
        <v>1452</v>
      </c>
      <c r="K38" s="7" t="s">
        <v>637</v>
      </c>
      <c r="L38" s="7" t="s">
        <v>638</v>
      </c>
      <c r="M38" s="7" t="s">
        <v>1453</v>
      </c>
      <c r="N38" s="7" t="s">
        <v>23</v>
      </c>
      <c r="O38" s="11">
        <v>1</v>
      </c>
      <c r="P38" s="11">
        <v>47</v>
      </c>
      <c r="Q38" s="11">
        <v>1.5</v>
      </c>
      <c r="R38" s="11">
        <v>0</v>
      </c>
      <c r="S38" s="11" t="s">
        <v>1455</v>
      </c>
      <c r="U38" t="str">
        <f t="shared" si="0"/>
        <v>是</v>
      </c>
    </row>
    <row r="39" spans="1:21">
      <c r="A39" s="2" t="str">
        <f>K39&amp;MID(L:L,15,4)</f>
        <v>麦金妹1228</v>
      </c>
      <c r="B39" s="7" t="s">
        <v>13866</v>
      </c>
      <c r="C39" s="7" t="s">
        <v>1444</v>
      </c>
      <c r="D39" s="7">
        <v>55</v>
      </c>
      <c r="E39" s="7" t="s">
        <v>13867</v>
      </c>
      <c r="F39" s="7" t="s">
        <v>20921</v>
      </c>
      <c r="G39" s="7" t="s">
        <v>20922</v>
      </c>
      <c r="H39" s="7" t="s">
        <v>1450</v>
      </c>
      <c r="I39" s="7" t="s">
        <v>20923</v>
      </c>
      <c r="J39" s="7" t="s">
        <v>1452</v>
      </c>
      <c r="K39" s="7" t="s">
        <v>1312</v>
      </c>
      <c r="L39" s="7" t="s">
        <v>1313</v>
      </c>
      <c r="M39" s="7" t="s">
        <v>1461</v>
      </c>
      <c r="N39" s="7" t="s">
        <v>1462</v>
      </c>
      <c r="O39" s="11">
        <v>3</v>
      </c>
      <c r="P39" s="11">
        <v>34</v>
      </c>
      <c r="Q39" s="11">
        <v>2.5</v>
      </c>
      <c r="R39" s="11">
        <v>0.5</v>
      </c>
      <c r="S39" s="11" t="s">
        <v>1455</v>
      </c>
      <c r="U39" t="str">
        <f t="shared" si="0"/>
        <v>是</v>
      </c>
    </row>
    <row r="40" spans="1:21">
      <c r="A40" s="2" t="str">
        <f>K40&amp;MID(L:L,15,4)</f>
        <v>黄炳宽0978</v>
      </c>
      <c r="B40" s="7" t="s">
        <v>1651</v>
      </c>
      <c r="C40" s="7" t="s">
        <v>1446</v>
      </c>
      <c r="D40" s="7">
        <v>49</v>
      </c>
      <c r="E40" s="7" t="s">
        <v>234</v>
      </c>
      <c r="F40" s="7" t="s">
        <v>20924</v>
      </c>
      <c r="G40" s="7" t="s">
        <v>20925</v>
      </c>
      <c r="H40" s="7" t="s">
        <v>1450</v>
      </c>
      <c r="I40" s="7" t="s">
        <v>17621</v>
      </c>
      <c r="J40" s="7" t="s">
        <v>1452</v>
      </c>
      <c r="K40" s="7" t="s">
        <v>231</v>
      </c>
      <c r="L40" s="7" t="s">
        <v>232</v>
      </c>
      <c r="M40" s="7" t="s">
        <v>1453</v>
      </c>
      <c r="N40" s="7" t="s">
        <v>23</v>
      </c>
      <c r="O40" s="11">
        <v>1</v>
      </c>
      <c r="P40" s="11">
        <v>51</v>
      </c>
      <c r="Q40" s="11">
        <v>1.5</v>
      </c>
      <c r="R40" s="11">
        <v>0</v>
      </c>
      <c r="S40" s="11" t="s">
        <v>1455</v>
      </c>
      <c r="U40" t="str">
        <f t="shared" si="0"/>
        <v>是</v>
      </c>
    </row>
    <row r="41" spans="1:21">
      <c r="A41" s="2" t="str">
        <f>K41&amp;MID(L:L,15,4)</f>
        <v>高格卿5123</v>
      </c>
      <c r="B41" s="7" t="s">
        <v>1655</v>
      </c>
      <c r="C41" s="7" t="s">
        <v>1446</v>
      </c>
      <c r="D41" s="7">
        <v>56</v>
      </c>
      <c r="E41" s="7" t="s">
        <v>1656</v>
      </c>
      <c r="F41" s="7" t="s">
        <v>20926</v>
      </c>
      <c r="G41" s="7" t="s">
        <v>20927</v>
      </c>
      <c r="H41" s="7" t="s">
        <v>1450</v>
      </c>
      <c r="I41" s="7" t="s">
        <v>18969</v>
      </c>
      <c r="J41" s="7" t="s">
        <v>1452</v>
      </c>
      <c r="K41" s="7" t="s">
        <v>162</v>
      </c>
      <c r="L41" s="7" t="s">
        <v>163</v>
      </c>
      <c r="M41" s="7" t="s">
        <v>1453</v>
      </c>
      <c r="N41" s="7" t="s">
        <v>23</v>
      </c>
      <c r="O41" s="11">
        <v>1</v>
      </c>
      <c r="P41" s="11">
        <v>33</v>
      </c>
      <c r="Q41" s="11">
        <v>1.5</v>
      </c>
      <c r="R41" s="11">
        <v>0</v>
      </c>
      <c r="S41" s="11" t="s">
        <v>1455</v>
      </c>
      <c r="U41" t="str">
        <f t="shared" si="0"/>
        <v>是</v>
      </c>
    </row>
    <row r="42" spans="1:21">
      <c r="A42" s="2" t="str">
        <f>K42&amp;MID(L:L,15,4)</f>
        <v>黎剑强0033</v>
      </c>
      <c r="B42" s="7" t="s">
        <v>1665</v>
      </c>
      <c r="C42" s="7" t="s">
        <v>1457</v>
      </c>
      <c r="D42" s="7">
        <v>47</v>
      </c>
      <c r="E42" s="7" t="s">
        <v>1666</v>
      </c>
      <c r="F42" s="7" t="s">
        <v>20928</v>
      </c>
      <c r="G42" s="7" t="s">
        <v>20929</v>
      </c>
      <c r="H42" s="7" t="s">
        <v>1450</v>
      </c>
      <c r="I42" s="7" t="s">
        <v>20930</v>
      </c>
      <c r="J42" s="7" t="s">
        <v>1452</v>
      </c>
      <c r="K42" s="7" t="s">
        <v>345</v>
      </c>
      <c r="L42" s="7" t="s">
        <v>346</v>
      </c>
      <c r="M42" s="7" t="s">
        <v>1461</v>
      </c>
      <c r="N42" s="7" t="s">
        <v>23</v>
      </c>
      <c r="O42" s="11">
        <v>3</v>
      </c>
      <c r="P42" s="11">
        <v>43</v>
      </c>
      <c r="Q42" s="11">
        <v>3</v>
      </c>
      <c r="R42" s="11">
        <v>0</v>
      </c>
      <c r="S42" s="11" t="s">
        <v>1455</v>
      </c>
      <c r="U42" t="str">
        <f t="shared" si="0"/>
        <v>是</v>
      </c>
    </row>
    <row r="43" spans="1:21">
      <c r="A43" s="2" t="str">
        <f>K43&amp;MID(L:L,15,4)</f>
        <v>冯玉桂1005</v>
      </c>
      <c r="B43" s="7" t="s">
        <v>1670</v>
      </c>
      <c r="C43" s="7" t="s">
        <v>1446</v>
      </c>
      <c r="D43" s="7">
        <v>41</v>
      </c>
      <c r="E43" s="7" t="s">
        <v>1671</v>
      </c>
      <c r="F43" s="7" t="s">
        <v>20931</v>
      </c>
      <c r="G43" s="7" t="s">
        <v>20932</v>
      </c>
      <c r="H43" s="7" t="s">
        <v>1450</v>
      </c>
      <c r="I43" s="7" t="s">
        <v>20933</v>
      </c>
      <c r="J43" s="7" t="s">
        <v>1452</v>
      </c>
      <c r="K43" s="7" t="s">
        <v>180</v>
      </c>
      <c r="L43" s="7" t="s">
        <v>181</v>
      </c>
      <c r="M43" s="7" t="s">
        <v>1453</v>
      </c>
      <c r="N43" s="7" t="s">
        <v>23</v>
      </c>
      <c r="O43" s="11">
        <v>27</v>
      </c>
      <c r="P43" s="11">
        <v>26</v>
      </c>
      <c r="Q43" s="11">
        <v>1.5</v>
      </c>
      <c r="R43" s="11">
        <v>25.5</v>
      </c>
      <c r="S43" s="11" t="s">
        <v>1520</v>
      </c>
      <c r="U43" t="str">
        <f t="shared" si="0"/>
        <v>否</v>
      </c>
    </row>
    <row r="44" spans="1:21">
      <c r="A44" s="2" t="str">
        <f>K44&amp;MID(L:L,15,4)</f>
        <v>蔡少英0622</v>
      </c>
      <c r="B44" s="7" t="s">
        <v>1684</v>
      </c>
      <c r="C44" s="7" t="s">
        <v>1444</v>
      </c>
      <c r="D44" s="7">
        <v>47</v>
      </c>
      <c r="E44" s="7" t="s">
        <v>787</v>
      </c>
      <c r="F44" s="7" t="s">
        <v>20934</v>
      </c>
      <c r="G44" s="7" t="s">
        <v>20935</v>
      </c>
      <c r="H44" s="7" t="s">
        <v>1450</v>
      </c>
      <c r="I44" s="7" t="s">
        <v>20396</v>
      </c>
      <c r="J44" s="7" t="s">
        <v>1452</v>
      </c>
      <c r="K44" s="7" t="s">
        <v>784</v>
      </c>
      <c r="L44" s="7" t="s">
        <v>785</v>
      </c>
      <c r="M44" s="7" t="s">
        <v>1461</v>
      </c>
      <c r="N44" s="7" t="s">
        <v>23</v>
      </c>
      <c r="O44" s="11">
        <v>3</v>
      </c>
      <c r="P44" s="11">
        <v>2</v>
      </c>
      <c r="Q44" s="11">
        <v>3</v>
      </c>
      <c r="R44" s="11">
        <v>0</v>
      </c>
      <c r="S44" s="11" t="s">
        <v>1455</v>
      </c>
      <c r="U44" t="str">
        <f t="shared" si="0"/>
        <v>是</v>
      </c>
    </row>
    <row r="45" spans="1:21">
      <c r="A45" s="2" t="str">
        <f>K45&amp;MID(L:L,15,4)</f>
        <v>马淑琼4828</v>
      </c>
      <c r="B45" s="7" t="s">
        <v>16610</v>
      </c>
      <c r="C45" s="7" t="s">
        <v>1446</v>
      </c>
      <c r="D45" s="7">
        <v>51</v>
      </c>
      <c r="E45" s="7" t="s">
        <v>1715</v>
      </c>
      <c r="F45" s="7" t="s">
        <v>20936</v>
      </c>
      <c r="G45" s="7" t="s">
        <v>20937</v>
      </c>
      <c r="H45" s="7" t="s">
        <v>1450</v>
      </c>
      <c r="I45" s="7" t="s">
        <v>20938</v>
      </c>
      <c r="J45" s="7" t="s">
        <v>1452</v>
      </c>
      <c r="K45" s="7" t="s">
        <v>844</v>
      </c>
      <c r="L45" s="7" t="s">
        <v>845</v>
      </c>
      <c r="M45" s="7" t="s">
        <v>1461</v>
      </c>
      <c r="N45" s="7" t="s">
        <v>1467</v>
      </c>
      <c r="O45" s="11">
        <v>3</v>
      </c>
      <c r="P45" s="11">
        <v>8</v>
      </c>
      <c r="Q45" s="11">
        <v>3</v>
      </c>
      <c r="R45" s="11">
        <v>0</v>
      </c>
      <c r="S45" s="11" t="s">
        <v>1455</v>
      </c>
      <c r="U45" t="str">
        <f t="shared" si="0"/>
        <v>是</v>
      </c>
    </row>
    <row r="46" spans="1:21">
      <c r="A46" s="2" t="str">
        <f>K46&amp;MID(L:L,15,4)</f>
        <v>何国强4211</v>
      </c>
      <c r="B46" s="7" t="s">
        <v>20078</v>
      </c>
      <c r="C46" s="7" t="s">
        <v>1457</v>
      </c>
      <c r="D46" s="7">
        <v>43</v>
      </c>
      <c r="E46" s="7" t="s">
        <v>20079</v>
      </c>
      <c r="F46" s="7" t="s">
        <v>20939</v>
      </c>
      <c r="G46" s="7" t="s">
        <v>20940</v>
      </c>
      <c r="H46" s="7" t="s">
        <v>1450</v>
      </c>
      <c r="I46" s="7" t="s">
        <v>20941</v>
      </c>
      <c r="J46" s="7" t="s">
        <v>1452</v>
      </c>
      <c r="K46" s="7" t="s">
        <v>20082</v>
      </c>
      <c r="L46" s="7" t="s">
        <v>20083</v>
      </c>
      <c r="M46" s="7" t="s">
        <v>1461</v>
      </c>
      <c r="N46" s="7" t="s">
        <v>1462</v>
      </c>
      <c r="O46" s="11">
        <v>3</v>
      </c>
      <c r="P46" s="11">
        <v>23</v>
      </c>
      <c r="Q46" s="11">
        <v>2.5</v>
      </c>
      <c r="R46" s="11">
        <v>0.5</v>
      </c>
      <c r="S46" s="11" t="s">
        <v>1455</v>
      </c>
      <c r="U46" t="str">
        <f t="shared" si="0"/>
        <v>是</v>
      </c>
    </row>
    <row r="47" spans="1:21">
      <c r="A47" s="2" t="str">
        <f>K47&amp;MID(L:L,15,4)</f>
        <v>邝顺容1224</v>
      </c>
      <c r="B47" s="7" t="s">
        <v>1699</v>
      </c>
      <c r="C47" s="7" t="s">
        <v>1444</v>
      </c>
      <c r="D47" s="7">
        <v>57</v>
      </c>
      <c r="E47" s="7" t="s">
        <v>1700</v>
      </c>
      <c r="F47" s="7" t="s">
        <v>20942</v>
      </c>
      <c r="G47" s="7" t="s">
        <v>20943</v>
      </c>
      <c r="H47" s="7" t="s">
        <v>1450</v>
      </c>
      <c r="I47" s="7" t="s">
        <v>20944</v>
      </c>
      <c r="J47" s="7" t="s">
        <v>1452</v>
      </c>
      <c r="K47" s="7" t="s">
        <v>1025</v>
      </c>
      <c r="L47" s="7" t="s">
        <v>1026</v>
      </c>
      <c r="M47" s="7" t="s">
        <v>1453</v>
      </c>
      <c r="N47" s="7" t="s">
        <v>23</v>
      </c>
      <c r="O47" s="11">
        <v>2</v>
      </c>
      <c r="P47" s="11">
        <v>34</v>
      </c>
      <c r="Q47" s="11">
        <v>1.5</v>
      </c>
      <c r="R47" s="11">
        <v>0.5</v>
      </c>
      <c r="S47" s="11" t="s">
        <v>1455</v>
      </c>
      <c r="U47" t="str">
        <f t="shared" si="0"/>
        <v>是</v>
      </c>
    </row>
    <row r="48" spans="1:21">
      <c r="A48" s="2" t="str">
        <f>K48&amp;MID(L:L,15,4)</f>
        <v>张家麟3232</v>
      </c>
      <c r="B48" s="7" t="s">
        <v>10083</v>
      </c>
      <c r="C48" s="7" t="s">
        <v>1446</v>
      </c>
      <c r="D48" s="7">
        <v>58</v>
      </c>
      <c r="E48" s="7" t="s">
        <v>585</v>
      </c>
      <c r="F48" s="7" t="s">
        <v>20945</v>
      </c>
      <c r="G48" s="7" t="s">
        <v>20946</v>
      </c>
      <c r="H48" s="7" t="s">
        <v>1450</v>
      </c>
      <c r="I48" s="7" t="s">
        <v>20947</v>
      </c>
      <c r="J48" s="7" t="s">
        <v>1452</v>
      </c>
      <c r="K48" s="7" t="s">
        <v>582</v>
      </c>
      <c r="L48" s="7" t="s">
        <v>583</v>
      </c>
      <c r="M48" s="7" t="s">
        <v>1461</v>
      </c>
      <c r="N48" s="7" t="s">
        <v>23</v>
      </c>
      <c r="O48" s="11">
        <v>5</v>
      </c>
      <c r="P48" s="11">
        <v>12</v>
      </c>
      <c r="Q48" s="11">
        <v>3</v>
      </c>
      <c r="R48" s="11">
        <v>2</v>
      </c>
      <c r="S48" s="11" t="s">
        <v>1455</v>
      </c>
      <c r="U48" t="str">
        <f t="shared" si="0"/>
        <v>是</v>
      </c>
    </row>
    <row r="49" spans="1:21">
      <c r="A49" s="2" t="str">
        <f>K49&amp;MID(L:L,15,4)</f>
        <v>郭彦镜0637</v>
      </c>
      <c r="B49" s="7" t="s">
        <v>1709</v>
      </c>
      <c r="C49" s="7" t="s">
        <v>1446</v>
      </c>
      <c r="D49" s="7">
        <v>41</v>
      </c>
      <c r="E49" s="7" t="s">
        <v>1710</v>
      </c>
      <c r="F49" s="7" t="s">
        <v>20948</v>
      </c>
      <c r="G49" s="7" t="s">
        <v>20949</v>
      </c>
      <c r="H49" s="7" t="s">
        <v>1450</v>
      </c>
      <c r="I49" s="7" t="s">
        <v>2656</v>
      </c>
      <c r="J49" s="7" t="s">
        <v>1452</v>
      </c>
      <c r="K49" s="7" t="s">
        <v>172</v>
      </c>
      <c r="L49" s="7" t="s">
        <v>173</v>
      </c>
      <c r="M49" s="7" t="s">
        <v>1453</v>
      </c>
      <c r="N49" s="7" t="s">
        <v>23</v>
      </c>
      <c r="O49" s="11">
        <v>3</v>
      </c>
      <c r="P49" s="11">
        <v>14</v>
      </c>
      <c r="Q49" s="11">
        <v>1.5</v>
      </c>
      <c r="R49" s="11">
        <v>1.5</v>
      </c>
      <c r="S49" s="11" t="s">
        <v>1455</v>
      </c>
      <c r="U49" t="str">
        <f t="shared" si="0"/>
        <v>是</v>
      </c>
    </row>
    <row r="50" spans="1:21">
      <c r="A50" s="2" t="str">
        <f>K50&amp;MID(L:L,15,4)</f>
        <v>李环1227</v>
      </c>
      <c r="B50" s="7" t="s">
        <v>1719</v>
      </c>
      <c r="C50" s="7" t="s">
        <v>1457</v>
      </c>
      <c r="D50" s="7">
        <v>57</v>
      </c>
      <c r="E50" s="7" t="s">
        <v>1720</v>
      </c>
      <c r="F50" s="7" t="s">
        <v>20950</v>
      </c>
      <c r="G50" s="7" t="s">
        <v>20951</v>
      </c>
      <c r="H50" s="7" t="s">
        <v>1450</v>
      </c>
      <c r="I50" s="7" t="s">
        <v>7246</v>
      </c>
      <c r="J50" s="7" t="s">
        <v>1452</v>
      </c>
      <c r="K50" s="7" t="s">
        <v>977</v>
      </c>
      <c r="L50" s="7" t="s">
        <v>978</v>
      </c>
      <c r="M50" s="7" t="s">
        <v>1453</v>
      </c>
      <c r="N50" s="7" t="s">
        <v>23</v>
      </c>
      <c r="O50" s="11">
        <v>3</v>
      </c>
      <c r="P50" s="11">
        <v>4</v>
      </c>
      <c r="Q50" s="11">
        <v>1.5</v>
      </c>
      <c r="R50" s="11">
        <v>1.5</v>
      </c>
      <c r="S50" s="11" t="s">
        <v>1455</v>
      </c>
      <c r="U50" t="str">
        <f t="shared" si="0"/>
        <v>是</v>
      </c>
    </row>
    <row r="51" spans="1:21">
      <c r="A51" s="2" t="str">
        <f>K51&amp;MID(L:L,15,4)</f>
        <v>梁翠仪212X</v>
      </c>
      <c r="B51" s="7" t="s">
        <v>1724</v>
      </c>
      <c r="C51" s="7" t="s">
        <v>1446</v>
      </c>
      <c r="D51" s="7">
        <v>55</v>
      </c>
      <c r="E51" s="7" t="s">
        <v>1725</v>
      </c>
      <c r="F51" s="7" t="s">
        <v>20952</v>
      </c>
      <c r="G51" s="7" t="s">
        <v>20953</v>
      </c>
      <c r="H51" s="7" t="s">
        <v>1450</v>
      </c>
      <c r="I51" s="7" t="s">
        <v>17551</v>
      </c>
      <c r="J51" s="7" t="s">
        <v>1452</v>
      </c>
      <c r="K51" s="7" t="s">
        <v>282</v>
      </c>
      <c r="L51" s="7" t="s">
        <v>283</v>
      </c>
      <c r="M51" s="7" t="s">
        <v>1461</v>
      </c>
      <c r="N51" s="7" t="s">
        <v>23</v>
      </c>
      <c r="O51" s="11">
        <v>3</v>
      </c>
      <c r="P51" s="11">
        <v>15</v>
      </c>
      <c r="Q51" s="11">
        <v>3</v>
      </c>
      <c r="R51" s="11">
        <v>0</v>
      </c>
      <c r="S51" s="11" t="s">
        <v>1455</v>
      </c>
      <c r="U51" t="str">
        <f t="shared" si="0"/>
        <v>是</v>
      </c>
    </row>
    <row r="52" spans="1:21">
      <c r="A52" s="2" t="str">
        <f>K52&amp;MID(L:L,15,4)</f>
        <v>陈苏4424</v>
      </c>
      <c r="B52" s="7" t="s">
        <v>16505</v>
      </c>
      <c r="C52" s="7" t="s">
        <v>1446</v>
      </c>
      <c r="D52" s="7">
        <v>54</v>
      </c>
      <c r="E52" s="7" t="s">
        <v>16506</v>
      </c>
      <c r="F52" s="7" t="s">
        <v>20954</v>
      </c>
      <c r="G52" s="7" t="s">
        <v>20955</v>
      </c>
      <c r="H52" s="7" t="s">
        <v>1450</v>
      </c>
      <c r="I52" s="7" t="s">
        <v>9814</v>
      </c>
      <c r="J52" s="7" t="s">
        <v>1452</v>
      </c>
      <c r="K52" s="7" t="s">
        <v>695</v>
      </c>
      <c r="L52" s="7" t="s">
        <v>696</v>
      </c>
      <c r="M52" s="7" t="s">
        <v>1461</v>
      </c>
      <c r="N52" s="7" t="s">
        <v>1454</v>
      </c>
      <c r="O52" s="11">
        <v>3</v>
      </c>
      <c r="P52" s="11">
        <v>15</v>
      </c>
      <c r="Q52" s="11">
        <v>3</v>
      </c>
      <c r="R52" s="11">
        <v>0</v>
      </c>
      <c r="S52" s="11" t="s">
        <v>1455</v>
      </c>
      <c r="U52" t="str">
        <f t="shared" si="0"/>
        <v>是</v>
      </c>
    </row>
    <row r="53" spans="1:21">
      <c r="A53" s="2" t="str">
        <f>K53&amp;MID(L:L,15,4)</f>
        <v>沈达演7211</v>
      </c>
      <c r="B53" s="7" t="s">
        <v>1736</v>
      </c>
      <c r="C53" s="7" t="s">
        <v>1446</v>
      </c>
      <c r="D53" s="7">
        <v>48</v>
      </c>
      <c r="E53" s="7" t="s">
        <v>1737</v>
      </c>
      <c r="F53" s="7" t="s">
        <v>20956</v>
      </c>
      <c r="G53" s="7" t="s">
        <v>20957</v>
      </c>
      <c r="H53" s="7" t="s">
        <v>1740</v>
      </c>
      <c r="I53" s="7" t="s">
        <v>20958</v>
      </c>
      <c r="J53" s="7" t="s">
        <v>1452</v>
      </c>
      <c r="K53" s="7" t="s">
        <v>468</v>
      </c>
      <c r="L53" s="7" t="s">
        <v>469</v>
      </c>
      <c r="M53" s="7" t="s">
        <v>1453</v>
      </c>
      <c r="N53" s="7" t="s">
        <v>23</v>
      </c>
      <c r="O53" s="11">
        <v>1</v>
      </c>
      <c r="P53" s="11">
        <v>44</v>
      </c>
      <c r="Q53" s="11">
        <v>1.5</v>
      </c>
      <c r="R53" s="11">
        <v>0</v>
      </c>
      <c r="S53" s="11" t="s">
        <v>1455</v>
      </c>
      <c r="U53" t="str">
        <f t="shared" si="0"/>
        <v>是</v>
      </c>
    </row>
    <row r="54" spans="1:21">
      <c r="A54" s="2" t="str">
        <f>K54&amp;MID(L:L,15,4)</f>
        <v>陈穗婵4129</v>
      </c>
      <c r="B54" s="7" t="s">
        <v>1742</v>
      </c>
      <c r="C54" s="7" t="s">
        <v>1446</v>
      </c>
      <c r="D54" s="7">
        <v>44</v>
      </c>
      <c r="E54" s="7" t="s">
        <v>1743</v>
      </c>
      <c r="F54" s="7" t="s">
        <v>20959</v>
      </c>
      <c r="G54" s="7" t="s">
        <v>20960</v>
      </c>
      <c r="H54" s="7" t="s">
        <v>1450</v>
      </c>
      <c r="I54" s="7" t="s">
        <v>8283</v>
      </c>
      <c r="J54" s="7" t="s">
        <v>1452</v>
      </c>
      <c r="K54" s="7" t="s">
        <v>726</v>
      </c>
      <c r="L54" s="7" t="s">
        <v>727</v>
      </c>
      <c r="M54" s="7" t="s">
        <v>1461</v>
      </c>
      <c r="N54" s="7" t="s">
        <v>1467</v>
      </c>
      <c r="O54" s="11">
        <v>3</v>
      </c>
      <c r="P54" s="11">
        <v>9</v>
      </c>
      <c r="Q54" s="11">
        <v>3</v>
      </c>
      <c r="R54" s="11">
        <v>0</v>
      </c>
      <c r="S54" s="11" t="s">
        <v>1455</v>
      </c>
      <c r="U54" t="str">
        <f t="shared" si="0"/>
        <v>是</v>
      </c>
    </row>
    <row r="55" spans="1:21">
      <c r="A55" s="2" t="str">
        <f>K55&amp;MID(L:L,15,4)</f>
        <v>陆侠明5010</v>
      </c>
      <c r="B55" s="7" t="s">
        <v>20078</v>
      </c>
      <c r="C55" s="7" t="s">
        <v>1457</v>
      </c>
      <c r="D55" s="7">
        <v>43</v>
      </c>
      <c r="E55" s="7" t="s">
        <v>20079</v>
      </c>
      <c r="F55" s="7" t="s">
        <v>20961</v>
      </c>
      <c r="G55" s="7" t="s">
        <v>20962</v>
      </c>
      <c r="H55" s="7" t="s">
        <v>1450</v>
      </c>
      <c r="I55" s="7" t="s">
        <v>20963</v>
      </c>
      <c r="J55" s="7" t="s">
        <v>1452</v>
      </c>
      <c r="K55" s="7" t="s">
        <v>20109</v>
      </c>
      <c r="L55" s="7" t="s">
        <v>20110</v>
      </c>
      <c r="M55" s="7" t="s">
        <v>1461</v>
      </c>
      <c r="N55" s="7" t="s">
        <v>1462</v>
      </c>
      <c r="O55" s="11">
        <v>4</v>
      </c>
      <c r="P55" s="11">
        <v>30</v>
      </c>
      <c r="Q55" s="11">
        <v>2.5</v>
      </c>
      <c r="R55" s="11">
        <v>1.5</v>
      </c>
      <c r="S55" s="11" t="s">
        <v>1455</v>
      </c>
      <c r="U55" t="str">
        <f t="shared" si="0"/>
        <v>是</v>
      </c>
    </row>
    <row r="56" spans="1:21">
      <c r="A56" s="2" t="str">
        <f>K56&amp;MID(L:L,15,4)</f>
        <v>梁伟雄3612</v>
      </c>
      <c r="B56" s="7" t="s">
        <v>5092</v>
      </c>
      <c r="C56" s="7" t="s">
        <v>1446</v>
      </c>
      <c r="D56" s="7">
        <v>52</v>
      </c>
      <c r="E56" s="7" t="s">
        <v>5093</v>
      </c>
      <c r="F56" s="7" t="s">
        <v>20964</v>
      </c>
      <c r="G56" s="7" t="s">
        <v>20965</v>
      </c>
      <c r="H56" s="7" t="s">
        <v>1450</v>
      </c>
      <c r="I56" s="7" t="s">
        <v>20966</v>
      </c>
      <c r="J56" s="7" t="s">
        <v>1452</v>
      </c>
      <c r="K56" s="7" t="s">
        <v>385</v>
      </c>
      <c r="L56" s="7" t="s">
        <v>386</v>
      </c>
      <c r="M56" s="7" t="s">
        <v>1461</v>
      </c>
      <c r="N56" s="7" t="s">
        <v>23</v>
      </c>
      <c r="O56" s="11">
        <v>3</v>
      </c>
      <c r="P56" s="11">
        <v>17</v>
      </c>
      <c r="Q56" s="11">
        <v>3</v>
      </c>
      <c r="R56" s="11">
        <v>0</v>
      </c>
      <c r="S56" s="11" t="s">
        <v>1455</v>
      </c>
      <c r="U56" t="str">
        <f t="shared" si="0"/>
        <v>是</v>
      </c>
    </row>
    <row r="57" spans="1:21">
      <c r="A57" s="2" t="str">
        <f>K57&amp;MID(L:L,15,4)</f>
        <v>谭合容1220</v>
      </c>
      <c r="B57" s="7" t="s">
        <v>1751</v>
      </c>
      <c r="C57" s="7" t="s">
        <v>1446</v>
      </c>
      <c r="D57" s="7">
        <v>55</v>
      </c>
      <c r="E57" s="7" t="s">
        <v>1752</v>
      </c>
      <c r="F57" s="7" t="s">
        <v>20967</v>
      </c>
      <c r="G57" s="7" t="s">
        <v>20968</v>
      </c>
      <c r="H57" s="7" t="s">
        <v>1450</v>
      </c>
      <c r="I57" s="7" t="s">
        <v>6732</v>
      </c>
      <c r="J57" s="7" t="s">
        <v>1452</v>
      </c>
      <c r="K57" s="7" t="s">
        <v>999</v>
      </c>
      <c r="L57" s="7" t="s">
        <v>1000</v>
      </c>
      <c r="M57" s="7" t="s">
        <v>1453</v>
      </c>
      <c r="N57" s="7" t="s">
        <v>23</v>
      </c>
      <c r="O57" s="11">
        <v>4</v>
      </c>
      <c r="P57" s="11">
        <v>59</v>
      </c>
      <c r="Q57" s="11">
        <v>1.5</v>
      </c>
      <c r="R57" s="11">
        <v>2.5</v>
      </c>
      <c r="S57" s="11" t="s">
        <v>1455</v>
      </c>
      <c r="U57" t="str">
        <f t="shared" si="0"/>
        <v>是</v>
      </c>
    </row>
    <row r="58" spans="1:21">
      <c r="A58" s="2" t="str">
        <f>K58&amp;MID(L:L,15,4)</f>
        <v>胡旺崧1222</v>
      </c>
      <c r="B58" s="7" t="s">
        <v>1756</v>
      </c>
      <c r="C58" s="7" t="s">
        <v>1457</v>
      </c>
      <c r="D58" s="7">
        <v>49</v>
      </c>
      <c r="E58" s="7" t="s">
        <v>1757</v>
      </c>
      <c r="F58" s="7" t="s">
        <v>20969</v>
      </c>
      <c r="G58" s="7" t="s">
        <v>20970</v>
      </c>
      <c r="H58" s="7" t="s">
        <v>1450</v>
      </c>
      <c r="I58" s="7" t="s">
        <v>20971</v>
      </c>
      <c r="J58" s="7" t="s">
        <v>1452</v>
      </c>
      <c r="K58" s="7" t="s">
        <v>967</v>
      </c>
      <c r="L58" s="7" t="s">
        <v>968</v>
      </c>
      <c r="M58" s="7" t="s">
        <v>1453</v>
      </c>
      <c r="N58" s="7" t="s">
        <v>23</v>
      </c>
      <c r="O58" s="11">
        <v>2</v>
      </c>
      <c r="P58" s="11">
        <v>21</v>
      </c>
      <c r="Q58" s="11">
        <v>1.5</v>
      </c>
      <c r="R58" s="11">
        <v>0.5</v>
      </c>
      <c r="S58" s="11" t="s">
        <v>1455</v>
      </c>
      <c r="U58" t="str">
        <f t="shared" si="0"/>
        <v>是</v>
      </c>
    </row>
    <row r="59" spans="1:21">
      <c r="A59" s="2" t="str">
        <f>K59&amp;MID(L:L,15,4)</f>
        <v>唐汝田3020</v>
      </c>
      <c r="B59" s="7" t="s">
        <v>1761</v>
      </c>
      <c r="C59" s="7" t="s">
        <v>1446</v>
      </c>
      <c r="D59" s="7">
        <v>57</v>
      </c>
      <c r="E59" s="7" t="s">
        <v>1762</v>
      </c>
      <c r="F59" s="7" t="s">
        <v>20972</v>
      </c>
      <c r="G59" s="7" t="s">
        <v>20973</v>
      </c>
      <c r="H59" s="7" t="s">
        <v>1765</v>
      </c>
      <c r="I59" s="7" t="s">
        <v>20974</v>
      </c>
      <c r="J59" s="7" t="s">
        <v>1452</v>
      </c>
      <c r="K59" s="7" t="s">
        <v>497</v>
      </c>
      <c r="L59" s="7" t="s">
        <v>498</v>
      </c>
      <c r="M59" s="7" t="s">
        <v>1453</v>
      </c>
      <c r="N59" s="7" t="s">
        <v>23</v>
      </c>
      <c r="O59" s="11">
        <v>2</v>
      </c>
      <c r="P59" s="11">
        <v>42</v>
      </c>
      <c r="Q59" s="11">
        <v>1.5</v>
      </c>
      <c r="R59" s="11">
        <v>0.5</v>
      </c>
      <c r="S59" s="11" t="s">
        <v>1455</v>
      </c>
      <c r="U59" t="str">
        <f t="shared" si="0"/>
        <v>是</v>
      </c>
    </row>
    <row r="60" spans="1:21">
      <c r="A60" s="2" t="str">
        <f>K60&amp;MID(L:L,15,4)</f>
        <v>李人琪1828</v>
      </c>
      <c r="B60" s="7" t="s">
        <v>1767</v>
      </c>
      <c r="C60" s="7" t="s">
        <v>1446</v>
      </c>
      <c r="D60" s="7">
        <v>57</v>
      </c>
      <c r="E60" s="7" t="s">
        <v>1768</v>
      </c>
      <c r="F60" s="7" t="s">
        <v>20975</v>
      </c>
      <c r="G60" s="7" t="s">
        <v>20976</v>
      </c>
      <c r="H60" s="7" t="s">
        <v>1450</v>
      </c>
      <c r="I60" s="7" t="s">
        <v>20977</v>
      </c>
      <c r="J60" s="7" t="s">
        <v>1452</v>
      </c>
      <c r="K60" s="7" t="s">
        <v>897</v>
      </c>
      <c r="L60" s="7" t="s">
        <v>898</v>
      </c>
      <c r="M60" s="7" t="s">
        <v>1772</v>
      </c>
      <c r="N60" s="7" t="s">
        <v>1467</v>
      </c>
      <c r="O60" s="11">
        <v>2</v>
      </c>
      <c r="P60" s="11">
        <v>15</v>
      </c>
      <c r="Q60" s="11">
        <v>3</v>
      </c>
      <c r="R60" s="11">
        <v>-1</v>
      </c>
      <c r="S60" s="11" t="s">
        <v>1520</v>
      </c>
      <c r="U60" t="str">
        <f t="shared" si="0"/>
        <v>否</v>
      </c>
    </row>
    <row r="61" spans="1:21">
      <c r="A61" s="2" t="str">
        <f>K61&amp;MID(L:L,15,4)</f>
        <v>李人琪1828</v>
      </c>
      <c r="B61" s="7" t="s">
        <v>1767</v>
      </c>
      <c r="C61" s="7" t="s">
        <v>1446</v>
      </c>
      <c r="D61" s="7">
        <v>57</v>
      </c>
      <c r="E61" s="7" t="s">
        <v>1768</v>
      </c>
      <c r="F61" s="7" t="s">
        <v>20978</v>
      </c>
      <c r="G61" s="7" t="s">
        <v>20979</v>
      </c>
      <c r="H61" s="7" t="s">
        <v>1450</v>
      </c>
      <c r="I61" s="7" t="s">
        <v>20980</v>
      </c>
      <c r="J61" s="7" t="s">
        <v>1452</v>
      </c>
      <c r="K61" s="7" t="s">
        <v>897</v>
      </c>
      <c r="L61" s="7" t="s">
        <v>898</v>
      </c>
      <c r="M61" s="7" t="s">
        <v>1772</v>
      </c>
      <c r="N61" s="7" t="s">
        <v>1467</v>
      </c>
      <c r="O61" s="11">
        <v>0</v>
      </c>
      <c r="P61" s="11">
        <v>1</v>
      </c>
      <c r="Q61" s="11">
        <v>3</v>
      </c>
      <c r="R61" s="11">
        <v>-3</v>
      </c>
      <c r="S61" s="11" t="s">
        <v>1520</v>
      </c>
      <c r="U61" t="str">
        <f t="shared" si="0"/>
        <v>否</v>
      </c>
    </row>
    <row r="62" spans="1:21">
      <c r="A62" s="2" t="str">
        <f>K62&amp;MID(L:L,15,4)</f>
        <v>黄良从1013</v>
      </c>
      <c r="B62" s="7" t="s">
        <v>1773</v>
      </c>
      <c r="C62" s="7" t="s">
        <v>1446</v>
      </c>
      <c r="D62" s="7">
        <v>52</v>
      </c>
      <c r="E62" s="7" t="s">
        <v>1774</v>
      </c>
      <c r="F62" s="7" t="s">
        <v>20981</v>
      </c>
      <c r="G62" s="7" t="s">
        <v>20982</v>
      </c>
      <c r="H62" s="7" t="s">
        <v>1450</v>
      </c>
      <c r="I62" s="7" t="s">
        <v>19432</v>
      </c>
      <c r="J62" s="7" t="s">
        <v>1452</v>
      </c>
      <c r="K62" s="7" t="s">
        <v>207</v>
      </c>
      <c r="L62" s="7" t="s">
        <v>208</v>
      </c>
      <c r="M62" s="7" t="s">
        <v>1461</v>
      </c>
      <c r="N62" s="7" t="s">
        <v>23</v>
      </c>
      <c r="O62" s="11">
        <v>3</v>
      </c>
      <c r="P62" s="11">
        <v>31</v>
      </c>
      <c r="Q62" s="11">
        <v>3</v>
      </c>
      <c r="R62" s="11">
        <v>0</v>
      </c>
      <c r="S62" s="11" t="s">
        <v>1455</v>
      </c>
      <c r="U62" t="str">
        <f t="shared" si="0"/>
        <v>是</v>
      </c>
    </row>
    <row r="63" spans="1:21">
      <c r="A63" s="2" t="str">
        <f>K63&amp;MID(L:L,15,4)</f>
        <v>杜飞翔1210</v>
      </c>
      <c r="B63" s="7" t="s">
        <v>1778</v>
      </c>
      <c r="C63" s="7" t="s">
        <v>1446</v>
      </c>
      <c r="D63" s="7">
        <v>58</v>
      </c>
      <c r="E63" s="7" t="s">
        <v>1779</v>
      </c>
      <c r="F63" s="7" t="s">
        <v>20983</v>
      </c>
      <c r="G63" s="7" t="s">
        <v>20984</v>
      </c>
      <c r="H63" s="7" t="s">
        <v>1450</v>
      </c>
      <c r="I63" s="7" t="s">
        <v>18506</v>
      </c>
      <c r="J63" s="7" t="s">
        <v>1452</v>
      </c>
      <c r="K63" s="7" t="s">
        <v>121</v>
      </c>
      <c r="L63" s="7" t="s">
        <v>122</v>
      </c>
      <c r="M63" s="7" t="s">
        <v>1461</v>
      </c>
      <c r="N63" s="7" t="s">
        <v>23</v>
      </c>
      <c r="O63" s="11">
        <v>3</v>
      </c>
      <c r="P63" s="11">
        <v>2</v>
      </c>
      <c r="Q63" s="11">
        <v>3</v>
      </c>
      <c r="R63" s="11">
        <v>0</v>
      </c>
      <c r="S63" s="11" t="s">
        <v>1455</v>
      </c>
      <c r="U63" t="str">
        <f t="shared" si="0"/>
        <v>是</v>
      </c>
    </row>
    <row r="64" spans="1:21">
      <c r="A64" s="2" t="str">
        <f>K64&amp;MID(L:L,15,4)</f>
        <v>何凤喜6626</v>
      </c>
      <c r="B64" s="7" t="s">
        <v>1783</v>
      </c>
      <c r="C64" s="7" t="s">
        <v>1446</v>
      </c>
      <c r="D64" s="7">
        <v>59</v>
      </c>
      <c r="E64" s="7" t="s">
        <v>1784</v>
      </c>
      <c r="F64" s="7" t="s">
        <v>20985</v>
      </c>
      <c r="G64" s="7" t="s">
        <v>20986</v>
      </c>
      <c r="H64" s="7" t="s">
        <v>1450</v>
      </c>
      <c r="I64" s="7" t="s">
        <v>20987</v>
      </c>
      <c r="J64" s="7" t="s">
        <v>1452</v>
      </c>
      <c r="K64" s="7" t="s">
        <v>175</v>
      </c>
      <c r="L64" s="7" t="s">
        <v>176</v>
      </c>
      <c r="M64" s="7" t="s">
        <v>1461</v>
      </c>
      <c r="N64" s="7" t="s">
        <v>23</v>
      </c>
      <c r="O64" s="11">
        <v>4</v>
      </c>
      <c r="P64" s="11">
        <v>16</v>
      </c>
      <c r="Q64" s="11">
        <v>3</v>
      </c>
      <c r="R64" s="11">
        <v>1</v>
      </c>
      <c r="S64" s="11" t="s">
        <v>1455</v>
      </c>
      <c r="U64" t="str">
        <f t="shared" si="0"/>
        <v>是</v>
      </c>
    </row>
    <row r="65" spans="1:21">
      <c r="A65" s="2" t="str">
        <f>K65&amp;MID(L:L,15,4)</f>
        <v>梁惠生5133</v>
      </c>
      <c r="B65" s="7" t="s">
        <v>1788</v>
      </c>
      <c r="C65" s="7" t="s">
        <v>1446</v>
      </c>
      <c r="D65" s="7">
        <v>58</v>
      </c>
      <c r="E65" s="7" t="s">
        <v>1789</v>
      </c>
      <c r="F65" s="7" t="s">
        <v>20988</v>
      </c>
      <c r="G65" s="7" t="s">
        <v>20989</v>
      </c>
      <c r="H65" s="7" t="s">
        <v>1450</v>
      </c>
      <c r="I65" s="7" t="s">
        <v>20990</v>
      </c>
      <c r="J65" s="7" t="s">
        <v>1452</v>
      </c>
      <c r="K65" s="7" t="s">
        <v>935</v>
      </c>
      <c r="L65" s="7" t="s">
        <v>936</v>
      </c>
      <c r="M65" s="7" t="s">
        <v>1461</v>
      </c>
      <c r="N65" s="7" t="s">
        <v>23</v>
      </c>
      <c r="O65" s="11">
        <v>3</v>
      </c>
      <c r="P65" s="11">
        <v>14</v>
      </c>
      <c r="Q65" s="11">
        <v>3</v>
      </c>
      <c r="R65" s="11">
        <v>0</v>
      </c>
      <c r="S65" s="11" t="s">
        <v>1455</v>
      </c>
      <c r="U65" t="str">
        <f t="shared" si="0"/>
        <v>是</v>
      </c>
    </row>
    <row r="66" spans="1:21">
      <c r="A66" s="2" t="str">
        <f>K66&amp;MID(L:L,15,4)</f>
        <v>钟月清0026</v>
      </c>
      <c r="B66" s="7" t="s">
        <v>1793</v>
      </c>
      <c r="C66" s="7" t="s">
        <v>1446</v>
      </c>
      <c r="D66" s="7">
        <v>63</v>
      </c>
      <c r="E66" s="7" t="s">
        <v>1794</v>
      </c>
      <c r="F66" s="7" t="s">
        <v>20991</v>
      </c>
      <c r="G66" s="7" t="s">
        <v>20992</v>
      </c>
      <c r="H66" s="7" t="s">
        <v>1450</v>
      </c>
      <c r="I66" s="7" t="s">
        <v>20993</v>
      </c>
      <c r="J66" s="7" t="s">
        <v>1452</v>
      </c>
      <c r="K66" s="7" t="s">
        <v>400</v>
      </c>
      <c r="L66" s="7" t="s">
        <v>401</v>
      </c>
      <c r="M66" s="7" t="s">
        <v>1772</v>
      </c>
      <c r="N66" s="7" t="s">
        <v>23</v>
      </c>
      <c r="O66" s="11">
        <v>4</v>
      </c>
      <c r="P66" s="11">
        <v>30</v>
      </c>
      <c r="Q66" s="11">
        <v>3</v>
      </c>
      <c r="R66" s="11">
        <v>1</v>
      </c>
      <c r="S66" s="11" t="s">
        <v>1455</v>
      </c>
      <c r="U66" t="str">
        <f t="shared" si="0"/>
        <v>是</v>
      </c>
    </row>
    <row r="67" spans="1:21">
      <c r="A67" s="2" t="str">
        <f>K67&amp;MID(L:L,15,4)</f>
        <v>李杏初3622</v>
      </c>
      <c r="B67" s="7" t="s">
        <v>1798</v>
      </c>
      <c r="C67" s="7" t="s">
        <v>1457</v>
      </c>
      <c r="D67" s="7">
        <v>42</v>
      </c>
      <c r="E67" s="7" t="s">
        <v>1799</v>
      </c>
      <c r="F67" s="7" t="s">
        <v>20994</v>
      </c>
      <c r="G67" s="7" t="s">
        <v>20995</v>
      </c>
      <c r="H67" s="7" t="s">
        <v>1450</v>
      </c>
      <c r="I67" s="7" t="s">
        <v>20996</v>
      </c>
      <c r="J67" s="7" t="s">
        <v>1452</v>
      </c>
      <c r="K67" s="7" t="s">
        <v>791</v>
      </c>
      <c r="L67" s="7" t="s">
        <v>792</v>
      </c>
      <c r="M67" s="7" t="s">
        <v>1453</v>
      </c>
      <c r="N67" s="7" t="s">
        <v>1454</v>
      </c>
      <c r="O67" s="11">
        <v>1</v>
      </c>
      <c r="P67" s="11">
        <v>55</v>
      </c>
      <c r="Q67" s="11">
        <v>1.5</v>
      </c>
      <c r="R67" s="11">
        <v>0</v>
      </c>
      <c r="S67" s="11" t="s">
        <v>1455</v>
      </c>
      <c r="U67" t="str">
        <f t="shared" ref="U67:U130" si="1">S67</f>
        <v>是</v>
      </c>
    </row>
    <row r="68" spans="1:21">
      <c r="A68" s="2" t="str">
        <f>K68&amp;MID(L:L,15,4)</f>
        <v>胡德恒501X</v>
      </c>
      <c r="B68" s="7" t="s">
        <v>1803</v>
      </c>
      <c r="C68" s="7" t="s">
        <v>1457</v>
      </c>
      <c r="D68" s="7">
        <v>54</v>
      </c>
      <c r="E68" s="7" t="s">
        <v>1804</v>
      </c>
      <c r="F68" s="7" t="s">
        <v>20997</v>
      </c>
      <c r="G68" s="7" t="s">
        <v>20998</v>
      </c>
      <c r="H68" s="7" t="s">
        <v>1450</v>
      </c>
      <c r="I68" s="7" t="s">
        <v>20999</v>
      </c>
      <c r="J68" s="7" t="s">
        <v>1452</v>
      </c>
      <c r="K68" s="7" t="s">
        <v>213</v>
      </c>
      <c r="L68" s="7" t="s">
        <v>214</v>
      </c>
      <c r="M68" s="7" t="s">
        <v>1461</v>
      </c>
      <c r="N68" s="7" t="s">
        <v>23</v>
      </c>
      <c r="O68" s="11">
        <v>12</v>
      </c>
      <c r="P68" s="11">
        <v>42</v>
      </c>
      <c r="Q68" s="11">
        <v>3</v>
      </c>
      <c r="R68" s="11">
        <v>9</v>
      </c>
      <c r="S68" s="11" t="s">
        <v>1455</v>
      </c>
      <c r="U68" t="str">
        <f t="shared" si="1"/>
        <v>是</v>
      </c>
    </row>
    <row r="69" spans="1:21">
      <c r="A69" s="2" t="str">
        <f>K69&amp;MID(L:L,15,4)</f>
        <v>黄伟友0936</v>
      </c>
      <c r="B69" s="7" t="s">
        <v>1808</v>
      </c>
      <c r="C69" s="7" t="s">
        <v>1446</v>
      </c>
      <c r="D69" s="7">
        <v>43</v>
      </c>
      <c r="E69" s="7" t="s">
        <v>1809</v>
      </c>
      <c r="F69" s="7" t="s">
        <v>21000</v>
      </c>
      <c r="G69" s="7" t="s">
        <v>21001</v>
      </c>
      <c r="H69" s="7" t="s">
        <v>1450</v>
      </c>
      <c r="I69" s="7" t="s">
        <v>21002</v>
      </c>
      <c r="J69" s="7" t="s">
        <v>1452</v>
      </c>
      <c r="K69" s="7" t="s">
        <v>1020</v>
      </c>
      <c r="L69" s="7" t="s">
        <v>1021</v>
      </c>
      <c r="M69" s="7" t="s">
        <v>1453</v>
      </c>
      <c r="N69" s="7" t="s">
        <v>23</v>
      </c>
      <c r="O69" s="11">
        <v>2</v>
      </c>
      <c r="P69" s="11">
        <v>26</v>
      </c>
      <c r="Q69" s="11">
        <v>1.5</v>
      </c>
      <c r="R69" s="11">
        <v>0.5</v>
      </c>
      <c r="S69" s="11" t="s">
        <v>1455</v>
      </c>
      <c r="U69" t="str">
        <f t="shared" si="1"/>
        <v>是</v>
      </c>
    </row>
    <row r="70" spans="1:21">
      <c r="A70" s="2" t="str">
        <f>K70&amp;MID(L:L,15,4)</f>
        <v>刘日香1224</v>
      </c>
      <c r="B70" s="7" t="s">
        <v>1813</v>
      </c>
      <c r="C70" s="7" t="s">
        <v>1446</v>
      </c>
      <c r="D70" s="7">
        <v>43</v>
      </c>
      <c r="E70" s="7" t="s">
        <v>1814</v>
      </c>
      <c r="F70" s="7" t="s">
        <v>21003</v>
      </c>
      <c r="G70" s="7" t="s">
        <v>21004</v>
      </c>
      <c r="H70" s="7" t="s">
        <v>1450</v>
      </c>
      <c r="I70" s="7" t="s">
        <v>21005</v>
      </c>
      <c r="J70" s="7" t="s">
        <v>1452</v>
      </c>
      <c r="K70" s="7" t="s">
        <v>986</v>
      </c>
      <c r="L70" s="7" t="s">
        <v>987</v>
      </c>
      <c r="M70" s="7" t="s">
        <v>1453</v>
      </c>
      <c r="N70" s="7" t="s">
        <v>23</v>
      </c>
      <c r="O70" s="11">
        <v>3</v>
      </c>
      <c r="P70" s="11">
        <v>43</v>
      </c>
      <c r="Q70" s="11">
        <v>1.5</v>
      </c>
      <c r="R70" s="11">
        <v>1.5</v>
      </c>
      <c r="S70" s="11" t="s">
        <v>1455</v>
      </c>
      <c r="U70" t="str">
        <f t="shared" si="1"/>
        <v>是</v>
      </c>
    </row>
    <row r="71" spans="1:21">
      <c r="A71" s="2" t="str">
        <f>K71&amp;MID(L:L,15,4)</f>
        <v>卢悦群122X</v>
      </c>
      <c r="B71" s="7" t="s">
        <v>1818</v>
      </c>
      <c r="C71" s="7" t="s">
        <v>1446</v>
      </c>
      <c r="D71" s="7">
        <v>47</v>
      </c>
      <c r="E71" s="7" t="s">
        <v>1819</v>
      </c>
      <c r="F71" s="7" t="s">
        <v>21006</v>
      </c>
      <c r="G71" s="7" t="s">
        <v>21007</v>
      </c>
      <c r="H71" s="7" t="s">
        <v>1450</v>
      </c>
      <c r="I71" s="7" t="s">
        <v>21008</v>
      </c>
      <c r="J71" s="7" t="s">
        <v>1452</v>
      </c>
      <c r="K71" s="7" t="s">
        <v>993</v>
      </c>
      <c r="L71" s="7" t="s">
        <v>994</v>
      </c>
      <c r="M71" s="7" t="s">
        <v>1453</v>
      </c>
      <c r="N71" s="7" t="s">
        <v>23</v>
      </c>
      <c r="O71" s="11">
        <v>3</v>
      </c>
      <c r="P71" s="11">
        <v>2</v>
      </c>
      <c r="Q71" s="11">
        <v>1.5</v>
      </c>
      <c r="R71" s="11">
        <v>1.5</v>
      </c>
      <c r="S71" s="11" t="s">
        <v>1455</v>
      </c>
      <c r="U71" t="str">
        <f t="shared" si="1"/>
        <v>是</v>
      </c>
    </row>
    <row r="72" spans="1:21">
      <c r="A72" s="2" t="str">
        <f>K72&amp;MID(L:L,15,4)</f>
        <v>黄文辉1238</v>
      </c>
      <c r="B72" s="7" t="s">
        <v>1823</v>
      </c>
      <c r="C72" s="7" t="s">
        <v>1446</v>
      </c>
      <c r="D72" s="7">
        <v>58</v>
      </c>
      <c r="E72" s="7" t="s">
        <v>1824</v>
      </c>
      <c r="F72" s="7" t="s">
        <v>21009</v>
      </c>
      <c r="G72" s="7" t="s">
        <v>21010</v>
      </c>
      <c r="H72" s="7" t="s">
        <v>1450</v>
      </c>
      <c r="I72" s="7" t="s">
        <v>21011</v>
      </c>
      <c r="J72" s="7" t="s">
        <v>1452</v>
      </c>
      <c r="K72" s="7" t="s">
        <v>1059</v>
      </c>
      <c r="L72" s="7" t="s">
        <v>1060</v>
      </c>
      <c r="M72" s="7" t="s">
        <v>1453</v>
      </c>
      <c r="N72" s="7" t="s">
        <v>23</v>
      </c>
      <c r="O72" s="11">
        <v>1</v>
      </c>
      <c r="P72" s="11">
        <v>34</v>
      </c>
      <c r="Q72" s="11">
        <v>1.5</v>
      </c>
      <c r="R72" s="11">
        <v>0</v>
      </c>
      <c r="S72" s="11" t="s">
        <v>1455</v>
      </c>
      <c r="U72" t="str">
        <f t="shared" si="1"/>
        <v>是</v>
      </c>
    </row>
    <row r="73" spans="1:21">
      <c r="A73" s="2" t="str">
        <f>K73&amp;MID(L:L,15,4)</f>
        <v>阳乐0042</v>
      </c>
      <c r="B73" s="7" t="s">
        <v>1828</v>
      </c>
      <c r="C73" s="7" t="s">
        <v>1446</v>
      </c>
      <c r="D73" s="7">
        <v>35</v>
      </c>
      <c r="E73" s="7" t="s">
        <v>1128</v>
      </c>
      <c r="F73" s="7" t="s">
        <v>21012</v>
      </c>
      <c r="G73" s="7" t="s">
        <v>21013</v>
      </c>
      <c r="H73" s="7" t="s">
        <v>1450</v>
      </c>
      <c r="I73" s="7" t="s">
        <v>21014</v>
      </c>
      <c r="J73" s="7" t="s">
        <v>1452</v>
      </c>
      <c r="K73" s="7" t="s">
        <v>1125</v>
      </c>
      <c r="L73" s="7" t="s">
        <v>1126</v>
      </c>
      <c r="M73" s="7" t="s">
        <v>1461</v>
      </c>
      <c r="N73" s="7" t="s">
        <v>1454</v>
      </c>
      <c r="O73" s="11">
        <v>13</v>
      </c>
      <c r="P73" s="11">
        <v>57</v>
      </c>
      <c r="Q73" s="11">
        <v>3</v>
      </c>
      <c r="R73" s="11">
        <v>10</v>
      </c>
      <c r="S73" s="11" t="s">
        <v>1455</v>
      </c>
      <c r="U73" t="str">
        <f t="shared" si="1"/>
        <v>是</v>
      </c>
    </row>
    <row r="74" spans="1:21">
      <c r="A74" s="2" t="str">
        <f>K74&amp;MID(L:L,15,4)</f>
        <v>侯金有062X</v>
      </c>
      <c r="B74" s="7" t="s">
        <v>1832</v>
      </c>
      <c r="C74" s="7" t="s">
        <v>1457</v>
      </c>
      <c r="D74" s="7">
        <v>37</v>
      </c>
      <c r="E74" s="7" t="s">
        <v>1833</v>
      </c>
      <c r="F74" s="7" t="s">
        <v>21015</v>
      </c>
      <c r="G74" s="7" t="s">
        <v>21016</v>
      </c>
      <c r="H74" s="7" t="s">
        <v>1450</v>
      </c>
      <c r="I74" s="7" t="s">
        <v>21017</v>
      </c>
      <c r="J74" s="7" t="s">
        <v>1452</v>
      </c>
      <c r="K74" s="7" t="s">
        <v>210</v>
      </c>
      <c r="L74" s="7" t="s">
        <v>211</v>
      </c>
      <c r="M74" s="7" t="s">
        <v>1453</v>
      </c>
      <c r="N74" s="7" t="s">
        <v>23</v>
      </c>
      <c r="O74" s="11">
        <v>4</v>
      </c>
      <c r="P74" s="11">
        <v>10</v>
      </c>
      <c r="Q74" s="11">
        <v>1.5</v>
      </c>
      <c r="R74" s="11">
        <v>2.5</v>
      </c>
      <c r="S74" s="11" t="s">
        <v>1455</v>
      </c>
      <c r="U74" t="str">
        <f t="shared" si="1"/>
        <v>是</v>
      </c>
    </row>
    <row r="75" spans="1:21">
      <c r="A75" s="2" t="str">
        <f>K75&amp;MID(L:L,15,4)</f>
        <v>陈伟安0076</v>
      </c>
      <c r="B75" s="7" t="s">
        <v>3150</v>
      </c>
      <c r="C75" s="7" t="s">
        <v>1446</v>
      </c>
      <c r="D75" s="7">
        <v>42</v>
      </c>
      <c r="E75" s="7" t="s">
        <v>3151</v>
      </c>
      <c r="F75" s="7" t="s">
        <v>21018</v>
      </c>
      <c r="G75" s="7" t="s">
        <v>21019</v>
      </c>
      <c r="H75" s="7" t="s">
        <v>1450</v>
      </c>
      <c r="I75" s="7" t="s">
        <v>10056</v>
      </c>
      <c r="J75" s="7" t="s">
        <v>1452</v>
      </c>
      <c r="K75" s="7" t="s">
        <v>89</v>
      </c>
      <c r="L75" s="7" t="s">
        <v>90</v>
      </c>
      <c r="M75" s="7" t="s">
        <v>1453</v>
      </c>
      <c r="N75" s="7" t="s">
        <v>23</v>
      </c>
      <c r="O75" s="11">
        <v>4</v>
      </c>
      <c r="P75" s="11">
        <v>40</v>
      </c>
      <c r="Q75" s="11">
        <v>1.5</v>
      </c>
      <c r="R75" s="11">
        <v>2.5</v>
      </c>
      <c r="S75" s="11" t="s">
        <v>1455</v>
      </c>
      <c r="U75" t="str">
        <f t="shared" si="1"/>
        <v>是</v>
      </c>
    </row>
    <row r="76" spans="1:21">
      <c r="A76" s="2" t="str">
        <f>K76&amp;MID(L:L,15,4)</f>
        <v>梁国威2117</v>
      </c>
      <c r="B76" s="7" t="s">
        <v>1679</v>
      </c>
      <c r="C76" s="7" t="s">
        <v>1446</v>
      </c>
      <c r="D76" s="7">
        <v>35</v>
      </c>
      <c r="E76" s="7" t="s">
        <v>1680</v>
      </c>
      <c r="F76" s="7" t="s">
        <v>21020</v>
      </c>
      <c r="G76" s="7" t="s">
        <v>21021</v>
      </c>
      <c r="H76" s="7" t="s">
        <v>1450</v>
      </c>
      <c r="I76" s="7" t="s">
        <v>7695</v>
      </c>
      <c r="J76" s="7" t="s">
        <v>1452</v>
      </c>
      <c r="K76" s="7" t="s">
        <v>1055</v>
      </c>
      <c r="L76" s="7" t="s">
        <v>1056</v>
      </c>
      <c r="M76" s="7" t="s">
        <v>1561</v>
      </c>
      <c r="N76" s="7" t="s">
        <v>23</v>
      </c>
      <c r="O76" s="11">
        <v>4</v>
      </c>
      <c r="P76" s="11">
        <v>5</v>
      </c>
      <c r="Q76" s="11">
        <v>3</v>
      </c>
      <c r="R76" s="11">
        <v>1</v>
      </c>
      <c r="S76" s="11" t="s">
        <v>1455</v>
      </c>
      <c r="U76" t="str">
        <f t="shared" si="1"/>
        <v>是</v>
      </c>
    </row>
    <row r="77" spans="1:21">
      <c r="A77" s="2" t="str">
        <f>K77&amp;MID(L:L,15,4)</f>
        <v>谢伟红4822</v>
      </c>
      <c r="B77" s="7" t="s">
        <v>1840</v>
      </c>
      <c r="C77" s="7" t="s">
        <v>1457</v>
      </c>
      <c r="D77" s="7">
        <v>50</v>
      </c>
      <c r="E77" s="7" t="s">
        <v>1841</v>
      </c>
      <c r="F77" s="7" t="s">
        <v>21022</v>
      </c>
      <c r="G77" s="7" t="s">
        <v>21023</v>
      </c>
      <c r="H77" s="7" t="s">
        <v>1450</v>
      </c>
      <c r="I77" s="7" t="s">
        <v>13500</v>
      </c>
      <c r="J77" s="7" t="s">
        <v>1452</v>
      </c>
      <c r="K77" s="7" t="s">
        <v>1155</v>
      </c>
      <c r="L77" s="7" t="s">
        <v>1156</v>
      </c>
      <c r="M77" s="7" t="s">
        <v>1461</v>
      </c>
      <c r="N77" s="7" t="s">
        <v>1462</v>
      </c>
      <c r="O77" s="11">
        <v>4</v>
      </c>
      <c r="P77" s="11">
        <v>2</v>
      </c>
      <c r="Q77" s="11">
        <v>2.5</v>
      </c>
      <c r="R77" s="11">
        <v>1.5</v>
      </c>
      <c r="S77" s="11" t="s">
        <v>1455</v>
      </c>
      <c r="U77" t="str">
        <f t="shared" si="1"/>
        <v>是</v>
      </c>
    </row>
    <row r="78" spans="1:21">
      <c r="A78" s="2" t="str">
        <f>K78&amp;MID(L:L,15,4)</f>
        <v>张金就3326</v>
      </c>
      <c r="B78" s="7" t="s">
        <v>1468</v>
      </c>
      <c r="C78" s="7" t="s">
        <v>1446</v>
      </c>
      <c r="D78" s="7">
        <v>41</v>
      </c>
      <c r="E78" s="7" t="s">
        <v>1096</v>
      </c>
      <c r="F78" s="7" t="s">
        <v>21024</v>
      </c>
      <c r="G78" s="7" t="s">
        <v>21025</v>
      </c>
      <c r="H78" s="7" t="s">
        <v>1450</v>
      </c>
      <c r="I78" s="7" t="s">
        <v>3186</v>
      </c>
      <c r="J78" s="7" t="s">
        <v>1452</v>
      </c>
      <c r="K78" s="7" t="s">
        <v>1292</v>
      </c>
      <c r="L78" s="7" t="s">
        <v>1293</v>
      </c>
      <c r="M78" s="7" t="s">
        <v>1461</v>
      </c>
      <c r="N78" s="7" t="s">
        <v>1462</v>
      </c>
      <c r="O78" s="11">
        <v>2</v>
      </c>
      <c r="P78" s="11">
        <v>30</v>
      </c>
      <c r="Q78" s="11">
        <v>2.5</v>
      </c>
      <c r="R78" s="11">
        <v>0</v>
      </c>
      <c r="S78" s="11" t="s">
        <v>1455</v>
      </c>
      <c r="U78" t="str">
        <f t="shared" si="1"/>
        <v>是</v>
      </c>
    </row>
    <row r="79" spans="1:21">
      <c r="A79" s="2" t="str">
        <f>K79&amp;MID(L:L,15,4)</f>
        <v>何群女1029</v>
      </c>
      <c r="B79" s="7" t="s">
        <v>3164</v>
      </c>
      <c r="C79" s="7" t="s">
        <v>1446</v>
      </c>
      <c r="D79" s="7">
        <v>47</v>
      </c>
      <c r="E79" s="7" t="s">
        <v>3165</v>
      </c>
      <c r="F79" s="7" t="s">
        <v>21026</v>
      </c>
      <c r="G79" s="7" t="s">
        <v>21027</v>
      </c>
      <c r="H79" s="7" t="s">
        <v>1450</v>
      </c>
      <c r="I79" s="7" t="s">
        <v>21028</v>
      </c>
      <c r="J79" s="7" t="s">
        <v>1452</v>
      </c>
      <c r="K79" s="7" t="s">
        <v>1243</v>
      </c>
      <c r="L79" s="7" t="s">
        <v>1244</v>
      </c>
      <c r="M79" s="7" t="s">
        <v>1461</v>
      </c>
      <c r="N79" s="7" t="s">
        <v>1462</v>
      </c>
      <c r="O79" s="11">
        <v>4</v>
      </c>
      <c r="P79" s="11">
        <v>32</v>
      </c>
      <c r="Q79" s="11">
        <v>2.5</v>
      </c>
      <c r="R79" s="11">
        <v>1.5</v>
      </c>
      <c r="S79" s="11" t="s">
        <v>1455</v>
      </c>
      <c r="U79" t="str">
        <f t="shared" si="1"/>
        <v>是</v>
      </c>
    </row>
    <row r="80" spans="1:21">
      <c r="A80" s="2" t="str">
        <f>K80&amp;MID(L:L,15,4)</f>
        <v>周丽银1561</v>
      </c>
      <c r="B80" s="7" t="s">
        <v>1848</v>
      </c>
      <c r="C80" s="7" t="s">
        <v>1457</v>
      </c>
      <c r="D80" s="7">
        <v>38</v>
      </c>
      <c r="E80" s="7" t="s">
        <v>1849</v>
      </c>
      <c r="F80" s="7" t="s">
        <v>21029</v>
      </c>
      <c r="G80" s="7" t="s">
        <v>21030</v>
      </c>
      <c r="H80" s="7" t="s">
        <v>1450</v>
      </c>
      <c r="I80" s="7" t="s">
        <v>21031</v>
      </c>
      <c r="J80" s="7" t="s">
        <v>1452</v>
      </c>
      <c r="K80" s="7" t="s">
        <v>692</v>
      </c>
      <c r="L80" s="7" t="s">
        <v>693</v>
      </c>
      <c r="M80" s="7" t="s">
        <v>1453</v>
      </c>
      <c r="N80" s="7" t="s">
        <v>23</v>
      </c>
      <c r="O80" s="11">
        <v>9</v>
      </c>
      <c r="P80" s="11">
        <v>42</v>
      </c>
      <c r="Q80" s="11">
        <v>1.5</v>
      </c>
      <c r="R80" s="11">
        <v>7.5</v>
      </c>
      <c r="S80" s="11" t="s">
        <v>1455</v>
      </c>
      <c r="U80" t="str">
        <f t="shared" si="1"/>
        <v>是</v>
      </c>
    </row>
    <row r="81" spans="1:21">
      <c r="A81" s="2" t="str">
        <f>K81&amp;MID(L:L,15,4)</f>
        <v>蓝银杏5166</v>
      </c>
      <c r="B81" s="7" t="s">
        <v>1853</v>
      </c>
      <c r="C81" s="7" t="s">
        <v>1457</v>
      </c>
      <c r="D81" s="7">
        <v>62</v>
      </c>
      <c r="E81" s="7" t="s">
        <v>1854</v>
      </c>
      <c r="F81" s="7" t="s">
        <v>21032</v>
      </c>
      <c r="G81" s="7" t="s">
        <v>21033</v>
      </c>
      <c r="H81" s="7" t="s">
        <v>1450</v>
      </c>
      <c r="I81" s="7" t="s">
        <v>21034</v>
      </c>
      <c r="J81" s="7" t="s">
        <v>1452</v>
      </c>
      <c r="K81" s="7" t="s">
        <v>204</v>
      </c>
      <c r="L81" s="7" t="s">
        <v>205</v>
      </c>
      <c r="M81" s="7" t="s">
        <v>1461</v>
      </c>
      <c r="N81" s="7" t="s">
        <v>23</v>
      </c>
      <c r="O81" s="11">
        <v>4</v>
      </c>
      <c r="P81" s="11">
        <v>27</v>
      </c>
      <c r="Q81" s="11">
        <v>3</v>
      </c>
      <c r="R81" s="11">
        <v>1</v>
      </c>
      <c r="S81" s="11" t="s">
        <v>1455</v>
      </c>
      <c r="U81" t="str">
        <f t="shared" si="1"/>
        <v>是</v>
      </c>
    </row>
    <row r="82" spans="1:21">
      <c r="A82" s="2" t="str">
        <f>K82&amp;MID(L:L,15,4)</f>
        <v>谢顺芝3924</v>
      </c>
      <c r="B82" s="7" t="s">
        <v>1858</v>
      </c>
      <c r="C82" s="7" t="s">
        <v>1446</v>
      </c>
      <c r="D82" s="7">
        <v>51</v>
      </c>
      <c r="E82" s="7" t="s">
        <v>1859</v>
      </c>
      <c r="F82" s="7" t="s">
        <v>21035</v>
      </c>
      <c r="G82" s="7" t="s">
        <v>21036</v>
      </c>
      <c r="H82" s="7" t="s">
        <v>1450</v>
      </c>
      <c r="I82" s="7" t="s">
        <v>20655</v>
      </c>
      <c r="J82" s="7" t="s">
        <v>1452</v>
      </c>
      <c r="K82" s="7" t="s">
        <v>642</v>
      </c>
      <c r="L82" s="7" t="s">
        <v>643</v>
      </c>
      <c r="M82" s="7" t="s">
        <v>1453</v>
      </c>
      <c r="N82" s="7" t="s">
        <v>1467</v>
      </c>
      <c r="O82" s="11">
        <v>2</v>
      </c>
      <c r="P82" s="11">
        <v>8</v>
      </c>
      <c r="Q82" s="11">
        <v>1.5</v>
      </c>
      <c r="R82" s="11">
        <v>0.5</v>
      </c>
      <c r="S82" s="11" t="s">
        <v>1455</v>
      </c>
      <c r="U82" t="str">
        <f t="shared" si="1"/>
        <v>是</v>
      </c>
    </row>
    <row r="83" spans="1:21">
      <c r="A83" s="2" t="str">
        <f>K83&amp;MID(L:L,15,4)</f>
        <v>胡继淑0947</v>
      </c>
      <c r="B83" s="7" t="s">
        <v>16563</v>
      </c>
      <c r="C83" s="7" t="s">
        <v>1446</v>
      </c>
      <c r="D83" s="7">
        <v>44</v>
      </c>
      <c r="E83" s="7" t="s">
        <v>16564</v>
      </c>
      <c r="F83" s="7" t="s">
        <v>21037</v>
      </c>
      <c r="G83" s="7" t="s">
        <v>21038</v>
      </c>
      <c r="H83" s="7" t="s">
        <v>1450</v>
      </c>
      <c r="I83" s="7" t="s">
        <v>3724</v>
      </c>
      <c r="J83" s="7" t="s">
        <v>1452</v>
      </c>
      <c r="K83" s="7" t="s">
        <v>188</v>
      </c>
      <c r="L83" s="7" t="s">
        <v>189</v>
      </c>
      <c r="M83" s="7" t="s">
        <v>1461</v>
      </c>
      <c r="N83" s="7" t="s">
        <v>23</v>
      </c>
      <c r="O83" s="11">
        <v>3</v>
      </c>
      <c r="P83" s="11">
        <v>11</v>
      </c>
      <c r="Q83" s="11">
        <v>3</v>
      </c>
      <c r="R83" s="11">
        <v>0</v>
      </c>
      <c r="S83" s="11" t="s">
        <v>1455</v>
      </c>
      <c r="U83" t="str">
        <f t="shared" si="1"/>
        <v>是</v>
      </c>
    </row>
    <row r="84" spans="1:21">
      <c r="A84" s="2" t="str">
        <f>K84&amp;MID(L:L,15,4)</f>
        <v>黄细妹3927</v>
      </c>
      <c r="B84" s="7" t="s">
        <v>1866</v>
      </c>
      <c r="C84" s="7" t="s">
        <v>1446</v>
      </c>
      <c r="D84" s="7">
        <v>27</v>
      </c>
      <c r="E84" s="7" t="s">
        <v>1867</v>
      </c>
      <c r="F84" s="7" t="s">
        <v>21039</v>
      </c>
      <c r="G84" s="7" t="s">
        <v>21040</v>
      </c>
      <c r="H84" s="7" t="s">
        <v>1450</v>
      </c>
      <c r="I84" s="7" t="s">
        <v>21041</v>
      </c>
      <c r="J84" s="7" t="s">
        <v>1452</v>
      </c>
      <c r="K84" s="7" t="s">
        <v>654</v>
      </c>
      <c r="L84" s="7" t="s">
        <v>655</v>
      </c>
      <c r="M84" s="7" t="s">
        <v>1453</v>
      </c>
      <c r="N84" s="7" t="s">
        <v>1467</v>
      </c>
      <c r="O84" s="11">
        <v>25</v>
      </c>
      <c r="P84" s="11">
        <v>51</v>
      </c>
      <c r="Q84" s="11">
        <v>1.5</v>
      </c>
      <c r="R84" s="11">
        <v>23.5</v>
      </c>
      <c r="S84" s="11" t="s">
        <v>1520</v>
      </c>
      <c r="U84" t="str">
        <f t="shared" si="1"/>
        <v>否</v>
      </c>
    </row>
    <row r="85" spans="1:21">
      <c r="A85" s="2" t="str">
        <f>K85&amp;MID(L:L,15,4)</f>
        <v>周群9567</v>
      </c>
      <c r="B85" s="7" t="s">
        <v>1871</v>
      </c>
      <c r="C85" s="7" t="s">
        <v>1457</v>
      </c>
      <c r="D85" s="7">
        <v>48</v>
      </c>
      <c r="E85" s="7" t="s">
        <v>1872</v>
      </c>
      <c r="F85" s="7" t="s">
        <v>21042</v>
      </c>
      <c r="G85" s="7" t="s">
        <v>21043</v>
      </c>
      <c r="H85" s="7" t="s">
        <v>1450</v>
      </c>
      <c r="I85" s="7" t="s">
        <v>7965</v>
      </c>
      <c r="J85" s="7" t="s">
        <v>1452</v>
      </c>
      <c r="K85" s="7" t="s">
        <v>619</v>
      </c>
      <c r="L85" s="7" t="s">
        <v>620</v>
      </c>
      <c r="M85" s="7" t="s">
        <v>1461</v>
      </c>
      <c r="N85" s="7" t="s">
        <v>23</v>
      </c>
      <c r="O85" s="11">
        <v>3</v>
      </c>
      <c r="P85" s="11">
        <v>8</v>
      </c>
      <c r="Q85" s="11">
        <v>3</v>
      </c>
      <c r="R85" s="11">
        <v>0</v>
      </c>
      <c r="S85" s="11" t="s">
        <v>1455</v>
      </c>
      <c r="U85" t="str">
        <f t="shared" si="1"/>
        <v>是</v>
      </c>
    </row>
    <row r="86" spans="1:21">
      <c r="A86" s="2" t="str">
        <f>K86&amp;MID(L:L,15,4)</f>
        <v>孔庆彬0915</v>
      </c>
      <c r="B86" s="7" t="s">
        <v>1882</v>
      </c>
      <c r="C86" s="7" t="s">
        <v>1446</v>
      </c>
      <c r="D86" s="7">
        <v>37</v>
      </c>
      <c r="E86" s="7" t="s">
        <v>1883</v>
      </c>
      <c r="F86" s="7" t="s">
        <v>21044</v>
      </c>
      <c r="G86" s="7" t="s">
        <v>21045</v>
      </c>
      <c r="H86" s="7" t="s">
        <v>1450</v>
      </c>
      <c r="I86" s="7" t="s">
        <v>21046</v>
      </c>
      <c r="J86" s="7" t="s">
        <v>1452</v>
      </c>
      <c r="K86" s="7" t="s">
        <v>322</v>
      </c>
      <c r="L86" s="7" t="s">
        <v>323</v>
      </c>
      <c r="M86" s="7" t="s">
        <v>1453</v>
      </c>
      <c r="N86" s="7" t="s">
        <v>23</v>
      </c>
      <c r="O86" s="11">
        <v>1</v>
      </c>
      <c r="P86" s="11">
        <v>38</v>
      </c>
      <c r="Q86" s="11">
        <v>1.5</v>
      </c>
      <c r="R86" s="11">
        <v>0</v>
      </c>
      <c r="S86" s="11" t="s">
        <v>1455</v>
      </c>
      <c r="U86" t="str">
        <f t="shared" si="1"/>
        <v>是</v>
      </c>
    </row>
    <row r="87" spans="1:21">
      <c r="A87" s="2" t="str">
        <f>K87&amp;MID(L:L,15,4)</f>
        <v>叶满0046</v>
      </c>
      <c r="B87" s="7" t="s">
        <v>1887</v>
      </c>
      <c r="C87" s="7" t="s">
        <v>1446</v>
      </c>
      <c r="D87" s="7">
        <v>51</v>
      </c>
      <c r="E87" s="7" t="s">
        <v>1888</v>
      </c>
      <c r="F87" s="7" t="s">
        <v>21047</v>
      </c>
      <c r="G87" s="7" t="s">
        <v>21048</v>
      </c>
      <c r="H87" s="7" t="s">
        <v>1450</v>
      </c>
      <c r="I87" s="7" t="s">
        <v>21049</v>
      </c>
      <c r="J87" s="7" t="s">
        <v>1452</v>
      </c>
      <c r="K87" s="7" t="s">
        <v>909</v>
      </c>
      <c r="L87" s="7" t="s">
        <v>910</v>
      </c>
      <c r="M87" s="7" t="s">
        <v>1453</v>
      </c>
      <c r="N87" s="7" t="s">
        <v>1454</v>
      </c>
      <c r="O87" s="11">
        <v>2</v>
      </c>
      <c r="P87" s="11">
        <v>6</v>
      </c>
      <c r="Q87" s="11">
        <v>1.5</v>
      </c>
      <c r="R87" s="11">
        <v>0.5</v>
      </c>
      <c r="S87" s="11" t="s">
        <v>1455</v>
      </c>
      <c r="U87" t="str">
        <f t="shared" si="1"/>
        <v>是</v>
      </c>
    </row>
    <row r="88" spans="1:21">
      <c r="A88" s="2" t="str">
        <f>K88&amp;MID(L:L,15,4)</f>
        <v>朱毅0044</v>
      </c>
      <c r="B88" s="7" t="s">
        <v>1892</v>
      </c>
      <c r="C88" s="7" t="s">
        <v>1446</v>
      </c>
      <c r="D88" s="7">
        <v>48</v>
      </c>
      <c r="E88" s="7" t="s">
        <v>1893</v>
      </c>
      <c r="F88" s="7" t="s">
        <v>21050</v>
      </c>
      <c r="G88" s="7" t="s">
        <v>21051</v>
      </c>
      <c r="H88" s="7" t="s">
        <v>1450</v>
      </c>
      <c r="I88" s="7" t="s">
        <v>15237</v>
      </c>
      <c r="J88" s="7" t="s">
        <v>1452</v>
      </c>
      <c r="K88" s="7" t="s">
        <v>1044</v>
      </c>
      <c r="L88" s="7" t="s">
        <v>1897</v>
      </c>
      <c r="M88" s="7" t="s">
        <v>1461</v>
      </c>
      <c r="N88" s="7" t="s">
        <v>1454</v>
      </c>
      <c r="O88" s="11">
        <v>3</v>
      </c>
      <c r="P88" s="11">
        <v>9</v>
      </c>
      <c r="Q88" s="11">
        <v>3</v>
      </c>
      <c r="R88" s="11">
        <v>0</v>
      </c>
      <c r="S88" s="11" t="s">
        <v>1455</v>
      </c>
      <c r="U88" t="str">
        <f t="shared" si="1"/>
        <v>是</v>
      </c>
    </row>
    <row r="89" spans="1:21">
      <c r="A89" s="2" t="str">
        <f>K89&amp;MID(L:L,15,4)</f>
        <v>彭次光5430</v>
      </c>
      <c r="B89" s="7" t="s">
        <v>1898</v>
      </c>
      <c r="C89" s="7" t="s">
        <v>1446</v>
      </c>
      <c r="D89" s="7">
        <v>56</v>
      </c>
      <c r="E89" s="7" t="s">
        <v>1899</v>
      </c>
      <c r="F89" s="7" t="s">
        <v>21052</v>
      </c>
      <c r="G89" s="7" t="s">
        <v>21053</v>
      </c>
      <c r="H89" s="7" t="s">
        <v>1450</v>
      </c>
      <c r="I89" s="7" t="s">
        <v>21054</v>
      </c>
      <c r="J89" s="7" t="s">
        <v>1452</v>
      </c>
      <c r="K89" s="7" t="s">
        <v>512</v>
      </c>
      <c r="L89" s="7" t="s">
        <v>513</v>
      </c>
      <c r="M89" s="7" t="s">
        <v>1453</v>
      </c>
      <c r="N89" s="7" t="s">
        <v>23</v>
      </c>
      <c r="O89" s="11">
        <v>2</v>
      </c>
      <c r="P89" s="11">
        <v>7</v>
      </c>
      <c r="Q89" s="11">
        <v>1.5</v>
      </c>
      <c r="R89" s="11">
        <v>0.5</v>
      </c>
      <c r="S89" s="11" t="s">
        <v>1455</v>
      </c>
      <c r="U89" t="str">
        <f t="shared" si="1"/>
        <v>是</v>
      </c>
    </row>
    <row r="90" spans="1:21">
      <c r="A90" s="2" t="str">
        <f>K90&amp;MID(L:L,15,4)</f>
        <v>梁梅芳5148</v>
      </c>
      <c r="B90" s="7" t="s">
        <v>1949</v>
      </c>
      <c r="C90" s="7" t="s">
        <v>1457</v>
      </c>
      <c r="D90" s="7">
        <v>53</v>
      </c>
      <c r="E90" s="7" t="s">
        <v>1950</v>
      </c>
      <c r="F90" s="7" t="s">
        <v>21055</v>
      </c>
      <c r="G90" s="7" t="s">
        <v>21056</v>
      </c>
      <c r="H90" s="7" t="s">
        <v>1450</v>
      </c>
      <c r="I90" s="7" t="s">
        <v>21057</v>
      </c>
      <c r="J90" s="7" t="s">
        <v>1452</v>
      </c>
      <c r="K90" s="7" t="s">
        <v>305</v>
      </c>
      <c r="L90" s="7" t="s">
        <v>306</v>
      </c>
      <c r="M90" s="7" t="s">
        <v>1461</v>
      </c>
      <c r="N90" s="7" t="s">
        <v>23</v>
      </c>
      <c r="O90" s="11">
        <v>3</v>
      </c>
      <c r="P90" s="11">
        <v>39</v>
      </c>
      <c r="Q90" s="11">
        <v>3</v>
      </c>
      <c r="R90" s="11">
        <v>0</v>
      </c>
      <c r="S90" s="11" t="s">
        <v>1455</v>
      </c>
      <c r="U90" t="str">
        <f t="shared" si="1"/>
        <v>是</v>
      </c>
    </row>
    <row r="91" spans="1:21">
      <c r="A91" s="2" t="str">
        <f>K91&amp;MID(L:L,15,4)</f>
        <v>苏雪珍0680</v>
      </c>
      <c r="B91" s="7" t="s">
        <v>1903</v>
      </c>
      <c r="C91" s="7" t="s">
        <v>1446</v>
      </c>
      <c r="D91" s="7">
        <v>53</v>
      </c>
      <c r="E91" s="7" t="s">
        <v>1904</v>
      </c>
      <c r="F91" s="7" t="s">
        <v>21058</v>
      </c>
      <c r="G91" s="7" t="s">
        <v>21059</v>
      </c>
      <c r="H91" s="7" t="s">
        <v>1450</v>
      </c>
      <c r="I91" s="7" t="s">
        <v>21060</v>
      </c>
      <c r="J91" s="7" t="s">
        <v>1452</v>
      </c>
      <c r="K91" s="7" t="s">
        <v>490</v>
      </c>
      <c r="L91" s="7" t="s">
        <v>491</v>
      </c>
      <c r="M91" s="7" t="s">
        <v>1453</v>
      </c>
      <c r="N91" s="7" t="s">
        <v>23</v>
      </c>
      <c r="O91" s="11">
        <v>4</v>
      </c>
      <c r="P91" s="11">
        <v>2</v>
      </c>
      <c r="Q91" s="11">
        <v>1.5</v>
      </c>
      <c r="R91" s="11">
        <v>2.5</v>
      </c>
      <c r="S91" s="11" t="s">
        <v>1455</v>
      </c>
      <c r="U91" t="str">
        <f t="shared" si="1"/>
        <v>是</v>
      </c>
    </row>
    <row r="92" spans="1:21">
      <c r="A92" s="2" t="str">
        <f>K92&amp;MID(L:L,15,4)</f>
        <v>江和好0024</v>
      </c>
      <c r="B92" s="7" t="s">
        <v>18006</v>
      </c>
      <c r="C92" s="7" t="s">
        <v>1457</v>
      </c>
      <c r="D92" s="7">
        <v>40</v>
      </c>
      <c r="E92" s="7" t="s">
        <v>18007</v>
      </c>
      <c r="F92" s="7" t="s">
        <v>21061</v>
      </c>
      <c r="G92" s="7" t="s">
        <v>21062</v>
      </c>
      <c r="H92" s="7" t="s">
        <v>1450</v>
      </c>
      <c r="I92" s="7" t="s">
        <v>21063</v>
      </c>
      <c r="J92" s="7" t="s">
        <v>1452</v>
      </c>
      <c r="K92" s="7" t="s">
        <v>297</v>
      </c>
      <c r="L92" s="7" t="s">
        <v>298</v>
      </c>
      <c r="M92" s="7" t="s">
        <v>1453</v>
      </c>
      <c r="N92" s="7" t="s">
        <v>23</v>
      </c>
      <c r="O92" s="11">
        <v>8</v>
      </c>
      <c r="P92" s="11">
        <v>20</v>
      </c>
      <c r="Q92" s="11">
        <v>1.5</v>
      </c>
      <c r="R92" s="11">
        <v>6.5</v>
      </c>
      <c r="S92" s="11" t="s">
        <v>1455</v>
      </c>
      <c r="U92" t="str">
        <f t="shared" si="1"/>
        <v>是</v>
      </c>
    </row>
    <row r="93" spans="1:21">
      <c r="A93" s="2" t="str">
        <f>K93&amp;MID(L:L,15,4)</f>
        <v>邝鉴谦1213</v>
      </c>
      <c r="B93" s="7" t="s">
        <v>1908</v>
      </c>
      <c r="C93" s="7" t="s">
        <v>1457</v>
      </c>
      <c r="D93" s="7">
        <v>37</v>
      </c>
      <c r="E93" s="7" t="s">
        <v>1909</v>
      </c>
      <c r="F93" s="7" t="s">
        <v>21064</v>
      </c>
      <c r="G93" s="7" t="s">
        <v>21065</v>
      </c>
      <c r="H93" s="7" t="s">
        <v>1912</v>
      </c>
      <c r="I93" s="7" t="s">
        <v>21066</v>
      </c>
      <c r="J93" s="7" t="s">
        <v>1452</v>
      </c>
      <c r="K93" s="7" t="s">
        <v>329</v>
      </c>
      <c r="L93" s="7" t="s">
        <v>330</v>
      </c>
      <c r="M93" s="7" t="s">
        <v>1453</v>
      </c>
      <c r="N93" s="7" t="s">
        <v>23</v>
      </c>
      <c r="O93" s="11">
        <v>9</v>
      </c>
      <c r="P93" s="11">
        <v>43</v>
      </c>
      <c r="Q93" s="11">
        <v>1.5</v>
      </c>
      <c r="R93" s="11">
        <v>7.5</v>
      </c>
      <c r="S93" s="11" t="s">
        <v>1455</v>
      </c>
      <c r="U93" t="str">
        <f t="shared" si="1"/>
        <v>是</v>
      </c>
    </row>
    <row r="94" spans="1:21">
      <c r="A94" s="2" t="str">
        <f>K94&amp;MID(L:L,15,4)</f>
        <v>卢宜才0035</v>
      </c>
      <c r="B94" s="7" t="s">
        <v>1914</v>
      </c>
      <c r="C94" s="7" t="s">
        <v>1446</v>
      </c>
      <c r="D94" s="7">
        <v>51</v>
      </c>
      <c r="E94" s="7" t="s">
        <v>1915</v>
      </c>
      <c r="F94" s="7" t="s">
        <v>21067</v>
      </c>
      <c r="G94" s="7" t="s">
        <v>21068</v>
      </c>
      <c r="H94" s="7" t="s">
        <v>1450</v>
      </c>
      <c r="I94" s="7" t="s">
        <v>21069</v>
      </c>
      <c r="J94" s="7" t="s">
        <v>1452</v>
      </c>
      <c r="K94" s="7" t="s">
        <v>461</v>
      </c>
      <c r="L94" s="7" t="s">
        <v>462</v>
      </c>
      <c r="M94" s="7" t="s">
        <v>1461</v>
      </c>
      <c r="N94" s="7" t="s">
        <v>23</v>
      </c>
      <c r="O94" s="11">
        <v>5</v>
      </c>
      <c r="P94" s="11">
        <v>10</v>
      </c>
      <c r="Q94" s="11">
        <v>3</v>
      </c>
      <c r="R94" s="11">
        <v>2</v>
      </c>
      <c r="S94" s="11" t="s">
        <v>1455</v>
      </c>
      <c r="U94" t="str">
        <f t="shared" si="1"/>
        <v>是</v>
      </c>
    </row>
    <row r="95" spans="1:21">
      <c r="A95" s="2" t="str">
        <f>K95&amp;MID(L:L,15,4)</f>
        <v>卢二妹1225</v>
      </c>
      <c r="B95" s="7" t="s">
        <v>1919</v>
      </c>
      <c r="C95" s="7" t="s">
        <v>1446</v>
      </c>
      <c r="D95" s="7">
        <v>63</v>
      </c>
      <c r="E95" s="7" t="s">
        <v>1920</v>
      </c>
      <c r="F95" s="7" t="s">
        <v>21070</v>
      </c>
      <c r="G95" s="7" t="s">
        <v>21071</v>
      </c>
      <c r="H95" s="7" t="s">
        <v>1450</v>
      </c>
      <c r="I95" s="7" t="s">
        <v>21072</v>
      </c>
      <c r="J95" s="7" t="s">
        <v>1452</v>
      </c>
      <c r="K95" s="7" t="s">
        <v>450</v>
      </c>
      <c r="L95" s="7" t="s">
        <v>451</v>
      </c>
      <c r="M95" s="7" t="s">
        <v>1453</v>
      </c>
      <c r="N95" s="7" t="s">
        <v>23</v>
      </c>
      <c r="O95" s="11">
        <v>4</v>
      </c>
      <c r="P95" s="11">
        <v>27</v>
      </c>
      <c r="Q95" s="11">
        <v>1.5</v>
      </c>
      <c r="R95" s="11">
        <v>2.5</v>
      </c>
      <c r="S95" s="11" t="s">
        <v>1455</v>
      </c>
      <c r="U95" t="str">
        <f t="shared" si="1"/>
        <v>是</v>
      </c>
    </row>
    <row r="96" spans="1:21">
      <c r="A96" s="2" t="str">
        <f>K96&amp;MID(L:L,15,4)</f>
        <v>李光远3619</v>
      </c>
      <c r="B96" s="7" t="s">
        <v>17603</v>
      </c>
      <c r="C96" s="7" t="s">
        <v>1446</v>
      </c>
      <c r="D96" s="7">
        <v>60</v>
      </c>
      <c r="E96" s="7" t="s">
        <v>17604</v>
      </c>
      <c r="F96" s="7" t="s">
        <v>21073</v>
      </c>
      <c r="G96" s="7" t="s">
        <v>21074</v>
      </c>
      <c r="H96" s="7" t="s">
        <v>1450</v>
      </c>
      <c r="I96" s="7" t="s">
        <v>3356</v>
      </c>
      <c r="J96" s="7" t="s">
        <v>1452</v>
      </c>
      <c r="K96" s="7" t="s">
        <v>370</v>
      </c>
      <c r="L96" s="7" t="s">
        <v>371</v>
      </c>
      <c r="M96" s="7" t="s">
        <v>1461</v>
      </c>
      <c r="N96" s="7" t="s">
        <v>23</v>
      </c>
      <c r="O96" s="11">
        <v>3</v>
      </c>
      <c r="P96" s="11">
        <v>2</v>
      </c>
      <c r="Q96" s="11">
        <v>3</v>
      </c>
      <c r="R96" s="11">
        <v>0</v>
      </c>
      <c r="S96" s="11" t="s">
        <v>1455</v>
      </c>
      <c r="U96" t="str">
        <f t="shared" si="1"/>
        <v>是</v>
      </c>
    </row>
    <row r="97" spans="1:21">
      <c r="A97" s="2" t="str">
        <f>K97&amp;MID(L:L,15,4)</f>
        <v>刘景昌4518</v>
      </c>
      <c r="B97" s="7" t="s">
        <v>1929</v>
      </c>
      <c r="C97" s="7" t="s">
        <v>1446</v>
      </c>
      <c r="D97" s="7">
        <v>58</v>
      </c>
      <c r="E97" s="7" t="s">
        <v>1930</v>
      </c>
      <c r="F97" s="7" t="s">
        <v>21075</v>
      </c>
      <c r="G97" s="7" t="s">
        <v>21076</v>
      </c>
      <c r="H97" s="7" t="s">
        <v>1450</v>
      </c>
      <c r="I97" s="7" t="s">
        <v>21077</v>
      </c>
      <c r="J97" s="7" t="s">
        <v>1452</v>
      </c>
      <c r="K97" s="7" t="s">
        <v>404</v>
      </c>
      <c r="L97" s="7" t="s">
        <v>405</v>
      </c>
      <c r="M97" s="7" t="s">
        <v>1461</v>
      </c>
      <c r="N97" s="7" t="s">
        <v>23</v>
      </c>
      <c r="O97" s="11">
        <v>3</v>
      </c>
      <c r="P97" s="11">
        <v>15</v>
      </c>
      <c r="Q97" s="11">
        <v>3</v>
      </c>
      <c r="R97" s="11">
        <v>0</v>
      </c>
      <c r="S97" s="11" t="s">
        <v>1455</v>
      </c>
      <c r="U97" t="str">
        <f t="shared" si="1"/>
        <v>是</v>
      </c>
    </row>
    <row r="98" spans="1:21">
      <c r="A98" s="2" t="str">
        <f>K98&amp;MID(L:L,15,4)</f>
        <v>伍炳基3938</v>
      </c>
      <c r="B98" s="7" t="s">
        <v>1934</v>
      </c>
      <c r="C98" s="7" t="s">
        <v>1446</v>
      </c>
      <c r="D98" s="7">
        <v>47</v>
      </c>
      <c r="E98" s="7" t="s">
        <v>1935</v>
      </c>
      <c r="F98" s="7" t="s">
        <v>21078</v>
      </c>
      <c r="G98" s="7" t="s">
        <v>21079</v>
      </c>
      <c r="H98" s="7" t="s">
        <v>1450</v>
      </c>
      <c r="I98" s="7" t="s">
        <v>21080</v>
      </c>
      <c r="J98" s="7" t="s">
        <v>1452</v>
      </c>
      <c r="K98" s="7" t="s">
        <v>275</v>
      </c>
      <c r="L98" s="7" t="s">
        <v>276</v>
      </c>
      <c r="M98" s="7" t="s">
        <v>1461</v>
      </c>
      <c r="N98" s="7" t="s">
        <v>23</v>
      </c>
      <c r="O98" s="11">
        <v>3</v>
      </c>
      <c r="P98" s="11">
        <v>38</v>
      </c>
      <c r="Q98" s="11">
        <v>3</v>
      </c>
      <c r="R98" s="11">
        <v>0</v>
      </c>
      <c r="S98" s="11" t="s">
        <v>1455</v>
      </c>
      <c r="U98" t="str">
        <f t="shared" si="1"/>
        <v>是</v>
      </c>
    </row>
    <row r="99" spans="1:21">
      <c r="A99" s="2" t="str">
        <f>K99&amp;MID(L:L,15,4)</f>
        <v>徐金汉1238</v>
      </c>
      <c r="B99" s="7" t="s">
        <v>1939</v>
      </c>
      <c r="C99" s="7" t="s">
        <v>1446</v>
      </c>
      <c r="D99" s="7">
        <v>52</v>
      </c>
      <c r="E99" s="7" t="s">
        <v>1940</v>
      </c>
      <c r="F99" s="7" t="s">
        <v>21081</v>
      </c>
      <c r="G99" s="7" t="s">
        <v>21082</v>
      </c>
      <c r="H99" s="7" t="s">
        <v>1450</v>
      </c>
      <c r="I99" s="7" t="s">
        <v>21083</v>
      </c>
      <c r="J99" s="7" t="s">
        <v>1452</v>
      </c>
      <c r="K99" s="7" t="s">
        <v>616</v>
      </c>
      <c r="L99" s="7" t="s">
        <v>617</v>
      </c>
      <c r="M99" s="7" t="s">
        <v>1453</v>
      </c>
      <c r="N99" s="7" t="s">
        <v>23</v>
      </c>
      <c r="O99" s="11">
        <v>5</v>
      </c>
      <c r="P99" s="11">
        <v>37</v>
      </c>
      <c r="Q99" s="11">
        <v>1.5</v>
      </c>
      <c r="R99" s="11">
        <v>3.5</v>
      </c>
      <c r="S99" s="11" t="s">
        <v>1455</v>
      </c>
      <c r="U99" t="str">
        <f t="shared" si="1"/>
        <v>是</v>
      </c>
    </row>
    <row r="100" spans="1:21">
      <c r="A100" s="2" t="str">
        <f>K100&amp;MID(L:L,15,4)</f>
        <v>袁有美4227</v>
      </c>
      <c r="B100" s="7" t="s">
        <v>1944</v>
      </c>
      <c r="C100" s="7" t="s">
        <v>1457</v>
      </c>
      <c r="D100" s="7">
        <v>48</v>
      </c>
      <c r="E100" s="7" t="s">
        <v>1945</v>
      </c>
      <c r="F100" s="7" t="s">
        <v>21084</v>
      </c>
      <c r="G100" s="7" t="s">
        <v>21085</v>
      </c>
      <c r="H100" s="7" t="s">
        <v>1450</v>
      </c>
      <c r="I100" s="7" t="s">
        <v>21086</v>
      </c>
      <c r="J100" s="7" t="s">
        <v>1452</v>
      </c>
      <c r="K100" s="7" t="s">
        <v>913</v>
      </c>
      <c r="L100" s="7" t="s">
        <v>914</v>
      </c>
      <c r="M100" s="7" t="s">
        <v>1461</v>
      </c>
      <c r="N100" s="7" t="s">
        <v>1467</v>
      </c>
      <c r="O100" s="11">
        <v>8</v>
      </c>
      <c r="P100" s="11">
        <v>28</v>
      </c>
      <c r="Q100" s="11">
        <v>3</v>
      </c>
      <c r="R100" s="11">
        <v>5</v>
      </c>
      <c r="S100" s="11" t="s">
        <v>1455</v>
      </c>
      <c r="U100" t="str">
        <f t="shared" si="1"/>
        <v>是</v>
      </c>
    </row>
    <row r="101" spans="1:21">
      <c r="A101" s="2" t="str">
        <f>K101&amp;MID(L:L,15,4)</f>
        <v>杨清葵2728</v>
      </c>
      <c r="B101" s="7" t="s">
        <v>1958</v>
      </c>
      <c r="C101" s="7" t="s">
        <v>1446</v>
      </c>
      <c r="D101" s="7">
        <v>34</v>
      </c>
      <c r="E101" s="7" t="s">
        <v>962</v>
      </c>
      <c r="F101" s="7" t="s">
        <v>21087</v>
      </c>
      <c r="G101" s="7" t="s">
        <v>21088</v>
      </c>
      <c r="H101" s="7" t="s">
        <v>1450</v>
      </c>
      <c r="I101" s="7" t="s">
        <v>21089</v>
      </c>
      <c r="J101" s="7" t="s">
        <v>1452</v>
      </c>
      <c r="K101" s="7" t="s">
        <v>957</v>
      </c>
      <c r="L101" s="7" t="s">
        <v>958</v>
      </c>
      <c r="M101" s="7" t="s">
        <v>1453</v>
      </c>
      <c r="N101" s="7" t="s">
        <v>1467</v>
      </c>
      <c r="O101" s="11">
        <v>12</v>
      </c>
      <c r="P101" s="11">
        <v>47</v>
      </c>
      <c r="Q101" s="11">
        <v>1.5</v>
      </c>
      <c r="R101" s="11">
        <v>10.5</v>
      </c>
      <c r="S101" s="11" t="s">
        <v>1520</v>
      </c>
      <c r="U101" t="str">
        <f t="shared" si="1"/>
        <v>否</v>
      </c>
    </row>
    <row r="102" spans="1:21">
      <c r="A102" s="2" t="str">
        <f>K102&amp;MID(L:L,15,4)</f>
        <v>张翠维0624</v>
      </c>
      <c r="B102" s="7" t="s">
        <v>1962</v>
      </c>
      <c r="C102" s="7" t="s">
        <v>1446</v>
      </c>
      <c r="D102" s="7">
        <v>49</v>
      </c>
      <c r="E102" s="7" t="s">
        <v>1963</v>
      </c>
      <c r="F102" s="7" t="s">
        <v>21090</v>
      </c>
      <c r="G102" s="7" t="s">
        <v>21091</v>
      </c>
      <c r="H102" s="7" t="s">
        <v>1450</v>
      </c>
      <c r="I102" s="7" t="s">
        <v>21092</v>
      </c>
      <c r="J102" s="7" t="s">
        <v>1452</v>
      </c>
      <c r="K102" s="7" t="s">
        <v>334</v>
      </c>
      <c r="L102" s="7" t="s">
        <v>335</v>
      </c>
      <c r="M102" s="7" t="s">
        <v>1453</v>
      </c>
      <c r="N102" s="7" t="s">
        <v>23</v>
      </c>
      <c r="O102" s="11">
        <v>1</v>
      </c>
      <c r="P102" s="11">
        <v>47</v>
      </c>
      <c r="Q102" s="11">
        <v>1.5</v>
      </c>
      <c r="R102" s="11">
        <v>0</v>
      </c>
      <c r="S102" s="11" t="s">
        <v>1455</v>
      </c>
      <c r="U102" t="str">
        <f t="shared" si="1"/>
        <v>是</v>
      </c>
    </row>
    <row r="103" spans="1:21">
      <c r="A103" s="2" t="str">
        <f>K103&amp;MID(L:L,15,4)</f>
        <v>陈丽华3928</v>
      </c>
      <c r="B103" s="7" t="s">
        <v>1967</v>
      </c>
      <c r="C103" s="7" t="s">
        <v>1446</v>
      </c>
      <c r="D103" s="7">
        <v>49</v>
      </c>
      <c r="E103" s="7" t="s">
        <v>1108</v>
      </c>
      <c r="F103" s="7" t="s">
        <v>21093</v>
      </c>
      <c r="G103" s="7" t="s">
        <v>21094</v>
      </c>
      <c r="H103" s="7" t="s">
        <v>1450</v>
      </c>
      <c r="I103" s="7" t="s">
        <v>21095</v>
      </c>
      <c r="J103" s="7" t="s">
        <v>1452</v>
      </c>
      <c r="K103" s="7" t="s">
        <v>1109</v>
      </c>
      <c r="L103" s="7" t="s">
        <v>1110</v>
      </c>
      <c r="M103" s="7" t="s">
        <v>1461</v>
      </c>
      <c r="N103" s="7" t="s">
        <v>1467</v>
      </c>
      <c r="O103" s="11">
        <v>3</v>
      </c>
      <c r="P103" s="11">
        <v>53</v>
      </c>
      <c r="Q103" s="11">
        <v>3</v>
      </c>
      <c r="R103" s="11">
        <v>0</v>
      </c>
      <c r="S103" s="11" t="s">
        <v>1455</v>
      </c>
      <c r="U103" t="str">
        <f t="shared" si="1"/>
        <v>是</v>
      </c>
    </row>
    <row r="104" spans="1:21">
      <c r="A104" s="2" t="str">
        <f>K104&amp;MID(L:L,15,4)</f>
        <v>陈有妹142X</v>
      </c>
      <c r="B104" s="7" t="s">
        <v>5236</v>
      </c>
      <c r="C104" s="7" t="s">
        <v>1457</v>
      </c>
      <c r="D104" s="7">
        <v>58</v>
      </c>
      <c r="E104" s="7" t="s">
        <v>1102</v>
      </c>
      <c r="F104" s="7" t="s">
        <v>21096</v>
      </c>
      <c r="G104" s="7" t="s">
        <v>21097</v>
      </c>
      <c r="H104" s="7" t="s">
        <v>1450</v>
      </c>
      <c r="I104" s="7" t="s">
        <v>16686</v>
      </c>
      <c r="J104" s="7" t="s">
        <v>1452</v>
      </c>
      <c r="K104" s="7" t="s">
        <v>1097</v>
      </c>
      <c r="L104" s="7" t="s">
        <v>1098</v>
      </c>
      <c r="M104" s="7" t="s">
        <v>1461</v>
      </c>
      <c r="N104" s="7" t="s">
        <v>1454</v>
      </c>
      <c r="O104" s="11">
        <v>5</v>
      </c>
      <c r="P104" s="11">
        <v>9</v>
      </c>
      <c r="Q104" s="11">
        <v>3</v>
      </c>
      <c r="R104" s="11">
        <v>2</v>
      </c>
      <c r="S104" s="11" t="s">
        <v>1455</v>
      </c>
      <c r="U104" t="str">
        <f t="shared" si="1"/>
        <v>是</v>
      </c>
    </row>
    <row r="105" spans="1:21">
      <c r="A105" s="2" t="str">
        <f>K105&amp;MID(L:L,15,4)</f>
        <v>黄笑英3045</v>
      </c>
      <c r="B105" s="7" t="s">
        <v>1840</v>
      </c>
      <c r="C105" s="7" t="s">
        <v>1457</v>
      </c>
      <c r="D105" s="7">
        <v>50</v>
      </c>
      <c r="E105" s="7" t="s">
        <v>1841</v>
      </c>
      <c r="F105" s="7" t="s">
        <v>21098</v>
      </c>
      <c r="G105" s="7" t="s">
        <v>21099</v>
      </c>
      <c r="H105" s="7" t="s">
        <v>1450</v>
      </c>
      <c r="I105" s="7" t="s">
        <v>5217</v>
      </c>
      <c r="J105" s="7" t="s">
        <v>1452</v>
      </c>
      <c r="K105" s="7" t="s">
        <v>425</v>
      </c>
      <c r="L105" s="7" t="s">
        <v>426</v>
      </c>
      <c r="M105" s="7" t="s">
        <v>1461</v>
      </c>
      <c r="N105" s="7" t="s">
        <v>23</v>
      </c>
      <c r="O105" s="11">
        <v>4</v>
      </c>
      <c r="P105" s="11">
        <v>15</v>
      </c>
      <c r="Q105" s="11">
        <v>3</v>
      </c>
      <c r="R105" s="11">
        <v>1</v>
      </c>
      <c r="S105" s="11" t="s">
        <v>1455</v>
      </c>
      <c r="U105" t="str">
        <f t="shared" si="1"/>
        <v>是</v>
      </c>
    </row>
    <row r="106" spans="1:21">
      <c r="A106" s="2" t="str">
        <f>K106&amp;MID(L:L,15,4)</f>
        <v>王彩珍1227</v>
      </c>
      <c r="B106" s="7" t="s">
        <v>1974</v>
      </c>
      <c r="C106" s="7" t="s">
        <v>1446</v>
      </c>
      <c r="D106" s="7">
        <v>44</v>
      </c>
      <c r="E106" s="7" t="s">
        <v>1043</v>
      </c>
      <c r="F106" s="7" t="s">
        <v>21100</v>
      </c>
      <c r="G106" s="7" t="s">
        <v>21101</v>
      </c>
      <c r="H106" s="7" t="s">
        <v>1450</v>
      </c>
      <c r="I106" s="7" t="s">
        <v>21102</v>
      </c>
      <c r="J106" s="7" t="s">
        <v>1452</v>
      </c>
      <c r="K106" s="7" t="s">
        <v>554</v>
      </c>
      <c r="L106" s="7" t="s">
        <v>555</v>
      </c>
      <c r="M106" s="7" t="s">
        <v>1461</v>
      </c>
      <c r="N106" s="7" t="s">
        <v>23</v>
      </c>
      <c r="O106" s="11">
        <v>4</v>
      </c>
      <c r="P106" s="11">
        <v>0</v>
      </c>
      <c r="Q106" s="11">
        <v>3</v>
      </c>
      <c r="R106" s="11">
        <v>1</v>
      </c>
      <c r="S106" s="11" t="s">
        <v>1455</v>
      </c>
      <c r="U106" t="str">
        <f t="shared" si="1"/>
        <v>是</v>
      </c>
    </row>
    <row r="107" spans="1:21">
      <c r="A107" s="2" t="str">
        <f>K107&amp;MID(L:L,15,4)</f>
        <v>吴翠薇2742</v>
      </c>
      <c r="B107" s="7" t="s">
        <v>1978</v>
      </c>
      <c r="C107" s="7" t="s">
        <v>1457</v>
      </c>
      <c r="D107" s="7">
        <v>53</v>
      </c>
      <c r="E107" s="7" t="s">
        <v>1979</v>
      </c>
      <c r="F107" s="7" t="s">
        <v>21103</v>
      </c>
      <c r="G107" s="7" t="s">
        <v>21104</v>
      </c>
      <c r="H107" s="7" t="s">
        <v>1982</v>
      </c>
      <c r="I107" s="7" t="s">
        <v>2287</v>
      </c>
      <c r="J107" s="7" t="s">
        <v>1452</v>
      </c>
      <c r="K107" s="7" t="s">
        <v>672</v>
      </c>
      <c r="L107" s="7" t="s">
        <v>673</v>
      </c>
      <c r="M107" s="7" t="s">
        <v>1461</v>
      </c>
      <c r="N107" s="7" t="s">
        <v>23</v>
      </c>
      <c r="O107" s="11">
        <v>3</v>
      </c>
      <c r="P107" s="11">
        <v>1</v>
      </c>
      <c r="Q107" s="11">
        <v>3</v>
      </c>
      <c r="R107" s="11">
        <v>0</v>
      </c>
      <c r="S107" s="11" t="s">
        <v>1455</v>
      </c>
      <c r="U107" t="str">
        <f t="shared" si="1"/>
        <v>是</v>
      </c>
    </row>
    <row r="108" spans="1:21">
      <c r="A108" s="2" t="str">
        <f>K108&amp;MID(L:L,15,4)</f>
        <v>卢顺爱1226</v>
      </c>
      <c r="B108" s="7" t="s">
        <v>16567</v>
      </c>
      <c r="C108" s="7" t="s">
        <v>1457</v>
      </c>
      <c r="D108" s="7">
        <v>58</v>
      </c>
      <c r="E108" s="7" t="s">
        <v>612</v>
      </c>
      <c r="F108" s="7" t="s">
        <v>21105</v>
      </c>
      <c r="G108" s="7" t="s">
        <v>21106</v>
      </c>
      <c r="H108" s="7" t="s">
        <v>1450</v>
      </c>
      <c r="I108" s="7" t="s">
        <v>13157</v>
      </c>
      <c r="J108" s="7" t="s">
        <v>1452</v>
      </c>
      <c r="K108" s="7" t="s">
        <v>458</v>
      </c>
      <c r="L108" s="7" t="s">
        <v>459</v>
      </c>
      <c r="M108" s="7" t="s">
        <v>1453</v>
      </c>
      <c r="N108" s="7" t="s">
        <v>23</v>
      </c>
      <c r="O108" s="11">
        <v>2</v>
      </c>
      <c r="P108" s="11">
        <v>4</v>
      </c>
      <c r="Q108" s="11">
        <v>1.5</v>
      </c>
      <c r="R108" s="11">
        <v>0.5</v>
      </c>
      <c r="S108" s="11" t="s">
        <v>1455</v>
      </c>
      <c r="U108" t="str">
        <f t="shared" si="1"/>
        <v>是</v>
      </c>
    </row>
    <row r="109" spans="1:21">
      <c r="A109" s="2" t="str">
        <f>K109&amp;MID(L:L,15,4)</f>
        <v>简泽云1245</v>
      </c>
      <c r="B109" s="7" t="s">
        <v>1991</v>
      </c>
      <c r="C109" s="7" t="s">
        <v>1446</v>
      </c>
      <c r="D109" s="7">
        <v>58</v>
      </c>
      <c r="E109" s="7" t="s">
        <v>1992</v>
      </c>
      <c r="F109" s="7" t="s">
        <v>21107</v>
      </c>
      <c r="G109" s="7" t="s">
        <v>21108</v>
      </c>
      <c r="H109" s="7" t="s">
        <v>1450</v>
      </c>
      <c r="I109" s="7" t="s">
        <v>14747</v>
      </c>
      <c r="J109" s="7" t="s">
        <v>1452</v>
      </c>
      <c r="K109" s="7" t="s">
        <v>626</v>
      </c>
      <c r="L109" s="7" t="s">
        <v>627</v>
      </c>
      <c r="M109" s="7" t="s">
        <v>1461</v>
      </c>
      <c r="N109" s="7" t="s">
        <v>1467</v>
      </c>
      <c r="O109" s="11">
        <v>3</v>
      </c>
      <c r="P109" s="11">
        <v>3</v>
      </c>
      <c r="Q109" s="11">
        <v>3</v>
      </c>
      <c r="R109" s="11">
        <v>0</v>
      </c>
      <c r="S109" s="11" t="s">
        <v>1455</v>
      </c>
      <c r="U109" t="str">
        <f t="shared" si="1"/>
        <v>是</v>
      </c>
    </row>
    <row r="110" spans="1:21">
      <c r="A110" s="2" t="str">
        <f>K110&amp;MID(L:L,15,4)</f>
        <v>苏京弟3246</v>
      </c>
      <c r="B110" s="7" t="s">
        <v>1497</v>
      </c>
      <c r="C110" s="7" t="s">
        <v>1457</v>
      </c>
      <c r="D110" s="7">
        <v>54</v>
      </c>
      <c r="E110" s="7" t="s">
        <v>1273</v>
      </c>
      <c r="F110" s="7" t="s">
        <v>21109</v>
      </c>
      <c r="G110" s="7" t="s">
        <v>21110</v>
      </c>
      <c r="H110" s="7" t="s">
        <v>1450</v>
      </c>
      <c r="I110" s="7" t="s">
        <v>21111</v>
      </c>
      <c r="J110" s="7" t="s">
        <v>1452</v>
      </c>
      <c r="K110" s="7" t="s">
        <v>1270</v>
      </c>
      <c r="L110" s="7" t="s">
        <v>1271</v>
      </c>
      <c r="M110" s="7" t="s">
        <v>1461</v>
      </c>
      <c r="N110" s="7" t="s">
        <v>1462</v>
      </c>
      <c r="O110" s="11">
        <v>5</v>
      </c>
      <c r="P110" s="11">
        <v>8</v>
      </c>
      <c r="Q110" s="11">
        <v>2.5</v>
      </c>
      <c r="R110" s="11">
        <v>2.5</v>
      </c>
      <c r="S110" s="11" t="s">
        <v>1455</v>
      </c>
      <c r="U110" t="str">
        <f t="shared" si="1"/>
        <v>是</v>
      </c>
    </row>
    <row r="111" spans="1:21">
      <c r="A111" s="2" t="str">
        <f>K111&amp;MID(L:L,15,4)</f>
        <v>陈蝶娇5424</v>
      </c>
      <c r="B111" s="7" t="s">
        <v>1996</v>
      </c>
      <c r="C111" s="7" t="s">
        <v>1446</v>
      </c>
      <c r="D111" s="7">
        <v>63</v>
      </c>
      <c r="E111" s="7" t="s">
        <v>1997</v>
      </c>
      <c r="F111" s="7" t="s">
        <v>21112</v>
      </c>
      <c r="G111" s="7" t="s">
        <v>21113</v>
      </c>
      <c r="H111" s="7" t="s">
        <v>1450</v>
      </c>
      <c r="I111" s="7" t="s">
        <v>21114</v>
      </c>
      <c r="J111" s="7" t="s">
        <v>1452</v>
      </c>
      <c r="K111" s="7" t="s">
        <v>51</v>
      </c>
      <c r="L111" s="7" t="s">
        <v>52</v>
      </c>
      <c r="M111" s="7" t="s">
        <v>1453</v>
      </c>
      <c r="N111" s="7" t="s">
        <v>23</v>
      </c>
      <c r="O111" s="11">
        <v>1</v>
      </c>
      <c r="P111" s="11">
        <v>55</v>
      </c>
      <c r="Q111" s="11">
        <v>1.5</v>
      </c>
      <c r="R111" s="11">
        <v>0</v>
      </c>
      <c r="S111" s="11" t="s">
        <v>1455</v>
      </c>
      <c r="U111" t="str">
        <f t="shared" si="1"/>
        <v>是</v>
      </c>
    </row>
    <row r="112" spans="1:21">
      <c r="A112" s="2" t="str">
        <f>K112&amp;MID(L:L,15,4)</f>
        <v>龙翠用0068</v>
      </c>
      <c r="B112" s="7" t="s">
        <v>20244</v>
      </c>
      <c r="C112" s="7" t="s">
        <v>1446</v>
      </c>
      <c r="D112" s="7">
        <v>56</v>
      </c>
      <c r="E112" s="7" t="s">
        <v>20245</v>
      </c>
      <c r="F112" s="7" t="s">
        <v>21115</v>
      </c>
      <c r="G112" s="7" t="s">
        <v>21116</v>
      </c>
      <c r="H112" s="7" t="s">
        <v>1450</v>
      </c>
      <c r="I112" s="7" t="s">
        <v>21117</v>
      </c>
      <c r="J112" s="7" t="s">
        <v>1452</v>
      </c>
      <c r="K112" s="7" t="s">
        <v>1178</v>
      </c>
      <c r="L112" s="7" t="s">
        <v>1179</v>
      </c>
      <c r="M112" s="7" t="s">
        <v>1453</v>
      </c>
      <c r="N112" s="7" t="s">
        <v>1462</v>
      </c>
      <c r="O112" s="11">
        <v>2</v>
      </c>
      <c r="P112" s="11">
        <v>52</v>
      </c>
      <c r="Q112" s="11">
        <v>2.5</v>
      </c>
      <c r="R112" s="11">
        <v>0</v>
      </c>
      <c r="S112" s="11" t="s">
        <v>1455</v>
      </c>
      <c r="U112" t="str">
        <f t="shared" si="1"/>
        <v>是</v>
      </c>
    </row>
    <row r="113" spans="1:21">
      <c r="A113" s="2" t="str">
        <f>K113&amp;MID(L:L,15,4)</f>
        <v>周彩燕0045</v>
      </c>
      <c r="B113" s="7" t="s">
        <v>2001</v>
      </c>
      <c r="C113" s="7" t="s">
        <v>1446</v>
      </c>
      <c r="D113" s="7">
        <v>55</v>
      </c>
      <c r="E113" s="7" t="s">
        <v>2002</v>
      </c>
      <c r="F113" s="7" t="s">
        <v>21118</v>
      </c>
      <c r="G113" s="7" t="s">
        <v>21119</v>
      </c>
      <c r="H113" s="7" t="s">
        <v>1450</v>
      </c>
      <c r="I113" s="7" t="s">
        <v>21120</v>
      </c>
      <c r="J113" s="7" t="s">
        <v>1452</v>
      </c>
      <c r="K113" s="7" t="s">
        <v>810</v>
      </c>
      <c r="L113" s="7" t="s">
        <v>811</v>
      </c>
      <c r="M113" s="7" t="s">
        <v>1453</v>
      </c>
      <c r="N113" s="7" t="s">
        <v>23</v>
      </c>
      <c r="O113" s="11">
        <v>2</v>
      </c>
      <c r="P113" s="11">
        <v>45</v>
      </c>
      <c r="Q113" s="11">
        <v>1.5</v>
      </c>
      <c r="R113" s="11">
        <v>0.5</v>
      </c>
      <c r="S113" s="11" t="s">
        <v>1455</v>
      </c>
      <c r="U113" t="str">
        <f t="shared" si="1"/>
        <v>是</v>
      </c>
    </row>
    <row r="114" spans="1:21">
      <c r="A114" s="2" t="str">
        <f>K114&amp;MID(L:L,15,4)</f>
        <v>邓锦文0633</v>
      </c>
      <c r="B114" s="7" t="s">
        <v>2006</v>
      </c>
      <c r="C114" s="7" t="s">
        <v>1446</v>
      </c>
      <c r="D114" s="7">
        <v>41</v>
      </c>
      <c r="E114" s="7" t="s">
        <v>1833</v>
      </c>
      <c r="F114" s="7" t="s">
        <v>21121</v>
      </c>
      <c r="G114" s="7" t="s">
        <v>21122</v>
      </c>
      <c r="H114" s="7" t="s">
        <v>1450</v>
      </c>
      <c r="I114" s="7" t="s">
        <v>21123</v>
      </c>
      <c r="J114" s="7" t="s">
        <v>1452</v>
      </c>
      <c r="K114" s="7" t="s">
        <v>131</v>
      </c>
      <c r="L114" s="7" t="s">
        <v>132</v>
      </c>
      <c r="M114" s="7" t="s">
        <v>1453</v>
      </c>
      <c r="N114" s="7" t="s">
        <v>23</v>
      </c>
      <c r="O114" s="11">
        <v>24</v>
      </c>
      <c r="P114" s="11">
        <v>3</v>
      </c>
      <c r="Q114" s="11">
        <v>1.5</v>
      </c>
      <c r="R114" s="11">
        <v>22.5</v>
      </c>
      <c r="S114" s="11" t="s">
        <v>1520</v>
      </c>
      <c r="U114" t="str">
        <f t="shared" si="1"/>
        <v>否</v>
      </c>
    </row>
    <row r="115" spans="1:21">
      <c r="A115" s="2" t="str">
        <f>K115&amp;MID(L:L,15,4)</f>
        <v>戴秋燕1569</v>
      </c>
      <c r="B115" s="7" t="s">
        <v>2010</v>
      </c>
      <c r="C115" s="7" t="s">
        <v>1457</v>
      </c>
      <c r="D115" s="7">
        <v>30</v>
      </c>
      <c r="E115" s="7" t="s">
        <v>2011</v>
      </c>
      <c r="F115" s="7" t="s">
        <v>21124</v>
      </c>
      <c r="G115" s="7" t="s">
        <v>21125</v>
      </c>
      <c r="H115" s="7" t="s">
        <v>1450</v>
      </c>
      <c r="I115" s="7" t="s">
        <v>7662</v>
      </c>
      <c r="J115" s="7" t="s">
        <v>1452</v>
      </c>
      <c r="K115" s="7" t="s">
        <v>125</v>
      </c>
      <c r="L115" s="7" t="s">
        <v>126</v>
      </c>
      <c r="M115" s="7" t="s">
        <v>1453</v>
      </c>
      <c r="N115" s="7" t="s">
        <v>23</v>
      </c>
      <c r="O115" s="11">
        <v>5</v>
      </c>
      <c r="P115" s="11">
        <v>22</v>
      </c>
      <c r="Q115" s="11">
        <v>1.5</v>
      </c>
      <c r="R115" s="11">
        <v>3.5</v>
      </c>
      <c r="S115" s="11" t="s">
        <v>1455</v>
      </c>
      <c r="U115" t="str">
        <f t="shared" si="1"/>
        <v>是</v>
      </c>
    </row>
    <row r="116" spans="1:21">
      <c r="A116" s="2" t="str">
        <f>K116&amp;MID(L:L,15,4)</f>
        <v>苏洁贞5626</v>
      </c>
      <c r="B116" s="7" t="s">
        <v>2015</v>
      </c>
      <c r="C116" s="7" t="s">
        <v>1446</v>
      </c>
      <c r="D116" s="7">
        <v>59</v>
      </c>
      <c r="E116" s="7" t="s">
        <v>2016</v>
      </c>
      <c r="F116" s="7" t="s">
        <v>21126</v>
      </c>
      <c r="G116" s="7" t="s">
        <v>21127</v>
      </c>
      <c r="H116" s="7" t="s">
        <v>1450</v>
      </c>
      <c r="I116" s="7" t="s">
        <v>21128</v>
      </c>
      <c r="J116" s="7" t="s">
        <v>1452</v>
      </c>
      <c r="K116" s="7" t="s">
        <v>533</v>
      </c>
      <c r="L116" s="7" t="s">
        <v>534</v>
      </c>
      <c r="M116" s="7" t="s">
        <v>1461</v>
      </c>
      <c r="N116" s="7" t="s">
        <v>23</v>
      </c>
      <c r="O116" s="11">
        <v>3</v>
      </c>
      <c r="P116" s="11">
        <v>58</v>
      </c>
      <c r="Q116" s="11">
        <v>3</v>
      </c>
      <c r="R116" s="11">
        <v>0</v>
      </c>
      <c r="S116" s="11" t="s">
        <v>1455</v>
      </c>
      <c r="U116" t="str">
        <f t="shared" si="1"/>
        <v>是</v>
      </c>
    </row>
    <row r="117" spans="1:21">
      <c r="A117" s="2" t="str">
        <f>K117&amp;MID(L:L,15,4)</f>
        <v>欧赛娥1241</v>
      </c>
      <c r="B117" s="7" t="s">
        <v>2020</v>
      </c>
      <c r="C117" s="7" t="s">
        <v>1446</v>
      </c>
      <c r="D117" s="7">
        <v>60</v>
      </c>
      <c r="E117" s="7" t="s">
        <v>2021</v>
      </c>
      <c r="F117" s="7" t="s">
        <v>21129</v>
      </c>
      <c r="G117" s="7" t="s">
        <v>21130</v>
      </c>
      <c r="H117" s="7" t="s">
        <v>1450</v>
      </c>
      <c r="I117" s="7" t="s">
        <v>6953</v>
      </c>
      <c r="J117" s="7" t="s">
        <v>1452</v>
      </c>
      <c r="K117" s="7" t="s">
        <v>432</v>
      </c>
      <c r="L117" s="7" t="s">
        <v>433</v>
      </c>
      <c r="M117" s="7" t="s">
        <v>1453</v>
      </c>
      <c r="N117" s="7" t="s">
        <v>23</v>
      </c>
      <c r="O117" s="11">
        <v>2</v>
      </c>
      <c r="P117" s="11">
        <v>33</v>
      </c>
      <c r="Q117" s="11">
        <v>1.5</v>
      </c>
      <c r="R117" s="11">
        <v>0.5</v>
      </c>
      <c r="S117" s="11" t="s">
        <v>1455</v>
      </c>
      <c r="U117" t="str">
        <f t="shared" si="1"/>
        <v>是</v>
      </c>
    </row>
    <row r="118" spans="1:21">
      <c r="A118" s="2" t="str">
        <f>K118&amp;MID(L:L,15,4)</f>
        <v>罗丽秀162X</v>
      </c>
      <c r="B118" s="7" t="s">
        <v>1501</v>
      </c>
      <c r="C118" s="7" t="s">
        <v>1446</v>
      </c>
      <c r="D118" s="7">
        <v>53</v>
      </c>
      <c r="E118" s="7" t="s">
        <v>1120</v>
      </c>
      <c r="F118" s="7" t="s">
        <v>21131</v>
      </c>
      <c r="G118" s="7" t="s">
        <v>21132</v>
      </c>
      <c r="H118" s="7" t="s">
        <v>1450</v>
      </c>
      <c r="I118" s="7" t="s">
        <v>21133</v>
      </c>
      <c r="J118" s="7" t="s">
        <v>1452</v>
      </c>
      <c r="K118" s="7" t="s">
        <v>1304</v>
      </c>
      <c r="L118" s="7" t="s">
        <v>1305</v>
      </c>
      <c r="M118" s="7" t="s">
        <v>1461</v>
      </c>
      <c r="N118" s="7" t="s">
        <v>1462</v>
      </c>
      <c r="O118" s="11">
        <v>3</v>
      </c>
      <c r="P118" s="11">
        <v>41</v>
      </c>
      <c r="Q118" s="11">
        <v>2.5</v>
      </c>
      <c r="R118" s="11">
        <v>0.5</v>
      </c>
      <c r="S118" s="11" t="s">
        <v>1455</v>
      </c>
      <c r="U118" t="str">
        <f t="shared" si="1"/>
        <v>是</v>
      </c>
    </row>
    <row r="119" spans="1:21">
      <c r="A119" s="2" t="str">
        <f>K119&amp;MID(L:L,15,4)</f>
        <v>陈汤兰1521</v>
      </c>
      <c r="B119" s="7" t="s">
        <v>16527</v>
      </c>
      <c r="C119" s="7" t="s">
        <v>1457</v>
      </c>
      <c r="D119" s="7">
        <v>45</v>
      </c>
      <c r="E119" s="7" t="s">
        <v>16528</v>
      </c>
      <c r="F119" s="7" t="s">
        <v>21134</v>
      </c>
      <c r="G119" s="7" t="s">
        <v>21135</v>
      </c>
      <c r="H119" s="7" t="s">
        <v>1450</v>
      </c>
      <c r="I119" s="7" t="s">
        <v>21136</v>
      </c>
      <c r="J119" s="7" t="s">
        <v>1452</v>
      </c>
      <c r="K119" s="7" t="s">
        <v>758</v>
      </c>
      <c r="L119" s="7" t="s">
        <v>759</v>
      </c>
      <c r="M119" s="7" t="s">
        <v>1453</v>
      </c>
      <c r="N119" s="7" t="s">
        <v>23</v>
      </c>
      <c r="O119" s="11">
        <v>2</v>
      </c>
      <c r="P119" s="11">
        <v>10</v>
      </c>
      <c r="Q119" s="11">
        <v>1.5</v>
      </c>
      <c r="R119" s="11">
        <v>0.5</v>
      </c>
      <c r="S119" s="11" t="s">
        <v>1455</v>
      </c>
      <c r="U119" t="str">
        <f t="shared" si="1"/>
        <v>是</v>
      </c>
    </row>
    <row r="120" spans="1:21">
      <c r="A120" s="2" t="str">
        <f>K120&amp;MID(L:L,15,4)</f>
        <v>江翠好0082</v>
      </c>
      <c r="B120" s="7" t="s">
        <v>5283</v>
      </c>
      <c r="C120" s="7" t="s">
        <v>1457</v>
      </c>
      <c r="D120" s="7">
        <v>49</v>
      </c>
      <c r="E120" s="7" t="s">
        <v>260</v>
      </c>
      <c r="F120" s="7" t="s">
        <v>21137</v>
      </c>
      <c r="G120" s="7" t="s">
        <v>21138</v>
      </c>
      <c r="H120" s="7" t="s">
        <v>1450</v>
      </c>
      <c r="I120" s="7" t="s">
        <v>10270</v>
      </c>
      <c r="J120" s="7" t="s">
        <v>1452</v>
      </c>
      <c r="K120" s="7" t="s">
        <v>257</v>
      </c>
      <c r="L120" s="7" t="s">
        <v>258</v>
      </c>
      <c r="M120" s="7" t="s">
        <v>1453</v>
      </c>
      <c r="N120" s="7" t="s">
        <v>23</v>
      </c>
      <c r="O120" s="11">
        <v>1</v>
      </c>
      <c r="P120" s="11">
        <v>32</v>
      </c>
      <c r="Q120" s="11">
        <v>1.5</v>
      </c>
      <c r="R120" s="11">
        <v>0</v>
      </c>
      <c r="S120" s="11" t="s">
        <v>1455</v>
      </c>
      <c r="U120" t="str">
        <f t="shared" si="1"/>
        <v>是</v>
      </c>
    </row>
    <row r="121" spans="1:21">
      <c r="A121" s="2" t="str">
        <f>K121&amp;MID(L:L,15,4)</f>
        <v>陈志雄1555</v>
      </c>
      <c r="B121" s="7" t="s">
        <v>2030</v>
      </c>
      <c r="C121" s="7" t="s">
        <v>1446</v>
      </c>
      <c r="D121" s="7">
        <v>29</v>
      </c>
      <c r="E121" s="7" t="s">
        <v>2031</v>
      </c>
      <c r="F121" s="7" t="s">
        <v>21139</v>
      </c>
      <c r="G121" s="7" t="s">
        <v>21140</v>
      </c>
      <c r="H121" s="7" t="s">
        <v>1450</v>
      </c>
      <c r="I121" s="7" t="s">
        <v>21141</v>
      </c>
      <c r="J121" s="7" t="s">
        <v>1452</v>
      </c>
      <c r="K121" s="7" t="s">
        <v>813</v>
      </c>
      <c r="L121" s="7" t="s">
        <v>814</v>
      </c>
      <c r="M121" s="7" t="s">
        <v>1461</v>
      </c>
      <c r="N121" s="7" t="s">
        <v>23</v>
      </c>
      <c r="O121" s="11">
        <v>5</v>
      </c>
      <c r="P121" s="11">
        <v>0</v>
      </c>
      <c r="Q121" s="11">
        <v>3</v>
      </c>
      <c r="R121" s="11">
        <v>2</v>
      </c>
      <c r="S121" s="11" t="s">
        <v>1455</v>
      </c>
      <c r="U121" t="str">
        <f t="shared" si="1"/>
        <v>是</v>
      </c>
    </row>
    <row r="122" spans="1:21">
      <c r="A122" s="2" t="str">
        <f>K122&amp;MID(L:L,15,4)</f>
        <v>黄镜波1515</v>
      </c>
      <c r="B122" s="7" t="s">
        <v>1553</v>
      </c>
      <c r="C122" s="7" t="s">
        <v>1457</v>
      </c>
      <c r="D122" s="7">
        <v>49</v>
      </c>
      <c r="E122" s="7" t="s">
        <v>572</v>
      </c>
      <c r="F122" s="7" t="s">
        <v>21142</v>
      </c>
      <c r="G122" s="7" t="s">
        <v>21143</v>
      </c>
      <c r="H122" s="7" t="s">
        <v>1450</v>
      </c>
      <c r="I122" s="7" t="s">
        <v>2723</v>
      </c>
      <c r="J122" s="7" t="s">
        <v>1452</v>
      </c>
      <c r="K122" s="7" t="s">
        <v>1183</v>
      </c>
      <c r="L122" s="7" t="s">
        <v>1184</v>
      </c>
      <c r="M122" s="7" t="s">
        <v>1461</v>
      </c>
      <c r="N122" s="7" t="s">
        <v>1462</v>
      </c>
      <c r="O122" s="11">
        <v>3</v>
      </c>
      <c r="P122" s="11">
        <v>4</v>
      </c>
      <c r="Q122" s="11">
        <v>2.5</v>
      </c>
      <c r="R122" s="11">
        <v>0.5</v>
      </c>
      <c r="S122" s="11" t="s">
        <v>1455</v>
      </c>
      <c r="U122" t="str">
        <f t="shared" si="1"/>
        <v>是</v>
      </c>
    </row>
    <row r="123" spans="1:21">
      <c r="A123" s="2" t="str">
        <f>K123&amp;MID(L:L,15,4)</f>
        <v>苏盛江2111</v>
      </c>
      <c r="B123" s="7" t="s">
        <v>2038</v>
      </c>
      <c r="C123" s="7" t="s">
        <v>1446</v>
      </c>
      <c r="D123" s="7">
        <v>42</v>
      </c>
      <c r="E123" s="7" t="s">
        <v>2039</v>
      </c>
      <c r="F123" s="7" t="s">
        <v>21144</v>
      </c>
      <c r="G123" s="7" t="s">
        <v>21145</v>
      </c>
      <c r="H123" s="7" t="s">
        <v>2042</v>
      </c>
      <c r="I123" s="7" t="s">
        <v>1603</v>
      </c>
      <c r="J123" s="7" t="s">
        <v>1452</v>
      </c>
      <c r="K123" s="7" t="s">
        <v>712</v>
      </c>
      <c r="L123" s="7" t="s">
        <v>713</v>
      </c>
      <c r="M123" s="7" t="s">
        <v>1461</v>
      </c>
      <c r="N123" s="7" t="s">
        <v>1454</v>
      </c>
      <c r="O123" s="11">
        <v>3</v>
      </c>
      <c r="P123" s="11">
        <v>0</v>
      </c>
      <c r="Q123" s="11">
        <v>3</v>
      </c>
      <c r="R123" s="11">
        <v>0</v>
      </c>
      <c r="S123" s="11" t="s">
        <v>1455</v>
      </c>
      <c r="U123" t="str">
        <f t="shared" si="1"/>
        <v>是</v>
      </c>
    </row>
    <row r="124" spans="1:21">
      <c r="A124" s="2" t="str">
        <f>K124&amp;MID(L:L,15,4)</f>
        <v>邝间1240</v>
      </c>
      <c r="B124" s="7" t="s">
        <v>2044</v>
      </c>
      <c r="C124" s="7" t="s">
        <v>1446</v>
      </c>
      <c r="D124" s="7">
        <v>35</v>
      </c>
      <c r="E124" s="7" t="s">
        <v>1034</v>
      </c>
      <c r="F124" s="7" t="s">
        <v>21146</v>
      </c>
      <c r="G124" s="7" t="s">
        <v>21147</v>
      </c>
      <c r="H124" s="7" t="s">
        <v>1450</v>
      </c>
      <c r="I124" s="7" t="s">
        <v>21148</v>
      </c>
      <c r="J124" s="7" t="s">
        <v>1452</v>
      </c>
      <c r="K124" s="7" t="s">
        <v>1031</v>
      </c>
      <c r="L124" s="7" t="s">
        <v>1032</v>
      </c>
      <c r="M124" s="7" t="s">
        <v>1453</v>
      </c>
      <c r="N124" s="7" t="s">
        <v>23</v>
      </c>
      <c r="O124" s="11">
        <v>2</v>
      </c>
      <c r="P124" s="11">
        <v>0</v>
      </c>
      <c r="Q124" s="11">
        <v>1.5</v>
      </c>
      <c r="R124" s="11">
        <v>0.5</v>
      </c>
      <c r="S124" s="11" t="s">
        <v>1455</v>
      </c>
      <c r="U124" t="str">
        <f t="shared" si="1"/>
        <v>是</v>
      </c>
    </row>
    <row r="125" spans="1:21">
      <c r="A125" s="2" t="str">
        <f>K125&amp;MID(L:L,15,4)</f>
        <v>曾嫦娥5185</v>
      </c>
      <c r="B125" s="7" t="s">
        <v>1456</v>
      </c>
      <c r="C125" s="7" t="s">
        <v>1457</v>
      </c>
      <c r="D125" s="7">
        <v>56</v>
      </c>
      <c r="E125" s="7" t="s">
        <v>1214</v>
      </c>
      <c r="F125" s="7" t="s">
        <v>21149</v>
      </c>
      <c r="G125" s="7" t="s">
        <v>21150</v>
      </c>
      <c r="H125" s="7" t="s">
        <v>1450</v>
      </c>
      <c r="I125" s="7" t="s">
        <v>17607</v>
      </c>
      <c r="J125" s="7" t="s">
        <v>1452</v>
      </c>
      <c r="K125" s="7" t="s">
        <v>1207</v>
      </c>
      <c r="L125" s="7" t="s">
        <v>1208</v>
      </c>
      <c r="M125" s="7" t="s">
        <v>1461</v>
      </c>
      <c r="N125" s="7" t="s">
        <v>1462</v>
      </c>
      <c r="O125" s="11">
        <v>3</v>
      </c>
      <c r="P125" s="11">
        <v>0</v>
      </c>
      <c r="Q125" s="11">
        <v>2.5</v>
      </c>
      <c r="R125" s="11">
        <v>0.5</v>
      </c>
      <c r="S125" s="11" t="s">
        <v>1455</v>
      </c>
      <c r="U125" t="str">
        <f t="shared" si="1"/>
        <v>是</v>
      </c>
    </row>
    <row r="126" spans="1:21">
      <c r="A126" s="2" t="str">
        <f>K126&amp;MID(L:L,15,4)</f>
        <v>黎细妹0622</v>
      </c>
      <c r="B126" s="7" t="s">
        <v>2048</v>
      </c>
      <c r="C126" s="7" t="s">
        <v>1446</v>
      </c>
      <c r="D126" s="7">
        <v>47</v>
      </c>
      <c r="E126" s="7" t="s">
        <v>2049</v>
      </c>
      <c r="F126" s="7" t="s">
        <v>21151</v>
      </c>
      <c r="G126" s="7" t="s">
        <v>21152</v>
      </c>
      <c r="H126" s="7" t="s">
        <v>1450</v>
      </c>
      <c r="I126" s="7" t="s">
        <v>15260</v>
      </c>
      <c r="J126" s="7" t="s">
        <v>1452</v>
      </c>
      <c r="K126" s="7" t="s">
        <v>349</v>
      </c>
      <c r="L126" s="7" t="s">
        <v>350</v>
      </c>
      <c r="M126" s="7" t="s">
        <v>1461</v>
      </c>
      <c r="N126" s="7" t="s">
        <v>23</v>
      </c>
      <c r="O126" s="11">
        <v>3</v>
      </c>
      <c r="P126" s="11">
        <v>50</v>
      </c>
      <c r="Q126" s="11">
        <v>3</v>
      </c>
      <c r="R126" s="11">
        <v>0</v>
      </c>
      <c r="S126" s="11" t="s">
        <v>1455</v>
      </c>
      <c r="U126" t="str">
        <f t="shared" si="1"/>
        <v>是</v>
      </c>
    </row>
    <row r="127" spans="1:21">
      <c r="A127" s="2" t="str">
        <f>K127&amp;MID(L:L,15,4)</f>
        <v>江锐华0972</v>
      </c>
      <c r="B127" s="7" t="s">
        <v>2053</v>
      </c>
      <c r="C127" s="7" t="s">
        <v>1446</v>
      </c>
      <c r="D127" s="7">
        <v>50</v>
      </c>
      <c r="E127" s="7" t="s">
        <v>2054</v>
      </c>
      <c r="F127" s="7" t="s">
        <v>21153</v>
      </c>
      <c r="G127" s="7" t="s">
        <v>21154</v>
      </c>
      <c r="H127" s="7" t="s">
        <v>1450</v>
      </c>
      <c r="I127" s="7" t="s">
        <v>21155</v>
      </c>
      <c r="J127" s="7" t="s">
        <v>1452</v>
      </c>
      <c r="K127" s="7" t="s">
        <v>301</v>
      </c>
      <c r="L127" s="7" t="s">
        <v>302</v>
      </c>
      <c r="M127" s="7" t="s">
        <v>1461</v>
      </c>
      <c r="N127" s="7" t="s">
        <v>23</v>
      </c>
      <c r="O127" s="11">
        <v>4</v>
      </c>
      <c r="P127" s="11">
        <v>20</v>
      </c>
      <c r="Q127" s="11">
        <v>3</v>
      </c>
      <c r="R127" s="11">
        <v>1</v>
      </c>
      <c r="S127" s="11" t="s">
        <v>1455</v>
      </c>
      <c r="U127" t="str">
        <f t="shared" si="1"/>
        <v>是</v>
      </c>
    </row>
    <row r="128" spans="1:21">
      <c r="A128" s="2" t="str">
        <f>K128&amp;MID(L:L,15,4)</f>
        <v>冯伟2110</v>
      </c>
      <c r="B128" s="7" t="s">
        <v>2063</v>
      </c>
      <c r="C128" s="7" t="s">
        <v>1457</v>
      </c>
      <c r="D128" s="7">
        <v>55</v>
      </c>
      <c r="E128" s="7" t="s">
        <v>2064</v>
      </c>
      <c r="F128" s="7" t="s">
        <v>21156</v>
      </c>
      <c r="G128" s="7" t="s">
        <v>21157</v>
      </c>
      <c r="H128" s="7" t="s">
        <v>1450</v>
      </c>
      <c r="I128" s="7" t="s">
        <v>21158</v>
      </c>
      <c r="J128" s="7" t="s">
        <v>1452</v>
      </c>
      <c r="K128" s="7" t="s">
        <v>140</v>
      </c>
      <c r="L128" s="7" t="s">
        <v>141</v>
      </c>
      <c r="M128" s="7" t="s">
        <v>1461</v>
      </c>
      <c r="N128" s="7" t="s">
        <v>23</v>
      </c>
      <c r="O128" s="11">
        <v>3</v>
      </c>
      <c r="P128" s="11">
        <v>50</v>
      </c>
      <c r="Q128" s="11">
        <v>3</v>
      </c>
      <c r="R128" s="11">
        <v>0</v>
      </c>
      <c r="S128" s="11" t="s">
        <v>1455</v>
      </c>
      <c r="U128" t="str">
        <f t="shared" si="1"/>
        <v>是</v>
      </c>
    </row>
    <row r="129" spans="1:21">
      <c r="A129" s="2" t="str">
        <f>K129&amp;MID(L:L,15,4)</f>
        <v>钟杏容4827</v>
      </c>
      <c r="B129" s="7" t="s">
        <v>2068</v>
      </c>
      <c r="C129" s="7" t="s">
        <v>1446</v>
      </c>
      <c r="D129" s="7">
        <v>26</v>
      </c>
      <c r="E129" s="7" t="s">
        <v>2069</v>
      </c>
      <c r="F129" s="7" t="s">
        <v>21159</v>
      </c>
      <c r="G129" s="7" t="s">
        <v>21160</v>
      </c>
      <c r="H129" s="7" t="s">
        <v>1450</v>
      </c>
      <c r="I129" s="7" t="s">
        <v>21161</v>
      </c>
      <c r="J129" s="7" t="s">
        <v>1452</v>
      </c>
      <c r="K129" s="7" t="s">
        <v>440</v>
      </c>
      <c r="L129" s="7" t="s">
        <v>441</v>
      </c>
      <c r="M129" s="7" t="s">
        <v>1461</v>
      </c>
      <c r="N129" s="7" t="s">
        <v>23</v>
      </c>
      <c r="O129" s="11">
        <v>4</v>
      </c>
      <c r="P129" s="11">
        <v>35</v>
      </c>
      <c r="Q129" s="11">
        <v>3</v>
      </c>
      <c r="R129" s="11">
        <v>1</v>
      </c>
      <c r="S129" s="11" t="s">
        <v>1455</v>
      </c>
      <c r="U129" t="str">
        <f t="shared" si="1"/>
        <v>是</v>
      </c>
    </row>
    <row r="130" spans="1:21">
      <c r="A130" s="2" t="str">
        <f>K130&amp;MID(L:L,15,4)</f>
        <v>周伟基2714</v>
      </c>
      <c r="B130" s="7" t="s">
        <v>6340</v>
      </c>
      <c r="C130" s="7" t="s">
        <v>1446</v>
      </c>
      <c r="D130" s="7">
        <v>43</v>
      </c>
      <c r="E130" s="7" t="s">
        <v>6341</v>
      </c>
      <c r="F130" s="7" t="s">
        <v>21162</v>
      </c>
      <c r="G130" s="7" t="s">
        <v>21163</v>
      </c>
      <c r="H130" s="7" t="s">
        <v>1450</v>
      </c>
      <c r="I130" s="7" t="s">
        <v>21164</v>
      </c>
      <c r="J130" s="7" t="s">
        <v>1452</v>
      </c>
      <c r="K130" s="7" t="s">
        <v>709</v>
      </c>
      <c r="L130" s="7" t="s">
        <v>710</v>
      </c>
      <c r="M130" s="7" t="s">
        <v>1453</v>
      </c>
      <c r="N130" s="7" t="s">
        <v>1467</v>
      </c>
      <c r="O130" s="11">
        <v>1</v>
      </c>
      <c r="P130" s="11">
        <v>57</v>
      </c>
      <c r="Q130" s="11">
        <v>1.5</v>
      </c>
      <c r="R130" s="11">
        <v>0</v>
      </c>
      <c r="S130" s="11" t="s">
        <v>1455</v>
      </c>
      <c r="U130" t="str">
        <f t="shared" si="1"/>
        <v>是</v>
      </c>
    </row>
    <row r="131" spans="1:21">
      <c r="A131" s="2" t="str">
        <f>K131&amp;MID(L:L,15,4)</f>
        <v>汤文俊3011</v>
      </c>
      <c r="B131" s="7" t="s">
        <v>2073</v>
      </c>
      <c r="C131" s="7" t="s">
        <v>1446</v>
      </c>
      <c r="D131" s="7">
        <v>53</v>
      </c>
      <c r="E131" s="7" t="s">
        <v>2074</v>
      </c>
      <c r="F131" s="7" t="s">
        <v>21165</v>
      </c>
      <c r="G131" s="7" t="s">
        <v>21166</v>
      </c>
      <c r="H131" s="7" t="s">
        <v>1450</v>
      </c>
      <c r="I131" s="7" t="s">
        <v>21167</v>
      </c>
      <c r="J131" s="7" t="s">
        <v>1452</v>
      </c>
      <c r="K131" s="7" t="s">
        <v>177</v>
      </c>
      <c r="L131" s="7" t="s">
        <v>178</v>
      </c>
      <c r="M131" s="7" t="s">
        <v>1461</v>
      </c>
      <c r="N131" s="7" t="s">
        <v>23</v>
      </c>
      <c r="O131" s="11">
        <v>4</v>
      </c>
      <c r="P131" s="11">
        <v>45</v>
      </c>
      <c r="Q131" s="11">
        <v>3</v>
      </c>
      <c r="R131" s="11">
        <v>1</v>
      </c>
      <c r="S131" s="11" t="s">
        <v>1455</v>
      </c>
      <c r="U131" t="str">
        <f t="shared" ref="U131:U194" si="2">S131</f>
        <v>是</v>
      </c>
    </row>
    <row r="132" spans="1:21">
      <c r="A132" s="2" t="str">
        <f>K132&amp;MID(L:L,15,4)</f>
        <v>李凤珍0028</v>
      </c>
      <c r="B132" s="7" t="s">
        <v>2078</v>
      </c>
      <c r="C132" s="7" t="s">
        <v>1457</v>
      </c>
      <c r="D132" s="7">
        <v>54</v>
      </c>
      <c r="E132" s="7" t="s">
        <v>2079</v>
      </c>
      <c r="F132" s="7" t="s">
        <v>21168</v>
      </c>
      <c r="G132" s="7" t="s">
        <v>21169</v>
      </c>
      <c r="H132" s="7" t="s">
        <v>1450</v>
      </c>
      <c r="I132" s="7" t="s">
        <v>21170</v>
      </c>
      <c r="J132" s="7" t="s">
        <v>1452</v>
      </c>
      <c r="K132" s="7" t="s">
        <v>367</v>
      </c>
      <c r="L132" s="7" t="s">
        <v>368</v>
      </c>
      <c r="M132" s="7" t="s">
        <v>1453</v>
      </c>
      <c r="N132" s="7" t="s">
        <v>23</v>
      </c>
      <c r="O132" s="11">
        <v>3</v>
      </c>
      <c r="P132" s="11">
        <v>14</v>
      </c>
      <c r="Q132" s="11">
        <v>1.5</v>
      </c>
      <c r="R132" s="11">
        <v>1.5</v>
      </c>
      <c r="S132" s="11" t="s">
        <v>1455</v>
      </c>
      <c r="U132" t="str">
        <f t="shared" si="2"/>
        <v>是</v>
      </c>
    </row>
    <row r="133" spans="1:21">
      <c r="A133" s="2" t="str">
        <f>K133&amp;MID(L:L,15,4)</f>
        <v>郑炳权5110</v>
      </c>
      <c r="B133" s="7" t="s">
        <v>10305</v>
      </c>
      <c r="C133" s="7" t="s">
        <v>1446</v>
      </c>
      <c r="D133" s="7">
        <v>57</v>
      </c>
      <c r="E133" s="7" t="s">
        <v>10306</v>
      </c>
      <c r="F133" s="7" t="s">
        <v>21171</v>
      </c>
      <c r="G133" s="7" t="s">
        <v>21172</v>
      </c>
      <c r="H133" s="7" t="s">
        <v>1450</v>
      </c>
      <c r="I133" s="7" t="s">
        <v>6252</v>
      </c>
      <c r="J133" s="7" t="s">
        <v>1452</v>
      </c>
      <c r="K133" s="7" t="s">
        <v>662</v>
      </c>
      <c r="L133" s="7" t="s">
        <v>663</v>
      </c>
      <c r="M133" s="7" t="s">
        <v>1461</v>
      </c>
      <c r="N133" s="7" t="s">
        <v>23</v>
      </c>
      <c r="O133" s="11">
        <v>3</v>
      </c>
      <c r="P133" s="11">
        <v>16</v>
      </c>
      <c r="Q133" s="11">
        <v>3</v>
      </c>
      <c r="R133" s="11">
        <v>0</v>
      </c>
      <c r="S133" s="11" t="s">
        <v>1455</v>
      </c>
      <c r="U133" t="str">
        <f t="shared" si="2"/>
        <v>是</v>
      </c>
    </row>
    <row r="134" spans="1:21">
      <c r="A134" s="2" t="str">
        <f>K134&amp;MID(L:L,15,4)</f>
        <v>李诗鑑1217</v>
      </c>
      <c r="B134" s="7" t="s">
        <v>1719</v>
      </c>
      <c r="C134" s="7" t="s">
        <v>1457</v>
      </c>
      <c r="D134" s="7">
        <v>57</v>
      </c>
      <c r="E134" s="7" t="s">
        <v>1720</v>
      </c>
      <c r="F134" s="7" t="s">
        <v>21173</v>
      </c>
      <c r="G134" s="7" t="s">
        <v>21174</v>
      </c>
      <c r="H134" s="7" t="s">
        <v>1450</v>
      </c>
      <c r="I134" s="7" t="s">
        <v>21175</v>
      </c>
      <c r="J134" s="7" t="s">
        <v>1452</v>
      </c>
      <c r="K134" s="7" t="s">
        <v>980</v>
      </c>
      <c r="L134" s="7" t="s">
        <v>981</v>
      </c>
      <c r="M134" s="7" t="s">
        <v>1453</v>
      </c>
      <c r="N134" s="7" t="s">
        <v>23</v>
      </c>
      <c r="O134" s="11">
        <v>2</v>
      </c>
      <c r="P134" s="11">
        <v>46</v>
      </c>
      <c r="Q134" s="11">
        <v>1.5</v>
      </c>
      <c r="R134" s="11">
        <v>0.5</v>
      </c>
      <c r="S134" s="11" t="s">
        <v>1455</v>
      </c>
      <c r="U134" t="str">
        <f t="shared" si="2"/>
        <v>是</v>
      </c>
    </row>
    <row r="135" spans="1:21">
      <c r="A135" s="2" t="str">
        <f>K135&amp;MID(L:L,15,4)</f>
        <v>周床0923</v>
      </c>
      <c r="B135" s="7" t="s">
        <v>2091</v>
      </c>
      <c r="C135" s="7" t="s">
        <v>1446</v>
      </c>
      <c r="D135" s="7">
        <v>58</v>
      </c>
      <c r="E135" s="7" t="s">
        <v>2092</v>
      </c>
      <c r="F135" s="7" t="s">
        <v>21176</v>
      </c>
      <c r="G135" s="7" t="s">
        <v>21177</v>
      </c>
      <c r="H135" s="7" t="s">
        <v>1450</v>
      </c>
      <c r="I135" s="7" t="s">
        <v>5738</v>
      </c>
      <c r="J135" s="7" t="s">
        <v>1452</v>
      </c>
      <c r="K135" s="7" t="s">
        <v>600</v>
      </c>
      <c r="L135" s="7" t="s">
        <v>601</v>
      </c>
      <c r="M135" s="7" t="s">
        <v>1453</v>
      </c>
      <c r="N135" s="7" t="s">
        <v>23</v>
      </c>
      <c r="O135" s="11">
        <v>3</v>
      </c>
      <c r="P135" s="11">
        <v>13</v>
      </c>
      <c r="Q135" s="11">
        <v>1.5</v>
      </c>
      <c r="R135" s="11">
        <v>1.5</v>
      </c>
      <c r="S135" s="11" t="s">
        <v>1455</v>
      </c>
      <c r="U135" t="str">
        <f t="shared" si="2"/>
        <v>是</v>
      </c>
    </row>
    <row r="136" spans="1:21">
      <c r="A136" s="2" t="str">
        <f>K136&amp;MID(L:L,15,4)</f>
        <v>刘伟娟4823</v>
      </c>
      <c r="B136" s="7" t="s">
        <v>2096</v>
      </c>
      <c r="C136" s="7" t="s">
        <v>1457</v>
      </c>
      <c r="D136" s="7">
        <v>50</v>
      </c>
      <c r="E136" s="7" t="s">
        <v>2097</v>
      </c>
      <c r="F136" s="7" t="s">
        <v>21178</v>
      </c>
      <c r="G136" s="7" t="s">
        <v>21179</v>
      </c>
      <c r="H136" s="7" t="s">
        <v>1450</v>
      </c>
      <c r="I136" s="7" t="s">
        <v>4207</v>
      </c>
      <c r="J136" s="7" t="s">
        <v>1452</v>
      </c>
      <c r="K136" s="7" t="s">
        <v>410</v>
      </c>
      <c r="L136" s="7" t="s">
        <v>411</v>
      </c>
      <c r="M136" s="7" t="s">
        <v>1461</v>
      </c>
      <c r="N136" s="7" t="s">
        <v>23</v>
      </c>
      <c r="O136" s="11">
        <v>3</v>
      </c>
      <c r="P136" s="11">
        <v>5</v>
      </c>
      <c r="Q136" s="11">
        <v>3</v>
      </c>
      <c r="R136" s="11">
        <v>0</v>
      </c>
      <c r="S136" s="11" t="s">
        <v>1455</v>
      </c>
      <c r="U136" t="str">
        <f t="shared" si="2"/>
        <v>是</v>
      </c>
    </row>
    <row r="137" spans="1:21">
      <c r="A137" s="2" t="str">
        <f>K137&amp;MID(L:L,15,4)</f>
        <v>王有根1226</v>
      </c>
      <c r="B137" s="7" t="s">
        <v>2101</v>
      </c>
      <c r="C137" s="7" t="s">
        <v>1446</v>
      </c>
      <c r="D137" s="7">
        <v>41</v>
      </c>
      <c r="E137" s="7" t="s">
        <v>1006</v>
      </c>
      <c r="F137" s="7" t="s">
        <v>21180</v>
      </c>
      <c r="G137" s="7" t="s">
        <v>21181</v>
      </c>
      <c r="H137" s="7" t="s">
        <v>1765</v>
      </c>
      <c r="I137" s="7" t="s">
        <v>21182</v>
      </c>
      <c r="J137" s="7" t="s">
        <v>1452</v>
      </c>
      <c r="K137" s="7" t="s">
        <v>1003</v>
      </c>
      <c r="L137" s="7" t="s">
        <v>1004</v>
      </c>
      <c r="M137" s="7" t="s">
        <v>1453</v>
      </c>
      <c r="N137" s="7" t="s">
        <v>23</v>
      </c>
      <c r="O137" s="11">
        <v>2</v>
      </c>
      <c r="P137" s="11">
        <v>30</v>
      </c>
      <c r="Q137" s="11">
        <v>1.5</v>
      </c>
      <c r="R137" s="11">
        <v>0.5</v>
      </c>
      <c r="S137" s="11" t="s">
        <v>1455</v>
      </c>
      <c r="U137" t="str">
        <f t="shared" si="2"/>
        <v>是</v>
      </c>
    </row>
    <row r="138" spans="1:21">
      <c r="A138" s="2" t="str">
        <f>K138&amp;MID(L:L,15,4)</f>
        <v>江树坚2739</v>
      </c>
      <c r="B138" s="7" t="s">
        <v>2106</v>
      </c>
      <c r="C138" s="7" t="s">
        <v>1446</v>
      </c>
      <c r="D138" s="7">
        <v>42</v>
      </c>
      <c r="E138" s="7" t="s">
        <v>2107</v>
      </c>
      <c r="F138" s="7" t="s">
        <v>21183</v>
      </c>
      <c r="G138" s="7" t="s">
        <v>21184</v>
      </c>
      <c r="H138" s="7" t="s">
        <v>1450</v>
      </c>
      <c r="I138" s="7" t="s">
        <v>21185</v>
      </c>
      <c r="J138" s="7" t="s">
        <v>1452</v>
      </c>
      <c r="K138" s="7" t="s">
        <v>261</v>
      </c>
      <c r="L138" s="7" t="s">
        <v>262</v>
      </c>
      <c r="M138" s="7" t="s">
        <v>1453</v>
      </c>
      <c r="N138" s="7" t="s">
        <v>23</v>
      </c>
      <c r="O138" s="11">
        <v>1</v>
      </c>
      <c r="P138" s="11">
        <v>46</v>
      </c>
      <c r="Q138" s="11">
        <v>1.5</v>
      </c>
      <c r="R138" s="11">
        <v>0</v>
      </c>
      <c r="S138" s="11" t="s">
        <v>1455</v>
      </c>
      <c r="U138" t="str">
        <f t="shared" si="2"/>
        <v>是</v>
      </c>
    </row>
    <row r="139" spans="1:21">
      <c r="A139" s="2" t="str">
        <f>K139&amp;MID(L:L,15,4)</f>
        <v>黎炽光0055</v>
      </c>
      <c r="B139" s="7" t="s">
        <v>2383</v>
      </c>
      <c r="C139" s="7" t="s">
        <v>1446</v>
      </c>
      <c r="D139" s="7">
        <v>38</v>
      </c>
      <c r="E139" s="7" t="s">
        <v>2384</v>
      </c>
      <c r="F139" s="7" t="s">
        <v>21186</v>
      </c>
      <c r="G139" s="7" t="s">
        <v>21187</v>
      </c>
      <c r="H139" s="7" t="s">
        <v>1912</v>
      </c>
      <c r="I139" s="7" t="s">
        <v>21188</v>
      </c>
      <c r="J139" s="7" t="s">
        <v>1452</v>
      </c>
      <c r="K139" s="7" t="s">
        <v>974</v>
      </c>
      <c r="L139" s="7" t="s">
        <v>975</v>
      </c>
      <c r="M139" s="7" t="s">
        <v>1453</v>
      </c>
      <c r="N139" s="7" t="s">
        <v>23</v>
      </c>
      <c r="O139" s="11">
        <v>2</v>
      </c>
      <c r="P139" s="11">
        <v>3</v>
      </c>
      <c r="Q139" s="11">
        <v>1.5</v>
      </c>
      <c r="R139" s="11">
        <v>0.5</v>
      </c>
      <c r="S139" s="11" t="s">
        <v>1455</v>
      </c>
      <c r="U139" t="str">
        <f t="shared" si="2"/>
        <v>是</v>
      </c>
    </row>
    <row r="140" spans="1:21">
      <c r="A140" s="2" t="str">
        <f>K140&amp;MID(L:L,15,4)</f>
        <v>区玉珍3320</v>
      </c>
      <c r="B140" s="7" t="s">
        <v>2111</v>
      </c>
      <c r="C140" s="7" t="s">
        <v>1446</v>
      </c>
      <c r="D140" s="7">
        <v>48</v>
      </c>
      <c r="E140" s="7" t="s">
        <v>1124</v>
      </c>
      <c r="F140" s="7" t="s">
        <v>21189</v>
      </c>
      <c r="G140" s="7" t="s">
        <v>21190</v>
      </c>
      <c r="H140" s="7" t="s">
        <v>1450</v>
      </c>
      <c r="I140" s="7" t="s">
        <v>21191</v>
      </c>
      <c r="J140" s="7" t="s">
        <v>1452</v>
      </c>
      <c r="K140" s="7" t="s">
        <v>1122</v>
      </c>
      <c r="L140" s="7" t="s">
        <v>1123</v>
      </c>
      <c r="M140" s="7" t="s">
        <v>1461</v>
      </c>
      <c r="N140" s="7" t="s">
        <v>1454</v>
      </c>
      <c r="O140" s="11">
        <v>3</v>
      </c>
      <c r="P140" s="11">
        <v>34</v>
      </c>
      <c r="Q140" s="11">
        <v>3</v>
      </c>
      <c r="R140" s="11">
        <v>0</v>
      </c>
      <c r="S140" s="11" t="s">
        <v>1455</v>
      </c>
      <c r="U140" t="str">
        <f t="shared" si="2"/>
        <v>是</v>
      </c>
    </row>
    <row r="141" spans="1:21">
      <c r="A141" s="2" t="str">
        <f>K141&amp;MID(L:L,15,4)</f>
        <v>陈儒林3613</v>
      </c>
      <c r="B141" s="7" t="s">
        <v>2283</v>
      </c>
      <c r="C141" s="7" t="s">
        <v>1446</v>
      </c>
      <c r="D141" s="7">
        <v>55</v>
      </c>
      <c r="E141" s="7" t="s">
        <v>2284</v>
      </c>
      <c r="F141" s="7" t="s">
        <v>21192</v>
      </c>
      <c r="G141" s="7" t="s">
        <v>21193</v>
      </c>
      <c r="H141" s="7" t="s">
        <v>1450</v>
      </c>
      <c r="I141" s="7" t="s">
        <v>12411</v>
      </c>
      <c r="J141" s="7" t="s">
        <v>1452</v>
      </c>
      <c r="K141" s="7" t="s">
        <v>81</v>
      </c>
      <c r="L141" s="7" t="s">
        <v>82</v>
      </c>
      <c r="M141" s="7" t="s">
        <v>1461</v>
      </c>
      <c r="N141" s="7" t="s">
        <v>23</v>
      </c>
      <c r="O141" s="11">
        <v>3</v>
      </c>
      <c r="P141" s="11">
        <v>48</v>
      </c>
      <c r="Q141" s="11">
        <v>3</v>
      </c>
      <c r="R141" s="11">
        <v>0</v>
      </c>
      <c r="S141" s="11" t="s">
        <v>1455</v>
      </c>
      <c r="U141" t="str">
        <f t="shared" si="2"/>
        <v>是</v>
      </c>
    </row>
    <row r="142" spans="1:21">
      <c r="A142" s="2" t="str">
        <f>K142&amp;MID(L:L,15,4)</f>
        <v>颜忠户001X</v>
      </c>
      <c r="B142" s="7" t="s">
        <v>2119</v>
      </c>
      <c r="C142" s="7" t="s">
        <v>1446</v>
      </c>
      <c r="D142" s="7">
        <v>58</v>
      </c>
      <c r="E142" s="7" t="s">
        <v>924</v>
      </c>
      <c r="F142" s="7" t="s">
        <v>21194</v>
      </c>
      <c r="G142" s="7" t="s">
        <v>21195</v>
      </c>
      <c r="H142" s="7" t="s">
        <v>1450</v>
      </c>
      <c r="I142" s="7" t="s">
        <v>21196</v>
      </c>
      <c r="J142" s="7" t="s">
        <v>1452</v>
      </c>
      <c r="K142" s="7" t="s">
        <v>921</v>
      </c>
      <c r="L142" s="7" t="s">
        <v>922</v>
      </c>
      <c r="M142" s="7" t="s">
        <v>1453</v>
      </c>
      <c r="N142" s="7" t="s">
        <v>1467</v>
      </c>
      <c r="O142" s="11">
        <v>3</v>
      </c>
      <c r="P142" s="11">
        <v>42</v>
      </c>
      <c r="Q142" s="11">
        <v>1.5</v>
      </c>
      <c r="R142" s="11">
        <v>1.5</v>
      </c>
      <c r="S142" s="11" t="s">
        <v>1455</v>
      </c>
      <c r="U142" t="str">
        <f t="shared" si="2"/>
        <v>是</v>
      </c>
    </row>
    <row r="143" spans="1:21">
      <c r="A143" s="2" t="str">
        <f>K143&amp;MID(L:L,15,4)</f>
        <v>黄锦才1219</v>
      </c>
      <c r="B143" s="7" t="s">
        <v>2123</v>
      </c>
      <c r="C143" s="7" t="s">
        <v>1457</v>
      </c>
      <c r="D143" s="7">
        <v>34</v>
      </c>
      <c r="E143" s="7" t="s">
        <v>2124</v>
      </c>
      <c r="F143" s="7" t="s">
        <v>21197</v>
      </c>
      <c r="G143" s="7" t="s">
        <v>21192</v>
      </c>
      <c r="H143" s="7" t="s">
        <v>1450</v>
      </c>
      <c r="I143" s="7" t="s">
        <v>21198</v>
      </c>
      <c r="J143" s="7" t="s">
        <v>1452</v>
      </c>
      <c r="K143" s="7" t="s">
        <v>1013</v>
      </c>
      <c r="L143" s="7" t="s">
        <v>1014</v>
      </c>
      <c r="M143" s="7" t="s">
        <v>1453</v>
      </c>
      <c r="N143" s="7" t="s">
        <v>1454</v>
      </c>
      <c r="O143" s="11">
        <v>5</v>
      </c>
      <c r="P143" s="11">
        <v>10</v>
      </c>
      <c r="Q143" s="11">
        <v>1.5</v>
      </c>
      <c r="R143" s="11">
        <v>3.5</v>
      </c>
      <c r="S143" s="11" t="s">
        <v>1455</v>
      </c>
      <c r="U143" t="str">
        <f t="shared" si="2"/>
        <v>是</v>
      </c>
    </row>
    <row r="144" spans="1:21">
      <c r="A144" s="2" t="str">
        <f>K144&amp;MID(L:L,15,4)</f>
        <v>陆永深3315</v>
      </c>
      <c r="B144" s="7" t="s">
        <v>2908</v>
      </c>
      <c r="C144" s="7" t="s">
        <v>1446</v>
      </c>
      <c r="D144" s="7">
        <v>52</v>
      </c>
      <c r="E144" s="7" t="s">
        <v>2909</v>
      </c>
      <c r="F144" s="7" t="s">
        <v>21199</v>
      </c>
      <c r="G144" s="7" t="s">
        <v>21200</v>
      </c>
      <c r="H144" s="7" t="s">
        <v>1450</v>
      </c>
      <c r="I144" s="7" t="s">
        <v>15830</v>
      </c>
      <c r="J144" s="7" t="s">
        <v>1452</v>
      </c>
      <c r="K144" s="7" t="s">
        <v>1394</v>
      </c>
      <c r="L144" s="7" t="s">
        <v>1395</v>
      </c>
      <c r="M144" s="7" t="s">
        <v>1461</v>
      </c>
      <c r="N144" s="7" t="s">
        <v>1467</v>
      </c>
      <c r="O144" s="11">
        <v>3</v>
      </c>
      <c r="P144" s="11">
        <v>39</v>
      </c>
      <c r="Q144" s="11">
        <v>3</v>
      </c>
      <c r="R144" s="11">
        <v>0</v>
      </c>
      <c r="S144" s="11" t="s">
        <v>1455</v>
      </c>
      <c r="U144" t="str">
        <f t="shared" si="2"/>
        <v>是</v>
      </c>
    </row>
    <row r="145" spans="1:21">
      <c r="A145" s="2" t="str">
        <f>K145&amp;MID(L:L,15,4)</f>
        <v>谭晓忠1241</v>
      </c>
      <c r="B145" s="7" t="s">
        <v>2134</v>
      </c>
      <c r="C145" s="7" t="s">
        <v>1446</v>
      </c>
      <c r="D145" s="7">
        <v>61</v>
      </c>
      <c r="E145" s="7" t="s">
        <v>907</v>
      </c>
      <c r="F145" s="7" t="s">
        <v>21201</v>
      </c>
      <c r="G145" s="7" t="s">
        <v>21202</v>
      </c>
      <c r="H145" s="7" t="s">
        <v>1450</v>
      </c>
      <c r="I145" s="7" t="s">
        <v>21203</v>
      </c>
      <c r="J145" s="7" t="s">
        <v>1452</v>
      </c>
      <c r="K145" s="7" t="s">
        <v>904</v>
      </c>
      <c r="L145" s="7" t="s">
        <v>905</v>
      </c>
      <c r="M145" s="7" t="s">
        <v>1461</v>
      </c>
      <c r="N145" s="7" t="s">
        <v>1454</v>
      </c>
      <c r="O145" s="11">
        <v>3</v>
      </c>
      <c r="P145" s="11">
        <v>51</v>
      </c>
      <c r="Q145" s="11">
        <v>3</v>
      </c>
      <c r="R145" s="11">
        <v>0</v>
      </c>
      <c r="S145" s="11" t="s">
        <v>1455</v>
      </c>
      <c r="U145" t="str">
        <f t="shared" si="2"/>
        <v>是</v>
      </c>
    </row>
    <row r="146" spans="1:21">
      <c r="A146" s="2" t="str">
        <f>K146&amp;MID(L:L,15,4)</f>
        <v>刘焕秀0067</v>
      </c>
      <c r="B146" s="7" t="s">
        <v>2142</v>
      </c>
      <c r="C146" s="7" t="s">
        <v>1446</v>
      </c>
      <c r="D146" s="7">
        <v>52</v>
      </c>
      <c r="E146" s="7" t="s">
        <v>2143</v>
      </c>
      <c r="F146" s="7" t="s">
        <v>21204</v>
      </c>
      <c r="G146" s="7" t="s">
        <v>21205</v>
      </c>
      <c r="H146" s="7" t="s">
        <v>1450</v>
      </c>
      <c r="I146" s="7" t="s">
        <v>21206</v>
      </c>
      <c r="J146" s="7" t="s">
        <v>1452</v>
      </c>
      <c r="K146" s="7" t="s">
        <v>586</v>
      </c>
      <c r="L146" s="7" t="s">
        <v>587</v>
      </c>
      <c r="M146" s="7" t="s">
        <v>1453</v>
      </c>
      <c r="N146" s="7" t="s">
        <v>23</v>
      </c>
      <c r="O146" s="11">
        <v>2</v>
      </c>
      <c r="P146" s="11">
        <v>8</v>
      </c>
      <c r="Q146" s="11">
        <v>1.5</v>
      </c>
      <c r="R146" s="11">
        <v>0.5</v>
      </c>
      <c r="S146" s="11" t="s">
        <v>1455</v>
      </c>
      <c r="U146" t="str">
        <f t="shared" si="2"/>
        <v>是</v>
      </c>
    </row>
    <row r="147" spans="1:21">
      <c r="A147" s="2" t="str">
        <f>K147&amp;MID(L:L,15,4)</f>
        <v>苏桂霞4221</v>
      </c>
      <c r="B147" s="7" t="s">
        <v>2147</v>
      </c>
      <c r="C147" s="7" t="s">
        <v>1444</v>
      </c>
      <c r="D147" s="7">
        <v>34</v>
      </c>
      <c r="E147" s="7" t="s">
        <v>2148</v>
      </c>
      <c r="F147" s="7" t="s">
        <v>21207</v>
      </c>
      <c r="G147" s="7" t="s">
        <v>21208</v>
      </c>
      <c r="H147" s="7" t="s">
        <v>1450</v>
      </c>
      <c r="I147" s="7" t="s">
        <v>9820</v>
      </c>
      <c r="J147" s="7" t="s">
        <v>1452</v>
      </c>
      <c r="K147" s="7" t="s">
        <v>479</v>
      </c>
      <c r="L147" s="7" t="s">
        <v>480</v>
      </c>
      <c r="M147" s="7" t="s">
        <v>1461</v>
      </c>
      <c r="N147" s="7" t="s">
        <v>23</v>
      </c>
      <c r="O147" s="11">
        <v>6</v>
      </c>
      <c r="P147" s="11">
        <v>51</v>
      </c>
      <c r="Q147" s="11">
        <v>3</v>
      </c>
      <c r="R147" s="11">
        <v>3</v>
      </c>
      <c r="S147" s="11" t="s">
        <v>1455</v>
      </c>
      <c r="U147" t="str">
        <f t="shared" si="2"/>
        <v>是</v>
      </c>
    </row>
    <row r="148" spans="1:21">
      <c r="A148" s="2" t="str">
        <f>K148&amp;MID(L:L,15,4)</f>
        <v>周素玲2746</v>
      </c>
      <c r="B148" s="7" t="s">
        <v>2152</v>
      </c>
      <c r="C148" s="7" t="s">
        <v>1457</v>
      </c>
      <c r="D148" s="7">
        <v>59</v>
      </c>
      <c r="E148" s="7" t="s">
        <v>2153</v>
      </c>
      <c r="F148" s="7" t="s">
        <v>21209</v>
      </c>
      <c r="G148" s="7" t="s">
        <v>21210</v>
      </c>
      <c r="H148" s="7" t="s">
        <v>1450</v>
      </c>
      <c r="I148" s="7" t="s">
        <v>21211</v>
      </c>
      <c r="J148" s="7" t="s">
        <v>1452</v>
      </c>
      <c r="K148" s="7" t="s">
        <v>859</v>
      </c>
      <c r="L148" s="7" t="s">
        <v>860</v>
      </c>
      <c r="M148" s="7" t="s">
        <v>1453</v>
      </c>
      <c r="N148" s="7" t="s">
        <v>23</v>
      </c>
      <c r="O148" s="11">
        <v>2</v>
      </c>
      <c r="P148" s="11">
        <v>6</v>
      </c>
      <c r="Q148" s="11">
        <v>1.5</v>
      </c>
      <c r="R148" s="11">
        <v>0.5</v>
      </c>
      <c r="S148" s="11" t="s">
        <v>1455</v>
      </c>
      <c r="U148" t="str">
        <f t="shared" si="2"/>
        <v>是</v>
      </c>
    </row>
    <row r="149" spans="1:21">
      <c r="A149" s="2" t="str">
        <f>K149&amp;MID(L:L,15,4)</f>
        <v>利间开1266</v>
      </c>
      <c r="B149" s="7" t="s">
        <v>2157</v>
      </c>
      <c r="C149" s="7" t="s">
        <v>1457</v>
      </c>
      <c r="D149" s="7">
        <v>48</v>
      </c>
      <c r="E149" s="7" t="s">
        <v>392</v>
      </c>
      <c r="F149" s="7" t="s">
        <v>21212</v>
      </c>
      <c r="G149" s="7" t="s">
        <v>21213</v>
      </c>
      <c r="H149" s="7" t="s">
        <v>1450</v>
      </c>
      <c r="I149" s="7" t="s">
        <v>21214</v>
      </c>
      <c r="J149" s="7" t="s">
        <v>1452</v>
      </c>
      <c r="K149" s="7" t="s">
        <v>389</v>
      </c>
      <c r="L149" s="7" t="s">
        <v>390</v>
      </c>
      <c r="M149" s="7" t="s">
        <v>1453</v>
      </c>
      <c r="N149" s="7" t="s">
        <v>23</v>
      </c>
      <c r="O149" s="11">
        <v>1</v>
      </c>
      <c r="P149" s="11">
        <v>52</v>
      </c>
      <c r="Q149" s="11">
        <v>1.5</v>
      </c>
      <c r="R149" s="11">
        <v>0</v>
      </c>
      <c r="S149" s="11" t="s">
        <v>1455</v>
      </c>
      <c r="U149" t="str">
        <f t="shared" si="2"/>
        <v>是</v>
      </c>
    </row>
    <row r="150" spans="1:21">
      <c r="A150" s="2" t="str">
        <f>K150&amp;MID(L:L,15,4)</f>
        <v>何美娟4725</v>
      </c>
      <c r="B150" s="7" t="s">
        <v>20244</v>
      </c>
      <c r="C150" s="7" t="s">
        <v>1446</v>
      </c>
      <c r="D150" s="7">
        <v>56</v>
      </c>
      <c r="E150" s="7" t="s">
        <v>20245</v>
      </c>
      <c r="F150" s="7" t="s">
        <v>21215</v>
      </c>
      <c r="G150" s="7" t="s">
        <v>21216</v>
      </c>
      <c r="H150" s="7" t="s">
        <v>1450</v>
      </c>
      <c r="I150" s="7" t="s">
        <v>10997</v>
      </c>
      <c r="J150" s="7" t="s">
        <v>1452</v>
      </c>
      <c r="K150" s="7" t="s">
        <v>1325</v>
      </c>
      <c r="L150" s="7" t="s">
        <v>1326</v>
      </c>
      <c r="M150" s="7" t="s">
        <v>1461</v>
      </c>
      <c r="N150" s="7" t="s">
        <v>1462</v>
      </c>
      <c r="O150" s="11">
        <v>3</v>
      </c>
      <c r="P150" s="11">
        <v>26</v>
      </c>
      <c r="Q150" s="11">
        <v>2.5</v>
      </c>
      <c r="R150" s="11">
        <v>0.5</v>
      </c>
      <c r="S150" s="11" t="s">
        <v>1455</v>
      </c>
      <c r="U150" t="str">
        <f t="shared" si="2"/>
        <v>是</v>
      </c>
    </row>
    <row r="151" spans="1:21">
      <c r="A151" s="2" t="str">
        <f>K151&amp;MID(L:L,15,4)</f>
        <v>吕世良0012</v>
      </c>
      <c r="B151" s="7" t="s">
        <v>10083</v>
      </c>
      <c r="C151" s="7" t="s">
        <v>1446</v>
      </c>
      <c r="D151" s="7">
        <v>58</v>
      </c>
      <c r="E151" s="7" t="s">
        <v>585</v>
      </c>
      <c r="F151" s="7" t="s">
        <v>21217</v>
      </c>
      <c r="G151" s="7" t="s">
        <v>21218</v>
      </c>
      <c r="H151" s="7" t="s">
        <v>1450</v>
      </c>
      <c r="I151" s="7" t="s">
        <v>16470</v>
      </c>
      <c r="J151" s="7" t="s">
        <v>1452</v>
      </c>
      <c r="K151" s="7" t="s">
        <v>429</v>
      </c>
      <c r="L151" s="7" t="s">
        <v>430</v>
      </c>
      <c r="M151" s="7" t="s">
        <v>1461</v>
      </c>
      <c r="N151" s="7" t="s">
        <v>23</v>
      </c>
      <c r="O151" s="11">
        <v>3</v>
      </c>
      <c r="P151" s="11">
        <v>1</v>
      </c>
      <c r="Q151" s="11">
        <v>3</v>
      </c>
      <c r="R151" s="11">
        <v>0</v>
      </c>
      <c r="S151" s="11" t="s">
        <v>1455</v>
      </c>
      <c r="U151" t="str">
        <f t="shared" si="2"/>
        <v>是</v>
      </c>
    </row>
    <row r="152" spans="1:21">
      <c r="A152" s="2" t="str">
        <f>K152&amp;MID(L:L,15,4)</f>
        <v>马金祥5110</v>
      </c>
      <c r="B152" s="7" t="s">
        <v>2164</v>
      </c>
      <c r="C152" s="7" t="s">
        <v>1457</v>
      </c>
      <c r="D152" s="7">
        <v>56</v>
      </c>
      <c r="E152" s="7" t="s">
        <v>2165</v>
      </c>
      <c r="F152" s="7" t="s">
        <v>21219</v>
      </c>
      <c r="G152" s="7" t="s">
        <v>21220</v>
      </c>
      <c r="H152" s="7" t="s">
        <v>1450</v>
      </c>
      <c r="I152" s="7" t="s">
        <v>15938</v>
      </c>
      <c r="J152" s="7" t="s">
        <v>1452</v>
      </c>
      <c r="K152" s="7" t="s">
        <v>482</v>
      </c>
      <c r="L152" s="7" t="s">
        <v>483</v>
      </c>
      <c r="M152" s="7" t="s">
        <v>1461</v>
      </c>
      <c r="N152" s="7" t="s">
        <v>23</v>
      </c>
      <c r="O152" s="11">
        <v>3</v>
      </c>
      <c r="P152" s="11">
        <v>7</v>
      </c>
      <c r="Q152" s="11">
        <v>3</v>
      </c>
      <c r="R152" s="11">
        <v>0</v>
      </c>
      <c r="S152" s="11" t="s">
        <v>1455</v>
      </c>
      <c r="U152" t="str">
        <f t="shared" si="2"/>
        <v>是</v>
      </c>
    </row>
    <row r="153" spans="1:21">
      <c r="A153" s="2" t="str">
        <f>K153&amp;MID(L:L,15,4)</f>
        <v>何广明3259</v>
      </c>
      <c r="B153" s="7" t="s">
        <v>14180</v>
      </c>
      <c r="C153" s="7" t="s">
        <v>1446</v>
      </c>
      <c r="D153" s="7">
        <v>62</v>
      </c>
      <c r="E153" s="7" t="s">
        <v>14181</v>
      </c>
      <c r="F153" s="7" t="s">
        <v>21221</v>
      </c>
      <c r="G153" s="7" t="s">
        <v>21222</v>
      </c>
      <c r="H153" s="7" t="s">
        <v>1450</v>
      </c>
      <c r="I153" s="7" t="s">
        <v>21223</v>
      </c>
      <c r="J153" s="7" t="s">
        <v>1452</v>
      </c>
      <c r="K153" s="7" t="s">
        <v>14185</v>
      </c>
      <c r="L153" s="7" t="s">
        <v>14186</v>
      </c>
      <c r="M153" s="7" t="s">
        <v>1461</v>
      </c>
      <c r="N153" s="7" t="s">
        <v>1462</v>
      </c>
      <c r="O153" s="11">
        <v>6</v>
      </c>
      <c r="P153" s="11">
        <v>3</v>
      </c>
      <c r="Q153" s="11">
        <v>2.5</v>
      </c>
      <c r="R153" s="11">
        <v>3.5</v>
      </c>
      <c r="S153" s="11" t="s">
        <v>1455</v>
      </c>
      <c r="U153" t="str">
        <f t="shared" si="2"/>
        <v>是</v>
      </c>
    </row>
    <row r="154" spans="1:21">
      <c r="A154" s="2" t="str">
        <f>K154&amp;MID(L:L,15,4)</f>
        <v>刘家鑫5136</v>
      </c>
      <c r="B154" s="7" t="s">
        <v>2169</v>
      </c>
      <c r="C154" s="7" t="s">
        <v>1446</v>
      </c>
      <c r="D154" s="7">
        <v>30</v>
      </c>
      <c r="E154" s="7" t="s">
        <v>1071</v>
      </c>
      <c r="F154" s="7" t="s">
        <v>21224</v>
      </c>
      <c r="G154" s="7" t="s">
        <v>21225</v>
      </c>
      <c r="H154" s="7" t="s">
        <v>1450</v>
      </c>
      <c r="I154" s="7" t="s">
        <v>21226</v>
      </c>
      <c r="J154" s="7" t="s">
        <v>1452</v>
      </c>
      <c r="K154" s="7" t="s">
        <v>1073</v>
      </c>
      <c r="L154" s="7" t="s">
        <v>1074</v>
      </c>
      <c r="M154" s="7" t="s">
        <v>1461</v>
      </c>
      <c r="N154" s="7" t="s">
        <v>23</v>
      </c>
      <c r="O154" s="11">
        <v>5</v>
      </c>
      <c r="P154" s="11">
        <v>46</v>
      </c>
      <c r="Q154" s="11">
        <v>3</v>
      </c>
      <c r="R154" s="11">
        <v>2</v>
      </c>
      <c r="S154" s="11" t="s">
        <v>1455</v>
      </c>
      <c r="U154" t="str">
        <f t="shared" si="2"/>
        <v>是</v>
      </c>
    </row>
    <row r="155" spans="1:21">
      <c r="A155" s="2" t="str">
        <f>K155&amp;MID(L:L,15,4)</f>
        <v>黄军红0423</v>
      </c>
      <c r="B155" s="7" t="s">
        <v>17456</v>
      </c>
      <c r="C155" s="7" t="s">
        <v>1446</v>
      </c>
      <c r="D155" s="7">
        <v>64</v>
      </c>
      <c r="E155" s="7" t="s">
        <v>1406</v>
      </c>
      <c r="F155" s="7" t="s">
        <v>21227</v>
      </c>
      <c r="G155" s="7" t="s">
        <v>21228</v>
      </c>
      <c r="H155" s="7" t="s">
        <v>1450</v>
      </c>
      <c r="I155" s="7" t="s">
        <v>21229</v>
      </c>
      <c r="J155" s="7" t="s">
        <v>1452</v>
      </c>
      <c r="K155" s="7" t="s">
        <v>1221</v>
      </c>
      <c r="L155" s="7" t="s">
        <v>1222</v>
      </c>
      <c r="M155" s="7" t="s">
        <v>1461</v>
      </c>
      <c r="N155" s="7" t="s">
        <v>1650</v>
      </c>
      <c r="O155" s="11">
        <v>2</v>
      </c>
      <c r="P155" s="11">
        <v>30</v>
      </c>
      <c r="Q155" s="11">
        <v>2</v>
      </c>
      <c r="R155" s="11">
        <v>0</v>
      </c>
      <c r="S155" s="11" t="s">
        <v>1455</v>
      </c>
      <c r="U155" t="str">
        <f t="shared" si="2"/>
        <v>是</v>
      </c>
    </row>
    <row r="156" spans="1:21">
      <c r="A156" s="2" t="str">
        <f>K156&amp;MID(L:L,15,4)</f>
        <v>陈执喜2120</v>
      </c>
      <c r="B156" s="7" t="s">
        <v>4362</v>
      </c>
      <c r="C156" s="7" t="s">
        <v>1457</v>
      </c>
      <c r="D156" s="7">
        <v>35</v>
      </c>
      <c r="E156" s="7" t="s">
        <v>4363</v>
      </c>
      <c r="F156" s="7" t="s">
        <v>21230</v>
      </c>
      <c r="G156" s="7" t="s">
        <v>21231</v>
      </c>
      <c r="H156" s="7" t="s">
        <v>1450</v>
      </c>
      <c r="I156" s="7" t="s">
        <v>5108</v>
      </c>
      <c r="J156" s="7" t="s">
        <v>1452</v>
      </c>
      <c r="K156" s="7" t="s">
        <v>807</v>
      </c>
      <c r="L156" s="7" t="s">
        <v>808</v>
      </c>
      <c r="M156" s="7" t="s">
        <v>1453</v>
      </c>
      <c r="N156" s="7" t="s">
        <v>23</v>
      </c>
      <c r="O156" s="11">
        <v>3</v>
      </c>
      <c r="P156" s="11">
        <v>4</v>
      </c>
      <c r="Q156" s="11">
        <v>1.5</v>
      </c>
      <c r="R156" s="11">
        <v>1.5</v>
      </c>
      <c r="S156" s="11" t="s">
        <v>1455</v>
      </c>
      <c r="U156" t="str">
        <f t="shared" si="2"/>
        <v>是</v>
      </c>
    </row>
    <row r="157" spans="1:21">
      <c r="A157" s="2" t="str">
        <f>K157&amp;MID(L:L,15,4)</f>
        <v>陈生波0638</v>
      </c>
      <c r="B157" s="7" t="s">
        <v>2173</v>
      </c>
      <c r="C157" s="7" t="s">
        <v>1446</v>
      </c>
      <c r="D157" s="7">
        <v>48</v>
      </c>
      <c r="E157" s="7" t="s">
        <v>2174</v>
      </c>
      <c r="F157" s="7" t="s">
        <v>21232</v>
      </c>
      <c r="G157" s="7" t="s">
        <v>21233</v>
      </c>
      <c r="H157" s="7" t="s">
        <v>1450</v>
      </c>
      <c r="I157" s="7" t="s">
        <v>3163</v>
      </c>
      <c r="J157" s="7" t="s">
        <v>1452</v>
      </c>
      <c r="K157" s="7" t="s">
        <v>883</v>
      </c>
      <c r="L157" s="7" t="s">
        <v>884</v>
      </c>
      <c r="M157" s="7" t="s">
        <v>1461</v>
      </c>
      <c r="N157" s="7" t="s">
        <v>1467</v>
      </c>
      <c r="O157" s="11">
        <v>3</v>
      </c>
      <c r="P157" s="11">
        <v>7</v>
      </c>
      <c r="Q157" s="11">
        <v>3</v>
      </c>
      <c r="R157" s="11">
        <v>0</v>
      </c>
      <c r="S157" s="11" t="s">
        <v>1455</v>
      </c>
      <c r="U157" t="str">
        <f t="shared" si="2"/>
        <v>是</v>
      </c>
    </row>
    <row r="158" spans="1:21">
      <c r="A158" s="2" t="str">
        <f>K158&amp;MID(L:L,15,4)</f>
        <v>陈莹4829</v>
      </c>
      <c r="B158" s="7" t="s">
        <v>2178</v>
      </c>
      <c r="C158" s="7" t="s">
        <v>1444</v>
      </c>
      <c r="D158" s="7">
        <v>52</v>
      </c>
      <c r="E158" s="7" t="s">
        <v>2179</v>
      </c>
      <c r="F158" s="7" t="s">
        <v>21234</v>
      </c>
      <c r="G158" s="7" t="s">
        <v>21235</v>
      </c>
      <c r="H158" s="7" t="s">
        <v>1450</v>
      </c>
      <c r="I158" s="7" t="s">
        <v>5430</v>
      </c>
      <c r="J158" s="7" t="s">
        <v>1452</v>
      </c>
      <c r="K158" s="7" t="s">
        <v>925</v>
      </c>
      <c r="L158" s="7" t="s">
        <v>926</v>
      </c>
      <c r="M158" s="7" t="s">
        <v>1461</v>
      </c>
      <c r="N158" s="7" t="s">
        <v>23</v>
      </c>
      <c r="O158" s="11">
        <v>3</v>
      </c>
      <c r="P158" s="11">
        <v>0</v>
      </c>
      <c r="Q158" s="11">
        <v>3</v>
      </c>
      <c r="R158" s="11">
        <v>0</v>
      </c>
      <c r="S158" s="11" t="s">
        <v>1455</v>
      </c>
      <c r="U158" t="str">
        <f t="shared" si="2"/>
        <v>是</v>
      </c>
    </row>
    <row r="159" spans="1:21">
      <c r="A159" s="2" t="str">
        <f>K159&amp;MID(L:L,15,4)</f>
        <v>李笑银0029</v>
      </c>
      <c r="B159" s="7" t="s">
        <v>1887</v>
      </c>
      <c r="C159" s="7" t="s">
        <v>1446</v>
      </c>
      <c r="D159" s="7">
        <v>51</v>
      </c>
      <c r="E159" s="7" t="s">
        <v>1888</v>
      </c>
      <c r="F159" s="7" t="s">
        <v>21236</v>
      </c>
      <c r="G159" s="7" t="s">
        <v>21237</v>
      </c>
      <c r="H159" s="7" t="s">
        <v>1450</v>
      </c>
      <c r="I159" s="7" t="s">
        <v>13967</v>
      </c>
      <c r="J159" s="7" t="s">
        <v>1452</v>
      </c>
      <c r="K159" s="7" t="s">
        <v>918</v>
      </c>
      <c r="L159" s="7" t="s">
        <v>919</v>
      </c>
      <c r="M159" s="7" t="s">
        <v>1461</v>
      </c>
      <c r="N159" s="7" t="s">
        <v>23</v>
      </c>
      <c r="O159" s="11">
        <v>3</v>
      </c>
      <c r="P159" s="11">
        <v>16</v>
      </c>
      <c r="Q159" s="11">
        <v>3</v>
      </c>
      <c r="R159" s="11">
        <v>0</v>
      </c>
      <c r="S159" s="11" t="s">
        <v>1455</v>
      </c>
      <c r="U159" t="str">
        <f t="shared" si="2"/>
        <v>是</v>
      </c>
    </row>
    <row r="160" spans="1:21">
      <c r="A160" s="2" t="str">
        <f>K160&amp;MID(L:L,15,4)</f>
        <v>黄满生5439</v>
      </c>
      <c r="B160" s="7" t="s">
        <v>2186</v>
      </c>
      <c r="C160" s="7" t="s">
        <v>1446</v>
      </c>
      <c r="D160" s="7">
        <v>40</v>
      </c>
      <c r="E160" s="7" t="s">
        <v>2187</v>
      </c>
      <c r="F160" s="7" t="s">
        <v>21238</v>
      </c>
      <c r="G160" s="7" t="s">
        <v>21239</v>
      </c>
      <c r="H160" s="7" t="s">
        <v>1450</v>
      </c>
      <c r="I160" s="7" t="s">
        <v>9991</v>
      </c>
      <c r="J160" s="7" t="s">
        <v>1452</v>
      </c>
      <c r="K160" s="7" t="s">
        <v>828</v>
      </c>
      <c r="L160" s="7" t="s">
        <v>829</v>
      </c>
      <c r="M160" s="7" t="s">
        <v>1453</v>
      </c>
      <c r="N160" s="7" t="s">
        <v>23</v>
      </c>
      <c r="O160" s="11">
        <v>1</v>
      </c>
      <c r="P160" s="11">
        <v>51</v>
      </c>
      <c r="Q160" s="11">
        <v>1.5</v>
      </c>
      <c r="R160" s="11">
        <v>0</v>
      </c>
      <c r="S160" s="11" t="s">
        <v>1455</v>
      </c>
      <c r="U160" t="str">
        <f t="shared" si="2"/>
        <v>是</v>
      </c>
    </row>
    <row r="161" spans="1:21">
      <c r="A161" s="2" t="str">
        <f>K161&amp;MID(L:L,15,4)</f>
        <v>朱杏连0928</v>
      </c>
      <c r="B161" s="7" t="s">
        <v>2191</v>
      </c>
      <c r="C161" s="7" t="s">
        <v>1446</v>
      </c>
      <c r="D161" s="7">
        <v>56</v>
      </c>
      <c r="E161" s="7" t="s">
        <v>708</v>
      </c>
      <c r="F161" s="7" t="s">
        <v>21240</v>
      </c>
      <c r="G161" s="7" t="s">
        <v>21241</v>
      </c>
      <c r="H161" s="7" t="s">
        <v>1450</v>
      </c>
      <c r="I161" s="7" t="s">
        <v>21242</v>
      </c>
      <c r="J161" s="7" t="s">
        <v>1452</v>
      </c>
      <c r="K161" s="7" t="s">
        <v>705</v>
      </c>
      <c r="L161" s="7" t="s">
        <v>706</v>
      </c>
      <c r="M161" s="7" t="s">
        <v>1453</v>
      </c>
      <c r="N161" s="7" t="s">
        <v>23</v>
      </c>
      <c r="O161" s="11">
        <v>2</v>
      </c>
      <c r="P161" s="11">
        <v>22</v>
      </c>
      <c r="Q161" s="11">
        <v>1.5</v>
      </c>
      <c r="R161" s="11">
        <v>0.5</v>
      </c>
      <c r="S161" s="11" t="s">
        <v>1455</v>
      </c>
      <c r="U161" t="str">
        <f t="shared" si="2"/>
        <v>是</v>
      </c>
    </row>
    <row r="162" spans="1:21">
      <c r="A162" s="2" t="str">
        <f>K162&amp;MID(L:L,15,4)</f>
        <v>陈炳有6612</v>
      </c>
      <c r="B162" s="7" t="s">
        <v>1783</v>
      </c>
      <c r="C162" s="7" t="s">
        <v>1446</v>
      </c>
      <c r="D162" s="7">
        <v>59</v>
      </c>
      <c r="E162" s="7" t="s">
        <v>1784</v>
      </c>
      <c r="F162" s="7" t="s">
        <v>21243</v>
      </c>
      <c r="G162" s="7" t="s">
        <v>21244</v>
      </c>
      <c r="H162" s="7" t="s">
        <v>1450</v>
      </c>
      <c r="I162" s="7" t="s">
        <v>16926</v>
      </c>
      <c r="J162" s="7" t="s">
        <v>1452</v>
      </c>
      <c r="K162" s="7" t="s">
        <v>41</v>
      </c>
      <c r="L162" s="7" t="s">
        <v>42</v>
      </c>
      <c r="M162" s="7" t="s">
        <v>1461</v>
      </c>
      <c r="N162" s="7" t="s">
        <v>23</v>
      </c>
      <c r="O162" s="11">
        <v>3</v>
      </c>
      <c r="P162" s="11">
        <v>16</v>
      </c>
      <c r="Q162" s="11">
        <v>3</v>
      </c>
      <c r="R162" s="11">
        <v>0</v>
      </c>
      <c r="S162" s="11" t="s">
        <v>1455</v>
      </c>
      <c r="U162" t="str">
        <f t="shared" si="2"/>
        <v>是</v>
      </c>
    </row>
    <row r="163" spans="1:21">
      <c r="A163" s="2" t="str">
        <f>K163&amp;MID(L:L,15,4)</f>
        <v>黄大珠3223</v>
      </c>
      <c r="B163" s="7" t="s">
        <v>2198</v>
      </c>
      <c r="C163" s="7" t="s">
        <v>1446</v>
      </c>
      <c r="D163" s="7">
        <v>56</v>
      </c>
      <c r="E163" s="7" t="s">
        <v>2199</v>
      </c>
      <c r="F163" s="7" t="s">
        <v>21245</v>
      </c>
      <c r="G163" s="7" t="s">
        <v>21246</v>
      </c>
      <c r="H163" s="7" t="s">
        <v>1450</v>
      </c>
      <c r="I163" s="7" t="s">
        <v>20072</v>
      </c>
      <c r="J163" s="7" t="s">
        <v>1452</v>
      </c>
      <c r="K163" s="7" t="s">
        <v>191</v>
      </c>
      <c r="L163" s="7" t="s">
        <v>192</v>
      </c>
      <c r="M163" s="7" t="s">
        <v>1461</v>
      </c>
      <c r="N163" s="7" t="s">
        <v>23</v>
      </c>
      <c r="O163" s="11">
        <v>3</v>
      </c>
      <c r="P163" s="11">
        <v>34</v>
      </c>
      <c r="Q163" s="11">
        <v>3</v>
      </c>
      <c r="R163" s="11">
        <v>0</v>
      </c>
      <c r="S163" s="11" t="s">
        <v>1455</v>
      </c>
      <c r="U163" t="str">
        <f t="shared" si="2"/>
        <v>是</v>
      </c>
    </row>
    <row r="164" spans="1:21">
      <c r="A164" s="2" t="str">
        <f>K164&amp;MID(L:L,15,4)</f>
        <v>袁颖儿0081</v>
      </c>
      <c r="B164" s="7" t="s">
        <v>2203</v>
      </c>
      <c r="C164" s="7" t="s">
        <v>1446</v>
      </c>
      <c r="D164" s="7">
        <v>61</v>
      </c>
      <c r="E164" s="7" t="s">
        <v>2204</v>
      </c>
      <c r="F164" s="7" t="s">
        <v>21247</v>
      </c>
      <c r="G164" s="7" t="s">
        <v>21248</v>
      </c>
      <c r="H164" s="7" t="s">
        <v>1450</v>
      </c>
      <c r="I164" s="7" t="s">
        <v>21249</v>
      </c>
      <c r="J164" s="7" t="s">
        <v>1452</v>
      </c>
      <c r="K164" s="7" t="s">
        <v>645</v>
      </c>
      <c r="L164" s="7" t="s">
        <v>646</v>
      </c>
      <c r="M164" s="7" t="s">
        <v>1461</v>
      </c>
      <c r="N164" s="7" t="s">
        <v>23</v>
      </c>
      <c r="O164" s="11">
        <v>6</v>
      </c>
      <c r="P164" s="11">
        <v>45</v>
      </c>
      <c r="Q164" s="11">
        <v>3</v>
      </c>
      <c r="R164" s="11">
        <v>3</v>
      </c>
      <c r="S164" s="11" t="s">
        <v>1455</v>
      </c>
      <c r="U164" t="str">
        <f t="shared" si="2"/>
        <v>是</v>
      </c>
    </row>
    <row r="165" spans="1:21">
      <c r="A165" s="2" t="str">
        <f>K165&amp;MID(L:L,15,4)</f>
        <v>陆艳英332X</v>
      </c>
      <c r="B165" s="7" t="s">
        <v>2111</v>
      </c>
      <c r="C165" s="7" t="s">
        <v>1446</v>
      </c>
      <c r="D165" s="7">
        <v>48</v>
      </c>
      <c r="E165" s="7" t="s">
        <v>1124</v>
      </c>
      <c r="F165" s="7" t="s">
        <v>21250</v>
      </c>
      <c r="G165" s="7" t="s">
        <v>21251</v>
      </c>
      <c r="H165" s="7" t="s">
        <v>1450</v>
      </c>
      <c r="I165" s="7" t="s">
        <v>21252</v>
      </c>
      <c r="J165" s="7" t="s">
        <v>1452</v>
      </c>
      <c r="K165" s="7" t="s">
        <v>737</v>
      </c>
      <c r="L165" s="7" t="s">
        <v>738</v>
      </c>
      <c r="M165" s="7" t="s">
        <v>1461</v>
      </c>
      <c r="N165" s="7" t="s">
        <v>1467</v>
      </c>
      <c r="O165" s="11">
        <v>5</v>
      </c>
      <c r="P165" s="11">
        <v>15</v>
      </c>
      <c r="Q165" s="11">
        <v>3</v>
      </c>
      <c r="R165" s="11">
        <v>2</v>
      </c>
      <c r="S165" s="11" t="s">
        <v>1455</v>
      </c>
      <c r="U165" t="str">
        <f t="shared" si="2"/>
        <v>是</v>
      </c>
    </row>
    <row r="166" spans="1:21">
      <c r="A166" s="2" t="str">
        <f>K166&amp;MID(L:L,15,4)</f>
        <v>卢少英0345</v>
      </c>
      <c r="B166" s="7" t="s">
        <v>2211</v>
      </c>
      <c r="C166" s="7" t="s">
        <v>1457</v>
      </c>
      <c r="D166" s="7">
        <v>44</v>
      </c>
      <c r="E166" s="7" t="s">
        <v>2212</v>
      </c>
      <c r="F166" s="7" t="s">
        <v>21253</v>
      </c>
      <c r="G166" s="7" t="s">
        <v>21254</v>
      </c>
      <c r="H166" s="7" t="s">
        <v>1450</v>
      </c>
      <c r="I166" s="7" t="s">
        <v>21255</v>
      </c>
      <c r="J166" s="7" t="s">
        <v>1452</v>
      </c>
      <c r="K166" s="7" t="s">
        <v>419</v>
      </c>
      <c r="L166" s="7" t="s">
        <v>420</v>
      </c>
      <c r="M166" s="7" t="s">
        <v>1461</v>
      </c>
      <c r="N166" s="7" t="s">
        <v>23</v>
      </c>
      <c r="O166" s="11">
        <v>12</v>
      </c>
      <c r="P166" s="11">
        <v>27</v>
      </c>
      <c r="Q166" s="11">
        <v>3</v>
      </c>
      <c r="R166" s="11">
        <v>9</v>
      </c>
      <c r="S166" s="11" t="s">
        <v>1455</v>
      </c>
      <c r="U166" t="str">
        <f t="shared" si="2"/>
        <v>是</v>
      </c>
    </row>
    <row r="167" spans="1:21">
      <c r="A167" s="2" t="str">
        <f>K167&amp;MID(L:L,15,4)</f>
        <v>梁作仪5412</v>
      </c>
      <c r="B167" s="7" t="s">
        <v>2216</v>
      </c>
      <c r="C167" s="7" t="s">
        <v>1446</v>
      </c>
      <c r="D167" s="7">
        <v>51</v>
      </c>
      <c r="E167" s="7" t="s">
        <v>2217</v>
      </c>
      <c r="F167" s="7" t="s">
        <v>21256</v>
      </c>
      <c r="G167" s="7" t="s">
        <v>21257</v>
      </c>
      <c r="H167" s="7" t="s">
        <v>1450</v>
      </c>
      <c r="I167" s="7" t="s">
        <v>3858</v>
      </c>
      <c r="J167" s="7" t="s">
        <v>1452</v>
      </c>
      <c r="K167" s="7" t="s">
        <v>951</v>
      </c>
      <c r="L167" s="7" t="s">
        <v>952</v>
      </c>
      <c r="M167" s="7" t="s">
        <v>1461</v>
      </c>
      <c r="N167" s="7" t="s">
        <v>23</v>
      </c>
      <c r="O167" s="11">
        <v>3</v>
      </c>
      <c r="P167" s="11">
        <v>56</v>
      </c>
      <c r="Q167" s="11">
        <v>3</v>
      </c>
      <c r="R167" s="11">
        <v>0</v>
      </c>
      <c r="S167" s="11" t="s">
        <v>1455</v>
      </c>
      <c r="U167" t="str">
        <f t="shared" si="2"/>
        <v>是</v>
      </c>
    </row>
    <row r="168" spans="1:21">
      <c r="A168" s="2" t="str">
        <f>K168&amp;MID(L:L,15,4)</f>
        <v>胡汝银0042</v>
      </c>
      <c r="B168" s="7" t="s">
        <v>2221</v>
      </c>
      <c r="C168" s="7" t="s">
        <v>1446</v>
      </c>
      <c r="D168" s="7">
        <v>54</v>
      </c>
      <c r="E168" s="7" t="s">
        <v>2222</v>
      </c>
      <c r="F168" s="7" t="s">
        <v>21258</v>
      </c>
      <c r="G168" s="7" t="s">
        <v>21259</v>
      </c>
      <c r="H168" s="7" t="s">
        <v>1450</v>
      </c>
      <c r="I168" s="7" t="s">
        <v>21260</v>
      </c>
      <c r="J168" s="7" t="s">
        <v>1452</v>
      </c>
      <c r="K168" s="7" t="s">
        <v>221</v>
      </c>
      <c r="L168" s="7" t="s">
        <v>222</v>
      </c>
      <c r="M168" s="7" t="s">
        <v>1453</v>
      </c>
      <c r="N168" s="7" t="s">
        <v>23</v>
      </c>
      <c r="O168" s="11">
        <v>1</v>
      </c>
      <c r="P168" s="11">
        <v>59</v>
      </c>
      <c r="Q168" s="11">
        <v>1.5</v>
      </c>
      <c r="R168" s="11">
        <v>0</v>
      </c>
      <c r="S168" s="11" t="s">
        <v>1455</v>
      </c>
      <c r="U168" t="str">
        <f t="shared" si="2"/>
        <v>是</v>
      </c>
    </row>
    <row r="169" spans="1:21">
      <c r="A169" s="2" t="str">
        <f>K169&amp;MID(L:L,15,4)</f>
        <v>卢霓4828</v>
      </c>
      <c r="B169" s="7" t="s">
        <v>2226</v>
      </c>
      <c r="C169" s="7" t="s">
        <v>1446</v>
      </c>
      <c r="D169" s="7">
        <v>45</v>
      </c>
      <c r="E169" s="7" t="s">
        <v>2227</v>
      </c>
      <c r="F169" s="7" t="s">
        <v>21261</v>
      </c>
      <c r="G169" s="7" t="s">
        <v>21262</v>
      </c>
      <c r="H169" s="7" t="s">
        <v>1450</v>
      </c>
      <c r="I169" s="7" t="s">
        <v>5540</v>
      </c>
      <c r="J169" s="7" t="s">
        <v>1452</v>
      </c>
      <c r="K169" s="7" t="s">
        <v>866</v>
      </c>
      <c r="L169" s="7" t="s">
        <v>867</v>
      </c>
      <c r="M169" s="7" t="s">
        <v>1461</v>
      </c>
      <c r="N169" s="7" t="s">
        <v>1454</v>
      </c>
      <c r="O169" s="11">
        <v>3</v>
      </c>
      <c r="P169" s="11">
        <v>1</v>
      </c>
      <c r="Q169" s="11">
        <v>3</v>
      </c>
      <c r="R169" s="11">
        <v>0</v>
      </c>
      <c r="S169" s="11" t="s">
        <v>1455</v>
      </c>
      <c r="U169" t="str">
        <f t="shared" si="2"/>
        <v>是</v>
      </c>
    </row>
    <row r="170" spans="1:21">
      <c r="A170" s="2" t="str">
        <f>K170&amp;MID(L:L,15,4)</f>
        <v>梁润可5124</v>
      </c>
      <c r="B170" s="7" t="s">
        <v>2231</v>
      </c>
      <c r="C170" s="7" t="s">
        <v>1446</v>
      </c>
      <c r="D170" s="7">
        <v>52</v>
      </c>
      <c r="E170" s="7" t="s">
        <v>2232</v>
      </c>
      <c r="F170" s="7" t="s">
        <v>21263</v>
      </c>
      <c r="G170" s="7" t="s">
        <v>21264</v>
      </c>
      <c r="H170" s="7" t="s">
        <v>1450</v>
      </c>
      <c r="I170" s="7" t="s">
        <v>21265</v>
      </c>
      <c r="J170" s="7" t="s">
        <v>1452</v>
      </c>
      <c r="K170" s="7" t="s">
        <v>337</v>
      </c>
      <c r="L170" s="7" t="s">
        <v>338</v>
      </c>
      <c r="M170" s="7" t="s">
        <v>1453</v>
      </c>
      <c r="N170" s="7" t="s">
        <v>23</v>
      </c>
      <c r="O170" s="11">
        <v>1</v>
      </c>
      <c r="P170" s="11">
        <v>33</v>
      </c>
      <c r="Q170" s="11">
        <v>1.5</v>
      </c>
      <c r="R170" s="11">
        <v>0</v>
      </c>
      <c r="S170" s="11" t="s">
        <v>1455</v>
      </c>
      <c r="U170" t="str">
        <f t="shared" si="2"/>
        <v>是</v>
      </c>
    </row>
    <row r="171" spans="1:21">
      <c r="A171" s="2" t="str">
        <f>K171&amp;MID(L:L,15,4)</f>
        <v>许娇0929</v>
      </c>
      <c r="B171" s="7" t="s">
        <v>2236</v>
      </c>
      <c r="C171" s="7" t="s">
        <v>1446</v>
      </c>
      <c r="D171" s="7">
        <v>57</v>
      </c>
      <c r="E171" s="7" t="s">
        <v>2237</v>
      </c>
      <c r="F171" s="7" t="s">
        <v>21266</v>
      </c>
      <c r="G171" s="7" t="s">
        <v>21267</v>
      </c>
      <c r="H171" s="7" t="s">
        <v>1450</v>
      </c>
      <c r="I171" s="7" t="s">
        <v>5566</v>
      </c>
      <c r="J171" s="7" t="s">
        <v>1452</v>
      </c>
      <c r="K171" s="7" t="s">
        <v>1010</v>
      </c>
      <c r="L171" s="7" t="s">
        <v>1011</v>
      </c>
      <c r="M171" s="7" t="s">
        <v>1453</v>
      </c>
      <c r="N171" s="7" t="s">
        <v>23</v>
      </c>
      <c r="O171" s="11">
        <v>4</v>
      </c>
      <c r="P171" s="11">
        <v>42</v>
      </c>
      <c r="Q171" s="11">
        <v>1.5</v>
      </c>
      <c r="R171" s="11">
        <v>2.5</v>
      </c>
      <c r="S171" s="11" t="s">
        <v>1455</v>
      </c>
      <c r="U171" t="str">
        <f t="shared" si="2"/>
        <v>是</v>
      </c>
    </row>
    <row r="172" spans="1:21">
      <c r="A172" s="2" t="str">
        <f>K172&amp;MID(L:L,15,4)</f>
        <v>邓苏1225</v>
      </c>
      <c r="B172" s="7" t="s">
        <v>2241</v>
      </c>
      <c r="C172" s="7" t="s">
        <v>1457</v>
      </c>
      <c r="D172" s="7">
        <v>59</v>
      </c>
      <c r="E172" s="7" t="s">
        <v>2242</v>
      </c>
      <c r="F172" s="7" t="s">
        <v>21268</v>
      </c>
      <c r="G172" s="7" t="s">
        <v>21269</v>
      </c>
      <c r="H172" s="7" t="s">
        <v>1450</v>
      </c>
      <c r="I172" s="7" t="s">
        <v>21270</v>
      </c>
      <c r="J172" s="7" t="s">
        <v>1452</v>
      </c>
      <c r="K172" s="7" t="s">
        <v>143</v>
      </c>
      <c r="L172" s="7" t="s">
        <v>144</v>
      </c>
      <c r="M172" s="7" t="s">
        <v>1453</v>
      </c>
      <c r="N172" s="7" t="s">
        <v>23</v>
      </c>
      <c r="O172" s="11">
        <v>1</v>
      </c>
      <c r="P172" s="11">
        <v>51</v>
      </c>
      <c r="Q172" s="11">
        <v>1.5</v>
      </c>
      <c r="R172" s="11">
        <v>0</v>
      </c>
      <c r="S172" s="11" t="s">
        <v>1455</v>
      </c>
      <c r="U172" t="str">
        <f t="shared" si="2"/>
        <v>是</v>
      </c>
    </row>
    <row r="173" spans="1:21">
      <c r="A173" s="2" t="str">
        <f>K173&amp;MID(L:L,15,4)</f>
        <v>吴宝婵5347</v>
      </c>
      <c r="B173" s="7" t="s">
        <v>16941</v>
      </c>
      <c r="C173" s="7" t="s">
        <v>1457</v>
      </c>
      <c r="D173" s="7">
        <v>43</v>
      </c>
      <c r="E173" s="7" t="s">
        <v>16942</v>
      </c>
      <c r="F173" s="7" t="s">
        <v>21271</v>
      </c>
      <c r="G173" s="7" t="s">
        <v>21272</v>
      </c>
      <c r="H173" s="7" t="s">
        <v>1450</v>
      </c>
      <c r="I173" s="7" t="s">
        <v>9028</v>
      </c>
      <c r="J173" s="7" t="s">
        <v>1452</v>
      </c>
      <c r="K173" s="7" t="s">
        <v>747</v>
      </c>
      <c r="L173" s="7" t="s">
        <v>748</v>
      </c>
      <c r="M173" s="7" t="s">
        <v>1461</v>
      </c>
      <c r="N173" s="7" t="s">
        <v>1467</v>
      </c>
      <c r="O173" s="11">
        <v>3</v>
      </c>
      <c r="P173" s="11">
        <v>1</v>
      </c>
      <c r="Q173" s="11">
        <v>3</v>
      </c>
      <c r="R173" s="11">
        <v>0</v>
      </c>
      <c r="S173" s="11" t="s">
        <v>1455</v>
      </c>
      <c r="U173" t="str">
        <f t="shared" si="2"/>
        <v>是</v>
      </c>
    </row>
    <row r="174" spans="1:21">
      <c r="A174" s="2" t="str">
        <f>K174&amp;MID(L:L,15,4)</f>
        <v>李观妹2441</v>
      </c>
      <c r="B174" s="7" t="s">
        <v>15136</v>
      </c>
      <c r="C174" s="7" t="s">
        <v>1457</v>
      </c>
      <c r="D174" s="7">
        <v>57</v>
      </c>
      <c r="E174" s="7" t="s">
        <v>15137</v>
      </c>
      <c r="F174" s="7" t="s">
        <v>21273</v>
      </c>
      <c r="G174" s="7" t="s">
        <v>21274</v>
      </c>
      <c r="H174" s="7" t="s">
        <v>15140</v>
      </c>
      <c r="I174" s="7" t="s">
        <v>12586</v>
      </c>
      <c r="J174" s="7" t="s">
        <v>1452</v>
      </c>
      <c r="K174" s="7" t="s">
        <v>750</v>
      </c>
      <c r="L174" s="7" t="s">
        <v>751</v>
      </c>
      <c r="M174" s="7" t="s">
        <v>1461</v>
      </c>
      <c r="N174" s="7" t="s">
        <v>1467</v>
      </c>
      <c r="O174" s="11">
        <v>4</v>
      </c>
      <c r="P174" s="11">
        <v>59</v>
      </c>
      <c r="Q174" s="11">
        <v>3</v>
      </c>
      <c r="R174" s="11">
        <v>1</v>
      </c>
      <c r="S174" s="11" t="s">
        <v>1455</v>
      </c>
      <c r="U174" t="str">
        <f t="shared" si="2"/>
        <v>是</v>
      </c>
    </row>
    <row r="175" spans="1:21">
      <c r="A175" s="2" t="str">
        <f>K175&amp;MID(L:L,15,4)</f>
        <v>何耀灿0650</v>
      </c>
      <c r="B175" s="7" t="s">
        <v>1660</v>
      </c>
      <c r="C175" s="7" t="s">
        <v>1444</v>
      </c>
      <c r="D175" s="7">
        <v>56</v>
      </c>
      <c r="E175" s="7" t="s">
        <v>1661</v>
      </c>
      <c r="F175" s="7" t="s">
        <v>21275</v>
      </c>
      <c r="G175" s="7" t="s">
        <v>21276</v>
      </c>
      <c r="H175" s="7" t="s">
        <v>1450</v>
      </c>
      <c r="I175" s="7" t="s">
        <v>21277</v>
      </c>
      <c r="J175" s="7" t="s">
        <v>1452</v>
      </c>
      <c r="K175" s="7" t="s">
        <v>730</v>
      </c>
      <c r="L175" s="7" t="s">
        <v>731</v>
      </c>
      <c r="M175" s="7" t="s">
        <v>1461</v>
      </c>
      <c r="N175" s="7" t="s">
        <v>1454</v>
      </c>
      <c r="O175" s="11">
        <v>3</v>
      </c>
      <c r="P175" s="11">
        <v>55</v>
      </c>
      <c r="Q175" s="11">
        <v>3</v>
      </c>
      <c r="R175" s="11">
        <v>0</v>
      </c>
      <c r="S175" s="11" t="s">
        <v>1455</v>
      </c>
      <c r="U175" t="str">
        <f t="shared" si="2"/>
        <v>是</v>
      </c>
    </row>
    <row r="176" spans="1:21">
      <c r="A176" s="2" t="str">
        <f>K176&amp;MID(L:L,15,4)</f>
        <v>潘秀珍1521</v>
      </c>
      <c r="B176" s="7" t="s">
        <v>2255</v>
      </c>
      <c r="C176" s="7" t="s">
        <v>1457</v>
      </c>
      <c r="D176" s="7">
        <v>23</v>
      </c>
      <c r="E176" s="7" t="s">
        <v>2256</v>
      </c>
      <c r="F176" s="7" t="s">
        <v>21278</v>
      </c>
      <c r="G176" s="7" t="s">
        <v>21279</v>
      </c>
      <c r="H176" s="7" t="s">
        <v>1450</v>
      </c>
      <c r="I176" s="7" t="s">
        <v>21280</v>
      </c>
      <c r="J176" s="7" t="s">
        <v>1452</v>
      </c>
      <c r="K176" s="7" t="s">
        <v>847</v>
      </c>
      <c r="L176" s="7" t="s">
        <v>848</v>
      </c>
      <c r="M176" s="7" t="s">
        <v>1461</v>
      </c>
      <c r="N176" s="7" t="s">
        <v>23</v>
      </c>
      <c r="O176" s="11">
        <v>4</v>
      </c>
      <c r="P176" s="11">
        <v>23</v>
      </c>
      <c r="Q176" s="11">
        <v>3</v>
      </c>
      <c r="R176" s="11">
        <v>1</v>
      </c>
      <c r="S176" s="11" t="s">
        <v>1455</v>
      </c>
      <c r="U176" t="str">
        <f t="shared" si="2"/>
        <v>是</v>
      </c>
    </row>
    <row r="177" spans="1:21">
      <c r="A177" s="2" t="str">
        <f>K177&amp;MID(L:L,15,4)</f>
        <v>邓仁爱0913</v>
      </c>
      <c r="B177" s="7" t="s">
        <v>2260</v>
      </c>
      <c r="C177" s="7" t="s">
        <v>1446</v>
      </c>
      <c r="D177" s="7">
        <v>43</v>
      </c>
      <c r="E177" s="7" t="s">
        <v>2261</v>
      </c>
      <c r="F177" s="7" t="s">
        <v>21281</v>
      </c>
      <c r="G177" s="7" t="s">
        <v>21282</v>
      </c>
      <c r="H177" s="7" t="s">
        <v>1450</v>
      </c>
      <c r="I177" s="7" t="s">
        <v>3271</v>
      </c>
      <c r="J177" s="7" t="s">
        <v>1452</v>
      </c>
      <c r="K177" s="7" t="s">
        <v>136</v>
      </c>
      <c r="L177" s="7" t="s">
        <v>137</v>
      </c>
      <c r="M177" s="7" t="s">
        <v>1461</v>
      </c>
      <c r="N177" s="7" t="s">
        <v>23</v>
      </c>
      <c r="O177" s="11">
        <v>3</v>
      </c>
      <c r="P177" s="11">
        <v>3</v>
      </c>
      <c r="Q177" s="11">
        <v>3</v>
      </c>
      <c r="R177" s="11">
        <v>0</v>
      </c>
      <c r="S177" s="11" t="s">
        <v>1455</v>
      </c>
      <c r="U177" t="str">
        <f t="shared" si="2"/>
        <v>是</v>
      </c>
    </row>
    <row r="178" spans="1:21">
      <c r="A178" s="2" t="str">
        <f>K178&amp;MID(L:L,15,4)</f>
        <v>危桂珍0625</v>
      </c>
      <c r="B178" s="7" t="s">
        <v>2265</v>
      </c>
      <c r="C178" s="7" t="s">
        <v>1446</v>
      </c>
      <c r="D178" s="7">
        <v>54</v>
      </c>
      <c r="E178" s="7" t="s">
        <v>2266</v>
      </c>
      <c r="F178" s="7" t="s">
        <v>21283</v>
      </c>
      <c r="G178" s="7" t="s">
        <v>21284</v>
      </c>
      <c r="H178" s="7" t="s">
        <v>1450</v>
      </c>
      <c r="I178" s="7" t="s">
        <v>21285</v>
      </c>
      <c r="J178" s="7" t="s">
        <v>1452</v>
      </c>
      <c r="K178" s="7" t="s">
        <v>563</v>
      </c>
      <c r="L178" s="7" t="s">
        <v>564</v>
      </c>
      <c r="M178" s="7" t="s">
        <v>1453</v>
      </c>
      <c r="N178" s="7" t="s">
        <v>23</v>
      </c>
      <c r="O178" s="11">
        <v>3</v>
      </c>
      <c r="P178" s="11">
        <v>59</v>
      </c>
      <c r="Q178" s="11">
        <v>1.5</v>
      </c>
      <c r="R178" s="11">
        <v>1.5</v>
      </c>
      <c r="S178" s="11" t="s">
        <v>1455</v>
      </c>
      <c r="U178" t="str">
        <f t="shared" si="2"/>
        <v>是</v>
      </c>
    </row>
    <row r="179" spans="1:21">
      <c r="A179" s="2" t="str">
        <f>K179&amp;MID(L:L,15,4)</f>
        <v>林杏贤0425</v>
      </c>
      <c r="B179" s="7" t="s">
        <v>1567</v>
      </c>
      <c r="C179" s="7" t="s">
        <v>1446</v>
      </c>
      <c r="D179" s="7">
        <v>58</v>
      </c>
      <c r="E179" s="7" t="s">
        <v>1568</v>
      </c>
      <c r="F179" s="7" t="s">
        <v>21286</v>
      </c>
      <c r="G179" s="7" t="s">
        <v>21287</v>
      </c>
      <c r="H179" s="7" t="s">
        <v>1450</v>
      </c>
      <c r="I179" s="7" t="s">
        <v>10758</v>
      </c>
      <c r="J179" s="7" t="s">
        <v>1452</v>
      </c>
      <c r="K179" s="7" t="s">
        <v>422</v>
      </c>
      <c r="L179" s="7" t="s">
        <v>423</v>
      </c>
      <c r="M179" s="7" t="s">
        <v>1453</v>
      </c>
      <c r="N179" s="7" t="s">
        <v>23</v>
      </c>
      <c r="O179" s="11">
        <v>1</v>
      </c>
      <c r="P179" s="11">
        <v>30</v>
      </c>
      <c r="Q179" s="11">
        <v>1.5</v>
      </c>
      <c r="R179" s="11">
        <v>0</v>
      </c>
      <c r="S179" s="11" t="s">
        <v>1455</v>
      </c>
      <c r="U179" t="str">
        <f t="shared" si="2"/>
        <v>是</v>
      </c>
    </row>
    <row r="180" spans="1:21">
      <c r="A180" s="2" t="str">
        <f>K180&amp;MID(L:L,15,4)</f>
        <v>彭友0922</v>
      </c>
      <c r="B180" s="7" t="s">
        <v>16959</v>
      </c>
      <c r="C180" s="7" t="s">
        <v>1446</v>
      </c>
      <c r="D180" s="7">
        <v>60</v>
      </c>
      <c r="E180" s="7" t="s">
        <v>16960</v>
      </c>
      <c r="F180" s="7" t="s">
        <v>21288</v>
      </c>
      <c r="G180" s="7" t="s">
        <v>21289</v>
      </c>
      <c r="H180" s="7" t="s">
        <v>2514</v>
      </c>
      <c r="I180" s="7" t="s">
        <v>21290</v>
      </c>
      <c r="J180" s="7" t="s">
        <v>1452</v>
      </c>
      <c r="K180" s="7" t="s">
        <v>515</v>
      </c>
      <c r="L180" s="7" t="s">
        <v>516</v>
      </c>
      <c r="M180" s="7" t="s">
        <v>1453</v>
      </c>
      <c r="N180" s="7" t="s">
        <v>23</v>
      </c>
      <c r="O180" s="11">
        <v>1</v>
      </c>
      <c r="P180" s="11">
        <v>39</v>
      </c>
      <c r="Q180" s="11">
        <v>1.5</v>
      </c>
      <c r="R180" s="11">
        <v>0</v>
      </c>
      <c r="S180" s="11" t="s">
        <v>1455</v>
      </c>
      <c r="U180" t="str">
        <f t="shared" si="2"/>
        <v>是</v>
      </c>
    </row>
    <row r="181" spans="1:21">
      <c r="A181" s="2" t="str">
        <f>K181&amp;MID(L:L,15,4)</f>
        <v>伍颂熹0315</v>
      </c>
      <c r="B181" s="7" t="s">
        <v>1967</v>
      </c>
      <c r="C181" s="7" t="s">
        <v>1446</v>
      </c>
      <c r="D181" s="7">
        <v>49</v>
      </c>
      <c r="E181" s="7" t="s">
        <v>1108</v>
      </c>
      <c r="F181" s="7" t="s">
        <v>21291</v>
      </c>
      <c r="G181" s="7" t="s">
        <v>21292</v>
      </c>
      <c r="H181" s="7" t="s">
        <v>1450</v>
      </c>
      <c r="I181" s="7" t="s">
        <v>17199</v>
      </c>
      <c r="J181" s="7" t="s">
        <v>1452</v>
      </c>
      <c r="K181" s="7" t="s">
        <v>1103</v>
      </c>
      <c r="L181" s="7" t="s">
        <v>1104</v>
      </c>
      <c r="M181" s="7" t="s">
        <v>1453</v>
      </c>
      <c r="N181" s="7" t="s">
        <v>23</v>
      </c>
      <c r="O181" s="11">
        <v>3</v>
      </c>
      <c r="P181" s="11">
        <v>18</v>
      </c>
      <c r="Q181" s="11">
        <v>1.5</v>
      </c>
      <c r="R181" s="11">
        <v>1.5</v>
      </c>
      <c r="S181" s="11" t="s">
        <v>1455</v>
      </c>
      <c r="U181" t="str">
        <f t="shared" si="2"/>
        <v>是</v>
      </c>
    </row>
    <row r="182" spans="1:21">
      <c r="A182" s="2" t="str">
        <f>K182&amp;MID(L:L,15,4)</f>
        <v>马建辑1210</v>
      </c>
      <c r="B182" s="7" t="s">
        <v>16060</v>
      </c>
      <c r="C182" s="7" t="s">
        <v>1446</v>
      </c>
      <c r="D182" s="7">
        <v>44</v>
      </c>
      <c r="E182" s="7" t="s">
        <v>1381</v>
      </c>
      <c r="F182" s="7" t="s">
        <v>21293</v>
      </c>
      <c r="G182" s="7" t="s">
        <v>21294</v>
      </c>
      <c r="H182" s="7" t="s">
        <v>1580</v>
      </c>
      <c r="I182" s="7" t="s">
        <v>21295</v>
      </c>
      <c r="J182" s="7" t="s">
        <v>1452</v>
      </c>
      <c r="K182" s="7" t="s">
        <v>1378</v>
      </c>
      <c r="L182" s="7" t="s">
        <v>1379</v>
      </c>
      <c r="M182" s="7" t="s">
        <v>1461</v>
      </c>
      <c r="N182" s="7" t="s">
        <v>1462</v>
      </c>
      <c r="O182" s="11">
        <v>5</v>
      </c>
      <c r="P182" s="11">
        <v>22</v>
      </c>
      <c r="Q182" s="11">
        <v>2.5</v>
      </c>
      <c r="R182" s="11">
        <v>2.5</v>
      </c>
      <c r="S182" s="11" t="s">
        <v>1455</v>
      </c>
      <c r="U182" t="str">
        <f t="shared" si="2"/>
        <v>是</v>
      </c>
    </row>
    <row r="183" spans="1:21">
      <c r="A183" s="2" t="str">
        <f>K183&amp;MID(L:L,15,4)</f>
        <v>邓佩慧1820</v>
      </c>
      <c r="B183" s="7" t="s">
        <v>2283</v>
      </c>
      <c r="C183" s="7" t="s">
        <v>1446</v>
      </c>
      <c r="D183" s="7">
        <v>55</v>
      </c>
      <c r="E183" s="7" t="s">
        <v>2284</v>
      </c>
      <c r="F183" s="7" t="s">
        <v>21296</v>
      </c>
      <c r="G183" s="7" t="s">
        <v>21297</v>
      </c>
      <c r="H183" s="7" t="s">
        <v>1450</v>
      </c>
      <c r="I183" s="7" t="s">
        <v>11665</v>
      </c>
      <c r="J183" s="7" t="s">
        <v>1452</v>
      </c>
      <c r="K183" s="7" t="s">
        <v>134</v>
      </c>
      <c r="L183" s="7" t="s">
        <v>135</v>
      </c>
      <c r="M183" s="7" t="s">
        <v>1461</v>
      </c>
      <c r="N183" s="7" t="s">
        <v>23</v>
      </c>
      <c r="O183" s="11">
        <v>3</v>
      </c>
      <c r="P183" s="11">
        <v>16</v>
      </c>
      <c r="Q183" s="11">
        <v>3</v>
      </c>
      <c r="R183" s="11">
        <v>0</v>
      </c>
      <c r="S183" s="11" t="s">
        <v>1455</v>
      </c>
      <c r="U183" t="str">
        <f t="shared" si="2"/>
        <v>是</v>
      </c>
    </row>
    <row r="184" spans="1:21">
      <c r="A184" s="2" t="str">
        <f>K184&amp;MID(L:L,15,4)</f>
        <v>宋情国5113</v>
      </c>
      <c r="B184" s="7" t="s">
        <v>1949</v>
      </c>
      <c r="C184" s="7" t="s">
        <v>1457</v>
      </c>
      <c r="D184" s="7">
        <v>53</v>
      </c>
      <c r="E184" s="7" t="s">
        <v>1950</v>
      </c>
      <c r="F184" s="7" t="s">
        <v>21298</v>
      </c>
      <c r="G184" s="7" t="s">
        <v>21299</v>
      </c>
      <c r="H184" s="7" t="s">
        <v>2042</v>
      </c>
      <c r="I184" s="7" t="s">
        <v>21300</v>
      </c>
      <c r="J184" s="7" t="s">
        <v>1452</v>
      </c>
      <c r="K184" s="7" t="s">
        <v>474</v>
      </c>
      <c r="L184" s="7" t="s">
        <v>475</v>
      </c>
      <c r="M184" s="7" t="s">
        <v>1461</v>
      </c>
      <c r="N184" s="7" t="s">
        <v>23</v>
      </c>
      <c r="O184" s="11">
        <v>3</v>
      </c>
      <c r="P184" s="11">
        <v>13</v>
      </c>
      <c r="Q184" s="11">
        <v>3</v>
      </c>
      <c r="R184" s="11">
        <v>0</v>
      </c>
      <c r="S184" s="11" t="s">
        <v>1455</v>
      </c>
      <c r="U184" t="str">
        <f t="shared" si="2"/>
        <v>是</v>
      </c>
    </row>
    <row r="185" spans="1:21">
      <c r="A185" s="2" t="str">
        <f>K185&amp;MID(L:L,15,4)</f>
        <v>邓英财0914</v>
      </c>
      <c r="B185" s="7" t="s">
        <v>2293</v>
      </c>
      <c r="C185" s="7" t="s">
        <v>1457</v>
      </c>
      <c r="D185" s="7">
        <v>44</v>
      </c>
      <c r="E185" s="7" t="s">
        <v>2294</v>
      </c>
      <c r="F185" s="7" t="s">
        <v>21301</v>
      </c>
      <c r="G185" s="7" t="s">
        <v>21302</v>
      </c>
      <c r="H185" s="7" t="s">
        <v>1450</v>
      </c>
      <c r="I185" s="7" t="s">
        <v>21303</v>
      </c>
      <c r="J185" s="7" t="s">
        <v>1452</v>
      </c>
      <c r="K185" s="7" t="s">
        <v>152</v>
      </c>
      <c r="L185" s="7" t="s">
        <v>153</v>
      </c>
      <c r="M185" s="7" t="s">
        <v>1453</v>
      </c>
      <c r="N185" s="7" t="s">
        <v>23</v>
      </c>
      <c r="O185" s="11">
        <v>2</v>
      </c>
      <c r="P185" s="11">
        <v>27</v>
      </c>
      <c r="Q185" s="11">
        <v>1.5</v>
      </c>
      <c r="R185" s="11">
        <v>0.5</v>
      </c>
      <c r="S185" s="11" t="s">
        <v>1455</v>
      </c>
      <c r="U185" t="str">
        <f t="shared" si="2"/>
        <v>是</v>
      </c>
    </row>
    <row r="186" spans="1:21">
      <c r="A186" s="2" t="str">
        <f>K186&amp;MID(L:L,15,4)</f>
        <v>周仲萍1825</v>
      </c>
      <c r="B186" s="7" t="s">
        <v>2298</v>
      </c>
      <c r="C186" s="7" t="s">
        <v>1446</v>
      </c>
      <c r="D186" s="7">
        <v>58</v>
      </c>
      <c r="E186" s="7" t="s">
        <v>2299</v>
      </c>
      <c r="F186" s="7" t="s">
        <v>21304</v>
      </c>
      <c r="G186" s="7" t="s">
        <v>21305</v>
      </c>
      <c r="H186" s="7" t="s">
        <v>1450</v>
      </c>
      <c r="I186" s="7" t="s">
        <v>21306</v>
      </c>
      <c r="J186" s="7" t="s">
        <v>1452</v>
      </c>
      <c r="K186" s="7" t="s">
        <v>771</v>
      </c>
      <c r="L186" s="7" t="s">
        <v>772</v>
      </c>
      <c r="M186" s="7" t="s">
        <v>1461</v>
      </c>
      <c r="N186" s="7" t="s">
        <v>1454</v>
      </c>
      <c r="O186" s="11">
        <v>3</v>
      </c>
      <c r="P186" s="11">
        <v>8</v>
      </c>
      <c r="Q186" s="11">
        <v>3</v>
      </c>
      <c r="R186" s="11">
        <v>0</v>
      </c>
      <c r="S186" s="11" t="s">
        <v>1455</v>
      </c>
      <c r="U186" t="str">
        <f t="shared" si="2"/>
        <v>是</v>
      </c>
    </row>
    <row r="187" spans="1:21">
      <c r="A187" s="2" t="str">
        <f>K187&amp;MID(L:L,15,4)</f>
        <v>梁金好4822</v>
      </c>
      <c r="B187" s="7" t="s">
        <v>2303</v>
      </c>
      <c r="C187" s="7" t="s">
        <v>1446</v>
      </c>
      <c r="D187" s="7">
        <v>34</v>
      </c>
      <c r="E187" s="7" t="s">
        <v>2304</v>
      </c>
      <c r="F187" s="7" t="s">
        <v>21307</v>
      </c>
      <c r="G187" s="7" t="s">
        <v>21308</v>
      </c>
      <c r="H187" s="7" t="s">
        <v>1450</v>
      </c>
      <c r="I187" s="7" t="s">
        <v>11493</v>
      </c>
      <c r="J187" s="7" t="s">
        <v>1452</v>
      </c>
      <c r="K187" s="7" t="s">
        <v>634</v>
      </c>
      <c r="L187" s="7" t="s">
        <v>635</v>
      </c>
      <c r="M187" s="7" t="s">
        <v>1461</v>
      </c>
      <c r="N187" s="7" t="s">
        <v>1467</v>
      </c>
      <c r="O187" s="11">
        <v>3</v>
      </c>
      <c r="P187" s="11">
        <v>13</v>
      </c>
      <c r="Q187" s="11">
        <v>3</v>
      </c>
      <c r="R187" s="11">
        <v>0</v>
      </c>
      <c r="S187" s="11" t="s">
        <v>1455</v>
      </c>
      <c r="U187" t="str">
        <f t="shared" si="2"/>
        <v>是</v>
      </c>
    </row>
    <row r="188" spans="1:21">
      <c r="A188" s="2" t="str">
        <f>K188&amp;MID(L:L,15,4)</f>
        <v>何桂芳0025</v>
      </c>
      <c r="B188" s="7" t="s">
        <v>8498</v>
      </c>
      <c r="C188" s="7" t="s">
        <v>1446</v>
      </c>
      <c r="D188" s="7">
        <v>60</v>
      </c>
      <c r="E188" s="7" t="s">
        <v>8499</v>
      </c>
      <c r="F188" s="7" t="s">
        <v>21309</v>
      </c>
      <c r="G188" s="7" t="s">
        <v>21310</v>
      </c>
      <c r="H188" s="7" t="s">
        <v>1450</v>
      </c>
      <c r="I188" s="7" t="s">
        <v>21311</v>
      </c>
      <c r="J188" s="7" t="s">
        <v>1452</v>
      </c>
      <c r="K188" s="7" t="s">
        <v>678</v>
      </c>
      <c r="L188" s="7" t="s">
        <v>679</v>
      </c>
      <c r="M188" s="7" t="s">
        <v>1461</v>
      </c>
      <c r="N188" s="7" t="s">
        <v>23</v>
      </c>
      <c r="O188" s="11">
        <v>3</v>
      </c>
      <c r="P188" s="11">
        <v>25</v>
      </c>
      <c r="Q188" s="11">
        <v>3</v>
      </c>
      <c r="R188" s="11">
        <v>0</v>
      </c>
      <c r="S188" s="11" t="s">
        <v>1455</v>
      </c>
      <c r="U188" t="str">
        <f t="shared" si="2"/>
        <v>是</v>
      </c>
    </row>
    <row r="189" spans="1:21">
      <c r="A189" s="2" t="str">
        <f>K189&amp;MID(L:L,15,4)</f>
        <v>黄惠克1210</v>
      </c>
      <c r="B189" s="7" t="s">
        <v>2313</v>
      </c>
      <c r="C189" s="7" t="s">
        <v>1446</v>
      </c>
      <c r="D189" s="7">
        <v>48</v>
      </c>
      <c r="E189" s="7" t="s">
        <v>2314</v>
      </c>
      <c r="F189" s="7" t="s">
        <v>21312</v>
      </c>
      <c r="G189" s="7" t="s">
        <v>21313</v>
      </c>
      <c r="H189" s="7" t="s">
        <v>1450</v>
      </c>
      <c r="I189" s="7" t="s">
        <v>21314</v>
      </c>
      <c r="J189" s="7" t="s">
        <v>1452</v>
      </c>
      <c r="K189" s="7" t="s">
        <v>245</v>
      </c>
      <c r="L189" s="7" t="s">
        <v>2318</v>
      </c>
      <c r="M189" s="7" t="s">
        <v>1453</v>
      </c>
      <c r="N189" s="7" t="s">
        <v>23</v>
      </c>
      <c r="O189" s="11">
        <v>4</v>
      </c>
      <c r="P189" s="11">
        <v>29</v>
      </c>
      <c r="Q189" s="11">
        <v>1.5</v>
      </c>
      <c r="R189" s="11">
        <v>2.5</v>
      </c>
      <c r="S189" s="11" t="s">
        <v>1455</v>
      </c>
      <c r="U189" t="str">
        <f t="shared" si="2"/>
        <v>是</v>
      </c>
    </row>
    <row r="190" spans="1:21">
      <c r="A190" s="2" t="str">
        <f>K190&amp;MID(L:L,15,4)</f>
        <v>吴容根6016</v>
      </c>
      <c r="B190" s="7" t="s">
        <v>2319</v>
      </c>
      <c r="C190" s="7" t="s">
        <v>1457</v>
      </c>
      <c r="D190" s="7">
        <v>51</v>
      </c>
      <c r="E190" s="7" t="s">
        <v>2320</v>
      </c>
      <c r="F190" s="7" t="s">
        <v>21315</v>
      </c>
      <c r="G190" s="7" t="s">
        <v>21316</v>
      </c>
      <c r="H190" s="7" t="s">
        <v>1450</v>
      </c>
      <c r="I190" s="7" t="s">
        <v>21317</v>
      </c>
      <c r="J190" s="7" t="s">
        <v>1452</v>
      </c>
      <c r="K190" s="7" t="s">
        <v>521</v>
      </c>
      <c r="L190" s="7" t="s">
        <v>522</v>
      </c>
      <c r="M190" s="7" t="s">
        <v>1453</v>
      </c>
      <c r="N190" s="7" t="s">
        <v>23</v>
      </c>
      <c r="O190" s="11">
        <v>2</v>
      </c>
      <c r="P190" s="11">
        <v>12</v>
      </c>
      <c r="Q190" s="11">
        <v>1.5</v>
      </c>
      <c r="R190" s="11">
        <v>0.5</v>
      </c>
      <c r="S190" s="11" t="s">
        <v>1455</v>
      </c>
      <c r="U190" t="str">
        <f t="shared" si="2"/>
        <v>是</v>
      </c>
    </row>
    <row r="191" spans="1:21">
      <c r="A191" s="2" t="str">
        <f>K191&amp;MID(L:L,15,4)</f>
        <v>徐妹0042</v>
      </c>
      <c r="B191" s="7" t="s">
        <v>2324</v>
      </c>
      <c r="C191" s="7" t="s">
        <v>1446</v>
      </c>
      <c r="D191" s="7">
        <v>48</v>
      </c>
      <c r="E191" s="7" t="s">
        <v>966</v>
      </c>
      <c r="F191" s="7" t="s">
        <v>21318</v>
      </c>
      <c r="G191" s="7" t="s">
        <v>21319</v>
      </c>
      <c r="H191" s="7" t="s">
        <v>1450</v>
      </c>
      <c r="I191" s="7" t="s">
        <v>18872</v>
      </c>
      <c r="J191" s="7" t="s">
        <v>1452</v>
      </c>
      <c r="K191" s="7" t="s">
        <v>963</v>
      </c>
      <c r="L191" s="7" t="s">
        <v>964</v>
      </c>
      <c r="M191" s="7" t="s">
        <v>1453</v>
      </c>
      <c r="N191" s="7" t="s">
        <v>23</v>
      </c>
      <c r="O191" s="11">
        <v>1</v>
      </c>
      <c r="P191" s="11">
        <v>39</v>
      </c>
      <c r="Q191" s="11">
        <v>1.5</v>
      </c>
      <c r="R191" s="11">
        <v>0</v>
      </c>
      <c r="S191" s="11" t="s">
        <v>1455</v>
      </c>
      <c r="U191" t="str">
        <f t="shared" si="2"/>
        <v>是</v>
      </c>
    </row>
    <row r="192" spans="1:21">
      <c r="A192" s="2" t="str">
        <f>K192&amp;MID(L:L,15,4)</f>
        <v>越灼炎0011</v>
      </c>
      <c r="B192" s="7" t="s">
        <v>2328</v>
      </c>
      <c r="C192" s="7" t="s">
        <v>1446</v>
      </c>
      <c r="D192" s="7">
        <v>46</v>
      </c>
      <c r="E192" s="7" t="s">
        <v>2329</v>
      </c>
      <c r="F192" s="7" t="s">
        <v>21320</v>
      </c>
      <c r="G192" s="7" t="s">
        <v>21321</v>
      </c>
      <c r="H192" s="7" t="s">
        <v>1450</v>
      </c>
      <c r="I192" s="7" t="s">
        <v>21322</v>
      </c>
      <c r="J192" s="7" t="s">
        <v>1452</v>
      </c>
      <c r="K192" s="7" t="s">
        <v>648</v>
      </c>
      <c r="L192" s="7" t="s">
        <v>649</v>
      </c>
      <c r="M192" s="7" t="s">
        <v>1453</v>
      </c>
      <c r="N192" s="7" t="s">
        <v>23</v>
      </c>
      <c r="O192" s="11">
        <v>2</v>
      </c>
      <c r="P192" s="11">
        <v>1</v>
      </c>
      <c r="Q192" s="11">
        <v>1.5</v>
      </c>
      <c r="R192" s="11">
        <v>0.5</v>
      </c>
      <c r="S192" s="11" t="s">
        <v>1455</v>
      </c>
      <c r="U192" t="str">
        <f t="shared" si="2"/>
        <v>是</v>
      </c>
    </row>
    <row r="193" spans="1:21">
      <c r="A193" s="2" t="str">
        <f>K193&amp;MID(L:L,15,4)</f>
        <v>龙佩霜0944</v>
      </c>
      <c r="B193" s="7" t="s">
        <v>2333</v>
      </c>
      <c r="C193" s="7" t="s">
        <v>1457</v>
      </c>
      <c r="D193" s="7">
        <v>36</v>
      </c>
      <c r="E193" s="7" t="s">
        <v>2334</v>
      </c>
      <c r="F193" s="7" t="s">
        <v>21323</v>
      </c>
      <c r="G193" s="7" t="s">
        <v>21324</v>
      </c>
      <c r="H193" s="7" t="s">
        <v>1450</v>
      </c>
      <c r="I193" s="7" t="s">
        <v>21325</v>
      </c>
      <c r="J193" s="7" t="s">
        <v>1452</v>
      </c>
      <c r="K193" s="7" t="s">
        <v>445</v>
      </c>
      <c r="L193" s="7" t="s">
        <v>446</v>
      </c>
      <c r="M193" s="7" t="s">
        <v>1461</v>
      </c>
      <c r="N193" s="7" t="s">
        <v>23</v>
      </c>
      <c r="O193" s="11">
        <v>6</v>
      </c>
      <c r="P193" s="11">
        <v>1</v>
      </c>
      <c r="Q193" s="11">
        <v>3</v>
      </c>
      <c r="R193" s="11">
        <v>3</v>
      </c>
      <c r="S193" s="11" t="s">
        <v>1455</v>
      </c>
      <c r="U193" t="str">
        <f t="shared" si="2"/>
        <v>是</v>
      </c>
    </row>
    <row r="194" spans="1:21">
      <c r="A194" s="2" t="str">
        <f>K194&amp;MID(L:L,15,4)</f>
        <v>王秀兰182X</v>
      </c>
      <c r="B194" s="7" t="s">
        <v>17603</v>
      </c>
      <c r="C194" s="7" t="s">
        <v>1446</v>
      </c>
      <c r="D194" s="7">
        <v>60</v>
      </c>
      <c r="E194" s="7" t="s">
        <v>17604</v>
      </c>
      <c r="F194" s="7" t="s">
        <v>21326</v>
      </c>
      <c r="G194" s="7" t="s">
        <v>21327</v>
      </c>
      <c r="H194" s="7" t="s">
        <v>1450</v>
      </c>
      <c r="I194" s="7" t="s">
        <v>21328</v>
      </c>
      <c r="J194" s="7" t="s">
        <v>1452</v>
      </c>
      <c r="K194" s="7" t="s">
        <v>557</v>
      </c>
      <c r="L194" s="7" t="s">
        <v>558</v>
      </c>
      <c r="M194" s="7" t="s">
        <v>1461</v>
      </c>
      <c r="N194" s="7" t="s">
        <v>23</v>
      </c>
      <c r="O194" s="11">
        <v>3</v>
      </c>
      <c r="P194" s="11">
        <v>4</v>
      </c>
      <c r="Q194" s="11">
        <v>3</v>
      </c>
      <c r="R194" s="11">
        <v>0</v>
      </c>
      <c r="S194" s="11" t="s">
        <v>1455</v>
      </c>
      <c r="U194" t="str">
        <f t="shared" si="2"/>
        <v>是</v>
      </c>
    </row>
    <row r="195" spans="1:21">
      <c r="A195" s="2" t="str">
        <f>K195&amp;MID(L:L,15,4)</f>
        <v>邓根女0624</v>
      </c>
      <c r="B195" s="7" t="s">
        <v>1612</v>
      </c>
      <c r="C195" s="7" t="s">
        <v>1446</v>
      </c>
      <c r="D195" s="7">
        <v>59</v>
      </c>
      <c r="E195" s="7" t="s">
        <v>1613</v>
      </c>
      <c r="F195" s="7" t="s">
        <v>21329</v>
      </c>
      <c r="G195" s="7" t="s">
        <v>21330</v>
      </c>
      <c r="H195" s="7" t="s">
        <v>1450</v>
      </c>
      <c r="I195" s="7" t="s">
        <v>21331</v>
      </c>
      <c r="J195" s="7" t="s">
        <v>1452</v>
      </c>
      <c r="K195" s="7" t="s">
        <v>1274</v>
      </c>
      <c r="L195" s="7" t="s">
        <v>1275</v>
      </c>
      <c r="M195" s="7" t="s">
        <v>1461</v>
      </c>
      <c r="N195" s="7" t="s">
        <v>1462</v>
      </c>
      <c r="O195" s="11">
        <v>2</v>
      </c>
      <c r="P195" s="11">
        <v>35</v>
      </c>
      <c r="Q195" s="11">
        <v>2.5</v>
      </c>
      <c r="R195" s="11">
        <v>0</v>
      </c>
      <c r="S195" s="11" t="s">
        <v>1455</v>
      </c>
      <c r="U195" t="str">
        <f t="shared" ref="U195:U258" si="3">S195</f>
        <v>是</v>
      </c>
    </row>
    <row r="196" spans="1:21">
      <c r="A196" s="2" t="str">
        <f>K196&amp;MID(L:L,15,4)</f>
        <v>彭江秀0014</v>
      </c>
      <c r="B196" s="7" t="s">
        <v>16941</v>
      </c>
      <c r="C196" s="7" t="s">
        <v>1457</v>
      </c>
      <c r="D196" s="7">
        <v>43</v>
      </c>
      <c r="E196" s="7" t="s">
        <v>16942</v>
      </c>
      <c r="F196" s="7" t="s">
        <v>21332</v>
      </c>
      <c r="G196" s="7" t="s">
        <v>21333</v>
      </c>
      <c r="H196" s="7" t="s">
        <v>1450</v>
      </c>
      <c r="I196" s="7" t="s">
        <v>5286</v>
      </c>
      <c r="J196" s="7" t="s">
        <v>1452</v>
      </c>
      <c r="K196" s="7" t="s">
        <v>743</v>
      </c>
      <c r="L196" s="7" t="s">
        <v>744</v>
      </c>
      <c r="M196" s="7" t="s">
        <v>1453</v>
      </c>
      <c r="N196" s="7" t="s">
        <v>1467</v>
      </c>
      <c r="O196" s="11">
        <v>1</v>
      </c>
      <c r="P196" s="11">
        <v>32</v>
      </c>
      <c r="Q196" s="11">
        <v>1.5</v>
      </c>
      <c r="R196" s="11">
        <v>0</v>
      </c>
      <c r="S196" s="11" t="s">
        <v>1455</v>
      </c>
      <c r="U196" t="str">
        <f t="shared" si="3"/>
        <v>是</v>
      </c>
    </row>
    <row r="197" spans="1:21">
      <c r="A197" s="2" t="str">
        <f>K197&amp;MID(L:L,15,4)</f>
        <v>何炳耀0034</v>
      </c>
      <c r="B197" s="7" t="s">
        <v>2351</v>
      </c>
      <c r="C197" s="7" t="s">
        <v>1446</v>
      </c>
      <c r="D197" s="7">
        <v>54</v>
      </c>
      <c r="E197" s="7" t="s">
        <v>2352</v>
      </c>
      <c r="F197" s="7" t="s">
        <v>21334</v>
      </c>
      <c r="G197" s="7" t="s">
        <v>21335</v>
      </c>
      <c r="H197" s="7" t="s">
        <v>1450</v>
      </c>
      <c r="I197" s="7" t="s">
        <v>21336</v>
      </c>
      <c r="J197" s="7" t="s">
        <v>1452</v>
      </c>
      <c r="K197" s="7" t="s">
        <v>198</v>
      </c>
      <c r="L197" s="7" t="s">
        <v>199</v>
      </c>
      <c r="M197" s="7" t="s">
        <v>1461</v>
      </c>
      <c r="N197" s="7" t="s">
        <v>23</v>
      </c>
      <c r="O197" s="11">
        <v>3</v>
      </c>
      <c r="P197" s="11">
        <v>23</v>
      </c>
      <c r="Q197" s="11">
        <v>3</v>
      </c>
      <c r="R197" s="11">
        <v>0</v>
      </c>
      <c r="S197" s="11" t="s">
        <v>1455</v>
      </c>
      <c r="U197" t="str">
        <f t="shared" si="3"/>
        <v>是</v>
      </c>
    </row>
    <row r="198" spans="1:21">
      <c r="A198" s="2" t="str">
        <f>K198&amp;MID(L:L,15,4)</f>
        <v>欧阳可昌0916</v>
      </c>
      <c r="B198" s="7" t="s">
        <v>2356</v>
      </c>
      <c r="C198" s="7" t="s">
        <v>1457</v>
      </c>
      <c r="D198" s="7">
        <v>43</v>
      </c>
      <c r="E198" s="7" t="s">
        <v>384</v>
      </c>
      <c r="F198" s="7" t="s">
        <v>21337</v>
      </c>
      <c r="G198" s="7" t="s">
        <v>21338</v>
      </c>
      <c r="H198" s="7" t="s">
        <v>1450</v>
      </c>
      <c r="I198" s="7" t="s">
        <v>21339</v>
      </c>
      <c r="J198" s="7" t="s">
        <v>1452</v>
      </c>
      <c r="K198" s="7" t="s">
        <v>381</v>
      </c>
      <c r="L198" s="7" t="s">
        <v>382</v>
      </c>
      <c r="M198" s="7" t="s">
        <v>1453</v>
      </c>
      <c r="N198" s="7" t="s">
        <v>23</v>
      </c>
      <c r="O198" s="11">
        <v>5</v>
      </c>
      <c r="P198" s="11">
        <v>1</v>
      </c>
      <c r="Q198" s="11">
        <v>1.5</v>
      </c>
      <c r="R198" s="11">
        <v>3.5</v>
      </c>
      <c r="S198" s="11" t="s">
        <v>1455</v>
      </c>
      <c r="U198" t="str">
        <f t="shared" si="3"/>
        <v>是</v>
      </c>
    </row>
    <row r="199" spans="1:21">
      <c r="A199" s="2" t="str">
        <f>K199&amp;MID(L:L,15,4)</f>
        <v>陈惠群282X</v>
      </c>
      <c r="B199" s="7" t="s">
        <v>1929</v>
      </c>
      <c r="C199" s="7" t="s">
        <v>1446</v>
      </c>
      <c r="D199" s="7">
        <v>58</v>
      </c>
      <c r="E199" s="7" t="s">
        <v>1930</v>
      </c>
      <c r="F199" s="7" t="s">
        <v>21180</v>
      </c>
      <c r="G199" s="7" t="s">
        <v>21340</v>
      </c>
      <c r="H199" s="7" t="s">
        <v>1450</v>
      </c>
      <c r="I199" s="7" t="s">
        <v>11819</v>
      </c>
      <c r="J199" s="7" t="s">
        <v>1452</v>
      </c>
      <c r="K199" s="7" t="s">
        <v>65</v>
      </c>
      <c r="L199" s="7" t="s">
        <v>66</v>
      </c>
      <c r="M199" s="7" t="s">
        <v>1461</v>
      </c>
      <c r="N199" s="7" t="s">
        <v>23</v>
      </c>
      <c r="O199" s="11">
        <v>3</v>
      </c>
      <c r="P199" s="11">
        <v>8</v>
      </c>
      <c r="Q199" s="11">
        <v>3</v>
      </c>
      <c r="R199" s="11">
        <v>0</v>
      </c>
      <c r="S199" s="11" t="s">
        <v>1455</v>
      </c>
      <c r="U199" t="str">
        <f t="shared" si="3"/>
        <v>是</v>
      </c>
    </row>
    <row r="200" spans="1:21">
      <c r="A200" s="2" t="str">
        <f>K200&amp;MID(L:L,15,4)</f>
        <v>周浩冲0255</v>
      </c>
      <c r="B200" s="7" t="s">
        <v>2363</v>
      </c>
      <c r="C200" s="7" t="s">
        <v>1446</v>
      </c>
      <c r="D200" s="7">
        <v>54</v>
      </c>
      <c r="E200" s="7" t="s">
        <v>50</v>
      </c>
      <c r="F200" s="7" t="s">
        <v>21341</v>
      </c>
      <c r="G200" s="7" t="s">
        <v>21342</v>
      </c>
      <c r="H200" s="7" t="s">
        <v>2366</v>
      </c>
      <c r="I200" s="7" t="s">
        <v>21343</v>
      </c>
      <c r="J200" s="7" t="s">
        <v>1452</v>
      </c>
      <c r="K200" s="7" t="s">
        <v>46</v>
      </c>
      <c r="L200" s="7" t="s">
        <v>47</v>
      </c>
      <c r="M200" s="7" t="s">
        <v>1772</v>
      </c>
      <c r="N200" s="7" t="s">
        <v>23</v>
      </c>
      <c r="O200" s="11">
        <v>3</v>
      </c>
      <c r="P200" s="11">
        <v>57</v>
      </c>
      <c r="Q200" s="11">
        <v>3</v>
      </c>
      <c r="R200" s="11">
        <v>0</v>
      </c>
      <c r="S200" s="11" t="s">
        <v>1455</v>
      </c>
      <c r="U200" t="str">
        <f t="shared" si="3"/>
        <v>是</v>
      </c>
    </row>
    <row r="201" spans="1:21">
      <c r="A201" s="2" t="str">
        <f>K201&amp;MID(L:L,15,4)</f>
        <v>陈兴妹3927</v>
      </c>
      <c r="B201" s="7" t="s">
        <v>5527</v>
      </c>
      <c r="C201" s="7" t="s">
        <v>1444</v>
      </c>
      <c r="D201" s="7">
        <v>40</v>
      </c>
      <c r="E201" s="7" t="s">
        <v>5528</v>
      </c>
      <c r="F201" s="7" t="s">
        <v>21344</v>
      </c>
      <c r="G201" s="7" t="s">
        <v>21345</v>
      </c>
      <c r="H201" s="7" t="s">
        <v>1450</v>
      </c>
      <c r="I201" s="7" t="s">
        <v>21346</v>
      </c>
      <c r="J201" s="7" t="s">
        <v>1452</v>
      </c>
      <c r="K201" s="7" t="s">
        <v>95</v>
      </c>
      <c r="L201" s="7" t="s">
        <v>96</v>
      </c>
      <c r="M201" s="7" t="s">
        <v>1453</v>
      </c>
      <c r="N201" s="7" t="s">
        <v>23</v>
      </c>
      <c r="O201" s="11">
        <v>3</v>
      </c>
      <c r="P201" s="11">
        <v>58</v>
      </c>
      <c r="Q201" s="11">
        <v>1.5</v>
      </c>
      <c r="R201" s="11">
        <v>1.5</v>
      </c>
      <c r="S201" s="11" t="s">
        <v>1455</v>
      </c>
      <c r="U201" t="str">
        <f t="shared" si="3"/>
        <v>是</v>
      </c>
    </row>
    <row r="202" spans="1:21">
      <c r="A202" s="2" t="str">
        <f>K202&amp;MID(L:L,15,4)</f>
        <v>黄允祥5110</v>
      </c>
      <c r="B202" s="7" t="s">
        <v>2231</v>
      </c>
      <c r="C202" s="7" t="s">
        <v>1446</v>
      </c>
      <c r="D202" s="7">
        <v>52</v>
      </c>
      <c r="E202" s="7" t="s">
        <v>2232</v>
      </c>
      <c r="F202" s="7" t="s">
        <v>21347</v>
      </c>
      <c r="G202" s="7" t="s">
        <v>21075</v>
      </c>
      <c r="H202" s="7" t="s">
        <v>1450</v>
      </c>
      <c r="I202" s="7" t="s">
        <v>21348</v>
      </c>
      <c r="J202" s="7" t="s">
        <v>1452</v>
      </c>
      <c r="K202" s="7" t="s">
        <v>238</v>
      </c>
      <c r="L202" s="7" t="s">
        <v>239</v>
      </c>
      <c r="M202" s="7" t="s">
        <v>1453</v>
      </c>
      <c r="N202" s="7" t="s">
        <v>23</v>
      </c>
      <c r="O202" s="11">
        <v>1</v>
      </c>
      <c r="P202" s="11">
        <v>39</v>
      </c>
      <c r="Q202" s="11">
        <v>1.5</v>
      </c>
      <c r="R202" s="11">
        <v>0</v>
      </c>
      <c r="S202" s="11" t="s">
        <v>1455</v>
      </c>
      <c r="U202" t="str">
        <f t="shared" si="3"/>
        <v>是</v>
      </c>
    </row>
    <row r="203" spans="1:21">
      <c r="A203" s="2" t="str">
        <f>K203&amp;MID(L:L,15,4)</f>
        <v>黄达生1215</v>
      </c>
      <c r="B203" s="7" t="s">
        <v>1823</v>
      </c>
      <c r="C203" s="7" t="s">
        <v>1446</v>
      </c>
      <c r="D203" s="7">
        <v>58</v>
      </c>
      <c r="E203" s="7" t="s">
        <v>1824</v>
      </c>
      <c r="F203" s="7" t="s">
        <v>21349</v>
      </c>
      <c r="G203" s="7" t="s">
        <v>21350</v>
      </c>
      <c r="H203" s="7" t="s">
        <v>1450</v>
      </c>
      <c r="I203" s="7" t="s">
        <v>21351</v>
      </c>
      <c r="J203" s="7" t="s">
        <v>1452</v>
      </c>
      <c r="K203" s="7" t="s">
        <v>1035</v>
      </c>
      <c r="L203" s="7" t="s">
        <v>1036</v>
      </c>
      <c r="M203" s="7" t="s">
        <v>1453</v>
      </c>
      <c r="N203" s="7" t="s">
        <v>23</v>
      </c>
      <c r="O203" s="11">
        <v>22</v>
      </c>
      <c r="P203" s="11">
        <v>42</v>
      </c>
      <c r="Q203" s="11">
        <v>1.5</v>
      </c>
      <c r="R203" s="11">
        <v>20.5</v>
      </c>
      <c r="S203" s="11" t="s">
        <v>1520</v>
      </c>
      <c r="U203" t="str">
        <f t="shared" si="3"/>
        <v>否</v>
      </c>
    </row>
    <row r="204" spans="1:21">
      <c r="A204" s="2" t="str">
        <f>K204&amp;MID(L:L,15,4)</f>
        <v>吴沛莲4223</v>
      </c>
      <c r="B204" s="7" t="s">
        <v>2376</v>
      </c>
      <c r="C204" s="7" t="s">
        <v>1457</v>
      </c>
      <c r="D204" s="7">
        <v>40</v>
      </c>
      <c r="E204" s="7" t="s">
        <v>843</v>
      </c>
      <c r="F204" s="7" t="s">
        <v>21352</v>
      </c>
      <c r="G204" s="7" t="s">
        <v>21353</v>
      </c>
      <c r="H204" s="7" t="s">
        <v>1450</v>
      </c>
      <c r="I204" s="7" t="s">
        <v>21354</v>
      </c>
      <c r="J204" s="7" t="s">
        <v>1452</v>
      </c>
      <c r="K204" s="7" t="s">
        <v>840</v>
      </c>
      <c r="L204" s="7" t="s">
        <v>841</v>
      </c>
      <c r="M204" s="7" t="s">
        <v>1461</v>
      </c>
      <c r="N204" s="7" t="s">
        <v>23</v>
      </c>
      <c r="O204" s="11">
        <v>5</v>
      </c>
      <c r="P204" s="11">
        <v>27</v>
      </c>
      <c r="Q204" s="11">
        <v>3</v>
      </c>
      <c r="R204" s="11">
        <v>2</v>
      </c>
      <c r="S204" s="11" t="s">
        <v>1455</v>
      </c>
      <c r="U204" t="str">
        <f t="shared" si="3"/>
        <v>是</v>
      </c>
    </row>
    <row r="205" spans="1:21">
      <c r="A205" s="2" t="str">
        <f>K205&amp;MID(L:L,15,4)</f>
        <v>高金桥6021</v>
      </c>
      <c r="B205" s="7" t="s">
        <v>2319</v>
      </c>
      <c r="C205" s="7" t="s">
        <v>1457</v>
      </c>
      <c r="D205" s="7">
        <v>51</v>
      </c>
      <c r="E205" s="7" t="s">
        <v>2320</v>
      </c>
      <c r="F205" s="7" t="s">
        <v>21355</v>
      </c>
      <c r="G205" s="7" t="s">
        <v>21309</v>
      </c>
      <c r="H205" s="7" t="s">
        <v>1450</v>
      </c>
      <c r="I205" s="7" t="s">
        <v>11458</v>
      </c>
      <c r="J205" s="7" t="s">
        <v>1452</v>
      </c>
      <c r="K205" s="7" t="s">
        <v>164</v>
      </c>
      <c r="L205" s="7" t="s">
        <v>165</v>
      </c>
      <c r="M205" s="7" t="s">
        <v>1453</v>
      </c>
      <c r="N205" s="7" t="s">
        <v>23</v>
      </c>
      <c r="O205" s="11">
        <v>1</v>
      </c>
      <c r="P205" s="11">
        <v>55</v>
      </c>
      <c r="Q205" s="11">
        <v>1.5</v>
      </c>
      <c r="R205" s="11">
        <v>0</v>
      </c>
      <c r="S205" s="11" t="s">
        <v>1455</v>
      </c>
      <c r="U205" t="str">
        <f t="shared" si="3"/>
        <v>是</v>
      </c>
    </row>
    <row r="206" spans="1:21">
      <c r="A206" s="2" t="str">
        <f>K206&amp;MID(L:L,15,4)</f>
        <v>罗少群0024</v>
      </c>
      <c r="B206" s="7" t="s">
        <v>2383</v>
      </c>
      <c r="C206" s="7" t="s">
        <v>1446</v>
      </c>
      <c r="D206" s="7">
        <v>38</v>
      </c>
      <c r="E206" s="7" t="s">
        <v>2384</v>
      </c>
      <c r="F206" s="7" t="s">
        <v>21356</v>
      </c>
      <c r="G206" s="7" t="s">
        <v>21357</v>
      </c>
      <c r="H206" s="7" t="s">
        <v>1450</v>
      </c>
      <c r="I206" s="7" t="s">
        <v>21358</v>
      </c>
      <c r="J206" s="7" t="s">
        <v>1452</v>
      </c>
      <c r="K206" s="7" t="s">
        <v>996</v>
      </c>
      <c r="L206" s="7" t="s">
        <v>997</v>
      </c>
      <c r="M206" s="7" t="s">
        <v>1453</v>
      </c>
      <c r="N206" s="7" t="s">
        <v>23</v>
      </c>
      <c r="O206" s="11">
        <v>2</v>
      </c>
      <c r="P206" s="11">
        <v>36</v>
      </c>
      <c r="Q206" s="11">
        <v>1.5</v>
      </c>
      <c r="R206" s="11">
        <v>0.5</v>
      </c>
      <c r="S206" s="11" t="s">
        <v>1455</v>
      </c>
      <c r="U206" t="str">
        <f t="shared" si="3"/>
        <v>是</v>
      </c>
    </row>
    <row r="207" spans="1:21">
      <c r="A207" s="2" t="str">
        <f>K207&amp;MID(L:L,15,4)</f>
        <v>黎富煊0093</v>
      </c>
      <c r="B207" s="7" t="s">
        <v>2388</v>
      </c>
      <c r="C207" s="7" t="s">
        <v>1446</v>
      </c>
      <c r="D207" s="7">
        <v>58</v>
      </c>
      <c r="E207" s="7" t="s">
        <v>2389</v>
      </c>
      <c r="F207" s="7" t="s">
        <v>21359</v>
      </c>
      <c r="G207" s="7" t="s">
        <v>21360</v>
      </c>
      <c r="H207" s="7" t="s">
        <v>1450</v>
      </c>
      <c r="I207" s="7" t="s">
        <v>21361</v>
      </c>
      <c r="J207" s="7" t="s">
        <v>1452</v>
      </c>
      <c r="K207" s="7" t="s">
        <v>339</v>
      </c>
      <c r="L207" s="7" t="s">
        <v>340</v>
      </c>
      <c r="M207" s="7" t="s">
        <v>1453</v>
      </c>
      <c r="N207" s="7" t="s">
        <v>23</v>
      </c>
      <c r="O207" s="11">
        <v>6</v>
      </c>
      <c r="P207" s="11">
        <v>29</v>
      </c>
      <c r="Q207" s="11">
        <v>1.5</v>
      </c>
      <c r="R207" s="11">
        <v>4.5</v>
      </c>
      <c r="S207" s="11" t="s">
        <v>1455</v>
      </c>
      <c r="U207" t="str">
        <f t="shared" si="3"/>
        <v>是</v>
      </c>
    </row>
    <row r="208" spans="1:21">
      <c r="A208" s="2" t="str">
        <f>K208&amp;MID(L:L,15,4)</f>
        <v>方玉珍3928</v>
      </c>
      <c r="B208" s="7" t="s">
        <v>10527</v>
      </c>
      <c r="C208" s="7" t="s">
        <v>1457</v>
      </c>
      <c r="D208" s="7">
        <v>23</v>
      </c>
      <c r="E208" s="7" t="s">
        <v>823</v>
      </c>
      <c r="F208" s="7" t="s">
        <v>21362</v>
      </c>
      <c r="G208" s="7" t="s">
        <v>21363</v>
      </c>
      <c r="H208" s="7" t="s">
        <v>1450</v>
      </c>
      <c r="I208" s="7" t="s">
        <v>21364</v>
      </c>
      <c r="J208" s="7" t="s">
        <v>1452</v>
      </c>
      <c r="K208" s="7" t="s">
        <v>820</v>
      </c>
      <c r="L208" s="7" t="s">
        <v>821</v>
      </c>
      <c r="M208" s="7" t="s">
        <v>1461</v>
      </c>
      <c r="N208" s="7" t="s">
        <v>23</v>
      </c>
      <c r="O208" s="11">
        <v>3</v>
      </c>
      <c r="P208" s="11">
        <v>41</v>
      </c>
      <c r="Q208" s="11">
        <v>3</v>
      </c>
      <c r="R208" s="11">
        <v>0</v>
      </c>
      <c r="S208" s="11" t="s">
        <v>1455</v>
      </c>
      <c r="U208" t="str">
        <f t="shared" si="3"/>
        <v>是</v>
      </c>
    </row>
    <row r="209" spans="1:21">
      <c r="A209" s="2" t="str">
        <f>K209&amp;MID(L:L,15,4)</f>
        <v>张学凤062X</v>
      </c>
      <c r="B209" s="7" t="s">
        <v>1709</v>
      </c>
      <c r="C209" s="7" t="s">
        <v>1446</v>
      </c>
      <c r="D209" s="7">
        <v>41</v>
      </c>
      <c r="E209" s="7" t="s">
        <v>1710</v>
      </c>
      <c r="F209" s="7" t="s">
        <v>21365</v>
      </c>
      <c r="G209" s="7" t="s">
        <v>21366</v>
      </c>
      <c r="H209" s="7" t="s">
        <v>1450</v>
      </c>
      <c r="I209" s="7" t="s">
        <v>21367</v>
      </c>
      <c r="J209" s="7" t="s">
        <v>1452</v>
      </c>
      <c r="K209" s="7" t="s">
        <v>589</v>
      </c>
      <c r="L209" s="7" t="s">
        <v>590</v>
      </c>
      <c r="M209" s="7" t="s">
        <v>1461</v>
      </c>
      <c r="N209" s="7" t="s">
        <v>23</v>
      </c>
      <c r="O209" s="11">
        <v>4</v>
      </c>
      <c r="P209" s="11">
        <v>11</v>
      </c>
      <c r="Q209" s="11">
        <v>3</v>
      </c>
      <c r="R209" s="11">
        <v>1</v>
      </c>
      <c r="S209" s="11" t="s">
        <v>1455</v>
      </c>
      <c r="U209" t="str">
        <f t="shared" si="3"/>
        <v>是</v>
      </c>
    </row>
    <row r="210" spans="1:21">
      <c r="A210" s="2" t="str">
        <f>K210&amp;MID(L:L,15,4)</f>
        <v>卢桂通1223</v>
      </c>
      <c r="B210" s="7" t="s">
        <v>2396</v>
      </c>
      <c r="C210" s="7" t="s">
        <v>1457</v>
      </c>
      <c r="D210" s="7">
        <v>57</v>
      </c>
      <c r="E210" s="7" t="s">
        <v>2397</v>
      </c>
      <c r="F210" s="7" t="s">
        <v>21368</v>
      </c>
      <c r="G210" s="7" t="s">
        <v>21369</v>
      </c>
      <c r="H210" s="7" t="s">
        <v>2253</v>
      </c>
      <c r="I210" s="7" t="s">
        <v>21370</v>
      </c>
      <c r="J210" s="7" t="s">
        <v>1452</v>
      </c>
      <c r="K210" s="7" t="s">
        <v>990</v>
      </c>
      <c r="L210" s="7" t="s">
        <v>991</v>
      </c>
      <c r="M210" s="7" t="s">
        <v>1453</v>
      </c>
      <c r="N210" s="7" t="s">
        <v>23</v>
      </c>
      <c r="O210" s="11">
        <v>5</v>
      </c>
      <c r="P210" s="11">
        <v>0</v>
      </c>
      <c r="Q210" s="11">
        <v>1.5</v>
      </c>
      <c r="R210" s="11">
        <v>3.5</v>
      </c>
      <c r="S210" s="11" t="s">
        <v>1455</v>
      </c>
      <c r="U210" t="str">
        <f t="shared" si="3"/>
        <v>是</v>
      </c>
    </row>
    <row r="211" spans="1:21">
      <c r="A211" s="2" t="str">
        <f>K211&amp;MID(L:L,15,4)</f>
        <v>谢锦榴2429</v>
      </c>
      <c r="B211" s="7" t="s">
        <v>2401</v>
      </c>
      <c r="C211" s="7" t="s">
        <v>1457</v>
      </c>
      <c r="D211" s="7">
        <v>53</v>
      </c>
      <c r="E211" s="7" t="s">
        <v>1133</v>
      </c>
      <c r="F211" s="7" t="s">
        <v>21371</v>
      </c>
      <c r="G211" s="7" t="s">
        <v>21372</v>
      </c>
      <c r="H211" s="7" t="s">
        <v>1450</v>
      </c>
      <c r="I211" s="7" t="s">
        <v>21373</v>
      </c>
      <c r="J211" s="7" t="s">
        <v>1452</v>
      </c>
      <c r="K211" s="7" t="s">
        <v>1130</v>
      </c>
      <c r="L211" s="7" t="s">
        <v>1131</v>
      </c>
      <c r="M211" s="7" t="s">
        <v>1461</v>
      </c>
      <c r="N211" s="7" t="s">
        <v>1467</v>
      </c>
      <c r="O211" s="11">
        <v>5</v>
      </c>
      <c r="P211" s="11">
        <v>46</v>
      </c>
      <c r="Q211" s="11">
        <v>3</v>
      </c>
      <c r="R211" s="11">
        <v>2</v>
      </c>
      <c r="S211" s="11" t="s">
        <v>1455</v>
      </c>
      <c r="U211" t="str">
        <f t="shared" si="3"/>
        <v>是</v>
      </c>
    </row>
    <row r="212" spans="1:21">
      <c r="A212" s="2" t="str">
        <f>K212&amp;MID(L:L,15,4)</f>
        <v>伍少英0927</v>
      </c>
      <c r="B212" s="7" t="s">
        <v>2236</v>
      </c>
      <c r="C212" s="7" t="s">
        <v>1446</v>
      </c>
      <c r="D212" s="7">
        <v>57</v>
      </c>
      <c r="E212" s="7" t="s">
        <v>2237</v>
      </c>
      <c r="F212" s="7" t="s">
        <v>21374</v>
      </c>
      <c r="G212" s="7" t="s">
        <v>21375</v>
      </c>
      <c r="H212" s="7" t="s">
        <v>1450</v>
      </c>
      <c r="I212" s="7" t="s">
        <v>21376</v>
      </c>
      <c r="J212" s="7" t="s">
        <v>1452</v>
      </c>
      <c r="K212" s="7" t="s">
        <v>1007</v>
      </c>
      <c r="L212" s="7" t="s">
        <v>1008</v>
      </c>
      <c r="M212" s="7" t="s">
        <v>1453</v>
      </c>
      <c r="N212" s="7" t="s">
        <v>23</v>
      </c>
      <c r="O212" s="11">
        <v>4</v>
      </c>
      <c r="P212" s="11">
        <v>40</v>
      </c>
      <c r="Q212" s="11">
        <v>1.5</v>
      </c>
      <c r="R212" s="11">
        <v>2.5</v>
      </c>
      <c r="S212" s="11" t="s">
        <v>1455</v>
      </c>
      <c r="U212" t="str">
        <f t="shared" si="3"/>
        <v>是</v>
      </c>
    </row>
    <row r="213" spans="1:21">
      <c r="A213" s="2" t="str">
        <f>K213&amp;MID(L:L,15,4)</f>
        <v>卢葵英1245</v>
      </c>
      <c r="B213" s="7" t="s">
        <v>2411</v>
      </c>
      <c r="C213" s="7" t="s">
        <v>1446</v>
      </c>
      <c r="D213" s="7">
        <v>58</v>
      </c>
      <c r="E213" s="7" t="s">
        <v>2412</v>
      </c>
      <c r="F213" s="7" t="s">
        <v>21377</v>
      </c>
      <c r="G213" s="7" t="s">
        <v>21378</v>
      </c>
      <c r="H213" s="7" t="s">
        <v>1450</v>
      </c>
      <c r="I213" s="7" t="s">
        <v>21379</v>
      </c>
      <c r="J213" s="7" t="s">
        <v>1452</v>
      </c>
      <c r="K213" s="7" t="s">
        <v>1017</v>
      </c>
      <c r="L213" s="7" t="s">
        <v>1018</v>
      </c>
      <c r="M213" s="7" t="s">
        <v>1453</v>
      </c>
      <c r="N213" s="7" t="s">
        <v>1467</v>
      </c>
      <c r="O213" s="11">
        <v>1</v>
      </c>
      <c r="P213" s="11">
        <v>40</v>
      </c>
      <c r="Q213" s="11">
        <v>1.5</v>
      </c>
      <c r="R213" s="11">
        <v>0</v>
      </c>
      <c r="S213" s="11" t="s">
        <v>1455</v>
      </c>
      <c r="U213" t="str">
        <f t="shared" si="3"/>
        <v>是</v>
      </c>
    </row>
    <row r="214" spans="1:21">
      <c r="A214" s="2" t="str">
        <f>K214&amp;MID(L:L,15,4)</f>
        <v>莫锦全4534</v>
      </c>
      <c r="B214" s="7" t="s">
        <v>2419</v>
      </c>
      <c r="C214" s="7" t="s">
        <v>1457</v>
      </c>
      <c r="D214" s="7">
        <v>30</v>
      </c>
      <c r="E214" s="7" t="s">
        <v>2420</v>
      </c>
      <c r="F214" s="7" t="s">
        <v>21380</v>
      </c>
      <c r="G214" s="7" t="s">
        <v>21381</v>
      </c>
      <c r="H214" s="7" t="s">
        <v>1450</v>
      </c>
      <c r="I214" s="7" t="s">
        <v>21382</v>
      </c>
      <c r="J214" s="7" t="s">
        <v>1452</v>
      </c>
      <c r="K214" s="7" t="s">
        <v>77</v>
      </c>
      <c r="L214" s="7" t="s">
        <v>78</v>
      </c>
      <c r="M214" s="7" t="s">
        <v>1461</v>
      </c>
      <c r="N214" s="7" t="s">
        <v>23</v>
      </c>
      <c r="O214" s="11">
        <v>4</v>
      </c>
      <c r="P214" s="11">
        <v>26</v>
      </c>
      <c r="Q214" s="11">
        <v>3</v>
      </c>
      <c r="R214" s="11">
        <v>1</v>
      </c>
      <c r="S214" s="11" t="s">
        <v>1455</v>
      </c>
      <c r="U214" t="str">
        <f t="shared" si="3"/>
        <v>是</v>
      </c>
    </row>
    <row r="215" spans="1:21">
      <c r="A215" s="2" t="str">
        <f>K215&amp;MID(L:L,15,4)</f>
        <v>曹玉兰1522</v>
      </c>
      <c r="B215" s="7" t="s">
        <v>2424</v>
      </c>
      <c r="C215" s="7" t="s">
        <v>1457</v>
      </c>
      <c r="D215" s="7">
        <v>48</v>
      </c>
      <c r="E215" s="7" t="s">
        <v>2425</v>
      </c>
      <c r="F215" s="7" t="s">
        <v>21383</v>
      </c>
      <c r="G215" s="7" t="s">
        <v>21384</v>
      </c>
      <c r="H215" s="7" t="s">
        <v>1450</v>
      </c>
      <c r="I215" s="7" t="s">
        <v>21385</v>
      </c>
      <c r="J215" s="7" t="s">
        <v>1452</v>
      </c>
      <c r="K215" s="7" t="s">
        <v>20</v>
      </c>
      <c r="L215" s="7" t="s">
        <v>21</v>
      </c>
      <c r="M215" s="7" t="s">
        <v>1453</v>
      </c>
      <c r="N215" s="7" t="s">
        <v>23</v>
      </c>
      <c r="O215" s="11">
        <v>1</v>
      </c>
      <c r="P215" s="11">
        <v>32</v>
      </c>
      <c r="Q215" s="11">
        <v>1.5</v>
      </c>
      <c r="R215" s="11">
        <v>0</v>
      </c>
      <c r="S215" s="11" t="s">
        <v>1455</v>
      </c>
      <c r="U215" t="str">
        <f t="shared" si="3"/>
        <v>是</v>
      </c>
    </row>
    <row r="216" spans="1:21">
      <c r="A216" s="2" t="str">
        <f>K216&amp;MID(L:L,15,4)</f>
        <v>饶棉粦1416</v>
      </c>
      <c r="B216" s="7" t="s">
        <v>2429</v>
      </c>
      <c r="C216" s="7" t="s">
        <v>1457</v>
      </c>
      <c r="D216" s="7">
        <v>56</v>
      </c>
      <c r="E216" s="7" t="s">
        <v>2430</v>
      </c>
      <c r="F216" s="7" t="s">
        <v>21386</v>
      </c>
      <c r="G216" s="7" t="s">
        <v>21387</v>
      </c>
      <c r="H216" s="7" t="s">
        <v>1450</v>
      </c>
      <c r="I216" s="7" t="s">
        <v>5588</v>
      </c>
      <c r="J216" s="7" t="s">
        <v>1452</v>
      </c>
      <c r="K216" s="7" t="s">
        <v>378</v>
      </c>
      <c r="L216" s="7" t="s">
        <v>379</v>
      </c>
      <c r="M216" s="7" t="s">
        <v>1461</v>
      </c>
      <c r="N216" s="7" t="s">
        <v>23</v>
      </c>
      <c r="O216" s="11">
        <v>3</v>
      </c>
      <c r="P216" s="11">
        <v>11</v>
      </c>
      <c r="Q216" s="11">
        <v>3</v>
      </c>
      <c r="R216" s="11">
        <v>0</v>
      </c>
      <c r="S216" s="11" t="s">
        <v>1455</v>
      </c>
      <c r="U216" t="str">
        <f t="shared" si="3"/>
        <v>是</v>
      </c>
    </row>
    <row r="217" spans="1:21">
      <c r="A217" s="2" t="str">
        <f>K217&amp;MID(L:L,15,4)</f>
        <v>卢宜务1236</v>
      </c>
      <c r="B217" s="7" t="s">
        <v>2439</v>
      </c>
      <c r="C217" s="7" t="s">
        <v>1457</v>
      </c>
      <c r="D217" s="7">
        <v>55</v>
      </c>
      <c r="E217" s="7" t="s">
        <v>2440</v>
      </c>
      <c r="F217" s="7" t="s">
        <v>21388</v>
      </c>
      <c r="G217" s="7" t="s">
        <v>21389</v>
      </c>
      <c r="H217" s="7" t="s">
        <v>1450</v>
      </c>
      <c r="I217" s="7" t="s">
        <v>10921</v>
      </c>
      <c r="J217" s="7" t="s">
        <v>1452</v>
      </c>
      <c r="K217" s="7" t="s">
        <v>465</v>
      </c>
      <c r="L217" s="7" t="s">
        <v>466</v>
      </c>
      <c r="M217" s="7" t="s">
        <v>1453</v>
      </c>
      <c r="N217" s="7" t="s">
        <v>23</v>
      </c>
      <c r="O217" s="11">
        <v>2</v>
      </c>
      <c r="P217" s="11">
        <v>13</v>
      </c>
      <c r="Q217" s="11">
        <v>1.5</v>
      </c>
      <c r="R217" s="11">
        <v>0.5</v>
      </c>
      <c r="S217" s="11" t="s">
        <v>1455</v>
      </c>
      <c r="U217" t="str">
        <f t="shared" si="3"/>
        <v>是</v>
      </c>
    </row>
    <row r="218" spans="1:21">
      <c r="A218" s="2" t="str">
        <f>K218&amp;MID(L:L,15,4)</f>
        <v>周惠卿5024</v>
      </c>
      <c r="B218" s="7" t="s">
        <v>2444</v>
      </c>
      <c r="C218" s="7" t="s">
        <v>1446</v>
      </c>
      <c r="D218" s="7">
        <v>52</v>
      </c>
      <c r="E218" s="7" t="s">
        <v>691</v>
      </c>
      <c r="F218" s="7" t="s">
        <v>21390</v>
      </c>
      <c r="G218" s="7" t="s">
        <v>21391</v>
      </c>
      <c r="H218" s="7" t="s">
        <v>1450</v>
      </c>
      <c r="I218" s="7" t="s">
        <v>21392</v>
      </c>
      <c r="J218" s="7" t="s">
        <v>1452</v>
      </c>
      <c r="K218" s="7" t="s">
        <v>688</v>
      </c>
      <c r="L218" s="7" t="s">
        <v>689</v>
      </c>
      <c r="M218" s="7" t="s">
        <v>1461</v>
      </c>
      <c r="N218" s="7" t="s">
        <v>23</v>
      </c>
      <c r="O218" s="11">
        <v>3</v>
      </c>
      <c r="P218" s="11">
        <v>9</v>
      </c>
      <c r="Q218" s="11">
        <v>3</v>
      </c>
      <c r="R218" s="11">
        <v>0</v>
      </c>
      <c r="S218" s="11" t="s">
        <v>1455</v>
      </c>
      <c r="U218" t="str">
        <f t="shared" si="3"/>
        <v>是</v>
      </c>
    </row>
    <row r="219" spans="1:21">
      <c r="A219" s="2" t="str">
        <f>K219&amp;MID(L:L,15,4)</f>
        <v>孔雪芳0928</v>
      </c>
      <c r="B219" s="7" t="s">
        <v>2216</v>
      </c>
      <c r="C219" s="7" t="s">
        <v>1446</v>
      </c>
      <c r="D219" s="7">
        <v>51</v>
      </c>
      <c r="E219" s="7" t="s">
        <v>2217</v>
      </c>
      <c r="F219" s="7" t="s">
        <v>21393</v>
      </c>
      <c r="G219" s="7" t="s">
        <v>21394</v>
      </c>
      <c r="H219" s="7" t="s">
        <v>1450</v>
      </c>
      <c r="I219" s="7" t="s">
        <v>8007</v>
      </c>
      <c r="J219" s="7" t="s">
        <v>1452</v>
      </c>
      <c r="K219" s="7" t="s">
        <v>947</v>
      </c>
      <c r="L219" s="7" t="s">
        <v>948</v>
      </c>
      <c r="M219" s="7" t="s">
        <v>1461</v>
      </c>
      <c r="N219" s="7" t="s">
        <v>23</v>
      </c>
      <c r="O219" s="11">
        <v>3</v>
      </c>
      <c r="P219" s="11">
        <v>1</v>
      </c>
      <c r="Q219" s="11">
        <v>3</v>
      </c>
      <c r="R219" s="11">
        <v>0</v>
      </c>
      <c r="S219" s="11" t="s">
        <v>1455</v>
      </c>
      <c r="U219" t="str">
        <f t="shared" si="3"/>
        <v>是</v>
      </c>
    </row>
    <row r="220" spans="1:21">
      <c r="A220" s="2" t="str">
        <f>K220&amp;MID(L:L,15,4)</f>
        <v>郭镜明1275</v>
      </c>
      <c r="B220" s="7" t="s">
        <v>5592</v>
      </c>
      <c r="C220" s="7" t="s">
        <v>1446</v>
      </c>
      <c r="D220" s="7">
        <v>48</v>
      </c>
      <c r="E220" s="7" t="s">
        <v>5593</v>
      </c>
      <c r="F220" s="7" t="s">
        <v>21395</v>
      </c>
      <c r="G220" s="7" t="s">
        <v>21396</v>
      </c>
      <c r="H220" s="7" t="s">
        <v>1450</v>
      </c>
      <c r="I220" s="7" t="s">
        <v>21397</v>
      </c>
      <c r="J220" s="7" t="s">
        <v>1452</v>
      </c>
      <c r="K220" s="7" t="s">
        <v>886</v>
      </c>
      <c r="L220" s="7" t="s">
        <v>887</v>
      </c>
      <c r="M220" s="7" t="s">
        <v>1461</v>
      </c>
      <c r="N220" s="7" t="s">
        <v>1454</v>
      </c>
      <c r="O220" s="11">
        <v>3</v>
      </c>
      <c r="P220" s="11">
        <v>37</v>
      </c>
      <c r="Q220" s="11">
        <v>3</v>
      </c>
      <c r="R220" s="11">
        <v>0</v>
      </c>
      <c r="S220" s="11" t="s">
        <v>1455</v>
      </c>
      <c r="U220" t="str">
        <f t="shared" si="3"/>
        <v>是</v>
      </c>
    </row>
    <row r="221" spans="1:21">
      <c r="A221" s="2" t="str">
        <f>K221&amp;MID(L:L,15,4)</f>
        <v>刘亚美0629</v>
      </c>
      <c r="B221" s="7" t="s">
        <v>2452</v>
      </c>
      <c r="C221" s="7" t="s">
        <v>1444</v>
      </c>
      <c r="D221" s="7">
        <v>64</v>
      </c>
      <c r="E221" s="7" t="s">
        <v>509</v>
      </c>
      <c r="F221" s="7" t="s">
        <v>21398</v>
      </c>
      <c r="G221" s="7" t="s">
        <v>21399</v>
      </c>
      <c r="H221" s="7" t="s">
        <v>1450</v>
      </c>
      <c r="I221" s="7" t="s">
        <v>3870</v>
      </c>
      <c r="J221" s="7" t="s">
        <v>1452</v>
      </c>
      <c r="K221" s="7" t="s">
        <v>506</v>
      </c>
      <c r="L221" s="7" t="s">
        <v>507</v>
      </c>
      <c r="M221" s="7" t="s">
        <v>1461</v>
      </c>
      <c r="N221" s="7" t="s">
        <v>23</v>
      </c>
      <c r="O221" s="11">
        <v>3</v>
      </c>
      <c r="P221" s="11">
        <v>16</v>
      </c>
      <c r="Q221" s="11">
        <v>3</v>
      </c>
      <c r="R221" s="11">
        <v>0</v>
      </c>
      <c r="S221" s="11" t="s">
        <v>1455</v>
      </c>
      <c r="U221" t="str">
        <f t="shared" si="3"/>
        <v>是</v>
      </c>
    </row>
    <row r="222" spans="1:21">
      <c r="A222" s="2" t="str">
        <f>K222&amp;MID(L:L,15,4)</f>
        <v>钟月珍2443</v>
      </c>
      <c r="B222" s="7" t="s">
        <v>1582</v>
      </c>
      <c r="C222" s="7" t="s">
        <v>1446</v>
      </c>
      <c r="D222" s="7">
        <v>52</v>
      </c>
      <c r="E222" s="7" t="s">
        <v>1583</v>
      </c>
      <c r="F222" s="7" t="s">
        <v>21400</v>
      </c>
      <c r="G222" s="7" t="s">
        <v>21401</v>
      </c>
      <c r="H222" s="7" t="s">
        <v>1450</v>
      </c>
      <c r="I222" s="7" t="s">
        <v>21402</v>
      </c>
      <c r="J222" s="7" t="s">
        <v>1452</v>
      </c>
      <c r="K222" s="7" t="s">
        <v>675</v>
      </c>
      <c r="L222" s="7" t="s">
        <v>676</v>
      </c>
      <c r="M222" s="7" t="s">
        <v>1461</v>
      </c>
      <c r="N222" s="7" t="s">
        <v>23</v>
      </c>
      <c r="O222" s="11">
        <v>5</v>
      </c>
      <c r="P222" s="11">
        <v>17</v>
      </c>
      <c r="Q222" s="11">
        <v>3</v>
      </c>
      <c r="R222" s="11">
        <v>2</v>
      </c>
      <c r="S222" s="11" t="s">
        <v>1455</v>
      </c>
      <c r="U222" t="str">
        <f t="shared" si="3"/>
        <v>是</v>
      </c>
    </row>
    <row r="223" spans="1:21">
      <c r="A223" s="2" t="str">
        <f>K223&amp;MID(L:L,15,4)</f>
        <v>卢长枝1227</v>
      </c>
      <c r="B223" s="7" t="s">
        <v>2241</v>
      </c>
      <c r="C223" s="7" t="s">
        <v>1457</v>
      </c>
      <c r="D223" s="7">
        <v>59</v>
      </c>
      <c r="E223" s="7" t="s">
        <v>2242</v>
      </c>
      <c r="F223" s="7" t="s">
        <v>21403</v>
      </c>
      <c r="G223" s="7" t="s">
        <v>21404</v>
      </c>
      <c r="H223" s="7" t="s">
        <v>1450</v>
      </c>
      <c r="I223" s="7" t="s">
        <v>17252</v>
      </c>
      <c r="J223" s="7" t="s">
        <v>1452</v>
      </c>
      <c r="K223" s="7" t="s">
        <v>471</v>
      </c>
      <c r="L223" s="7" t="s">
        <v>472</v>
      </c>
      <c r="M223" s="7" t="s">
        <v>1453</v>
      </c>
      <c r="N223" s="7" t="s">
        <v>23</v>
      </c>
      <c r="O223" s="11">
        <v>3</v>
      </c>
      <c r="P223" s="11">
        <v>25</v>
      </c>
      <c r="Q223" s="11">
        <v>1.5</v>
      </c>
      <c r="R223" s="11">
        <v>1.5</v>
      </c>
      <c r="S223" s="11" t="s">
        <v>1455</v>
      </c>
      <c r="U223" t="str">
        <f t="shared" si="3"/>
        <v>是</v>
      </c>
    </row>
    <row r="224" spans="1:21">
      <c r="A224" s="2" t="str">
        <f>K224&amp;MID(L:L,15,4)</f>
        <v>谢雪兴1241</v>
      </c>
      <c r="B224" s="7" t="s">
        <v>2462</v>
      </c>
      <c r="C224" s="7" t="s">
        <v>1446</v>
      </c>
      <c r="D224" s="7">
        <v>48</v>
      </c>
      <c r="E224" s="7" t="s">
        <v>2463</v>
      </c>
      <c r="F224" s="7" t="s">
        <v>21405</v>
      </c>
      <c r="G224" s="7" t="s">
        <v>21406</v>
      </c>
      <c r="H224" s="7" t="s">
        <v>1450</v>
      </c>
      <c r="I224" s="7" t="s">
        <v>21407</v>
      </c>
      <c r="J224" s="7" t="s">
        <v>1452</v>
      </c>
      <c r="K224" s="7" t="s">
        <v>613</v>
      </c>
      <c r="L224" s="7" t="s">
        <v>614</v>
      </c>
      <c r="M224" s="7" t="s">
        <v>1453</v>
      </c>
      <c r="N224" s="7" t="s">
        <v>23</v>
      </c>
      <c r="O224" s="11">
        <v>2</v>
      </c>
      <c r="P224" s="11">
        <v>17</v>
      </c>
      <c r="Q224" s="11">
        <v>1.5</v>
      </c>
      <c r="R224" s="11">
        <v>0.5</v>
      </c>
      <c r="S224" s="11" t="s">
        <v>1455</v>
      </c>
      <c r="U224" t="str">
        <f t="shared" si="3"/>
        <v>是</v>
      </c>
    </row>
    <row r="225" spans="1:21">
      <c r="A225" s="2" t="str">
        <f>K225&amp;MID(L:L,15,4)</f>
        <v>叶媛笑2122</v>
      </c>
      <c r="B225" s="7" t="s">
        <v>2419</v>
      </c>
      <c r="C225" s="7" t="s">
        <v>1457</v>
      </c>
      <c r="D225" s="7">
        <v>30</v>
      </c>
      <c r="E225" s="7" t="s">
        <v>2420</v>
      </c>
      <c r="F225" s="7" t="s">
        <v>21408</v>
      </c>
      <c r="G225" s="7" t="s">
        <v>21409</v>
      </c>
      <c r="H225" s="7" t="s">
        <v>2042</v>
      </c>
      <c r="I225" s="7" t="s">
        <v>21410</v>
      </c>
      <c r="J225" s="7" t="s">
        <v>1452</v>
      </c>
      <c r="K225" s="7" t="s">
        <v>874</v>
      </c>
      <c r="L225" s="7" t="s">
        <v>875</v>
      </c>
      <c r="M225" s="7" t="s">
        <v>1461</v>
      </c>
      <c r="N225" s="7" t="s">
        <v>1467</v>
      </c>
      <c r="O225" s="11">
        <v>5</v>
      </c>
      <c r="P225" s="11">
        <v>18</v>
      </c>
      <c r="Q225" s="11">
        <v>3</v>
      </c>
      <c r="R225" s="11">
        <v>2</v>
      </c>
      <c r="S225" s="11" t="s">
        <v>1455</v>
      </c>
      <c r="U225" t="str">
        <f t="shared" si="3"/>
        <v>是</v>
      </c>
    </row>
    <row r="226" spans="1:21">
      <c r="A226" s="2" t="str">
        <f>K226&amp;MID(L:L,15,4)</f>
        <v>黄惠格1252</v>
      </c>
      <c r="B226" s="7" t="s">
        <v>2470</v>
      </c>
      <c r="C226" s="7" t="s">
        <v>1446</v>
      </c>
      <c r="D226" s="7">
        <v>47</v>
      </c>
      <c r="E226" s="7" t="s">
        <v>1092</v>
      </c>
      <c r="F226" s="7" t="s">
        <v>21411</v>
      </c>
      <c r="G226" s="7" t="s">
        <v>21412</v>
      </c>
      <c r="H226" s="7" t="s">
        <v>1450</v>
      </c>
      <c r="I226" s="7" t="s">
        <v>21413</v>
      </c>
      <c r="J226" s="7" t="s">
        <v>1452</v>
      </c>
      <c r="K226" s="7" t="s">
        <v>1087</v>
      </c>
      <c r="L226" s="7" t="s">
        <v>1088</v>
      </c>
      <c r="M226" s="7" t="s">
        <v>1453</v>
      </c>
      <c r="N226" s="7" t="s">
        <v>23</v>
      </c>
      <c r="O226" s="11">
        <v>1</v>
      </c>
      <c r="P226" s="11">
        <v>53</v>
      </c>
      <c r="Q226" s="11">
        <v>1.5</v>
      </c>
      <c r="R226" s="11">
        <v>0</v>
      </c>
      <c r="S226" s="11" t="s">
        <v>1455</v>
      </c>
      <c r="U226" t="str">
        <f t="shared" si="3"/>
        <v>是</v>
      </c>
    </row>
    <row r="227" spans="1:21">
      <c r="A227" s="2" t="str">
        <f>K227&amp;MID(L:L,15,4)</f>
        <v>冯二女5124</v>
      </c>
      <c r="B227" s="7" t="s">
        <v>2477</v>
      </c>
      <c r="C227" s="7" t="s">
        <v>1444</v>
      </c>
      <c r="D227" s="7">
        <v>60</v>
      </c>
      <c r="E227" s="7" t="s">
        <v>2478</v>
      </c>
      <c r="F227" s="7" t="s">
        <v>21414</v>
      </c>
      <c r="G227" s="7" t="s">
        <v>21415</v>
      </c>
      <c r="H227" s="7" t="s">
        <v>1450</v>
      </c>
      <c r="I227" s="7" t="s">
        <v>19538</v>
      </c>
      <c r="J227" s="7" t="s">
        <v>1452</v>
      </c>
      <c r="K227" s="7" t="s">
        <v>717</v>
      </c>
      <c r="L227" s="7" t="s">
        <v>718</v>
      </c>
      <c r="M227" s="7" t="s">
        <v>1461</v>
      </c>
      <c r="N227" s="7" t="s">
        <v>1454</v>
      </c>
      <c r="O227" s="11">
        <v>3</v>
      </c>
      <c r="P227" s="11">
        <v>8</v>
      </c>
      <c r="Q227" s="11">
        <v>3</v>
      </c>
      <c r="R227" s="11">
        <v>0</v>
      </c>
      <c r="S227" s="11" t="s">
        <v>1455</v>
      </c>
      <c r="U227" t="str">
        <f t="shared" si="3"/>
        <v>是</v>
      </c>
    </row>
    <row r="228" spans="1:21">
      <c r="A228" s="2" t="str">
        <f>K228&amp;MID(L:L,15,4)</f>
        <v>梁丽珍5129</v>
      </c>
      <c r="B228" s="7" t="s">
        <v>2482</v>
      </c>
      <c r="C228" s="7" t="s">
        <v>1446</v>
      </c>
      <c r="D228" s="7">
        <v>38</v>
      </c>
      <c r="E228" s="7" t="s">
        <v>2483</v>
      </c>
      <c r="F228" s="7" t="s">
        <v>21416</v>
      </c>
      <c r="G228" s="7" t="s">
        <v>21417</v>
      </c>
      <c r="H228" s="7" t="s">
        <v>1450</v>
      </c>
      <c r="I228" s="7" t="s">
        <v>21418</v>
      </c>
      <c r="J228" s="7" t="s">
        <v>1452</v>
      </c>
      <c r="K228" s="7" t="s">
        <v>397</v>
      </c>
      <c r="L228" s="7" t="s">
        <v>398</v>
      </c>
      <c r="M228" s="7" t="s">
        <v>1453</v>
      </c>
      <c r="N228" s="7" t="s">
        <v>23</v>
      </c>
      <c r="O228" s="11">
        <v>2</v>
      </c>
      <c r="P228" s="11">
        <v>1</v>
      </c>
      <c r="Q228" s="11">
        <v>1.5</v>
      </c>
      <c r="R228" s="11">
        <v>0.5</v>
      </c>
      <c r="S228" s="11" t="s">
        <v>1455</v>
      </c>
      <c r="U228" t="str">
        <f t="shared" si="3"/>
        <v>是</v>
      </c>
    </row>
    <row r="229" spans="1:21">
      <c r="A229" s="2" t="str">
        <f>K229&amp;MID(L:L,15,4)</f>
        <v>刘桂容1225</v>
      </c>
      <c r="B229" s="7" t="s">
        <v>2487</v>
      </c>
      <c r="C229" s="7" t="s">
        <v>1446</v>
      </c>
      <c r="D229" s="7">
        <v>34</v>
      </c>
      <c r="E229" s="7" t="s">
        <v>2488</v>
      </c>
      <c r="F229" s="7" t="s">
        <v>21419</v>
      </c>
      <c r="G229" s="7" t="s">
        <v>21420</v>
      </c>
      <c r="H229" s="7" t="s">
        <v>1450</v>
      </c>
      <c r="I229" s="7" t="s">
        <v>21421</v>
      </c>
      <c r="J229" s="7" t="s">
        <v>1452</v>
      </c>
      <c r="K229" s="7" t="s">
        <v>983</v>
      </c>
      <c r="L229" s="7" t="s">
        <v>984</v>
      </c>
      <c r="M229" s="7" t="s">
        <v>1453</v>
      </c>
      <c r="N229" s="7" t="s">
        <v>23</v>
      </c>
      <c r="O229" s="11">
        <v>3</v>
      </c>
      <c r="P229" s="11">
        <v>40</v>
      </c>
      <c r="Q229" s="11">
        <v>1.5</v>
      </c>
      <c r="R229" s="11">
        <v>1.5</v>
      </c>
      <c r="S229" s="11" t="s">
        <v>1455</v>
      </c>
      <c r="U229" t="str">
        <f t="shared" si="3"/>
        <v>是</v>
      </c>
    </row>
    <row r="230" spans="1:21">
      <c r="A230" s="2" t="str">
        <f>K230&amp;MID(L:L,15,4)</f>
        <v>刘世莲0044</v>
      </c>
      <c r="B230" s="7" t="s">
        <v>2492</v>
      </c>
      <c r="C230" s="7" t="s">
        <v>1446</v>
      </c>
      <c r="D230" s="7">
        <v>51</v>
      </c>
      <c r="E230" s="7" t="s">
        <v>2493</v>
      </c>
      <c r="F230" s="7" t="s">
        <v>21422</v>
      </c>
      <c r="G230" s="7" t="s">
        <v>21423</v>
      </c>
      <c r="H230" s="7" t="s">
        <v>1450</v>
      </c>
      <c r="I230" s="7" t="s">
        <v>4326</v>
      </c>
      <c r="J230" s="7" t="s">
        <v>1452</v>
      </c>
      <c r="K230" s="7" t="s">
        <v>1085</v>
      </c>
      <c r="L230" s="7" t="s">
        <v>1086</v>
      </c>
      <c r="M230" s="7" t="s">
        <v>1461</v>
      </c>
      <c r="N230" s="7" t="s">
        <v>23</v>
      </c>
      <c r="O230" s="11">
        <v>3</v>
      </c>
      <c r="P230" s="11">
        <v>0</v>
      </c>
      <c r="Q230" s="11">
        <v>3</v>
      </c>
      <c r="R230" s="11">
        <v>0</v>
      </c>
      <c r="S230" s="11" t="s">
        <v>1455</v>
      </c>
      <c r="U230" t="str">
        <f t="shared" si="3"/>
        <v>是</v>
      </c>
    </row>
    <row r="231" spans="1:21">
      <c r="A231" s="2" t="str">
        <f>K231&amp;MID(L:L,15,4)</f>
        <v>许晓佟0346</v>
      </c>
      <c r="B231" s="7" t="s">
        <v>1553</v>
      </c>
      <c r="C231" s="7" t="s">
        <v>1457</v>
      </c>
      <c r="D231" s="7">
        <v>49</v>
      </c>
      <c r="E231" s="7" t="s">
        <v>572</v>
      </c>
      <c r="F231" s="7" t="s">
        <v>21424</v>
      </c>
      <c r="G231" s="7" t="s">
        <v>21425</v>
      </c>
      <c r="H231" s="7" t="s">
        <v>1450</v>
      </c>
      <c r="I231" s="7" t="s">
        <v>8301</v>
      </c>
      <c r="J231" s="7" t="s">
        <v>1452</v>
      </c>
      <c r="K231" s="7" t="s">
        <v>569</v>
      </c>
      <c r="L231" s="7" t="s">
        <v>570</v>
      </c>
      <c r="M231" s="7" t="s">
        <v>1461</v>
      </c>
      <c r="N231" s="7" t="s">
        <v>23</v>
      </c>
      <c r="O231" s="11">
        <v>3</v>
      </c>
      <c r="P231" s="11">
        <v>4</v>
      </c>
      <c r="Q231" s="11">
        <v>3</v>
      </c>
      <c r="R231" s="11">
        <v>0</v>
      </c>
      <c r="S231" s="11" t="s">
        <v>1455</v>
      </c>
      <c r="U231" t="str">
        <f t="shared" si="3"/>
        <v>是</v>
      </c>
    </row>
    <row r="232" spans="1:21">
      <c r="A232" s="2" t="str">
        <f>K232&amp;MID(L:L,15,4)</f>
        <v>左桂英036X</v>
      </c>
      <c r="B232" s="7" t="s">
        <v>3164</v>
      </c>
      <c r="C232" s="7" t="s">
        <v>1446</v>
      </c>
      <c r="D232" s="7">
        <v>47</v>
      </c>
      <c r="E232" s="7" t="s">
        <v>3165</v>
      </c>
      <c r="F232" s="7" t="s">
        <v>21426</v>
      </c>
      <c r="G232" s="7" t="s">
        <v>21427</v>
      </c>
      <c r="H232" s="7" t="s">
        <v>1450</v>
      </c>
      <c r="I232" s="7" t="s">
        <v>21428</v>
      </c>
      <c r="J232" s="7" t="s">
        <v>1452</v>
      </c>
      <c r="K232" s="7" t="s">
        <v>1239</v>
      </c>
      <c r="L232" s="7" t="s">
        <v>1240</v>
      </c>
      <c r="M232" s="7" t="s">
        <v>1461</v>
      </c>
      <c r="N232" s="7" t="s">
        <v>1462</v>
      </c>
      <c r="O232" s="11">
        <v>18</v>
      </c>
      <c r="P232" s="11">
        <v>5</v>
      </c>
      <c r="Q232" s="11">
        <v>2.5</v>
      </c>
      <c r="R232" s="11">
        <v>15.5</v>
      </c>
      <c r="S232" s="11" t="s">
        <v>1520</v>
      </c>
      <c r="U232" t="str">
        <f t="shared" si="3"/>
        <v>否</v>
      </c>
    </row>
    <row r="233" spans="1:21">
      <c r="A233" s="2" t="str">
        <f>K233&amp;MID(L:L,15,4)</f>
        <v>黄伟松5034</v>
      </c>
      <c r="B233" s="7" t="s">
        <v>1501</v>
      </c>
      <c r="C233" s="7" t="s">
        <v>1446</v>
      </c>
      <c r="D233" s="7">
        <v>53</v>
      </c>
      <c r="E233" s="7" t="s">
        <v>1120</v>
      </c>
      <c r="F233" s="7" t="s">
        <v>21429</v>
      </c>
      <c r="G233" s="7" t="s">
        <v>21430</v>
      </c>
      <c r="H233" s="7" t="s">
        <v>1450</v>
      </c>
      <c r="I233" s="7" t="s">
        <v>3885</v>
      </c>
      <c r="J233" s="7" t="s">
        <v>1452</v>
      </c>
      <c r="K233" s="7" t="s">
        <v>1117</v>
      </c>
      <c r="L233" s="7" t="s">
        <v>1118</v>
      </c>
      <c r="M233" s="7" t="s">
        <v>1461</v>
      </c>
      <c r="N233" s="7" t="s">
        <v>1454</v>
      </c>
      <c r="O233" s="11">
        <v>3</v>
      </c>
      <c r="P233" s="11">
        <v>2</v>
      </c>
      <c r="Q233" s="11">
        <v>3</v>
      </c>
      <c r="R233" s="11">
        <v>0</v>
      </c>
      <c r="S233" s="11" t="s">
        <v>1455</v>
      </c>
      <c r="U233" t="str">
        <f t="shared" si="3"/>
        <v>是</v>
      </c>
    </row>
    <row r="234" spans="1:21">
      <c r="A234" s="2" t="str">
        <f>K234&amp;MID(L:L,15,4)</f>
        <v>梁宝婵1827</v>
      </c>
      <c r="B234" s="7" t="s">
        <v>10603</v>
      </c>
      <c r="C234" s="7" t="s">
        <v>1446</v>
      </c>
      <c r="D234" s="7">
        <v>58</v>
      </c>
      <c r="E234" s="7" t="s">
        <v>803</v>
      </c>
      <c r="F234" s="7" t="s">
        <v>21431</v>
      </c>
      <c r="G234" s="7" t="s">
        <v>21432</v>
      </c>
      <c r="H234" s="7" t="s">
        <v>1450</v>
      </c>
      <c r="I234" s="7" t="s">
        <v>21433</v>
      </c>
      <c r="J234" s="7" t="s">
        <v>1452</v>
      </c>
      <c r="K234" s="7" t="s">
        <v>800</v>
      </c>
      <c r="L234" s="7" t="s">
        <v>801</v>
      </c>
      <c r="M234" s="7" t="s">
        <v>1561</v>
      </c>
      <c r="N234" s="7" t="s">
        <v>1467</v>
      </c>
      <c r="O234" s="11">
        <v>6</v>
      </c>
      <c r="P234" s="11">
        <v>6</v>
      </c>
      <c r="Q234" s="11">
        <v>3</v>
      </c>
      <c r="R234" s="11">
        <v>3</v>
      </c>
      <c r="S234" s="11" t="s">
        <v>1455</v>
      </c>
      <c r="U234" t="str">
        <f t="shared" si="3"/>
        <v>是</v>
      </c>
    </row>
    <row r="235" spans="1:21">
      <c r="A235" s="2" t="str">
        <f>K235&amp;MID(L:L,15,4)</f>
        <v>黄见崧1247</v>
      </c>
      <c r="B235" s="7" t="s">
        <v>2648</v>
      </c>
      <c r="C235" s="7" t="s">
        <v>1457</v>
      </c>
      <c r="D235" s="7">
        <v>51</v>
      </c>
      <c r="E235" s="7" t="s">
        <v>917</v>
      </c>
      <c r="F235" s="7" t="s">
        <v>21434</v>
      </c>
      <c r="G235" s="7" t="s">
        <v>21435</v>
      </c>
      <c r="H235" s="7" t="s">
        <v>2366</v>
      </c>
      <c r="I235" s="7" t="s">
        <v>21436</v>
      </c>
      <c r="J235" s="7" t="s">
        <v>1452</v>
      </c>
      <c r="K235" s="7" t="s">
        <v>248</v>
      </c>
      <c r="L235" s="7" t="s">
        <v>249</v>
      </c>
      <c r="M235" s="7" t="s">
        <v>1453</v>
      </c>
      <c r="N235" s="7" t="s">
        <v>23</v>
      </c>
      <c r="O235" s="11">
        <v>2</v>
      </c>
      <c r="P235" s="11">
        <v>1</v>
      </c>
      <c r="Q235" s="11">
        <v>1.5</v>
      </c>
      <c r="R235" s="11">
        <v>0.5</v>
      </c>
      <c r="S235" s="11" t="s">
        <v>1455</v>
      </c>
      <c r="U235" t="str">
        <f t="shared" si="3"/>
        <v>是</v>
      </c>
    </row>
    <row r="236" spans="1:21">
      <c r="A236" s="2" t="str">
        <f>K236&amp;MID(L:L,15,4)</f>
        <v>邓伟兰1526</v>
      </c>
      <c r="B236" s="7" t="s">
        <v>2507</v>
      </c>
      <c r="C236" s="7" t="s">
        <v>1457</v>
      </c>
      <c r="D236" s="7">
        <v>55</v>
      </c>
      <c r="E236" s="7" t="s">
        <v>2508</v>
      </c>
      <c r="F236" s="7" t="s">
        <v>21437</v>
      </c>
      <c r="G236" s="7" t="s">
        <v>21438</v>
      </c>
      <c r="H236" s="7" t="s">
        <v>1450</v>
      </c>
      <c r="I236" s="7" t="s">
        <v>21439</v>
      </c>
      <c r="J236" s="7" t="s">
        <v>1452</v>
      </c>
      <c r="K236" s="7" t="s">
        <v>146</v>
      </c>
      <c r="L236" s="7" t="s">
        <v>147</v>
      </c>
      <c r="M236" s="7" t="s">
        <v>1453</v>
      </c>
      <c r="N236" s="7" t="s">
        <v>23</v>
      </c>
      <c r="O236" s="11">
        <v>2</v>
      </c>
      <c r="P236" s="11">
        <v>6</v>
      </c>
      <c r="Q236" s="11">
        <v>1.5</v>
      </c>
      <c r="R236" s="11">
        <v>0.5</v>
      </c>
      <c r="S236" s="11" t="s">
        <v>1455</v>
      </c>
      <c r="U236" t="str">
        <f t="shared" si="3"/>
        <v>是</v>
      </c>
    </row>
    <row r="237" spans="1:21">
      <c r="A237" s="2" t="str">
        <f>K237&amp;MID(L:L,15,4)</f>
        <v>江翠媥0643</v>
      </c>
      <c r="B237" s="7" t="s">
        <v>1617</v>
      </c>
      <c r="C237" s="7" t="s">
        <v>1446</v>
      </c>
      <c r="D237" s="7">
        <v>43</v>
      </c>
      <c r="E237" s="7" t="s">
        <v>1618</v>
      </c>
      <c r="F237" s="7" t="s">
        <v>21440</v>
      </c>
      <c r="G237" s="7" t="s">
        <v>21441</v>
      </c>
      <c r="H237" s="7" t="s">
        <v>1450</v>
      </c>
      <c r="I237" s="7" t="s">
        <v>1923</v>
      </c>
      <c r="J237" s="7" t="s">
        <v>1452</v>
      </c>
      <c r="K237" s="7" t="s">
        <v>289</v>
      </c>
      <c r="L237" s="7" t="s">
        <v>290</v>
      </c>
      <c r="M237" s="7" t="s">
        <v>1453</v>
      </c>
      <c r="N237" s="7" t="s">
        <v>23</v>
      </c>
      <c r="O237" s="11">
        <v>4</v>
      </c>
      <c r="P237" s="11">
        <v>34</v>
      </c>
      <c r="Q237" s="11">
        <v>1.5</v>
      </c>
      <c r="R237" s="11">
        <v>2.5</v>
      </c>
      <c r="S237" s="11" t="s">
        <v>1455</v>
      </c>
      <c r="U237" t="str">
        <f t="shared" si="3"/>
        <v>是</v>
      </c>
    </row>
    <row r="238" spans="1:21">
      <c r="A238" s="2" t="str">
        <f>K238&amp;MID(L:L,15,4)</f>
        <v>潘金逢1532</v>
      </c>
      <c r="B238" s="7" t="s">
        <v>2519</v>
      </c>
      <c r="C238" s="7" t="s">
        <v>1457</v>
      </c>
      <c r="D238" s="7">
        <v>49</v>
      </c>
      <c r="E238" s="7" t="s">
        <v>2520</v>
      </c>
      <c r="F238" s="7" t="s">
        <v>21442</v>
      </c>
      <c r="G238" s="7" t="s">
        <v>21443</v>
      </c>
      <c r="H238" s="7" t="s">
        <v>1450</v>
      </c>
      <c r="I238" s="7" t="s">
        <v>21444</v>
      </c>
      <c r="J238" s="7" t="s">
        <v>1452</v>
      </c>
      <c r="K238" s="7" t="s">
        <v>503</v>
      </c>
      <c r="L238" s="7" t="s">
        <v>504</v>
      </c>
      <c r="M238" s="7" t="s">
        <v>1461</v>
      </c>
      <c r="N238" s="7" t="s">
        <v>23</v>
      </c>
      <c r="O238" s="11">
        <v>4</v>
      </c>
      <c r="P238" s="11">
        <v>2</v>
      </c>
      <c r="Q238" s="11">
        <v>3</v>
      </c>
      <c r="R238" s="11">
        <v>1</v>
      </c>
      <c r="S238" s="11" t="s">
        <v>1455</v>
      </c>
      <c r="U238" t="str">
        <f t="shared" si="3"/>
        <v>是</v>
      </c>
    </row>
    <row r="239" spans="1:21">
      <c r="A239" s="2" t="str">
        <f>K239&amp;MID(L:L,15,4)</f>
        <v>梁有勤5623</v>
      </c>
      <c r="B239" s="7" t="s">
        <v>4618</v>
      </c>
      <c r="C239" s="7" t="s">
        <v>1446</v>
      </c>
      <c r="D239" s="7">
        <v>40</v>
      </c>
      <c r="E239" s="7" t="s">
        <v>1067</v>
      </c>
      <c r="F239" s="7" t="s">
        <v>21445</v>
      </c>
      <c r="G239" s="7" t="s">
        <v>21446</v>
      </c>
      <c r="H239" s="7" t="s">
        <v>1450</v>
      </c>
      <c r="I239" s="7" t="s">
        <v>21447</v>
      </c>
      <c r="J239" s="7" t="s">
        <v>1452</v>
      </c>
      <c r="K239" s="7" t="s">
        <v>1063</v>
      </c>
      <c r="L239" s="7" t="s">
        <v>1064</v>
      </c>
      <c r="M239" s="7" t="s">
        <v>1461</v>
      </c>
      <c r="N239" s="7" t="s">
        <v>23</v>
      </c>
      <c r="O239" s="11">
        <v>11</v>
      </c>
      <c r="P239" s="11">
        <v>24</v>
      </c>
      <c r="Q239" s="11">
        <v>3</v>
      </c>
      <c r="R239" s="11">
        <v>8</v>
      </c>
      <c r="S239" s="11" t="s">
        <v>1455</v>
      </c>
      <c r="U239" t="str">
        <f t="shared" si="3"/>
        <v>是</v>
      </c>
    </row>
    <row r="240" spans="1:21">
      <c r="A240" s="2" t="str">
        <f>K240&amp;MID(L:L,15,4)</f>
        <v>潘记滔0635</v>
      </c>
      <c r="B240" s="7" t="s">
        <v>1577</v>
      </c>
      <c r="C240" s="7" t="s">
        <v>1446</v>
      </c>
      <c r="D240" s="7">
        <v>57</v>
      </c>
      <c r="E240" s="7" t="s">
        <v>502</v>
      </c>
      <c r="F240" s="7" t="s">
        <v>21448</v>
      </c>
      <c r="G240" s="7" t="s">
        <v>21449</v>
      </c>
      <c r="H240" s="7" t="s">
        <v>1450</v>
      </c>
      <c r="I240" s="7" t="s">
        <v>21450</v>
      </c>
      <c r="J240" s="7" t="s">
        <v>1452</v>
      </c>
      <c r="K240" s="7" t="s">
        <v>500</v>
      </c>
      <c r="L240" s="7" t="s">
        <v>501</v>
      </c>
      <c r="M240" s="7" t="s">
        <v>1453</v>
      </c>
      <c r="N240" s="7" t="s">
        <v>23</v>
      </c>
      <c r="O240" s="11">
        <v>3</v>
      </c>
      <c r="P240" s="11">
        <v>22</v>
      </c>
      <c r="Q240" s="11">
        <v>1.5</v>
      </c>
      <c r="R240" s="11">
        <v>1.5</v>
      </c>
      <c r="S240" s="11" t="s">
        <v>1455</v>
      </c>
      <c r="U240" t="str">
        <f t="shared" si="3"/>
        <v>是</v>
      </c>
    </row>
    <row r="241" spans="1:21">
      <c r="A241" s="2" t="str">
        <f>K241&amp;MID(L:L,15,4)</f>
        <v>何英3029</v>
      </c>
      <c r="B241" s="7" t="s">
        <v>2527</v>
      </c>
      <c r="C241" s="7" t="s">
        <v>1446</v>
      </c>
      <c r="D241" s="7">
        <v>39</v>
      </c>
      <c r="E241" s="7" t="s">
        <v>2528</v>
      </c>
      <c r="F241" s="7" t="s">
        <v>21451</v>
      </c>
      <c r="G241" s="7" t="s">
        <v>21452</v>
      </c>
      <c r="H241" s="7" t="s">
        <v>1450</v>
      </c>
      <c r="I241" s="7" t="s">
        <v>17612</v>
      </c>
      <c r="J241" s="7" t="s">
        <v>1452</v>
      </c>
      <c r="K241" s="7" t="s">
        <v>579</v>
      </c>
      <c r="L241" s="7" t="s">
        <v>580</v>
      </c>
      <c r="M241" s="7" t="s">
        <v>1461</v>
      </c>
      <c r="N241" s="7" t="s">
        <v>23</v>
      </c>
      <c r="O241" s="11">
        <v>3</v>
      </c>
      <c r="P241" s="11">
        <v>39</v>
      </c>
      <c r="Q241" s="11">
        <v>3</v>
      </c>
      <c r="R241" s="11">
        <v>0</v>
      </c>
      <c r="S241" s="11" t="s">
        <v>1455</v>
      </c>
      <c r="U241" t="str">
        <f t="shared" si="3"/>
        <v>是</v>
      </c>
    </row>
    <row r="242" spans="1:21">
      <c r="A242" s="2" t="str">
        <f>K242&amp;MID(L:L,15,4)</f>
        <v>徐玉莦3621</v>
      </c>
      <c r="B242" s="7" t="s">
        <v>2532</v>
      </c>
      <c r="C242" s="7" t="s">
        <v>1457</v>
      </c>
      <c r="D242" s="7">
        <v>48</v>
      </c>
      <c r="E242" s="7" t="s">
        <v>2533</v>
      </c>
      <c r="F242" s="7" t="s">
        <v>21453</v>
      </c>
      <c r="G242" s="7" t="s">
        <v>21454</v>
      </c>
      <c r="H242" s="7" t="s">
        <v>1450</v>
      </c>
      <c r="I242" s="7" t="s">
        <v>21455</v>
      </c>
      <c r="J242" s="7" t="s">
        <v>1452</v>
      </c>
      <c r="K242" s="7" t="s">
        <v>552</v>
      </c>
      <c r="L242" s="7" t="s">
        <v>553</v>
      </c>
      <c r="M242" s="7" t="s">
        <v>1461</v>
      </c>
      <c r="N242" s="7" t="s">
        <v>23</v>
      </c>
      <c r="O242" s="11">
        <v>3</v>
      </c>
      <c r="P242" s="11">
        <v>33</v>
      </c>
      <c r="Q242" s="11">
        <v>3</v>
      </c>
      <c r="R242" s="11">
        <v>0</v>
      </c>
      <c r="S242" s="11" t="s">
        <v>1455</v>
      </c>
      <c r="U242" t="str">
        <f t="shared" si="3"/>
        <v>是</v>
      </c>
    </row>
    <row r="243" spans="1:21">
      <c r="A243" s="2" t="str">
        <f>K243&amp;MID(L:L,15,4)</f>
        <v>黄金枝0126</v>
      </c>
      <c r="B243" s="7" t="s">
        <v>18006</v>
      </c>
      <c r="C243" s="7" t="s">
        <v>1457</v>
      </c>
      <c r="D243" s="7">
        <v>40</v>
      </c>
      <c r="E243" s="7" t="s">
        <v>18007</v>
      </c>
      <c r="F243" s="7" t="s">
        <v>21456</v>
      </c>
      <c r="G243" s="7" t="s">
        <v>21457</v>
      </c>
      <c r="H243" s="7" t="s">
        <v>1450</v>
      </c>
      <c r="I243" s="7" t="s">
        <v>6890</v>
      </c>
      <c r="J243" s="7" t="s">
        <v>1452</v>
      </c>
      <c r="K243" s="7" t="s">
        <v>254</v>
      </c>
      <c r="L243" s="7" t="s">
        <v>255</v>
      </c>
      <c r="M243" s="7" t="s">
        <v>1453</v>
      </c>
      <c r="N243" s="7" t="s">
        <v>23</v>
      </c>
      <c r="O243" s="11">
        <v>3</v>
      </c>
      <c r="P243" s="11">
        <v>9</v>
      </c>
      <c r="Q243" s="11">
        <v>1.5</v>
      </c>
      <c r="R243" s="11">
        <v>1.5</v>
      </c>
      <c r="S243" s="11" t="s">
        <v>1455</v>
      </c>
      <c r="U243" t="str">
        <f t="shared" si="3"/>
        <v>是</v>
      </c>
    </row>
    <row r="244" spans="1:21">
      <c r="A244" s="2" t="str">
        <f>K244&amp;MID(L:L,15,4)</f>
        <v>陈宝娴482X</v>
      </c>
      <c r="B244" s="7" t="s">
        <v>2542</v>
      </c>
      <c r="C244" s="7" t="s">
        <v>1457</v>
      </c>
      <c r="D244" s="7">
        <v>64</v>
      </c>
      <c r="E244" s="7" t="s">
        <v>2543</v>
      </c>
      <c r="F244" s="7" t="s">
        <v>21458</v>
      </c>
      <c r="G244" s="7" t="s">
        <v>21459</v>
      </c>
      <c r="H244" s="7" t="s">
        <v>1450</v>
      </c>
      <c r="I244" s="7" t="s">
        <v>21460</v>
      </c>
      <c r="J244" s="7" t="s">
        <v>1452</v>
      </c>
      <c r="K244" s="7" t="s">
        <v>536</v>
      </c>
      <c r="L244" s="7" t="s">
        <v>537</v>
      </c>
      <c r="M244" s="7" t="s">
        <v>1461</v>
      </c>
      <c r="N244" s="7" t="s">
        <v>23</v>
      </c>
      <c r="O244" s="11">
        <v>4</v>
      </c>
      <c r="P244" s="11">
        <v>24</v>
      </c>
      <c r="Q244" s="11">
        <v>3</v>
      </c>
      <c r="R244" s="11">
        <v>1</v>
      </c>
      <c r="S244" s="11" t="s">
        <v>1455</v>
      </c>
      <c r="U244" t="str">
        <f t="shared" si="3"/>
        <v>是</v>
      </c>
    </row>
    <row r="245" spans="1:21">
      <c r="A245" s="2" t="str">
        <f>K245&amp;MID(L:L,15,4)</f>
        <v>高格开5129</v>
      </c>
      <c r="B245" s="7" t="s">
        <v>1655</v>
      </c>
      <c r="C245" s="7" t="s">
        <v>1446</v>
      </c>
      <c r="D245" s="7">
        <v>56</v>
      </c>
      <c r="E245" s="7" t="s">
        <v>1656</v>
      </c>
      <c r="F245" s="7" t="s">
        <v>21461</v>
      </c>
      <c r="G245" s="7" t="s">
        <v>21462</v>
      </c>
      <c r="H245" s="7" t="s">
        <v>1450</v>
      </c>
      <c r="I245" s="7" t="s">
        <v>21463</v>
      </c>
      <c r="J245" s="7" t="s">
        <v>1452</v>
      </c>
      <c r="K245" s="7" t="s">
        <v>159</v>
      </c>
      <c r="L245" s="7" t="s">
        <v>160</v>
      </c>
      <c r="M245" s="7" t="s">
        <v>1453</v>
      </c>
      <c r="N245" s="7" t="s">
        <v>23</v>
      </c>
      <c r="O245" s="11">
        <v>1</v>
      </c>
      <c r="P245" s="11">
        <v>46</v>
      </c>
      <c r="Q245" s="11">
        <v>1.5</v>
      </c>
      <c r="R245" s="11">
        <v>0</v>
      </c>
      <c r="S245" s="11" t="s">
        <v>1455</v>
      </c>
      <c r="U245" t="str">
        <f t="shared" si="3"/>
        <v>是</v>
      </c>
    </row>
    <row r="246" spans="1:21">
      <c r="A246" s="2" t="str">
        <f>K246&amp;MID(L:L,15,4)</f>
        <v>廖连晓4841</v>
      </c>
      <c r="B246" s="7" t="s">
        <v>2550</v>
      </c>
      <c r="C246" s="7" t="s">
        <v>1457</v>
      </c>
      <c r="D246" s="7">
        <v>61</v>
      </c>
      <c r="E246" s="7" t="s">
        <v>2551</v>
      </c>
      <c r="F246" s="7" t="s">
        <v>21464</v>
      </c>
      <c r="G246" s="7" t="s">
        <v>21465</v>
      </c>
      <c r="H246" s="7" t="s">
        <v>1450</v>
      </c>
      <c r="I246" s="7" t="s">
        <v>21466</v>
      </c>
      <c r="J246" s="7" t="s">
        <v>1452</v>
      </c>
      <c r="K246" s="7" t="s">
        <v>804</v>
      </c>
      <c r="L246" s="7" t="s">
        <v>805</v>
      </c>
      <c r="M246" s="7" t="s">
        <v>1461</v>
      </c>
      <c r="N246" s="7" t="s">
        <v>23</v>
      </c>
      <c r="O246" s="11">
        <v>11</v>
      </c>
      <c r="P246" s="11">
        <v>16</v>
      </c>
      <c r="Q246" s="11">
        <v>3</v>
      </c>
      <c r="R246" s="11">
        <v>8</v>
      </c>
      <c r="S246" s="11" t="s">
        <v>1455</v>
      </c>
      <c r="U246" t="str">
        <f t="shared" si="3"/>
        <v>是</v>
      </c>
    </row>
    <row r="247" spans="1:21">
      <c r="A247" s="2" t="str">
        <f>K247&amp;MID(L:L,15,4)</f>
        <v>梁润洪3937</v>
      </c>
      <c r="B247" s="7" t="s">
        <v>5527</v>
      </c>
      <c r="C247" s="7" t="s">
        <v>1444</v>
      </c>
      <c r="D247" s="7">
        <v>40</v>
      </c>
      <c r="E247" s="7" t="s">
        <v>5528</v>
      </c>
      <c r="F247" s="7" t="s">
        <v>21467</v>
      </c>
      <c r="G247" s="7" t="s">
        <v>21468</v>
      </c>
      <c r="H247" s="7" t="s">
        <v>1450</v>
      </c>
      <c r="I247" s="7" t="s">
        <v>4829</v>
      </c>
      <c r="J247" s="7" t="s">
        <v>1452</v>
      </c>
      <c r="K247" s="7" t="s">
        <v>312</v>
      </c>
      <c r="L247" s="7" t="s">
        <v>313</v>
      </c>
      <c r="M247" s="7" t="s">
        <v>1453</v>
      </c>
      <c r="N247" s="7" t="s">
        <v>23</v>
      </c>
      <c r="O247" s="11">
        <v>4</v>
      </c>
      <c r="P247" s="11">
        <v>59</v>
      </c>
      <c r="Q247" s="11">
        <v>1.5</v>
      </c>
      <c r="R247" s="11">
        <v>2.5</v>
      </c>
      <c r="S247" s="11" t="s">
        <v>1455</v>
      </c>
      <c r="U247" t="str">
        <f t="shared" si="3"/>
        <v>是</v>
      </c>
    </row>
    <row r="248" spans="1:21">
      <c r="A248" s="2" t="str">
        <f>K248&amp;MID(L:L,15,4)</f>
        <v>邝就甜1227</v>
      </c>
      <c r="B248" s="7" t="s">
        <v>2555</v>
      </c>
      <c r="C248" s="7" t="s">
        <v>1446</v>
      </c>
      <c r="D248" s="7">
        <v>47</v>
      </c>
      <c r="E248" s="7" t="s">
        <v>2556</v>
      </c>
      <c r="F248" s="7" t="s">
        <v>21469</v>
      </c>
      <c r="G248" s="7" t="s">
        <v>21470</v>
      </c>
      <c r="H248" s="7" t="s">
        <v>1450</v>
      </c>
      <c r="I248" s="7" t="s">
        <v>17674</v>
      </c>
      <c r="J248" s="7" t="s">
        <v>1452</v>
      </c>
      <c r="K248" s="7" t="s">
        <v>932</v>
      </c>
      <c r="L248" s="7" t="s">
        <v>933</v>
      </c>
      <c r="M248" s="7" t="s">
        <v>1453</v>
      </c>
      <c r="N248" s="7" t="s">
        <v>23</v>
      </c>
      <c r="O248" s="11">
        <v>3</v>
      </c>
      <c r="P248" s="11">
        <v>46</v>
      </c>
      <c r="Q248" s="11">
        <v>1.5</v>
      </c>
      <c r="R248" s="11">
        <v>1.5</v>
      </c>
      <c r="S248" s="11" t="s">
        <v>1455</v>
      </c>
      <c r="U248" t="str">
        <f t="shared" si="3"/>
        <v>是</v>
      </c>
    </row>
    <row r="249" spans="1:21">
      <c r="A249" s="2" t="str">
        <f>K249&amp;MID(L:L,15,4)</f>
        <v>林有志2135</v>
      </c>
      <c r="B249" s="7" t="s">
        <v>1724</v>
      </c>
      <c r="C249" s="7" t="s">
        <v>1446</v>
      </c>
      <c r="D249" s="7">
        <v>55</v>
      </c>
      <c r="E249" s="7" t="s">
        <v>1725</v>
      </c>
      <c r="F249" s="7" t="s">
        <v>21471</v>
      </c>
      <c r="G249" s="7" t="s">
        <v>21472</v>
      </c>
      <c r="H249" s="7" t="s">
        <v>1982</v>
      </c>
      <c r="I249" s="7" t="s">
        <v>11317</v>
      </c>
      <c r="J249" s="7" t="s">
        <v>1452</v>
      </c>
      <c r="K249" s="7" t="s">
        <v>395</v>
      </c>
      <c r="L249" s="7" t="s">
        <v>396</v>
      </c>
      <c r="M249" s="7" t="s">
        <v>1461</v>
      </c>
      <c r="N249" s="7" t="s">
        <v>23</v>
      </c>
      <c r="O249" s="11">
        <v>5</v>
      </c>
      <c r="P249" s="11">
        <v>57</v>
      </c>
      <c r="Q249" s="11">
        <v>3</v>
      </c>
      <c r="R249" s="11">
        <v>2</v>
      </c>
      <c r="S249" s="11" t="s">
        <v>1455</v>
      </c>
      <c r="U249" t="str">
        <f t="shared" si="3"/>
        <v>是</v>
      </c>
    </row>
    <row r="250" spans="1:21">
      <c r="A250" s="2" t="str">
        <f>K250&amp;MID(L:L,15,4)</f>
        <v>黄志涛0318</v>
      </c>
      <c r="B250" s="7" t="s">
        <v>2563</v>
      </c>
      <c r="C250" s="7" t="s">
        <v>1446</v>
      </c>
      <c r="D250" s="7">
        <v>63</v>
      </c>
      <c r="E250" s="7" t="s">
        <v>457</v>
      </c>
      <c r="F250" s="7" t="s">
        <v>21473</v>
      </c>
      <c r="G250" s="7" t="s">
        <v>21474</v>
      </c>
      <c r="H250" s="7" t="s">
        <v>1450</v>
      </c>
      <c r="I250" s="7" t="s">
        <v>5850</v>
      </c>
      <c r="J250" s="7" t="s">
        <v>1452</v>
      </c>
      <c r="K250" s="7" t="s">
        <v>454</v>
      </c>
      <c r="L250" s="7" t="s">
        <v>455</v>
      </c>
      <c r="M250" s="7" t="s">
        <v>1461</v>
      </c>
      <c r="N250" s="7" t="s">
        <v>23</v>
      </c>
      <c r="O250" s="11">
        <v>3</v>
      </c>
      <c r="P250" s="11">
        <v>24</v>
      </c>
      <c r="Q250" s="11">
        <v>3</v>
      </c>
      <c r="R250" s="11">
        <v>0</v>
      </c>
      <c r="S250" s="11" t="s">
        <v>1455</v>
      </c>
      <c r="U250" t="str">
        <f t="shared" si="3"/>
        <v>是</v>
      </c>
    </row>
    <row r="251" spans="1:21">
      <c r="A251" s="2" t="str">
        <f>K251&amp;MID(L:L,15,4)</f>
        <v>梁容5140</v>
      </c>
      <c r="B251" s="7" t="s">
        <v>3664</v>
      </c>
      <c r="C251" s="7" t="s">
        <v>1446</v>
      </c>
      <c r="D251" s="7">
        <v>60</v>
      </c>
      <c r="E251" s="7" t="s">
        <v>3665</v>
      </c>
      <c r="F251" s="7" t="s">
        <v>21475</v>
      </c>
      <c r="G251" s="7" t="s">
        <v>21476</v>
      </c>
      <c r="H251" s="7" t="s">
        <v>1450</v>
      </c>
      <c r="I251" s="7" t="s">
        <v>21477</v>
      </c>
      <c r="J251" s="7" t="s">
        <v>1452</v>
      </c>
      <c r="K251" s="7" t="s">
        <v>308</v>
      </c>
      <c r="L251" s="7" t="s">
        <v>309</v>
      </c>
      <c r="M251" s="7" t="s">
        <v>1453</v>
      </c>
      <c r="N251" s="7" t="s">
        <v>23</v>
      </c>
      <c r="O251" s="11">
        <v>2</v>
      </c>
      <c r="P251" s="11">
        <v>8</v>
      </c>
      <c r="Q251" s="11">
        <v>1.5</v>
      </c>
      <c r="R251" s="11">
        <v>0.5</v>
      </c>
      <c r="S251" s="11" t="s">
        <v>1455</v>
      </c>
      <c r="U251" t="str">
        <f t="shared" si="3"/>
        <v>是</v>
      </c>
    </row>
    <row r="252" spans="1:21">
      <c r="A252" s="2" t="str">
        <f>K252&amp;MID(L:L,15,4)</f>
        <v>徐玉平0921</v>
      </c>
      <c r="B252" s="7" t="s">
        <v>2572</v>
      </c>
      <c r="C252" s="7" t="s">
        <v>1457</v>
      </c>
      <c r="D252" s="7">
        <v>49</v>
      </c>
      <c r="E252" s="7" t="s">
        <v>1040</v>
      </c>
      <c r="F252" s="7" t="s">
        <v>21478</v>
      </c>
      <c r="G252" s="7" t="s">
        <v>21479</v>
      </c>
      <c r="H252" s="7" t="s">
        <v>1450</v>
      </c>
      <c r="I252" s="7" t="s">
        <v>21480</v>
      </c>
      <c r="J252" s="7" t="s">
        <v>1452</v>
      </c>
      <c r="K252" s="7" t="s">
        <v>1037</v>
      </c>
      <c r="L252" s="7" t="s">
        <v>1038</v>
      </c>
      <c r="M252" s="7" t="s">
        <v>1453</v>
      </c>
      <c r="N252" s="7" t="s">
        <v>1467</v>
      </c>
      <c r="O252" s="11">
        <v>1</v>
      </c>
      <c r="P252" s="11">
        <v>31</v>
      </c>
      <c r="Q252" s="11">
        <v>1.5</v>
      </c>
      <c r="R252" s="11">
        <v>0</v>
      </c>
      <c r="S252" s="11" t="s">
        <v>1455</v>
      </c>
      <c r="U252" t="str">
        <f t="shared" si="3"/>
        <v>是</v>
      </c>
    </row>
    <row r="253" spans="1:21">
      <c r="A253" s="2" t="str">
        <f>K253&amp;MID(L:L,15,4)</f>
        <v>黄广奀1237</v>
      </c>
      <c r="B253" s="7" t="s">
        <v>2576</v>
      </c>
      <c r="C253" s="7" t="s">
        <v>1457</v>
      </c>
      <c r="D253" s="7">
        <v>60</v>
      </c>
      <c r="E253" s="7" t="s">
        <v>2577</v>
      </c>
      <c r="F253" s="7" t="s">
        <v>21481</v>
      </c>
      <c r="G253" s="7" t="s">
        <v>21482</v>
      </c>
      <c r="H253" s="7" t="s">
        <v>1450</v>
      </c>
      <c r="I253" s="7" t="s">
        <v>21483</v>
      </c>
      <c r="J253" s="7" t="s">
        <v>1452</v>
      </c>
      <c r="K253" s="7" t="s">
        <v>242</v>
      </c>
      <c r="L253" s="7" t="s">
        <v>243</v>
      </c>
      <c r="M253" s="7" t="s">
        <v>1453</v>
      </c>
      <c r="N253" s="7" t="s">
        <v>23</v>
      </c>
      <c r="O253" s="11">
        <v>5</v>
      </c>
      <c r="P253" s="11">
        <v>20</v>
      </c>
      <c r="Q253" s="11">
        <v>1.5</v>
      </c>
      <c r="R253" s="11">
        <v>3.5</v>
      </c>
      <c r="S253" s="11" t="s">
        <v>1455</v>
      </c>
      <c r="U253" t="str">
        <f t="shared" si="3"/>
        <v>是</v>
      </c>
    </row>
    <row r="254" spans="1:21">
      <c r="A254" s="2" t="str">
        <f>K254&amp;MID(L:L,15,4)</f>
        <v>黄弟6021</v>
      </c>
      <c r="B254" s="7" t="s">
        <v>2581</v>
      </c>
      <c r="C254" s="7" t="s">
        <v>1457</v>
      </c>
      <c r="D254" s="7">
        <v>53</v>
      </c>
      <c r="E254" s="7" t="s">
        <v>2582</v>
      </c>
      <c r="F254" s="7" t="s">
        <v>21484</v>
      </c>
      <c r="G254" s="7" t="s">
        <v>21485</v>
      </c>
      <c r="H254" s="7" t="s">
        <v>1450</v>
      </c>
      <c r="I254" s="7" t="s">
        <v>12290</v>
      </c>
      <c r="J254" s="7" t="s">
        <v>1452</v>
      </c>
      <c r="K254" s="7" t="s">
        <v>194</v>
      </c>
      <c r="L254" s="7" t="s">
        <v>195</v>
      </c>
      <c r="M254" s="7" t="s">
        <v>1453</v>
      </c>
      <c r="N254" s="7" t="s">
        <v>23</v>
      </c>
      <c r="O254" s="11">
        <v>2</v>
      </c>
      <c r="P254" s="11">
        <v>31</v>
      </c>
      <c r="Q254" s="11">
        <v>1.5</v>
      </c>
      <c r="R254" s="11">
        <v>0.5</v>
      </c>
      <c r="S254" s="11" t="s">
        <v>1455</v>
      </c>
      <c r="U254" t="str">
        <f t="shared" si="3"/>
        <v>是</v>
      </c>
    </row>
    <row r="255" spans="1:21">
      <c r="A255" s="2" t="str">
        <f>K255&amp;MID(L:L,15,4)</f>
        <v>许焕莲3329</v>
      </c>
      <c r="B255" s="7" t="s">
        <v>2586</v>
      </c>
      <c r="C255" s="7" t="s">
        <v>1457</v>
      </c>
      <c r="D255" s="7">
        <v>52</v>
      </c>
      <c r="E255" s="7" t="s">
        <v>2587</v>
      </c>
      <c r="F255" s="7" t="s">
        <v>21486</v>
      </c>
      <c r="G255" s="7" t="s">
        <v>21487</v>
      </c>
      <c r="H255" s="7" t="s">
        <v>1450</v>
      </c>
      <c r="I255" s="7" t="s">
        <v>17196</v>
      </c>
      <c r="J255" s="7" t="s">
        <v>1452</v>
      </c>
      <c r="K255" s="7" t="s">
        <v>622</v>
      </c>
      <c r="L255" s="7" t="s">
        <v>623</v>
      </c>
      <c r="M255" s="7" t="s">
        <v>1453</v>
      </c>
      <c r="N255" s="7" t="s">
        <v>23</v>
      </c>
      <c r="O255" s="11">
        <v>2</v>
      </c>
      <c r="P255" s="11">
        <v>25</v>
      </c>
      <c r="Q255" s="11">
        <v>1.5</v>
      </c>
      <c r="R255" s="11">
        <v>0.5</v>
      </c>
      <c r="S255" s="11" t="s">
        <v>1455</v>
      </c>
      <c r="U255" t="str">
        <f t="shared" si="3"/>
        <v>是</v>
      </c>
    </row>
    <row r="256" spans="1:21">
      <c r="A256" s="2" t="str">
        <f>K256&amp;MID(L:L,15,4)</f>
        <v>余焕基1014</v>
      </c>
      <c r="B256" s="7" t="s">
        <v>2591</v>
      </c>
      <c r="C256" s="7" t="s">
        <v>1446</v>
      </c>
      <c r="D256" s="7">
        <v>50</v>
      </c>
      <c r="E256" s="7" t="s">
        <v>2592</v>
      </c>
      <c r="F256" s="7" t="s">
        <v>21488</v>
      </c>
      <c r="G256" s="7" t="s">
        <v>21489</v>
      </c>
      <c r="H256" s="7" t="s">
        <v>1450</v>
      </c>
      <c r="I256" s="7" t="s">
        <v>21490</v>
      </c>
      <c r="J256" s="7" t="s">
        <v>1452</v>
      </c>
      <c r="K256" s="7" t="s">
        <v>597</v>
      </c>
      <c r="L256" s="7" t="s">
        <v>598</v>
      </c>
      <c r="M256" s="7" t="s">
        <v>1461</v>
      </c>
      <c r="N256" s="7" t="s">
        <v>23</v>
      </c>
      <c r="O256" s="11">
        <v>3</v>
      </c>
      <c r="P256" s="11">
        <v>2</v>
      </c>
      <c r="Q256" s="11">
        <v>3</v>
      </c>
      <c r="R256" s="11">
        <v>0</v>
      </c>
      <c r="S256" s="11" t="s">
        <v>1455</v>
      </c>
      <c r="U256" t="str">
        <f t="shared" si="3"/>
        <v>是</v>
      </c>
    </row>
    <row r="257" spans="1:21">
      <c r="A257" s="2" t="str">
        <f>K257&amp;MID(L:L,15,4)</f>
        <v>陈和272X</v>
      </c>
      <c r="B257" s="7" t="s">
        <v>2596</v>
      </c>
      <c r="C257" s="7" t="s">
        <v>1446</v>
      </c>
      <c r="D257" s="7">
        <v>59</v>
      </c>
      <c r="E257" s="7" t="s">
        <v>2597</v>
      </c>
      <c r="F257" s="7" t="s">
        <v>21491</v>
      </c>
      <c r="G257" s="7" t="s">
        <v>21492</v>
      </c>
      <c r="H257" s="7" t="s">
        <v>1450</v>
      </c>
      <c r="I257" s="7" t="s">
        <v>6244</v>
      </c>
      <c r="J257" s="7" t="s">
        <v>1452</v>
      </c>
      <c r="K257" s="7" t="s">
        <v>58</v>
      </c>
      <c r="L257" s="7" t="s">
        <v>59</v>
      </c>
      <c r="M257" s="7" t="s">
        <v>1453</v>
      </c>
      <c r="N257" s="7" t="s">
        <v>23</v>
      </c>
      <c r="O257" s="11">
        <v>3</v>
      </c>
      <c r="P257" s="11">
        <v>14</v>
      </c>
      <c r="Q257" s="11">
        <v>1.5</v>
      </c>
      <c r="R257" s="11">
        <v>1.5</v>
      </c>
      <c r="S257" s="11" t="s">
        <v>1455</v>
      </c>
      <c r="U257" t="str">
        <f t="shared" si="3"/>
        <v>是</v>
      </c>
    </row>
    <row r="258" spans="1:21">
      <c r="A258" s="2" t="str">
        <f>K258&amp;MID(L:L,15,4)</f>
        <v>李大秀0029</v>
      </c>
      <c r="B258" s="7" t="s">
        <v>2601</v>
      </c>
      <c r="C258" s="7" t="s">
        <v>1446</v>
      </c>
      <c r="D258" s="7">
        <v>53</v>
      </c>
      <c r="E258" s="7" t="s">
        <v>2602</v>
      </c>
      <c r="F258" s="7" t="s">
        <v>21493</v>
      </c>
      <c r="G258" s="7" t="s">
        <v>21494</v>
      </c>
      <c r="H258" s="7" t="s">
        <v>1450</v>
      </c>
      <c r="I258" s="7" t="s">
        <v>3760</v>
      </c>
      <c r="J258" s="7" t="s">
        <v>1452</v>
      </c>
      <c r="K258" s="7" t="s">
        <v>360</v>
      </c>
      <c r="L258" s="7" t="s">
        <v>361</v>
      </c>
      <c r="M258" s="7" t="s">
        <v>1453</v>
      </c>
      <c r="N258" s="7" t="s">
        <v>23</v>
      </c>
      <c r="O258" s="11">
        <v>3</v>
      </c>
      <c r="P258" s="11">
        <v>8</v>
      </c>
      <c r="Q258" s="11">
        <v>1.5</v>
      </c>
      <c r="R258" s="11">
        <v>1.5</v>
      </c>
      <c r="S258" s="11" t="s">
        <v>1455</v>
      </c>
      <c r="U258" t="str">
        <f t="shared" si="3"/>
        <v>是</v>
      </c>
    </row>
    <row r="259" spans="1:21">
      <c r="A259" s="2" t="str">
        <f>K259&amp;MID(L:L,15,4)</f>
        <v>黄景昌0619</v>
      </c>
      <c r="B259" s="7" t="s">
        <v>4676</v>
      </c>
      <c r="C259" s="7" t="s">
        <v>1457</v>
      </c>
      <c r="D259" s="7">
        <v>49</v>
      </c>
      <c r="E259" s="7" t="s">
        <v>4677</v>
      </c>
      <c r="F259" s="7" t="s">
        <v>21495</v>
      </c>
      <c r="G259" s="7" t="s">
        <v>21496</v>
      </c>
      <c r="H259" s="7" t="s">
        <v>1450</v>
      </c>
      <c r="I259" s="7" t="s">
        <v>19018</v>
      </c>
      <c r="J259" s="7" t="s">
        <v>1452</v>
      </c>
      <c r="K259" s="7" t="s">
        <v>901</v>
      </c>
      <c r="L259" s="7" t="s">
        <v>902</v>
      </c>
      <c r="M259" s="7" t="s">
        <v>1461</v>
      </c>
      <c r="N259" s="7" t="s">
        <v>23</v>
      </c>
      <c r="O259" s="11">
        <v>3</v>
      </c>
      <c r="P259" s="11">
        <v>43</v>
      </c>
      <c r="Q259" s="11">
        <v>3</v>
      </c>
      <c r="R259" s="11">
        <v>0</v>
      </c>
      <c r="S259" s="11" t="s">
        <v>1455</v>
      </c>
      <c r="U259" t="str">
        <f t="shared" ref="U259:U322" si="4">S259</f>
        <v>是</v>
      </c>
    </row>
    <row r="260" spans="1:21">
      <c r="A260" s="2" t="str">
        <f>K260&amp;MID(L:L,15,4)</f>
        <v>曹永坚0911</v>
      </c>
      <c r="B260" s="7" t="s">
        <v>2606</v>
      </c>
      <c r="C260" s="7" t="s">
        <v>1457</v>
      </c>
      <c r="D260" s="7">
        <v>41</v>
      </c>
      <c r="E260" s="7" t="s">
        <v>892</v>
      </c>
      <c r="F260" s="7" t="s">
        <v>21497</v>
      </c>
      <c r="G260" s="7" t="s">
        <v>21498</v>
      </c>
      <c r="H260" s="7" t="s">
        <v>1450</v>
      </c>
      <c r="I260" s="7" t="s">
        <v>21499</v>
      </c>
      <c r="J260" s="7" t="s">
        <v>1452</v>
      </c>
      <c r="K260" s="7" t="s">
        <v>889</v>
      </c>
      <c r="L260" s="7" t="s">
        <v>890</v>
      </c>
      <c r="M260" s="7" t="s">
        <v>1461</v>
      </c>
      <c r="N260" s="7" t="s">
        <v>23</v>
      </c>
      <c r="O260" s="11">
        <v>3</v>
      </c>
      <c r="P260" s="11">
        <v>46</v>
      </c>
      <c r="Q260" s="11">
        <v>3</v>
      </c>
      <c r="R260" s="11">
        <v>0</v>
      </c>
      <c r="S260" s="11" t="s">
        <v>1455</v>
      </c>
      <c r="U260" t="str">
        <f t="shared" si="4"/>
        <v>是</v>
      </c>
    </row>
    <row r="261" spans="1:21">
      <c r="A261" s="2" t="str">
        <f>K261&amp;MID(L:L,15,4)</f>
        <v>胡润甜1240</v>
      </c>
      <c r="B261" s="7" t="s">
        <v>2610</v>
      </c>
      <c r="C261" s="7" t="s">
        <v>1446</v>
      </c>
      <c r="D261" s="7">
        <v>48</v>
      </c>
      <c r="E261" s="7" t="s">
        <v>2611</v>
      </c>
      <c r="F261" s="7" t="s">
        <v>21500</v>
      </c>
      <c r="G261" s="7" t="s">
        <v>21501</v>
      </c>
      <c r="H261" s="7" t="s">
        <v>1450</v>
      </c>
      <c r="I261" s="7" t="s">
        <v>2857</v>
      </c>
      <c r="J261" s="7" t="s">
        <v>1452</v>
      </c>
      <c r="K261" s="7" t="s">
        <v>225</v>
      </c>
      <c r="L261" s="7" t="s">
        <v>226</v>
      </c>
      <c r="M261" s="7" t="s">
        <v>1453</v>
      </c>
      <c r="N261" s="7" t="s">
        <v>23</v>
      </c>
      <c r="O261" s="11">
        <v>3</v>
      </c>
      <c r="P261" s="11">
        <v>38</v>
      </c>
      <c r="Q261" s="11">
        <v>1.5</v>
      </c>
      <c r="R261" s="11">
        <v>1.5</v>
      </c>
      <c r="S261" s="11" t="s">
        <v>1455</v>
      </c>
      <c r="U261" t="str">
        <f t="shared" si="4"/>
        <v>是</v>
      </c>
    </row>
    <row r="262" spans="1:21">
      <c r="A262" s="2" t="str">
        <f>K262&amp;MID(L:L,15,4)</f>
        <v>江业祥061X</v>
      </c>
      <c r="B262" s="7" t="s">
        <v>1903</v>
      </c>
      <c r="C262" s="7" t="s">
        <v>1446</v>
      </c>
      <c r="D262" s="7">
        <v>53</v>
      </c>
      <c r="E262" s="7" t="s">
        <v>1904</v>
      </c>
      <c r="F262" s="7" t="s">
        <v>21502</v>
      </c>
      <c r="G262" s="7" t="s">
        <v>21503</v>
      </c>
      <c r="H262" s="7" t="s">
        <v>1450</v>
      </c>
      <c r="I262" s="7" t="s">
        <v>21504</v>
      </c>
      <c r="J262" s="7" t="s">
        <v>1452</v>
      </c>
      <c r="K262" s="7" t="s">
        <v>264</v>
      </c>
      <c r="L262" s="7" t="s">
        <v>265</v>
      </c>
      <c r="M262" s="7" t="s">
        <v>1461</v>
      </c>
      <c r="N262" s="7" t="s">
        <v>23</v>
      </c>
      <c r="O262" s="11">
        <v>5</v>
      </c>
      <c r="P262" s="11">
        <v>43</v>
      </c>
      <c r="Q262" s="11">
        <v>3</v>
      </c>
      <c r="R262" s="11">
        <v>2</v>
      </c>
      <c r="S262" s="11" t="s">
        <v>1455</v>
      </c>
      <c r="U262" t="str">
        <f t="shared" si="4"/>
        <v>是</v>
      </c>
    </row>
    <row r="263" spans="1:21">
      <c r="A263" s="2" t="str">
        <f>K263&amp;MID(L:L,15,4)</f>
        <v>刘炳彩4723</v>
      </c>
      <c r="B263" s="7" t="s">
        <v>2618</v>
      </c>
      <c r="C263" s="7" t="s">
        <v>1446</v>
      </c>
      <c r="D263" s="7">
        <v>57</v>
      </c>
      <c r="E263" s="7" t="s">
        <v>2619</v>
      </c>
      <c r="F263" s="7" t="s">
        <v>21505</v>
      </c>
      <c r="G263" s="7" t="s">
        <v>21506</v>
      </c>
      <c r="H263" s="7" t="s">
        <v>1450</v>
      </c>
      <c r="I263" s="7" t="s">
        <v>21507</v>
      </c>
      <c r="J263" s="7" t="s">
        <v>1452</v>
      </c>
      <c r="K263" s="7" t="s">
        <v>855</v>
      </c>
      <c r="L263" s="7" t="s">
        <v>856</v>
      </c>
      <c r="M263" s="7" t="s">
        <v>1453</v>
      </c>
      <c r="N263" s="7" t="s">
        <v>23</v>
      </c>
      <c r="O263" s="11">
        <v>10</v>
      </c>
      <c r="P263" s="11">
        <v>34</v>
      </c>
      <c r="Q263" s="11">
        <v>1.5</v>
      </c>
      <c r="R263" s="11">
        <v>8.5</v>
      </c>
      <c r="S263" s="11" t="s">
        <v>1455</v>
      </c>
      <c r="U263" t="str">
        <f t="shared" si="4"/>
        <v>是</v>
      </c>
    </row>
    <row r="264" spans="1:21">
      <c r="A264" s="2" t="str">
        <f>K264&amp;MID(L:L,15,4)</f>
        <v>邓润好1263</v>
      </c>
      <c r="B264" s="7" t="s">
        <v>2470</v>
      </c>
      <c r="C264" s="7" t="s">
        <v>1446</v>
      </c>
      <c r="D264" s="7">
        <v>47</v>
      </c>
      <c r="E264" s="7" t="s">
        <v>1092</v>
      </c>
      <c r="F264" s="7" t="s">
        <v>21508</v>
      </c>
      <c r="G264" s="7" t="s">
        <v>21509</v>
      </c>
      <c r="H264" s="7" t="s">
        <v>1450</v>
      </c>
      <c r="I264" s="7" t="s">
        <v>21510</v>
      </c>
      <c r="J264" s="7" t="s">
        <v>1452</v>
      </c>
      <c r="K264" s="7" t="s">
        <v>816</v>
      </c>
      <c r="L264" s="7" t="s">
        <v>817</v>
      </c>
      <c r="M264" s="7" t="s">
        <v>1453</v>
      </c>
      <c r="N264" s="7" t="s">
        <v>23</v>
      </c>
      <c r="O264" s="11">
        <v>1</v>
      </c>
      <c r="P264" s="11">
        <v>59</v>
      </c>
      <c r="Q264" s="11">
        <v>1.5</v>
      </c>
      <c r="R264" s="11">
        <v>0</v>
      </c>
      <c r="S264" s="11" t="s">
        <v>1455</v>
      </c>
      <c r="U264" t="str">
        <f t="shared" si="4"/>
        <v>是</v>
      </c>
    </row>
    <row r="265" spans="1:21">
      <c r="A265" s="2" t="str">
        <f>K265&amp;MID(L:L,15,4)</f>
        <v>冼意芬3944</v>
      </c>
      <c r="B265" s="7" t="s">
        <v>2626</v>
      </c>
      <c r="C265" s="7" t="s">
        <v>1457</v>
      </c>
      <c r="D265" s="7">
        <v>62</v>
      </c>
      <c r="E265" s="7" t="s">
        <v>2627</v>
      </c>
      <c r="F265" s="7" t="s">
        <v>21511</v>
      </c>
      <c r="G265" s="7" t="s">
        <v>21512</v>
      </c>
      <c r="H265" s="7" t="s">
        <v>1450</v>
      </c>
      <c r="I265" s="7" t="s">
        <v>12823</v>
      </c>
      <c r="J265" s="7" t="s">
        <v>1452</v>
      </c>
      <c r="K265" s="7" t="s">
        <v>36</v>
      </c>
      <c r="L265" s="7" t="s">
        <v>37</v>
      </c>
      <c r="M265" s="7" t="s">
        <v>1461</v>
      </c>
      <c r="N265" s="7" t="s">
        <v>23</v>
      </c>
      <c r="O265" s="11">
        <v>3</v>
      </c>
      <c r="P265" s="11">
        <v>7</v>
      </c>
      <c r="Q265" s="11">
        <v>3</v>
      </c>
      <c r="R265" s="11">
        <v>0</v>
      </c>
      <c r="S265" s="11" t="s">
        <v>1455</v>
      </c>
      <c r="U265" t="str">
        <f t="shared" si="4"/>
        <v>是</v>
      </c>
    </row>
    <row r="266" spans="1:21">
      <c r="A266" s="2" t="str">
        <f>K266&amp;MID(L:L,15,4)</f>
        <v>麦积南5138</v>
      </c>
      <c r="B266" s="7" t="s">
        <v>2492</v>
      </c>
      <c r="C266" s="7" t="s">
        <v>1446</v>
      </c>
      <c r="D266" s="7">
        <v>51</v>
      </c>
      <c r="E266" s="7" t="s">
        <v>2493</v>
      </c>
      <c r="F266" s="7" t="s">
        <v>21513</v>
      </c>
      <c r="G266" s="7" t="s">
        <v>21514</v>
      </c>
      <c r="H266" s="7" t="s">
        <v>1450</v>
      </c>
      <c r="I266" s="7" t="s">
        <v>21515</v>
      </c>
      <c r="J266" s="7" t="s">
        <v>1452</v>
      </c>
      <c r="K266" s="7" t="s">
        <v>1080</v>
      </c>
      <c r="L266" s="7" t="s">
        <v>1081</v>
      </c>
      <c r="M266" s="7" t="s">
        <v>1461</v>
      </c>
      <c r="N266" s="7" t="s">
        <v>23</v>
      </c>
      <c r="O266" s="11">
        <v>3</v>
      </c>
      <c r="P266" s="11">
        <v>36</v>
      </c>
      <c r="Q266" s="11">
        <v>3</v>
      </c>
      <c r="R266" s="11">
        <v>0</v>
      </c>
      <c r="S266" s="11" t="s">
        <v>1455</v>
      </c>
      <c r="U266" t="str">
        <f t="shared" si="4"/>
        <v>是</v>
      </c>
    </row>
    <row r="267" spans="1:21">
      <c r="A267" s="2" t="str">
        <f>K267&amp;MID(L:L,15,4)</f>
        <v>钟耀坤3314</v>
      </c>
      <c r="B267" s="7" t="s">
        <v>2111</v>
      </c>
      <c r="C267" s="7" t="s">
        <v>1446</v>
      </c>
      <c r="D267" s="7">
        <v>48</v>
      </c>
      <c r="E267" s="7" t="s">
        <v>1124</v>
      </c>
      <c r="F267" s="7" t="s">
        <v>21516</v>
      </c>
      <c r="G267" s="7" t="s">
        <v>21517</v>
      </c>
      <c r="H267" s="7" t="s">
        <v>1450</v>
      </c>
      <c r="I267" s="7" t="s">
        <v>17885</v>
      </c>
      <c r="J267" s="7" t="s">
        <v>1452</v>
      </c>
      <c r="K267" s="7" t="s">
        <v>741</v>
      </c>
      <c r="L267" s="7" t="s">
        <v>742</v>
      </c>
      <c r="M267" s="7" t="s">
        <v>1461</v>
      </c>
      <c r="N267" s="7" t="s">
        <v>1467</v>
      </c>
      <c r="O267" s="11">
        <v>3</v>
      </c>
      <c r="P267" s="11">
        <v>33</v>
      </c>
      <c r="Q267" s="11">
        <v>3</v>
      </c>
      <c r="R267" s="11">
        <v>0</v>
      </c>
      <c r="S267" s="11" t="s">
        <v>1455</v>
      </c>
      <c r="U267" t="str">
        <f t="shared" si="4"/>
        <v>是</v>
      </c>
    </row>
    <row r="268" spans="1:21">
      <c r="A268" s="2" t="str">
        <f>K268&amp;MID(L:L,15,4)</f>
        <v>邓文灿1217</v>
      </c>
      <c r="B268" s="7" t="s">
        <v>2637</v>
      </c>
      <c r="C268" s="7" t="s">
        <v>1457</v>
      </c>
      <c r="D268" s="7">
        <v>51</v>
      </c>
      <c r="E268" s="7" t="s">
        <v>2638</v>
      </c>
      <c r="F268" s="7" t="s">
        <v>21518</v>
      </c>
      <c r="G268" s="7" t="s">
        <v>21519</v>
      </c>
      <c r="H268" s="7" t="s">
        <v>1450</v>
      </c>
      <c r="I268" s="7" t="s">
        <v>11398</v>
      </c>
      <c r="J268" s="7" t="s">
        <v>1452</v>
      </c>
      <c r="K268" s="7" t="s">
        <v>149</v>
      </c>
      <c r="L268" s="7" t="s">
        <v>150</v>
      </c>
      <c r="M268" s="7" t="s">
        <v>1453</v>
      </c>
      <c r="N268" s="7" t="s">
        <v>23</v>
      </c>
      <c r="O268" s="11">
        <v>1</v>
      </c>
      <c r="P268" s="11">
        <v>34</v>
      </c>
      <c r="Q268" s="11">
        <v>1.5</v>
      </c>
      <c r="R268" s="11">
        <v>0</v>
      </c>
      <c r="S268" s="11" t="s">
        <v>1455</v>
      </c>
      <c r="U268" t="str">
        <f t="shared" si="4"/>
        <v>是</v>
      </c>
    </row>
    <row r="269" spans="1:21">
      <c r="A269" s="2" t="str">
        <f>K269&amp;MID(L:L,15,4)</f>
        <v>刘启良5615</v>
      </c>
      <c r="B269" s="7" t="s">
        <v>2642</v>
      </c>
      <c r="C269" s="7" t="s">
        <v>1446</v>
      </c>
      <c r="D269" s="7">
        <v>58</v>
      </c>
      <c r="E269" s="7" t="s">
        <v>2643</v>
      </c>
      <c r="F269" s="7" t="s">
        <v>21520</v>
      </c>
      <c r="G269" s="7" t="s">
        <v>21521</v>
      </c>
      <c r="H269" s="7" t="s">
        <v>1450</v>
      </c>
      <c r="I269" s="7" t="s">
        <v>21522</v>
      </c>
      <c r="J269" s="7" t="s">
        <v>1452</v>
      </c>
      <c r="K269" s="7" t="s">
        <v>407</v>
      </c>
      <c r="L269" s="7" t="s">
        <v>2647</v>
      </c>
      <c r="M269" s="7" t="s">
        <v>1461</v>
      </c>
      <c r="N269" s="7" t="s">
        <v>23</v>
      </c>
      <c r="O269" s="11">
        <v>5</v>
      </c>
      <c r="P269" s="11">
        <v>43</v>
      </c>
      <c r="Q269" s="11">
        <v>3</v>
      </c>
      <c r="R269" s="11">
        <v>2</v>
      </c>
      <c r="S269" s="11" t="s">
        <v>1455</v>
      </c>
      <c r="U269" t="str">
        <f t="shared" si="4"/>
        <v>是</v>
      </c>
    </row>
    <row r="270" spans="1:21">
      <c r="A270" s="2" t="str">
        <f>K270&amp;MID(L:L,15,4)</f>
        <v>王颖欣1243</v>
      </c>
      <c r="B270" s="7" t="s">
        <v>2648</v>
      </c>
      <c r="C270" s="7" t="s">
        <v>1457</v>
      </c>
      <c r="D270" s="7">
        <v>51</v>
      </c>
      <c r="E270" s="7" t="s">
        <v>917</v>
      </c>
      <c r="F270" s="7" t="s">
        <v>21523</v>
      </c>
      <c r="G270" s="7" t="s">
        <v>21524</v>
      </c>
      <c r="H270" s="7" t="s">
        <v>1450</v>
      </c>
      <c r="I270" s="7" t="s">
        <v>21525</v>
      </c>
      <c r="J270" s="7" t="s">
        <v>1452</v>
      </c>
      <c r="K270" s="7" t="s">
        <v>915</v>
      </c>
      <c r="L270" s="7" t="s">
        <v>916</v>
      </c>
      <c r="M270" s="7" t="s">
        <v>1461</v>
      </c>
      <c r="N270" s="7" t="s">
        <v>23</v>
      </c>
      <c r="O270" s="11">
        <v>5</v>
      </c>
      <c r="P270" s="11">
        <v>31</v>
      </c>
      <c r="Q270" s="11">
        <v>3</v>
      </c>
      <c r="R270" s="11">
        <v>2</v>
      </c>
      <c r="S270" s="11" t="s">
        <v>1455</v>
      </c>
      <c r="U270" t="str">
        <f t="shared" si="4"/>
        <v>是</v>
      </c>
    </row>
    <row r="271" spans="1:21">
      <c r="A271" s="2" t="str">
        <f>K271&amp;MID(L:L,15,4)</f>
        <v>李玉清2725</v>
      </c>
      <c r="B271" s="7" t="s">
        <v>2652</v>
      </c>
      <c r="C271" s="7" t="s">
        <v>1444</v>
      </c>
      <c r="D271" s="7">
        <v>43</v>
      </c>
      <c r="E271" s="7" t="s">
        <v>2653</v>
      </c>
      <c r="F271" s="7" t="s">
        <v>21526</v>
      </c>
      <c r="G271" s="7" t="s">
        <v>21527</v>
      </c>
      <c r="H271" s="7" t="s">
        <v>1450</v>
      </c>
      <c r="I271" s="7" t="s">
        <v>21528</v>
      </c>
      <c r="J271" s="7" t="s">
        <v>1452</v>
      </c>
      <c r="K271" s="7" t="s">
        <v>702</v>
      </c>
      <c r="L271" s="7" t="s">
        <v>703</v>
      </c>
      <c r="M271" s="7" t="s">
        <v>1461</v>
      </c>
      <c r="N271" s="7" t="s">
        <v>1467</v>
      </c>
      <c r="O271" s="11">
        <v>3</v>
      </c>
      <c r="P271" s="11">
        <v>2</v>
      </c>
      <c r="Q271" s="11">
        <v>3</v>
      </c>
      <c r="R271" s="11">
        <v>0</v>
      </c>
      <c r="S271" s="11" t="s">
        <v>1455</v>
      </c>
      <c r="U271" t="str">
        <f t="shared" si="4"/>
        <v>是</v>
      </c>
    </row>
    <row r="272" spans="1:21">
      <c r="A272" s="2" t="str">
        <f>K272&amp;MID(L:L,15,4)</f>
        <v>陈建辉1018</v>
      </c>
      <c r="B272" s="7" t="s">
        <v>2657</v>
      </c>
      <c r="C272" s="7" t="s">
        <v>1446</v>
      </c>
      <c r="D272" s="7">
        <v>45</v>
      </c>
      <c r="E272" s="7" t="s">
        <v>2658</v>
      </c>
      <c r="F272" s="7" t="s">
        <v>21529</v>
      </c>
      <c r="G272" s="7" t="s">
        <v>21530</v>
      </c>
      <c r="H272" s="7" t="s">
        <v>2042</v>
      </c>
      <c r="I272" s="7" t="s">
        <v>6176</v>
      </c>
      <c r="J272" s="7" t="s">
        <v>1452</v>
      </c>
      <c r="K272" s="7" t="s">
        <v>733</v>
      </c>
      <c r="L272" s="7" t="s">
        <v>734</v>
      </c>
      <c r="M272" s="7" t="s">
        <v>1461</v>
      </c>
      <c r="N272" s="7" t="s">
        <v>1467</v>
      </c>
      <c r="O272" s="11">
        <v>3</v>
      </c>
      <c r="P272" s="11">
        <v>21</v>
      </c>
      <c r="Q272" s="11">
        <v>3</v>
      </c>
      <c r="R272" s="11">
        <v>0</v>
      </c>
      <c r="S272" s="11" t="s">
        <v>1455</v>
      </c>
      <c r="U272" t="str">
        <f t="shared" si="4"/>
        <v>是</v>
      </c>
    </row>
    <row r="273" spans="1:21">
      <c r="A273" s="2" t="str">
        <f>K273&amp;MID(L:L,15,4)</f>
        <v>陈德胜0910</v>
      </c>
      <c r="B273" s="7" t="s">
        <v>2662</v>
      </c>
      <c r="C273" s="7" t="s">
        <v>1446</v>
      </c>
      <c r="D273" s="7">
        <v>38</v>
      </c>
      <c r="E273" s="7" t="s">
        <v>2663</v>
      </c>
      <c r="F273" s="7" t="s">
        <v>21531</v>
      </c>
      <c r="G273" s="7" t="s">
        <v>21532</v>
      </c>
      <c r="H273" s="7" t="s">
        <v>1450</v>
      </c>
      <c r="I273" s="7" t="s">
        <v>21533</v>
      </c>
      <c r="J273" s="7" t="s">
        <v>1452</v>
      </c>
      <c r="K273" s="7" t="s">
        <v>658</v>
      </c>
      <c r="L273" s="7" t="s">
        <v>659</v>
      </c>
      <c r="M273" s="7" t="s">
        <v>1453</v>
      </c>
      <c r="N273" s="7" t="s">
        <v>23</v>
      </c>
      <c r="O273" s="11">
        <v>1</v>
      </c>
      <c r="P273" s="11">
        <v>39</v>
      </c>
      <c r="Q273" s="11">
        <v>1.5</v>
      </c>
      <c r="R273" s="11">
        <v>0</v>
      </c>
      <c r="S273" s="11" t="s">
        <v>1455</v>
      </c>
      <c r="U273" t="str">
        <f t="shared" si="4"/>
        <v>是</v>
      </c>
    </row>
    <row r="274" spans="1:21">
      <c r="A274" s="2" t="str">
        <f>K274&amp;MID(L:L,15,4)</f>
        <v>温新群2747</v>
      </c>
      <c r="B274" s="7" t="s">
        <v>2675</v>
      </c>
      <c r="C274" s="7" t="s">
        <v>1446</v>
      </c>
      <c r="D274" s="7">
        <v>54</v>
      </c>
      <c r="E274" s="7" t="s">
        <v>2676</v>
      </c>
      <c r="F274" s="7" t="s">
        <v>21534</v>
      </c>
      <c r="G274" s="7" t="s">
        <v>21535</v>
      </c>
      <c r="H274" s="7" t="s">
        <v>1450</v>
      </c>
      <c r="I274" s="7" t="s">
        <v>21077</v>
      </c>
      <c r="J274" s="7" t="s">
        <v>1452</v>
      </c>
      <c r="K274" s="7" t="s">
        <v>573</v>
      </c>
      <c r="L274" s="7" t="s">
        <v>574</v>
      </c>
      <c r="M274" s="7" t="s">
        <v>1453</v>
      </c>
      <c r="N274" s="7" t="s">
        <v>23</v>
      </c>
      <c r="O274" s="11">
        <v>3</v>
      </c>
      <c r="P274" s="11">
        <v>15</v>
      </c>
      <c r="Q274" s="11">
        <v>1.5</v>
      </c>
      <c r="R274" s="11">
        <v>1.5</v>
      </c>
      <c r="S274" s="11" t="s">
        <v>1455</v>
      </c>
      <c r="U274" t="str">
        <f t="shared" si="4"/>
        <v>是</v>
      </c>
    </row>
    <row r="275" spans="1:21">
      <c r="A275" s="2" t="str">
        <f>K275&amp;MID(L:L,15,4)</f>
        <v>蒋金荣4817</v>
      </c>
      <c r="B275" s="7" t="s">
        <v>2680</v>
      </c>
      <c r="C275" s="7" t="s">
        <v>1446</v>
      </c>
      <c r="D275" s="7">
        <v>34</v>
      </c>
      <c r="E275" s="7" t="s">
        <v>317</v>
      </c>
      <c r="F275" s="7" t="s">
        <v>21536</v>
      </c>
      <c r="G275" s="7" t="s">
        <v>21537</v>
      </c>
      <c r="H275" s="7" t="s">
        <v>1450</v>
      </c>
      <c r="I275" s="7" t="s">
        <v>21538</v>
      </c>
      <c r="J275" s="7" t="s">
        <v>1452</v>
      </c>
      <c r="K275" s="7" t="s">
        <v>314</v>
      </c>
      <c r="L275" s="7" t="s">
        <v>315</v>
      </c>
      <c r="M275" s="7" t="s">
        <v>1461</v>
      </c>
      <c r="N275" s="7" t="s">
        <v>23</v>
      </c>
      <c r="O275" s="11">
        <v>4</v>
      </c>
      <c r="P275" s="11">
        <v>3</v>
      </c>
      <c r="Q275" s="11">
        <v>3</v>
      </c>
      <c r="R275" s="11">
        <v>1</v>
      </c>
      <c r="S275" s="11" t="s">
        <v>1455</v>
      </c>
      <c r="U275" t="str">
        <f t="shared" si="4"/>
        <v>是</v>
      </c>
    </row>
    <row r="276" spans="1:21">
      <c r="A276" s="2" t="str">
        <f>K276&amp;MID(L:L,15,4)</f>
        <v>李棣华4091</v>
      </c>
      <c r="B276" s="7" t="s">
        <v>2684</v>
      </c>
      <c r="C276" s="7" t="s">
        <v>1446</v>
      </c>
      <c r="D276" s="7">
        <v>55</v>
      </c>
      <c r="E276" s="7" t="s">
        <v>2685</v>
      </c>
      <c r="F276" s="7" t="s">
        <v>21539</v>
      </c>
      <c r="G276" s="7" t="s">
        <v>21540</v>
      </c>
      <c r="H276" s="7" t="s">
        <v>1450</v>
      </c>
      <c r="I276" s="7" t="s">
        <v>3742</v>
      </c>
      <c r="J276" s="7" t="s">
        <v>1452</v>
      </c>
      <c r="K276" s="7" t="s">
        <v>363</v>
      </c>
      <c r="L276" s="7" t="s">
        <v>364</v>
      </c>
      <c r="M276" s="7" t="s">
        <v>1461</v>
      </c>
      <c r="N276" s="7" t="s">
        <v>23</v>
      </c>
      <c r="O276" s="11">
        <v>3</v>
      </c>
      <c r="P276" s="11">
        <v>0</v>
      </c>
      <c r="Q276" s="11">
        <v>3</v>
      </c>
      <c r="R276" s="11">
        <v>0</v>
      </c>
      <c r="S276" s="11" t="s">
        <v>1455</v>
      </c>
      <c r="U276" t="str">
        <f t="shared" si="4"/>
        <v>是</v>
      </c>
    </row>
    <row r="277" spans="1:21">
      <c r="A277" s="2" t="str">
        <f>K277&amp;MID(L:L,15,4)</f>
        <v>崔玉娥4261</v>
      </c>
      <c r="B277" s="7" t="s">
        <v>1736</v>
      </c>
      <c r="C277" s="7" t="s">
        <v>1446</v>
      </c>
      <c r="D277" s="7">
        <v>48</v>
      </c>
      <c r="E277" s="7" t="s">
        <v>1737</v>
      </c>
      <c r="F277" s="7" t="s">
        <v>21541</v>
      </c>
      <c r="G277" s="7" t="s">
        <v>21542</v>
      </c>
      <c r="H277" s="7" t="s">
        <v>1450</v>
      </c>
      <c r="I277" s="7" t="s">
        <v>21543</v>
      </c>
      <c r="J277" s="7" t="s">
        <v>1452</v>
      </c>
      <c r="K277" s="7" t="s">
        <v>110</v>
      </c>
      <c r="L277" s="7" t="s">
        <v>111</v>
      </c>
      <c r="M277" s="7" t="s">
        <v>1453</v>
      </c>
      <c r="N277" s="7" t="s">
        <v>23</v>
      </c>
      <c r="O277" s="11">
        <v>2</v>
      </c>
      <c r="P277" s="11">
        <v>8</v>
      </c>
      <c r="Q277" s="11">
        <v>1.5</v>
      </c>
      <c r="R277" s="11">
        <v>0.5</v>
      </c>
      <c r="S277" s="11" t="s">
        <v>1455</v>
      </c>
      <c r="U277" t="str">
        <f t="shared" si="4"/>
        <v>是</v>
      </c>
    </row>
    <row r="278" spans="1:21">
      <c r="A278" s="2" t="str">
        <f>K278&amp;MID(L:L,15,4)</f>
        <v>梁国英1528</v>
      </c>
      <c r="B278" s="7" t="s">
        <v>2695</v>
      </c>
      <c r="C278" s="7" t="s">
        <v>1446</v>
      </c>
      <c r="D278" s="7">
        <v>44</v>
      </c>
      <c r="E278" s="7" t="s">
        <v>288</v>
      </c>
      <c r="F278" s="7" t="s">
        <v>21544</v>
      </c>
      <c r="G278" s="7" t="s">
        <v>21545</v>
      </c>
      <c r="H278" s="7" t="s">
        <v>1450</v>
      </c>
      <c r="I278" s="7" t="s">
        <v>21546</v>
      </c>
      <c r="J278" s="7" t="s">
        <v>1452</v>
      </c>
      <c r="K278" s="7" t="s">
        <v>285</v>
      </c>
      <c r="L278" s="7" t="s">
        <v>286</v>
      </c>
      <c r="M278" s="7" t="s">
        <v>1461</v>
      </c>
      <c r="N278" s="7" t="s">
        <v>23</v>
      </c>
      <c r="O278" s="11">
        <v>11</v>
      </c>
      <c r="P278" s="11">
        <v>24</v>
      </c>
      <c r="Q278" s="11">
        <v>3</v>
      </c>
      <c r="R278" s="11">
        <v>8</v>
      </c>
      <c r="S278" s="11" t="s">
        <v>1455</v>
      </c>
      <c r="U278" t="str">
        <f t="shared" si="4"/>
        <v>是</v>
      </c>
    </row>
    <row r="279" spans="1:21">
      <c r="A279" s="2" t="str">
        <f>K279&amp;MID(L:L,15,4)</f>
        <v>杜观2121</v>
      </c>
      <c r="B279" s="7" t="s">
        <v>2699</v>
      </c>
      <c r="C279" s="7" t="s">
        <v>1457</v>
      </c>
      <c r="D279" s="7">
        <v>55</v>
      </c>
      <c r="E279" s="7" t="s">
        <v>2700</v>
      </c>
      <c r="F279" s="7" t="s">
        <v>21547</v>
      </c>
      <c r="G279" s="7" t="s">
        <v>21548</v>
      </c>
      <c r="H279" s="7" t="s">
        <v>1450</v>
      </c>
      <c r="I279" s="7" t="s">
        <v>21549</v>
      </c>
      <c r="J279" s="7" t="s">
        <v>1452</v>
      </c>
      <c r="K279" s="7" t="s">
        <v>128</v>
      </c>
      <c r="L279" s="7" t="s">
        <v>129</v>
      </c>
      <c r="M279" s="7" t="s">
        <v>1453</v>
      </c>
      <c r="N279" s="7" t="s">
        <v>23</v>
      </c>
      <c r="O279" s="11">
        <v>2</v>
      </c>
      <c r="P279" s="11">
        <v>12</v>
      </c>
      <c r="Q279" s="11">
        <v>1.5</v>
      </c>
      <c r="R279" s="11">
        <v>0.5</v>
      </c>
      <c r="S279" s="11" t="s">
        <v>1455</v>
      </c>
      <c r="U279" t="str">
        <f t="shared" si="4"/>
        <v>是</v>
      </c>
    </row>
    <row r="280" spans="1:21">
      <c r="A280" s="2" t="str">
        <f>K280&amp;MID(L:L,15,4)</f>
        <v>胡少明1813</v>
      </c>
      <c r="B280" s="7" t="s">
        <v>2704</v>
      </c>
      <c r="C280" s="7" t="s">
        <v>1446</v>
      </c>
      <c r="D280" s="7">
        <v>45</v>
      </c>
      <c r="E280" s="7" t="s">
        <v>2705</v>
      </c>
      <c r="F280" s="7" t="s">
        <v>21550</v>
      </c>
      <c r="G280" s="7" t="s">
        <v>21551</v>
      </c>
      <c r="H280" s="7" t="s">
        <v>1450</v>
      </c>
      <c r="I280" s="7" t="s">
        <v>20138</v>
      </c>
      <c r="J280" s="7" t="s">
        <v>1452</v>
      </c>
      <c r="K280" s="7" t="s">
        <v>825</v>
      </c>
      <c r="L280" s="7" t="s">
        <v>826</v>
      </c>
      <c r="M280" s="7" t="s">
        <v>1453</v>
      </c>
      <c r="N280" s="7" t="s">
        <v>23</v>
      </c>
      <c r="O280" s="11">
        <v>1</v>
      </c>
      <c r="P280" s="11">
        <v>35</v>
      </c>
      <c r="Q280" s="11">
        <v>1.5</v>
      </c>
      <c r="R280" s="11">
        <v>0</v>
      </c>
      <c r="S280" s="11" t="s">
        <v>1455</v>
      </c>
      <c r="U280" t="str">
        <f t="shared" si="4"/>
        <v>是</v>
      </c>
    </row>
    <row r="281" spans="1:21">
      <c r="A281" s="2" t="str">
        <f>K281&amp;MID(L:L,15,4)</f>
        <v>陈启池2419</v>
      </c>
      <c r="B281" s="7" t="s">
        <v>2652</v>
      </c>
      <c r="C281" s="7" t="s">
        <v>1444</v>
      </c>
      <c r="D281" s="7">
        <v>43</v>
      </c>
      <c r="E281" s="7" t="s">
        <v>2653</v>
      </c>
      <c r="F281" s="7" t="s">
        <v>21552</v>
      </c>
      <c r="G281" s="7" t="s">
        <v>21553</v>
      </c>
      <c r="H281" s="7" t="s">
        <v>1450</v>
      </c>
      <c r="I281" s="7" t="s">
        <v>9422</v>
      </c>
      <c r="J281" s="7" t="s">
        <v>1452</v>
      </c>
      <c r="K281" s="7" t="s">
        <v>591</v>
      </c>
      <c r="L281" s="7" t="s">
        <v>592</v>
      </c>
      <c r="M281" s="7" t="s">
        <v>1461</v>
      </c>
      <c r="N281" s="7" t="s">
        <v>23</v>
      </c>
      <c r="O281" s="11">
        <v>3</v>
      </c>
      <c r="P281" s="11">
        <v>12</v>
      </c>
      <c r="Q281" s="11">
        <v>3</v>
      </c>
      <c r="R281" s="11">
        <v>0</v>
      </c>
      <c r="S281" s="11" t="s">
        <v>1455</v>
      </c>
      <c r="U281" t="str">
        <f t="shared" si="4"/>
        <v>是</v>
      </c>
    </row>
    <row r="282" spans="1:21">
      <c r="A282" s="2" t="str">
        <f>K282&amp;MID(L:L,15,4)</f>
        <v>吴华妹6028</v>
      </c>
      <c r="B282" s="7" t="s">
        <v>2581</v>
      </c>
      <c r="C282" s="7" t="s">
        <v>1457</v>
      </c>
      <c r="D282" s="7">
        <v>53</v>
      </c>
      <c r="E282" s="7" t="s">
        <v>2582</v>
      </c>
      <c r="F282" s="7" t="s">
        <v>21554</v>
      </c>
      <c r="G282" s="7" t="s">
        <v>21555</v>
      </c>
      <c r="H282" s="7" t="s">
        <v>1450</v>
      </c>
      <c r="I282" s="7" t="s">
        <v>21556</v>
      </c>
      <c r="J282" s="7" t="s">
        <v>1452</v>
      </c>
      <c r="K282" s="7" t="s">
        <v>510</v>
      </c>
      <c r="L282" s="7" t="s">
        <v>511</v>
      </c>
      <c r="M282" s="7" t="s">
        <v>1453</v>
      </c>
      <c r="N282" s="7" t="s">
        <v>23</v>
      </c>
      <c r="O282" s="11">
        <v>5</v>
      </c>
      <c r="P282" s="11">
        <v>43</v>
      </c>
      <c r="Q282" s="11">
        <v>1.5</v>
      </c>
      <c r="R282" s="11">
        <v>3.5</v>
      </c>
      <c r="S282" s="11" t="s">
        <v>1455</v>
      </c>
      <c r="U282" t="str">
        <f t="shared" si="4"/>
        <v>是</v>
      </c>
    </row>
    <row r="283" spans="1:21">
      <c r="A283" s="2" t="str">
        <f>K283&amp;MID(L:L,15,4)</f>
        <v>刘义昌1615</v>
      </c>
      <c r="B283" s="7" t="s">
        <v>2128</v>
      </c>
      <c r="C283" s="7" t="s">
        <v>1446</v>
      </c>
      <c r="D283" s="7">
        <v>59</v>
      </c>
      <c r="E283" s="7" t="s">
        <v>2129</v>
      </c>
      <c r="F283" s="7" t="s">
        <v>21557</v>
      </c>
      <c r="G283" s="7" t="s">
        <v>21558</v>
      </c>
      <c r="H283" s="7" t="s">
        <v>1450</v>
      </c>
      <c r="I283" s="7" t="s">
        <v>21559</v>
      </c>
      <c r="J283" s="7" t="s">
        <v>1452</v>
      </c>
      <c r="K283" s="7" t="s">
        <v>414</v>
      </c>
      <c r="L283" s="7" t="s">
        <v>415</v>
      </c>
      <c r="M283" s="7" t="s">
        <v>1461</v>
      </c>
      <c r="N283" s="7" t="s">
        <v>23</v>
      </c>
      <c r="O283" s="11">
        <v>8</v>
      </c>
      <c r="P283" s="11">
        <v>18</v>
      </c>
      <c r="Q283" s="11">
        <v>3</v>
      </c>
      <c r="R283" s="11">
        <v>5</v>
      </c>
      <c r="S283" s="11" t="s">
        <v>1455</v>
      </c>
      <c r="U283" t="str">
        <f t="shared" si="4"/>
        <v>是</v>
      </c>
    </row>
    <row r="284" spans="1:21">
      <c r="A284" s="2" t="str">
        <f>K284&amp;MID(L:L,15,4)</f>
        <v>刘义昌1615</v>
      </c>
      <c r="B284" s="7" t="s">
        <v>2128</v>
      </c>
      <c r="C284" s="7" t="s">
        <v>1446</v>
      </c>
      <c r="D284" s="7">
        <v>59</v>
      </c>
      <c r="E284" s="7" t="s">
        <v>2129</v>
      </c>
      <c r="F284" s="7" t="s">
        <v>21560</v>
      </c>
      <c r="G284" s="7" t="s">
        <v>21561</v>
      </c>
      <c r="H284" s="7" t="s">
        <v>1450</v>
      </c>
      <c r="I284" s="7" t="s">
        <v>21562</v>
      </c>
      <c r="J284" s="7" t="s">
        <v>1452</v>
      </c>
      <c r="K284" s="7" t="s">
        <v>414</v>
      </c>
      <c r="L284" s="7" t="s">
        <v>415</v>
      </c>
      <c r="M284" s="7" t="s">
        <v>1461</v>
      </c>
      <c r="N284" s="7" t="s">
        <v>23</v>
      </c>
      <c r="O284" s="11">
        <v>4</v>
      </c>
      <c r="P284" s="11">
        <v>42</v>
      </c>
      <c r="Q284" s="11">
        <v>3</v>
      </c>
      <c r="R284" s="11">
        <v>1</v>
      </c>
      <c r="S284" s="11" t="s">
        <v>1455</v>
      </c>
      <c r="U284" t="str">
        <f t="shared" si="4"/>
        <v>是</v>
      </c>
    </row>
    <row r="285" spans="1:21">
      <c r="A285" s="2" t="str">
        <f>K285&amp;MID(L:L,15,4)</f>
        <v>吴卓成0013</v>
      </c>
      <c r="B285" s="7" t="s">
        <v>1761</v>
      </c>
      <c r="C285" s="7" t="s">
        <v>1446</v>
      </c>
      <c r="D285" s="7">
        <v>57</v>
      </c>
      <c r="E285" s="7" t="s">
        <v>1762</v>
      </c>
      <c r="F285" s="7" t="s">
        <v>21563</v>
      </c>
      <c r="G285" s="7" t="s">
        <v>21564</v>
      </c>
      <c r="H285" s="7" t="s">
        <v>1450</v>
      </c>
      <c r="I285" s="7" t="s">
        <v>21565</v>
      </c>
      <c r="J285" s="7" t="s">
        <v>1452</v>
      </c>
      <c r="K285" s="7" t="s">
        <v>523</v>
      </c>
      <c r="L285" s="7" t="s">
        <v>524</v>
      </c>
      <c r="M285" s="7" t="s">
        <v>1461</v>
      </c>
      <c r="N285" s="7" t="s">
        <v>23</v>
      </c>
      <c r="O285" s="11">
        <v>3</v>
      </c>
      <c r="P285" s="11">
        <v>40</v>
      </c>
      <c r="Q285" s="11">
        <v>3</v>
      </c>
      <c r="R285" s="11">
        <v>0</v>
      </c>
      <c r="S285" s="11" t="s">
        <v>1455</v>
      </c>
      <c r="U285" t="str">
        <f t="shared" si="4"/>
        <v>是</v>
      </c>
    </row>
    <row r="286" spans="1:21">
      <c r="A286" s="2" t="str">
        <f>K286&amp;MID(L:L,15,4)</f>
        <v>陈桂森0622</v>
      </c>
      <c r="B286" s="7" t="s">
        <v>4676</v>
      </c>
      <c r="C286" s="7" t="s">
        <v>1457</v>
      </c>
      <c r="D286" s="7">
        <v>49</v>
      </c>
      <c r="E286" s="7" t="s">
        <v>4677</v>
      </c>
      <c r="F286" s="7" t="s">
        <v>21566</v>
      </c>
      <c r="G286" s="7" t="s">
        <v>21567</v>
      </c>
      <c r="H286" s="7" t="s">
        <v>1450</v>
      </c>
      <c r="I286" s="7" t="s">
        <v>21568</v>
      </c>
      <c r="J286" s="7" t="s">
        <v>1452</v>
      </c>
      <c r="K286" s="7" t="s">
        <v>1264</v>
      </c>
      <c r="L286" s="7" t="s">
        <v>1265</v>
      </c>
      <c r="M286" s="7" t="s">
        <v>1461</v>
      </c>
      <c r="N286" s="7" t="s">
        <v>1462</v>
      </c>
      <c r="O286" s="11">
        <v>8</v>
      </c>
      <c r="P286" s="11">
        <v>16</v>
      </c>
      <c r="Q286" s="11">
        <v>2.5</v>
      </c>
      <c r="R286" s="11">
        <v>5.5</v>
      </c>
      <c r="S286" s="11" t="s">
        <v>1455</v>
      </c>
      <c r="U286" t="str">
        <f t="shared" si="4"/>
        <v>是</v>
      </c>
    </row>
    <row r="287" spans="1:21">
      <c r="A287" s="2" t="str">
        <f>K287&amp;MID(L:L,15,4)</f>
        <v>胡少群1649</v>
      </c>
      <c r="B287" s="7" t="s">
        <v>16610</v>
      </c>
      <c r="C287" s="7" t="s">
        <v>1446</v>
      </c>
      <c r="D287" s="7">
        <v>51</v>
      </c>
      <c r="E287" s="7" t="s">
        <v>1715</v>
      </c>
      <c r="F287" s="7" t="s">
        <v>21569</v>
      </c>
      <c r="G287" s="7" t="s">
        <v>21570</v>
      </c>
      <c r="H287" s="7" t="s">
        <v>1580</v>
      </c>
      <c r="I287" s="7" t="s">
        <v>10419</v>
      </c>
      <c r="J287" s="7" t="s">
        <v>1452</v>
      </c>
      <c r="K287" s="7" t="s">
        <v>862</v>
      </c>
      <c r="L287" s="7" t="s">
        <v>863</v>
      </c>
      <c r="M287" s="7" t="s">
        <v>1461</v>
      </c>
      <c r="N287" s="7" t="s">
        <v>1454</v>
      </c>
      <c r="O287" s="11">
        <v>3</v>
      </c>
      <c r="P287" s="11">
        <v>11</v>
      </c>
      <c r="Q287" s="11">
        <v>3</v>
      </c>
      <c r="R287" s="11">
        <v>0</v>
      </c>
      <c r="S287" s="11" t="s">
        <v>1455</v>
      </c>
      <c r="U287" t="str">
        <f t="shared" si="4"/>
        <v>是</v>
      </c>
    </row>
    <row r="288" spans="1:21">
      <c r="A288" s="2" t="str">
        <f>K288&amp;MID(L:L,15,4)</f>
        <v>肖转娣182X</v>
      </c>
      <c r="B288" s="7" t="s">
        <v>2724</v>
      </c>
      <c r="C288" s="7" t="s">
        <v>1446</v>
      </c>
      <c r="D288" s="7">
        <v>35</v>
      </c>
      <c r="E288" s="7" t="s">
        <v>2725</v>
      </c>
      <c r="F288" s="7" t="s">
        <v>21571</v>
      </c>
      <c r="G288" s="7" t="s">
        <v>21572</v>
      </c>
      <c r="H288" s="7" t="s">
        <v>1450</v>
      </c>
      <c r="I288" s="7" t="s">
        <v>7877</v>
      </c>
      <c r="J288" s="7" t="s">
        <v>1452</v>
      </c>
      <c r="K288" s="7" t="s">
        <v>851</v>
      </c>
      <c r="L288" s="7" t="s">
        <v>852</v>
      </c>
      <c r="M288" s="7" t="s">
        <v>1461</v>
      </c>
      <c r="N288" s="7" t="s">
        <v>23</v>
      </c>
      <c r="O288" s="11">
        <v>3</v>
      </c>
      <c r="P288" s="11">
        <v>59</v>
      </c>
      <c r="Q288" s="11">
        <v>3</v>
      </c>
      <c r="R288" s="11">
        <v>0</v>
      </c>
      <c r="S288" s="11" t="s">
        <v>1455</v>
      </c>
      <c r="U288" t="str">
        <f t="shared" si="4"/>
        <v>是</v>
      </c>
    </row>
    <row r="289" spans="1:21">
      <c r="A289" s="2" t="str">
        <f>K289&amp;MID(L:L,15,4)</f>
        <v>区平仙514X</v>
      </c>
      <c r="B289" s="7" t="s">
        <v>3664</v>
      </c>
      <c r="C289" s="7" t="s">
        <v>1446</v>
      </c>
      <c r="D289" s="7">
        <v>60</v>
      </c>
      <c r="E289" s="7" t="s">
        <v>3665</v>
      </c>
      <c r="F289" s="7" t="s">
        <v>21573</v>
      </c>
      <c r="G289" s="7" t="s">
        <v>21574</v>
      </c>
      <c r="H289" s="7" t="s">
        <v>1450</v>
      </c>
      <c r="I289" s="7" t="s">
        <v>21575</v>
      </c>
      <c r="J289" s="7" t="s">
        <v>1452</v>
      </c>
      <c r="K289" s="7" t="s">
        <v>443</v>
      </c>
      <c r="L289" s="7" t="s">
        <v>444</v>
      </c>
      <c r="M289" s="7" t="s">
        <v>1453</v>
      </c>
      <c r="N289" s="7" t="s">
        <v>23</v>
      </c>
      <c r="O289" s="11">
        <v>3</v>
      </c>
      <c r="P289" s="11">
        <v>46</v>
      </c>
      <c r="Q289" s="11">
        <v>1.5</v>
      </c>
      <c r="R289" s="11">
        <v>1.5</v>
      </c>
      <c r="S289" s="11" t="s">
        <v>1455</v>
      </c>
      <c r="U289" t="str">
        <f t="shared" si="4"/>
        <v>是</v>
      </c>
    </row>
    <row r="290" spans="1:21">
      <c r="A290" s="2" t="str">
        <f>K290&amp;MID(L:L,15,4)</f>
        <v>苏剑明0913</v>
      </c>
      <c r="B290" s="7" t="s">
        <v>2729</v>
      </c>
      <c r="C290" s="7" t="s">
        <v>1446</v>
      </c>
      <c r="D290" s="7">
        <v>35</v>
      </c>
      <c r="E290" s="7" t="s">
        <v>2730</v>
      </c>
      <c r="F290" s="7" t="s">
        <v>21576</v>
      </c>
      <c r="G290" s="7" t="s">
        <v>21577</v>
      </c>
      <c r="H290" s="7" t="s">
        <v>1450</v>
      </c>
      <c r="I290" s="7" t="s">
        <v>21578</v>
      </c>
      <c r="J290" s="7" t="s">
        <v>1452</v>
      </c>
      <c r="K290" s="7" t="s">
        <v>529</v>
      </c>
      <c r="L290" s="7" t="s">
        <v>530</v>
      </c>
      <c r="M290" s="7" t="s">
        <v>1453</v>
      </c>
      <c r="N290" s="7" t="s">
        <v>23</v>
      </c>
      <c r="O290" s="11">
        <v>2</v>
      </c>
      <c r="P290" s="11">
        <v>7</v>
      </c>
      <c r="Q290" s="11">
        <v>1.5</v>
      </c>
      <c r="R290" s="11">
        <v>0.5</v>
      </c>
      <c r="S290" s="11" t="s">
        <v>1455</v>
      </c>
      <c r="U290" t="str">
        <f t="shared" si="4"/>
        <v>是</v>
      </c>
    </row>
    <row r="291" spans="1:21">
      <c r="A291" s="2" t="str">
        <f>K291&amp;MID(L:L,15,4)</f>
        <v>李琼1920</v>
      </c>
      <c r="B291" s="7" t="s">
        <v>2735</v>
      </c>
      <c r="C291" s="7" t="s">
        <v>1444</v>
      </c>
      <c r="D291" s="7">
        <v>64</v>
      </c>
      <c r="E291" s="7" t="s">
        <v>2736</v>
      </c>
      <c r="F291" s="7" t="s">
        <v>21579</v>
      </c>
      <c r="G291" s="7" t="s">
        <v>21580</v>
      </c>
      <c r="H291" s="7" t="s">
        <v>1450</v>
      </c>
      <c r="I291" s="7" t="s">
        <v>21581</v>
      </c>
      <c r="J291" s="7" t="s">
        <v>1452</v>
      </c>
      <c r="K291" s="7" t="s">
        <v>374</v>
      </c>
      <c r="L291" s="7" t="s">
        <v>375</v>
      </c>
      <c r="M291" s="7" t="s">
        <v>1461</v>
      </c>
      <c r="N291" s="7" t="s">
        <v>23</v>
      </c>
      <c r="O291" s="11">
        <v>3</v>
      </c>
      <c r="P291" s="11">
        <v>25</v>
      </c>
      <c r="Q291" s="11">
        <v>3</v>
      </c>
      <c r="R291" s="11">
        <v>0</v>
      </c>
      <c r="S291" s="11" t="s">
        <v>1455</v>
      </c>
      <c r="U291" t="s">
        <v>1455</v>
      </c>
    </row>
    <row r="292" spans="1:21">
      <c r="A292" s="2" t="str">
        <f>K292&amp;MID(L:L,15,4)</f>
        <v>伍焕棠2432</v>
      </c>
      <c r="B292" s="7" t="s">
        <v>6824</v>
      </c>
      <c r="C292" s="7" t="s">
        <v>1457</v>
      </c>
      <c r="D292" s="7">
        <v>52</v>
      </c>
      <c r="E292" s="7" t="s">
        <v>6825</v>
      </c>
      <c r="F292" s="7" t="s">
        <v>21582</v>
      </c>
      <c r="G292" s="7" t="s">
        <v>21583</v>
      </c>
      <c r="H292" s="7" t="s">
        <v>1450</v>
      </c>
      <c r="I292" s="7" t="s">
        <v>21584</v>
      </c>
      <c r="J292" s="7" t="s">
        <v>1452</v>
      </c>
      <c r="K292" s="7" t="s">
        <v>831</v>
      </c>
      <c r="L292" s="7" t="s">
        <v>832</v>
      </c>
      <c r="M292" s="7" t="s">
        <v>1461</v>
      </c>
      <c r="N292" s="7" t="s">
        <v>1467</v>
      </c>
      <c r="O292" s="11">
        <v>6</v>
      </c>
      <c r="P292" s="11">
        <v>0</v>
      </c>
      <c r="Q292" s="11">
        <v>3</v>
      </c>
      <c r="R292" s="11">
        <v>3</v>
      </c>
      <c r="S292" s="11" t="s">
        <v>1455</v>
      </c>
      <c r="U292" t="str">
        <f t="shared" si="4"/>
        <v>是</v>
      </c>
    </row>
    <row r="293" spans="1:21">
      <c r="A293" s="2" t="str">
        <f>K293&amp;MID(L:L,15,4)</f>
        <v>陈艳金0969</v>
      </c>
      <c r="B293" s="7" t="s">
        <v>2740</v>
      </c>
      <c r="C293" s="7" t="s">
        <v>1457</v>
      </c>
      <c r="D293" s="7">
        <v>52</v>
      </c>
      <c r="E293" s="7" t="s">
        <v>2741</v>
      </c>
      <c r="F293" s="7" t="s">
        <v>21585</v>
      </c>
      <c r="G293" s="7" t="s">
        <v>21586</v>
      </c>
      <c r="H293" s="7" t="s">
        <v>1450</v>
      </c>
      <c r="I293" s="7" t="s">
        <v>14741</v>
      </c>
      <c r="J293" s="7" t="s">
        <v>1452</v>
      </c>
      <c r="K293" s="7" t="s">
        <v>101</v>
      </c>
      <c r="L293" s="7" t="s">
        <v>102</v>
      </c>
      <c r="M293" s="7" t="s">
        <v>1461</v>
      </c>
      <c r="N293" s="7" t="s">
        <v>23</v>
      </c>
      <c r="O293" s="11">
        <v>3</v>
      </c>
      <c r="P293" s="11">
        <v>12</v>
      </c>
      <c r="Q293" s="11">
        <v>3</v>
      </c>
      <c r="R293" s="11">
        <v>0</v>
      </c>
      <c r="S293" s="11" t="s">
        <v>1455</v>
      </c>
      <c r="U293" t="str">
        <f t="shared" si="4"/>
        <v>是</v>
      </c>
    </row>
    <row r="294" spans="1:21">
      <c r="A294" s="2" t="str">
        <f>K294&amp;MID(L:L,15,4)</f>
        <v>孔雁屏6029</v>
      </c>
      <c r="B294" s="7" t="s">
        <v>2745</v>
      </c>
      <c r="C294" s="7" t="s">
        <v>1457</v>
      </c>
      <c r="D294" s="7">
        <v>61</v>
      </c>
      <c r="E294" s="7" t="s">
        <v>328</v>
      </c>
      <c r="F294" s="7" t="s">
        <v>21587</v>
      </c>
      <c r="G294" s="7" t="s">
        <v>21588</v>
      </c>
      <c r="H294" s="7" t="s">
        <v>1450</v>
      </c>
      <c r="I294" s="7" t="s">
        <v>21589</v>
      </c>
      <c r="J294" s="7" t="s">
        <v>1452</v>
      </c>
      <c r="K294" s="7" t="s">
        <v>325</v>
      </c>
      <c r="L294" s="7" t="s">
        <v>326</v>
      </c>
      <c r="M294" s="7" t="s">
        <v>1461</v>
      </c>
      <c r="N294" s="7" t="s">
        <v>23</v>
      </c>
      <c r="O294" s="11">
        <v>4</v>
      </c>
      <c r="P294" s="11">
        <v>43</v>
      </c>
      <c r="Q294" s="11">
        <v>3</v>
      </c>
      <c r="R294" s="11">
        <v>1</v>
      </c>
      <c r="S294" s="11" t="s">
        <v>1455</v>
      </c>
      <c r="U294" t="str">
        <f t="shared" si="4"/>
        <v>是</v>
      </c>
    </row>
    <row r="295" spans="1:21">
      <c r="A295" s="2" t="str">
        <f>K295&amp;MID(L:L,15,4)</f>
        <v>陈红玉2747</v>
      </c>
      <c r="B295" s="7" t="s">
        <v>2749</v>
      </c>
      <c r="C295" s="7" t="s">
        <v>1446</v>
      </c>
      <c r="D295" s="7">
        <v>53</v>
      </c>
      <c r="E295" s="7" t="s">
        <v>2750</v>
      </c>
      <c r="F295" s="7" t="s">
        <v>21590</v>
      </c>
      <c r="G295" s="7" t="s">
        <v>21591</v>
      </c>
      <c r="H295" s="7" t="s">
        <v>1450</v>
      </c>
      <c r="I295" s="7" t="s">
        <v>14643</v>
      </c>
      <c r="J295" s="7" t="s">
        <v>1452</v>
      </c>
      <c r="K295" s="7" t="s">
        <v>61</v>
      </c>
      <c r="L295" s="7" t="s">
        <v>62</v>
      </c>
      <c r="M295" s="7" t="s">
        <v>1461</v>
      </c>
      <c r="N295" s="7" t="s">
        <v>23</v>
      </c>
      <c r="O295" s="11">
        <v>3</v>
      </c>
      <c r="P295" s="11">
        <v>51</v>
      </c>
      <c r="Q295" s="11">
        <v>3</v>
      </c>
      <c r="R295" s="11">
        <v>0</v>
      </c>
      <c r="S295" s="11" t="s">
        <v>1455</v>
      </c>
      <c r="U295" t="str">
        <f t="shared" si="4"/>
        <v>是</v>
      </c>
    </row>
    <row r="296" spans="1:21">
      <c r="A296" s="2" t="str">
        <f>K296&amp;MID(L:L,15,4)</f>
        <v>曾宝琰033X</v>
      </c>
      <c r="B296" s="7" t="s">
        <v>2754</v>
      </c>
      <c r="C296" s="7" t="s">
        <v>1457</v>
      </c>
      <c r="D296" s="7">
        <v>62</v>
      </c>
      <c r="E296" s="7" t="s">
        <v>2755</v>
      </c>
      <c r="F296" s="7" t="s">
        <v>21592</v>
      </c>
      <c r="G296" s="7" t="s">
        <v>21593</v>
      </c>
      <c r="H296" s="7" t="s">
        <v>1450</v>
      </c>
      <c r="I296" s="7" t="s">
        <v>21594</v>
      </c>
      <c r="J296" s="7" t="s">
        <v>1452</v>
      </c>
      <c r="K296" s="7" t="s">
        <v>26</v>
      </c>
      <c r="L296" s="7" t="s">
        <v>27</v>
      </c>
      <c r="M296" s="7" t="s">
        <v>1461</v>
      </c>
      <c r="N296" s="7" t="s">
        <v>23</v>
      </c>
      <c r="O296" s="11">
        <v>3</v>
      </c>
      <c r="P296" s="11">
        <v>14</v>
      </c>
      <c r="Q296" s="11">
        <v>3</v>
      </c>
      <c r="R296" s="11">
        <v>0</v>
      </c>
      <c r="S296" s="11" t="s">
        <v>1455</v>
      </c>
      <c r="U296" t="str">
        <f t="shared" si="4"/>
        <v>是</v>
      </c>
    </row>
    <row r="297" spans="1:21">
      <c r="A297" s="2" t="str">
        <f>K297&amp;MID(L:L,15,4)</f>
        <v>陈詠霓0342</v>
      </c>
      <c r="B297" s="7" t="s">
        <v>2759</v>
      </c>
      <c r="C297" s="7" t="s">
        <v>1446</v>
      </c>
      <c r="D297" s="7">
        <v>57</v>
      </c>
      <c r="E297" s="7" t="s">
        <v>109</v>
      </c>
      <c r="F297" s="7" t="s">
        <v>21595</v>
      </c>
      <c r="G297" s="7" t="s">
        <v>21596</v>
      </c>
      <c r="H297" s="7" t="s">
        <v>1450</v>
      </c>
      <c r="I297" s="7" t="s">
        <v>21597</v>
      </c>
      <c r="J297" s="7" t="s">
        <v>1452</v>
      </c>
      <c r="K297" s="7" t="s">
        <v>105</v>
      </c>
      <c r="L297" s="7" t="s">
        <v>106</v>
      </c>
      <c r="M297" s="7" t="s">
        <v>1461</v>
      </c>
      <c r="N297" s="7" t="s">
        <v>23</v>
      </c>
      <c r="O297" s="11">
        <v>3</v>
      </c>
      <c r="P297" s="11">
        <v>53</v>
      </c>
      <c r="Q297" s="11">
        <v>3</v>
      </c>
      <c r="R297" s="11">
        <v>0</v>
      </c>
      <c r="S297" s="11" t="s">
        <v>1455</v>
      </c>
      <c r="U297" t="str">
        <f t="shared" si="4"/>
        <v>是</v>
      </c>
    </row>
    <row r="298" spans="1:21">
      <c r="A298" s="2" t="str">
        <f>K298&amp;MID(L:L,15,4)</f>
        <v>黎焯秦0036</v>
      </c>
      <c r="B298" s="7" t="s">
        <v>5283</v>
      </c>
      <c r="C298" s="7" t="s">
        <v>1457</v>
      </c>
      <c r="D298" s="7">
        <v>49</v>
      </c>
      <c r="E298" s="7" t="s">
        <v>260</v>
      </c>
      <c r="F298" s="7" t="s">
        <v>21598</v>
      </c>
      <c r="G298" s="7" t="s">
        <v>21599</v>
      </c>
      <c r="H298" s="7" t="s">
        <v>1450</v>
      </c>
      <c r="I298" s="7" t="s">
        <v>17443</v>
      </c>
      <c r="J298" s="7" t="s">
        <v>1452</v>
      </c>
      <c r="K298" s="7" t="s">
        <v>273</v>
      </c>
      <c r="L298" s="7" t="s">
        <v>274</v>
      </c>
      <c r="M298" s="7" t="s">
        <v>1461</v>
      </c>
      <c r="N298" s="7" t="s">
        <v>23</v>
      </c>
      <c r="O298" s="11">
        <v>3</v>
      </c>
      <c r="P298" s="11">
        <v>10</v>
      </c>
      <c r="Q298" s="11">
        <v>3</v>
      </c>
      <c r="R298" s="11">
        <v>0</v>
      </c>
      <c r="S298" s="11" t="s">
        <v>1455</v>
      </c>
      <c r="U298" t="str">
        <f t="shared" si="4"/>
        <v>是</v>
      </c>
    </row>
    <row r="299" spans="1:21">
      <c r="A299" s="2" t="str">
        <f>K299&amp;MID(L:L,15,4)</f>
        <v>麦根0625</v>
      </c>
      <c r="B299" s="7" t="s">
        <v>2763</v>
      </c>
      <c r="C299" s="7" t="s">
        <v>1444</v>
      </c>
      <c r="D299" s="7">
        <v>61</v>
      </c>
      <c r="E299" s="7" t="s">
        <v>2764</v>
      </c>
      <c r="F299" s="7" t="s">
        <v>21600</v>
      </c>
      <c r="G299" s="7" t="s">
        <v>21601</v>
      </c>
      <c r="H299" s="7" t="s">
        <v>1450</v>
      </c>
      <c r="I299" s="7" t="s">
        <v>7756</v>
      </c>
      <c r="J299" s="7" t="s">
        <v>1452</v>
      </c>
      <c r="K299" s="7" t="s">
        <v>1169</v>
      </c>
      <c r="L299" s="7" t="s">
        <v>1170</v>
      </c>
      <c r="M299" s="7" t="s">
        <v>1461</v>
      </c>
      <c r="N299" s="7" t="s">
        <v>1462</v>
      </c>
      <c r="O299" s="11">
        <v>3</v>
      </c>
      <c r="P299" s="11">
        <v>20</v>
      </c>
      <c r="Q299" s="11">
        <v>2.5</v>
      </c>
      <c r="R299" s="11">
        <v>0.5</v>
      </c>
      <c r="S299" s="11" t="s">
        <v>1455</v>
      </c>
      <c r="U299" t="str">
        <f t="shared" si="4"/>
        <v>是</v>
      </c>
    </row>
    <row r="300" spans="1:21">
      <c r="A300" s="2" t="str">
        <f>K300&amp;MID(L:L,15,4)</f>
        <v>汤瑞东003X</v>
      </c>
      <c r="B300" s="7" t="s">
        <v>2771</v>
      </c>
      <c r="C300" s="7" t="s">
        <v>1457</v>
      </c>
      <c r="D300" s="7">
        <v>53</v>
      </c>
      <c r="E300" s="7" t="s">
        <v>2772</v>
      </c>
      <c r="F300" s="7" t="s">
        <v>21602</v>
      </c>
      <c r="G300" s="7" t="s">
        <v>21603</v>
      </c>
      <c r="H300" s="7" t="s">
        <v>1450</v>
      </c>
      <c r="I300" s="7" t="s">
        <v>21604</v>
      </c>
      <c r="J300" s="7" t="s">
        <v>1452</v>
      </c>
      <c r="K300" s="7" t="s">
        <v>651</v>
      </c>
      <c r="L300" s="7" t="s">
        <v>652</v>
      </c>
      <c r="M300" s="7" t="s">
        <v>1453</v>
      </c>
      <c r="N300" s="7" t="s">
        <v>23</v>
      </c>
      <c r="O300" s="11">
        <v>1</v>
      </c>
      <c r="P300" s="11">
        <v>33</v>
      </c>
      <c r="Q300" s="11">
        <v>1.5</v>
      </c>
      <c r="R300" s="11">
        <v>0</v>
      </c>
      <c r="S300" s="11" t="s">
        <v>1455</v>
      </c>
      <c r="U300" t="str">
        <f t="shared" si="4"/>
        <v>是</v>
      </c>
    </row>
    <row r="301" spans="1:21">
      <c r="A301" s="2" t="str">
        <f>K301&amp;MID(L:L,15,4)</f>
        <v>王带娣3633</v>
      </c>
      <c r="B301" s="7" t="s">
        <v>3805</v>
      </c>
      <c r="C301" s="7" t="s">
        <v>1457</v>
      </c>
      <c r="D301" s="7">
        <v>35</v>
      </c>
      <c r="E301" s="7" t="s">
        <v>3806</v>
      </c>
      <c r="F301" s="7" t="s">
        <v>21605</v>
      </c>
      <c r="G301" s="7" t="s">
        <v>21606</v>
      </c>
      <c r="H301" s="7" t="s">
        <v>1450</v>
      </c>
      <c r="I301" s="7" t="s">
        <v>14876</v>
      </c>
      <c r="J301" s="7" t="s">
        <v>1452</v>
      </c>
      <c r="K301" s="7" t="s">
        <v>788</v>
      </c>
      <c r="L301" s="7" t="s">
        <v>789</v>
      </c>
      <c r="M301" s="7" t="s">
        <v>1453</v>
      </c>
      <c r="N301" s="7" t="s">
        <v>1454</v>
      </c>
      <c r="O301" s="11">
        <v>2</v>
      </c>
      <c r="P301" s="11">
        <v>0</v>
      </c>
      <c r="Q301" s="11">
        <v>1.5</v>
      </c>
      <c r="R301" s="11">
        <v>0.5</v>
      </c>
      <c r="S301" s="11" t="s">
        <v>1455</v>
      </c>
      <c r="U301" t="str">
        <f t="shared" si="4"/>
        <v>是</v>
      </c>
    </row>
    <row r="302" spans="1:21">
      <c r="A302" s="2" t="str">
        <f>K302&amp;MID(L:L,15,4)</f>
        <v>何丽芬5129</v>
      </c>
      <c r="B302" s="7" t="s">
        <v>2169</v>
      </c>
      <c r="C302" s="7" t="s">
        <v>1446</v>
      </c>
      <c r="D302" s="7">
        <v>30</v>
      </c>
      <c r="E302" s="7" t="s">
        <v>1071</v>
      </c>
      <c r="F302" s="7" t="s">
        <v>21607</v>
      </c>
      <c r="G302" s="7" t="s">
        <v>21608</v>
      </c>
      <c r="H302" s="7" t="s">
        <v>1450</v>
      </c>
      <c r="I302" s="7" t="s">
        <v>1513</v>
      </c>
      <c r="J302" s="7" t="s">
        <v>1452</v>
      </c>
      <c r="K302" s="7" t="s">
        <v>1068</v>
      </c>
      <c r="L302" s="7" t="s">
        <v>1069</v>
      </c>
      <c r="M302" s="7" t="s">
        <v>1461</v>
      </c>
      <c r="N302" s="7" t="s">
        <v>23</v>
      </c>
      <c r="O302" s="11">
        <v>3</v>
      </c>
      <c r="P302" s="11">
        <v>2</v>
      </c>
      <c r="Q302" s="11">
        <v>3</v>
      </c>
      <c r="R302" s="11">
        <v>0</v>
      </c>
      <c r="S302" s="11" t="s">
        <v>1455</v>
      </c>
      <c r="U302" t="str">
        <f t="shared" si="4"/>
        <v>是</v>
      </c>
    </row>
    <row r="303" spans="1:21">
      <c r="A303" s="2" t="str">
        <f>K303&amp;MID(L:L,15,4)</f>
        <v>覃汉莲122X</v>
      </c>
      <c r="B303" s="7" t="s">
        <v>2780</v>
      </c>
      <c r="C303" s="7" t="s">
        <v>1444</v>
      </c>
      <c r="D303" s="7">
        <v>54</v>
      </c>
      <c r="E303" s="7" t="s">
        <v>2781</v>
      </c>
      <c r="F303" s="7" t="s">
        <v>21609</v>
      </c>
      <c r="G303" s="7" t="s">
        <v>21610</v>
      </c>
      <c r="H303" s="7" t="s">
        <v>1450</v>
      </c>
      <c r="I303" s="7" t="s">
        <v>21611</v>
      </c>
      <c r="J303" s="7" t="s">
        <v>1452</v>
      </c>
      <c r="K303" s="7" t="s">
        <v>492</v>
      </c>
      <c r="L303" s="7" t="s">
        <v>493</v>
      </c>
      <c r="M303" s="7" t="s">
        <v>1461</v>
      </c>
      <c r="N303" s="7" t="s">
        <v>23</v>
      </c>
      <c r="O303" s="11">
        <v>3</v>
      </c>
      <c r="P303" s="11">
        <v>44</v>
      </c>
      <c r="Q303" s="11">
        <v>3</v>
      </c>
      <c r="R303" s="11">
        <v>0</v>
      </c>
      <c r="S303" s="11" t="s">
        <v>1455</v>
      </c>
      <c r="U303" t="str">
        <f t="shared" si="4"/>
        <v>是</v>
      </c>
    </row>
    <row r="304" spans="1:21">
      <c r="A304" s="2" t="str">
        <f>K304&amp;MID(L:L,15,4)</f>
        <v>简惠京3026</v>
      </c>
      <c r="B304" s="7" t="s">
        <v>19030</v>
      </c>
      <c r="C304" s="7" t="s">
        <v>1457</v>
      </c>
      <c r="D304" s="7">
        <v>57</v>
      </c>
      <c r="E304" s="7" t="s">
        <v>19031</v>
      </c>
      <c r="F304" s="7" t="s">
        <v>21612</v>
      </c>
      <c r="G304" s="7" t="s">
        <v>21613</v>
      </c>
      <c r="H304" s="7" t="s">
        <v>5239</v>
      </c>
      <c r="I304" s="7" t="s">
        <v>21614</v>
      </c>
      <c r="J304" s="7" t="s">
        <v>1452</v>
      </c>
      <c r="K304" s="7" t="s">
        <v>251</v>
      </c>
      <c r="L304" s="7" t="s">
        <v>252</v>
      </c>
      <c r="M304" s="7" t="s">
        <v>1461</v>
      </c>
      <c r="N304" s="7" t="s">
        <v>23</v>
      </c>
      <c r="O304" s="11">
        <v>6</v>
      </c>
      <c r="P304" s="11">
        <v>25</v>
      </c>
      <c r="Q304" s="11">
        <v>3</v>
      </c>
      <c r="R304" s="11">
        <v>3</v>
      </c>
      <c r="S304" s="11" t="s">
        <v>1455</v>
      </c>
      <c r="U304" t="str">
        <f t="shared" si="4"/>
        <v>是</v>
      </c>
    </row>
    <row r="305" spans="1:21">
      <c r="A305" s="2" t="str">
        <f>K305&amp;MID(L:L,15,4)</f>
        <v>黄群1426</v>
      </c>
      <c r="B305" s="7" t="s">
        <v>2790</v>
      </c>
      <c r="C305" s="7" t="s">
        <v>1446</v>
      </c>
      <c r="D305" s="7">
        <v>56</v>
      </c>
      <c r="E305" s="7" t="s">
        <v>220</v>
      </c>
      <c r="F305" s="7" t="s">
        <v>21615</v>
      </c>
      <c r="G305" s="7" t="s">
        <v>21616</v>
      </c>
      <c r="H305" s="7" t="s">
        <v>1450</v>
      </c>
      <c r="I305" s="7" t="s">
        <v>7906</v>
      </c>
      <c r="J305" s="7" t="s">
        <v>1452</v>
      </c>
      <c r="K305" s="7" t="s">
        <v>217</v>
      </c>
      <c r="L305" s="7" t="s">
        <v>218</v>
      </c>
      <c r="M305" s="7" t="s">
        <v>1461</v>
      </c>
      <c r="N305" s="7" t="s">
        <v>23</v>
      </c>
      <c r="O305" s="11">
        <v>4</v>
      </c>
      <c r="P305" s="11">
        <v>11</v>
      </c>
      <c r="Q305" s="11">
        <v>3</v>
      </c>
      <c r="R305" s="11">
        <v>1</v>
      </c>
      <c r="S305" s="11" t="s">
        <v>1455</v>
      </c>
      <c r="U305" t="str">
        <f t="shared" si="4"/>
        <v>是</v>
      </c>
    </row>
    <row r="306" spans="1:21">
      <c r="A306" s="2" t="str">
        <f>K306&amp;MID(L:L,15,4)</f>
        <v>马兆垣0036</v>
      </c>
      <c r="B306" s="7" t="s">
        <v>2794</v>
      </c>
      <c r="C306" s="7" t="s">
        <v>1446</v>
      </c>
      <c r="D306" s="7">
        <v>59</v>
      </c>
      <c r="E306" s="7" t="s">
        <v>2795</v>
      </c>
      <c r="F306" s="7" t="s">
        <v>21617</v>
      </c>
      <c r="G306" s="7" t="s">
        <v>21618</v>
      </c>
      <c r="H306" s="7" t="s">
        <v>2798</v>
      </c>
      <c r="I306" s="7" t="s">
        <v>21619</v>
      </c>
      <c r="J306" s="7" t="s">
        <v>1452</v>
      </c>
      <c r="K306" s="7" t="s">
        <v>486</v>
      </c>
      <c r="L306" s="7" t="s">
        <v>487</v>
      </c>
      <c r="M306" s="7" t="s">
        <v>1461</v>
      </c>
      <c r="N306" s="7" t="s">
        <v>23</v>
      </c>
      <c r="O306" s="11">
        <v>3</v>
      </c>
      <c r="P306" s="11">
        <v>19</v>
      </c>
      <c r="Q306" s="11">
        <v>3</v>
      </c>
      <c r="R306" s="11">
        <v>0</v>
      </c>
      <c r="S306" s="11" t="s">
        <v>1455</v>
      </c>
      <c r="U306" t="str">
        <f t="shared" si="4"/>
        <v>是</v>
      </c>
    </row>
    <row r="307" spans="1:21">
      <c r="A307" s="2" t="str">
        <f>K307&amp;MID(L:L,15,4)</f>
        <v>张惠芳0042</v>
      </c>
      <c r="B307" s="7" t="s">
        <v>2802</v>
      </c>
      <c r="C307" s="7" t="s">
        <v>1446</v>
      </c>
      <c r="D307" s="7">
        <v>58</v>
      </c>
      <c r="E307" s="7" t="s">
        <v>2803</v>
      </c>
      <c r="F307" s="7" t="s">
        <v>21620</v>
      </c>
      <c r="G307" s="7" t="s">
        <v>21621</v>
      </c>
      <c r="H307" s="7" t="s">
        <v>1450</v>
      </c>
      <c r="I307" s="7" t="s">
        <v>13116</v>
      </c>
      <c r="J307" s="7" t="s">
        <v>1452</v>
      </c>
      <c r="K307" s="7" t="s">
        <v>548</v>
      </c>
      <c r="L307" s="7" t="s">
        <v>549</v>
      </c>
      <c r="M307" s="7" t="s">
        <v>1561</v>
      </c>
      <c r="N307" s="7" t="s">
        <v>23</v>
      </c>
      <c r="O307" s="11">
        <v>3</v>
      </c>
      <c r="P307" s="11">
        <v>24</v>
      </c>
      <c r="Q307" s="11">
        <v>3</v>
      </c>
      <c r="R307" s="11">
        <v>0</v>
      </c>
      <c r="S307" s="11" t="s">
        <v>1455</v>
      </c>
      <c r="U307" t="str">
        <f t="shared" si="4"/>
        <v>是</v>
      </c>
    </row>
    <row r="308" spans="1:21">
      <c r="A308" s="2" t="str">
        <f>K308&amp;MID(L:L,15,4)</f>
        <v>伍东成3915</v>
      </c>
      <c r="B308" s="7" t="s">
        <v>2532</v>
      </c>
      <c r="C308" s="7" t="s">
        <v>1457</v>
      </c>
      <c r="D308" s="7">
        <v>48</v>
      </c>
      <c r="E308" s="7" t="s">
        <v>2533</v>
      </c>
      <c r="F308" s="7" t="s">
        <v>21622</v>
      </c>
      <c r="G308" s="7" t="s">
        <v>21623</v>
      </c>
      <c r="H308" s="7" t="s">
        <v>1450</v>
      </c>
      <c r="I308" s="7" t="s">
        <v>21624</v>
      </c>
      <c r="J308" s="7" t="s">
        <v>1452</v>
      </c>
      <c r="K308" s="7" t="s">
        <v>526</v>
      </c>
      <c r="L308" s="7" t="s">
        <v>527</v>
      </c>
      <c r="M308" s="7" t="s">
        <v>1461</v>
      </c>
      <c r="N308" s="7" t="s">
        <v>23</v>
      </c>
      <c r="O308" s="11">
        <v>11</v>
      </c>
      <c r="P308" s="11">
        <v>23</v>
      </c>
      <c r="Q308" s="11">
        <v>3</v>
      </c>
      <c r="R308" s="11">
        <v>8</v>
      </c>
      <c r="S308" s="11" t="s">
        <v>1455</v>
      </c>
      <c r="U308" t="str">
        <f t="shared" si="4"/>
        <v>是</v>
      </c>
    </row>
    <row r="309" spans="1:21">
      <c r="A309" s="2" t="str">
        <f>K309&amp;MID(L:L,15,4)</f>
        <v>刘汉棉185X</v>
      </c>
      <c r="B309" s="7" t="s">
        <v>2810</v>
      </c>
      <c r="C309" s="7" t="s">
        <v>1457</v>
      </c>
      <c r="D309" s="7">
        <v>50</v>
      </c>
      <c r="E309" s="7" t="s">
        <v>2811</v>
      </c>
      <c r="F309" s="7" t="s">
        <v>21625</v>
      </c>
      <c r="G309" s="7" t="s">
        <v>21626</v>
      </c>
      <c r="H309" s="7" t="s">
        <v>1450</v>
      </c>
      <c r="I309" s="7" t="s">
        <v>21627</v>
      </c>
      <c r="J309" s="7" t="s">
        <v>1452</v>
      </c>
      <c r="K309" s="7" t="s">
        <v>436</v>
      </c>
      <c r="L309" s="7" t="s">
        <v>2815</v>
      </c>
      <c r="M309" s="7" t="s">
        <v>1772</v>
      </c>
      <c r="N309" s="7" t="s">
        <v>23</v>
      </c>
      <c r="O309" s="11">
        <v>5</v>
      </c>
      <c r="P309" s="11">
        <v>10</v>
      </c>
      <c r="Q309" s="11">
        <v>3</v>
      </c>
      <c r="R309" s="11">
        <v>2</v>
      </c>
      <c r="S309" s="11" t="s">
        <v>1455</v>
      </c>
      <c r="U309" t="str">
        <f t="shared" si="4"/>
        <v>是</v>
      </c>
    </row>
    <row r="310" spans="1:21">
      <c r="A310" s="2" t="str">
        <f>K310&amp;MID(L:L,15,4)</f>
        <v>陈润甜4521</v>
      </c>
      <c r="B310" s="7" t="s">
        <v>19030</v>
      </c>
      <c r="C310" s="7" t="s">
        <v>1457</v>
      </c>
      <c r="D310" s="7">
        <v>57</v>
      </c>
      <c r="E310" s="7" t="s">
        <v>19031</v>
      </c>
      <c r="F310" s="7" t="s">
        <v>21607</v>
      </c>
      <c r="G310" s="7" t="s">
        <v>21628</v>
      </c>
      <c r="H310" s="7" t="s">
        <v>1912</v>
      </c>
      <c r="I310" s="7" t="s">
        <v>7523</v>
      </c>
      <c r="J310" s="7" t="s">
        <v>1452</v>
      </c>
      <c r="K310" s="7" t="s">
        <v>723</v>
      </c>
      <c r="L310" s="7" t="s">
        <v>724</v>
      </c>
      <c r="M310" s="7" t="s">
        <v>1461</v>
      </c>
      <c r="N310" s="7" t="s">
        <v>1467</v>
      </c>
      <c r="O310" s="11">
        <v>3</v>
      </c>
      <c r="P310" s="11">
        <v>10</v>
      </c>
      <c r="Q310" s="11">
        <v>3</v>
      </c>
      <c r="R310" s="11">
        <v>0</v>
      </c>
      <c r="S310" s="11" t="s">
        <v>1455</v>
      </c>
      <c r="U310" t="str">
        <f t="shared" si="4"/>
        <v>是</v>
      </c>
    </row>
    <row r="311" spans="1:21">
      <c r="A311" s="2" t="str">
        <f>K311&amp;MID(L:L,15,4)</f>
        <v>李平仪0049</v>
      </c>
      <c r="B311" s="7" t="s">
        <v>2178</v>
      </c>
      <c r="C311" s="7" t="s">
        <v>1444</v>
      </c>
      <c r="D311" s="7">
        <v>52</v>
      </c>
      <c r="E311" s="7" t="s">
        <v>2179</v>
      </c>
      <c r="F311" s="7" t="s">
        <v>21629</v>
      </c>
      <c r="G311" s="7" t="s">
        <v>21630</v>
      </c>
      <c r="H311" s="7" t="s">
        <v>1450</v>
      </c>
      <c r="I311" s="7" t="s">
        <v>9938</v>
      </c>
      <c r="J311" s="7" t="s">
        <v>1452</v>
      </c>
      <c r="K311" s="7" t="s">
        <v>930</v>
      </c>
      <c r="L311" s="7" t="s">
        <v>931</v>
      </c>
      <c r="M311" s="7" t="s">
        <v>1461</v>
      </c>
      <c r="N311" s="7" t="s">
        <v>23</v>
      </c>
      <c r="O311" s="11">
        <v>5</v>
      </c>
      <c r="P311" s="11">
        <v>34</v>
      </c>
      <c r="Q311" s="11">
        <v>3</v>
      </c>
      <c r="R311" s="11">
        <v>2</v>
      </c>
      <c r="S311" s="11" t="s">
        <v>1455</v>
      </c>
      <c r="U311" t="str">
        <f t="shared" si="4"/>
        <v>是</v>
      </c>
    </row>
    <row r="312" spans="1:21">
      <c r="A312" s="2" t="str">
        <f>K312&amp;MID(L:L,15,4)</f>
        <v>邝锐冲1231</v>
      </c>
      <c r="B312" s="7" t="s">
        <v>2825</v>
      </c>
      <c r="C312" s="7" t="s">
        <v>1446</v>
      </c>
      <c r="D312" s="7">
        <v>36</v>
      </c>
      <c r="E312" s="7" t="s">
        <v>2826</v>
      </c>
      <c r="F312" s="7" t="s">
        <v>21631</v>
      </c>
      <c r="G312" s="7" t="s">
        <v>21632</v>
      </c>
      <c r="H312" s="7" t="s">
        <v>1450</v>
      </c>
      <c r="I312" s="7" t="s">
        <v>21633</v>
      </c>
      <c r="J312" s="7" t="s">
        <v>1452</v>
      </c>
      <c r="K312" s="7" t="s">
        <v>970</v>
      </c>
      <c r="L312" s="7" t="s">
        <v>971</v>
      </c>
      <c r="M312" s="7" t="s">
        <v>1453</v>
      </c>
      <c r="N312" s="7" t="s">
        <v>23</v>
      </c>
      <c r="O312" s="11">
        <v>2</v>
      </c>
      <c r="P312" s="11">
        <v>32</v>
      </c>
      <c r="Q312" s="11">
        <v>1.5</v>
      </c>
      <c r="R312" s="11">
        <v>0.5</v>
      </c>
      <c r="S312" s="11" t="s">
        <v>1455</v>
      </c>
      <c r="U312" t="str">
        <f t="shared" si="4"/>
        <v>是</v>
      </c>
    </row>
    <row r="313" spans="1:21">
      <c r="A313" s="2" t="str">
        <f>K313&amp;MID(L:L,15,4)</f>
        <v>黎晓君0020</v>
      </c>
      <c r="B313" s="7" t="s">
        <v>2830</v>
      </c>
      <c r="C313" s="7" t="s">
        <v>1457</v>
      </c>
      <c r="D313" s="7">
        <v>47</v>
      </c>
      <c r="E313" s="7" t="s">
        <v>2831</v>
      </c>
      <c r="F313" s="7" t="s">
        <v>21634</v>
      </c>
      <c r="G313" s="7" t="s">
        <v>21635</v>
      </c>
      <c r="H313" s="7" t="s">
        <v>1450</v>
      </c>
      <c r="I313" s="7" t="s">
        <v>21636</v>
      </c>
      <c r="J313" s="7" t="s">
        <v>1452</v>
      </c>
      <c r="K313" s="7" t="s">
        <v>353</v>
      </c>
      <c r="L313" s="7" t="s">
        <v>354</v>
      </c>
      <c r="M313" s="7" t="s">
        <v>1453</v>
      </c>
      <c r="N313" s="7" t="s">
        <v>23</v>
      </c>
      <c r="O313" s="11">
        <v>3</v>
      </c>
      <c r="P313" s="11">
        <v>41</v>
      </c>
      <c r="Q313" s="11">
        <v>1.5</v>
      </c>
      <c r="R313" s="11">
        <v>1.5</v>
      </c>
      <c r="S313" s="11" t="s">
        <v>1455</v>
      </c>
      <c r="U313" t="str">
        <f t="shared" si="4"/>
        <v>是</v>
      </c>
    </row>
    <row r="314" spans="1:21">
      <c r="A314" s="2" t="str">
        <f>K314&amp;MID(L:L,15,4)</f>
        <v>梁福洪0015</v>
      </c>
      <c r="B314" s="7" t="s">
        <v>2835</v>
      </c>
      <c r="C314" s="7" t="s">
        <v>1446</v>
      </c>
      <c r="D314" s="7">
        <v>53</v>
      </c>
      <c r="E314" s="7" t="s">
        <v>2836</v>
      </c>
      <c r="F314" s="7" t="s">
        <v>21637</v>
      </c>
      <c r="G314" s="7" t="s">
        <v>21638</v>
      </c>
      <c r="H314" s="7" t="s">
        <v>1450</v>
      </c>
      <c r="I314" s="7" t="s">
        <v>21639</v>
      </c>
      <c r="J314" s="7" t="s">
        <v>1452</v>
      </c>
      <c r="K314" s="7" t="s">
        <v>768</v>
      </c>
      <c r="L314" s="7" t="s">
        <v>769</v>
      </c>
      <c r="M314" s="7" t="s">
        <v>1461</v>
      </c>
      <c r="N314" s="7" t="s">
        <v>1454</v>
      </c>
      <c r="O314" s="11">
        <v>7</v>
      </c>
      <c r="P314" s="11">
        <v>32</v>
      </c>
      <c r="Q314" s="11">
        <v>3</v>
      </c>
      <c r="R314" s="11">
        <v>4</v>
      </c>
      <c r="S314" s="11" t="s">
        <v>1455</v>
      </c>
      <c r="U314" t="str">
        <f t="shared" si="4"/>
        <v>是</v>
      </c>
    </row>
    <row r="315" spans="1:21">
      <c r="A315" s="2" t="str">
        <f>K315&amp;MID(L:L,15,4)</f>
        <v>陈就娣002X</v>
      </c>
      <c r="B315" s="7" t="s">
        <v>2840</v>
      </c>
      <c r="C315" s="7" t="s">
        <v>1446</v>
      </c>
      <c r="D315" s="7">
        <v>48</v>
      </c>
      <c r="E315" s="7" t="s">
        <v>2841</v>
      </c>
      <c r="F315" s="7" t="s">
        <v>21640</v>
      </c>
      <c r="G315" s="7" t="s">
        <v>21641</v>
      </c>
      <c r="H315" s="7" t="s">
        <v>1450</v>
      </c>
      <c r="I315" s="7" t="s">
        <v>17343</v>
      </c>
      <c r="J315" s="7" t="s">
        <v>1452</v>
      </c>
      <c r="K315" s="7" t="s">
        <v>720</v>
      </c>
      <c r="L315" s="7" t="s">
        <v>721</v>
      </c>
      <c r="M315" s="7" t="s">
        <v>1461</v>
      </c>
      <c r="N315" s="7" t="s">
        <v>1467</v>
      </c>
      <c r="O315" s="11">
        <v>3</v>
      </c>
      <c r="P315" s="11">
        <v>20</v>
      </c>
      <c r="Q315" s="11">
        <v>3</v>
      </c>
      <c r="R315" s="11">
        <v>0</v>
      </c>
      <c r="S315" s="11" t="s">
        <v>1455</v>
      </c>
      <c r="U315" t="str">
        <f t="shared" si="4"/>
        <v>是</v>
      </c>
    </row>
    <row r="316" spans="1:21">
      <c r="A316" s="2" t="str">
        <f>K316&amp;MID(L:L,15,4)</f>
        <v>陈雪玉0624</v>
      </c>
      <c r="B316" s="7" t="s">
        <v>2845</v>
      </c>
      <c r="C316" s="7" t="s">
        <v>1457</v>
      </c>
      <c r="D316" s="7">
        <v>53</v>
      </c>
      <c r="E316" s="7" t="s">
        <v>2846</v>
      </c>
      <c r="F316" s="7" t="s">
        <v>21642</v>
      </c>
      <c r="G316" s="7" t="s">
        <v>21643</v>
      </c>
      <c r="H316" s="7" t="s">
        <v>1450</v>
      </c>
      <c r="I316" s="7" t="s">
        <v>21644</v>
      </c>
      <c r="J316" s="7" t="s">
        <v>1452</v>
      </c>
      <c r="K316" s="7" t="s">
        <v>98</v>
      </c>
      <c r="L316" s="7" t="s">
        <v>99</v>
      </c>
      <c r="M316" s="7" t="s">
        <v>1461</v>
      </c>
      <c r="N316" s="7" t="s">
        <v>23</v>
      </c>
      <c r="O316" s="11">
        <v>12</v>
      </c>
      <c r="P316" s="11">
        <v>42</v>
      </c>
      <c r="Q316" s="11">
        <v>3</v>
      </c>
      <c r="R316" s="11">
        <v>9</v>
      </c>
      <c r="S316" s="11" t="s">
        <v>1455</v>
      </c>
      <c r="U316" t="str">
        <f t="shared" si="4"/>
        <v>是</v>
      </c>
    </row>
    <row r="317" spans="1:21">
      <c r="A317" s="2" t="str">
        <f>K317&amp;MID(L:L,15,4)</f>
        <v>周炳雄121X</v>
      </c>
      <c r="B317" s="7" t="s">
        <v>2850</v>
      </c>
      <c r="C317" s="7" t="s">
        <v>1444</v>
      </c>
      <c r="D317" s="7">
        <v>60</v>
      </c>
      <c r="E317" s="7" t="s">
        <v>2851</v>
      </c>
      <c r="F317" s="7" t="s">
        <v>21645</v>
      </c>
      <c r="G317" s="7" t="s">
        <v>21646</v>
      </c>
      <c r="H317" s="7" t="s">
        <v>1450</v>
      </c>
      <c r="I317" s="7" t="s">
        <v>21647</v>
      </c>
      <c r="J317" s="7" t="s">
        <v>1452</v>
      </c>
      <c r="K317" s="7" t="s">
        <v>878</v>
      </c>
      <c r="L317" s="7" t="s">
        <v>879</v>
      </c>
      <c r="M317" s="7" t="s">
        <v>1461</v>
      </c>
      <c r="N317" s="7" t="s">
        <v>23</v>
      </c>
      <c r="O317" s="11">
        <v>0</v>
      </c>
      <c r="P317" s="11">
        <v>2</v>
      </c>
      <c r="Q317" s="11">
        <v>3</v>
      </c>
      <c r="R317" s="11">
        <v>-3</v>
      </c>
      <c r="S317" s="11" t="s">
        <v>1520</v>
      </c>
      <c r="U317" t="str">
        <f t="shared" si="4"/>
        <v>否</v>
      </c>
    </row>
    <row r="318" spans="1:21">
      <c r="A318" s="2" t="str">
        <f>K318&amp;MID(L:L,15,4)</f>
        <v>周炳雄121X</v>
      </c>
      <c r="B318" s="7" t="s">
        <v>2850</v>
      </c>
      <c r="C318" s="7" t="s">
        <v>1444</v>
      </c>
      <c r="D318" s="7">
        <v>60</v>
      </c>
      <c r="E318" s="7" t="s">
        <v>2851</v>
      </c>
      <c r="F318" s="7" t="s">
        <v>21648</v>
      </c>
      <c r="G318" s="7" t="s">
        <v>21649</v>
      </c>
      <c r="H318" s="7" t="s">
        <v>1450</v>
      </c>
      <c r="I318" s="7" t="s">
        <v>21650</v>
      </c>
      <c r="J318" s="7" t="s">
        <v>1452</v>
      </c>
      <c r="K318" s="7" t="s">
        <v>878</v>
      </c>
      <c r="L318" s="7" t="s">
        <v>879</v>
      </c>
      <c r="M318" s="7" t="s">
        <v>1461</v>
      </c>
      <c r="N318" s="7" t="s">
        <v>23</v>
      </c>
      <c r="O318" s="11">
        <v>5</v>
      </c>
      <c r="P318" s="11">
        <v>42</v>
      </c>
      <c r="Q318" s="11">
        <v>3</v>
      </c>
      <c r="R318" s="11">
        <v>2</v>
      </c>
      <c r="S318" s="11" t="s">
        <v>1455</v>
      </c>
      <c r="U318" t="str">
        <f t="shared" si="4"/>
        <v>是</v>
      </c>
    </row>
    <row r="319" spans="1:21">
      <c r="A319" s="2" t="str">
        <f>K319&amp;MID(L:L,15,4)</f>
        <v>谭用维1240</v>
      </c>
      <c r="B319" s="7" t="s">
        <v>1944</v>
      </c>
      <c r="C319" s="7" t="s">
        <v>1457</v>
      </c>
      <c r="D319" s="7">
        <v>48</v>
      </c>
      <c r="E319" s="7" t="s">
        <v>1945</v>
      </c>
      <c r="F319" s="7" t="s">
        <v>21651</v>
      </c>
      <c r="G319" s="7" t="s">
        <v>21652</v>
      </c>
      <c r="H319" s="7" t="s">
        <v>1450</v>
      </c>
      <c r="I319" s="7" t="s">
        <v>21653</v>
      </c>
      <c r="J319" s="7" t="s">
        <v>1452</v>
      </c>
      <c r="K319" s="7" t="s">
        <v>545</v>
      </c>
      <c r="L319" s="7" t="s">
        <v>546</v>
      </c>
      <c r="M319" s="7" t="s">
        <v>1453</v>
      </c>
      <c r="N319" s="7" t="s">
        <v>23</v>
      </c>
      <c r="O319" s="11">
        <v>1</v>
      </c>
      <c r="P319" s="11">
        <v>47</v>
      </c>
      <c r="Q319" s="11">
        <v>1.5</v>
      </c>
      <c r="R319" s="11">
        <v>0</v>
      </c>
      <c r="S319" s="11" t="s">
        <v>1455</v>
      </c>
      <c r="U319" t="str">
        <f t="shared" si="4"/>
        <v>是</v>
      </c>
    </row>
    <row r="320" spans="1:21">
      <c r="A320" s="2" t="str">
        <f>K320&amp;MID(L:L,15,4)</f>
        <v>陈祥仪0619</v>
      </c>
      <c r="B320" s="7" t="s">
        <v>2858</v>
      </c>
      <c r="C320" s="7" t="s">
        <v>1446</v>
      </c>
      <c r="D320" s="7">
        <v>45</v>
      </c>
      <c r="E320" s="7" t="s">
        <v>2859</v>
      </c>
      <c r="F320" s="7" t="s">
        <v>21654</v>
      </c>
      <c r="G320" s="7" t="s">
        <v>21655</v>
      </c>
      <c r="H320" s="7" t="s">
        <v>1450</v>
      </c>
      <c r="I320" s="7" t="s">
        <v>2834</v>
      </c>
      <c r="J320" s="7" t="s">
        <v>1452</v>
      </c>
      <c r="K320" s="7" t="s">
        <v>92</v>
      </c>
      <c r="L320" s="7" t="s">
        <v>93</v>
      </c>
      <c r="M320" s="7" t="s">
        <v>1461</v>
      </c>
      <c r="N320" s="7" t="s">
        <v>23</v>
      </c>
      <c r="O320" s="11">
        <v>3</v>
      </c>
      <c r="P320" s="11">
        <v>15</v>
      </c>
      <c r="Q320" s="11">
        <v>3</v>
      </c>
      <c r="R320" s="11">
        <v>0</v>
      </c>
      <c r="S320" s="11" t="s">
        <v>1455</v>
      </c>
      <c r="U320" t="str">
        <f t="shared" si="4"/>
        <v>是</v>
      </c>
    </row>
    <row r="321" spans="1:21">
      <c r="A321" s="2" t="str">
        <f>K321&amp;MID(L:L,15,4)</f>
        <v>罗佐铿4515</v>
      </c>
      <c r="B321" s="7" t="s">
        <v>2863</v>
      </c>
      <c r="C321" s="7" t="s">
        <v>1457</v>
      </c>
      <c r="D321" s="7">
        <v>29</v>
      </c>
      <c r="E321" s="7" t="s">
        <v>2864</v>
      </c>
      <c r="F321" s="7" t="s">
        <v>21656</v>
      </c>
      <c r="G321" s="7" t="s">
        <v>21657</v>
      </c>
      <c r="H321" s="7" t="s">
        <v>1450</v>
      </c>
      <c r="I321" s="7" t="s">
        <v>6455</v>
      </c>
      <c r="J321" s="7" t="s">
        <v>1452</v>
      </c>
      <c r="K321" s="7" t="s">
        <v>476</v>
      </c>
      <c r="L321" s="7" t="s">
        <v>477</v>
      </c>
      <c r="M321" s="7" t="s">
        <v>1461</v>
      </c>
      <c r="N321" s="7" t="s">
        <v>23</v>
      </c>
      <c r="O321" s="11">
        <v>3</v>
      </c>
      <c r="P321" s="11">
        <v>0</v>
      </c>
      <c r="Q321" s="11">
        <v>3</v>
      </c>
      <c r="R321" s="11">
        <v>0</v>
      </c>
      <c r="S321" s="11" t="s">
        <v>1455</v>
      </c>
      <c r="U321" t="str">
        <f t="shared" si="4"/>
        <v>是</v>
      </c>
    </row>
    <row r="322" spans="1:21">
      <c r="A322" s="2" t="str">
        <f>K322&amp;MID(L:L,15,4)</f>
        <v>何全辉0015</v>
      </c>
      <c r="B322" s="7" t="s">
        <v>2178</v>
      </c>
      <c r="C322" s="7" t="s">
        <v>1444</v>
      </c>
      <c r="D322" s="7">
        <v>52</v>
      </c>
      <c r="E322" s="7" t="s">
        <v>2179</v>
      </c>
      <c r="F322" s="7" t="s">
        <v>21658</v>
      </c>
      <c r="G322" s="7" t="s">
        <v>21659</v>
      </c>
      <c r="H322" s="7" t="s">
        <v>1450</v>
      </c>
      <c r="I322" s="7" t="s">
        <v>21660</v>
      </c>
      <c r="J322" s="7" t="s">
        <v>1452</v>
      </c>
      <c r="K322" s="7" t="s">
        <v>928</v>
      </c>
      <c r="L322" s="7" t="s">
        <v>929</v>
      </c>
      <c r="M322" s="7" t="s">
        <v>1461</v>
      </c>
      <c r="N322" s="7" t="s">
        <v>23</v>
      </c>
      <c r="O322" s="11">
        <v>4</v>
      </c>
      <c r="P322" s="11">
        <v>56</v>
      </c>
      <c r="Q322" s="11">
        <v>3</v>
      </c>
      <c r="R322" s="11">
        <v>1</v>
      </c>
      <c r="S322" s="11" t="s">
        <v>1455</v>
      </c>
      <c r="U322" t="str">
        <f t="shared" si="4"/>
        <v>是</v>
      </c>
    </row>
    <row r="323" spans="1:21">
      <c r="A323" s="2" t="str">
        <f>K323&amp;MID(L:L,15,4)</f>
        <v>陈志杰0352</v>
      </c>
      <c r="B323" s="7" t="s">
        <v>2871</v>
      </c>
      <c r="C323" s="7" t="s">
        <v>1446</v>
      </c>
      <c r="D323" s="7">
        <v>53</v>
      </c>
      <c r="E323" s="7" t="s">
        <v>2872</v>
      </c>
      <c r="F323" s="7" t="s">
        <v>21661</v>
      </c>
      <c r="G323" s="7" t="s">
        <v>21662</v>
      </c>
      <c r="H323" s="7" t="s">
        <v>1450</v>
      </c>
      <c r="I323" s="7" t="s">
        <v>21663</v>
      </c>
      <c r="J323" s="7" t="s">
        <v>1452</v>
      </c>
      <c r="K323" s="7" t="s">
        <v>114</v>
      </c>
      <c r="L323" s="7" t="s">
        <v>115</v>
      </c>
      <c r="M323" s="7" t="s">
        <v>1561</v>
      </c>
      <c r="N323" s="7" t="s">
        <v>23</v>
      </c>
      <c r="O323" s="11">
        <v>3</v>
      </c>
      <c r="P323" s="11">
        <v>34</v>
      </c>
      <c r="Q323" s="11">
        <v>3</v>
      </c>
      <c r="R323" s="11">
        <v>0</v>
      </c>
      <c r="S323" s="11" t="s">
        <v>1455</v>
      </c>
      <c r="U323" t="str">
        <f t="shared" ref="U323:U386" si="5">S323</f>
        <v>是</v>
      </c>
    </row>
    <row r="324" spans="1:21">
      <c r="A324" s="2" t="str">
        <f>K324&amp;MID(L:L,15,4)</f>
        <v>黄齐好1226</v>
      </c>
      <c r="B324" s="7" t="s">
        <v>1974</v>
      </c>
      <c r="C324" s="7" t="s">
        <v>1446</v>
      </c>
      <c r="D324" s="7">
        <v>44</v>
      </c>
      <c r="E324" s="7" t="s">
        <v>1043</v>
      </c>
      <c r="F324" s="7" t="s">
        <v>21664</v>
      </c>
      <c r="G324" s="7" t="s">
        <v>21665</v>
      </c>
      <c r="H324" s="7" t="s">
        <v>1450</v>
      </c>
      <c r="I324" s="7" t="s">
        <v>13148</v>
      </c>
      <c r="J324" s="7" t="s">
        <v>1452</v>
      </c>
      <c r="K324" s="7" t="s">
        <v>1041</v>
      </c>
      <c r="L324" s="7" t="s">
        <v>1042</v>
      </c>
      <c r="M324" s="7" t="s">
        <v>1453</v>
      </c>
      <c r="N324" s="7" t="s">
        <v>23</v>
      </c>
      <c r="O324" s="11">
        <v>4</v>
      </c>
      <c r="P324" s="11">
        <v>6</v>
      </c>
      <c r="Q324" s="11">
        <v>1.5</v>
      </c>
      <c r="R324" s="11">
        <v>2.5</v>
      </c>
      <c r="S324" s="11" t="s">
        <v>1455</v>
      </c>
      <c r="U324" t="str">
        <f t="shared" si="5"/>
        <v>是</v>
      </c>
    </row>
    <row r="325" spans="1:21">
      <c r="A325" s="2" t="str">
        <f>K325&amp;MID(L:L,15,4)</f>
        <v>黄星燎1235</v>
      </c>
      <c r="B325" s="7" t="s">
        <v>1699</v>
      </c>
      <c r="C325" s="7" t="s">
        <v>1444</v>
      </c>
      <c r="D325" s="7">
        <v>57</v>
      </c>
      <c r="E325" s="7" t="s">
        <v>1700</v>
      </c>
      <c r="F325" s="7" t="s">
        <v>21666</v>
      </c>
      <c r="G325" s="7" t="s">
        <v>21667</v>
      </c>
      <c r="H325" s="7" t="s">
        <v>1450</v>
      </c>
      <c r="I325" s="7" t="s">
        <v>20396</v>
      </c>
      <c r="J325" s="7" t="s">
        <v>1452</v>
      </c>
      <c r="K325" s="7" t="s">
        <v>270</v>
      </c>
      <c r="L325" s="7" t="s">
        <v>271</v>
      </c>
      <c r="M325" s="7" t="s">
        <v>1461</v>
      </c>
      <c r="N325" s="7" t="s">
        <v>23</v>
      </c>
      <c r="O325" s="11">
        <v>3</v>
      </c>
      <c r="P325" s="11">
        <v>2</v>
      </c>
      <c r="Q325" s="11">
        <v>3</v>
      </c>
      <c r="R325" s="11">
        <v>0</v>
      </c>
      <c r="S325" s="11" t="s">
        <v>1455</v>
      </c>
      <c r="U325" t="str">
        <f t="shared" si="5"/>
        <v>是</v>
      </c>
    </row>
    <row r="326" spans="1:21">
      <c r="A326" s="2" t="str">
        <f>K326&amp;MID(L:L,15,4)</f>
        <v>钟汉2739</v>
      </c>
      <c r="B326" s="7" t="s">
        <v>2881</v>
      </c>
      <c r="C326" s="7" t="s">
        <v>1446</v>
      </c>
      <c r="D326" s="7">
        <v>44</v>
      </c>
      <c r="E326" s="7" t="s">
        <v>2882</v>
      </c>
      <c r="F326" s="7" t="s">
        <v>21668</v>
      </c>
      <c r="G326" s="7" t="s">
        <v>21669</v>
      </c>
      <c r="H326" s="7" t="s">
        <v>2884</v>
      </c>
      <c r="I326" s="7" t="s">
        <v>21670</v>
      </c>
      <c r="J326" s="7" t="s">
        <v>1452</v>
      </c>
      <c r="K326" s="7" t="s">
        <v>666</v>
      </c>
      <c r="L326" s="7" t="s">
        <v>667</v>
      </c>
      <c r="M326" s="7" t="s">
        <v>1453</v>
      </c>
      <c r="N326" s="7" t="s">
        <v>23</v>
      </c>
      <c r="O326" s="11">
        <v>2</v>
      </c>
      <c r="P326" s="11">
        <v>10</v>
      </c>
      <c r="Q326" s="11">
        <v>1.5</v>
      </c>
      <c r="R326" s="11">
        <v>0.5</v>
      </c>
      <c r="S326" s="11" t="s">
        <v>1455</v>
      </c>
      <c r="U326" t="str">
        <f t="shared" si="5"/>
        <v>是</v>
      </c>
    </row>
    <row r="327" spans="1:21">
      <c r="A327" s="2" t="str">
        <f>K327&amp;MID(L:L,15,4)</f>
        <v>马国文3614</v>
      </c>
      <c r="B327" s="7" t="s">
        <v>8664</v>
      </c>
      <c r="C327" s="7" t="s">
        <v>1446</v>
      </c>
      <c r="D327" s="7">
        <v>42</v>
      </c>
      <c r="E327" s="7" t="s">
        <v>1573</v>
      </c>
      <c r="F327" s="7" t="s">
        <v>21671</v>
      </c>
      <c r="G327" s="7" t="s">
        <v>21672</v>
      </c>
      <c r="H327" s="7" t="s">
        <v>1450</v>
      </c>
      <c r="I327" s="7" t="s">
        <v>13445</v>
      </c>
      <c r="J327" s="7" t="s">
        <v>1452</v>
      </c>
      <c r="K327" s="7" t="s">
        <v>780</v>
      </c>
      <c r="L327" s="7" t="s">
        <v>781</v>
      </c>
      <c r="M327" s="7" t="s">
        <v>1461</v>
      </c>
      <c r="N327" s="7" t="s">
        <v>23</v>
      </c>
      <c r="O327" s="11">
        <v>3</v>
      </c>
      <c r="P327" s="11">
        <v>15</v>
      </c>
      <c r="Q327" s="11">
        <v>3</v>
      </c>
      <c r="R327" s="11">
        <v>0</v>
      </c>
      <c r="S327" s="11" t="s">
        <v>1455</v>
      </c>
      <c r="U327" t="str">
        <f t="shared" si="5"/>
        <v>是</v>
      </c>
    </row>
    <row r="328" spans="1:21">
      <c r="A328" s="2" t="str">
        <f>K328&amp;MID(L:L,15,4)</f>
        <v>谭礼灿1212</v>
      </c>
      <c r="B328" s="7" t="s">
        <v>2886</v>
      </c>
      <c r="C328" s="7" t="s">
        <v>1446</v>
      </c>
      <c r="D328" s="7">
        <v>40</v>
      </c>
      <c r="E328" s="7" t="s">
        <v>2887</v>
      </c>
      <c r="F328" s="7" t="s">
        <v>21673</v>
      </c>
      <c r="G328" s="7" t="s">
        <v>21674</v>
      </c>
      <c r="H328" s="7" t="s">
        <v>1450</v>
      </c>
      <c r="I328" s="7" t="s">
        <v>7011</v>
      </c>
      <c r="J328" s="7" t="s">
        <v>1452</v>
      </c>
      <c r="K328" s="7" t="s">
        <v>539</v>
      </c>
      <c r="L328" s="7" t="s">
        <v>540</v>
      </c>
      <c r="M328" s="7" t="s">
        <v>1461</v>
      </c>
      <c r="N328" s="7" t="s">
        <v>23</v>
      </c>
      <c r="O328" s="11">
        <v>3</v>
      </c>
      <c r="P328" s="11">
        <v>11</v>
      </c>
      <c r="Q328" s="11">
        <v>3</v>
      </c>
      <c r="R328" s="11">
        <v>0</v>
      </c>
      <c r="S328" s="11" t="s">
        <v>1455</v>
      </c>
      <c r="U328" t="str">
        <f t="shared" si="5"/>
        <v>是</v>
      </c>
    </row>
    <row r="329" spans="1:21">
      <c r="A329" s="2" t="str">
        <f>K329&amp;MID(L:L,15,4)</f>
        <v>周关6023</v>
      </c>
      <c r="B329" s="7" t="s">
        <v>2892</v>
      </c>
      <c r="C329" s="7" t="s">
        <v>1446</v>
      </c>
      <c r="D329" s="7">
        <v>45</v>
      </c>
      <c r="E329" s="7" t="s">
        <v>2320</v>
      </c>
      <c r="F329" s="7" t="s">
        <v>21675</v>
      </c>
      <c r="G329" s="7" t="s">
        <v>21676</v>
      </c>
      <c r="H329" s="7" t="s">
        <v>1450</v>
      </c>
      <c r="I329" s="7" t="s">
        <v>21677</v>
      </c>
      <c r="J329" s="7" t="s">
        <v>1452</v>
      </c>
      <c r="K329" s="7" t="s">
        <v>606</v>
      </c>
      <c r="L329" s="7" t="s">
        <v>607</v>
      </c>
      <c r="M329" s="7" t="s">
        <v>1453</v>
      </c>
      <c r="N329" s="7" t="s">
        <v>23</v>
      </c>
      <c r="O329" s="11">
        <v>2</v>
      </c>
      <c r="P329" s="11">
        <v>10</v>
      </c>
      <c r="Q329" s="11">
        <v>1.5</v>
      </c>
      <c r="R329" s="11">
        <v>0.5</v>
      </c>
      <c r="S329" s="11" t="s">
        <v>1455</v>
      </c>
      <c r="U329" t="str">
        <f t="shared" si="5"/>
        <v>是</v>
      </c>
    </row>
    <row r="330" spans="1:21">
      <c r="A330" s="2" t="str">
        <f>K330&amp;MID(L:L,15,4)</f>
        <v>戴英明0918</v>
      </c>
      <c r="B330" s="7" t="s">
        <v>5323</v>
      </c>
      <c r="C330" s="7" t="s">
        <v>1446</v>
      </c>
      <c r="D330" s="7">
        <v>56</v>
      </c>
      <c r="E330" s="7" t="s">
        <v>5324</v>
      </c>
      <c r="F330" s="7" t="s">
        <v>21678</v>
      </c>
      <c r="G330" s="7" t="s">
        <v>21679</v>
      </c>
      <c r="H330" s="7" t="s">
        <v>1450</v>
      </c>
      <c r="I330" s="7" t="s">
        <v>21680</v>
      </c>
      <c r="J330" s="7" t="s">
        <v>1452</v>
      </c>
      <c r="K330" s="7" t="s">
        <v>118</v>
      </c>
      <c r="L330" s="7" t="s">
        <v>119</v>
      </c>
      <c r="M330" s="7" t="s">
        <v>1461</v>
      </c>
      <c r="N330" s="7" t="s">
        <v>23</v>
      </c>
      <c r="O330" s="11">
        <v>3</v>
      </c>
      <c r="P330" s="11">
        <v>23</v>
      </c>
      <c r="Q330" s="11">
        <v>3</v>
      </c>
      <c r="R330" s="11">
        <v>0</v>
      </c>
      <c r="S330" s="11" t="s">
        <v>1455</v>
      </c>
      <c r="U330" t="str">
        <f t="shared" si="5"/>
        <v>是</v>
      </c>
    </row>
    <row r="331" spans="1:21">
      <c r="A331" s="2" t="str">
        <f>K331&amp;MID(L:L,15,4)</f>
        <v/>
      </c>
      <c r="B331" s="7"/>
      <c r="C331" s="7"/>
      <c r="D331" s="7"/>
      <c r="E331" s="7"/>
      <c r="F331" s="7"/>
      <c r="G331" s="7"/>
      <c r="H331" s="7"/>
      <c r="I331" s="7"/>
      <c r="J331" s="7"/>
      <c r="K331" s="7"/>
      <c r="L331" s="7"/>
      <c r="M331" s="7"/>
      <c r="N331" s="7"/>
      <c r="O331" s="11"/>
      <c r="P331" s="11"/>
      <c r="Q331" s="11"/>
      <c r="R331" s="11"/>
      <c r="S331" s="11"/>
      <c r="U331">
        <f t="shared" si="5"/>
        <v>0</v>
      </c>
    </row>
    <row r="332" spans="1:21">
      <c r="A332" s="2" t="str">
        <f>K332&amp;MID(L:L,15,4)</f>
        <v/>
      </c>
      <c r="U332">
        <f t="shared" si="5"/>
        <v>0</v>
      </c>
    </row>
    <row r="333" spans="1:21">
      <c r="A333" s="2" t="str">
        <f>K333&amp;MID(L:L,15,4)</f>
        <v/>
      </c>
      <c r="U333">
        <f t="shared" si="5"/>
        <v>0</v>
      </c>
    </row>
    <row r="334" spans="1:21">
      <c r="A334" s="2" t="str">
        <f>K334&amp;MID(L:L,15,4)</f>
        <v/>
      </c>
      <c r="U334">
        <f t="shared" si="5"/>
        <v>0</v>
      </c>
    </row>
    <row r="335" spans="1:21">
      <c r="A335" s="2" t="str">
        <f>K335&amp;MID(L:L,15,4)</f>
        <v/>
      </c>
      <c r="U335">
        <f t="shared" si="5"/>
        <v>0</v>
      </c>
    </row>
    <row r="336" spans="1:21">
      <c r="A336" s="2" t="str">
        <f>K336&amp;MID(L:L,15,4)</f>
        <v/>
      </c>
      <c r="U336">
        <f t="shared" si="5"/>
        <v>0</v>
      </c>
    </row>
    <row r="337" spans="1:21">
      <c r="A337" s="2" t="str">
        <f>K337&amp;MID(L:L,15,4)</f>
        <v/>
      </c>
      <c r="U337">
        <f t="shared" si="5"/>
        <v>0</v>
      </c>
    </row>
    <row r="338" spans="1:21">
      <c r="A338" s="2" t="str">
        <f>K338&amp;MID(L:L,15,4)</f>
        <v/>
      </c>
      <c r="U338">
        <f t="shared" si="5"/>
        <v>0</v>
      </c>
    </row>
    <row r="339" spans="1:21">
      <c r="A339" s="2" t="str">
        <f>K339&amp;MID(L:L,15,4)</f>
        <v/>
      </c>
      <c r="U339">
        <f t="shared" si="5"/>
        <v>0</v>
      </c>
    </row>
    <row r="340" spans="1:21">
      <c r="A340" s="2" t="str">
        <f>K340&amp;MID(L:L,15,4)</f>
        <v/>
      </c>
      <c r="U340">
        <f t="shared" si="5"/>
        <v>0</v>
      </c>
    </row>
    <row r="341" spans="1:21">
      <c r="A341" s="2" t="str">
        <f>K341&amp;MID(L:L,15,4)</f>
        <v/>
      </c>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autoFilter ref="A1:X417">
    <extLst/>
  </autoFilter>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Q418" sqref="Q418"/>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刘伟5312</v>
      </c>
      <c r="B2" s="7" t="s">
        <v>1463</v>
      </c>
      <c r="C2" s="7" t="s">
        <v>1446</v>
      </c>
      <c r="D2" s="7">
        <v>52</v>
      </c>
      <c r="E2" s="7" t="s">
        <v>687</v>
      </c>
      <c r="F2" s="7" t="s">
        <v>21681</v>
      </c>
      <c r="G2" s="7" t="s">
        <v>21682</v>
      </c>
      <c r="H2" s="7" t="s">
        <v>1450</v>
      </c>
      <c r="I2" s="7" t="s">
        <v>21683</v>
      </c>
      <c r="J2" s="7" t="s">
        <v>1452</v>
      </c>
      <c r="K2" s="7" t="s">
        <v>681</v>
      </c>
      <c r="L2" s="7" t="s">
        <v>682</v>
      </c>
      <c r="M2" s="7" t="s">
        <v>1461</v>
      </c>
      <c r="N2" s="7" t="s">
        <v>1467</v>
      </c>
      <c r="O2" s="11">
        <v>3</v>
      </c>
      <c r="P2" s="11">
        <v>18</v>
      </c>
      <c r="Q2" s="11">
        <v>3</v>
      </c>
      <c r="R2" s="11">
        <v>0</v>
      </c>
      <c r="S2" s="11" t="s">
        <v>1455</v>
      </c>
      <c r="U2" t="str">
        <f>S2</f>
        <v>是</v>
      </c>
    </row>
    <row r="3" spans="1:21">
      <c r="A3" s="2" t="str">
        <f>K3&amp;MID(L:L,15,4)</f>
        <v>练涂寿3338</v>
      </c>
      <c r="B3" s="7" t="s">
        <v>1468</v>
      </c>
      <c r="C3" s="7" t="s">
        <v>1446</v>
      </c>
      <c r="D3" s="7">
        <v>41</v>
      </c>
      <c r="E3" s="7" t="s">
        <v>1096</v>
      </c>
      <c r="F3" s="7" t="s">
        <v>21684</v>
      </c>
      <c r="G3" s="7" t="s">
        <v>21685</v>
      </c>
      <c r="H3" s="7" t="s">
        <v>1450</v>
      </c>
      <c r="I3" s="7" t="s">
        <v>14664</v>
      </c>
      <c r="J3" s="7" t="s">
        <v>1452</v>
      </c>
      <c r="K3" s="7" t="s">
        <v>1093</v>
      </c>
      <c r="L3" s="7" t="s">
        <v>1094</v>
      </c>
      <c r="M3" s="7" t="s">
        <v>1461</v>
      </c>
      <c r="N3" s="7" t="s">
        <v>1467</v>
      </c>
      <c r="O3" s="11">
        <v>3</v>
      </c>
      <c r="P3" s="11">
        <v>9</v>
      </c>
      <c r="Q3" s="11">
        <v>3</v>
      </c>
      <c r="R3" s="11">
        <v>0</v>
      </c>
      <c r="S3" s="11" t="s">
        <v>1455</v>
      </c>
      <c r="U3" t="str">
        <f t="shared" ref="U3:U66" si="0">S3</f>
        <v>是</v>
      </c>
    </row>
    <row r="4" spans="1:21">
      <c r="A4" s="2" t="str">
        <f>K4&amp;MID(L:L,15,4)</f>
        <v>罗惠芬3927</v>
      </c>
      <c r="B4" s="7" t="s">
        <v>2908</v>
      </c>
      <c r="C4" s="7" t="s">
        <v>1446</v>
      </c>
      <c r="D4" s="7">
        <v>52</v>
      </c>
      <c r="E4" s="7" t="s">
        <v>2909</v>
      </c>
      <c r="F4" s="7" t="s">
        <v>21686</v>
      </c>
      <c r="G4" s="7" t="s">
        <v>21687</v>
      </c>
      <c r="H4" s="7" t="s">
        <v>1450</v>
      </c>
      <c r="I4" s="7" t="s">
        <v>21688</v>
      </c>
      <c r="J4" s="7" t="s">
        <v>1452</v>
      </c>
      <c r="K4" s="7" t="s">
        <v>1399</v>
      </c>
      <c r="L4" s="7" t="s">
        <v>1400</v>
      </c>
      <c r="M4" s="7" t="s">
        <v>1461</v>
      </c>
      <c r="N4" s="7" t="s">
        <v>1462</v>
      </c>
      <c r="O4" s="11">
        <v>4</v>
      </c>
      <c r="P4" s="11">
        <v>33</v>
      </c>
      <c r="Q4" s="11">
        <v>2.5</v>
      </c>
      <c r="R4" s="11">
        <v>1.5</v>
      </c>
      <c r="S4" s="11" t="s">
        <v>1455</v>
      </c>
      <c r="U4" t="str">
        <f t="shared" si="0"/>
        <v>是</v>
      </c>
    </row>
    <row r="5" spans="1:21">
      <c r="A5" s="2" t="str">
        <f>K5&amp;MID(L:L,15,4)</f>
        <v>冯宪球2431</v>
      </c>
      <c r="B5" s="7" t="s">
        <v>1472</v>
      </c>
      <c r="C5" s="7" t="s">
        <v>1457</v>
      </c>
      <c r="D5" s="7">
        <v>59</v>
      </c>
      <c r="E5" s="7" t="s">
        <v>158</v>
      </c>
      <c r="F5" s="7" t="s">
        <v>21689</v>
      </c>
      <c r="G5" s="7" t="s">
        <v>21690</v>
      </c>
      <c r="H5" s="7" t="s">
        <v>1450</v>
      </c>
      <c r="I5" s="7" t="s">
        <v>21691</v>
      </c>
      <c r="J5" s="7" t="s">
        <v>1452</v>
      </c>
      <c r="K5" s="7" t="s">
        <v>155</v>
      </c>
      <c r="L5" s="7" t="s">
        <v>156</v>
      </c>
      <c r="M5" s="7" t="s">
        <v>1453</v>
      </c>
      <c r="N5" s="7" t="s">
        <v>23</v>
      </c>
      <c r="O5" s="11">
        <v>2</v>
      </c>
      <c r="P5" s="11">
        <v>29</v>
      </c>
      <c r="Q5" s="11">
        <v>1.5</v>
      </c>
      <c r="R5" s="11">
        <v>0.5</v>
      </c>
      <c r="S5" s="11" t="s">
        <v>1455</v>
      </c>
      <c r="U5" t="str">
        <f t="shared" si="0"/>
        <v>是</v>
      </c>
    </row>
    <row r="6" spans="1:21">
      <c r="A6" s="2" t="str">
        <f>K6&amp;MID(L:L,15,4)</f>
        <v>肖夏瑛0022</v>
      </c>
      <c r="B6" s="7" t="s">
        <v>1479</v>
      </c>
      <c r="C6" s="7" t="s">
        <v>1457</v>
      </c>
      <c r="D6" s="7">
        <v>41</v>
      </c>
      <c r="E6" s="7" t="s">
        <v>1480</v>
      </c>
      <c r="F6" s="7" t="s">
        <v>21692</v>
      </c>
      <c r="G6" s="7" t="s">
        <v>21693</v>
      </c>
      <c r="H6" s="7" t="s">
        <v>1450</v>
      </c>
      <c r="I6" s="7" t="s">
        <v>21694</v>
      </c>
      <c r="J6" s="7" t="s">
        <v>1452</v>
      </c>
      <c r="K6" s="7" t="s">
        <v>603</v>
      </c>
      <c r="L6" s="7" t="s">
        <v>604</v>
      </c>
      <c r="M6" s="7" t="s">
        <v>1461</v>
      </c>
      <c r="N6" s="7" t="s">
        <v>23</v>
      </c>
      <c r="O6" s="11">
        <v>5</v>
      </c>
      <c r="P6" s="11">
        <v>30</v>
      </c>
      <c r="Q6" s="11">
        <v>3</v>
      </c>
      <c r="R6" s="11">
        <v>2</v>
      </c>
      <c r="S6" s="11" t="s">
        <v>1455</v>
      </c>
      <c r="U6" t="str">
        <f t="shared" si="0"/>
        <v>是</v>
      </c>
    </row>
    <row r="7" spans="1:21">
      <c r="A7" s="2" t="str">
        <f>K7&amp;MID(L:L,15,4)</f>
        <v>陈柏焯0012</v>
      </c>
      <c r="B7" s="7" t="s">
        <v>1484</v>
      </c>
      <c r="C7" s="7" t="s">
        <v>1457</v>
      </c>
      <c r="D7" s="7">
        <v>46</v>
      </c>
      <c r="E7" s="7" t="s">
        <v>1485</v>
      </c>
      <c r="F7" s="7" t="s">
        <v>21695</v>
      </c>
      <c r="G7" s="7" t="s">
        <v>21696</v>
      </c>
      <c r="H7" s="7" t="s">
        <v>1450</v>
      </c>
      <c r="I7" s="7" t="s">
        <v>21697</v>
      </c>
      <c r="J7" s="7" t="s">
        <v>1452</v>
      </c>
      <c r="K7" s="7" t="s">
        <v>31</v>
      </c>
      <c r="L7" s="7" t="s">
        <v>32</v>
      </c>
      <c r="M7" s="7" t="s">
        <v>1453</v>
      </c>
      <c r="N7" s="7" t="s">
        <v>23</v>
      </c>
      <c r="O7" s="11">
        <v>5</v>
      </c>
      <c r="P7" s="11">
        <v>28</v>
      </c>
      <c r="Q7" s="11">
        <v>1.5</v>
      </c>
      <c r="R7" s="11">
        <v>3.5</v>
      </c>
      <c r="S7" s="11" t="s">
        <v>1455</v>
      </c>
      <c r="U7" t="str">
        <f t="shared" si="0"/>
        <v>是</v>
      </c>
    </row>
    <row r="8" spans="1:21">
      <c r="A8" s="2" t="str">
        <f>K8&amp;MID(L:L,15,4)</f>
        <v>陈连意5326</v>
      </c>
      <c r="B8" s="7" t="s">
        <v>16505</v>
      </c>
      <c r="C8" s="7" t="s">
        <v>1446</v>
      </c>
      <c r="D8" s="7">
        <v>54</v>
      </c>
      <c r="E8" s="7" t="s">
        <v>16506</v>
      </c>
      <c r="F8" s="7" t="s">
        <v>21698</v>
      </c>
      <c r="G8" s="7" t="s">
        <v>21699</v>
      </c>
      <c r="H8" s="7" t="s">
        <v>1450</v>
      </c>
      <c r="I8" s="7" t="s">
        <v>12011</v>
      </c>
      <c r="J8" s="7" t="s">
        <v>1452</v>
      </c>
      <c r="K8" s="7" t="s">
        <v>69</v>
      </c>
      <c r="L8" s="7" t="s">
        <v>70</v>
      </c>
      <c r="M8" s="7" t="s">
        <v>1461</v>
      </c>
      <c r="N8" s="7" t="s">
        <v>23</v>
      </c>
      <c r="O8" s="11">
        <v>3</v>
      </c>
      <c r="P8" s="11">
        <v>18</v>
      </c>
      <c r="Q8" s="11">
        <v>3</v>
      </c>
      <c r="R8" s="11">
        <v>0</v>
      </c>
      <c r="S8" s="11" t="s">
        <v>1455</v>
      </c>
      <c r="U8" t="str">
        <f t="shared" si="0"/>
        <v>是</v>
      </c>
    </row>
    <row r="9" spans="1:21">
      <c r="A9" s="2" t="str">
        <f>K9&amp;MID(L:L,15,4)</f>
        <v>廖官金0437</v>
      </c>
      <c r="B9" s="7" t="s">
        <v>1501</v>
      </c>
      <c r="C9" s="7" t="s">
        <v>1446</v>
      </c>
      <c r="D9" s="7">
        <v>53</v>
      </c>
      <c r="E9" s="7" t="s">
        <v>1120</v>
      </c>
      <c r="F9" s="7" t="s">
        <v>21700</v>
      </c>
      <c r="G9" s="7" t="s">
        <v>21701</v>
      </c>
      <c r="H9" s="7" t="s">
        <v>1450</v>
      </c>
      <c r="I9" s="7" t="s">
        <v>3481</v>
      </c>
      <c r="J9" s="7" t="s">
        <v>1452</v>
      </c>
      <c r="K9" s="7" t="s">
        <v>1308</v>
      </c>
      <c r="L9" s="7" t="s">
        <v>1309</v>
      </c>
      <c r="M9" s="7" t="s">
        <v>1461</v>
      </c>
      <c r="N9" s="7" t="s">
        <v>1462</v>
      </c>
      <c r="O9" s="11">
        <v>3</v>
      </c>
      <c r="P9" s="11">
        <v>0</v>
      </c>
      <c r="Q9" s="11">
        <v>2.5</v>
      </c>
      <c r="R9" s="11">
        <v>0.5</v>
      </c>
      <c r="S9" s="11" t="s">
        <v>1455</v>
      </c>
      <c r="U9" t="str">
        <f t="shared" si="0"/>
        <v>是</v>
      </c>
    </row>
    <row r="10" spans="1:21">
      <c r="A10" s="2" t="str">
        <f>K10&amp;MID(L:L,15,4)</f>
        <v>胡翠容128X</v>
      </c>
      <c r="B10" s="7" t="s">
        <v>1505</v>
      </c>
      <c r="C10" s="7" t="s">
        <v>1446</v>
      </c>
      <c r="D10" s="7">
        <v>42</v>
      </c>
      <c r="E10" s="7" t="s">
        <v>1030</v>
      </c>
      <c r="F10" s="7" t="s">
        <v>21702</v>
      </c>
      <c r="G10" s="7" t="s">
        <v>21703</v>
      </c>
      <c r="H10" s="7" t="s">
        <v>1450</v>
      </c>
      <c r="I10" s="7" t="s">
        <v>21704</v>
      </c>
      <c r="J10" s="7" t="s">
        <v>1452</v>
      </c>
      <c r="K10" s="7" t="s">
        <v>1027</v>
      </c>
      <c r="L10" s="7" t="s">
        <v>1028</v>
      </c>
      <c r="M10" s="7" t="s">
        <v>1453</v>
      </c>
      <c r="N10" s="7" t="s">
        <v>23</v>
      </c>
      <c r="O10" s="11">
        <v>8</v>
      </c>
      <c r="P10" s="11">
        <v>26</v>
      </c>
      <c r="Q10" s="11">
        <v>1.5</v>
      </c>
      <c r="R10" s="11">
        <v>6.5</v>
      </c>
      <c r="S10" s="11" t="s">
        <v>1455</v>
      </c>
      <c r="U10" t="str">
        <f t="shared" si="0"/>
        <v>是</v>
      </c>
    </row>
    <row r="11" spans="1:21">
      <c r="A11" s="2" t="str">
        <f>K11&amp;MID(L:L,15,4)</f>
        <v>姚善存6910</v>
      </c>
      <c r="B11" s="7" t="s">
        <v>1509</v>
      </c>
      <c r="C11" s="7" t="s">
        <v>1446</v>
      </c>
      <c r="D11" s="7">
        <v>53</v>
      </c>
      <c r="E11" s="7" t="s">
        <v>1510</v>
      </c>
      <c r="F11" s="7" t="s">
        <v>21705</v>
      </c>
      <c r="G11" s="7" t="s">
        <v>21706</v>
      </c>
      <c r="H11" s="7" t="s">
        <v>1450</v>
      </c>
      <c r="I11" s="7" t="s">
        <v>9341</v>
      </c>
      <c r="J11" s="7" t="s">
        <v>1452</v>
      </c>
      <c r="K11" s="7" t="s">
        <v>1075</v>
      </c>
      <c r="L11" s="7" t="s">
        <v>1076</v>
      </c>
      <c r="M11" s="7" t="s">
        <v>1461</v>
      </c>
      <c r="N11" s="7" t="s">
        <v>23</v>
      </c>
      <c r="O11" s="11">
        <v>3</v>
      </c>
      <c r="P11" s="11">
        <v>6</v>
      </c>
      <c r="Q11" s="11">
        <v>3</v>
      </c>
      <c r="R11" s="11">
        <v>0</v>
      </c>
      <c r="S11" s="11" t="s">
        <v>1455</v>
      </c>
      <c r="U11" t="str">
        <f t="shared" si="0"/>
        <v>是</v>
      </c>
    </row>
    <row r="12" spans="1:21">
      <c r="A12" s="2" t="str">
        <f>K12&amp;MID(L:L,15,4)</f>
        <v>刘能忠0315</v>
      </c>
      <c r="B12" s="7" t="s">
        <v>1514</v>
      </c>
      <c r="C12" s="7" t="s">
        <v>1446</v>
      </c>
      <c r="D12" s="7">
        <v>51</v>
      </c>
      <c r="E12" s="7" t="s">
        <v>1515</v>
      </c>
      <c r="F12" s="7" t="s">
        <v>21707</v>
      </c>
      <c r="G12" s="7" t="s">
        <v>21708</v>
      </c>
      <c r="H12" s="7" t="s">
        <v>1518</v>
      </c>
      <c r="I12" s="7" t="s">
        <v>3220</v>
      </c>
      <c r="J12" s="7" t="s">
        <v>1452</v>
      </c>
      <c r="K12" s="7" t="s">
        <v>1049</v>
      </c>
      <c r="L12" s="7" t="s">
        <v>1050</v>
      </c>
      <c r="M12" s="7" t="s">
        <v>1461</v>
      </c>
      <c r="N12" s="7" t="s">
        <v>23</v>
      </c>
      <c r="O12" s="11">
        <v>3</v>
      </c>
      <c r="P12" s="11">
        <v>2</v>
      </c>
      <c r="Q12" s="11">
        <v>3</v>
      </c>
      <c r="R12" s="11">
        <v>0</v>
      </c>
      <c r="S12" s="11" t="s">
        <v>1455</v>
      </c>
      <c r="U12" t="str">
        <f t="shared" si="0"/>
        <v>是</v>
      </c>
    </row>
    <row r="13" spans="1:21">
      <c r="A13" s="2" t="str">
        <f>K13&amp;MID(L:L,15,4)</f>
        <v>陈达兴0614</v>
      </c>
      <c r="B13" s="7" t="s">
        <v>1532</v>
      </c>
      <c r="C13" s="7" t="s">
        <v>1457</v>
      </c>
      <c r="D13" s="7">
        <v>57</v>
      </c>
      <c r="E13" s="7" t="s">
        <v>1533</v>
      </c>
      <c r="F13" s="7" t="s">
        <v>21709</v>
      </c>
      <c r="G13" s="7" t="s">
        <v>21710</v>
      </c>
      <c r="H13" s="7" t="s">
        <v>1450</v>
      </c>
      <c r="I13" s="7" t="s">
        <v>7751</v>
      </c>
      <c r="J13" s="7" t="s">
        <v>1452</v>
      </c>
      <c r="K13" s="7" t="s">
        <v>594</v>
      </c>
      <c r="L13" s="7" t="s">
        <v>595</v>
      </c>
      <c r="M13" s="7" t="s">
        <v>1461</v>
      </c>
      <c r="N13" s="7" t="s">
        <v>23</v>
      </c>
      <c r="O13" s="11">
        <v>3</v>
      </c>
      <c r="P13" s="11">
        <v>3</v>
      </c>
      <c r="Q13" s="11">
        <v>3</v>
      </c>
      <c r="R13" s="11">
        <v>0</v>
      </c>
      <c r="S13" s="11" t="s">
        <v>1455</v>
      </c>
      <c r="U13" t="str">
        <f t="shared" si="0"/>
        <v>是</v>
      </c>
    </row>
    <row r="14" spans="1:21">
      <c r="A14" s="2" t="str">
        <f>K14&amp;MID(L:L,15,4)</f>
        <v>陈金带1521</v>
      </c>
      <c r="B14" s="7" t="s">
        <v>16527</v>
      </c>
      <c r="C14" s="7" t="s">
        <v>1457</v>
      </c>
      <c r="D14" s="7">
        <v>45</v>
      </c>
      <c r="E14" s="7" t="s">
        <v>16528</v>
      </c>
      <c r="F14" s="7" t="s">
        <v>21711</v>
      </c>
      <c r="G14" s="7" t="s">
        <v>21712</v>
      </c>
      <c r="H14" s="7" t="s">
        <v>1740</v>
      </c>
      <c r="I14" s="7" t="s">
        <v>21713</v>
      </c>
      <c r="J14" s="7" t="s">
        <v>1452</v>
      </c>
      <c r="K14" s="7" t="s">
        <v>763</v>
      </c>
      <c r="L14" s="7" t="s">
        <v>764</v>
      </c>
      <c r="M14" s="7" t="s">
        <v>1453</v>
      </c>
      <c r="N14" s="7" t="s">
        <v>23</v>
      </c>
      <c r="O14" s="11">
        <v>4</v>
      </c>
      <c r="P14" s="11">
        <v>56</v>
      </c>
      <c r="Q14" s="11">
        <v>1.5</v>
      </c>
      <c r="R14" s="11">
        <v>2.5</v>
      </c>
      <c r="S14" s="11" t="s">
        <v>1455</v>
      </c>
      <c r="U14" t="str">
        <f t="shared" si="0"/>
        <v>是</v>
      </c>
    </row>
    <row r="15" spans="1:21">
      <c r="A15" s="2" t="str">
        <f>K15&amp;MID(L:L,15,4)</f>
        <v>冯启平2454</v>
      </c>
      <c r="B15" s="7" t="s">
        <v>1543</v>
      </c>
      <c r="C15" s="7" t="s">
        <v>1446</v>
      </c>
      <c r="D15" s="7">
        <v>40</v>
      </c>
      <c r="E15" s="7" t="s">
        <v>1544</v>
      </c>
      <c r="F15" s="7" t="s">
        <v>21714</v>
      </c>
      <c r="G15" s="7" t="s">
        <v>21715</v>
      </c>
      <c r="H15" s="7" t="s">
        <v>1450</v>
      </c>
      <c r="I15" s="7" t="s">
        <v>21716</v>
      </c>
      <c r="J15" s="7" t="s">
        <v>1452</v>
      </c>
      <c r="K15" s="7" t="s">
        <v>169</v>
      </c>
      <c r="L15" s="7" t="s">
        <v>170</v>
      </c>
      <c r="M15" s="7" t="s">
        <v>1453</v>
      </c>
      <c r="N15" s="7" t="s">
        <v>23</v>
      </c>
      <c r="O15" s="11">
        <v>1</v>
      </c>
      <c r="P15" s="11">
        <v>43</v>
      </c>
      <c r="Q15" s="11">
        <v>1.5</v>
      </c>
      <c r="R15" s="11">
        <v>0</v>
      </c>
      <c r="S15" s="11" t="s">
        <v>1455</v>
      </c>
      <c r="U15" t="str">
        <f t="shared" si="0"/>
        <v>是</v>
      </c>
    </row>
    <row r="16" spans="1:21">
      <c r="A16" s="2" t="str">
        <f>K16&amp;MID(L:L,15,4)</f>
        <v>饶海燕3744</v>
      </c>
      <c r="B16" s="7" t="s">
        <v>1548</v>
      </c>
      <c r="C16" s="7" t="s">
        <v>1446</v>
      </c>
      <c r="D16" s="7">
        <v>56</v>
      </c>
      <c r="E16" s="7" t="s">
        <v>1549</v>
      </c>
      <c r="F16" s="7" t="s">
        <v>21717</v>
      </c>
      <c r="G16" s="7" t="s">
        <v>21718</v>
      </c>
      <c r="H16" s="7" t="s">
        <v>1450</v>
      </c>
      <c r="I16" s="7" t="s">
        <v>8208</v>
      </c>
      <c r="J16" s="7" t="s">
        <v>1452</v>
      </c>
      <c r="K16" s="7" t="s">
        <v>795</v>
      </c>
      <c r="L16" s="7" t="s">
        <v>796</v>
      </c>
      <c r="M16" s="7" t="s">
        <v>1461</v>
      </c>
      <c r="N16" s="7" t="s">
        <v>1454</v>
      </c>
      <c r="O16" s="11">
        <v>3</v>
      </c>
      <c r="P16" s="11">
        <v>1</v>
      </c>
      <c r="Q16" s="11">
        <v>3</v>
      </c>
      <c r="R16" s="11">
        <v>0</v>
      </c>
      <c r="S16" s="11" t="s">
        <v>1455</v>
      </c>
      <c r="U16" t="str">
        <f t="shared" si="0"/>
        <v>是</v>
      </c>
    </row>
    <row r="17" spans="1:21">
      <c r="A17" s="2" t="str">
        <f>K17&amp;MID(L:L,15,4)</f>
        <v>黄建猷1219</v>
      </c>
      <c r="B17" s="7" t="s">
        <v>9004</v>
      </c>
      <c r="C17" s="7" t="s">
        <v>1457</v>
      </c>
      <c r="D17" s="7">
        <v>49</v>
      </c>
      <c r="E17" s="7" t="s">
        <v>9005</v>
      </c>
      <c r="F17" s="7" t="s">
        <v>21719</v>
      </c>
      <c r="G17" s="7" t="s">
        <v>21720</v>
      </c>
      <c r="H17" s="7" t="s">
        <v>9008</v>
      </c>
      <c r="I17" s="7" t="s">
        <v>21721</v>
      </c>
      <c r="J17" s="7" t="s">
        <v>1452</v>
      </c>
      <c r="K17" s="7" t="s">
        <v>201</v>
      </c>
      <c r="L17" s="7" t="s">
        <v>202</v>
      </c>
      <c r="M17" s="7" t="s">
        <v>1453</v>
      </c>
      <c r="N17" s="7" t="s">
        <v>23</v>
      </c>
      <c r="O17" s="11">
        <v>3</v>
      </c>
      <c r="P17" s="11">
        <v>34</v>
      </c>
      <c r="Q17" s="11">
        <v>1.5</v>
      </c>
      <c r="R17" s="11">
        <v>1.5</v>
      </c>
      <c r="S17" s="11" t="s">
        <v>1455</v>
      </c>
      <c r="U17" t="str">
        <f t="shared" si="0"/>
        <v>是</v>
      </c>
    </row>
    <row r="18" spans="1:21">
      <c r="A18" s="2" t="str">
        <f>K18&amp;MID(L:L,15,4)</f>
        <v>陈桂梅1224</v>
      </c>
      <c r="B18" s="7" t="s">
        <v>1562</v>
      </c>
      <c r="C18" s="7" t="s">
        <v>1446</v>
      </c>
      <c r="D18" s="7">
        <v>45</v>
      </c>
      <c r="E18" s="7" t="s">
        <v>1563</v>
      </c>
      <c r="F18" s="7" t="s">
        <v>21722</v>
      </c>
      <c r="G18" s="7" t="s">
        <v>21723</v>
      </c>
      <c r="H18" s="7" t="s">
        <v>1450</v>
      </c>
      <c r="I18" s="7" t="s">
        <v>21724</v>
      </c>
      <c r="J18" s="7" t="s">
        <v>1452</v>
      </c>
      <c r="K18" s="7" t="s">
        <v>54</v>
      </c>
      <c r="L18" s="7" t="s">
        <v>55</v>
      </c>
      <c r="M18" s="7" t="s">
        <v>1453</v>
      </c>
      <c r="N18" s="7" t="s">
        <v>23</v>
      </c>
      <c r="O18" s="11">
        <v>2</v>
      </c>
      <c r="P18" s="11">
        <v>27</v>
      </c>
      <c r="Q18" s="11">
        <v>1.5</v>
      </c>
      <c r="R18" s="11">
        <v>0.5</v>
      </c>
      <c r="S18" s="11" t="s">
        <v>1455</v>
      </c>
      <c r="U18" t="str">
        <f t="shared" si="0"/>
        <v>是</v>
      </c>
    </row>
    <row r="19" spans="1:21">
      <c r="A19" s="2" t="str">
        <f>K19&amp;MID(L:L,15,4)</f>
        <v>陈少好1223</v>
      </c>
      <c r="B19" s="7" t="s">
        <v>1567</v>
      </c>
      <c r="C19" s="7" t="s">
        <v>1446</v>
      </c>
      <c r="D19" s="7">
        <v>58</v>
      </c>
      <c r="E19" s="7" t="s">
        <v>1568</v>
      </c>
      <c r="F19" s="7" t="s">
        <v>21725</v>
      </c>
      <c r="G19" s="7" t="s">
        <v>21726</v>
      </c>
      <c r="H19" s="7" t="s">
        <v>1450</v>
      </c>
      <c r="I19" s="7" t="s">
        <v>15571</v>
      </c>
      <c r="J19" s="7" t="s">
        <v>1452</v>
      </c>
      <c r="K19" s="7" t="s">
        <v>86</v>
      </c>
      <c r="L19" s="7" t="s">
        <v>87</v>
      </c>
      <c r="M19" s="7" t="s">
        <v>1453</v>
      </c>
      <c r="N19" s="7" t="s">
        <v>23</v>
      </c>
      <c r="O19" s="11">
        <v>1</v>
      </c>
      <c r="P19" s="11">
        <v>32</v>
      </c>
      <c r="Q19" s="11">
        <v>1.5</v>
      </c>
      <c r="R19" s="11">
        <v>0</v>
      </c>
      <c r="S19" s="11" t="s">
        <v>1455</v>
      </c>
      <c r="U19" t="str">
        <f t="shared" si="0"/>
        <v>是</v>
      </c>
    </row>
    <row r="20" spans="1:21">
      <c r="A20" s="2" t="str">
        <f>K20&amp;MID(L:L,15,4)</f>
        <v>苏耀波5317</v>
      </c>
      <c r="B20" s="7" t="s">
        <v>1463</v>
      </c>
      <c r="C20" s="7" t="s">
        <v>1446</v>
      </c>
      <c r="D20" s="7">
        <v>52</v>
      </c>
      <c r="E20" s="7" t="s">
        <v>687</v>
      </c>
      <c r="F20" s="7" t="s">
        <v>21727</v>
      </c>
      <c r="G20" s="7" t="s">
        <v>21728</v>
      </c>
      <c r="H20" s="7" t="s">
        <v>1450</v>
      </c>
      <c r="I20" s="7" t="s">
        <v>21729</v>
      </c>
      <c r="J20" s="7" t="s">
        <v>1452</v>
      </c>
      <c r="K20" s="7" t="s">
        <v>1347</v>
      </c>
      <c r="L20" s="7" t="s">
        <v>1348</v>
      </c>
      <c r="M20" s="7" t="s">
        <v>1461</v>
      </c>
      <c r="N20" s="7" t="s">
        <v>1454</v>
      </c>
      <c r="O20" s="11">
        <v>3</v>
      </c>
      <c r="P20" s="11">
        <v>49</v>
      </c>
      <c r="Q20" s="11">
        <v>3</v>
      </c>
      <c r="R20" s="11">
        <v>0</v>
      </c>
      <c r="S20" s="11" t="s">
        <v>1455</v>
      </c>
      <c r="U20" t="str">
        <f t="shared" si="0"/>
        <v>是</v>
      </c>
    </row>
    <row r="21" spans="1:21">
      <c r="A21" s="2" t="str">
        <f>K21&amp;MID(L:L,15,4)</f>
        <v>江海清1733</v>
      </c>
      <c r="B21" s="7" t="s">
        <v>1577</v>
      </c>
      <c r="C21" s="7" t="s">
        <v>1446</v>
      </c>
      <c r="D21" s="7">
        <v>57</v>
      </c>
      <c r="E21" s="7" t="s">
        <v>502</v>
      </c>
      <c r="F21" s="7" t="s">
        <v>21730</v>
      </c>
      <c r="G21" s="7" t="s">
        <v>21731</v>
      </c>
      <c r="H21" s="7" t="s">
        <v>1450</v>
      </c>
      <c r="I21" s="7" t="s">
        <v>21732</v>
      </c>
      <c r="J21" s="7" t="s">
        <v>1452</v>
      </c>
      <c r="K21" s="7" t="s">
        <v>292</v>
      </c>
      <c r="L21" s="7" t="s">
        <v>293</v>
      </c>
      <c r="M21" s="7" t="s">
        <v>1453</v>
      </c>
      <c r="N21" s="7" t="s">
        <v>23</v>
      </c>
      <c r="O21" s="11">
        <v>4</v>
      </c>
      <c r="P21" s="11">
        <v>31</v>
      </c>
      <c r="Q21" s="11">
        <v>1.5</v>
      </c>
      <c r="R21" s="11">
        <v>2.5</v>
      </c>
      <c r="S21" s="11" t="s">
        <v>1455</v>
      </c>
      <c r="U21" t="str">
        <f t="shared" si="0"/>
        <v>是</v>
      </c>
    </row>
    <row r="22" spans="1:21">
      <c r="A22" s="2" t="str">
        <f>K22&amp;MID(L:L,15,4)</f>
        <v>孔碧霞3027</v>
      </c>
      <c r="B22" s="7" t="s">
        <v>1582</v>
      </c>
      <c r="C22" s="7" t="s">
        <v>1446</v>
      </c>
      <c r="D22" s="7">
        <v>52</v>
      </c>
      <c r="E22" s="7" t="s">
        <v>1583</v>
      </c>
      <c r="F22" s="7" t="s">
        <v>21733</v>
      </c>
      <c r="G22" s="7" t="s">
        <v>21734</v>
      </c>
      <c r="H22" s="7" t="s">
        <v>1450</v>
      </c>
      <c r="I22" s="7" t="s">
        <v>5412</v>
      </c>
      <c r="J22" s="7" t="s">
        <v>1452</v>
      </c>
      <c r="K22" s="7" t="s">
        <v>318</v>
      </c>
      <c r="L22" s="7" t="s">
        <v>319</v>
      </c>
      <c r="M22" s="7" t="s">
        <v>1461</v>
      </c>
      <c r="N22" s="7" t="s">
        <v>23</v>
      </c>
      <c r="O22" s="11">
        <v>3</v>
      </c>
      <c r="P22" s="11">
        <v>1</v>
      </c>
      <c r="Q22" s="11">
        <v>3</v>
      </c>
      <c r="R22" s="11">
        <v>0</v>
      </c>
      <c r="S22" s="11" t="s">
        <v>1455</v>
      </c>
      <c r="U22" t="str">
        <f t="shared" si="0"/>
        <v>是</v>
      </c>
    </row>
    <row r="23" spans="1:21">
      <c r="A23" s="2" t="str">
        <f>K23&amp;MID(L:L,15,4)</f>
        <v>温金水5434</v>
      </c>
      <c r="B23" s="7" t="s">
        <v>1587</v>
      </c>
      <c r="C23" s="7" t="s">
        <v>1446</v>
      </c>
      <c r="D23" s="7">
        <v>52</v>
      </c>
      <c r="E23" s="7" t="s">
        <v>1588</v>
      </c>
      <c r="F23" s="7" t="s">
        <v>21735</v>
      </c>
      <c r="G23" s="7" t="s">
        <v>21736</v>
      </c>
      <c r="H23" s="7" t="s">
        <v>1450</v>
      </c>
      <c r="I23" s="7" t="s">
        <v>21737</v>
      </c>
      <c r="J23" s="7" t="s">
        <v>1452</v>
      </c>
      <c r="K23" s="7" t="s">
        <v>566</v>
      </c>
      <c r="L23" s="7" t="s">
        <v>567</v>
      </c>
      <c r="M23" s="7" t="s">
        <v>1461</v>
      </c>
      <c r="N23" s="7" t="s">
        <v>23</v>
      </c>
      <c r="O23" s="11">
        <v>10</v>
      </c>
      <c r="P23" s="11">
        <v>55</v>
      </c>
      <c r="Q23" s="11">
        <v>3</v>
      </c>
      <c r="R23" s="11">
        <v>7</v>
      </c>
      <c r="S23" s="11" t="s">
        <v>1455</v>
      </c>
      <c r="U23" t="str">
        <f t="shared" si="0"/>
        <v>是</v>
      </c>
    </row>
    <row r="24" spans="1:21">
      <c r="A24" s="2" t="str">
        <f>K24&amp;MID(L:L,15,4)</f>
        <v>苏金莲6022</v>
      </c>
      <c r="B24" s="7" t="s">
        <v>16563</v>
      </c>
      <c r="C24" s="7" t="s">
        <v>1446</v>
      </c>
      <c r="D24" s="7">
        <v>44</v>
      </c>
      <c r="E24" s="7" t="s">
        <v>16564</v>
      </c>
      <c r="F24" s="7" t="s">
        <v>21738</v>
      </c>
      <c r="G24" s="7" t="s">
        <v>21739</v>
      </c>
      <c r="H24" s="7" t="s">
        <v>1450</v>
      </c>
      <c r="I24" s="7" t="s">
        <v>21740</v>
      </c>
      <c r="J24" s="7" t="s">
        <v>1452</v>
      </c>
      <c r="K24" s="7" t="s">
        <v>228</v>
      </c>
      <c r="L24" s="7" t="s">
        <v>229</v>
      </c>
      <c r="M24" s="7" t="s">
        <v>1461</v>
      </c>
      <c r="N24" s="7" t="s">
        <v>23</v>
      </c>
      <c r="O24" s="11">
        <v>3</v>
      </c>
      <c r="P24" s="11">
        <v>8</v>
      </c>
      <c r="Q24" s="11">
        <v>3</v>
      </c>
      <c r="R24" s="11">
        <v>0</v>
      </c>
      <c r="S24" s="11" t="s">
        <v>1455</v>
      </c>
      <c r="U24" t="str">
        <f t="shared" si="0"/>
        <v>是</v>
      </c>
    </row>
    <row r="25" spans="1:21">
      <c r="A25" s="2" t="str">
        <f>K25&amp;MID(L:L,15,4)</f>
        <v>梁国荣5118</v>
      </c>
      <c r="B25" s="7" t="s">
        <v>1600</v>
      </c>
      <c r="C25" s="7" t="s">
        <v>1446</v>
      </c>
      <c r="D25" s="7">
        <v>60</v>
      </c>
      <c r="E25" s="7" t="s">
        <v>1370</v>
      </c>
      <c r="F25" s="7" t="s">
        <v>21741</v>
      </c>
      <c r="G25" s="7" t="s">
        <v>21742</v>
      </c>
      <c r="H25" s="7" t="s">
        <v>1450</v>
      </c>
      <c r="I25" s="7" t="s">
        <v>21743</v>
      </c>
      <c r="J25" s="7" t="s">
        <v>1452</v>
      </c>
      <c r="K25" s="7" t="s">
        <v>1367</v>
      </c>
      <c r="L25" s="7" t="s">
        <v>1368</v>
      </c>
      <c r="M25" s="7" t="s">
        <v>1461</v>
      </c>
      <c r="N25" s="7" t="s">
        <v>1462</v>
      </c>
      <c r="O25" s="11">
        <v>24</v>
      </c>
      <c r="P25" s="11">
        <v>22</v>
      </c>
      <c r="Q25" s="11">
        <v>2.5</v>
      </c>
      <c r="R25" s="11">
        <v>21.5</v>
      </c>
      <c r="S25" s="11" t="s">
        <v>1520</v>
      </c>
      <c r="U25" t="str">
        <f t="shared" si="0"/>
        <v>否</v>
      </c>
    </row>
    <row r="26" spans="1:21">
      <c r="A26" s="2" t="str">
        <f>K26&amp;MID(L:L,15,4)</f>
        <v>谢见兴1243</v>
      </c>
      <c r="B26" s="7" t="s">
        <v>16567</v>
      </c>
      <c r="C26" s="7" t="s">
        <v>1457</v>
      </c>
      <c r="D26" s="7">
        <v>58</v>
      </c>
      <c r="E26" s="7" t="s">
        <v>612</v>
      </c>
      <c r="F26" s="7" t="s">
        <v>21744</v>
      </c>
      <c r="G26" s="7" t="s">
        <v>21745</v>
      </c>
      <c r="H26" s="7" t="s">
        <v>1450</v>
      </c>
      <c r="I26" s="7" t="s">
        <v>9759</v>
      </c>
      <c r="J26" s="7" t="s">
        <v>1452</v>
      </c>
      <c r="K26" s="7" t="s">
        <v>609</v>
      </c>
      <c r="L26" s="7" t="s">
        <v>610</v>
      </c>
      <c r="M26" s="7" t="s">
        <v>1453</v>
      </c>
      <c r="N26" s="7" t="s">
        <v>23</v>
      </c>
      <c r="O26" s="11">
        <v>2</v>
      </c>
      <c r="P26" s="11">
        <v>22</v>
      </c>
      <c r="Q26" s="11">
        <v>1.5</v>
      </c>
      <c r="R26" s="11">
        <v>0.5</v>
      </c>
      <c r="S26" s="11" t="s">
        <v>1455</v>
      </c>
      <c r="U26" t="str">
        <f t="shared" si="0"/>
        <v>是</v>
      </c>
    </row>
    <row r="27" spans="1:21">
      <c r="A27" s="2" t="str">
        <f>K27&amp;MID(L:L,15,4)</f>
        <v>陈英俊0319</v>
      </c>
      <c r="B27" s="7" t="s">
        <v>13582</v>
      </c>
      <c r="C27" s="7" t="s">
        <v>1446</v>
      </c>
      <c r="D27" s="7">
        <v>61</v>
      </c>
      <c r="E27" s="7" t="s">
        <v>13583</v>
      </c>
      <c r="F27" s="7" t="s">
        <v>21746</v>
      </c>
      <c r="G27" s="7" t="s">
        <v>21747</v>
      </c>
      <c r="H27" s="7" t="s">
        <v>1450</v>
      </c>
      <c r="I27" s="7" t="s">
        <v>1970</v>
      </c>
      <c r="J27" s="7" t="s">
        <v>1452</v>
      </c>
      <c r="K27" s="7" t="s">
        <v>754</v>
      </c>
      <c r="L27" s="7" t="s">
        <v>755</v>
      </c>
      <c r="M27" s="7" t="s">
        <v>1461</v>
      </c>
      <c r="N27" s="7" t="s">
        <v>1467</v>
      </c>
      <c r="O27" s="11">
        <v>3</v>
      </c>
      <c r="P27" s="11">
        <v>13</v>
      </c>
      <c r="Q27" s="11">
        <v>3</v>
      </c>
      <c r="R27" s="11">
        <v>0</v>
      </c>
      <c r="S27" s="11" t="s">
        <v>1455</v>
      </c>
      <c r="U27" t="str">
        <f t="shared" si="0"/>
        <v>是</v>
      </c>
    </row>
    <row r="28" spans="1:21">
      <c r="A28" s="2" t="str">
        <f>K28&amp;MID(L:L,15,4)</f>
        <v>王少鸾0325</v>
      </c>
      <c r="B28" s="7" t="s">
        <v>1514</v>
      </c>
      <c r="C28" s="7" t="s">
        <v>1446</v>
      </c>
      <c r="D28" s="7">
        <v>51</v>
      </c>
      <c r="E28" s="7" t="s">
        <v>1515</v>
      </c>
      <c r="F28" s="7" t="s">
        <v>21748</v>
      </c>
      <c r="G28" s="7" t="s">
        <v>21749</v>
      </c>
      <c r="H28" s="7" t="s">
        <v>1450</v>
      </c>
      <c r="I28" s="7" t="s">
        <v>21750</v>
      </c>
      <c r="J28" s="7" t="s">
        <v>1452</v>
      </c>
      <c r="K28" s="7" t="s">
        <v>1053</v>
      </c>
      <c r="L28" s="7" t="s">
        <v>1054</v>
      </c>
      <c r="M28" s="7" t="s">
        <v>1461</v>
      </c>
      <c r="N28" s="7" t="s">
        <v>23</v>
      </c>
      <c r="O28" s="11">
        <v>3</v>
      </c>
      <c r="P28" s="11">
        <v>51</v>
      </c>
      <c r="Q28" s="11">
        <v>3</v>
      </c>
      <c r="R28" s="11">
        <v>0</v>
      </c>
      <c r="S28" s="11" t="s">
        <v>1455</v>
      </c>
      <c r="U28" t="str">
        <f t="shared" si="0"/>
        <v>是</v>
      </c>
    </row>
    <row r="29" spans="1:21">
      <c r="A29" s="2" t="str">
        <f>K29&amp;MID(L:L,15,4)</f>
        <v>何国栋5417</v>
      </c>
      <c r="B29" s="7" t="s">
        <v>1612</v>
      </c>
      <c r="C29" s="7" t="s">
        <v>1446</v>
      </c>
      <c r="D29" s="7">
        <v>59</v>
      </c>
      <c r="E29" s="7" t="s">
        <v>1613</v>
      </c>
      <c r="F29" s="7" t="s">
        <v>21751</v>
      </c>
      <c r="G29" s="7" t="s">
        <v>21752</v>
      </c>
      <c r="H29" s="7" t="s">
        <v>1450</v>
      </c>
      <c r="I29" s="7" t="s">
        <v>15133</v>
      </c>
      <c r="J29" s="7" t="s">
        <v>1452</v>
      </c>
      <c r="K29" s="7" t="s">
        <v>1277</v>
      </c>
      <c r="L29" s="7" t="s">
        <v>1278</v>
      </c>
      <c r="M29" s="7" t="s">
        <v>1461</v>
      </c>
      <c r="N29" s="7" t="s">
        <v>1462</v>
      </c>
      <c r="O29" s="11">
        <v>2</v>
      </c>
      <c r="P29" s="11">
        <v>38</v>
      </c>
      <c r="Q29" s="11">
        <v>2.5</v>
      </c>
      <c r="R29" s="11">
        <v>0</v>
      </c>
      <c r="S29" s="11" t="s">
        <v>1455</v>
      </c>
      <c r="U29" t="str">
        <f t="shared" si="0"/>
        <v>是</v>
      </c>
    </row>
    <row r="30" spans="1:21">
      <c r="A30" s="2" t="str">
        <f>K30&amp;MID(L:L,15,4)</f>
        <v>陈伯荣2149</v>
      </c>
      <c r="B30" s="7" t="s">
        <v>8052</v>
      </c>
      <c r="C30" s="7" t="s">
        <v>1446</v>
      </c>
      <c r="D30" s="7">
        <v>57</v>
      </c>
      <c r="E30" s="7" t="s">
        <v>8053</v>
      </c>
      <c r="F30" s="7" t="s">
        <v>21753</v>
      </c>
      <c r="G30" s="7" t="s">
        <v>21754</v>
      </c>
      <c r="H30" s="7" t="s">
        <v>1450</v>
      </c>
      <c r="I30" s="7" t="s">
        <v>4443</v>
      </c>
      <c r="J30" s="7" t="s">
        <v>1452</v>
      </c>
      <c r="K30" s="7" t="s">
        <v>1112</v>
      </c>
      <c r="L30" s="7" t="s">
        <v>1113</v>
      </c>
      <c r="M30" s="7" t="s">
        <v>1461</v>
      </c>
      <c r="N30" s="7" t="s">
        <v>23</v>
      </c>
      <c r="O30" s="11">
        <v>3</v>
      </c>
      <c r="P30" s="11">
        <v>5</v>
      </c>
      <c r="Q30" s="11">
        <v>3</v>
      </c>
      <c r="R30" s="11">
        <v>0</v>
      </c>
      <c r="S30" s="11" t="s">
        <v>1455</v>
      </c>
      <c r="U30" t="str">
        <f t="shared" si="0"/>
        <v>是</v>
      </c>
    </row>
    <row r="31" spans="1:21">
      <c r="A31" s="2" t="str">
        <f>K31&amp;MID(L:L,15,4)</f>
        <v>王衍明1212</v>
      </c>
      <c r="B31" s="7" t="s">
        <v>1627</v>
      </c>
      <c r="C31" s="7" t="s">
        <v>1457</v>
      </c>
      <c r="D31" s="7">
        <v>49</v>
      </c>
      <c r="E31" s="7" t="s">
        <v>562</v>
      </c>
      <c r="F31" s="7" t="s">
        <v>21755</v>
      </c>
      <c r="G31" s="7" t="s">
        <v>21756</v>
      </c>
      <c r="H31" s="7" t="s">
        <v>1450</v>
      </c>
      <c r="I31" s="7" t="s">
        <v>21757</v>
      </c>
      <c r="J31" s="7" t="s">
        <v>1452</v>
      </c>
      <c r="K31" s="7" t="s">
        <v>559</v>
      </c>
      <c r="L31" s="7" t="s">
        <v>560</v>
      </c>
      <c r="M31" s="7" t="s">
        <v>1461</v>
      </c>
      <c r="N31" s="7" t="s">
        <v>23</v>
      </c>
      <c r="O31" s="11">
        <v>4</v>
      </c>
      <c r="P31" s="11">
        <v>21</v>
      </c>
      <c r="Q31" s="11">
        <v>3</v>
      </c>
      <c r="R31" s="11">
        <v>1</v>
      </c>
      <c r="S31" s="11" t="s">
        <v>1455</v>
      </c>
      <c r="U31" t="str">
        <f t="shared" si="0"/>
        <v>是</v>
      </c>
    </row>
    <row r="32" spans="1:21">
      <c r="A32" s="2" t="str">
        <f>K32&amp;MID(L:L,15,4)</f>
        <v>黎再钊0058</v>
      </c>
      <c r="B32" s="7" t="s">
        <v>1631</v>
      </c>
      <c r="C32" s="7" t="s">
        <v>1446</v>
      </c>
      <c r="D32" s="7">
        <v>34</v>
      </c>
      <c r="E32" s="7" t="s">
        <v>1632</v>
      </c>
      <c r="F32" s="7" t="s">
        <v>21758</v>
      </c>
      <c r="G32" s="7" t="s">
        <v>21759</v>
      </c>
      <c r="H32" s="7" t="s">
        <v>1450</v>
      </c>
      <c r="I32" s="7" t="s">
        <v>21760</v>
      </c>
      <c r="J32" s="7" t="s">
        <v>1452</v>
      </c>
      <c r="K32" s="7" t="s">
        <v>357</v>
      </c>
      <c r="L32" s="7" t="s">
        <v>358</v>
      </c>
      <c r="M32" s="7" t="s">
        <v>1453</v>
      </c>
      <c r="N32" s="7" t="s">
        <v>23</v>
      </c>
      <c r="O32" s="11">
        <v>10</v>
      </c>
      <c r="P32" s="11">
        <v>57</v>
      </c>
      <c r="Q32" s="11">
        <v>1.5</v>
      </c>
      <c r="R32" s="11">
        <v>8.5</v>
      </c>
      <c r="S32" s="11" t="s">
        <v>1455</v>
      </c>
      <c r="U32" t="str">
        <f t="shared" si="0"/>
        <v>是</v>
      </c>
    </row>
    <row r="33" spans="1:21">
      <c r="A33" s="2" t="str">
        <f>K33&amp;MID(L:L,15,4)</f>
        <v>周绍辉0019</v>
      </c>
      <c r="B33" s="7" t="s">
        <v>1636</v>
      </c>
      <c r="C33" s="7" t="s">
        <v>1446</v>
      </c>
      <c r="D33" s="7">
        <v>43</v>
      </c>
      <c r="E33" s="7" t="s">
        <v>1637</v>
      </c>
      <c r="F33" s="7" t="s">
        <v>21761</v>
      </c>
      <c r="G33" s="7" t="s">
        <v>21762</v>
      </c>
      <c r="H33" s="7" t="s">
        <v>1450</v>
      </c>
      <c r="I33" s="7" t="s">
        <v>13825</v>
      </c>
      <c r="J33" s="7" t="s">
        <v>1452</v>
      </c>
      <c r="K33" s="7" t="s">
        <v>699</v>
      </c>
      <c r="L33" s="7" t="s">
        <v>700</v>
      </c>
      <c r="M33" s="7" t="s">
        <v>1453</v>
      </c>
      <c r="N33" s="7" t="s">
        <v>23</v>
      </c>
      <c r="O33" s="11">
        <v>1</v>
      </c>
      <c r="P33" s="11">
        <v>39</v>
      </c>
      <c r="Q33" s="11">
        <v>1.5</v>
      </c>
      <c r="R33" s="11">
        <v>0</v>
      </c>
      <c r="S33" s="11" t="s">
        <v>1455</v>
      </c>
      <c r="U33" t="str">
        <f t="shared" si="0"/>
        <v>是</v>
      </c>
    </row>
    <row r="34" spans="1:21">
      <c r="A34" s="2" t="str">
        <f>K34&amp;MID(L:L,15,4)</f>
        <v>区伟贤1218</v>
      </c>
      <c r="B34" s="7" t="s">
        <v>17456</v>
      </c>
      <c r="C34" s="7" t="s">
        <v>1446</v>
      </c>
      <c r="D34" s="7">
        <v>64</v>
      </c>
      <c r="E34" s="7" t="s">
        <v>1406</v>
      </c>
      <c r="F34" s="7" t="s">
        <v>21763</v>
      </c>
      <c r="G34" s="7" t="s">
        <v>21764</v>
      </c>
      <c r="H34" s="7" t="s">
        <v>1450</v>
      </c>
      <c r="I34" s="7" t="s">
        <v>21765</v>
      </c>
      <c r="J34" s="7" t="s">
        <v>1452</v>
      </c>
      <c r="K34" s="7" t="s">
        <v>1403</v>
      </c>
      <c r="L34" s="7" t="s">
        <v>1404</v>
      </c>
      <c r="M34" s="7" t="s">
        <v>1461</v>
      </c>
      <c r="N34" s="7" t="s">
        <v>1157</v>
      </c>
      <c r="O34" s="11">
        <v>2</v>
      </c>
      <c r="P34" s="11">
        <v>33</v>
      </c>
      <c r="Q34" s="11">
        <v>2.5</v>
      </c>
      <c r="R34" s="11">
        <v>0</v>
      </c>
      <c r="S34" s="11" t="s">
        <v>1455</v>
      </c>
      <c r="U34" t="str">
        <f t="shared" si="0"/>
        <v>是</v>
      </c>
    </row>
    <row r="35" spans="1:21">
      <c r="A35" s="2" t="str">
        <f>K35&amp;MID(L:L,15,4)</f>
        <v>叶仙1243</v>
      </c>
      <c r="B35" s="7" t="s">
        <v>1641</v>
      </c>
      <c r="C35" s="7" t="s">
        <v>1444</v>
      </c>
      <c r="D35" s="7">
        <v>47</v>
      </c>
      <c r="E35" s="7" t="s">
        <v>1642</v>
      </c>
      <c r="F35" s="7" t="s">
        <v>21766</v>
      </c>
      <c r="G35" s="7" t="s">
        <v>21767</v>
      </c>
      <c r="H35" s="7" t="s">
        <v>1450</v>
      </c>
      <c r="I35" s="7" t="s">
        <v>21768</v>
      </c>
      <c r="J35" s="7" t="s">
        <v>1452</v>
      </c>
      <c r="K35" s="7" t="s">
        <v>637</v>
      </c>
      <c r="L35" s="7" t="s">
        <v>638</v>
      </c>
      <c r="M35" s="7" t="s">
        <v>1453</v>
      </c>
      <c r="N35" s="7" t="s">
        <v>23</v>
      </c>
      <c r="O35" s="11">
        <v>2</v>
      </c>
      <c r="P35" s="11">
        <v>26</v>
      </c>
      <c r="Q35" s="11">
        <v>1.5</v>
      </c>
      <c r="R35" s="11">
        <v>0.5</v>
      </c>
      <c r="S35" s="11" t="s">
        <v>1455</v>
      </c>
      <c r="U35" t="str">
        <f t="shared" si="0"/>
        <v>是</v>
      </c>
    </row>
    <row r="36" spans="1:21">
      <c r="A36" s="2" t="str">
        <f>K36&amp;MID(L:L,15,4)</f>
        <v>麦金妹1228</v>
      </c>
      <c r="B36" s="7" t="s">
        <v>13866</v>
      </c>
      <c r="C36" s="7" t="s">
        <v>1444</v>
      </c>
      <c r="D36" s="7">
        <v>55</v>
      </c>
      <c r="E36" s="7" t="s">
        <v>13867</v>
      </c>
      <c r="F36" s="7" t="s">
        <v>21769</v>
      </c>
      <c r="G36" s="7" t="s">
        <v>21770</v>
      </c>
      <c r="H36" s="7" t="s">
        <v>1450</v>
      </c>
      <c r="I36" s="7" t="s">
        <v>21771</v>
      </c>
      <c r="J36" s="7" t="s">
        <v>1452</v>
      </c>
      <c r="K36" s="7" t="s">
        <v>1312</v>
      </c>
      <c r="L36" s="7" t="s">
        <v>1313</v>
      </c>
      <c r="M36" s="7" t="s">
        <v>1461</v>
      </c>
      <c r="N36" s="7" t="s">
        <v>1462</v>
      </c>
      <c r="O36" s="11">
        <v>4</v>
      </c>
      <c r="P36" s="11">
        <v>35</v>
      </c>
      <c r="Q36" s="11">
        <v>2.5</v>
      </c>
      <c r="R36" s="11">
        <v>1.5</v>
      </c>
      <c r="S36" s="11" t="s">
        <v>1455</v>
      </c>
      <c r="U36" t="str">
        <f t="shared" si="0"/>
        <v>是</v>
      </c>
    </row>
    <row r="37" spans="1:21">
      <c r="A37" s="2" t="str">
        <f>K37&amp;MID(L:L,15,4)</f>
        <v>黄炳宽0978</v>
      </c>
      <c r="B37" s="7" t="s">
        <v>1651</v>
      </c>
      <c r="C37" s="7" t="s">
        <v>1446</v>
      </c>
      <c r="D37" s="7">
        <v>49</v>
      </c>
      <c r="E37" s="7" t="s">
        <v>234</v>
      </c>
      <c r="F37" s="7" t="s">
        <v>21772</v>
      </c>
      <c r="G37" s="7" t="s">
        <v>21773</v>
      </c>
      <c r="H37" s="7" t="s">
        <v>1450</v>
      </c>
      <c r="I37" s="7" t="s">
        <v>21774</v>
      </c>
      <c r="J37" s="7" t="s">
        <v>1452</v>
      </c>
      <c r="K37" s="7" t="s">
        <v>231</v>
      </c>
      <c r="L37" s="7" t="s">
        <v>232</v>
      </c>
      <c r="M37" s="7" t="s">
        <v>1453</v>
      </c>
      <c r="N37" s="7" t="s">
        <v>23</v>
      </c>
      <c r="O37" s="11">
        <v>2</v>
      </c>
      <c r="P37" s="11">
        <v>8</v>
      </c>
      <c r="Q37" s="11">
        <v>1.5</v>
      </c>
      <c r="R37" s="11">
        <v>0.5</v>
      </c>
      <c r="S37" s="11" t="s">
        <v>1455</v>
      </c>
      <c r="U37" t="str">
        <f t="shared" si="0"/>
        <v>是</v>
      </c>
    </row>
    <row r="38" spans="1:21">
      <c r="A38" s="2" t="str">
        <f>K38&amp;MID(L:L,15,4)</f>
        <v>高格卿5123</v>
      </c>
      <c r="B38" s="7" t="s">
        <v>1655</v>
      </c>
      <c r="C38" s="7" t="s">
        <v>1446</v>
      </c>
      <c r="D38" s="7">
        <v>56</v>
      </c>
      <c r="E38" s="7" t="s">
        <v>1656</v>
      </c>
      <c r="F38" s="7" t="s">
        <v>21775</v>
      </c>
      <c r="G38" s="7" t="s">
        <v>21776</v>
      </c>
      <c r="H38" s="7" t="s">
        <v>1450</v>
      </c>
      <c r="I38" s="7" t="s">
        <v>8090</v>
      </c>
      <c r="J38" s="7" t="s">
        <v>1452</v>
      </c>
      <c r="K38" s="7" t="s">
        <v>162</v>
      </c>
      <c r="L38" s="7" t="s">
        <v>163</v>
      </c>
      <c r="M38" s="7" t="s">
        <v>1453</v>
      </c>
      <c r="N38" s="7" t="s">
        <v>23</v>
      </c>
      <c r="O38" s="11">
        <v>5</v>
      </c>
      <c r="P38" s="11">
        <v>41</v>
      </c>
      <c r="Q38" s="11">
        <v>1.5</v>
      </c>
      <c r="R38" s="11">
        <v>3.5</v>
      </c>
      <c r="S38" s="11" t="s">
        <v>1455</v>
      </c>
      <c r="U38" t="str">
        <f t="shared" si="0"/>
        <v>是</v>
      </c>
    </row>
    <row r="39" spans="1:21">
      <c r="A39" s="2" t="str">
        <f>K39&amp;MID(L:L,15,4)</f>
        <v>黎剑强0033</v>
      </c>
      <c r="B39" s="7" t="s">
        <v>1665</v>
      </c>
      <c r="C39" s="7" t="s">
        <v>1457</v>
      </c>
      <c r="D39" s="7">
        <v>47</v>
      </c>
      <c r="E39" s="7" t="s">
        <v>1666</v>
      </c>
      <c r="F39" s="7" t="s">
        <v>21777</v>
      </c>
      <c r="G39" s="7" t="s">
        <v>21778</v>
      </c>
      <c r="H39" s="7" t="s">
        <v>1450</v>
      </c>
      <c r="I39" s="7" t="s">
        <v>17551</v>
      </c>
      <c r="J39" s="7" t="s">
        <v>1452</v>
      </c>
      <c r="K39" s="7" t="s">
        <v>345</v>
      </c>
      <c r="L39" s="7" t="s">
        <v>346</v>
      </c>
      <c r="M39" s="7" t="s">
        <v>1461</v>
      </c>
      <c r="N39" s="7" t="s">
        <v>23</v>
      </c>
      <c r="O39" s="11">
        <v>3</v>
      </c>
      <c r="P39" s="11">
        <v>15</v>
      </c>
      <c r="Q39" s="11">
        <v>3</v>
      </c>
      <c r="R39" s="11">
        <v>0</v>
      </c>
      <c r="S39" s="11" t="s">
        <v>1455</v>
      </c>
      <c r="U39" t="str">
        <f t="shared" si="0"/>
        <v>是</v>
      </c>
    </row>
    <row r="40" spans="1:21">
      <c r="A40" s="2" t="str">
        <f>K40&amp;MID(L:L,15,4)</f>
        <v>冯玉桂1005</v>
      </c>
      <c r="B40" s="7" t="s">
        <v>1670</v>
      </c>
      <c r="C40" s="7" t="s">
        <v>1446</v>
      </c>
      <c r="D40" s="7">
        <v>41</v>
      </c>
      <c r="E40" s="7" t="s">
        <v>1671</v>
      </c>
      <c r="F40" s="7" t="s">
        <v>21779</v>
      </c>
      <c r="G40" s="7" t="s">
        <v>21780</v>
      </c>
      <c r="H40" s="7" t="s">
        <v>1450</v>
      </c>
      <c r="I40" s="7" t="s">
        <v>21781</v>
      </c>
      <c r="J40" s="7" t="s">
        <v>1452</v>
      </c>
      <c r="K40" s="7" t="s">
        <v>180</v>
      </c>
      <c r="L40" s="7" t="s">
        <v>181</v>
      </c>
      <c r="M40" s="7" t="s">
        <v>1453</v>
      </c>
      <c r="N40" s="7" t="s">
        <v>23</v>
      </c>
      <c r="O40" s="11">
        <v>23</v>
      </c>
      <c r="P40" s="11">
        <v>21</v>
      </c>
      <c r="Q40" s="11">
        <v>1.5</v>
      </c>
      <c r="R40" s="11">
        <v>21.5</v>
      </c>
      <c r="S40" s="11" t="s">
        <v>1520</v>
      </c>
      <c r="U40" t="str">
        <f t="shared" si="0"/>
        <v>否</v>
      </c>
    </row>
    <row r="41" spans="1:21">
      <c r="A41" s="2" t="str">
        <f>K41&amp;MID(L:L,15,4)</f>
        <v>蔡少英0622</v>
      </c>
      <c r="B41" s="7" t="s">
        <v>1684</v>
      </c>
      <c r="C41" s="7" t="s">
        <v>1444</v>
      </c>
      <c r="D41" s="7">
        <v>47</v>
      </c>
      <c r="E41" s="7" t="s">
        <v>787</v>
      </c>
      <c r="F41" s="7" t="s">
        <v>21782</v>
      </c>
      <c r="G41" s="7" t="s">
        <v>21783</v>
      </c>
      <c r="H41" s="7" t="s">
        <v>1450</v>
      </c>
      <c r="I41" s="7" t="s">
        <v>4614</v>
      </c>
      <c r="J41" s="7" t="s">
        <v>1452</v>
      </c>
      <c r="K41" s="7" t="s">
        <v>784</v>
      </c>
      <c r="L41" s="7" t="s">
        <v>785</v>
      </c>
      <c r="M41" s="7" t="s">
        <v>1461</v>
      </c>
      <c r="N41" s="7" t="s">
        <v>23</v>
      </c>
      <c r="O41" s="11">
        <v>3</v>
      </c>
      <c r="P41" s="11">
        <v>1</v>
      </c>
      <c r="Q41" s="11">
        <v>3</v>
      </c>
      <c r="R41" s="11">
        <v>0</v>
      </c>
      <c r="S41" s="11" t="s">
        <v>1455</v>
      </c>
      <c r="U41" t="str">
        <f t="shared" si="0"/>
        <v>是</v>
      </c>
    </row>
    <row r="42" spans="1:21">
      <c r="A42" s="2" t="str">
        <f>K42&amp;MID(L:L,15,4)</f>
        <v>马淑琼4828</v>
      </c>
      <c r="B42" s="7" t="s">
        <v>16610</v>
      </c>
      <c r="C42" s="7" t="s">
        <v>1446</v>
      </c>
      <c r="D42" s="7">
        <v>51</v>
      </c>
      <c r="E42" s="7" t="s">
        <v>1715</v>
      </c>
      <c r="F42" s="7" t="s">
        <v>21784</v>
      </c>
      <c r="G42" s="7" t="s">
        <v>21785</v>
      </c>
      <c r="H42" s="7" t="s">
        <v>1450</v>
      </c>
      <c r="I42" s="7" t="s">
        <v>21786</v>
      </c>
      <c r="J42" s="7" t="s">
        <v>1452</v>
      </c>
      <c r="K42" s="7" t="s">
        <v>844</v>
      </c>
      <c r="L42" s="7" t="s">
        <v>845</v>
      </c>
      <c r="M42" s="7" t="s">
        <v>1461</v>
      </c>
      <c r="N42" s="7" t="s">
        <v>1467</v>
      </c>
      <c r="O42" s="11">
        <v>3</v>
      </c>
      <c r="P42" s="11">
        <v>8</v>
      </c>
      <c r="Q42" s="11">
        <v>3</v>
      </c>
      <c r="R42" s="11">
        <v>0</v>
      </c>
      <c r="S42" s="11" t="s">
        <v>1455</v>
      </c>
      <c r="U42" t="str">
        <f t="shared" si="0"/>
        <v>是</v>
      </c>
    </row>
    <row r="43" spans="1:21">
      <c r="A43" s="2" t="str">
        <f>K43&amp;MID(L:L,15,4)</f>
        <v>何国强4211</v>
      </c>
      <c r="B43" s="7" t="s">
        <v>20078</v>
      </c>
      <c r="C43" s="7" t="s">
        <v>1457</v>
      </c>
      <c r="D43" s="7">
        <v>43</v>
      </c>
      <c r="E43" s="7" t="s">
        <v>20079</v>
      </c>
      <c r="F43" s="7" t="s">
        <v>21787</v>
      </c>
      <c r="G43" s="7" t="s">
        <v>21788</v>
      </c>
      <c r="H43" s="7" t="s">
        <v>1450</v>
      </c>
      <c r="I43" s="7" t="s">
        <v>12851</v>
      </c>
      <c r="J43" s="7" t="s">
        <v>1452</v>
      </c>
      <c r="K43" s="7" t="s">
        <v>20082</v>
      </c>
      <c r="L43" s="7" t="s">
        <v>20083</v>
      </c>
      <c r="M43" s="7" t="s">
        <v>1461</v>
      </c>
      <c r="N43" s="7" t="s">
        <v>1462</v>
      </c>
      <c r="O43" s="11">
        <v>2</v>
      </c>
      <c r="P43" s="11">
        <v>49</v>
      </c>
      <c r="Q43" s="11">
        <v>2.5</v>
      </c>
      <c r="R43" s="11">
        <v>0</v>
      </c>
      <c r="S43" s="11" t="s">
        <v>1455</v>
      </c>
      <c r="U43" t="str">
        <f t="shared" si="0"/>
        <v>是</v>
      </c>
    </row>
    <row r="44" spans="1:21">
      <c r="A44" s="2" t="str">
        <f>K44&amp;MID(L:L,15,4)</f>
        <v>邝顺容1224</v>
      </c>
      <c r="B44" s="7" t="s">
        <v>1699</v>
      </c>
      <c r="C44" s="7" t="s">
        <v>1444</v>
      </c>
      <c r="D44" s="7">
        <v>57</v>
      </c>
      <c r="E44" s="7" t="s">
        <v>1700</v>
      </c>
      <c r="F44" s="7" t="s">
        <v>21789</v>
      </c>
      <c r="G44" s="7" t="s">
        <v>21790</v>
      </c>
      <c r="H44" s="7" t="s">
        <v>1450</v>
      </c>
      <c r="I44" s="7" t="s">
        <v>21791</v>
      </c>
      <c r="J44" s="7" t="s">
        <v>1452</v>
      </c>
      <c r="K44" s="7" t="s">
        <v>1025</v>
      </c>
      <c r="L44" s="7" t="s">
        <v>1026</v>
      </c>
      <c r="M44" s="7" t="s">
        <v>1453</v>
      </c>
      <c r="N44" s="7" t="s">
        <v>23</v>
      </c>
      <c r="O44" s="11">
        <v>2</v>
      </c>
      <c r="P44" s="11">
        <v>1</v>
      </c>
      <c r="Q44" s="11">
        <v>1.5</v>
      </c>
      <c r="R44" s="11">
        <v>0.5</v>
      </c>
      <c r="S44" s="11" t="s">
        <v>1455</v>
      </c>
      <c r="U44" t="str">
        <f t="shared" si="0"/>
        <v>是</v>
      </c>
    </row>
    <row r="45" spans="1:21">
      <c r="A45" s="2" t="str">
        <f>K45&amp;MID(L:L,15,4)</f>
        <v>张家麟3232</v>
      </c>
      <c r="B45" s="7" t="s">
        <v>10083</v>
      </c>
      <c r="C45" s="7" t="s">
        <v>1446</v>
      </c>
      <c r="D45" s="7">
        <v>58</v>
      </c>
      <c r="E45" s="7" t="s">
        <v>585</v>
      </c>
      <c r="F45" s="7" t="s">
        <v>21792</v>
      </c>
      <c r="G45" s="7" t="s">
        <v>21793</v>
      </c>
      <c r="H45" s="7" t="s">
        <v>1450</v>
      </c>
      <c r="I45" s="7" t="s">
        <v>6942</v>
      </c>
      <c r="J45" s="7" t="s">
        <v>1452</v>
      </c>
      <c r="K45" s="7" t="s">
        <v>582</v>
      </c>
      <c r="L45" s="7" t="s">
        <v>583</v>
      </c>
      <c r="M45" s="7" t="s">
        <v>1461</v>
      </c>
      <c r="N45" s="7" t="s">
        <v>23</v>
      </c>
      <c r="O45" s="11">
        <v>3</v>
      </c>
      <c r="P45" s="11">
        <v>10</v>
      </c>
      <c r="Q45" s="11">
        <v>3</v>
      </c>
      <c r="R45" s="11">
        <v>0</v>
      </c>
      <c r="S45" s="11" t="s">
        <v>1455</v>
      </c>
      <c r="U45" t="str">
        <f t="shared" si="0"/>
        <v>是</v>
      </c>
    </row>
    <row r="46" spans="1:21">
      <c r="A46" s="2" t="str">
        <f>K46&amp;MID(L:L,15,4)</f>
        <v>郭彦镜0637</v>
      </c>
      <c r="B46" s="7" t="s">
        <v>1709</v>
      </c>
      <c r="C46" s="7" t="s">
        <v>1446</v>
      </c>
      <c r="D46" s="7">
        <v>41</v>
      </c>
      <c r="E46" s="7" t="s">
        <v>1710</v>
      </c>
      <c r="F46" s="7" t="s">
        <v>21794</v>
      </c>
      <c r="G46" s="7" t="s">
        <v>21795</v>
      </c>
      <c r="H46" s="7" t="s">
        <v>1450</v>
      </c>
      <c r="I46" s="7" t="s">
        <v>21796</v>
      </c>
      <c r="J46" s="7" t="s">
        <v>1452</v>
      </c>
      <c r="K46" s="7" t="s">
        <v>172</v>
      </c>
      <c r="L46" s="7" t="s">
        <v>173</v>
      </c>
      <c r="M46" s="7" t="s">
        <v>1453</v>
      </c>
      <c r="N46" s="7" t="s">
        <v>23</v>
      </c>
      <c r="O46" s="11">
        <v>11</v>
      </c>
      <c r="P46" s="11">
        <v>51</v>
      </c>
      <c r="Q46" s="11">
        <v>1.5</v>
      </c>
      <c r="R46" s="11">
        <v>9.5</v>
      </c>
      <c r="S46" s="11" t="s">
        <v>1520</v>
      </c>
      <c r="U46" t="str">
        <f t="shared" si="0"/>
        <v>否</v>
      </c>
    </row>
    <row r="47" spans="1:21">
      <c r="A47" s="2" t="str">
        <f>K47&amp;MID(L:L,15,4)</f>
        <v>李环1227</v>
      </c>
      <c r="B47" s="7" t="s">
        <v>1719</v>
      </c>
      <c r="C47" s="7" t="s">
        <v>1457</v>
      </c>
      <c r="D47" s="7">
        <v>57</v>
      </c>
      <c r="E47" s="7" t="s">
        <v>1720</v>
      </c>
      <c r="F47" s="7" t="s">
        <v>21797</v>
      </c>
      <c r="G47" s="7" t="s">
        <v>21798</v>
      </c>
      <c r="H47" s="7" t="s">
        <v>1450</v>
      </c>
      <c r="I47" s="7" t="s">
        <v>3319</v>
      </c>
      <c r="J47" s="7" t="s">
        <v>1452</v>
      </c>
      <c r="K47" s="7" t="s">
        <v>977</v>
      </c>
      <c r="L47" s="7" t="s">
        <v>978</v>
      </c>
      <c r="M47" s="7" t="s">
        <v>1453</v>
      </c>
      <c r="N47" s="7" t="s">
        <v>23</v>
      </c>
      <c r="O47" s="11">
        <v>4</v>
      </c>
      <c r="P47" s="11">
        <v>18</v>
      </c>
      <c r="Q47" s="11">
        <v>1.5</v>
      </c>
      <c r="R47" s="11">
        <v>2.5</v>
      </c>
      <c r="S47" s="11" t="s">
        <v>1455</v>
      </c>
      <c r="U47" t="str">
        <f t="shared" si="0"/>
        <v>是</v>
      </c>
    </row>
    <row r="48" spans="1:21">
      <c r="A48" s="2" t="str">
        <f>K48&amp;MID(L:L,15,4)</f>
        <v>梁翠仪212X</v>
      </c>
      <c r="B48" s="7" t="s">
        <v>1724</v>
      </c>
      <c r="C48" s="7" t="s">
        <v>1446</v>
      </c>
      <c r="D48" s="7">
        <v>55</v>
      </c>
      <c r="E48" s="7" t="s">
        <v>1725</v>
      </c>
      <c r="F48" s="7" t="s">
        <v>21799</v>
      </c>
      <c r="G48" s="7" t="s">
        <v>21800</v>
      </c>
      <c r="H48" s="7" t="s">
        <v>1450</v>
      </c>
      <c r="I48" s="7" t="s">
        <v>11884</v>
      </c>
      <c r="J48" s="7" t="s">
        <v>1452</v>
      </c>
      <c r="K48" s="7" t="s">
        <v>282</v>
      </c>
      <c r="L48" s="7" t="s">
        <v>283</v>
      </c>
      <c r="M48" s="7" t="s">
        <v>1461</v>
      </c>
      <c r="N48" s="7" t="s">
        <v>23</v>
      </c>
      <c r="O48" s="11">
        <v>3</v>
      </c>
      <c r="P48" s="11">
        <v>7</v>
      </c>
      <c r="Q48" s="11">
        <v>3</v>
      </c>
      <c r="R48" s="11">
        <v>0</v>
      </c>
      <c r="S48" s="11" t="s">
        <v>1455</v>
      </c>
      <c r="U48" t="str">
        <f t="shared" si="0"/>
        <v>是</v>
      </c>
    </row>
    <row r="49" spans="1:21">
      <c r="A49" s="2" t="str">
        <f>K49&amp;MID(L:L,15,4)</f>
        <v>陈苏4424</v>
      </c>
      <c r="B49" s="7" t="s">
        <v>16505</v>
      </c>
      <c r="C49" s="7" t="s">
        <v>1446</v>
      </c>
      <c r="D49" s="7">
        <v>54</v>
      </c>
      <c r="E49" s="7" t="s">
        <v>16506</v>
      </c>
      <c r="F49" s="7" t="s">
        <v>21801</v>
      </c>
      <c r="G49" s="7" t="s">
        <v>21802</v>
      </c>
      <c r="H49" s="7" t="s">
        <v>1450</v>
      </c>
      <c r="I49" s="7" t="s">
        <v>21803</v>
      </c>
      <c r="J49" s="7" t="s">
        <v>1452</v>
      </c>
      <c r="K49" s="7" t="s">
        <v>695</v>
      </c>
      <c r="L49" s="7" t="s">
        <v>696</v>
      </c>
      <c r="M49" s="7" t="s">
        <v>1461</v>
      </c>
      <c r="N49" s="7" t="s">
        <v>1454</v>
      </c>
      <c r="O49" s="11">
        <v>4</v>
      </c>
      <c r="P49" s="11">
        <v>47</v>
      </c>
      <c r="Q49" s="11">
        <v>3</v>
      </c>
      <c r="R49" s="11">
        <v>1</v>
      </c>
      <c r="S49" s="11" t="s">
        <v>1455</v>
      </c>
      <c r="U49" t="str">
        <f t="shared" si="0"/>
        <v>是</v>
      </c>
    </row>
    <row r="50" spans="1:21">
      <c r="A50" s="2" t="str">
        <f>K50&amp;MID(L:L,15,4)</f>
        <v>沈达演7211</v>
      </c>
      <c r="B50" s="7" t="s">
        <v>1736</v>
      </c>
      <c r="C50" s="7" t="s">
        <v>1446</v>
      </c>
      <c r="D50" s="7">
        <v>48</v>
      </c>
      <c r="E50" s="7" t="s">
        <v>1737</v>
      </c>
      <c r="F50" s="7" t="s">
        <v>21804</v>
      </c>
      <c r="G50" s="7" t="s">
        <v>21805</v>
      </c>
      <c r="H50" s="7" t="s">
        <v>1740</v>
      </c>
      <c r="I50" s="7" t="s">
        <v>15889</v>
      </c>
      <c r="J50" s="7" t="s">
        <v>1452</v>
      </c>
      <c r="K50" s="7" t="s">
        <v>468</v>
      </c>
      <c r="L50" s="7" t="s">
        <v>469</v>
      </c>
      <c r="M50" s="7" t="s">
        <v>1453</v>
      </c>
      <c r="N50" s="7" t="s">
        <v>23</v>
      </c>
      <c r="O50" s="11">
        <v>1</v>
      </c>
      <c r="P50" s="11">
        <v>50</v>
      </c>
      <c r="Q50" s="11">
        <v>1.5</v>
      </c>
      <c r="R50" s="11">
        <v>0</v>
      </c>
      <c r="S50" s="11" t="s">
        <v>1455</v>
      </c>
      <c r="U50" t="str">
        <f t="shared" si="0"/>
        <v>是</v>
      </c>
    </row>
    <row r="51" spans="1:21">
      <c r="A51" s="2" t="str">
        <f>K51&amp;MID(L:L,15,4)</f>
        <v>陈穗婵4129</v>
      </c>
      <c r="B51" s="7" t="s">
        <v>1742</v>
      </c>
      <c r="C51" s="7" t="s">
        <v>1446</v>
      </c>
      <c r="D51" s="7">
        <v>44</v>
      </c>
      <c r="E51" s="7" t="s">
        <v>1743</v>
      </c>
      <c r="F51" s="7" t="s">
        <v>21806</v>
      </c>
      <c r="G51" s="7" t="s">
        <v>21807</v>
      </c>
      <c r="H51" s="7" t="s">
        <v>1450</v>
      </c>
      <c r="I51" s="7" t="s">
        <v>21808</v>
      </c>
      <c r="J51" s="7" t="s">
        <v>1452</v>
      </c>
      <c r="K51" s="7" t="s">
        <v>726</v>
      </c>
      <c r="L51" s="7" t="s">
        <v>727</v>
      </c>
      <c r="M51" s="7" t="s">
        <v>1461</v>
      </c>
      <c r="N51" s="7" t="s">
        <v>1467</v>
      </c>
      <c r="O51" s="11">
        <v>4</v>
      </c>
      <c r="P51" s="11">
        <v>14</v>
      </c>
      <c r="Q51" s="11">
        <v>3</v>
      </c>
      <c r="R51" s="11">
        <v>1</v>
      </c>
      <c r="S51" s="11" t="s">
        <v>1455</v>
      </c>
      <c r="U51" t="str">
        <f t="shared" si="0"/>
        <v>是</v>
      </c>
    </row>
    <row r="52" spans="1:21">
      <c r="A52" s="2" t="str">
        <f>K52&amp;MID(L:L,15,4)</f>
        <v>陆侠明5010</v>
      </c>
      <c r="B52" s="7" t="s">
        <v>20078</v>
      </c>
      <c r="C52" s="7" t="s">
        <v>1457</v>
      </c>
      <c r="D52" s="7">
        <v>43</v>
      </c>
      <c r="E52" s="7" t="s">
        <v>20079</v>
      </c>
      <c r="F52" s="7" t="s">
        <v>21809</v>
      </c>
      <c r="G52" s="7" t="s">
        <v>21810</v>
      </c>
      <c r="H52" s="7" t="s">
        <v>1450</v>
      </c>
      <c r="I52" s="7" t="s">
        <v>21811</v>
      </c>
      <c r="J52" s="7" t="s">
        <v>1452</v>
      </c>
      <c r="K52" s="7" t="s">
        <v>20109</v>
      </c>
      <c r="L52" s="7" t="s">
        <v>20110</v>
      </c>
      <c r="M52" s="7" t="s">
        <v>1461</v>
      </c>
      <c r="N52" s="7" t="s">
        <v>1462</v>
      </c>
      <c r="O52" s="11">
        <v>3</v>
      </c>
      <c r="P52" s="11">
        <v>53</v>
      </c>
      <c r="Q52" s="11">
        <v>2.5</v>
      </c>
      <c r="R52" s="11">
        <v>0.5</v>
      </c>
      <c r="S52" s="11" t="s">
        <v>1455</v>
      </c>
      <c r="U52" t="str">
        <f t="shared" si="0"/>
        <v>是</v>
      </c>
    </row>
    <row r="53" spans="1:21">
      <c r="A53" s="2" t="str">
        <f>K53&amp;MID(L:L,15,4)</f>
        <v>梁伟雄3612</v>
      </c>
      <c r="B53" s="7" t="s">
        <v>5092</v>
      </c>
      <c r="C53" s="7" t="s">
        <v>1446</v>
      </c>
      <c r="D53" s="7">
        <v>52</v>
      </c>
      <c r="E53" s="7" t="s">
        <v>5093</v>
      </c>
      <c r="F53" s="7" t="s">
        <v>21812</v>
      </c>
      <c r="G53" s="7" t="s">
        <v>21813</v>
      </c>
      <c r="H53" s="7" t="s">
        <v>1450</v>
      </c>
      <c r="I53" s="7" t="s">
        <v>2987</v>
      </c>
      <c r="J53" s="7" t="s">
        <v>1452</v>
      </c>
      <c r="K53" s="7" t="s">
        <v>385</v>
      </c>
      <c r="L53" s="7" t="s">
        <v>386</v>
      </c>
      <c r="M53" s="7" t="s">
        <v>1461</v>
      </c>
      <c r="N53" s="7" t="s">
        <v>23</v>
      </c>
      <c r="O53" s="11">
        <v>3</v>
      </c>
      <c r="P53" s="11">
        <v>49</v>
      </c>
      <c r="Q53" s="11">
        <v>3</v>
      </c>
      <c r="R53" s="11">
        <v>0</v>
      </c>
      <c r="S53" s="11" t="s">
        <v>1455</v>
      </c>
      <c r="U53" t="str">
        <f t="shared" si="0"/>
        <v>是</v>
      </c>
    </row>
    <row r="54" spans="1:21">
      <c r="A54" s="2" t="str">
        <f>K54&amp;MID(L:L,15,4)</f>
        <v>谭合容1220</v>
      </c>
      <c r="B54" s="7" t="s">
        <v>1751</v>
      </c>
      <c r="C54" s="7" t="s">
        <v>1446</v>
      </c>
      <c r="D54" s="7">
        <v>55</v>
      </c>
      <c r="E54" s="7" t="s">
        <v>1752</v>
      </c>
      <c r="F54" s="7" t="s">
        <v>21814</v>
      </c>
      <c r="G54" s="7" t="s">
        <v>21815</v>
      </c>
      <c r="H54" s="7" t="s">
        <v>1450</v>
      </c>
      <c r="I54" s="7" t="s">
        <v>16515</v>
      </c>
      <c r="J54" s="7" t="s">
        <v>1452</v>
      </c>
      <c r="K54" s="7" t="s">
        <v>999</v>
      </c>
      <c r="L54" s="7" t="s">
        <v>1000</v>
      </c>
      <c r="M54" s="7" t="s">
        <v>1453</v>
      </c>
      <c r="N54" s="7" t="s">
        <v>23</v>
      </c>
      <c r="O54" s="11">
        <v>4</v>
      </c>
      <c r="P54" s="11">
        <v>33</v>
      </c>
      <c r="Q54" s="11">
        <v>1.5</v>
      </c>
      <c r="R54" s="11">
        <v>2.5</v>
      </c>
      <c r="S54" s="11" t="s">
        <v>1455</v>
      </c>
      <c r="U54" t="str">
        <f t="shared" si="0"/>
        <v>是</v>
      </c>
    </row>
    <row r="55" spans="1:21">
      <c r="A55" s="2" t="str">
        <f>K55&amp;MID(L:L,15,4)</f>
        <v>胡旺崧1222</v>
      </c>
      <c r="B55" s="7" t="s">
        <v>1756</v>
      </c>
      <c r="C55" s="7" t="s">
        <v>1457</v>
      </c>
      <c r="D55" s="7">
        <v>49</v>
      </c>
      <c r="E55" s="7" t="s">
        <v>1757</v>
      </c>
      <c r="F55" s="7" t="s">
        <v>21816</v>
      </c>
      <c r="G55" s="7" t="s">
        <v>21817</v>
      </c>
      <c r="H55" s="7" t="s">
        <v>1450</v>
      </c>
      <c r="I55" s="7" t="s">
        <v>21818</v>
      </c>
      <c r="J55" s="7" t="s">
        <v>1452</v>
      </c>
      <c r="K55" s="7" t="s">
        <v>967</v>
      </c>
      <c r="L55" s="7" t="s">
        <v>968</v>
      </c>
      <c r="M55" s="7" t="s">
        <v>1453</v>
      </c>
      <c r="N55" s="7" t="s">
        <v>23</v>
      </c>
      <c r="O55" s="11">
        <v>2</v>
      </c>
      <c r="P55" s="11">
        <v>25</v>
      </c>
      <c r="Q55" s="11">
        <v>1.5</v>
      </c>
      <c r="R55" s="11">
        <v>0.5</v>
      </c>
      <c r="S55" s="11" t="s">
        <v>1455</v>
      </c>
      <c r="U55" t="str">
        <f t="shared" si="0"/>
        <v>是</v>
      </c>
    </row>
    <row r="56" spans="1:21">
      <c r="A56" s="2" t="str">
        <f>K56&amp;MID(L:L,15,4)</f>
        <v>唐汝田3020</v>
      </c>
      <c r="B56" s="7" t="s">
        <v>1761</v>
      </c>
      <c r="C56" s="7" t="s">
        <v>1446</v>
      </c>
      <c r="D56" s="7">
        <v>57</v>
      </c>
      <c r="E56" s="7" t="s">
        <v>1762</v>
      </c>
      <c r="F56" s="7" t="s">
        <v>21819</v>
      </c>
      <c r="G56" s="7" t="s">
        <v>21820</v>
      </c>
      <c r="H56" s="7" t="s">
        <v>1765</v>
      </c>
      <c r="I56" s="7" t="s">
        <v>21821</v>
      </c>
      <c r="J56" s="7" t="s">
        <v>1452</v>
      </c>
      <c r="K56" s="7" t="s">
        <v>497</v>
      </c>
      <c r="L56" s="7" t="s">
        <v>498</v>
      </c>
      <c r="M56" s="7" t="s">
        <v>1453</v>
      </c>
      <c r="N56" s="7" t="s">
        <v>23</v>
      </c>
      <c r="O56" s="11">
        <v>2</v>
      </c>
      <c r="P56" s="11">
        <v>32</v>
      </c>
      <c r="Q56" s="11">
        <v>1.5</v>
      </c>
      <c r="R56" s="11">
        <v>0.5</v>
      </c>
      <c r="S56" s="11" t="s">
        <v>1455</v>
      </c>
      <c r="U56" t="str">
        <f t="shared" si="0"/>
        <v>是</v>
      </c>
    </row>
    <row r="57" spans="1:21">
      <c r="A57" s="2" t="str">
        <f>K57&amp;MID(L:L,15,4)</f>
        <v>李人琪1828</v>
      </c>
      <c r="B57" s="7" t="s">
        <v>1767</v>
      </c>
      <c r="C57" s="7" t="s">
        <v>1446</v>
      </c>
      <c r="D57" s="7">
        <v>57</v>
      </c>
      <c r="E57" s="7" t="s">
        <v>1768</v>
      </c>
      <c r="F57" s="7" t="s">
        <v>21822</v>
      </c>
      <c r="G57" s="7" t="s">
        <v>21823</v>
      </c>
      <c r="H57" s="7" t="s">
        <v>1450</v>
      </c>
      <c r="I57" s="7" t="s">
        <v>13989</v>
      </c>
      <c r="J57" s="7" t="s">
        <v>1452</v>
      </c>
      <c r="K57" s="7" t="s">
        <v>897</v>
      </c>
      <c r="L57" s="7" t="s">
        <v>898</v>
      </c>
      <c r="M57" s="7" t="s">
        <v>1772</v>
      </c>
      <c r="N57" s="7" t="s">
        <v>1467</v>
      </c>
      <c r="O57" s="11">
        <v>3</v>
      </c>
      <c r="P57" s="11">
        <v>0</v>
      </c>
      <c r="Q57" s="11">
        <v>3</v>
      </c>
      <c r="R57" s="11">
        <v>0</v>
      </c>
      <c r="S57" s="11" t="s">
        <v>1455</v>
      </c>
      <c r="U57" t="str">
        <f t="shared" si="0"/>
        <v>是</v>
      </c>
    </row>
    <row r="58" spans="1:21">
      <c r="A58" s="2" t="str">
        <f>K58&amp;MID(L:L,15,4)</f>
        <v>黄良从1013</v>
      </c>
      <c r="B58" s="7" t="s">
        <v>1773</v>
      </c>
      <c r="C58" s="7" t="s">
        <v>1446</v>
      </c>
      <c r="D58" s="7">
        <v>52</v>
      </c>
      <c r="E58" s="7" t="s">
        <v>1774</v>
      </c>
      <c r="F58" s="7" t="s">
        <v>21824</v>
      </c>
      <c r="G58" s="7" t="s">
        <v>21825</v>
      </c>
      <c r="H58" s="7" t="s">
        <v>1450</v>
      </c>
      <c r="I58" s="7" t="s">
        <v>14497</v>
      </c>
      <c r="J58" s="7" t="s">
        <v>1452</v>
      </c>
      <c r="K58" s="7" t="s">
        <v>207</v>
      </c>
      <c r="L58" s="7" t="s">
        <v>208</v>
      </c>
      <c r="M58" s="7" t="s">
        <v>1461</v>
      </c>
      <c r="N58" s="7" t="s">
        <v>23</v>
      </c>
      <c r="O58" s="11">
        <v>3</v>
      </c>
      <c r="P58" s="11">
        <v>31</v>
      </c>
      <c r="Q58" s="11">
        <v>3</v>
      </c>
      <c r="R58" s="11">
        <v>0</v>
      </c>
      <c r="S58" s="11" t="s">
        <v>1455</v>
      </c>
      <c r="U58" t="str">
        <f t="shared" si="0"/>
        <v>是</v>
      </c>
    </row>
    <row r="59" spans="1:21">
      <c r="A59" s="2" t="str">
        <f>K59&amp;MID(L:L,15,4)</f>
        <v>杜飞翔1210</v>
      </c>
      <c r="B59" s="7" t="s">
        <v>1778</v>
      </c>
      <c r="C59" s="7" t="s">
        <v>1446</v>
      </c>
      <c r="D59" s="7">
        <v>58</v>
      </c>
      <c r="E59" s="7" t="s">
        <v>1779</v>
      </c>
      <c r="F59" s="7" t="s">
        <v>21806</v>
      </c>
      <c r="G59" s="7" t="s">
        <v>21826</v>
      </c>
      <c r="H59" s="7" t="s">
        <v>1450</v>
      </c>
      <c r="I59" s="7" t="s">
        <v>8811</v>
      </c>
      <c r="J59" s="7" t="s">
        <v>1452</v>
      </c>
      <c r="K59" s="7" t="s">
        <v>121</v>
      </c>
      <c r="L59" s="7" t="s">
        <v>122</v>
      </c>
      <c r="M59" s="7" t="s">
        <v>1461</v>
      </c>
      <c r="N59" s="7" t="s">
        <v>23</v>
      </c>
      <c r="O59" s="11">
        <v>3</v>
      </c>
      <c r="P59" s="11">
        <v>21</v>
      </c>
      <c r="Q59" s="11">
        <v>3</v>
      </c>
      <c r="R59" s="11">
        <v>0</v>
      </c>
      <c r="S59" s="11" t="s">
        <v>1455</v>
      </c>
      <c r="U59" t="str">
        <f t="shared" si="0"/>
        <v>是</v>
      </c>
    </row>
    <row r="60" spans="1:21">
      <c r="A60" s="2" t="str">
        <f>K60&amp;MID(L:L,15,4)</f>
        <v>何凤喜6626</v>
      </c>
      <c r="B60" s="7" t="s">
        <v>1783</v>
      </c>
      <c r="C60" s="7" t="s">
        <v>1446</v>
      </c>
      <c r="D60" s="7">
        <v>59</v>
      </c>
      <c r="E60" s="7" t="s">
        <v>1784</v>
      </c>
      <c r="F60" s="7" t="s">
        <v>21827</v>
      </c>
      <c r="G60" s="7" t="s">
        <v>21828</v>
      </c>
      <c r="H60" s="7" t="s">
        <v>1450</v>
      </c>
      <c r="I60" s="7" t="s">
        <v>21829</v>
      </c>
      <c r="J60" s="7" t="s">
        <v>1452</v>
      </c>
      <c r="K60" s="7" t="s">
        <v>175</v>
      </c>
      <c r="L60" s="7" t="s">
        <v>176</v>
      </c>
      <c r="M60" s="7" t="s">
        <v>1461</v>
      </c>
      <c r="N60" s="7" t="s">
        <v>23</v>
      </c>
      <c r="O60" s="11">
        <v>3</v>
      </c>
      <c r="P60" s="11">
        <v>28</v>
      </c>
      <c r="Q60" s="11">
        <v>3</v>
      </c>
      <c r="R60" s="11">
        <v>0</v>
      </c>
      <c r="S60" s="11" t="s">
        <v>1455</v>
      </c>
      <c r="U60" t="str">
        <f t="shared" si="0"/>
        <v>是</v>
      </c>
    </row>
    <row r="61" spans="1:21">
      <c r="A61" s="2" t="str">
        <f>K61&amp;MID(L:L,15,4)</f>
        <v>梁惠生5133</v>
      </c>
      <c r="B61" s="7" t="s">
        <v>1788</v>
      </c>
      <c r="C61" s="7" t="s">
        <v>1446</v>
      </c>
      <c r="D61" s="7">
        <v>58</v>
      </c>
      <c r="E61" s="7" t="s">
        <v>1789</v>
      </c>
      <c r="F61" s="7" t="s">
        <v>21830</v>
      </c>
      <c r="G61" s="7" t="s">
        <v>21831</v>
      </c>
      <c r="H61" s="7" t="s">
        <v>1450</v>
      </c>
      <c r="I61" s="7" t="s">
        <v>7246</v>
      </c>
      <c r="J61" s="7" t="s">
        <v>1452</v>
      </c>
      <c r="K61" s="7" t="s">
        <v>935</v>
      </c>
      <c r="L61" s="7" t="s">
        <v>936</v>
      </c>
      <c r="M61" s="7" t="s">
        <v>1461</v>
      </c>
      <c r="N61" s="7" t="s">
        <v>23</v>
      </c>
      <c r="O61" s="11">
        <v>3</v>
      </c>
      <c r="P61" s="11">
        <v>4</v>
      </c>
      <c r="Q61" s="11">
        <v>3</v>
      </c>
      <c r="R61" s="11">
        <v>0</v>
      </c>
      <c r="S61" s="11" t="s">
        <v>1455</v>
      </c>
      <c r="U61" t="str">
        <f t="shared" si="0"/>
        <v>是</v>
      </c>
    </row>
    <row r="62" spans="1:21">
      <c r="A62" s="2" t="str">
        <f>K62&amp;MID(L:L,15,4)</f>
        <v>钟月清0026</v>
      </c>
      <c r="B62" s="7" t="s">
        <v>1793</v>
      </c>
      <c r="C62" s="7" t="s">
        <v>1446</v>
      </c>
      <c r="D62" s="7">
        <v>63</v>
      </c>
      <c r="E62" s="7" t="s">
        <v>1794</v>
      </c>
      <c r="F62" s="7" t="s">
        <v>21832</v>
      </c>
      <c r="G62" s="7" t="s">
        <v>21833</v>
      </c>
      <c r="H62" s="7" t="s">
        <v>1450</v>
      </c>
      <c r="I62" s="7" t="s">
        <v>4734</v>
      </c>
      <c r="J62" s="7" t="s">
        <v>1452</v>
      </c>
      <c r="K62" s="7" t="s">
        <v>400</v>
      </c>
      <c r="L62" s="7" t="s">
        <v>401</v>
      </c>
      <c r="M62" s="7" t="s">
        <v>1772</v>
      </c>
      <c r="N62" s="7" t="s">
        <v>23</v>
      </c>
      <c r="O62" s="11">
        <v>4</v>
      </c>
      <c r="P62" s="11">
        <v>36</v>
      </c>
      <c r="Q62" s="11">
        <v>3</v>
      </c>
      <c r="R62" s="11">
        <v>1</v>
      </c>
      <c r="S62" s="11" t="s">
        <v>1455</v>
      </c>
      <c r="U62" t="str">
        <f t="shared" si="0"/>
        <v>是</v>
      </c>
    </row>
    <row r="63" spans="1:21">
      <c r="A63" s="2" t="str">
        <f>K63&amp;MID(L:L,15,4)</f>
        <v>李杏初3622</v>
      </c>
      <c r="B63" s="7" t="s">
        <v>1798</v>
      </c>
      <c r="C63" s="7" t="s">
        <v>1457</v>
      </c>
      <c r="D63" s="7">
        <v>42</v>
      </c>
      <c r="E63" s="7" t="s">
        <v>1799</v>
      </c>
      <c r="F63" s="7" t="s">
        <v>21834</v>
      </c>
      <c r="G63" s="7" t="s">
        <v>21835</v>
      </c>
      <c r="H63" s="7" t="s">
        <v>1450</v>
      </c>
      <c r="I63" s="7" t="s">
        <v>21836</v>
      </c>
      <c r="J63" s="7" t="s">
        <v>1452</v>
      </c>
      <c r="K63" s="7" t="s">
        <v>791</v>
      </c>
      <c r="L63" s="7" t="s">
        <v>792</v>
      </c>
      <c r="M63" s="7" t="s">
        <v>1453</v>
      </c>
      <c r="N63" s="7" t="s">
        <v>1454</v>
      </c>
      <c r="O63" s="11">
        <v>16</v>
      </c>
      <c r="P63" s="11">
        <v>27</v>
      </c>
      <c r="Q63" s="11">
        <v>1.5</v>
      </c>
      <c r="R63" s="11">
        <v>14.5</v>
      </c>
      <c r="S63" s="11" t="s">
        <v>1520</v>
      </c>
      <c r="U63" t="str">
        <f t="shared" si="0"/>
        <v>否</v>
      </c>
    </row>
    <row r="64" spans="1:21">
      <c r="A64" s="2" t="str">
        <f>K64&amp;MID(L:L,15,4)</f>
        <v>胡德恒501X</v>
      </c>
      <c r="B64" s="7" t="s">
        <v>1803</v>
      </c>
      <c r="C64" s="7" t="s">
        <v>1457</v>
      </c>
      <c r="D64" s="7">
        <v>54</v>
      </c>
      <c r="E64" s="7" t="s">
        <v>1804</v>
      </c>
      <c r="F64" s="7" t="s">
        <v>21837</v>
      </c>
      <c r="G64" s="7" t="s">
        <v>21838</v>
      </c>
      <c r="H64" s="7" t="s">
        <v>1450</v>
      </c>
      <c r="I64" s="7" t="s">
        <v>21839</v>
      </c>
      <c r="J64" s="7" t="s">
        <v>1452</v>
      </c>
      <c r="K64" s="7" t="s">
        <v>213</v>
      </c>
      <c r="L64" s="7" t="s">
        <v>214</v>
      </c>
      <c r="M64" s="7" t="s">
        <v>1461</v>
      </c>
      <c r="N64" s="7" t="s">
        <v>23</v>
      </c>
      <c r="O64" s="11">
        <v>7</v>
      </c>
      <c r="P64" s="11">
        <v>29</v>
      </c>
      <c r="Q64" s="11">
        <v>3</v>
      </c>
      <c r="R64" s="11">
        <v>4</v>
      </c>
      <c r="S64" s="11" t="s">
        <v>1455</v>
      </c>
      <c r="U64" t="str">
        <f t="shared" si="0"/>
        <v>是</v>
      </c>
    </row>
    <row r="65" spans="1:21">
      <c r="A65" s="2" t="str">
        <f>K65&amp;MID(L:L,15,4)</f>
        <v>黄伟友0936</v>
      </c>
      <c r="B65" s="7" t="s">
        <v>1808</v>
      </c>
      <c r="C65" s="7" t="s">
        <v>1446</v>
      </c>
      <c r="D65" s="7">
        <v>43</v>
      </c>
      <c r="E65" s="7" t="s">
        <v>1809</v>
      </c>
      <c r="F65" s="7" t="s">
        <v>21840</v>
      </c>
      <c r="G65" s="7" t="s">
        <v>21841</v>
      </c>
      <c r="H65" s="7" t="s">
        <v>1450</v>
      </c>
      <c r="I65" s="7" t="s">
        <v>11139</v>
      </c>
      <c r="J65" s="7" t="s">
        <v>1452</v>
      </c>
      <c r="K65" s="7" t="s">
        <v>1020</v>
      </c>
      <c r="L65" s="7" t="s">
        <v>1021</v>
      </c>
      <c r="M65" s="7" t="s">
        <v>1453</v>
      </c>
      <c r="N65" s="7" t="s">
        <v>23</v>
      </c>
      <c r="O65" s="11">
        <v>2</v>
      </c>
      <c r="P65" s="11">
        <v>15</v>
      </c>
      <c r="Q65" s="11">
        <v>1.5</v>
      </c>
      <c r="R65" s="11">
        <v>0.5</v>
      </c>
      <c r="S65" s="11" t="s">
        <v>1455</v>
      </c>
      <c r="U65" t="str">
        <f t="shared" si="0"/>
        <v>是</v>
      </c>
    </row>
    <row r="66" spans="1:21">
      <c r="A66" s="2" t="str">
        <f>K66&amp;MID(L:L,15,4)</f>
        <v>刘日香1224</v>
      </c>
      <c r="B66" s="7" t="s">
        <v>1813</v>
      </c>
      <c r="C66" s="7" t="s">
        <v>1446</v>
      </c>
      <c r="D66" s="7">
        <v>43</v>
      </c>
      <c r="E66" s="7" t="s">
        <v>1814</v>
      </c>
      <c r="F66" s="7" t="s">
        <v>21842</v>
      </c>
      <c r="G66" s="7" t="s">
        <v>21843</v>
      </c>
      <c r="H66" s="7" t="s">
        <v>1450</v>
      </c>
      <c r="I66" s="7" t="s">
        <v>21844</v>
      </c>
      <c r="J66" s="7" t="s">
        <v>1452</v>
      </c>
      <c r="K66" s="7" t="s">
        <v>986</v>
      </c>
      <c r="L66" s="7" t="s">
        <v>987</v>
      </c>
      <c r="M66" s="7" t="s">
        <v>1453</v>
      </c>
      <c r="N66" s="7" t="s">
        <v>23</v>
      </c>
      <c r="O66" s="11">
        <v>5</v>
      </c>
      <c r="P66" s="11">
        <v>45</v>
      </c>
      <c r="Q66" s="11">
        <v>1.5</v>
      </c>
      <c r="R66" s="11">
        <v>3.5</v>
      </c>
      <c r="S66" s="11" t="s">
        <v>1455</v>
      </c>
      <c r="U66" t="str">
        <f t="shared" si="0"/>
        <v>是</v>
      </c>
    </row>
    <row r="67" spans="1:21">
      <c r="A67" s="2" t="str">
        <f>K67&amp;MID(L:L,15,4)</f>
        <v>卢悦群122X</v>
      </c>
      <c r="B67" s="7" t="s">
        <v>1818</v>
      </c>
      <c r="C67" s="7" t="s">
        <v>1446</v>
      </c>
      <c r="D67" s="7">
        <v>47</v>
      </c>
      <c r="E67" s="7" t="s">
        <v>1819</v>
      </c>
      <c r="F67" s="7" t="s">
        <v>21845</v>
      </c>
      <c r="G67" s="7" t="s">
        <v>21846</v>
      </c>
      <c r="H67" s="7" t="s">
        <v>1450</v>
      </c>
      <c r="I67" s="7" t="s">
        <v>16512</v>
      </c>
      <c r="J67" s="7" t="s">
        <v>1452</v>
      </c>
      <c r="K67" s="7" t="s">
        <v>993</v>
      </c>
      <c r="L67" s="7" t="s">
        <v>994</v>
      </c>
      <c r="M67" s="7" t="s">
        <v>1453</v>
      </c>
      <c r="N67" s="7" t="s">
        <v>23</v>
      </c>
      <c r="O67" s="11">
        <v>2</v>
      </c>
      <c r="P67" s="11">
        <v>49</v>
      </c>
      <c r="Q67" s="11">
        <v>1.5</v>
      </c>
      <c r="R67" s="11">
        <v>0.5</v>
      </c>
      <c r="S67" s="11" t="s">
        <v>1455</v>
      </c>
      <c r="U67" t="str">
        <f t="shared" ref="U67:U130" si="1">S67</f>
        <v>是</v>
      </c>
    </row>
    <row r="68" spans="1:21">
      <c r="A68" s="2" t="str">
        <f>K68&amp;MID(L:L,15,4)</f>
        <v>黄文辉1238</v>
      </c>
      <c r="B68" s="7" t="s">
        <v>1823</v>
      </c>
      <c r="C68" s="7" t="s">
        <v>1446</v>
      </c>
      <c r="D68" s="7">
        <v>58</v>
      </c>
      <c r="E68" s="7" t="s">
        <v>1824</v>
      </c>
      <c r="F68" s="7" t="s">
        <v>21847</v>
      </c>
      <c r="G68" s="7" t="s">
        <v>21848</v>
      </c>
      <c r="H68" s="7" t="s">
        <v>1450</v>
      </c>
      <c r="I68" s="7" t="s">
        <v>21849</v>
      </c>
      <c r="J68" s="7" t="s">
        <v>1452</v>
      </c>
      <c r="K68" s="7" t="s">
        <v>1059</v>
      </c>
      <c r="L68" s="7" t="s">
        <v>1060</v>
      </c>
      <c r="M68" s="7" t="s">
        <v>1453</v>
      </c>
      <c r="N68" s="7" t="s">
        <v>23</v>
      </c>
      <c r="O68" s="11">
        <v>1</v>
      </c>
      <c r="P68" s="11">
        <v>31</v>
      </c>
      <c r="Q68" s="11">
        <v>1.5</v>
      </c>
      <c r="R68" s="11">
        <v>0</v>
      </c>
      <c r="S68" s="11" t="s">
        <v>1455</v>
      </c>
      <c r="U68" t="str">
        <f t="shared" si="1"/>
        <v>是</v>
      </c>
    </row>
    <row r="69" spans="1:21">
      <c r="A69" s="2" t="str">
        <f>K69&amp;MID(L:L,15,4)</f>
        <v>阳乐0042</v>
      </c>
      <c r="B69" s="7" t="s">
        <v>1828</v>
      </c>
      <c r="C69" s="7" t="s">
        <v>1446</v>
      </c>
      <c r="D69" s="7">
        <v>35</v>
      </c>
      <c r="E69" s="7" t="s">
        <v>1128</v>
      </c>
      <c r="F69" s="7" t="s">
        <v>21850</v>
      </c>
      <c r="G69" s="7" t="s">
        <v>21851</v>
      </c>
      <c r="H69" s="7" t="s">
        <v>1450</v>
      </c>
      <c r="I69" s="7" t="s">
        <v>21852</v>
      </c>
      <c r="J69" s="7" t="s">
        <v>1452</v>
      </c>
      <c r="K69" s="7" t="s">
        <v>1125</v>
      </c>
      <c r="L69" s="7" t="s">
        <v>1126</v>
      </c>
      <c r="M69" s="7" t="s">
        <v>1461</v>
      </c>
      <c r="N69" s="7" t="s">
        <v>1454</v>
      </c>
      <c r="O69" s="11">
        <v>3</v>
      </c>
      <c r="P69" s="11">
        <v>10</v>
      </c>
      <c r="Q69" s="11">
        <v>3</v>
      </c>
      <c r="R69" s="11">
        <v>0</v>
      </c>
      <c r="S69" s="11" t="s">
        <v>1455</v>
      </c>
      <c r="U69" t="str">
        <f t="shared" si="1"/>
        <v>是</v>
      </c>
    </row>
    <row r="70" spans="1:21">
      <c r="A70" s="2" t="str">
        <f>K70&amp;MID(L:L,15,4)</f>
        <v>侯金有062X</v>
      </c>
      <c r="B70" s="7" t="s">
        <v>1832</v>
      </c>
      <c r="C70" s="7" t="s">
        <v>1457</v>
      </c>
      <c r="D70" s="7">
        <v>37</v>
      </c>
      <c r="E70" s="7" t="s">
        <v>1833</v>
      </c>
      <c r="F70" s="7" t="s">
        <v>21853</v>
      </c>
      <c r="G70" s="7" t="s">
        <v>21854</v>
      </c>
      <c r="H70" s="7" t="s">
        <v>1450</v>
      </c>
      <c r="I70" s="7" t="s">
        <v>9599</v>
      </c>
      <c r="J70" s="7" t="s">
        <v>1452</v>
      </c>
      <c r="K70" s="7" t="s">
        <v>210</v>
      </c>
      <c r="L70" s="7" t="s">
        <v>211</v>
      </c>
      <c r="M70" s="7" t="s">
        <v>1453</v>
      </c>
      <c r="N70" s="7" t="s">
        <v>23</v>
      </c>
      <c r="O70" s="11">
        <v>4</v>
      </c>
      <c r="P70" s="11">
        <v>6</v>
      </c>
      <c r="Q70" s="11">
        <v>1.5</v>
      </c>
      <c r="R70" s="11">
        <v>2.5</v>
      </c>
      <c r="S70" s="11" t="s">
        <v>1455</v>
      </c>
      <c r="U70" t="str">
        <f t="shared" si="1"/>
        <v>是</v>
      </c>
    </row>
    <row r="71" spans="1:21">
      <c r="A71" s="2" t="str">
        <f>K71&amp;MID(L:L,15,4)</f>
        <v>陈伟安0076</v>
      </c>
      <c r="B71" s="7" t="s">
        <v>3150</v>
      </c>
      <c r="C71" s="7" t="s">
        <v>1446</v>
      </c>
      <c r="D71" s="7">
        <v>42</v>
      </c>
      <c r="E71" s="7" t="s">
        <v>3151</v>
      </c>
      <c r="F71" s="7" t="s">
        <v>21855</v>
      </c>
      <c r="G71" s="7" t="s">
        <v>21856</v>
      </c>
      <c r="H71" s="7" t="s">
        <v>1450</v>
      </c>
      <c r="I71" s="7" t="s">
        <v>21857</v>
      </c>
      <c r="J71" s="7" t="s">
        <v>1452</v>
      </c>
      <c r="K71" s="7" t="s">
        <v>89</v>
      </c>
      <c r="L71" s="7" t="s">
        <v>90</v>
      </c>
      <c r="M71" s="7" t="s">
        <v>1453</v>
      </c>
      <c r="N71" s="7" t="s">
        <v>23</v>
      </c>
      <c r="O71" s="11">
        <v>5</v>
      </c>
      <c r="P71" s="11">
        <v>49</v>
      </c>
      <c r="Q71" s="11">
        <v>1.5</v>
      </c>
      <c r="R71" s="11">
        <v>3.5</v>
      </c>
      <c r="S71" s="11" t="s">
        <v>1455</v>
      </c>
      <c r="U71" t="str">
        <f t="shared" si="1"/>
        <v>是</v>
      </c>
    </row>
    <row r="72" spans="1:21">
      <c r="A72" s="2" t="str">
        <f>K72&amp;MID(L:L,15,4)</f>
        <v>梁国威2117</v>
      </c>
      <c r="B72" s="7" t="s">
        <v>1679</v>
      </c>
      <c r="C72" s="7" t="s">
        <v>1446</v>
      </c>
      <c r="D72" s="7">
        <v>35</v>
      </c>
      <c r="E72" s="7" t="s">
        <v>1680</v>
      </c>
      <c r="F72" s="7" t="s">
        <v>21858</v>
      </c>
      <c r="G72" s="7" t="s">
        <v>21859</v>
      </c>
      <c r="H72" s="7" t="s">
        <v>1450</v>
      </c>
      <c r="I72" s="7" t="s">
        <v>21860</v>
      </c>
      <c r="J72" s="7" t="s">
        <v>1452</v>
      </c>
      <c r="K72" s="7" t="s">
        <v>1055</v>
      </c>
      <c r="L72" s="7" t="s">
        <v>1056</v>
      </c>
      <c r="M72" s="7" t="s">
        <v>1561</v>
      </c>
      <c r="N72" s="7" t="s">
        <v>23</v>
      </c>
      <c r="O72" s="11">
        <v>3</v>
      </c>
      <c r="P72" s="11">
        <v>41</v>
      </c>
      <c r="Q72" s="11">
        <v>3</v>
      </c>
      <c r="R72" s="11">
        <v>0</v>
      </c>
      <c r="S72" s="11" t="s">
        <v>1455</v>
      </c>
      <c r="U72" t="str">
        <f t="shared" si="1"/>
        <v>是</v>
      </c>
    </row>
    <row r="73" spans="1:21">
      <c r="A73" s="2" t="str">
        <f>K73&amp;MID(L:L,15,4)</f>
        <v>张金就3326</v>
      </c>
      <c r="B73" s="7" t="s">
        <v>1468</v>
      </c>
      <c r="C73" s="7" t="s">
        <v>1446</v>
      </c>
      <c r="D73" s="7">
        <v>41</v>
      </c>
      <c r="E73" s="7" t="s">
        <v>1096</v>
      </c>
      <c r="F73" s="7" t="s">
        <v>21861</v>
      </c>
      <c r="G73" s="7" t="s">
        <v>21862</v>
      </c>
      <c r="H73" s="7" t="s">
        <v>1450</v>
      </c>
      <c r="I73" s="7" t="s">
        <v>21863</v>
      </c>
      <c r="J73" s="7" t="s">
        <v>1452</v>
      </c>
      <c r="K73" s="7" t="s">
        <v>1292</v>
      </c>
      <c r="L73" s="7" t="s">
        <v>1293</v>
      </c>
      <c r="M73" s="7" t="s">
        <v>1461</v>
      </c>
      <c r="N73" s="7" t="s">
        <v>1462</v>
      </c>
      <c r="O73" s="11">
        <v>3</v>
      </c>
      <c r="P73" s="11">
        <v>14</v>
      </c>
      <c r="Q73" s="11">
        <v>2.5</v>
      </c>
      <c r="R73" s="11">
        <v>0.5</v>
      </c>
      <c r="S73" s="11" t="s">
        <v>1455</v>
      </c>
      <c r="U73" t="str">
        <f t="shared" si="1"/>
        <v>是</v>
      </c>
    </row>
    <row r="74" spans="1:21">
      <c r="A74" s="2" t="str">
        <f>K74&amp;MID(L:L,15,4)</f>
        <v>周丽银1561</v>
      </c>
      <c r="B74" s="7" t="s">
        <v>1848</v>
      </c>
      <c r="C74" s="7" t="s">
        <v>1457</v>
      </c>
      <c r="D74" s="7">
        <v>38</v>
      </c>
      <c r="E74" s="7" t="s">
        <v>1849</v>
      </c>
      <c r="F74" s="7" t="s">
        <v>21864</v>
      </c>
      <c r="G74" s="7" t="s">
        <v>21865</v>
      </c>
      <c r="H74" s="7" t="s">
        <v>1450</v>
      </c>
      <c r="I74" s="7" t="s">
        <v>21866</v>
      </c>
      <c r="J74" s="7" t="s">
        <v>1452</v>
      </c>
      <c r="K74" s="7" t="s">
        <v>692</v>
      </c>
      <c r="L74" s="7" t="s">
        <v>693</v>
      </c>
      <c r="M74" s="7" t="s">
        <v>1453</v>
      </c>
      <c r="N74" s="7" t="s">
        <v>23</v>
      </c>
      <c r="O74" s="11">
        <v>11</v>
      </c>
      <c r="P74" s="11">
        <v>3</v>
      </c>
      <c r="Q74" s="11">
        <v>1.5</v>
      </c>
      <c r="R74" s="11">
        <v>9.5</v>
      </c>
      <c r="S74" s="11" t="s">
        <v>1455</v>
      </c>
      <c r="U74" t="str">
        <f t="shared" si="1"/>
        <v>是</v>
      </c>
    </row>
    <row r="75" spans="1:21">
      <c r="A75" s="2" t="str">
        <f>K75&amp;MID(L:L,15,4)</f>
        <v>蓝银杏5166</v>
      </c>
      <c r="B75" s="7" t="s">
        <v>1853</v>
      </c>
      <c r="C75" s="7" t="s">
        <v>1457</v>
      </c>
      <c r="D75" s="7">
        <v>62</v>
      </c>
      <c r="E75" s="7" t="s">
        <v>1854</v>
      </c>
      <c r="F75" s="7" t="s">
        <v>21867</v>
      </c>
      <c r="G75" s="7" t="s">
        <v>21868</v>
      </c>
      <c r="H75" s="7" t="s">
        <v>1450</v>
      </c>
      <c r="I75" s="7" t="s">
        <v>21869</v>
      </c>
      <c r="J75" s="7" t="s">
        <v>1452</v>
      </c>
      <c r="K75" s="7" t="s">
        <v>204</v>
      </c>
      <c r="L75" s="7" t="s">
        <v>205</v>
      </c>
      <c r="M75" s="7" t="s">
        <v>1461</v>
      </c>
      <c r="N75" s="7" t="s">
        <v>23</v>
      </c>
      <c r="O75" s="11">
        <v>10</v>
      </c>
      <c r="P75" s="11">
        <v>32</v>
      </c>
      <c r="Q75" s="11">
        <v>3</v>
      </c>
      <c r="R75" s="11">
        <v>7</v>
      </c>
      <c r="S75" s="11" t="s">
        <v>1455</v>
      </c>
      <c r="U75" t="str">
        <f t="shared" si="1"/>
        <v>是</v>
      </c>
    </row>
    <row r="76" spans="1:21">
      <c r="A76" s="2" t="str">
        <f>K76&amp;MID(L:L,15,4)</f>
        <v>谢顺芝3924</v>
      </c>
      <c r="B76" s="7" t="s">
        <v>1858</v>
      </c>
      <c r="C76" s="7" t="s">
        <v>1446</v>
      </c>
      <c r="D76" s="7">
        <v>51</v>
      </c>
      <c r="E76" s="7" t="s">
        <v>1859</v>
      </c>
      <c r="F76" s="7" t="s">
        <v>21870</v>
      </c>
      <c r="G76" s="7" t="s">
        <v>21871</v>
      </c>
      <c r="H76" s="7" t="s">
        <v>1450</v>
      </c>
      <c r="I76" s="7" t="s">
        <v>21872</v>
      </c>
      <c r="J76" s="7" t="s">
        <v>1452</v>
      </c>
      <c r="K76" s="7" t="s">
        <v>642</v>
      </c>
      <c r="L76" s="7" t="s">
        <v>643</v>
      </c>
      <c r="M76" s="7" t="s">
        <v>1453</v>
      </c>
      <c r="N76" s="7" t="s">
        <v>1467</v>
      </c>
      <c r="O76" s="11">
        <v>2</v>
      </c>
      <c r="P76" s="11">
        <v>4</v>
      </c>
      <c r="Q76" s="11">
        <v>1.5</v>
      </c>
      <c r="R76" s="11">
        <v>0.5</v>
      </c>
      <c r="S76" s="11" t="s">
        <v>1455</v>
      </c>
      <c r="U76" t="str">
        <f t="shared" si="1"/>
        <v>是</v>
      </c>
    </row>
    <row r="77" spans="1:21">
      <c r="A77" s="2" t="str">
        <f>K77&amp;MID(L:L,15,4)</f>
        <v>胡继淑0947</v>
      </c>
      <c r="B77" s="7" t="s">
        <v>16563</v>
      </c>
      <c r="C77" s="7" t="s">
        <v>1446</v>
      </c>
      <c r="D77" s="7">
        <v>44</v>
      </c>
      <c r="E77" s="7" t="s">
        <v>16564</v>
      </c>
      <c r="F77" s="7" t="s">
        <v>21873</v>
      </c>
      <c r="G77" s="7" t="s">
        <v>21874</v>
      </c>
      <c r="H77" s="7" t="s">
        <v>1450</v>
      </c>
      <c r="I77" s="7" t="s">
        <v>21875</v>
      </c>
      <c r="J77" s="7" t="s">
        <v>1452</v>
      </c>
      <c r="K77" s="7" t="s">
        <v>188</v>
      </c>
      <c r="L77" s="7" t="s">
        <v>189</v>
      </c>
      <c r="M77" s="7" t="s">
        <v>1461</v>
      </c>
      <c r="N77" s="7" t="s">
        <v>23</v>
      </c>
      <c r="O77" s="11">
        <v>3</v>
      </c>
      <c r="P77" s="11">
        <v>5</v>
      </c>
      <c r="Q77" s="11">
        <v>3</v>
      </c>
      <c r="R77" s="11">
        <v>0</v>
      </c>
      <c r="S77" s="11" t="s">
        <v>1455</v>
      </c>
      <c r="U77" t="str">
        <f t="shared" si="1"/>
        <v>是</v>
      </c>
    </row>
    <row r="78" spans="1:21">
      <c r="A78" s="2" t="str">
        <f>K78&amp;MID(L:L,15,4)</f>
        <v>黄细妹3927</v>
      </c>
      <c r="B78" s="7" t="s">
        <v>1866</v>
      </c>
      <c r="C78" s="7" t="s">
        <v>1446</v>
      </c>
      <c r="D78" s="7">
        <v>27</v>
      </c>
      <c r="E78" s="7" t="s">
        <v>1867</v>
      </c>
      <c r="F78" s="7" t="s">
        <v>21876</v>
      </c>
      <c r="G78" s="7" t="s">
        <v>21877</v>
      </c>
      <c r="H78" s="7" t="s">
        <v>1450</v>
      </c>
      <c r="I78" s="7" t="s">
        <v>21878</v>
      </c>
      <c r="J78" s="7" t="s">
        <v>1452</v>
      </c>
      <c r="K78" s="7" t="s">
        <v>654</v>
      </c>
      <c r="L78" s="7" t="s">
        <v>655</v>
      </c>
      <c r="M78" s="7" t="s">
        <v>1453</v>
      </c>
      <c r="N78" s="7" t="s">
        <v>1467</v>
      </c>
      <c r="O78" s="11">
        <v>25</v>
      </c>
      <c r="P78" s="11">
        <v>58</v>
      </c>
      <c r="Q78" s="11">
        <v>1.5</v>
      </c>
      <c r="R78" s="11">
        <v>23.5</v>
      </c>
      <c r="S78" s="11" t="s">
        <v>1520</v>
      </c>
      <c r="U78" t="str">
        <f t="shared" si="1"/>
        <v>否</v>
      </c>
    </row>
    <row r="79" spans="1:21">
      <c r="A79" s="2" t="str">
        <f>K79&amp;MID(L:L,15,4)</f>
        <v>周群9567</v>
      </c>
      <c r="B79" s="7" t="s">
        <v>1871</v>
      </c>
      <c r="C79" s="7" t="s">
        <v>1457</v>
      </c>
      <c r="D79" s="7">
        <v>48</v>
      </c>
      <c r="E79" s="7" t="s">
        <v>1872</v>
      </c>
      <c r="F79" s="7" t="s">
        <v>21879</v>
      </c>
      <c r="G79" s="7" t="s">
        <v>21880</v>
      </c>
      <c r="H79" s="7" t="s">
        <v>1450</v>
      </c>
      <c r="I79" s="7" t="s">
        <v>21881</v>
      </c>
      <c r="J79" s="7" t="s">
        <v>1452</v>
      </c>
      <c r="K79" s="7" t="s">
        <v>619</v>
      </c>
      <c r="L79" s="7" t="s">
        <v>620</v>
      </c>
      <c r="M79" s="7" t="s">
        <v>1461</v>
      </c>
      <c r="N79" s="7" t="s">
        <v>23</v>
      </c>
      <c r="O79" s="11">
        <v>3</v>
      </c>
      <c r="P79" s="11">
        <v>37</v>
      </c>
      <c r="Q79" s="11">
        <v>3</v>
      </c>
      <c r="R79" s="11">
        <v>0</v>
      </c>
      <c r="S79" s="11" t="s">
        <v>1455</v>
      </c>
      <c r="U79" t="str">
        <f t="shared" si="1"/>
        <v>是</v>
      </c>
    </row>
    <row r="80" spans="1:21">
      <c r="A80" s="2" t="str">
        <f>K80&amp;MID(L:L,15,4)</f>
        <v>孔庆彬0915</v>
      </c>
      <c r="B80" s="7" t="s">
        <v>1882</v>
      </c>
      <c r="C80" s="7" t="s">
        <v>1446</v>
      </c>
      <c r="D80" s="7">
        <v>37</v>
      </c>
      <c r="E80" s="7" t="s">
        <v>1883</v>
      </c>
      <c r="F80" s="7" t="s">
        <v>21882</v>
      </c>
      <c r="G80" s="7" t="s">
        <v>21883</v>
      </c>
      <c r="H80" s="7" t="s">
        <v>1450</v>
      </c>
      <c r="I80" s="7" t="s">
        <v>21884</v>
      </c>
      <c r="J80" s="7" t="s">
        <v>1452</v>
      </c>
      <c r="K80" s="7" t="s">
        <v>322</v>
      </c>
      <c r="L80" s="7" t="s">
        <v>323</v>
      </c>
      <c r="M80" s="7" t="s">
        <v>1453</v>
      </c>
      <c r="N80" s="7" t="s">
        <v>23</v>
      </c>
      <c r="O80" s="11">
        <v>1</v>
      </c>
      <c r="P80" s="11">
        <v>50</v>
      </c>
      <c r="Q80" s="11">
        <v>1.5</v>
      </c>
      <c r="R80" s="11">
        <v>0</v>
      </c>
      <c r="S80" s="11" t="s">
        <v>1455</v>
      </c>
      <c r="U80" t="str">
        <f t="shared" si="1"/>
        <v>是</v>
      </c>
    </row>
    <row r="81" spans="1:21">
      <c r="A81" s="2" t="str">
        <f>K81&amp;MID(L:L,15,4)</f>
        <v>叶满0046</v>
      </c>
      <c r="B81" s="7" t="s">
        <v>1887</v>
      </c>
      <c r="C81" s="7" t="s">
        <v>1446</v>
      </c>
      <c r="D81" s="7">
        <v>51</v>
      </c>
      <c r="E81" s="7" t="s">
        <v>1888</v>
      </c>
      <c r="F81" s="7" t="s">
        <v>21885</v>
      </c>
      <c r="G81" s="7" t="s">
        <v>21886</v>
      </c>
      <c r="H81" s="7" t="s">
        <v>1450</v>
      </c>
      <c r="I81" s="7" t="s">
        <v>21887</v>
      </c>
      <c r="J81" s="7" t="s">
        <v>1452</v>
      </c>
      <c r="K81" s="7" t="s">
        <v>909</v>
      </c>
      <c r="L81" s="7" t="s">
        <v>910</v>
      </c>
      <c r="M81" s="7" t="s">
        <v>1453</v>
      </c>
      <c r="N81" s="7" t="s">
        <v>1454</v>
      </c>
      <c r="O81" s="11">
        <v>1</v>
      </c>
      <c r="P81" s="11">
        <v>52</v>
      </c>
      <c r="Q81" s="11">
        <v>1.5</v>
      </c>
      <c r="R81" s="11">
        <v>0</v>
      </c>
      <c r="S81" s="11" t="s">
        <v>1455</v>
      </c>
      <c r="U81" t="str">
        <f t="shared" si="1"/>
        <v>是</v>
      </c>
    </row>
    <row r="82" spans="1:21">
      <c r="A82" s="2" t="str">
        <f>K82&amp;MID(L:L,15,4)</f>
        <v>朱毅0044</v>
      </c>
      <c r="B82" s="7" t="s">
        <v>1892</v>
      </c>
      <c r="C82" s="7" t="s">
        <v>1446</v>
      </c>
      <c r="D82" s="7">
        <v>48</v>
      </c>
      <c r="E82" s="7" t="s">
        <v>1893</v>
      </c>
      <c r="F82" s="7" t="s">
        <v>21888</v>
      </c>
      <c r="G82" s="7" t="s">
        <v>21889</v>
      </c>
      <c r="H82" s="7" t="s">
        <v>1450</v>
      </c>
      <c r="I82" s="7" t="s">
        <v>8848</v>
      </c>
      <c r="J82" s="7" t="s">
        <v>1452</v>
      </c>
      <c r="K82" s="7" t="s">
        <v>1044</v>
      </c>
      <c r="L82" s="7" t="s">
        <v>1897</v>
      </c>
      <c r="M82" s="7" t="s">
        <v>1461</v>
      </c>
      <c r="N82" s="7" t="s">
        <v>1454</v>
      </c>
      <c r="O82" s="11">
        <v>3</v>
      </c>
      <c r="P82" s="11">
        <v>18</v>
      </c>
      <c r="Q82" s="11">
        <v>3</v>
      </c>
      <c r="R82" s="11">
        <v>0</v>
      </c>
      <c r="S82" s="11" t="s">
        <v>1455</v>
      </c>
      <c r="U82" t="str">
        <f t="shared" si="1"/>
        <v>是</v>
      </c>
    </row>
    <row r="83" spans="1:21">
      <c r="A83" s="2" t="str">
        <f>K83&amp;MID(L:L,15,4)</f>
        <v>彭次光5430</v>
      </c>
      <c r="B83" s="7" t="s">
        <v>1898</v>
      </c>
      <c r="C83" s="7" t="s">
        <v>1446</v>
      </c>
      <c r="D83" s="7">
        <v>56</v>
      </c>
      <c r="E83" s="7" t="s">
        <v>1899</v>
      </c>
      <c r="F83" s="7" t="s">
        <v>21890</v>
      </c>
      <c r="G83" s="7" t="s">
        <v>21891</v>
      </c>
      <c r="H83" s="7" t="s">
        <v>1450</v>
      </c>
      <c r="I83" s="7" t="s">
        <v>21892</v>
      </c>
      <c r="J83" s="7" t="s">
        <v>1452</v>
      </c>
      <c r="K83" s="7" t="s">
        <v>512</v>
      </c>
      <c r="L83" s="7" t="s">
        <v>513</v>
      </c>
      <c r="M83" s="7" t="s">
        <v>1453</v>
      </c>
      <c r="N83" s="7" t="s">
        <v>23</v>
      </c>
      <c r="O83" s="11">
        <v>2</v>
      </c>
      <c r="P83" s="11">
        <v>6</v>
      </c>
      <c r="Q83" s="11">
        <v>1.5</v>
      </c>
      <c r="R83" s="11">
        <v>0.5</v>
      </c>
      <c r="S83" s="11" t="s">
        <v>1455</v>
      </c>
      <c r="U83" t="str">
        <f t="shared" si="1"/>
        <v>是</v>
      </c>
    </row>
    <row r="84" spans="1:21">
      <c r="A84" s="2" t="str">
        <f>K84&amp;MID(L:L,15,4)</f>
        <v>梁梅芳5148</v>
      </c>
      <c r="B84" s="7" t="s">
        <v>1949</v>
      </c>
      <c r="C84" s="7" t="s">
        <v>1457</v>
      </c>
      <c r="D84" s="7">
        <v>53</v>
      </c>
      <c r="E84" s="7" t="s">
        <v>1950</v>
      </c>
      <c r="F84" s="7" t="s">
        <v>21893</v>
      </c>
      <c r="G84" s="7" t="s">
        <v>21894</v>
      </c>
      <c r="H84" s="7" t="s">
        <v>1450</v>
      </c>
      <c r="I84" s="7" t="s">
        <v>21852</v>
      </c>
      <c r="J84" s="7" t="s">
        <v>1452</v>
      </c>
      <c r="K84" s="7" t="s">
        <v>305</v>
      </c>
      <c r="L84" s="7" t="s">
        <v>306</v>
      </c>
      <c r="M84" s="7" t="s">
        <v>1461</v>
      </c>
      <c r="N84" s="7" t="s">
        <v>23</v>
      </c>
      <c r="O84" s="11">
        <v>3</v>
      </c>
      <c r="P84" s="11">
        <v>10</v>
      </c>
      <c r="Q84" s="11">
        <v>3</v>
      </c>
      <c r="R84" s="11">
        <v>0</v>
      </c>
      <c r="S84" s="11" t="s">
        <v>1455</v>
      </c>
      <c r="U84" t="str">
        <f t="shared" si="1"/>
        <v>是</v>
      </c>
    </row>
    <row r="85" spans="1:21">
      <c r="A85" s="2" t="str">
        <f>K85&amp;MID(L:L,15,4)</f>
        <v>苏雪珍0680</v>
      </c>
      <c r="B85" s="7" t="s">
        <v>1903</v>
      </c>
      <c r="C85" s="7" t="s">
        <v>1446</v>
      </c>
      <c r="D85" s="7">
        <v>53</v>
      </c>
      <c r="E85" s="7" t="s">
        <v>1904</v>
      </c>
      <c r="F85" s="7" t="s">
        <v>21895</v>
      </c>
      <c r="G85" s="7" t="s">
        <v>21896</v>
      </c>
      <c r="H85" s="7" t="s">
        <v>1450</v>
      </c>
      <c r="I85" s="7" t="s">
        <v>21897</v>
      </c>
      <c r="J85" s="7" t="s">
        <v>1452</v>
      </c>
      <c r="K85" s="7" t="s">
        <v>490</v>
      </c>
      <c r="L85" s="7" t="s">
        <v>491</v>
      </c>
      <c r="M85" s="7" t="s">
        <v>1453</v>
      </c>
      <c r="N85" s="7" t="s">
        <v>23</v>
      </c>
      <c r="O85" s="11">
        <v>2</v>
      </c>
      <c r="P85" s="11">
        <v>37</v>
      </c>
      <c r="Q85" s="11">
        <v>1.5</v>
      </c>
      <c r="R85" s="11">
        <v>0.5</v>
      </c>
      <c r="S85" s="11" t="s">
        <v>1455</v>
      </c>
      <c r="U85" t="str">
        <f t="shared" si="1"/>
        <v>是</v>
      </c>
    </row>
    <row r="86" spans="1:21">
      <c r="A86" s="2" t="str">
        <f>K86&amp;MID(L:L,15,4)</f>
        <v>江和好0024</v>
      </c>
      <c r="B86" s="7" t="s">
        <v>18006</v>
      </c>
      <c r="C86" s="7" t="s">
        <v>1457</v>
      </c>
      <c r="D86" s="7">
        <v>40</v>
      </c>
      <c r="E86" s="7" t="s">
        <v>18007</v>
      </c>
      <c r="F86" s="7" t="s">
        <v>21898</v>
      </c>
      <c r="G86" s="7" t="s">
        <v>21899</v>
      </c>
      <c r="H86" s="7" t="s">
        <v>1450</v>
      </c>
      <c r="I86" s="7" t="s">
        <v>2921</v>
      </c>
      <c r="J86" s="7" t="s">
        <v>1452</v>
      </c>
      <c r="K86" s="7" t="s">
        <v>297</v>
      </c>
      <c r="L86" s="7" t="s">
        <v>298</v>
      </c>
      <c r="M86" s="7" t="s">
        <v>1453</v>
      </c>
      <c r="N86" s="7" t="s">
        <v>23</v>
      </c>
      <c r="O86" s="11">
        <v>3</v>
      </c>
      <c r="P86" s="11">
        <v>0</v>
      </c>
      <c r="Q86" s="11">
        <v>1.5</v>
      </c>
      <c r="R86" s="11">
        <v>1.5</v>
      </c>
      <c r="S86" s="11" t="s">
        <v>1455</v>
      </c>
      <c r="U86" t="str">
        <f t="shared" si="1"/>
        <v>是</v>
      </c>
    </row>
    <row r="87" spans="1:21">
      <c r="A87" s="2" t="str">
        <f>K87&amp;MID(L:L,15,4)</f>
        <v>邝鉴谦1213</v>
      </c>
      <c r="B87" s="7" t="s">
        <v>1908</v>
      </c>
      <c r="C87" s="7" t="s">
        <v>1457</v>
      </c>
      <c r="D87" s="7">
        <v>37</v>
      </c>
      <c r="E87" s="7" t="s">
        <v>1909</v>
      </c>
      <c r="F87" s="7" t="s">
        <v>21900</v>
      </c>
      <c r="G87" s="7" t="s">
        <v>21901</v>
      </c>
      <c r="H87" s="7" t="s">
        <v>1912</v>
      </c>
      <c r="I87" s="7" t="s">
        <v>21902</v>
      </c>
      <c r="J87" s="7" t="s">
        <v>1452</v>
      </c>
      <c r="K87" s="7" t="s">
        <v>329</v>
      </c>
      <c r="L87" s="7" t="s">
        <v>330</v>
      </c>
      <c r="M87" s="7" t="s">
        <v>1453</v>
      </c>
      <c r="N87" s="7" t="s">
        <v>23</v>
      </c>
      <c r="O87" s="11">
        <v>4</v>
      </c>
      <c r="P87" s="11">
        <v>27</v>
      </c>
      <c r="Q87" s="11">
        <v>1.5</v>
      </c>
      <c r="R87" s="11">
        <v>2.5</v>
      </c>
      <c r="S87" s="11" t="s">
        <v>1455</v>
      </c>
      <c r="U87" t="str">
        <f t="shared" si="1"/>
        <v>是</v>
      </c>
    </row>
    <row r="88" spans="1:21">
      <c r="A88" s="2" t="str">
        <f>K88&amp;MID(L:L,15,4)</f>
        <v>卢宜才0035</v>
      </c>
      <c r="B88" s="7" t="s">
        <v>1914</v>
      </c>
      <c r="C88" s="7" t="s">
        <v>1446</v>
      </c>
      <c r="D88" s="7">
        <v>51</v>
      </c>
      <c r="E88" s="7" t="s">
        <v>1915</v>
      </c>
      <c r="F88" s="7" t="s">
        <v>21903</v>
      </c>
      <c r="G88" s="7" t="s">
        <v>21904</v>
      </c>
      <c r="H88" s="7" t="s">
        <v>1450</v>
      </c>
      <c r="I88" s="7" t="s">
        <v>21905</v>
      </c>
      <c r="J88" s="7" t="s">
        <v>1452</v>
      </c>
      <c r="K88" s="7" t="s">
        <v>461</v>
      </c>
      <c r="L88" s="7" t="s">
        <v>462</v>
      </c>
      <c r="M88" s="7" t="s">
        <v>1461</v>
      </c>
      <c r="N88" s="7" t="s">
        <v>23</v>
      </c>
      <c r="O88" s="11">
        <v>4</v>
      </c>
      <c r="P88" s="11">
        <v>52</v>
      </c>
      <c r="Q88" s="11">
        <v>3</v>
      </c>
      <c r="R88" s="11">
        <v>1</v>
      </c>
      <c r="S88" s="11" t="s">
        <v>1455</v>
      </c>
      <c r="U88" t="str">
        <f t="shared" si="1"/>
        <v>是</v>
      </c>
    </row>
    <row r="89" spans="1:21">
      <c r="A89" s="2" t="str">
        <f>K89&amp;MID(L:L,15,4)</f>
        <v>卢二妹1225</v>
      </c>
      <c r="B89" s="7" t="s">
        <v>1919</v>
      </c>
      <c r="C89" s="7" t="s">
        <v>1446</v>
      </c>
      <c r="D89" s="7">
        <v>63</v>
      </c>
      <c r="E89" s="7" t="s">
        <v>1920</v>
      </c>
      <c r="F89" s="7" t="s">
        <v>21906</v>
      </c>
      <c r="G89" s="7" t="s">
        <v>21907</v>
      </c>
      <c r="H89" s="7" t="s">
        <v>1450</v>
      </c>
      <c r="I89" s="7" t="s">
        <v>21908</v>
      </c>
      <c r="J89" s="7" t="s">
        <v>1452</v>
      </c>
      <c r="K89" s="7" t="s">
        <v>450</v>
      </c>
      <c r="L89" s="7" t="s">
        <v>451</v>
      </c>
      <c r="M89" s="7" t="s">
        <v>1453</v>
      </c>
      <c r="N89" s="7" t="s">
        <v>23</v>
      </c>
      <c r="O89" s="11">
        <v>2</v>
      </c>
      <c r="P89" s="11">
        <v>56</v>
      </c>
      <c r="Q89" s="11">
        <v>1.5</v>
      </c>
      <c r="R89" s="11">
        <v>0.5</v>
      </c>
      <c r="S89" s="11" t="s">
        <v>1455</v>
      </c>
      <c r="U89" t="str">
        <f t="shared" si="1"/>
        <v>是</v>
      </c>
    </row>
    <row r="90" spans="1:21">
      <c r="A90" s="2" t="str">
        <f>K90&amp;MID(L:L,15,4)</f>
        <v>李光远3619</v>
      </c>
      <c r="B90" s="7" t="s">
        <v>17603</v>
      </c>
      <c r="C90" s="7" t="s">
        <v>1446</v>
      </c>
      <c r="D90" s="7">
        <v>60</v>
      </c>
      <c r="E90" s="7" t="s">
        <v>17604</v>
      </c>
      <c r="F90" s="7" t="s">
        <v>21909</v>
      </c>
      <c r="G90" s="7" t="s">
        <v>21910</v>
      </c>
      <c r="H90" s="7" t="s">
        <v>1450</v>
      </c>
      <c r="I90" s="7" t="s">
        <v>21911</v>
      </c>
      <c r="J90" s="7" t="s">
        <v>1452</v>
      </c>
      <c r="K90" s="7" t="s">
        <v>370</v>
      </c>
      <c r="L90" s="7" t="s">
        <v>371</v>
      </c>
      <c r="M90" s="7" t="s">
        <v>1461</v>
      </c>
      <c r="N90" s="7" t="s">
        <v>23</v>
      </c>
      <c r="O90" s="11">
        <v>4</v>
      </c>
      <c r="P90" s="11">
        <v>12</v>
      </c>
      <c r="Q90" s="11">
        <v>3</v>
      </c>
      <c r="R90" s="11">
        <v>1</v>
      </c>
      <c r="S90" s="11" t="s">
        <v>1455</v>
      </c>
      <c r="U90" t="str">
        <f t="shared" si="1"/>
        <v>是</v>
      </c>
    </row>
    <row r="91" spans="1:21">
      <c r="A91" s="2" t="str">
        <f>K91&amp;MID(L:L,15,4)</f>
        <v>刘景昌4518</v>
      </c>
      <c r="B91" s="7" t="s">
        <v>1929</v>
      </c>
      <c r="C91" s="7" t="s">
        <v>1446</v>
      </c>
      <c r="D91" s="7">
        <v>58</v>
      </c>
      <c r="E91" s="7" t="s">
        <v>1930</v>
      </c>
      <c r="F91" s="7" t="s">
        <v>21912</v>
      </c>
      <c r="G91" s="7" t="s">
        <v>21913</v>
      </c>
      <c r="H91" s="7" t="s">
        <v>1450</v>
      </c>
      <c r="I91" s="7" t="s">
        <v>21914</v>
      </c>
      <c r="J91" s="7" t="s">
        <v>1452</v>
      </c>
      <c r="K91" s="7" t="s">
        <v>404</v>
      </c>
      <c r="L91" s="7" t="s">
        <v>405</v>
      </c>
      <c r="M91" s="7" t="s">
        <v>1461</v>
      </c>
      <c r="N91" s="7" t="s">
        <v>23</v>
      </c>
      <c r="O91" s="11">
        <v>4</v>
      </c>
      <c r="P91" s="11">
        <v>3</v>
      </c>
      <c r="Q91" s="11">
        <v>3</v>
      </c>
      <c r="R91" s="11">
        <v>1</v>
      </c>
      <c r="S91" s="11" t="s">
        <v>1455</v>
      </c>
      <c r="U91" t="str">
        <f t="shared" si="1"/>
        <v>是</v>
      </c>
    </row>
    <row r="92" spans="1:21">
      <c r="A92" s="2" t="str">
        <f>K92&amp;MID(L:L,15,4)</f>
        <v>伍炳基3938</v>
      </c>
      <c r="B92" s="7" t="s">
        <v>1934</v>
      </c>
      <c r="C92" s="7" t="s">
        <v>1446</v>
      </c>
      <c r="D92" s="7">
        <v>47</v>
      </c>
      <c r="E92" s="7" t="s">
        <v>1935</v>
      </c>
      <c r="F92" s="7" t="s">
        <v>21915</v>
      </c>
      <c r="G92" s="7" t="s">
        <v>21916</v>
      </c>
      <c r="H92" s="7" t="s">
        <v>1450</v>
      </c>
      <c r="I92" s="7" t="s">
        <v>2844</v>
      </c>
      <c r="J92" s="7" t="s">
        <v>1452</v>
      </c>
      <c r="K92" s="7" t="s">
        <v>275</v>
      </c>
      <c r="L92" s="7" t="s">
        <v>276</v>
      </c>
      <c r="M92" s="7" t="s">
        <v>1461</v>
      </c>
      <c r="N92" s="7" t="s">
        <v>23</v>
      </c>
      <c r="O92" s="11">
        <v>4</v>
      </c>
      <c r="P92" s="11">
        <v>4</v>
      </c>
      <c r="Q92" s="11">
        <v>3</v>
      </c>
      <c r="R92" s="11">
        <v>1</v>
      </c>
      <c r="S92" s="11" t="s">
        <v>1455</v>
      </c>
      <c r="U92" t="str">
        <f t="shared" si="1"/>
        <v>是</v>
      </c>
    </row>
    <row r="93" spans="1:21">
      <c r="A93" s="2" t="str">
        <f>K93&amp;MID(L:L,15,4)</f>
        <v>徐金汉1238</v>
      </c>
      <c r="B93" s="7" t="s">
        <v>1939</v>
      </c>
      <c r="C93" s="7" t="s">
        <v>1446</v>
      </c>
      <c r="D93" s="7">
        <v>52</v>
      </c>
      <c r="E93" s="7" t="s">
        <v>1940</v>
      </c>
      <c r="F93" s="7" t="s">
        <v>21917</v>
      </c>
      <c r="G93" s="7" t="s">
        <v>21918</v>
      </c>
      <c r="H93" s="7" t="s">
        <v>1450</v>
      </c>
      <c r="I93" s="7" t="s">
        <v>21919</v>
      </c>
      <c r="J93" s="7" t="s">
        <v>1452</v>
      </c>
      <c r="K93" s="7" t="s">
        <v>616</v>
      </c>
      <c r="L93" s="7" t="s">
        <v>617</v>
      </c>
      <c r="M93" s="7" t="s">
        <v>1453</v>
      </c>
      <c r="N93" s="7" t="s">
        <v>23</v>
      </c>
      <c r="O93" s="11">
        <v>3</v>
      </c>
      <c r="P93" s="11">
        <v>5</v>
      </c>
      <c r="Q93" s="11">
        <v>1.5</v>
      </c>
      <c r="R93" s="11">
        <v>1.5</v>
      </c>
      <c r="S93" s="11" t="s">
        <v>1455</v>
      </c>
      <c r="U93" t="str">
        <f t="shared" si="1"/>
        <v>是</v>
      </c>
    </row>
    <row r="94" spans="1:21">
      <c r="A94" s="2" t="str">
        <f>K94&amp;MID(L:L,15,4)</f>
        <v>袁有美4227</v>
      </c>
      <c r="B94" s="7" t="s">
        <v>1944</v>
      </c>
      <c r="C94" s="7" t="s">
        <v>1457</v>
      </c>
      <c r="D94" s="7">
        <v>48</v>
      </c>
      <c r="E94" s="7" t="s">
        <v>1945</v>
      </c>
      <c r="F94" s="7" t="s">
        <v>21920</v>
      </c>
      <c r="G94" s="7" t="s">
        <v>21921</v>
      </c>
      <c r="H94" s="7" t="s">
        <v>1450</v>
      </c>
      <c r="I94" s="7" t="s">
        <v>21922</v>
      </c>
      <c r="J94" s="7" t="s">
        <v>1452</v>
      </c>
      <c r="K94" s="7" t="s">
        <v>913</v>
      </c>
      <c r="L94" s="7" t="s">
        <v>914</v>
      </c>
      <c r="M94" s="7" t="s">
        <v>1461</v>
      </c>
      <c r="N94" s="7" t="s">
        <v>1467</v>
      </c>
      <c r="O94" s="11">
        <v>5</v>
      </c>
      <c r="P94" s="11">
        <v>12</v>
      </c>
      <c r="Q94" s="11">
        <v>3</v>
      </c>
      <c r="R94" s="11">
        <v>2</v>
      </c>
      <c r="S94" s="11" t="s">
        <v>1455</v>
      </c>
      <c r="U94" t="str">
        <f t="shared" si="1"/>
        <v>是</v>
      </c>
    </row>
    <row r="95" spans="1:21">
      <c r="A95" s="2" t="str">
        <f>K95&amp;MID(L:L,15,4)</f>
        <v>杨清葵2728</v>
      </c>
      <c r="B95" s="7" t="s">
        <v>1958</v>
      </c>
      <c r="C95" s="7" t="s">
        <v>1446</v>
      </c>
      <c r="D95" s="7">
        <v>34</v>
      </c>
      <c r="E95" s="7" t="s">
        <v>962</v>
      </c>
      <c r="F95" s="7" t="s">
        <v>21923</v>
      </c>
      <c r="G95" s="7" t="s">
        <v>21924</v>
      </c>
      <c r="H95" s="7" t="s">
        <v>1450</v>
      </c>
      <c r="I95" s="7" t="s">
        <v>21925</v>
      </c>
      <c r="J95" s="7" t="s">
        <v>1452</v>
      </c>
      <c r="K95" s="7" t="s">
        <v>957</v>
      </c>
      <c r="L95" s="7" t="s">
        <v>958</v>
      </c>
      <c r="M95" s="7" t="s">
        <v>1453</v>
      </c>
      <c r="N95" s="7" t="s">
        <v>1467</v>
      </c>
      <c r="O95" s="11">
        <v>1</v>
      </c>
      <c r="P95" s="11">
        <v>30</v>
      </c>
      <c r="Q95" s="11">
        <v>1.5</v>
      </c>
      <c r="R95" s="11">
        <v>0</v>
      </c>
      <c r="S95" s="11" t="s">
        <v>1455</v>
      </c>
      <c r="U95" t="str">
        <f t="shared" si="1"/>
        <v>是</v>
      </c>
    </row>
    <row r="96" spans="1:21">
      <c r="A96" s="2" t="str">
        <f>K96&amp;MID(L:L,15,4)</f>
        <v>张翠维0624</v>
      </c>
      <c r="B96" s="7" t="s">
        <v>1962</v>
      </c>
      <c r="C96" s="7" t="s">
        <v>1446</v>
      </c>
      <c r="D96" s="7">
        <v>49</v>
      </c>
      <c r="E96" s="7" t="s">
        <v>1963</v>
      </c>
      <c r="F96" s="7" t="s">
        <v>21926</v>
      </c>
      <c r="G96" s="7" t="s">
        <v>21927</v>
      </c>
      <c r="H96" s="7" t="s">
        <v>1450</v>
      </c>
      <c r="I96" s="7" t="s">
        <v>9120</v>
      </c>
      <c r="J96" s="7" t="s">
        <v>1452</v>
      </c>
      <c r="K96" s="7" t="s">
        <v>334</v>
      </c>
      <c r="L96" s="7" t="s">
        <v>335</v>
      </c>
      <c r="M96" s="7" t="s">
        <v>1453</v>
      </c>
      <c r="N96" s="7" t="s">
        <v>23</v>
      </c>
      <c r="O96" s="11">
        <v>1</v>
      </c>
      <c r="P96" s="11">
        <v>49</v>
      </c>
      <c r="Q96" s="11">
        <v>1.5</v>
      </c>
      <c r="R96" s="11">
        <v>0</v>
      </c>
      <c r="S96" s="11" t="s">
        <v>1455</v>
      </c>
      <c r="U96" t="str">
        <f t="shared" si="1"/>
        <v>是</v>
      </c>
    </row>
    <row r="97" spans="1:21">
      <c r="A97" s="2" t="str">
        <f>K97&amp;MID(L:L,15,4)</f>
        <v>陈丽华3928</v>
      </c>
      <c r="B97" s="7" t="s">
        <v>1967</v>
      </c>
      <c r="C97" s="7" t="s">
        <v>1446</v>
      </c>
      <c r="D97" s="7">
        <v>49</v>
      </c>
      <c r="E97" s="7" t="s">
        <v>1108</v>
      </c>
      <c r="F97" s="7" t="s">
        <v>21928</v>
      </c>
      <c r="G97" s="7" t="s">
        <v>21929</v>
      </c>
      <c r="H97" s="7" t="s">
        <v>1450</v>
      </c>
      <c r="I97" s="7" t="s">
        <v>8122</v>
      </c>
      <c r="J97" s="7" t="s">
        <v>1452</v>
      </c>
      <c r="K97" s="7" t="s">
        <v>1109</v>
      </c>
      <c r="L97" s="7" t="s">
        <v>1110</v>
      </c>
      <c r="M97" s="7" t="s">
        <v>1461</v>
      </c>
      <c r="N97" s="7" t="s">
        <v>1467</v>
      </c>
      <c r="O97" s="11">
        <v>3</v>
      </c>
      <c r="P97" s="11">
        <v>24</v>
      </c>
      <c r="Q97" s="11">
        <v>3</v>
      </c>
      <c r="R97" s="11">
        <v>0</v>
      </c>
      <c r="S97" s="11" t="s">
        <v>1455</v>
      </c>
      <c r="U97" t="str">
        <f t="shared" si="1"/>
        <v>是</v>
      </c>
    </row>
    <row r="98" spans="1:21">
      <c r="A98" s="2" t="str">
        <f>K98&amp;MID(L:L,15,4)</f>
        <v>陈有妹142X</v>
      </c>
      <c r="B98" s="7" t="s">
        <v>5236</v>
      </c>
      <c r="C98" s="7" t="s">
        <v>1457</v>
      </c>
      <c r="D98" s="7">
        <v>58</v>
      </c>
      <c r="E98" s="7" t="s">
        <v>1102</v>
      </c>
      <c r="F98" s="7" t="s">
        <v>21930</v>
      </c>
      <c r="G98" s="7" t="s">
        <v>21931</v>
      </c>
      <c r="H98" s="7" t="s">
        <v>1450</v>
      </c>
      <c r="I98" s="7" t="s">
        <v>21932</v>
      </c>
      <c r="J98" s="7" t="s">
        <v>1452</v>
      </c>
      <c r="K98" s="7" t="s">
        <v>1097</v>
      </c>
      <c r="L98" s="7" t="s">
        <v>1098</v>
      </c>
      <c r="M98" s="7" t="s">
        <v>1461</v>
      </c>
      <c r="N98" s="7" t="s">
        <v>1454</v>
      </c>
      <c r="O98" s="11">
        <v>7</v>
      </c>
      <c r="P98" s="11">
        <v>0</v>
      </c>
      <c r="Q98" s="11">
        <v>3</v>
      </c>
      <c r="R98" s="11">
        <v>4</v>
      </c>
      <c r="S98" s="11" t="s">
        <v>1455</v>
      </c>
      <c r="U98" t="str">
        <f t="shared" si="1"/>
        <v>是</v>
      </c>
    </row>
    <row r="99" spans="1:21">
      <c r="A99" s="2" t="str">
        <f>K99&amp;MID(L:L,15,4)</f>
        <v>黄笑英3045</v>
      </c>
      <c r="B99" s="7" t="s">
        <v>1840</v>
      </c>
      <c r="C99" s="7" t="s">
        <v>1457</v>
      </c>
      <c r="D99" s="7">
        <v>50</v>
      </c>
      <c r="E99" s="7" t="s">
        <v>1841</v>
      </c>
      <c r="F99" s="7" t="s">
        <v>21933</v>
      </c>
      <c r="G99" s="7" t="s">
        <v>21934</v>
      </c>
      <c r="H99" s="7" t="s">
        <v>1450</v>
      </c>
      <c r="I99" s="7" t="s">
        <v>21935</v>
      </c>
      <c r="J99" s="7" t="s">
        <v>1452</v>
      </c>
      <c r="K99" s="7" t="s">
        <v>425</v>
      </c>
      <c r="L99" s="7" t="s">
        <v>426</v>
      </c>
      <c r="M99" s="7" t="s">
        <v>1461</v>
      </c>
      <c r="N99" s="7" t="s">
        <v>23</v>
      </c>
      <c r="O99" s="11">
        <v>4</v>
      </c>
      <c r="P99" s="11">
        <v>13</v>
      </c>
      <c r="Q99" s="11">
        <v>3</v>
      </c>
      <c r="R99" s="11">
        <v>1</v>
      </c>
      <c r="S99" s="11" t="s">
        <v>1455</v>
      </c>
      <c r="U99" t="str">
        <f t="shared" si="1"/>
        <v>是</v>
      </c>
    </row>
    <row r="100" spans="1:21">
      <c r="A100" s="2" t="str">
        <f>K100&amp;MID(L:L,15,4)</f>
        <v>王彩珍1227</v>
      </c>
      <c r="B100" s="7" t="s">
        <v>1974</v>
      </c>
      <c r="C100" s="7" t="s">
        <v>1446</v>
      </c>
      <c r="D100" s="7">
        <v>44</v>
      </c>
      <c r="E100" s="7" t="s">
        <v>1043</v>
      </c>
      <c r="F100" s="7" t="s">
        <v>21936</v>
      </c>
      <c r="G100" s="7" t="s">
        <v>21937</v>
      </c>
      <c r="H100" s="7" t="s">
        <v>1450</v>
      </c>
      <c r="I100" s="7" t="s">
        <v>21938</v>
      </c>
      <c r="J100" s="7" t="s">
        <v>1452</v>
      </c>
      <c r="K100" s="7" t="s">
        <v>554</v>
      </c>
      <c r="L100" s="7" t="s">
        <v>555</v>
      </c>
      <c r="M100" s="7" t="s">
        <v>1461</v>
      </c>
      <c r="N100" s="7" t="s">
        <v>23</v>
      </c>
      <c r="O100" s="11">
        <v>3</v>
      </c>
      <c r="P100" s="11">
        <v>45</v>
      </c>
      <c r="Q100" s="11">
        <v>3</v>
      </c>
      <c r="R100" s="11">
        <v>0</v>
      </c>
      <c r="S100" s="11" t="s">
        <v>1455</v>
      </c>
      <c r="U100" t="str">
        <f t="shared" si="1"/>
        <v>是</v>
      </c>
    </row>
    <row r="101" spans="1:21">
      <c r="A101" s="2" t="str">
        <f>K101&amp;MID(L:L,15,4)</f>
        <v>吴翠薇2742</v>
      </c>
      <c r="B101" s="7" t="s">
        <v>1978</v>
      </c>
      <c r="C101" s="7" t="s">
        <v>1457</v>
      </c>
      <c r="D101" s="7">
        <v>53</v>
      </c>
      <c r="E101" s="7" t="s">
        <v>1979</v>
      </c>
      <c r="F101" s="7" t="s">
        <v>21939</v>
      </c>
      <c r="G101" s="7" t="s">
        <v>21940</v>
      </c>
      <c r="H101" s="7" t="s">
        <v>1982</v>
      </c>
      <c r="I101" s="7" t="s">
        <v>13323</v>
      </c>
      <c r="J101" s="7" t="s">
        <v>1452</v>
      </c>
      <c r="K101" s="7" t="s">
        <v>672</v>
      </c>
      <c r="L101" s="7" t="s">
        <v>673</v>
      </c>
      <c r="M101" s="7" t="s">
        <v>1461</v>
      </c>
      <c r="N101" s="7" t="s">
        <v>23</v>
      </c>
      <c r="O101" s="11">
        <v>4</v>
      </c>
      <c r="P101" s="11">
        <v>21</v>
      </c>
      <c r="Q101" s="11">
        <v>3</v>
      </c>
      <c r="R101" s="11">
        <v>1</v>
      </c>
      <c r="S101" s="11" t="s">
        <v>1455</v>
      </c>
      <c r="U101" t="str">
        <f t="shared" si="1"/>
        <v>是</v>
      </c>
    </row>
    <row r="102" spans="1:21">
      <c r="A102" s="2" t="str">
        <f>K102&amp;MID(L:L,15,4)</f>
        <v>卢顺爱1226</v>
      </c>
      <c r="B102" s="7" t="s">
        <v>16567</v>
      </c>
      <c r="C102" s="7" t="s">
        <v>1457</v>
      </c>
      <c r="D102" s="7">
        <v>58</v>
      </c>
      <c r="E102" s="7" t="s">
        <v>612</v>
      </c>
      <c r="F102" s="7" t="s">
        <v>21941</v>
      </c>
      <c r="G102" s="7" t="s">
        <v>21942</v>
      </c>
      <c r="H102" s="7" t="s">
        <v>1450</v>
      </c>
      <c r="I102" s="7" t="s">
        <v>21943</v>
      </c>
      <c r="J102" s="7" t="s">
        <v>1452</v>
      </c>
      <c r="K102" s="7" t="s">
        <v>458</v>
      </c>
      <c r="L102" s="7" t="s">
        <v>459</v>
      </c>
      <c r="M102" s="7" t="s">
        <v>1453</v>
      </c>
      <c r="N102" s="7" t="s">
        <v>23</v>
      </c>
      <c r="O102" s="11">
        <v>1</v>
      </c>
      <c r="P102" s="11">
        <v>55</v>
      </c>
      <c r="Q102" s="11">
        <v>1.5</v>
      </c>
      <c r="R102" s="11">
        <v>0</v>
      </c>
      <c r="S102" s="11" t="s">
        <v>1455</v>
      </c>
      <c r="U102" t="str">
        <f t="shared" si="1"/>
        <v>是</v>
      </c>
    </row>
    <row r="103" spans="1:21">
      <c r="A103" s="2" t="str">
        <f>K103&amp;MID(L:L,15,4)</f>
        <v>简泽云1245</v>
      </c>
      <c r="B103" s="7" t="s">
        <v>1991</v>
      </c>
      <c r="C103" s="7" t="s">
        <v>1446</v>
      </c>
      <c r="D103" s="7">
        <v>58</v>
      </c>
      <c r="E103" s="7" t="s">
        <v>1992</v>
      </c>
      <c r="F103" s="7" t="s">
        <v>21944</v>
      </c>
      <c r="G103" s="7" t="s">
        <v>21945</v>
      </c>
      <c r="H103" s="7" t="s">
        <v>1450</v>
      </c>
      <c r="I103" s="7" t="s">
        <v>16926</v>
      </c>
      <c r="J103" s="7" t="s">
        <v>1452</v>
      </c>
      <c r="K103" s="7" t="s">
        <v>626</v>
      </c>
      <c r="L103" s="7" t="s">
        <v>627</v>
      </c>
      <c r="M103" s="7" t="s">
        <v>1461</v>
      </c>
      <c r="N103" s="7" t="s">
        <v>1467</v>
      </c>
      <c r="O103" s="11">
        <v>3</v>
      </c>
      <c r="P103" s="11">
        <v>16</v>
      </c>
      <c r="Q103" s="11">
        <v>3</v>
      </c>
      <c r="R103" s="11">
        <v>0</v>
      </c>
      <c r="S103" s="11" t="s">
        <v>1455</v>
      </c>
      <c r="U103" t="str">
        <f t="shared" si="1"/>
        <v>是</v>
      </c>
    </row>
    <row r="104" spans="1:21">
      <c r="A104" s="2" t="str">
        <f>K104&amp;MID(L:L,15,4)</f>
        <v>苏京弟3246</v>
      </c>
      <c r="B104" s="7" t="s">
        <v>1497</v>
      </c>
      <c r="C104" s="7" t="s">
        <v>1457</v>
      </c>
      <c r="D104" s="7">
        <v>54</v>
      </c>
      <c r="E104" s="7" t="s">
        <v>1273</v>
      </c>
      <c r="F104" s="7" t="s">
        <v>21946</v>
      </c>
      <c r="G104" s="7" t="s">
        <v>21947</v>
      </c>
      <c r="H104" s="7" t="s">
        <v>1450</v>
      </c>
      <c r="I104" s="7" t="s">
        <v>21948</v>
      </c>
      <c r="J104" s="7" t="s">
        <v>1452</v>
      </c>
      <c r="K104" s="7" t="s">
        <v>1270</v>
      </c>
      <c r="L104" s="7" t="s">
        <v>1271</v>
      </c>
      <c r="M104" s="7" t="s">
        <v>1461</v>
      </c>
      <c r="N104" s="7" t="s">
        <v>1462</v>
      </c>
      <c r="O104" s="11">
        <v>4</v>
      </c>
      <c r="P104" s="11">
        <v>17</v>
      </c>
      <c r="Q104" s="11">
        <v>2.5</v>
      </c>
      <c r="R104" s="11">
        <v>1.5</v>
      </c>
      <c r="S104" s="11" t="s">
        <v>1455</v>
      </c>
      <c r="U104" t="str">
        <f t="shared" si="1"/>
        <v>是</v>
      </c>
    </row>
    <row r="105" spans="1:21">
      <c r="A105" s="2" t="str">
        <f>K105&amp;MID(L:L,15,4)</f>
        <v>陈蝶娇5424</v>
      </c>
      <c r="B105" s="7" t="s">
        <v>1996</v>
      </c>
      <c r="C105" s="7" t="s">
        <v>1446</v>
      </c>
      <c r="D105" s="7">
        <v>63</v>
      </c>
      <c r="E105" s="7" t="s">
        <v>1997</v>
      </c>
      <c r="F105" s="7" t="s">
        <v>21949</v>
      </c>
      <c r="G105" s="7" t="s">
        <v>21950</v>
      </c>
      <c r="H105" s="7" t="s">
        <v>1450</v>
      </c>
      <c r="I105" s="7" t="s">
        <v>6396</v>
      </c>
      <c r="J105" s="7" t="s">
        <v>1452</v>
      </c>
      <c r="K105" s="7" t="s">
        <v>51</v>
      </c>
      <c r="L105" s="7" t="s">
        <v>52</v>
      </c>
      <c r="M105" s="7" t="s">
        <v>1453</v>
      </c>
      <c r="N105" s="7" t="s">
        <v>23</v>
      </c>
      <c r="O105" s="11">
        <v>1</v>
      </c>
      <c r="P105" s="11">
        <v>50</v>
      </c>
      <c r="Q105" s="11">
        <v>1.5</v>
      </c>
      <c r="R105" s="11">
        <v>0</v>
      </c>
      <c r="S105" s="11" t="s">
        <v>1455</v>
      </c>
      <c r="U105" t="str">
        <f t="shared" si="1"/>
        <v>是</v>
      </c>
    </row>
    <row r="106" spans="1:21">
      <c r="A106" s="2" t="str">
        <f>K106&amp;MID(L:L,15,4)</f>
        <v>龙翠用0068</v>
      </c>
      <c r="B106" s="7" t="s">
        <v>20244</v>
      </c>
      <c r="C106" s="7" t="s">
        <v>1446</v>
      </c>
      <c r="D106" s="7">
        <v>56</v>
      </c>
      <c r="E106" s="7" t="s">
        <v>20245</v>
      </c>
      <c r="F106" s="7" t="s">
        <v>21951</v>
      </c>
      <c r="G106" s="7" t="s">
        <v>21952</v>
      </c>
      <c r="H106" s="7" t="s">
        <v>1450</v>
      </c>
      <c r="I106" s="7" t="s">
        <v>8648</v>
      </c>
      <c r="J106" s="7" t="s">
        <v>1452</v>
      </c>
      <c r="K106" s="7" t="s">
        <v>1178</v>
      </c>
      <c r="L106" s="7" t="s">
        <v>1179</v>
      </c>
      <c r="M106" s="7" t="s">
        <v>1453</v>
      </c>
      <c r="N106" s="7" t="s">
        <v>1462</v>
      </c>
      <c r="O106" s="11">
        <v>3</v>
      </c>
      <c r="P106" s="11">
        <v>11</v>
      </c>
      <c r="Q106" s="11">
        <v>2.5</v>
      </c>
      <c r="R106" s="11">
        <v>0.5</v>
      </c>
      <c r="S106" s="11" t="s">
        <v>1455</v>
      </c>
      <c r="U106" t="str">
        <f t="shared" si="1"/>
        <v>是</v>
      </c>
    </row>
    <row r="107" spans="1:21">
      <c r="A107" s="2" t="str">
        <f>K107&amp;MID(L:L,15,4)</f>
        <v>周彩燕0045</v>
      </c>
      <c r="B107" s="7" t="s">
        <v>2001</v>
      </c>
      <c r="C107" s="7" t="s">
        <v>1446</v>
      </c>
      <c r="D107" s="7">
        <v>55</v>
      </c>
      <c r="E107" s="7" t="s">
        <v>2002</v>
      </c>
      <c r="F107" s="7" t="s">
        <v>21953</v>
      </c>
      <c r="G107" s="7" t="s">
        <v>21954</v>
      </c>
      <c r="H107" s="7" t="s">
        <v>1450</v>
      </c>
      <c r="I107" s="7" t="s">
        <v>21955</v>
      </c>
      <c r="J107" s="7" t="s">
        <v>1452</v>
      </c>
      <c r="K107" s="7" t="s">
        <v>810</v>
      </c>
      <c r="L107" s="7" t="s">
        <v>811</v>
      </c>
      <c r="M107" s="7" t="s">
        <v>1453</v>
      </c>
      <c r="N107" s="7" t="s">
        <v>23</v>
      </c>
      <c r="O107" s="11">
        <v>5</v>
      </c>
      <c r="P107" s="11">
        <v>58</v>
      </c>
      <c r="Q107" s="11">
        <v>1.5</v>
      </c>
      <c r="R107" s="11">
        <v>3.5</v>
      </c>
      <c r="S107" s="11" t="s">
        <v>1455</v>
      </c>
      <c r="U107" t="str">
        <f t="shared" si="1"/>
        <v>是</v>
      </c>
    </row>
    <row r="108" spans="1:21">
      <c r="A108" s="2" t="str">
        <f>K108&amp;MID(L:L,15,4)</f>
        <v>邓锦文0633</v>
      </c>
      <c r="B108" s="7" t="s">
        <v>2006</v>
      </c>
      <c r="C108" s="7" t="s">
        <v>1446</v>
      </c>
      <c r="D108" s="7">
        <v>41</v>
      </c>
      <c r="E108" s="7" t="s">
        <v>1833</v>
      </c>
      <c r="F108" s="7" t="s">
        <v>21956</v>
      </c>
      <c r="G108" s="7" t="s">
        <v>21957</v>
      </c>
      <c r="H108" s="7" t="s">
        <v>1450</v>
      </c>
      <c r="I108" s="7" t="s">
        <v>21958</v>
      </c>
      <c r="J108" s="7" t="s">
        <v>1452</v>
      </c>
      <c r="K108" s="7" t="s">
        <v>131</v>
      </c>
      <c r="L108" s="7" t="s">
        <v>132</v>
      </c>
      <c r="M108" s="7" t="s">
        <v>1453</v>
      </c>
      <c r="N108" s="7" t="s">
        <v>23</v>
      </c>
      <c r="O108" s="11">
        <v>2</v>
      </c>
      <c r="P108" s="11">
        <v>27</v>
      </c>
      <c r="Q108" s="11">
        <v>1.5</v>
      </c>
      <c r="R108" s="11">
        <v>0.5</v>
      </c>
      <c r="S108" s="11" t="s">
        <v>1455</v>
      </c>
      <c r="U108" t="str">
        <f t="shared" si="1"/>
        <v>是</v>
      </c>
    </row>
    <row r="109" spans="1:21">
      <c r="A109" s="2" t="str">
        <f>K109&amp;MID(L:L,15,4)</f>
        <v>戴秋燕1569</v>
      </c>
      <c r="B109" s="7" t="s">
        <v>2010</v>
      </c>
      <c r="C109" s="7" t="s">
        <v>1457</v>
      </c>
      <c r="D109" s="7">
        <v>30</v>
      </c>
      <c r="E109" s="7" t="s">
        <v>2011</v>
      </c>
      <c r="F109" s="7" t="s">
        <v>21959</v>
      </c>
      <c r="G109" s="7" t="s">
        <v>21960</v>
      </c>
      <c r="H109" s="7" t="s">
        <v>1450</v>
      </c>
      <c r="I109" s="7" t="s">
        <v>21961</v>
      </c>
      <c r="J109" s="7" t="s">
        <v>1452</v>
      </c>
      <c r="K109" s="7" t="s">
        <v>125</v>
      </c>
      <c r="L109" s="7" t="s">
        <v>126</v>
      </c>
      <c r="M109" s="7" t="s">
        <v>1453</v>
      </c>
      <c r="N109" s="7" t="s">
        <v>23</v>
      </c>
      <c r="O109" s="11">
        <v>5</v>
      </c>
      <c r="P109" s="11">
        <v>49</v>
      </c>
      <c r="Q109" s="11">
        <v>1.5</v>
      </c>
      <c r="R109" s="11">
        <v>3.5</v>
      </c>
      <c r="S109" s="11" t="s">
        <v>1455</v>
      </c>
      <c r="U109" t="str">
        <f t="shared" si="1"/>
        <v>是</v>
      </c>
    </row>
    <row r="110" spans="1:21">
      <c r="A110" s="2" t="str">
        <f>K110&amp;MID(L:L,15,4)</f>
        <v>苏洁贞5626</v>
      </c>
      <c r="B110" s="7" t="s">
        <v>2015</v>
      </c>
      <c r="C110" s="7" t="s">
        <v>1446</v>
      </c>
      <c r="D110" s="7">
        <v>59</v>
      </c>
      <c r="E110" s="7" t="s">
        <v>2016</v>
      </c>
      <c r="F110" s="7" t="s">
        <v>21962</v>
      </c>
      <c r="G110" s="7" t="s">
        <v>21963</v>
      </c>
      <c r="H110" s="7" t="s">
        <v>1450</v>
      </c>
      <c r="I110" s="7" t="s">
        <v>4965</v>
      </c>
      <c r="J110" s="7" t="s">
        <v>1452</v>
      </c>
      <c r="K110" s="7" t="s">
        <v>533</v>
      </c>
      <c r="L110" s="7" t="s">
        <v>534</v>
      </c>
      <c r="M110" s="7" t="s">
        <v>1461</v>
      </c>
      <c r="N110" s="7" t="s">
        <v>23</v>
      </c>
      <c r="O110" s="11">
        <v>3</v>
      </c>
      <c r="P110" s="11">
        <v>3</v>
      </c>
      <c r="Q110" s="11">
        <v>3</v>
      </c>
      <c r="R110" s="11">
        <v>0</v>
      </c>
      <c r="S110" s="11" t="s">
        <v>1455</v>
      </c>
      <c r="U110" t="str">
        <f t="shared" si="1"/>
        <v>是</v>
      </c>
    </row>
    <row r="111" spans="1:21">
      <c r="A111" s="2" t="str">
        <f>K111&amp;MID(L:L,15,4)</f>
        <v>欧赛娥1241</v>
      </c>
      <c r="B111" s="7" t="s">
        <v>2020</v>
      </c>
      <c r="C111" s="7" t="s">
        <v>1446</v>
      </c>
      <c r="D111" s="7">
        <v>60</v>
      </c>
      <c r="E111" s="7" t="s">
        <v>2021</v>
      </c>
      <c r="F111" s="7" t="s">
        <v>21964</v>
      </c>
      <c r="G111" s="7" t="s">
        <v>21965</v>
      </c>
      <c r="H111" s="7" t="s">
        <v>1450</v>
      </c>
      <c r="I111" s="7" t="s">
        <v>10749</v>
      </c>
      <c r="J111" s="7" t="s">
        <v>1452</v>
      </c>
      <c r="K111" s="7" t="s">
        <v>432</v>
      </c>
      <c r="L111" s="7" t="s">
        <v>433</v>
      </c>
      <c r="M111" s="7" t="s">
        <v>1453</v>
      </c>
      <c r="N111" s="7" t="s">
        <v>23</v>
      </c>
      <c r="O111" s="11">
        <v>1</v>
      </c>
      <c r="P111" s="11">
        <v>50</v>
      </c>
      <c r="Q111" s="11">
        <v>1.5</v>
      </c>
      <c r="R111" s="11">
        <v>0</v>
      </c>
      <c r="S111" s="11" t="s">
        <v>1455</v>
      </c>
      <c r="U111" t="str">
        <f t="shared" si="1"/>
        <v>是</v>
      </c>
    </row>
    <row r="112" spans="1:21">
      <c r="A112" s="2" t="str">
        <f>K112&amp;MID(L:L,15,4)</f>
        <v>罗丽秀162X</v>
      </c>
      <c r="B112" s="7" t="s">
        <v>1501</v>
      </c>
      <c r="C112" s="7" t="s">
        <v>1446</v>
      </c>
      <c r="D112" s="7">
        <v>53</v>
      </c>
      <c r="E112" s="7" t="s">
        <v>1120</v>
      </c>
      <c r="F112" s="7" t="s">
        <v>21966</v>
      </c>
      <c r="G112" s="7" t="s">
        <v>21967</v>
      </c>
      <c r="H112" s="7" t="s">
        <v>1450</v>
      </c>
      <c r="I112" s="7" t="s">
        <v>21968</v>
      </c>
      <c r="J112" s="7" t="s">
        <v>1452</v>
      </c>
      <c r="K112" s="7" t="s">
        <v>1304</v>
      </c>
      <c r="L112" s="7" t="s">
        <v>1305</v>
      </c>
      <c r="M112" s="7" t="s">
        <v>1461</v>
      </c>
      <c r="N112" s="7" t="s">
        <v>1462</v>
      </c>
      <c r="O112" s="11">
        <v>6</v>
      </c>
      <c r="P112" s="11">
        <v>1</v>
      </c>
      <c r="Q112" s="11">
        <v>2.5</v>
      </c>
      <c r="R112" s="11">
        <v>3.5</v>
      </c>
      <c r="S112" s="11" t="s">
        <v>1455</v>
      </c>
      <c r="U112" t="str">
        <f t="shared" si="1"/>
        <v>是</v>
      </c>
    </row>
    <row r="113" spans="1:21">
      <c r="A113" s="2" t="str">
        <f>K113&amp;MID(L:L,15,4)</f>
        <v>陈汤兰1521</v>
      </c>
      <c r="B113" s="7" t="s">
        <v>16527</v>
      </c>
      <c r="C113" s="7" t="s">
        <v>1457</v>
      </c>
      <c r="D113" s="7">
        <v>45</v>
      </c>
      <c r="E113" s="7" t="s">
        <v>16528</v>
      </c>
      <c r="F113" s="7" t="s">
        <v>21969</v>
      </c>
      <c r="G113" s="7" t="s">
        <v>21970</v>
      </c>
      <c r="H113" s="7" t="s">
        <v>1450</v>
      </c>
      <c r="I113" s="7" t="s">
        <v>4305</v>
      </c>
      <c r="J113" s="7" t="s">
        <v>1452</v>
      </c>
      <c r="K113" s="7" t="s">
        <v>758</v>
      </c>
      <c r="L113" s="7" t="s">
        <v>759</v>
      </c>
      <c r="M113" s="7" t="s">
        <v>1453</v>
      </c>
      <c r="N113" s="7" t="s">
        <v>23</v>
      </c>
      <c r="O113" s="11">
        <v>1</v>
      </c>
      <c r="P113" s="11">
        <v>41</v>
      </c>
      <c r="Q113" s="11">
        <v>1.5</v>
      </c>
      <c r="R113" s="11">
        <v>0</v>
      </c>
      <c r="S113" s="11" t="s">
        <v>1455</v>
      </c>
      <c r="U113" t="str">
        <f t="shared" si="1"/>
        <v>是</v>
      </c>
    </row>
    <row r="114" spans="1:21">
      <c r="A114" s="2" t="str">
        <f>K114&amp;MID(L:L,15,4)</f>
        <v>江翠好0082</v>
      </c>
      <c r="B114" s="7" t="s">
        <v>5283</v>
      </c>
      <c r="C114" s="7" t="s">
        <v>1457</v>
      </c>
      <c r="D114" s="7">
        <v>49</v>
      </c>
      <c r="E114" s="7" t="s">
        <v>260</v>
      </c>
      <c r="F114" s="7" t="s">
        <v>21971</v>
      </c>
      <c r="G114" s="7" t="s">
        <v>21972</v>
      </c>
      <c r="H114" s="7" t="s">
        <v>1450</v>
      </c>
      <c r="I114" s="7" t="s">
        <v>21973</v>
      </c>
      <c r="J114" s="7" t="s">
        <v>1452</v>
      </c>
      <c r="K114" s="7" t="s">
        <v>257</v>
      </c>
      <c r="L114" s="7" t="s">
        <v>258</v>
      </c>
      <c r="M114" s="7" t="s">
        <v>1453</v>
      </c>
      <c r="N114" s="7" t="s">
        <v>23</v>
      </c>
      <c r="O114" s="11">
        <v>5</v>
      </c>
      <c r="P114" s="11">
        <v>42</v>
      </c>
      <c r="Q114" s="11">
        <v>1.5</v>
      </c>
      <c r="R114" s="11">
        <v>3.5</v>
      </c>
      <c r="S114" s="11" t="s">
        <v>1455</v>
      </c>
      <c r="U114" t="str">
        <f t="shared" si="1"/>
        <v>是</v>
      </c>
    </row>
    <row r="115" spans="1:21">
      <c r="A115" s="2" t="str">
        <f>K115&amp;MID(L:L,15,4)</f>
        <v>陈志雄1555</v>
      </c>
      <c r="B115" s="7" t="s">
        <v>2030</v>
      </c>
      <c r="C115" s="7" t="s">
        <v>1446</v>
      </c>
      <c r="D115" s="7">
        <v>29</v>
      </c>
      <c r="E115" s="7" t="s">
        <v>2031</v>
      </c>
      <c r="F115" s="7" t="s">
        <v>21974</v>
      </c>
      <c r="G115" s="7" t="s">
        <v>21975</v>
      </c>
      <c r="H115" s="7" t="s">
        <v>1450</v>
      </c>
      <c r="I115" s="7" t="s">
        <v>20838</v>
      </c>
      <c r="J115" s="7" t="s">
        <v>1452</v>
      </c>
      <c r="K115" s="7" t="s">
        <v>813</v>
      </c>
      <c r="L115" s="7" t="s">
        <v>814</v>
      </c>
      <c r="M115" s="7" t="s">
        <v>1461</v>
      </c>
      <c r="N115" s="7" t="s">
        <v>23</v>
      </c>
      <c r="O115" s="11">
        <v>3</v>
      </c>
      <c r="P115" s="11">
        <v>17</v>
      </c>
      <c r="Q115" s="11">
        <v>3</v>
      </c>
      <c r="R115" s="11">
        <v>0</v>
      </c>
      <c r="S115" s="11" t="s">
        <v>1455</v>
      </c>
      <c r="U115" t="str">
        <f t="shared" si="1"/>
        <v>是</v>
      </c>
    </row>
    <row r="116" spans="1:21">
      <c r="A116" s="2" t="str">
        <f>K116&amp;MID(L:L,15,4)</f>
        <v>黄镜波1515</v>
      </c>
      <c r="B116" s="7" t="s">
        <v>1553</v>
      </c>
      <c r="C116" s="7" t="s">
        <v>1457</v>
      </c>
      <c r="D116" s="7">
        <v>49</v>
      </c>
      <c r="E116" s="7" t="s">
        <v>572</v>
      </c>
      <c r="F116" s="7" t="s">
        <v>21976</v>
      </c>
      <c r="G116" s="7" t="s">
        <v>21977</v>
      </c>
      <c r="H116" s="7" t="s">
        <v>1450</v>
      </c>
      <c r="I116" s="7" t="s">
        <v>5208</v>
      </c>
      <c r="J116" s="7" t="s">
        <v>1452</v>
      </c>
      <c r="K116" s="7" t="s">
        <v>1183</v>
      </c>
      <c r="L116" s="7" t="s">
        <v>1184</v>
      </c>
      <c r="M116" s="7" t="s">
        <v>1461</v>
      </c>
      <c r="N116" s="7" t="s">
        <v>1462</v>
      </c>
      <c r="O116" s="11">
        <v>3</v>
      </c>
      <c r="P116" s="11">
        <v>3</v>
      </c>
      <c r="Q116" s="11">
        <v>2.5</v>
      </c>
      <c r="R116" s="11">
        <v>0.5</v>
      </c>
      <c r="S116" s="11" t="s">
        <v>1455</v>
      </c>
      <c r="U116" t="str">
        <f t="shared" si="1"/>
        <v>是</v>
      </c>
    </row>
    <row r="117" spans="1:21">
      <c r="A117" s="2" t="str">
        <f>K117&amp;MID(L:L,15,4)</f>
        <v>苏盛江2111</v>
      </c>
      <c r="B117" s="7" t="s">
        <v>2038</v>
      </c>
      <c r="C117" s="7" t="s">
        <v>1446</v>
      </c>
      <c r="D117" s="7">
        <v>42</v>
      </c>
      <c r="E117" s="7" t="s">
        <v>2039</v>
      </c>
      <c r="F117" s="7" t="s">
        <v>21978</v>
      </c>
      <c r="G117" s="7" t="s">
        <v>21979</v>
      </c>
      <c r="H117" s="7" t="s">
        <v>2042</v>
      </c>
      <c r="I117" s="7" t="s">
        <v>18265</v>
      </c>
      <c r="J117" s="7" t="s">
        <v>1452</v>
      </c>
      <c r="K117" s="7" t="s">
        <v>712</v>
      </c>
      <c r="L117" s="7" t="s">
        <v>713</v>
      </c>
      <c r="M117" s="7" t="s">
        <v>1461</v>
      </c>
      <c r="N117" s="7" t="s">
        <v>1454</v>
      </c>
      <c r="O117" s="11">
        <v>3</v>
      </c>
      <c r="P117" s="11">
        <v>21</v>
      </c>
      <c r="Q117" s="11">
        <v>3</v>
      </c>
      <c r="R117" s="11">
        <v>0</v>
      </c>
      <c r="S117" s="11" t="s">
        <v>1455</v>
      </c>
      <c r="U117" t="str">
        <f t="shared" si="1"/>
        <v>是</v>
      </c>
    </row>
    <row r="118" spans="1:21">
      <c r="A118" s="2" t="str">
        <f>K118&amp;MID(L:L,15,4)</f>
        <v>邝间1240</v>
      </c>
      <c r="B118" s="7" t="s">
        <v>2044</v>
      </c>
      <c r="C118" s="7" t="s">
        <v>1446</v>
      </c>
      <c r="D118" s="7">
        <v>35</v>
      </c>
      <c r="E118" s="7" t="s">
        <v>1034</v>
      </c>
      <c r="F118" s="7" t="s">
        <v>21980</v>
      </c>
      <c r="G118" s="7" t="s">
        <v>21981</v>
      </c>
      <c r="H118" s="7" t="s">
        <v>1450</v>
      </c>
      <c r="I118" s="7" t="s">
        <v>21982</v>
      </c>
      <c r="J118" s="7" t="s">
        <v>1452</v>
      </c>
      <c r="K118" s="7" t="s">
        <v>1031</v>
      </c>
      <c r="L118" s="7" t="s">
        <v>1032</v>
      </c>
      <c r="M118" s="7" t="s">
        <v>1453</v>
      </c>
      <c r="N118" s="7" t="s">
        <v>23</v>
      </c>
      <c r="O118" s="11">
        <v>2</v>
      </c>
      <c r="P118" s="11">
        <v>0</v>
      </c>
      <c r="Q118" s="11">
        <v>1.5</v>
      </c>
      <c r="R118" s="11">
        <v>0.5</v>
      </c>
      <c r="S118" s="11" t="s">
        <v>1455</v>
      </c>
      <c r="U118" t="str">
        <f t="shared" si="1"/>
        <v>是</v>
      </c>
    </row>
    <row r="119" spans="1:21">
      <c r="A119" s="2" t="str">
        <f>K119&amp;MID(L:L,15,4)</f>
        <v>曾嫦娥5185</v>
      </c>
      <c r="B119" s="7" t="s">
        <v>1456</v>
      </c>
      <c r="C119" s="7" t="s">
        <v>1457</v>
      </c>
      <c r="D119" s="7">
        <v>56</v>
      </c>
      <c r="E119" s="7" t="s">
        <v>1214</v>
      </c>
      <c r="F119" s="7" t="s">
        <v>21983</v>
      </c>
      <c r="G119" s="7" t="s">
        <v>21984</v>
      </c>
      <c r="H119" s="7" t="s">
        <v>1450</v>
      </c>
      <c r="I119" s="7" t="s">
        <v>6611</v>
      </c>
      <c r="J119" s="7" t="s">
        <v>1452</v>
      </c>
      <c r="K119" s="7" t="s">
        <v>1207</v>
      </c>
      <c r="L119" s="7" t="s">
        <v>1208</v>
      </c>
      <c r="M119" s="7" t="s">
        <v>1461</v>
      </c>
      <c r="N119" s="7" t="s">
        <v>1462</v>
      </c>
      <c r="O119" s="11">
        <v>3</v>
      </c>
      <c r="P119" s="11">
        <v>0</v>
      </c>
      <c r="Q119" s="11">
        <v>2.5</v>
      </c>
      <c r="R119" s="11">
        <v>0.5</v>
      </c>
      <c r="S119" s="11" t="s">
        <v>1455</v>
      </c>
      <c r="U119" t="str">
        <f t="shared" si="1"/>
        <v>是</v>
      </c>
    </row>
    <row r="120" spans="1:21">
      <c r="A120" s="2" t="str">
        <f>K120&amp;MID(L:L,15,4)</f>
        <v>黎细妹0622</v>
      </c>
      <c r="B120" s="7" t="s">
        <v>2048</v>
      </c>
      <c r="C120" s="7" t="s">
        <v>1446</v>
      </c>
      <c r="D120" s="7">
        <v>47</v>
      </c>
      <c r="E120" s="7" t="s">
        <v>2049</v>
      </c>
      <c r="F120" s="7" t="s">
        <v>21985</v>
      </c>
      <c r="G120" s="7" t="s">
        <v>21986</v>
      </c>
      <c r="H120" s="7" t="s">
        <v>1450</v>
      </c>
      <c r="I120" s="7" t="s">
        <v>21987</v>
      </c>
      <c r="J120" s="7" t="s">
        <v>1452</v>
      </c>
      <c r="K120" s="7" t="s">
        <v>349</v>
      </c>
      <c r="L120" s="7" t="s">
        <v>350</v>
      </c>
      <c r="M120" s="7" t="s">
        <v>1461</v>
      </c>
      <c r="N120" s="7" t="s">
        <v>23</v>
      </c>
      <c r="O120" s="11">
        <v>3</v>
      </c>
      <c r="P120" s="11">
        <v>40</v>
      </c>
      <c r="Q120" s="11">
        <v>3</v>
      </c>
      <c r="R120" s="11">
        <v>0</v>
      </c>
      <c r="S120" s="11" t="s">
        <v>1455</v>
      </c>
      <c r="U120" t="str">
        <f t="shared" si="1"/>
        <v>是</v>
      </c>
    </row>
    <row r="121" spans="1:21">
      <c r="A121" s="2" t="str">
        <f>K121&amp;MID(L:L,15,4)</f>
        <v>江锐华0972</v>
      </c>
      <c r="B121" s="7" t="s">
        <v>2053</v>
      </c>
      <c r="C121" s="7" t="s">
        <v>1446</v>
      </c>
      <c r="D121" s="7">
        <v>50</v>
      </c>
      <c r="E121" s="7" t="s">
        <v>2054</v>
      </c>
      <c r="F121" s="7" t="s">
        <v>21988</v>
      </c>
      <c r="G121" s="7" t="s">
        <v>21989</v>
      </c>
      <c r="H121" s="7" t="s">
        <v>1450</v>
      </c>
      <c r="I121" s="7" t="s">
        <v>16627</v>
      </c>
      <c r="J121" s="7" t="s">
        <v>1452</v>
      </c>
      <c r="K121" s="7" t="s">
        <v>301</v>
      </c>
      <c r="L121" s="7" t="s">
        <v>302</v>
      </c>
      <c r="M121" s="7" t="s">
        <v>1461</v>
      </c>
      <c r="N121" s="7" t="s">
        <v>23</v>
      </c>
      <c r="O121" s="11">
        <v>3</v>
      </c>
      <c r="P121" s="11">
        <v>27</v>
      </c>
      <c r="Q121" s="11">
        <v>3</v>
      </c>
      <c r="R121" s="11">
        <v>0</v>
      </c>
      <c r="S121" s="11" t="s">
        <v>1455</v>
      </c>
      <c r="U121" t="str">
        <f t="shared" si="1"/>
        <v>是</v>
      </c>
    </row>
    <row r="122" spans="1:21">
      <c r="A122" s="2" t="str">
        <f>K122&amp;MID(L:L,15,4)</f>
        <v>冯伟2110</v>
      </c>
      <c r="B122" s="7" t="s">
        <v>2063</v>
      </c>
      <c r="C122" s="7" t="s">
        <v>1457</v>
      </c>
      <c r="D122" s="7">
        <v>55</v>
      </c>
      <c r="E122" s="7" t="s">
        <v>2064</v>
      </c>
      <c r="F122" s="7" t="s">
        <v>21990</v>
      </c>
      <c r="G122" s="7" t="s">
        <v>21991</v>
      </c>
      <c r="H122" s="7" t="s">
        <v>1450</v>
      </c>
      <c r="I122" s="7" t="s">
        <v>21992</v>
      </c>
      <c r="J122" s="7" t="s">
        <v>1452</v>
      </c>
      <c r="K122" s="7" t="s">
        <v>140</v>
      </c>
      <c r="L122" s="7" t="s">
        <v>141</v>
      </c>
      <c r="M122" s="7" t="s">
        <v>1461</v>
      </c>
      <c r="N122" s="7" t="s">
        <v>23</v>
      </c>
      <c r="O122" s="11">
        <v>19</v>
      </c>
      <c r="P122" s="11">
        <v>48</v>
      </c>
      <c r="Q122" s="11">
        <v>3</v>
      </c>
      <c r="R122" s="11">
        <v>16</v>
      </c>
      <c r="S122" s="11" t="s">
        <v>1520</v>
      </c>
      <c r="U122" t="str">
        <f t="shared" si="1"/>
        <v>否</v>
      </c>
    </row>
    <row r="123" spans="1:21">
      <c r="A123" s="2" t="str">
        <f>K123&amp;MID(L:L,15,4)</f>
        <v>钟杏容4827</v>
      </c>
      <c r="B123" s="7" t="s">
        <v>2068</v>
      </c>
      <c r="C123" s="7" t="s">
        <v>1446</v>
      </c>
      <c r="D123" s="7">
        <v>26</v>
      </c>
      <c r="E123" s="7" t="s">
        <v>2069</v>
      </c>
      <c r="F123" s="7" t="s">
        <v>21993</v>
      </c>
      <c r="G123" s="7" t="s">
        <v>21994</v>
      </c>
      <c r="H123" s="7" t="s">
        <v>1450</v>
      </c>
      <c r="I123" s="7" t="s">
        <v>19625</v>
      </c>
      <c r="J123" s="7" t="s">
        <v>1452</v>
      </c>
      <c r="K123" s="7" t="s">
        <v>440</v>
      </c>
      <c r="L123" s="7" t="s">
        <v>441</v>
      </c>
      <c r="M123" s="7" t="s">
        <v>1461</v>
      </c>
      <c r="N123" s="7" t="s">
        <v>23</v>
      </c>
      <c r="O123" s="11">
        <v>3</v>
      </c>
      <c r="P123" s="11">
        <v>0</v>
      </c>
      <c r="Q123" s="11">
        <v>3</v>
      </c>
      <c r="R123" s="11">
        <v>0</v>
      </c>
      <c r="S123" s="11" t="s">
        <v>1455</v>
      </c>
      <c r="U123" t="str">
        <f t="shared" si="1"/>
        <v>是</v>
      </c>
    </row>
    <row r="124" spans="1:21">
      <c r="A124" s="2" t="str">
        <f>K124&amp;MID(L:L,15,4)</f>
        <v>周伟基2714</v>
      </c>
      <c r="B124" s="7" t="s">
        <v>6340</v>
      </c>
      <c r="C124" s="7" t="s">
        <v>1446</v>
      </c>
      <c r="D124" s="7">
        <v>43</v>
      </c>
      <c r="E124" s="7" t="s">
        <v>6341</v>
      </c>
      <c r="F124" s="7" t="s">
        <v>21995</v>
      </c>
      <c r="G124" s="7" t="s">
        <v>21996</v>
      </c>
      <c r="H124" s="7" t="s">
        <v>1450</v>
      </c>
      <c r="I124" s="7" t="s">
        <v>21997</v>
      </c>
      <c r="J124" s="7" t="s">
        <v>1452</v>
      </c>
      <c r="K124" s="7" t="s">
        <v>709</v>
      </c>
      <c r="L124" s="7" t="s">
        <v>710</v>
      </c>
      <c r="M124" s="7" t="s">
        <v>1453</v>
      </c>
      <c r="N124" s="7" t="s">
        <v>1467</v>
      </c>
      <c r="O124" s="11">
        <v>2</v>
      </c>
      <c r="P124" s="11">
        <v>3</v>
      </c>
      <c r="Q124" s="11">
        <v>1.5</v>
      </c>
      <c r="R124" s="11">
        <v>0.5</v>
      </c>
      <c r="S124" s="11" t="s">
        <v>1455</v>
      </c>
      <c r="U124" t="str">
        <f t="shared" si="1"/>
        <v>是</v>
      </c>
    </row>
    <row r="125" spans="1:21">
      <c r="A125" s="2" t="str">
        <f>K125&amp;MID(L:L,15,4)</f>
        <v>汤文俊3011</v>
      </c>
      <c r="B125" s="7" t="s">
        <v>2073</v>
      </c>
      <c r="C125" s="7" t="s">
        <v>1446</v>
      </c>
      <c r="D125" s="7">
        <v>53</v>
      </c>
      <c r="E125" s="7" t="s">
        <v>2074</v>
      </c>
      <c r="F125" s="7" t="s">
        <v>21998</v>
      </c>
      <c r="G125" s="7" t="s">
        <v>21749</v>
      </c>
      <c r="H125" s="7" t="s">
        <v>1450</v>
      </c>
      <c r="I125" s="7" t="s">
        <v>7103</v>
      </c>
      <c r="J125" s="7" t="s">
        <v>1452</v>
      </c>
      <c r="K125" s="7" t="s">
        <v>177</v>
      </c>
      <c r="L125" s="7" t="s">
        <v>178</v>
      </c>
      <c r="M125" s="7" t="s">
        <v>1461</v>
      </c>
      <c r="N125" s="7" t="s">
        <v>23</v>
      </c>
      <c r="O125" s="11">
        <v>3</v>
      </c>
      <c r="P125" s="11">
        <v>9</v>
      </c>
      <c r="Q125" s="11">
        <v>3</v>
      </c>
      <c r="R125" s="11">
        <v>0</v>
      </c>
      <c r="S125" s="11" t="s">
        <v>1455</v>
      </c>
      <c r="U125" t="str">
        <f t="shared" si="1"/>
        <v>是</v>
      </c>
    </row>
    <row r="126" spans="1:21">
      <c r="A126" s="2" t="str">
        <f>K126&amp;MID(L:L,15,4)</f>
        <v>李凤珍0028</v>
      </c>
      <c r="B126" s="7" t="s">
        <v>2078</v>
      </c>
      <c r="C126" s="7" t="s">
        <v>1457</v>
      </c>
      <c r="D126" s="7">
        <v>54</v>
      </c>
      <c r="E126" s="7" t="s">
        <v>2079</v>
      </c>
      <c r="F126" s="7" t="s">
        <v>21999</v>
      </c>
      <c r="G126" s="7" t="s">
        <v>22000</v>
      </c>
      <c r="H126" s="7" t="s">
        <v>1450</v>
      </c>
      <c r="I126" s="7" t="s">
        <v>15906</v>
      </c>
      <c r="J126" s="7" t="s">
        <v>1452</v>
      </c>
      <c r="K126" s="7" t="s">
        <v>367</v>
      </c>
      <c r="L126" s="7" t="s">
        <v>368</v>
      </c>
      <c r="M126" s="7" t="s">
        <v>1453</v>
      </c>
      <c r="N126" s="7" t="s">
        <v>23</v>
      </c>
      <c r="O126" s="11">
        <v>3</v>
      </c>
      <c r="P126" s="11">
        <v>38</v>
      </c>
      <c r="Q126" s="11">
        <v>1.5</v>
      </c>
      <c r="R126" s="11">
        <v>1.5</v>
      </c>
      <c r="S126" s="11" t="s">
        <v>1455</v>
      </c>
      <c r="U126" t="str">
        <f t="shared" si="1"/>
        <v>是</v>
      </c>
    </row>
    <row r="127" spans="1:21">
      <c r="A127" s="2" t="str">
        <f>K127&amp;MID(L:L,15,4)</f>
        <v>郑炳权5110</v>
      </c>
      <c r="B127" s="7" t="s">
        <v>10305</v>
      </c>
      <c r="C127" s="7" t="s">
        <v>1446</v>
      </c>
      <c r="D127" s="7">
        <v>57</v>
      </c>
      <c r="E127" s="7" t="s">
        <v>10306</v>
      </c>
      <c r="F127" s="7" t="s">
        <v>22001</v>
      </c>
      <c r="G127" s="7" t="s">
        <v>22002</v>
      </c>
      <c r="H127" s="7" t="s">
        <v>1450</v>
      </c>
      <c r="I127" s="7" t="s">
        <v>21450</v>
      </c>
      <c r="J127" s="7" t="s">
        <v>1452</v>
      </c>
      <c r="K127" s="7" t="s">
        <v>662</v>
      </c>
      <c r="L127" s="7" t="s">
        <v>663</v>
      </c>
      <c r="M127" s="7" t="s">
        <v>1461</v>
      </c>
      <c r="N127" s="7" t="s">
        <v>23</v>
      </c>
      <c r="O127" s="11">
        <v>3</v>
      </c>
      <c r="P127" s="11">
        <v>22</v>
      </c>
      <c r="Q127" s="11">
        <v>3</v>
      </c>
      <c r="R127" s="11">
        <v>0</v>
      </c>
      <c r="S127" s="11" t="s">
        <v>1455</v>
      </c>
      <c r="U127" t="str">
        <f t="shared" si="1"/>
        <v>是</v>
      </c>
    </row>
    <row r="128" spans="1:21">
      <c r="A128" s="2" t="str">
        <f>K128&amp;MID(L:L,15,4)</f>
        <v>李诗鑑1217</v>
      </c>
      <c r="B128" s="7" t="s">
        <v>1719</v>
      </c>
      <c r="C128" s="7" t="s">
        <v>1457</v>
      </c>
      <c r="D128" s="7">
        <v>57</v>
      </c>
      <c r="E128" s="7" t="s">
        <v>1720</v>
      </c>
      <c r="F128" s="7" t="s">
        <v>22003</v>
      </c>
      <c r="G128" s="7" t="s">
        <v>22004</v>
      </c>
      <c r="H128" s="7" t="s">
        <v>1450</v>
      </c>
      <c r="I128" s="7" t="s">
        <v>22005</v>
      </c>
      <c r="J128" s="7" t="s">
        <v>1452</v>
      </c>
      <c r="K128" s="7" t="s">
        <v>980</v>
      </c>
      <c r="L128" s="7" t="s">
        <v>981</v>
      </c>
      <c r="M128" s="7" t="s">
        <v>1453</v>
      </c>
      <c r="N128" s="7" t="s">
        <v>23</v>
      </c>
      <c r="O128" s="11">
        <v>2</v>
      </c>
      <c r="P128" s="11">
        <v>15</v>
      </c>
      <c r="Q128" s="11">
        <v>1.5</v>
      </c>
      <c r="R128" s="11">
        <v>0.5</v>
      </c>
      <c r="S128" s="11" t="s">
        <v>1455</v>
      </c>
      <c r="U128" t="str">
        <f t="shared" si="1"/>
        <v>是</v>
      </c>
    </row>
    <row r="129" spans="1:21">
      <c r="A129" s="2" t="str">
        <f>K129&amp;MID(L:L,15,4)</f>
        <v>周床0923</v>
      </c>
      <c r="B129" s="7" t="s">
        <v>2091</v>
      </c>
      <c r="C129" s="7" t="s">
        <v>1446</v>
      </c>
      <c r="D129" s="7">
        <v>58</v>
      </c>
      <c r="E129" s="7" t="s">
        <v>2092</v>
      </c>
      <c r="F129" s="7" t="s">
        <v>22006</v>
      </c>
      <c r="G129" s="7" t="s">
        <v>22007</v>
      </c>
      <c r="H129" s="7" t="s">
        <v>1450</v>
      </c>
      <c r="I129" s="7" t="s">
        <v>22008</v>
      </c>
      <c r="J129" s="7" t="s">
        <v>1452</v>
      </c>
      <c r="K129" s="7" t="s">
        <v>600</v>
      </c>
      <c r="L129" s="7" t="s">
        <v>601</v>
      </c>
      <c r="M129" s="7" t="s">
        <v>1453</v>
      </c>
      <c r="N129" s="7" t="s">
        <v>23</v>
      </c>
      <c r="O129" s="11">
        <v>3</v>
      </c>
      <c r="P129" s="11">
        <v>52</v>
      </c>
      <c r="Q129" s="11">
        <v>1.5</v>
      </c>
      <c r="R129" s="11">
        <v>1.5</v>
      </c>
      <c r="S129" s="11" t="s">
        <v>1455</v>
      </c>
      <c r="U129" t="str">
        <f t="shared" si="1"/>
        <v>是</v>
      </c>
    </row>
    <row r="130" spans="1:21">
      <c r="A130" s="2" t="str">
        <f>K130&amp;MID(L:L,15,4)</f>
        <v>刘伟娟4823</v>
      </c>
      <c r="B130" s="7" t="s">
        <v>2096</v>
      </c>
      <c r="C130" s="7" t="s">
        <v>1457</v>
      </c>
      <c r="D130" s="7">
        <v>50</v>
      </c>
      <c r="E130" s="7" t="s">
        <v>2097</v>
      </c>
      <c r="F130" s="7" t="s">
        <v>22009</v>
      </c>
      <c r="G130" s="7" t="s">
        <v>22010</v>
      </c>
      <c r="H130" s="7" t="s">
        <v>1450</v>
      </c>
      <c r="I130" s="7" t="s">
        <v>22011</v>
      </c>
      <c r="J130" s="7" t="s">
        <v>1452</v>
      </c>
      <c r="K130" s="7" t="s">
        <v>410</v>
      </c>
      <c r="L130" s="7" t="s">
        <v>411</v>
      </c>
      <c r="M130" s="7" t="s">
        <v>1461</v>
      </c>
      <c r="N130" s="7" t="s">
        <v>23</v>
      </c>
      <c r="O130" s="11">
        <v>3</v>
      </c>
      <c r="P130" s="11">
        <v>12</v>
      </c>
      <c r="Q130" s="11">
        <v>3</v>
      </c>
      <c r="R130" s="11">
        <v>0</v>
      </c>
      <c r="S130" s="11" t="s">
        <v>1455</v>
      </c>
      <c r="U130" t="str">
        <f t="shared" si="1"/>
        <v>是</v>
      </c>
    </row>
    <row r="131" spans="1:21">
      <c r="A131" s="2" t="str">
        <f>K131&amp;MID(L:L,15,4)</f>
        <v>王有根1226</v>
      </c>
      <c r="B131" s="7" t="s">
        <v>2101</v>
      </c>
      <c r="C131" s="7" t="s">
        <v>1446</v>
      </c>
      <c r="D131" s="7">
        <v>41</v>
      </c>
      <c r="E131" s="7" t="s">
        <v>1006</v>
      </c>
      <c r="F131" s="7" t="s">
        <v>22012</v>
      </c>
      <c r="G131" s="7" t="s">
        <v>22013</v>
      </c>
      <c r="H131" s="7" t="s">
        <v>1765</v>
      </c>
      <c r="I131" s="7" t="s">
        <v>22014</v>
      </c>
      <c r="J131" s="7" t="s">
        <v>1452</v>
      </c>
      <c r="K131" s="7" t="s">
        <v>1003</v>
      </c>
      <c r="L131" s="7" t="s">
        <v>1004</v>
      </c>
      <c r="M131" s="7" t="s">
        <v>1453</v>
      </c>
      <c r="N131" s="7" t="s">
        <v>23</v>
      </c>
      <c r="O131" s="11">
        <v>3</v>
      </c>
      <c r="P131" s="11">
        <v>19</v>
      </c>
      <c r="Q131" s="11">
        <v>1.5</v>
      </c>
      <c r="R131" s="11">
        <v>1.5</v>
      </c>
      <c r="S131" s="11" t="s">
        <v>1455</v>
      </c>
      <c r="U131" t="str">
        <f t="shared" ref="U131:U194" si="2">S131</f>
        <v>是</v>
      </c>
    </row>
    <row r="132" spans="1:21">
      <c r="A132" s="2" t="str">
        <f>K132&amp;MID(L:L,15,4)</f>
        <v>江树坚2739</v>
      </c>
      <c r="B132" s="7" t="s">
        <v>2106</v>
      </c>
      <c r="C132" s="7" t="s">
        <v>1446</v>
      </c>
      <c r="D132" s="7">
        <v>42</v>
      </c>
      <c r="E132" s="7" t="s">
        <v>2107</v>
      </c>
      <c r="F132" s="7" t="s">
        <v>22015</v>
      </c>
      <c r="G132" s="7" t="s">
        <v>22016</v>
      </c>
      <c r="H132" s="7" t="s">
        <v>1450</v>
      </c>
      <c r="I132" s="7" t="s">
        <v>22017</v>
      </c>
      <c r="J132" s="7" t="s">
        <v>1452</v>
      </c>
      <c r="K132" s="7" t="s">
        <v>261</v>
      </c>
      <c r="L132" s="7" t="s">
        <v>262</v>
      </c>
      <c r="M132" s="7" t="s">
        <v>1453</v>
      </c>
      <c r="N132" s="7" t="s">
        <v>23</v>
      </c>
      <c r="O132" s="11">
        <v>1</v>
      </c>
      <c r="P132" s="11">
        <v>33</v>
      </c>
      <c r="Q132" s="11">
        <v>1.5</v>
      </c>
      <c r="R132" s="11">
        <v>0</v>
      </c>
      <c r="S132" s="11" t="s">
        <v>1455</v>
      </c>
      <c r="U132" t="str">
        <f t="shared" si="2"/>
        <v>是</v>
      </c>
    </row>
    <row r="133" spans="1:21">
      <c r="A133" s="2" t="str">
        <f>K133&amp;MID(L:L,15,4)</f>
        <v>黎炽光0055</v>
      </c>
      <c r="B133" s="7" t="s">
        <v>2383</v>
      </c>
      <c r="C133" s="7" t="s">
        <v>1446</v>
      </c>
      <c r="D133" s="7">
        <v>38</v>
      </c>
      <c r="E133" s="7" t="s">
        <v>2384</v>
      </c>
      <c r="F133" s="7" t="s">
        <v>22018</v>
      </c>
      <c r="G133" s="7" t="s">
        <v>22019</v>
      </c>
      <c r="H133" s="7" t="s">
        <v>1912</v>
      </c>
      <c r="I133" s="7" t="s">
        <v>13392</v>
      </c>
      <c r="J133" s="7" t="s">
        <v>1452</v>
      </c>
      <c r="K133" s="7" t="s">
        <v>974</v>
      </c>
      <c r="L133" s="7" t="s">
        <v>975</v>
      </c>
      <c r="M133" s="7" t="s">
        <v>1453</v>
      </c>
      <c r="N133" s="7" t="s">
        <v>23</v>
      </c>
      <c r="O133" s="11">
        <v>2</v>
      </c>
      <c r="P133" s="11">
        <v>13</v>
      </c>
      <c r="Q133" s="11">
        <v>1.5</v>
      </c>
      <c r="R133" s="11">
        <v>0.5</v>
      </c>
      <c r="S133" s="11" t="s">
        <v>1455</v>
      </c>
      <c r="U133" t="str">
        <f t="shared" si="2"/>
        <v>是</v>
      </c>
    </row>
    <row r="134" spans="1:21">
      <c r="A134" s="2" t="str">
        <f>K134&amp;MID(L:L,15,4)</f>
        <v>区玉珍3320</v>
      </c>
      <c r="B134" s="7" t="s">
        <v>2111</v>
      </c>
      <c r="C134" s="7" t="s">
        <v>1446</v>
      </c>
      <c r="D134" s="7">
        <v>48</v>
      </c>
      <c r="E134" s="7" t="s">
        <v>1124</v>
      </c>
      <c r="F134" s="7" t="s">
        <v>22020</v>
      </c>
      <c r="G134" s="7" t="s">
        <v>22021</v>
      </c>
      <c r="H134" s="7" t="s">
        <v>1450</v>
      </c>
      <c r="I134" s="7" t="s">
        <v>19940</v>
      </c>
      <c r="J134" s="7" t="s">
        <v>1452</v>
      </c>
      <c r="K134" s="7" t="s">
        <v>1122</v>
      </c>
      <c r="L134" s="7" t="s">
        <v>1123</v>
      </c>
      <c r="M134" s="7" t="s">
        <v>1461</v>
      </c>
      <c r="N134" s="7" t="s">
        <v>1454</v>
      </c>
      <c r="O134" s="11">
        <v>3</v>
      </c>
      <c r="P134" s="11">
        <v>52</v>
      </c>
      <c r="Q134" s="11">
        <v>3</v>
      </c>
      <c r="R134" s="11">
        <v>0</v>
      </c>
      <c r="S134" s="11" t="s">
        <v>1455</v>
      </c>
      <c r="U134" t="str">
        <f t="shared" si="2"/>
        <v>是</v>
      </c>
    </row>
    <row r="135" spans="1:21">
      <c r="A135" s="2" t="str">
        <f>K135&amp;MID(L:L,15,4)</f>
        <v>陈儒林3613</v>
      </c>
      <c r="B135" s="7" t="s">
        <v>2283</v>
      </c>
      <c r="C135" s="7" t="s">
        <v>1446</v>
      </c>
      <c r="D135" s="7">
        <v>55</v>
      </c>
      <c r="E135" s="7" t="s">
        <v>2284</v>
      </c>
      <c r="F135" s="7" t="s">
        <v>22022</v>
      </c>
      <c r="G135" s="7" t="s">
        <v>22023</v>
      </c>
      <c r="H135" s="7" t="s">
        <v>1450</v>
      </c>
      <c r="I135" s="7" t="s">
        <v>12678</v>
      </c>
      <c r="J135" s="7" t="s">
        <v>1452</v>
      </c>
      <c r="K135" s="7" t="s">
        <v>81</v>
      </c>
      <c r="L135" s="7" t="s">
        <v>82</v>
      </c>
      <c r="M135" s="7" t="s">
        <v>1461</v>
      </c>
      <c r="N135" s="7" t="s">
        <v>23</v>
      </c>
      <c r="O135" s="11">
        <v>3</v>
      </c>
      <c r="P135" s="11">
        <v>1</v>
      </c>
      <c r="Q135" s="11">
        <v>3</v>
      </c>
      <c r="R135" s="11">
        <v>0</v>
      </c>
      <c r="S135" s="11" t="s">
        <v>1455</v>
      </c>
      <c r="U135" t="str">
        <f t="shared" si="2"/>
        <v>是</v>
      </c>
    </row>
    <row r="136" spans="1:21">
      <c r="A136" s="2" t="str">
        <f>K136&amp;MID(L:L,15,4)</f>
        <v>颜忠户001X</v>
      </c>
      <c r="B136" s="7" t="s">
        <v>2119</v>
      </c>
      <c r="C136" s="7" t="s">
        <v>1446</v>
      </c>
      <c r="D136" s="7">
        <v>58</v>
      </c>
      <c r="E136" s="7" t="s">
        <v>924</v>
      </c>
      <c r="F136" s="7" t="s">
        <v>22024</v>
      </c>
      <c r="G136" s="7" t="s">
        <v>22025</v>
      </c>
      <c r="H136" s="7" t="s">
        <v>1450</v>
      </c>
      <c r="I136" s="7" t="s">
        <v>22026</v>
      </c>
      <c r="J136" s="7" t="s">
        <v>1452</v>
      </c>
      <c r="K136" s="7" t="s">
        <v>921</v>
      </c>
      <c r="L136" s="7" t="s">
        <v>922</v>
      </c>
      <c r="M136" s="7" t="s">
        <v>1453</v>
      </c>
      <c r="N136" s="7" t="s">
        <v>1467</v>
      </c>
      <c r="O136" s="11">
        <v>5</v>
      </c>
      <c r="P136" s="11">
        <v>6</v>
      </c>
      <c r="Q136" s="11">
        <v>1.5</v>
      </c>
      <c r="R136" s="11">
        <v>3.5</v>
      </c>
      <c r="S136" s="11" t="s">
        <v>1455</v>
      </c>
      <c r="U136" t="str">
        <f t="shared" si="2"/>
        <v>是</v>
      </c>
    </row>
    <row r="137" spans="1:21">
      <c r="A137" s="2" t="str">
        <f>K137&amp;MID(L:L,15,4)</f>
        <v>黄锦才1219</v>
      </c>
      <c r="B137" s="7" t="s">
        <v>2123</v>
      </c>
      <c r="C137" s="7" t="s">
        <v>1457</v>
      </c>
      <c r="D137" s="7">
        <v>34</v>
      </c>
      <c r="E137" s="7" t="s">
        <v>2124</v>
      </c>
      <c r="F137" s="7" t="s">
        <v>22027</v>
      </c>
      <c r="G137" s="7" t="s">
        <v>22028</v>
      </c>
      <c r="H137" s="7" t="s">
        <v>1450</v>
      </c>
      <c r="I137" s="7" t="s">
        <v>22029</v>
      </c>
      <c r="J137" s="7" t="s">
        <v>1452</v>
      </c>
      <c r="K137" s="7" t="s">
        <v>1013</v>
      </c>
      <c r="L137" s="7" t="s">
        <v>1014</v>
      </c>
      <c r="M137" s="7" t="s">
        <v>1453</v>
      </c>
      <c r="N137" s="7" t="s">
        <v>1454</v>
      </c>
      <c r="O137" s="11">
        <v>5</v>
      </c>
      <c r="P137" s="11">
        <v>7</v>
      </c>
      <c r="Q137" s="11">
        <v>1.5</v>
      </c>
      <c r="R137" s="11">
        <v>3.5</v>
      </c>
      <c r="S137" s="11" t="s">
        <v>1455</v>
      </c>
      <c r="U137" t="str">
        <f t="shared" si="2"/>
        <v>是</v>
      </c>
    </row>
    <row r="138" spans="1:21">
      <c r="A138" s="2" t="str">
        <f>K138&amp;MID(L:L,15,4)</f>
        <v>陆永深3315</v>
      </c>
      <c r="B138" s="7" t="s">
        <v>2908</v>
      </c>
      <c r="C138" s="7" t="s">
        <v>1446</v>
      </c>
      <c r="D138" s="7">
        <v>52</v>
      </c>
      <c r="E138" s="7" t="s">
        <v>2909</v>
      </c>
      <c r="F138" s="7" t="s">
        <v>22030</v>
      </c>
      <c r="G138" s="7" t="s">
        <v>22031</v>
      </c>
      <c r="H138" s="7" t="s">
        <v>1450</v>
      </c>
      <c r="I138" s="7" t="s">
        <v>22032</v>
      </c>
      <c r="J138" s="7" t="s">
        <v>1452</v>
      </c>
      <c r="K138" s="7" t="s">
        <v>1394</v>
      </c>
      <c r="L138" s="7" t="s">
        <v>1395</v>
      </c>
      <c r="M138" s="7" t="s">
        <v>1461</v>
      </c>
      <c r="N138" s="7" t="s">
        <v>1467</v>
      </c>
      <c r="O138" s="11">
        <v>3</v>
      </c>
      <c r="P138" s="11">
        <v>30</v>
      </c>
      <c r="Q138" s="11">
        <v>3</v>
      </c>
      <c r="R138" s="11">
        <v>0</v>
      </c>
      <c r="S138" s="11" t="s">
        <v>1455</v>
      </c>
      <c r="U138" t="str">
        <f t="shared" si="2"/>
        <v>是</v>
      </c>
    </row>
    <row r="139" spans="1:21">
      <c r="A139" s="2" t="str">
        <f>K139&amp;MID(L:L,15,4)</f>
        <v>李新尚1629</v>
      </c>
      <c r="B139" s="7" t="s">
        <v>2128</v>
      </c>
      <c r="C139" s="7" t="s">
        <v>1446</v>
      </c>
      <c r="D139" s="7">
        <v>59</v>
      </c>
      <c r="E139" s="7" t="s">
        <v>2129</v>
      </c>
      <c r="F139" s="7" t="s">
        <v>22033</v>
      </c>
      <c r="G139" s="7" t="s">
        <v>22034</v>
      </c>
      <c r="H139" s="7" t="s">
        <v>2132</v>
      </c>
      <c r="I139" s="7" t="s">
        <v>22035</v>
      </c>
      <c r="J139" s="7" t="s">
        <v>1452</v>
      </c>
      <c r="K139" s="7" t="s">
        <v>279</v>
      </c>
      <c r="L139" s="7" t="s">
        <v>280</v>
      </c>
      <c r="M139" s="7" t="s">
        <v>1453</v>
      </c>
      <c r="N139" s="7" t="s">
        <v>23</v>
      </c>
      <c r="O139" s="11">
        <v>3</v>
      </c>
      <c r="P139" s="11">
        <v>44</v>
      </c>
      <c r="Q139" s="11">
        <v>1.5</v>
      </c>
      <c r="R139" s="11">
        <v>1.5</v>
      </c>
      <c r="S139" s="11" t="s">
        <v>1455</v>
      </c>
      <c r="U139" t="str">
        <f t="shared" si="2"/>
        <v>是</v>
      </c>
    </row>
    <row r="140" spans="1:21">
      <c r="A140" s="2" t="str">
        <f>K140&amp;MID(L:L,15,4)</f>
        <v>谭晓忠1241</v>
      </c>
      <c r="B140" s="7" t="s">
        <v>2134</v>
      </c>
      <c r="C140" s="7" t="s">
        <v>1446</v>
      </c>
      <c r="D140" s="7">
        <v>61</v>
      </c>
      <c r="E140" s="7" t="s">
        <v>907</v>
      </c>
      <c r="F140" s="7" t="s">
        <v>22036</v>
      </c>
      <c r="G140" s="7" t="s">
        <v>22037</v>
      </c>
      <c r="H140" s="7" t="s">
        <v>1450</v>
      </c>
      <c r="I140" s="7" t="s">
        <v>22038</v>
      </c>
      <c r="J140" s="7" t="s">
        <v>1452</v>
      </c>
      <c r="K140" s="7" t="s">
        <v>904</v>
      </c>
      <c r="L140" s="7" t="s">
        <v>905</v>
      </c>
      <c r="M140" s="7" t="s">
        <v>1461</v>
      </c>
      <c r="N140" s="7" t="s">
        <v>1454</v>
      </c>
      <c r="O140" s="11">
        <v>4</v>
      </c>
      <c r="P140" s="11">
        <v>48</v>
      </c>
      <c r="Q140" s="11">
        <v>3</v>
      </c>
      <c r="R140" s="11">
        <v>1</v>
      </c>
      <c r="S140" s="11" t="s">
        <v>1455</v>
      </c>
      <c r="U140" t="str">
        <f t="shared" si="2"/>
        <v>是</v>
      </c>
    </row>
    <row r="141" spans="1:21">
      <c r="A141" s="2" t="str">
        <f>K141&amp;MID(L:L,15,4)</f>
        <v>廖志坚3334</v>
      </c>
      <c r="B141" s="7" t="s">
        <v>2138</v>
      </c>
      <c r="C141" s="7" t="s">
        <v>1446</v>
      </c>
      <c r="D141" s="7">
        <v>63</v>
      </c>
      <c r="E141" s="7" t="s">
        <v>2139</v>
      </c>
      <c r="F141" s="7" t="s">
        <v>22039</v>
      </c>
      <c r="G141" s="7" t="s">
        <v>22040</v>
      </c>
      <c r="H141" s="7" t="s">
        <v>1450</v>
      </c>
      <c r="I141" s="7" t="s">
        <v>4944</v>
      </c>
      <c r="J141" s="7" t="s">
        <v>1452</v>
      </c>
      <c r="K141" s="7" t="s">
        <v>393</v>
      </c>
      <c r="L141" s="7" t="s">
        <v>394</v>
      </c>
      <c r="M141" s="7" t="s">
        <v>1461</v>
      </c>
      <c r="N141" s="7" t="s">
        <v>23</v>
      </c>
      <c r="O141" s="11">
        <v>3</v>
      </c>
      <c r="P141" s="11">
        <v>1</v>
      </c>
      <c r="Q141" s="11">
        <v>3</v>
      </c>
      <c r="R141" s="11">
        <v>0</v>
      </c>
      <c r="S141" s="11" t="s">
        <v>1455</v>
      </c>
      <c r="U141" t="str">
        <f t="shared" si="2"/>
        <v>是</v>
      </c>
    </row>
    <row r="142" spans="1:21">
      <c r="A142" s="2" t="str">
        <f>K142&amp;MID(L:L,15,4)</f>
        <v>刘焕秀0067</v>
      </c>
      <c r="B142" s="7" t="s">
        <v>2142</v>
      </c>
      <c r="C142" s="7" t="s">
        <v>1446</v>
      </c>
      <c r="D142" s="7">
        <v>52</v>
      </c>
      <c r="E142" s="7" t="s">
        <v>2143</v>
      </c>
      <c r="F142" s="7" t="s">
        <v>22041</v>
      </c>
      <c r="G142" s="7" t="s">
        <v>22042</v>
      </c>
      <c r="H142" s="7" t="s">
        <v>1450</v>
      </c>
      <c r="I142" s="7" t="s">
        <v>22043</v>
      </c>
      <c r="J142" s="7" t="s">
        <v>1452</v>
      </c>
      <c r="K142" s="7" t="s">
        <v>586</v>
      </c>
      <c r="L142" s="7" t="s">
        <v>587</v>
      </c>
      <c r="M142" s="7" t="s">
        <v>1453</v>
      </c>
      <c r="N142" s="7" t="s">
        <v>23</v>
      </c>
      <c r="O142" s="11">
        <v>2</v>
      </c>
      <c r="P142" s="11">
        <v>54</v>
      </c>
      <c r="Q142" s="11">
        <v>1.5</v>
      </c>
      <c r="R142" s="11">
        <v>0.5</v>
      </c>
      <c r="S142" s="11" t="s">
        <v>1455</v>
      </c>
      <c r="U142" t="str">
        <f t="shared" si="2"/>
        <v>是</v>
      </c>
    </row>
    <row r="143" spans="1:21">
      <c r="A143" s="2" t="str">
        <f>K143&amp;MID(L:L,15,4)</f>
        <v>苏桂霞4221</v>
      </c>
      <c r="B143" s="7" t="s">
        <v>2147</v>
      </c>
      <c r="C143" s="7" t="s">
        <v>1444</v>
      </c>
      <c r="D143" s="7">
        <v>34</v>
      </c>
      <c r="E143" s="7" t="s">
        <v>2148</v>
      </c>
      <c r="F143" s="7" t="s">
        <v>22044</v>
      </c>
      <c r="G143" s="7" t="s">
        <v>22045</v>
      </c>
      <c r="H143" s="7" t="s">
        <v>1450</v>
      </c>
      <c r="I143" s="7" t="s">
        <v>3706</v>
      </c>
      <c r="J143" s="7" t="s">
        <v>1452</v>
      </c>
      <c r="K143" s="7" t="s">
        <v>479</v>
      </c>
      <c r="L143" s="7" t="s">
        <v>480</v>
      </c>
      <c r="M143" s="7" t="s">
        <v>1461</v>
      </c>
      <c r="N143" s="7" t="s">
        <v>23</v>
      </c>
      <c r="O143" s="11">
        <v>3</v>
      </c>
      <c r="P143" s="11">
        <v>19</v>
      </c>
      <c r="Q143" s="11">
        <v>3</v>
      </c>
      <c r="R143" s="11">
        <v>0</v>
      </c>
      <c r="S143" s="11" t="s">
        <v>1455</v>
      </c>
      <c r="U143" t="str">
        <f t="shared" si="2"/>
        <v>是</v>
      </c>
    </row>
    <row r="144" spans="1:21">
      <c r="A144" s="2" t="str">
        <f>K144&amp;MID(L:L,15,4)</f>
        <v>周素玲2746</v>
      </c>
      <c r="B144" s="7" t="s">
        <v>2152</v>
      </c>
      <c r="C144" s="7" t="s">
        <v>1457</v>
      </c>
      <c r="D144" s="7">
        <v>59</v>
      </c>
      <c r="E144" s="7" t="s">
        <v>2153</v>
      </c>
      <c r="F144" s="7" t="s">
        <v>22046</v>
      </c>
      <c r="G144" s="7" t="s">
        <v>22047</v>
      </c>
      <c r="H144" s="7" t="s">
        <v>1450</v>
      </c>
      <c r="I144" s="7" t="s">
        <v>22048</v>
      </c>
      <c r="J144" s="7" t="s">
        <v>1452</v>
      </c>
      <c r="K144" s="7" t="s">
        <v>859</v>
      </c>
      <c r="L144" s="7" t="s">
        <v>860</v>
      </c>
      <c r="M144" s="7" t="s">
        <v>1453</v>
      </c>
      <c r="N144" s="7" t="s">
        <v>23</v>
      </c>
      <c r="O144" s="11">
        <v>1</v>
      </c>
      <c r="P144" s="11">
        <v>44</v>
      </c>
      <c r="Q144" s="11">
        <v>1.5</v>
      </c>
      <c r="R144" s="11">
        <v>0</v>
      </c>
      <c r="S144" s="11" t="s">
        <v>1455</v>
      </c>
      <c r="U144" t="str">
        <f t="shared" si="2"/>
        <v>是</v>
      </c>
    </row>
    <row r="145" spans="1:21">
      <c r="A145" s="2" t="str">
        <f>K145&amp;MID(L:L,15,4)</f>
        <v>利间开1266</v>
      </c>
      <c r="B145" s="7" t="s">
        <v>2157</v>
      </c>
      <c r="C145" s="7" t="s">
        <v>1457</v>
      </c>
      <c r="D145" s="7">
        <v>48</v>
      </c>
      <c r="E145" s="7" t="s">
        <v>392</v>
      </c>
      <c r="F145" s="7" t="s">
        <v>22049</v>
      </c>
      <c r="G145" s="7" t="s">
        <v>22050</v>
      </c>
      <c r="H145" s="7" t="s">
        <v>1450</v>
      </c>
      <c r="I145" s="7" t="s">
        <v>22051</v>
      </c>
      <c r="J145" s="7" t="s">
        <v>1452</v>
      </c>
      <c r="K145" s="7" t="s">
        <v>389</v>
      </c>
      <c r="L145" s="7" t="s">
        <v>390</v>
      </c>
      <c r="M145" s="7" t="s">
        <v>1453</v>
      </c>
      <c r="N145" s="7" t="s">
        <v>23</v>
      </c>
      <c r="O145" s="11">
        <v>1</v>
      </c>
      <c r="P145" s="11">
        <v>34</v>
      </c>
      <c r="Q145" s="11">
        <v>1.5</v>
      </c>
      <c r="R145" s="11">
        <v>0</v>
      </c>
      <c r="S145" s="11" t="s">
        <v>1455</v>
      </c>
      <c r="U145" t="str">
        <f t="shared" si="2"/>
        <v>是</v>
      </c>
    </row>
    <row r="146" spans="1:21">
      <c r="A146" s="2" t="str">
        <f>K146&amp;MID(L:L,15,4)</f>
        <v>何美娟4725</v>
      </c>
      <c r="B146" s="7" t="s">
        <v>20244</v>
      </c>
      <c r="C146" s="7" t="s">
        <v>1446</v>
      </c>
      <c r="D146" s="7">
        <v>56</v>
      </c>
      <c r="E146" s="7" t="s">
        <v>20245</v>
      </c>
      <c r="F146" s="7" t="s">
        <v>22052</v>
      </c>
      <c r="G146" s="7" t="s">
        <v>22053</v>
      </c>
      <c r="H146" s="7" t="s">
        <v>1450</v>
      </c>
      <c r="I146" s="7" t="s">
        <v>22054</v>
      </c>
      <c r="J146" s="7" t="s">
        <v>1452</v>
      </c>
      <c r="K146" s="7" t="s">
        <v>1325</v>
      </c>
      <c r="L146" s="7" t="s">
        <v>1326</v>
      </c>
      <c r="M146" s="7" t="s">
        <v>1461</v>
      </c>
      <c r="N146" s="7" t="s">
        <v>1462</v>
      </c>
      <c r="O146" s="11">
        <v>3</v>
      </c>
      <c r="P146" s="11">
        <v>15</v>
      </c>
      <c r="Q146" s="11">
        <v>2.5</v>
      </c>
      <c r="R146" s="11">
        <v>0.5</v>
      </c>
      <c r="S146" s="11" t="s">
        <v>1455</v>
      </c>
      <c r="U146" t="str">
        <f t="shared" si="2"/>
        <v>是</v>
      </c>
    </row>
    <row r="147" spans="1:21">
      <c r="A147" s="2" t="str">
        <f>K147&amp;MID(L:L,15,4)</f>
        <v>吕世良0012</v>
      </c>
      <c r="B147" s="7" t="s">
        <v>10083</v>
      </c>
      <c r="C147" s="7" t="s">
        <v>1446</v>
      </c>
      <c r="D147" s="7">
        <v>58</v>
      </c>
      <c r="E147" s="7" t="s">
        <v>585</v>
      </c>
      <c r="F147" s="7" t="s">
        <v>22055</v>
      </c>
      <c r="G147" s="7" t="s">
        <v>22056</v>
      </c>
      <c r="H147" s="7" t="s">
        <v>1450</v>
      </c>
      <c r="I147" s="7" t="s">
        <v>9929</v>
      </c>
      <c r="J147" s="7" t="s">
        <v>1452</v>
      </c>
      <c r="K147" s="7" t="s">
        <v>429</v>
      </c>
      <c r="L147" s="7" t="s">
        <v>430</v>
      </c>
      <c r="M147" s="7" t="s">
        <v>1461</v>
      </c>
      <c r="N147" s="7" t="s">
        <v>23</v>
      </c>
      <c r="O147" s="11">
        <v>3</v>
      </c>
      <c r="P147" s="11">
        <v>11</v>
      </c>
      <c r="Q147" s="11">
        <v>3</v>
      </c>
      <c r="R147" s="11">
        <v>0</v>
      </c>
      <c r="S147" s="11" t="s">
        <v>1455</v>
      </c>
      <c r="U147" t="str">
        <f t="shared" si="2"/>
        <v>是</v>
      </c>
    </row>
    <row r="148" spans="1:21">
      <c r="A148" s="2" t="str">
        <f>K148&amp;MID(L:L,15,4)</f>
        <v>马金祥5110</v>
      </c>
      <c r="B148" s="7" t="s">
        <v>2164</v>
      </c>
      <c r="C148" s="7" t="s">
        <v>1457</v>
      </c>
      <c r="D148" s="7">
        <v>56</v>
      </c>
      <c r="E148" s="7" t="s">
        <v>2165</v>
      </c>
      <c r="F148" s="7" t="s">
        <v>22057</v>
      </c>
      <c r="G148" s="7" t="s">
        <v>22058</v>
      </c>
      <c r="H148" s="7" t="s">
        <v>1450</v>
      </c>
      <c r="I148" s="7" t="s">
        <v>22059</v>
      </c>
      <c r="J148" s="7" t="s">
        <v>1452</v>
      </c>
      <c r="K148" s="7" t="s">
        <v>482</v>
      </c>
      <c r="L148" s="7" t="s">
        <v>483</v>
      </c>
      <c r="M148" s="7" t="s">
        <v>1461</v>
      </c>
      <c r="N148" s="7" t="s">
        <v>23</v>
      </c>
      <c r="O148" s="11">
        <v>3</v>
      </c>
      <c r="P148" s="11">
        <v>4</v>
      </c>
      <c r="Q148" s="11">
        <v>3</v>
      </c>
      <c r="R148" s="11">
        <v>0</v>
      </c>
      <c r="S148" s="11" t="s">
        <v>1455</v>
      </c>
      <c r="U148" t="str">
        <f t="shared" si="2"/>
        <v>是</v>
      </c>
    </row>
    <row r="149" spans="1:21">
      <c r="A149" s="2" t="str">
        <f>K149&amp;MID(L:L,15,4)</f>
        <v>何广明3259</v>
      </c>
      <c r="B149" s="7" t="s">
        <v>14180</v>
      </c>
      <c r="C149" s="7" t="s">
        <v>1446</v>
      </c>
      <c r="D149" s="7">
        <v>62</v>
      </c>
      <c r="E149" s="7" t="s">
        <v>14181</v>
      </c>
      <c r="F149" s="7" t="s">
        <v>22060</v>
      </c>
      <c r="G149" s="7" t="s">
        <v>22061</v>
      </c>
      <c r="H149" s="7" t="s">
        <v>1450</v>
      </c>
      <c r="I149" s="7" t="s">
        <v>3588</v>
      </c>
      <c r="J149" s="7" t="s">
        <v>1452</v>
      </c>
      <c r="K149" s="7" t="s">
        <v>14185</v>
      </c>
      <c r="L149" s="7" t="s">
        <v>14186</v>
      </c>
      <c r="M149" s="7" t="s">
        <v>1461</v>
      </c>
      <c r="N149" s="7" t="s">
        <v>1462</v>
      </c>
      <c r="O149" s="11">
        <v>3</v>
      </c>
      <c r="P149" s="11">
        <v>10</v>
      </c>
      <c r="Q149" s="11">
        <v>2.5</v>
      </c>
      <c r="R149" s="11">
        <v>0.5</v>
      </c>
      <c r="S149" s="11" t="s">
        <v>1455</v>
      </c>
      <c r="U149" t="str">
        <f t="shared" si="2"/>
        <v>是</v>
      </c>
    </row>
    <row r="150" spans="1:21">
      <c r="A150" s="2" t="str">
        <f>K150&amp;MID(L:L,15,4)</f>
        <v>刘家鑫5136</v>
      </c>
      <c r="B150" s="7" t="s">
        <v>2169</v>
      </c>
      <c r="C150" s="7" t="s">
        <v>1446</v>
      </c>
      <c r="D150" s="7">
        <v>30</v>
      </c>
      <c r="E150" s="7" t="s">
        <v>1071</v>
      </c>
      <c r="F150" s="7" t="s">
        <v>22062</v>
      </c>
      <c r="G150" s="7" t="s">
        <v>22063</v>
      </c>
      <c r="H150" s="7" t="s">
        <v>1450</v>
      </c>
      <c r="I150" s="7" t="s">
        <v>13169</v>
      </c>
      <c r="J150" s="7" t="s">
        <v>1452</v>
      </c>
      <c r="K150" s="7" t="s">
        <v>1073</v>
      </c>
      <c r="L150" s="7" t="s">
        <v>1074</v>
      </c>
      <c r="M150" s="7" t="s">
        <v>1461</v>
      </c>
      <c r="N150" s="7" t="s">
        <v>23</v>
      </c>
      <c r="O150" s="11">
        <v>3</v>
      </c>
      <c r="P150" s="11">
        <v>9</v>
      </c>
      <c r="Q150" s="11">
        <v>3</v>
      </c>
      <c r="R150" s="11">
        <v>0</v>
      </c>
      <c r="S150" s="11" t="s">
        <v>1455</v>
      </c>
      <c r="U150" t="str">
        <f t="shared" si="2"/>
        <v>是</v>
      </c>
    </row>
    <row r="151" spans="1:21">
      <c r="A151" s="2" t="str">
        <f>K151&amp;MID(L:L,15,4)</f>
        <v>黄军红0423</v>
      </c>
      <c r="B151" s="7" t="s">
        <v>17456</v>
      </c>
      <c r="C151" s="7" t="s">
        <v>1446</v>
      </c>
      <c r="D151" s="7">
        <v>64</v>
      </c>
      <c r="E151" s="7" t="s">
        <v>1406</v>
      </c>
      <c r="F151" s="7" t="s">
        <v>22064</v>
      </c>
      <c r="G151" s="7" t="s">
        <v>22065</v>
      </c>
      <c r="H151" s="7" t="s">
        <v>1450</v>
      </c>
      <c r="I151" s="7" t="s">
        <v>8096</v>
      </c>
      <c r="J151" s="7" t="s">
        <v>1452</v>
      </c>
      <c r="K151" s="7" t="s">
        <v>1221</v>
      </c>
      <c r="L151" s="7" t="s">
        <v>1222</v>
      </c>
      <c r="M151" s="7" t="s">
        <v>1461</v>
      </c>
      <c r="N151" s="7" t="s">
        <v>1650</v>
      </c>
      <c r="O151" s="11">
        <v>2</v>
      </c>
      <c r="P151" s="11">
        <v>40</v>
      </c>
      <c r="Q151" s="11">
        <v>2</v>
      </c>
      <c r="R151" s="11">
        <v>0</v>
      </c>
      <c r="S151" s="11" t="s">
        <v>1455</v>
      </c>
      <c r="U151" t="str">
        <f t="shared" si="2"/>
        <v>是</v>
      </c>
    </row>
    <row r="152" spans="1:21">
      <c r="A152" s="2" t="str">
        <f>K152&amp;MID(L:L,15,4)</f>
        <v>陈执喜2120</v>
      </c>
      <c r="B152" s="7" t="s">
        <v>4362</v>
      </c>
      <c r="C152" s="7" t="s">
        <v>1457</v>
      </c>
      <c r="D152" s="7">
        <v>35</v>
      </c>
      <c r="E152" s="7" t="s">
        <v>4363</v>
      </c>
      <c r="F152" s="7" t="s">
        <v>22066</v>
      </c>
      <c r="G152" s="7" t="s">
        <v>22067</v>
      </c>
      <c r="H152" s="7" t="s">
        <v>1450</v>
      </c>
      <c r="I152" s="7" t="s">
        <v>22068</v>
      </c>
      <c r="J152" s="7" t="s">
        <v>1452</v>
      </c>
      <c r="K152" s="7" t="s">
        <v>807</v>
      </c>
      <c r="L152" s="7" t="s">
        <v>808</v>
      </c>
      <c r="M152" s="7" t="s">
        <v>1453</v>
      </c>
      <c r="N152" s="7" t="s">
        <v>23</v>
      </c>
      <c r="O152" s="11">
        <v>5</v>
      </c>
      <c r="P152" s="11">
        <v>28</v>
      </c>
      <c r="Q152" s="11">
        <v>1.5</v>
      </c>
      <c r="R152" s="11">
        <v>3.5</v>
      </c>
      <c r="S152" s="11" t="s">
        <v>1455</v>
      </c>
      <c r="U152" t="str">
        <f t="shared" si="2"/>
        <v>是</v>
      </c>
    </row>
    <row r="153" spans="1:21">
      <c r="A153" s="2" t="str">
        <f>K153&amp;MID(L:L,15,4)</f>
        <v>陈生波0638</v>
      </c>
      <c r="B153" s="7" t="s">
        <v>2173</v>
      </c>
      <c r="C153" s="7" t="s">
        <v>1446</v>
      </c>
      <c r="D153" s="7">
        <v>48</v>
      </c>
      <c r="E153" s="7" t="s">
        <v>2174</v>
      </c>
      <c r="F153" s="7" t="s">
        <v>22069</v>
      </c>
      <c r="G153" s="7" t="s">
        <v>22070</v>
      </c>
      <c r="H153" s="7" t="s">
        <v>1450</v>
      </c>
      <c r="I153" s="7" t="s">
        <v>2728</v>
      </c>
      <c r="J153" s="7" t="s">
        <v>1452</v>
      </c>
      <c r="K153" s="7" t="s">
        <v>883</v>
      </c>
      <c r="L153" s="7" t="s">
        <v>884</v>
      </c>
      <c r="M153" s="7" t="s">
        <v>1461</v>
      </c>
      <c r="N153" s="7" t="s">
        <v>1467</v>
      </c>
      <c r="O153" s="11">
        <v>4</v>
      </c>
      <c r="P153" s="11">
        <v>23</v>
      </c>
      <c r="Q153" s="11">
        <v>3</v>
      </c>
      <c r="R153" s="11">
        <v>1</v>
      </c>
      <c r="S153" s="11" t="s">
        <v>1455</v>
      </c>
      <c r="U153" t="str">
        <f t="shared" si="2"/>
        <v>是</v>
      </c>
    </row>
    <row r="154" spans="1:21">
      <c r="A154" s="2" t="str">
        <f>K154&amp;MID(L:L,15,4)</f>
        <v>陈莹4829</v>
      </c>
      <c r="B154" s="7" t="s">
        <v>2178</v>
      </c>
      <c r="C154" s="7" t="s">
        <v>1444</v>
      </c>
      <c r="D154" s="7">
        <v>52</v>
      </c>
      <c r="E154" s="7" t="s">
        <v>2179</v>
      </c>
      <c r="F154" s="7" t="s">
        <v>22071</v>
      </c>
      <c r="G154" s="7" t="s">
        <v>22072</v>
      </c>
      <c r="H154" s="7" t="s">
        <v>1450</v>
      </c>
      <c r="I154" s="7" t="s">
        <v>22073</v>
      </c>
      <c r="J154" s="7" t="s">
        <v>1452</v>
      </c>
      <c r="K154" s="7" t="s">
        <v>925</v>
      </c>
      <c r="L154" s="7" t="s">
        <v>926</v>
      </c>
      <c r="M154" s="7" t="s">
        <v>1461</v>
      </c>
      <c r="N154" s="7" t="s">
        <v>23</v>
      </c>
      <c r="O154" s="11">
        <v>4</v>
      </c>
      <c r="P154" s="11">
        <v>36</v>
      </c>
      <c r="Q154" s="11">
        <v>3</v>
      </c>
      <c r="R154" s="11">
        <v>1</v>
      </c>
      <c r="S154" s="11" t="s">
        <v>1455</v>
      </c>
      <c r="U154" t="str">
        <f t="shared" si="2"/>
        <v>是</v>
      </c>
    </row>
    <row r="155" spans="1:21">
      <c r="A155" s="2" t="str">
        <f>K155&amp;MID(L:L,15,4)</f>
        <v>李笑银0029</v>
      </c>
      <c r="B155" s="7" t="s">
        <v>1887</v>
      </c>
      <c r="C155" s="7" t="s">
        <v>1446</v>
      </c>
      <c r="D155" s="7">
        <v>51</v>
      </c>
      <c r="E155" s="7" t="s">
        <v>1888</v>
      </c>
      <c r="F155" s="7" t="s">
        <v>22074</v>
      </c>
      <c r="G155" s="7" t="s">
        <v>22075</v>
      </c>
      <c r="H155" s="7" t="s">
        <v>1450</v>
      </c>
      <c r="I155" s="7" t="s">
        <v>6325</v>
      </c>
      <c r="J155" s="7" t="s">
        <v>1452</v>
      </c>
      <c r="K155" s="7" t="s">
        <v>918</v>
      </c>
      <c r="L155" s="7" t="s">
        <v>919</v>
      </c>
      <c r="M155" s="7" t="s">
        <v>1461</v>
      </c>
      <c r="N155" s="7" t="s">
        <v>23</v>
      </c>
      <c r="O155" s="11">
        <v>4</v>
      </c>
      <c r="P155" s="11">
        <v>53</v>
      </c>
      <c r="Q155" s="11">
        <v>3</v>
      </c>
      <c r="R155" s="11">
        <v>1</v>
      </c>
      <c r="S155" s="11" t="s">
        <v>1455</v>
      </c>
      <c r="U155" t="str">
        <f t="shared" si="2"/>
        <v>是</v>
      </c>
    </row>
    <row r="156" spans="1:21">
      <c r="A156" s="2" t="str">
        <f>K156&amp;MID(L:L,15,4)</f>
        <v>黄满生5439</v>
      </c>
      <c r="B156" s="7" t="s">
        <v>2186</v>
      </c>
      <c r="C156" s="7" t="s">
        <v>1446</v>
      </c>
      <c r="D156" s="7">
        <v>40</v>
      </c>
      <c r="E156" s="7" t="s">
        <v>2187</v>
      </c>
      <c r="F156" s="7" t="s">
        <v>22076</v>
      </c>
      <c r="G156" s="7" t="s">
        <v>22077</v>
      </c>
      <c r="H156" s="7" t="s">
        <v>1450</v>
      </c>
      <c r="I156" s="7" t="s">
        <v>22078</v>
      </c>
      <c r="J156" s="7" t="s">
        <v>1452</v>
      </c>
      <c r="K156" s="7" t="s">
        <v>828</v>
      </c>
      <c r="L156" s="7" t="s">
        <v>829</v>
      </c>
      <c r="M156" s="7" t="s">
        <v>1453</v>
      </c>
      <c r="N156" s="7" t="s">
        <v>23</v>
      </c>
      <c r="O156" s="11">
        <v>7</v>
      </c>
      <c r="P156" s="11">
        <v>44</v>
      </c>
      <c r="Q156" s="11">
        <v>1.5</v>
      </c>
      <c r="R156" s="11">
        <v>5.5</v>
      </c>
      <c r="S156" s="11" t="s">
        <v>1455</v>
      </c>
      <c r="U156" t="str">
        <f t="shared" si="2"/>
        <v>是</v>
      </c>
    </row>
    <row r="157" spans="1:21">
      <c r="A157" s="2" t="str">
        <f>K157&amp;MID(L:L,15,4)</f>
        <v>朱杏连0928</v>
      </c>
      <c r="B157" s="7" t="s">
        <v>2191</v>
      </c>
      <c r="C157" s="7" t="s">
        <v>1446</v>
      </c>
      <c r="D157" s="7">
        <v>56</v>
      </c>
      <c r="E157" s="7" t="s">
        <v>708</v>
      </c>
      <c r="F157" s="7" t="s">
        <v>22079</v>
      </c>
      <c r="G157" s="7" t="s">
        <v>22080</v>
      </c>
      <c r="H157" s="7" t="s">
        <v>1450</v>
      </c>
      <c r="I157" s="7" t="s">
        <v>14784</v>
      </c>
      <c r="J157" s="7" t="s">
        <v>1452</v>
      </c>
      <c r="K157" s="7" t="s">
        <v>705</v>
      </c>
      <c r="L157" s="7" t="s">
        <v>706</v>
      </c>
      <c r="M157" s="7" t="s">
        <v>1453</v>
      </c>
      <c r="N157" s="7" t="s">
        <v>23</v>
      </c>
      <c r="O157" s="11">
        <v>3</v>
      </c>
      <c r="P157" s="11">
        <v>45</v>
      </c>
      <c r="Q157" s="11">
        <v>1.5</v>
      </c>
      <c r="R157" s="11">
        <v>1.5</v>
      </c>
      <c r="S157" s="11" t="s">
        <v>1455</v>
      </c>
      <c r="U157" t="str">
        <f t="shared" si="2"/>
        <v>是</v>
      </c>
    </row>
    <row r="158" spans="1:21">
      <c r="A158" s="2" t="str">
        <f>K158&amp;MID(L:L,15,4)</f>
        <v>陈炳有6612</v>
      </c>
      <c r="B158" s="7" t="s">
        <v>1783</v>
      </c>
      <c r="C158" s="7" t="s">
        <v>1446</v>
      </c>
      <c r="D158" s="7">
        <v>59</v>
      </c>
      <c r="E158" s="7" t="s">
        <v>1784</v>
      </c>
      <c r="F158" s="7" t="s">
        <v>22081</v>
      </c>
      <c r="G158" s="7" t="s">
        <v>22082</v>
      </c>
      <c r="H158" s="7" t="s">
        <v>1450</v>
      </c>
      <c r="I158" s="7" t="s">
        <v>2711</v>
      </c>
      <c r="J158" s="7" t="s">
        <v>1452</v>
      </c>
      <c r="K158" s="7" t="s">
        <v>41</v>
      </c>
      <c r="L158" s="7" t="s">
        <v>42</v>
      </c>
      <c r="M158" s="7" t="s">
        <v>1461</v>
      </c>
      <c r="N158" s="7" t="s">
        <v>23</v>
      </c>
      <c r="O158" s="11">
        <v>3</v>
      </c>
      <c r="P158" s="11">
        <v>4</v>
      </c>
      <c r="Q158" s="11">
        <v>3</v>
      </c>
      <c r="R158" s="11">
        <v>0</v>
      </c>
      <c r="S158" s="11" t="s">
        <v>1455</v>
      </c>
      <c r="U158" t="str">
        <f t="shared" si="2"/>
        <v>是</v>
      </c>
    </row>
    <row r="159" spans="1:21">
      <c r="A159" s="2" t="str">
        <f>K159&amp;MID(L:L,15,4)</f>
        <v>黄大珠3223</v>
      </c>
      <c r="B159" s="7" t="s">
        <v>2198</v>
      </c>
      <c r="C159" s="7" t="s">
        <v>1446</v>
      </c>
      <c r="D159" s="7">
        <v>56</v>
      </c>
      <c r="E159" s="7" t="s">
        <v>2199</v>
      </c>
      <c r="F159" s="7" t="s">
        <v>22083</v>
      </c>
      <c r="G159" s="7" t="s">
        <v>22084</v>
      </c>
      <c r="H159" s="7" t="s">
        <v>1450</v>
      </c>
      <c r="I159" s="7" t="s">
        <v>2137</v>
      </c>
      <c r="J159" s="7" t="s">
        <v>1452</v>
      </c>
      <c r="K159" s="7" t="s">
        <v>191</v>
      </c>
      <c r="L159" s="7" t="s">
        <v>192</v>
      </c>
      <c r="M159" s="7" t="s">
        <v>1461</v>
      </c>
      <c r="N159" s="7" t="s">
        <v>23</v>
      </c>
      <c r="O159" s="11">
        <v>3</v>
      </c>
      <c r="P159" s="11">
        <v>54</v>
      </c>
      <c r="Q159" s="11">
        <v>3</v>
      </c>
      <c r="R159" s="11">
        <v>0</v>
      </c>
      <c r="S159" s="11" t="s">
        <v>1455</v>
      </c>
      <c r="U159" t="str">
        <f t="shared" si="2"/>
        <v>是</v>
      </c>
    </row>
    <row r="160" spans="1:21">
      <c r="A160" s="2" t="str">
        <f>K160&amp;MID(L:L,15,4)</f>
        <v>袁颖儿0081</v>
      </c>
      <c r="B160" s="7" t="s">
        <v>2203</v>
      </c>
      <c r="C160" s="7" t="s">
        <v>1446</v>
      </c>
      <c r="D160" s="7">
        <v>61</v>
      </c>
      <c r="E160" s="7" t="s">
        <v>2204</v>
      </c>
      <c r="F160" s="7" t="s">
        <v>22085</v>
      </c>
      <c r="G160" s="7" t="s">
        <v>22086</v>
      </c>
      <c r="H160" s="7" t="s">
        <v>1450</v>
      </c>
      <c r="I160" s="7" t="s">
        <v>22087</v>
      </c>
      <c r="J160" s="7" t="s">
        <v>1452</v>
      </c>
      <c r="K160" s="7" t="s">
        <v>645</v>
      </c>
      <c r="L160" s="7" t="s">
        <v>646</v>
      </c>
      <c r="M160" s="7" t="s">
        <v>1461</v>
      </c>
      <c r="N160" s="7" t="s">
        <v>23</v>
      </c>
      <c r="O160" s="11">
        <v>3</v>
      </c>
      <c r="P160" s="11">
        <v>33</v>
      </c>
      <c r="Q160" s="11">
        <v>3</v>
      </c>
      <c r="R160" s="11">
        <v>0</v>
      </c>
      <c r="S160" s="11" t="s">
        <v>1455</v>
      </c>
      <c r="U160" t="str">
        <f t="shared" si="2"/>
        <v>是</v>
      </c>
    </row>
    <row r="161" spans="1:21">
      <c r="A161" s="2" t="str">
        <f>K161&amp;MID(L:L,15,4)</f>
        <v>陆艳英332X</v>
      </c>
      <c r="B161" s="7" t="s">
        <v>2111</v>
      </c>
      <c r="C161" s="7" t="s">
        <v>1446</v>
      </c>
      <c r="D161" s="7">
        <v>48</v>
      </c>
      <c r="E161" s="7" t="s">
        <v>1124</v>
      </c>
      <c r="F161" s="7" t="s">
        <v>22088</v>
      </c>
      <c r="G161" s="7" t="s">
        <v>22089</v>
      </c>
      <c r="H161" s="7" t="s">
        <v>1450</v>
      </c>
      <c r="I161" s="7" t="s">
        <v>22090</v>
      </c>
      <c r="J161" s="7" t="s">
        <v>1452</v>
      </c>
      <c r="K161" s="7" t="s">
        <v>737</v>
      </c>
      <c r="L161" s="7" t="s">
        <v>738</v>
      </c>
      <c r="M161" s="7" t="s">
        <v>1461</v>
      </c>
      <c r="N161" s="7" t="s">
        <v>1467</v>
      </c>
      <c r="O161" s="11">
        <v>8</v>
      </c>
      <c r="P161" s="11">
        <v>30</v>
      </c>
      <c r="Q161" s="11">
        <v>3</v>
      </c>
      <c r="R161" s="11">
        <v>5</v>
      </c>
      <c r="S161" s="11" t="s">
        <v>1455</v>
      </c>
      <c r="U161" t="str">
        <f t="shared" si="2"/>
        <v>是</v>
      </c>
    </row>
    <row r="162" spans="1:21">
      <c r="A162" s="2" t="str">
        <f>K162&amp;MID(L:L,15,4)</f>
        <v>卢少英0345</v>
      </c>
      <c r="B162" s="7" t="s">
        <v>2211</v>
      </c>
      <c r="C162" s="7" t="s">
        <v>1457</v>
      </c>
      <c r="D162" s="7">
        <v>44</v>
      </c>
      <c r="E162" s="7" t="s">
        <v>2212</v>
      </c>
      <c r="F162" s="7" t="s">
        <v>22091</v>
      </c>
      <c r="G162" s="7" t="s">
        <v>22092</v>
      </c>
      <c r="H162" s="7" t="s">
        <v>1450</v>
      </c>
      <c r="I162" s="7" t="s">
        <v>22093</v>
      </c>
      <c r="J162" s="7" t="s">
        <v>1452</v>
      </c>
      <c r="K162" s="7" t="s">
        <v>419</v>
      </c>
      <c r="L162" s="7" t="s">
        <v>420</v>
      </c>
      <c r="M162" s="7" t="s">
        <v>1461</v>
      </c>
      <c r="N162" s="7" t="s">
        <v>23</v>
      </c>
      <c r="O162" s="11">
        <v>10</v>
      </c>
      <c r="P162" s="11">
        <v>34</v>
      </c>
      <c r="Q162" s="11">
        <v>3</v>
      </c>
      <c r="R162" s="11">
        <v>7</v>
      </c>
      <c r="S162" s="11" t="s">
        <v>1455</v>
      </c>
      <c r="U162" t="str">
        <f t="shared" si="2"/>
        <v>是</v>
      </c>
    </row>
    <row r="163" spans="1:21">
      <c r="A163" s="2" t="str">
        <f>K163&amp;MID(L:L,15,4)</f>
        <v>梁作仪5412</v>
      </c>
      <c r="B163" s="7" t="s">
        <v>2216</v>
      </c>
      <c r="C163" s="7" t="s">
        <v>1446</v>
      </c>
      <c r="D163" s="7">
        <v>51</v>
      </c>
      <c r="E163" s="7" t="s">
        <v>2217</v>
      </c>
      <c r="F163" s="7" t="s">
        <v>22094</v>
      </c>
      <c r="G163" s="7" t="s">
        <v>22095</v>
      </c>
      <c r="H163" s="7" t="s">
        <v>1450</v>
      </c>
      <c r="I163" s="7" t="s">
        <v>22096</v>
      </c>
      <c r="J163" s="7" t="s">
        <v>1452</v>
      </c>
      <c r="K163" s="7" t="s">
        <v>951</v>
      </c>
      <c r="L163" s="7" t="s">
        <v>952</v>
      </c>
      <c r="M163" s="7" t="s">
        <v>1461</v>
      </c>
      <c r="N163" s="7" t="s">
        <v>23</v>
      </c>
      <c r="O163" s="11">
        <v>3</v>
      </c>
      <c r="P163" s="11">
        <v>15</v>
      </c>
      <c r="Q163" s="11">
        <v>3</v>
      </c>
      <c r="R163" s="11">
        <v>0</v>
      </c>
      <c r="S163" s="11" t="s">
        <v>1455</v>
      </c>
      <c r="U163" t="str">
        <f t="shared" si="2"/>
        <v>是</v>
      </c>
    </row>
    <row r="164" spans="1:21">
      <c r="A164" s="2" t="str">
        <f>K164&amp;MID(L:L,15,4)</f>
        <v>胡汝银0042</v>
      </c>
      <c r="B164" s="7" t="s">
        <v>2221</v>
      </c>
      <c r="C164" s="7" t="s">
        <v>1446</v>
      </c>
      <c r="D164" s="7">
        <v>54</v>
      </c>
      <c r="E164" s="7" t="s">
        <v>2222</v>
      </c>
      <c r="F164" s="7" t="s">
        <v>22097</v>
      </c>
      <c r="G164" s="7" t="s">
        <v>22098</v>
      </c>
      <c r="H164" s="7" t="s">
        <v>1450</v>
      </c>
      <c r="I164" s="7" t="s">
        <v>22099</v>
      </c>
      <c r="J164" s="7" t="s">
        <v>1452</v>
      </c>
      <c r="K164" s="7" t="s">
        <v>221</v>
      </c>
      <c r="L164" s="7" t="s">
        <v>222</v>
      </c>
      <c r="M164" s="7" t="s">
        <v>1453</v>
      </c>
      <c r="N164" s="7" t="s">
        <v>23</v>
      </c>
      <c r="O164" s="11">
        <v>2</v>
      </c>
      <c r="P164" s="11">
        <v>12</v>
      </c>
      <c r="Q164" s="11">
        <v>1.5</v>
      </c>
      <c r="R164" s="11">
        <v>0.5</v>
      </c>
      <c r="S164" s="11" t="s">
        <v>1455</v>
      </c>
      <c r="U164" t="str">
        <f t="shared" si="2"/>
        <v>是</v>
      </c>
    </row>
    <row r="165" spans="1:21">
      <c r="A165" s="2" t="str">
        <f>K165&amp;MID(L:L,15,4)</f>
        <v>卢霓4828</v>
      </c>
      <c r="B165" s="7" t="s">
        <v>2226</v>
      </c>
      <c r="C165" s="7" t="s">
        <v>1446</v>
      </c>
      <c r="D165" s="7">
        <v>45</v>
      </c>
      <c r="E165" s="7" t="s">
        <v>2227</v>
      </c>
      <c r="F165" s="7" t="s">
        <v>22100</v>
      </c>
      <c r="G165" s="7" t="s">
        <v>22101</v>
      </c>
      <c r="H165" s="7" t="s">
        <v>1450</v>
      </c>
      <c r="I165" s="7" t="s">
        <v>2072</v>
      </c>
      <c r="J165" s="7" t="s">
        <v>1452</v>
      </c>
      <c r="K165" s="7" t="s">
        <v>866</v>
      </c>
      <c r="L165" s="7" t="s">
        <v>867</v>
      </c>
      <c r="M165" s="7" t="s">
        <v>1461</v>
      </c>
      <c r="N165" s="7" t="s">
        <v>1454</v>
      </c>
      <c r="O165" s="11">
        <v>3</v>
      </c>
      <c r="P165" s="11">
        <v>0</v>
      </c>
      <c r="Q165" s="11">
        <v>3</v>
      </c>
      <c r="R165" s="11">
        <v>0</v>
      </c>
      <c r="S165" s="11" t="s">
        <v>1455</v>
      </c>
      <c r="U165" t="str">
        <f t="shared" si="2"/>
        <v>是</v>
      </c>
    </row>
    <row r="166" spans="1:21">
      <c r="A166" s="2" t="str">
        <f>K166&amp;MID(L:L,15,4)</f>
        <v>梁润可5124</v>
      </c>
      <c r="B166" s="7" t="s">
        <v>2231</v>
      </c>
      <c r="C166" s="7" t="s">
        <v>1446</v>
      </c>
      <c r="D166" s="7">
        <v>52</v>
      </c>
      <c r="E166" s="7" t="s">
        <v>2232</v>
      </c>
      <c r="F166" s="7" t="s">
        <v>22102</v>
      </c>
      <c r="G166" s="7" t="s">
        <v>22103</v>
      </c>
      <c r="H166" s="7" t="s">
        <v>1450</v>
      </c>
      <c r="I166" s="7" t="s">
        <v>22104</v>
      </c>
      <c r="J166" s="7" t="s">
        <v>1452</v>
      </c>
      <c r="K166" s="7" t="s">
        <v>337</v>
      </c>
      <c r="L166" s="7" t="s">
        <v>338</v>
      </c>
      <c r="M166" s="7" t="s">
        <v>1453</v>
      </c>
      <c r="N166" s="7" t="s">
        <v>23</v>
      </c>
      <c r="O166" s="11">
        <v>2</v>
      </c>
      <c r="P166" s="11">
        <v>10</v>
      </c>
      <c r="Q166" s="11">
        <v>1.5</v>
      </c>
      <c r="R166" s="11">
        <v>0.5</v>
      </c>
      <c r="S166" s="11" t="s">
        <v>1455</v>
      </c>
      <c r="U166" t="str">
        <f t="shared" si="2"/>
        <v>是</v>
      </c>
    </row>
    <row r="167" spans="1:21">
      <c r="A167" s="2" t="str">
        <f>K167&amp;MID(L:L,15,4)</f>
        <v>许娇0929</v>
      </c>
      <c r="B167" s="7" t="s">
        <v>2236</v>
      </c>
      <c r="C167" s="7" t="s">
        <v>1446</v>
      </c>
      <c r="D167" s="7">
        <v>57</v>
      </c>
      <c r="E167" s="7" t="s">
        <v>2237</v>
      </c>
      <c r="F167" s="7" t="s">
        <v>22105</v>
      </c>
      <c r="G167" s="7" t="s">
        <v>22106</v>
      </c>
      <c r="H167" s="7" t="s">
        <v>1450</v>
      </c>
      <c r="I167" s="7" t="s">
        <v>22107</v>
      </c>
      <c r="J167" s="7" t="s">
        <v>1452</v>
      </c>
      <c r="K167" s="7" t="s">
        <v>1010</v>
      </c>
      <c r="L167" s="7" t="s">
        <v>1011</v>
      </c>
      <c r="M167" s="7" t="s">
        <v>1453</v>
      </c>
      <c r="N167" s="7" t="s">
        <v>23</v>
      </c>
      <c r="O167" s="11">
        <v>4</v>
      </c>
      <c r="P167" s="11">
        <v>28</v>
      </c>
      <c r="Q167" s="11">
        <v>1.5</v>
      </c>
      <c r="R167" s="11">
        <v>2.5</v>
      </c>
      <c r="S167" s="11" t="s">
        <v>1455</v>
      </c>
      <c r="U167" t="str">
        <f t="shared" si="2"/>
        <v>是</v>
      </c>
    </row>
    <row r="168" spans="1:21">
      <c r="A168" s="2" t="str">
        <f>K168&amp;MID(L:L,15,4)</f>
        <v>邓苏1225</v>
      </c>
      <c r="B168" s="7" t="s">
        <v>2241</v>
      </c>
      <c r="C168" s="7" t="s">
        <v>1457</v>
      </c>
      <c r="D168" s="7">
        <v>59</v>
      </c>
      <c r="E168" s="7" t="s">
        <v>2242</v>
      </c>
      <c r="F168" s="7" t="s">
        <v>22108</v>
      </c>
      <c r="G168" s="7" t="s">
        <v>22109</v>
      </c>
      <c r="H168" s="7" t="s">
        <v>1450</v>
      </c>
      <c r="I168" s="7" t="s">
        <v>13610</v>
      </c>
      <c r="J168" s="7" t="s">
        <v>1452</v>
      </c>
      <c r="K168" s="7" t="s">
        <v>143</v>
      </c>
      <c r="L168" s="7" t="s">
        <v>144</v>
      </c>
      <c r="M168" s="7" t="s">
        <v>1453</v>
      </c>
      <c r="N168" s="7" t="s">
        <v>23</v>
      </c>
      <c r="O168" s="11">
        <v>3</v>
      </c>
      <c r="P168" s="11">
        <v>38</v>
      </c>
      <c r="Q168" s="11">
        <v>1.5</v>
      </c>
      <c r="R168" s="11">
        <v>1.5</v>
      </c>
      <c r="S168" s="11" t="s">
        <v>1455</v>
      </c>
      <c r="U168" t="str">
        <f t="shared" si="2"/>
        <v>是</v>
      </c>
    </row>
    <row r="169" spans="1:21">
      <c r="A169" s="2" t="str">
        <f>K169&amp;MID(L:L,15,4)</f>
        <v>吴宝婵5347</v>
      </c>
      <c r="B169" s="7" t="s">
        <v>16941</v>
      </c>
      <c r="C169" s="7" t="s">
        <v>1457</v>
      </c>
      <c r="D169" s="7">
        <v>43</v>
      </c>
      <c r="E169" s="7" t="s">
        <v>16942</v>
      </c>
      <c r="F169" s="7" t="s">
        <v>22110</v>
      </c>
      <c r="G169" s="7" t="s">
        <v>22111</v>
      </c>
      <c r="H169" s="7" t="s">
        <v>1450</v>
      </c>
      <c r="I169" s="7" t="s">
        <v>6662</v>
      </c>
      <c r="J169" s="7" t="s">
        <v>1452</v>
      </c>
      <c r="K169" s="7" t="s">
        <v>747</v>
      </c>
      <c r="L169" s="7" t="s">
        <v>748</v>
      </c>
      <c r="M169" s="7" t="s">
        <v>1461</v>
      </c>
      <c r="N169" s="7" t="s">
        <v>1467</v>
      </c>
      <c r="O169" s="11">
        <v>3</v>
      </c>
      <c r="P169" s="11">
        <v>1</v>
      </c>
      <c r="Q169" s="11">
        <v>3</v>
      </c>
      <c r="R169" s="11">
        <v>0</v>
      </c>
      <c r="S169" s="11" t="s">
        <v>1455</v>
      </c>
      <c r="U169" t="str">
        <f t="shared" si="2"/>
        <v>是</v>
      </c>
    </row>
    <row r="170" spans="1:21">
      <c r="A170" s="2" t="str">
        <f>K170&amp;MID(L:L,15,4)</f>
        <v>李观妹2441</v>
      </c>
      <c r="B170" s="7" t="s">
        <v>15136</v>
      </c>
      <c r="C170" s="7" t="s">
        <v>1457</v>
      </c>
      <c r="D170" s="7">
        <v>57</v>
      </c>
      <c r="E170" s="7" t="s">
        <v>15137</v>
      </c>
      <c r="F170" s="7" t="s">
        <v>22112</v>
      </c>
      <c r="G170" s="7" t="s">
        <v>22113</v>
      </c>
      <c r="H170" s="7" t="s">
        <v>15140</v>
      </c>
      <c r="I170" s="7" t="s">
        <v>20900</v>
      </c>
      <c r="J170" s="7" t="s">
        <v>1452</v>
      </c>
      <c r="K170" s="7" t="s">
        <v>750</v>
      </c>
      <c r="L170" s="7" t="s">
        <v>751</v>
      </c>
      <c r="M170" s="7" t="s">
        <v>1461</v>
      </c>
      <c r="N170" s="7" t="s">
        <v>1467</v>
      </c>
      <c r="O170" s="11">
        <v>3</v>
      </c>
      <c r="P170" s="11">
        <v>6</v>
      </c>
      <c r="Q170" s="11">
        <v>3</v>
      </c>
      <c r="R170" s="11">
        <v>0</v>
      </c>
      <c r="S170" s="11" t="s">
        <v>1455</v>
      </c>
      <c r="U170" t="str">
        <f t="shared" si="2"/>
        <v>是</v>
      </c>
    </row>
    <row r="171" spans="1:21">
      <c r="A171" s="2" t="str">
        <f>K171&amp;MID(L:L,15,4)</f>
        <v>何耀灿0650</v>
      </c>
      <c r="B171" s="7" t="s">
        <v>1660</v>
      </c>
      <c r="C171" s="7" t="s">
        <v>1444</v>
      </c>
      <c r="D171" s="7">
        <v>56</v>
      </c>
      <c r="E171" s="7" t="s">
        <v>1661</v>
      </c>
      <c r="F171" s="7" t="s">
        <v>22114</v>
      </c>
      <c r="G171" s="7" t="s">
        <v>22115</v>
      </c>
      <c r="H171" s="7" t="s">
        <v>1450</v>
      </c>
      <c r="I171" s="7" t="s">
        <v>22116</v>
      </c>
      <c r="J171" s="7" t="s">
        <v>1452</v>
      </c>
      <c r="K171" s="7" t="s">
        <v>730</v>
      </c>
      <c r="L171" s="7" t="s">
        <v>731</v>
      </c>
      <c r="M171" s="7" t="s">
        <v>1461</v>
      </c>
      <c r="N171" s="7" t="s">
        <v>1454</v>
      </c>
      <c r="O171" s="11">
        <v>3</v>
      </c>
      <c r="P171" s="11">
        <v>42</v>
      </c>
      <c r="Q171" s="11">
        <v>3</v>
      </c>
      <c r="R171" s="11">
        <v>0</v>
      </c>
      <c r="S171" s="11" t="s">
        <v>1455</v>
      </c>
      <c r="U171" t="str">
        <f t="shared" si="2"/>
        <v>是</v>
      </c>
    </row>
    <row r="172" spans="1:21">
      <c r="A172" s="2" t="str">
        <f>K172&amp;MID(L:L,15,4)</f>
        <v>潘秀珍1521</v>
      </c>
      <c r="B172" s="7" t="s">
        <v>2255</v>
      </c>
      <c r="C172" s="7" t="s">
        <v>1457</v>
      </c>
      <c r="D172" s="7">
        <v>23</v>
      </c>
      <c r="E172" s="7" t="s">
        <v>2256</v>
      </c>
      <c r="F172" s="7" t="s">
        <v>22117</v>
      </c>
      <c r="G172" s="7" t="s">
        <v>22118</v>
      </c>
      <c r="H172" s="7" t="s">
        <v>1450</v>
      </c>
      <c r="I172" s="7" t="s">
        <v>22119</v>
      </c>
      <c r="J172" s="7" t="s">
        <v>1452</v>
      </c>
      <c r="K172" s="7" t="s">
        <v>847</v>
      </c>
      <c r="L172" s="7" t="s">
        <v>848</v>
      </c>
      <c r="M172" s="7" t="s">
        <v>1461</v>
      </c>
      <c r="N172" s="7" t="s">
        <v>23</v>
      </c>
      <c r="O172" s="11">
        <v>12</v>
      </c>
      <c r="P172" s="11">
        <v>13</v>
      </c>
      <c r="Q172" s="11">
        <v>3</v>
      </c>
      <c r="R172" s="11">
        <v>9</v>
      </c>
      <c r="S172" s="11" t="s">
        <v>1455</v>
      </c>
      <c r="U172" t="str">
        <f t="shared" si="2"/>
        <v>是</v>
      </c>
    </row>
    <row r="173" spans="1:21">
      <c r="A173" s="2" t="str">
        <f>K173&amp;MID(L:L,15,4)</f>
        <v>邓仁爱0913</v>
      </c>
      <c r="B173" s="7" t="s">
        <v>2260</v>
      </c>
      <c r="C173" s="7" t="s">
        <v>1446</v>
      </c>
      <c r="D173" s="7">
        <v>43</v>
      </c>
      <c r="E173" s="7" t="s">
        <v>2261</v>
      </c>
      <c r="F173" s="7" t="s">
        <v>22120</v>
      </c>
      <c r="G173" s="7" t="s">
        <v>22121</v>
      </c>
      <c r="H173" s="7" t="s">
        <v>1450</v>
      </c>
      <c r="I173" s="7" t="s">
        <v>10453</v>
      </c>
      <c r="J173" s="7" t="s">
        <v>1452</v>
      </c>
      <c r="K173" s="7" t="s">
        <v>136</v>
      </c>
      <c r="L173" s="7" t="s">
        <v>137</v>
      </c>
      <c r="M173" s="7" t="s">
        <v>1461</v>
      </c>
      <c r="N173" s="7" t="s">
        <v>23</v>
      </c>
      <c r="O173" s="11">
        <v>5</v>
      </c>
      <c r="P173" s="11">
        <v>51</v>
      </c>
      <c r="Q173" s="11">
        <v>3</v>
      </c>
      <c r="R173" s="11">
        <v>2</v>
      </c>
      <c r="S173" s="11" t="s">
        <v>1455</v>
      </c>
      <c r="U173" t="str">
        <f t="shared" si="2"/>
        <v>是</v>
      </c>
    </row>
    <row r="174" spans="1:21">
      <c r="A174" s="2" t="str">
        <f>K174&amp;MID(L:L,15,4)</f>
        <v>危桂珍0625</v>
      </c>
      <c r="B174" s="7" t="s">
        <v>2265</v>
      </c>
      <c r="C174" s="7" t="s">
        <v>1446</v>
      </c>
      <c r="D174" s="7">
        <v>54</v>
      </c>
      <c r="E174" s="7" t="s">
        <v>2266</v>
      </c>
      <c r="F174" s="7" t="s">
        <v>22122</v>
      </c>
      <c r="G174" s="7" t="s">
        <v>22123</v>
      </c>
      <c r="H174" s="7" t="s">
        <v>1450</v>
      </c>
      <c r="I174" s="7" t="s">
        <v>3754</v>
      </c>
      <c r="J174" s="7" t="s">
        <v>1452</v>
      </c>
      <c r="K174" s="7" t="s">
        <v>563</v>
      </c>
      <c r="L174" s="7" t="s">
        <v>564</v>
      </c>
      <c r="M174" s="7" t="s">
        <v>1453</v>
      </c>
      <c r="N174" s="7" t="s">
        <v>23</v>
      </c>
      <c r="O174" s="11">
        <v>1</v>
      </c>
      <c r="P174" s="11">
        <v>50</v>
      </c>
      <c r="Q174" s="11">
        <v>1.5</v>
      </c>
      <c r="R174" s="11">
        <v>0</v>
      </c>
      <c r="S174" s="11" t="s">
        <v>1455</v>
      </c>
      <c r="U174" t="str">
        <f t="shared" si="2"/>
        <v>是</v>
      </c>
    </row>
    <row r="175" spans="1:21">
      <c r="A175" s="2" t="str">
        <f>K175&amp;MID(L:L,15,4)</f>
        <v>林杏贤0425</v>
      </c>
      <c r="B175" s="7" t="s">
        <v>1567</v>
      </c>
      <c r="C175" s="7" t="s">
        <v>1446</v>
      </c>
      <c r="D175" s="7">
        <v>58</v>
      </c>
      <c r="E175" s="7" t="s">
        <v>1568</v>
      </c>
      <c r="F175" s="7" t="s">
        <v>22124</v>
      </c>
      <c r="G175" s="7" t="s">
        <v>22125</v>
      </c>
      <c r="H175" s="7" t="s">
        <v>1450</v>
      </c>
      <c r="I175" s="7" t="s">
        <v>14963</v>
      </c>
      <c r="J175" s="7" t="s">
        <v>1452</v>
      </c>
      <c r="K175" s="7" t="s">
        <v>422</v>
      </c>
      <c r="L175" s="7" t="s">
        <v>423</v>
      </c>
      <c r="M175" s="7" t="s">
        <v>1453</v>
      </c>
      <c r="N175" s="7" t="s">
        <v>23</v>
      </c>
      <c r="O175" s="11">
        <v>1</v>
      </c>
      <c r="P175" s="11">
        <v>54</v>
      </c>
      <c r="Q175" s="11">
        <v>1.5</v>
      </c>
      <c r="R175" s="11">
        <v>0</v>
      </c>
      <c r="S175" s="11" t="s">
        <v>1455</v>
      </c>
      <c r="U175" t="str">
        <f t="shared" si="2"/>
        <v>是</v>
      </c>
    </row>
    <row r="176" spans="1:21">
      <c r="A176" s="2" t="str">
        <f>K176&amp;MID(L:L,15,4)</f>
        <v>彭友0922</v>
      </c>
      <c r="B176" s="7" t="s">
        <v>16959</v>
      </c>
      <c r="C176" s="7" t="s">
        <v>1446</v>
      </c>
      <c r="D176" s="7">
        <v>60</v>
      </c>
      <c r="E176" s="7" t="s">
        <v>16960</v>
      </c>
      <c r="F176" s="7" t="s">
        <v>22126</v>
      </c>
      <c r="G176" s="7" t="s">
        <v>22127</v>
      </c>
      <c r="H176" s="7" t="s">
        <v>2514</v>
      </c>
      <c r="I176" s="7" t="s">
        <v>10082</v>
      </c>
      <c r="J176" s="7" t="s">
        <v>1452</v>
      </c>
      <c r="K176" s="7" t="s">
        <v>515</v>
      </c>
      <c r="L176" s="7" t="s">
        <v>516</v>
      </c>
      <c r="M176" s="7" t="s">
        <v>1453</v>
      </c>
      <c r="N176" s="7" t="s">
        <v>23</v>
      </c>
      <c r="O176" s="11">
        <v>2</v>
      </c>
      <c r="P176" s="11">
        <v>2</v>
      </c>
      <c r="Q176" s="11">
        <v>1.5</v>
      </c>
      <c r="R176" s="11">
        <v>0.5</v>
      </c>
      <c r="S176" s="11" t="s">
        <v>1455</v>
      </c>
      <c r="U176" t="str">
        <f t="shared" si="2"/>
        <v>是</v>
      </c>
    </row>
    <row r="177" spans="1:21">
      <c r="A177" s="2" t="str">
        <f>K177&amp;MID(L:L,15,4)</f>
        <v>伍颂熹0315</v>
      </c>
      <c r="B177" s="7" t="s">
        <v>1967</v>
      </c>
      <c r="C177" s="7" t="s">
        <v>1446</v>
      </c>
      <c r="D177" s="7">
        <v>49</v>
      </c>
      <c r="E177" s="7" t="s">
        <v>1108</v>
      </c>
      <c r="F177" s="7" t="s">
        <v>22128</v>
      </c>
      <c r="G177" s="7" t="s">
        <v>22129</v>
      </c>
      <c r="H177" s="7" t="s">
        <v>1450</v>
      </c>
      <c r="I177" s="7" t="s">
        <v>22130</v>
      </c>
      <c r="J177" s="7" t="s">
        <v>1452</v>
      </c>
      <c r="K177" s="7" t="s">
        <v>1103</v>
      </c>
      <c r="L177" s="7" t="s">
        <v>1104</v>
      </c>
      <c r="M177" s="7" t="s">
        <v>1453</v>
      </c>
      <c r="N177" s="7" t="s">
        <v>23</v>
      </c>
      <c r="O177" s="11">
        <v>4</v>
      </c>
      <c r="P177" s="11">
        <v>54</v>
      </c>
      <c r="Q177" s="11">
        <v>1.5</v>
      </c>
      <c r="R177" s="11">
        <v>2.5</v>
      </c>
      <c r="S177" s="11" t="s">
        <v>1455</v>
      </c>
      <c r="U177" t="str">
        <f t="shared" si="2"/>
        <v>是</v>
      </c>
    </row>
    <row r="178" spans="1:21">
      <c r="A178" s="2" t="str">
        <f>K178&amp;MID(L:L,15,4)</f>
        <v>马建辑1210</v>
      </c>
      <c r="B178" s="7" t="s">
        <v>16060</v>
      </c>
      <c r="C178" s="7" t="s">
        <v>1446</v>
      </c>
      <c r="D178" s="7">
        <v>44</v>
      </c>
      <c r="E178" s="7" t="s">
        <v>1381</v>
      </c>
      <c r="F178" s="7" t="s">
        <v>22131</v>
      </c>
      <c r="G178" s="7" t="s">
        <v>22132</v>
      </c>
      <c r="H178" s="7" t="s">
        <v>1580</v>
      </c>
      <c r="I178" s="7" t="s">
        <v>22133</v>
      </c>
      <c r="J178" s="7" t="s">
        <v>1452</v>
      </c>
      <c r="K178" s="7" t="s">
        <v>1378</v>
      </c>
      <c r="L178" s="7" t="s">
        <v>1379</v>
      </c>
      <c r="M178" s="7" t="s">
        <v>1461</v>
      </c>
      <c r="N178" s="7" t="s">
        <v>1462</v>
      </c>
      <c r="O178" s="11">
        <v>6</v>
      </c>
      <c r="P178" s="11">
        <v>18</v>
      </c>
      <c r="Q178" s="11">
        <v>2.5</v>
      </c>
      <c r="R178" s="11">
        <v>3.5</v>
      </c>
      <c r="S178" s="11" t="s">
        <v>1455</v>
      </c>
      <c r="U178" t="str">
        <f t="shared" si="2"/>
        <v>是</v>
      </c>
    </row>
    <row r="179" spans="1:21">
      <c r="A179" s="2" t="str">
        <f>K179&amp;MID(L:L,15,4)</f>
        <v>邓佩慧1820</v>
      </c>
      <c r="B179" s="7" t="s">
        <v>2283</v>
      </c>
      <c r="C179" s="7" t="s">
        <v>1446</v>
      </c>
      <c r="D179" s="7">
        <v>55</v>
      </c>
      <c r="E179" s="7" t="s">
        <v>2284</v>
      </c>
      <c r="F179" s="7" t="s">
        <v>22134</v>
      </c>
      <c r="G179" s="7" t="s">
        <v>22135</v>
      </c>
      <c r="H179" s="7" t="s">
        <v>1450</v>
      </c>
      <c r="I179" s="7" t="s">
        <v>2912</v>
      </c>
      <c r="J179" s="7" t="s">
        <v>1452</v>
      </c>
      <c r="K179" s="7" t="s">
        <v>134</v>
      </c>
      <c r="L179" s="7" t="s">
        <v>135</v>
      </c>
      <c r="M179" s="7" t="s">
        <v>1461</v>
      </c>
      <c r="N179" s="7" t="s">
        <v>23</v>
      </c>
      <c r="O179" s="11">
        <v>3</v>
      </c>
      <c r="P179" s="11">
        <v>1</v>
      </c>
      <c r="Q179" s="11">
        <v>3</v>
      </c>
      <c r="R179" s="11">
        <v>0</v>
      </c>
      <c r="S179" s="11" t="s">
        <v>1455</v>
      </c>
      <c r="U179" t="str">
        <f t="shared" si="2"/>
        <v>是</v>
      </c>
    </row>
    <row r="180" spans="1:21">
      <c r="A180" s="2" t="str">
        <f>K180&amp;MID(L:L,15,4)</f>
        <v>宋情国5113</v>
      </c>
      <c r="B180" s="7" t="s">
        <v>1949</v>
      </c>
      <c r="C180" s="7" t="s">
        <v>1457</v>
      </c>
      <c r="D180" s="7">
        <v>53</v>
      </c>
      <c r="E180" s="7" t="s">
        <v>1950</v>
      </c>
      <c r="F180" s="7" t="s">
        <v>22136</v>
      </c>
      <c r="G180" s="7" t="s">
        <v>22137</v>
      </c>
      <c r="H180" s="7" t="s">
        <v>2042</v>
      </c>
      <c r="I180" s="7" t="s">
        <v>5932</v>
      </c>
      <c r="J180" s="7" t="s">
        <v>1452</v>
      </c>
      <c r="K180" s="7" t="s">
        <v>474</v>
      </c>
      <c r="L180" s="7" t="s">
        <v>475</v>
      </c>
      <c r="M180" s="7" t="s">
        <v>1461</v>
      </c>
      <c r="N180" s="7" t="s">
        <v>23</v>
      </c>
      <c r="O180" s="11">
        <v>3</v>
      </c>
      <c r="P180" s="11">
        <v>3</v>
      </c>
      <c r="Q180" s="11">
        <v>3</v>
      </c>
      <c r="R180" s="11">
        <v>0</v>
      </c>
      <c r="S180" s="11" t="s">
        <v>1455</v>
      </c>
      <c r="U180" t="str">
        <f t="shared" si="2"/>
        <v>是</v>
      </c>
    </row>
    <row r="181" spans="1:21">
      <c r="A181" s="2" t="str">
        <f>K181&amp;MID(L:L,15,4)</f>
        <v>邓英财0914</v>
      </c>
      <c r="B181" s="7" t="s">
        <v>2293</v>
      </c>
      <c r="C181" s="7" t="s">
        <v>1457</v>
      </c>
      <c r="D181" s="7">
        <v>44</v>
      </c>
      <c r="E181" s="7" t="s">
        <v>2294</v>
      </c>
      <c r="F181" s="7" t="s">
        <v>22138</v>
      </c>
      <c r="G181" s="7" t="s">
        <v>22139</v>
      </c>
      <c r="H181" s="7" t="s">
        <v>1450</v>
      </c>
      <c r="I181" s="7" t="s">
        <v>22140</v>
      </c>
      <c r="J181" s="7" t="s">
        <v>1452</v>
      </c>
      <c r="K181" s="7" t="s">
        <v>152</v>
      </c>
      <c r="L181" s="7" t="s">
        <v>153</v>
      </c>
      <c r="M181" s="7" t="s">
        <v>1453</v>
      </c>
      <c r="N181" s="7" t="s">
        <v>23</v>
      </c>
      <c r="O181" s="11">
        <v>3</v>
      </c>
      <c r="P181" s="11">
        <v>6</v>
      </c>
      <c r="Q181" s="11">
        <v>1.5</v>
      </c>
      <c r="R181" s="11">
        <v>1.5</v>
      </c>
      <c r="S181" s="11" t="s">
        <v>1455</v>
      </c>
      <c r="U181" t="str">
        <f t="shared" si="2"/>
        <v>是</v>
      </c>
    </row>
    <row r="182" spans="1:21">
      <c r="A182" s="2" t="str">
        <f>K182&amp;MID(L:L,15,4)</f>
        <v>周仲萍1825</v>
      </c>
      <c r="B182" s="7" t="s">
        <v>2298</v>
      </c>
      <c r="C182" s="7" t="s">
        <v>1446</v>
      </c>
      <c r="D182" s="7">
        <v>58</v>
      </c>
      <c r="E182" s="7" t="s">
        <v>2299</v>
      </c>
      <c r="F182" s="7" t="s">
        <v>22141</v>
      </c>
      <c r="G182" s="7" t="s">
        <v>22142</v>
      </c>
      <c r="H182" s="7" t="s">
        <v>1450</v>
      </c>
      <c r="I182" s="7" t="s">
        <v>11805</v>
      </c>
      <c r="J182" s="7" t="s">
        <v>1452</v>
      </c>
      <c r="K182" s="7" t="s">
        <v>771</v>
      </c>
      <c r="L182" s="7" t="s">
        <v>772</v>
      </c>
      <c r="M182" s="7" t="s">
        <v>1461</v>
      </c>
      <c r="N182" s="7" t="s">
        <v>1454</v>
      </c>
      <c r="O182" s="11">
        <v>3</v>
      </c>
      <c r="P182" s="11">
        <v>44</v>
      </c>
      <c r="Q182" s="11">
        <v>3</v>
      </c>
      <c r="R182" s="11">
        <v>0</v>
      </c>
      <c r="S182" s="11" t="s">
        <v>1455</v>
      </c>
      <c r="U182" t="str">
        <f t="shared" si="2"/>
        <v>是</v>
      </c>
    </row>
    <row r="183" spans="1:21">
      <c r="A183" s="2" t="str">
        <f>K183&amp;MID(L:L,15,4)</f>
        <v>梁金好4822</v>
      </c>
      <c r="B183" s="7" t="s">
        <v>2303</v>
      </c>
      <c r="C183" s="7" t="s">
        <v>1446</v>
      </c>
      <c r="D183" s="7">
        <v>34</v>
      </c>
      <c r="E183" s="7" t="s">
        <v>2304</v>
      </c>
      <c r="F183" s="7" t="s">
        <v>22143</v>
      </c>
      <c r="G183" s="7" t="s">
        <v>22144</v>
      </c>
      <c r="H183" s="7" t="s">
        <v>1450</v>
      </c>
      <c r="I183" s="7" t="s">
        <v>21306</v>
      </c>
      <c r="J183" s="7" t="s">
        <v>1452</v>
      </c>
      <c r="K183" s="7" t="s">
        <v>634</v>
      </c>
      <c r="L183" s="7" t="s">
        <v>635</v>
      </c>
      <c r="M183" s="7" t="s">
        <v>1461</v>
      </c>
      <c r="N183" s="7" t="s">
        <v>1467</v>
      </c>
      <c r="O183" s="11">
        <v>3</v>
      </c>
      <c r="P183" s="11">
        <v>8</v>
      </c>
      <c r="Q183" s="11">
        <v>3</v>
      </c>
      <c r="R183" s="11">
        <v>0</v>
      </c>
      <c r="S183" s="11" t="s">
        <v>1455</v>
      </c>
      <c r="U183" t="str">
        <f t="shared" si="2"/>
        <v>是</v>
      </c>
    </row>
    <row r="184" spans="1:21">
      <c r="A184" s="2" t="str">
        <f>K184&amp;MID(L:L,15,4)</f>
        <v>何桂芳0025</v>
      </c>
      <c r="B184" s="7" t="s">
        <v>8498</v>
      </c>
      <c r="C184" s="7" t="s">
        <v>1446</v>
      </c>
      <c r="D184" s="7">
        <v>60</v>
      </c>
      <c r="E184" s="7" t="s">
        <v>8499</v>
      </c>
      <c r="F184" s="7" t="s">
        <v>22145</v>
      </c>
      <c r="G184" s="7" t="s">
        <v>22146</v>
      </c>
      <c r="H184" s="7" t="s">
        <v>1450</v>
      </c>
      <c r="I184" s="7" t="s">
        <v>5753</v>
      </c>
      <c r="J184" s="7" t="s">
        <v>1452</v>
      </c>
      <c r="K184" s="7" t="s">
        <v>678</v>
      </c>
      <c r="L184" s="7" t="s">
        <v>679</v>
      </c>
      <c r="M184" s="7" t="s">
        <v>1461</v>
      </c>
      <c r="N184" s="7" t="s">
        <v>23</v>
      </c>
      <c r="O184" s="11">
        <v>3</v>
      </c>
      <c r="P184" s="11">
        <v>7</v>
      </c>
      <c r="Q184" s="11">
        <v>3</v>
      </c>
      <c r="R184" s="11">
        <v>0</v>
      </c>
      <c r="S184" s="11" t="s">
        <v>1455</v>
      </c>
      <c r="U184" t="str">
        <f t="shared" si="2"/>
        <v>是</v>
      </c>
    </row>
    <row r="185" spans="1:21">
      <c r="A185" s="2" t="str">
        <f>K185&amp;MID(L:L,15,4)</f>
        <v>黄惠克1210</v>
      </c>
      <c r="B185" s="7" t="s">
        <v>2313</v>
      </c>
      <c r="C185" s="7" t="s">
        <v>1446</v>
      </c>
      <c r="D185" s="7">
        <v>48</v>
      </c>
      <c r="E185" s="7" t="s">
        <v>2314</v>
      </c>
      <c r="F185" s="7" t="s">
        <v>22147</v>
      </c>
      <c r="G185" s="7" t="s">
        <v>22148</v>
      </c>
      <c r="H185" s="7" t="s">
        <v>1450</v>
      </c>
      <c r="I185" s="7" t="s">
        <v>4912</v>
      </c>
      <c r="J185" s="7" t="s">
        <v>1452</v>
      </c>
      <c r="K185" s="7" t="s">
        <v>245</v>
      </c>
      <c r="L185" s="7" t="s">
        <v>2318</v>
      </c>
      <c r="M185" s="7" t="s">
        <v>1453</v>
      </c>
      <c r="N185" s="7" t="s">
        <v>23</v>
      </c>
      <c r="O185" s="11">
        <v>2</v>
      </c>
      <c r="P185" s="11">
        <v>24</v>
      </c>
      <c r="Q185" s="11">
        <v>1.5</v>
      </c>
      <c r="R185" s="11">
        <v>0.5</v>
      </c>
      <c r="S185" s="11" t="s">
        <v>1455</v>
      </c>
      <c r="U185" t="str">
        <f t="shared" si="2"/>
        <v>是</v>
      </c>
    </row>
    <row r="186" spans="1:21">
      <c r="A186" s="2" t="str">
        <f>K186&amp;MID(L:L,15,4)</f>
        <v>吴容根6016</v>
      </c>
      <c r="B186" s="7" t="s">
        <v>2319</v>
      </c>
      <c r="C186" s="7" t="s">
        <v>1457</v>
      </c>
      <c r="D186" s="7">
        <v>51</v>
      </c>
      <c r="E186" s="7" t="s">
        <v>2320</v>
      </c>
      <c r="F186" s="7" t="s">
        <v>22149</v>
      </c>
      <c r="G186" s="7" t="s">
        <v>22150</v>
      </c>
      <c r="H186" s="7" t="s">
        <v>1450</v>
      </c>
      <c r="I186" s="7" t="s">
        <v>2133</v>
      </c>
      <c r="J186" s="7" t="s">
        <v>1452</v>
      </c>
      <c r="K186" s="7" t="s">
        <v>521</v>
      </c>
      <c r="L186" s="7" t="s">
        <v>522</v>
      </c>
      <c r="M186" s="7" t="s">
        <v>1453</v>
      </c>
      <c r="N186" s="7" t="s">
        <v>23</v>
      </c>
      <c r="O186" s="11">
        <v>1</v>
      </c>
      <c r="P186" s="11">
        <v>38</v>
      </c>
      <c r="Q186" s="11">
        <v>1.5</v>
      </c>
      <c r="R186" s="11">
        <v>0</v>
      </c>
      <c r="S186" s="11" t="s">
        <v>1455</v>
      </c>
      <c r="U186" t="str">
        <f t="shared" si="2"/>
        <v>是</v>
      </c>
    </row>
    <row r="187" spans="1:21">
      <c r="A187" s="2" t="str">
        <f>K187&amp;MID(L:L,15,4)</f>
        <v>徐妹0042</v>
      </c>
      <c r="B187" s="7" t="s">
        <v>2324</v>
      </c>
      <c r="C187" s="7" t="s">
        <v>1446</v>
      </c>
      <c r="D187" s="7">
        <v>48</v>
      </c>
      <c r="E187" s="7" t="s">
        <v>966</v>
      </c>
      <c r="F187" s="7" t="s">
        <v>22151</v>
      </c>
      <c r="G187" s="7" t="s">
        <v>22152</v>
      </c>
      <c r="H187" s="7" t="s">
        <v>1450</v>
      </c>
      <c r="I187" s="7" t="s">
        <v>22153</v>
      </c>
      <c r="J187" s="7" t="s">
        <v>1452</v>
      </c>
      <c r="K187" s="7" t="s">
        <v>963</v>
      </c>
      <c r="L187" s="7" t="s">
        <v>964</v>
      </c>
      <c r="M187" s="7" t="s">
        <v>1453</v>
      </c>
      <c r="N187" s="7" t="s">
        <v>23</v>
      </c>
      <c r="O187" s="11">
        <v>1</v>
      </c>
      <c r="P187" s="11">
        <v>30</v>
      </c>
      <c r="Q187" s="11">
        <v>1.5</v>
      </c>
      <c r="R187" s="11">
        <v>0</v>
      </c>
      <c r="S187" s="11" t="s">
        <v>1455</v>
      </c>
      <c r="U187" t="str">
        <f t="shared" si="2"/>
        <v>是</v>
      </c>
    </row>
    <row r="188" spans="1:21">
      <c r="A188" s="2" t="str">
        <f>K188&amp;MID(L:L,15,4)</f>
        <v>越灼炎0011</v>
      </c>
      <c r="B188" s="7" t="s">
        <v>2328</v>
      </c>
      <c r="C188" s="7" t="s">
        <v>1446</v>
      </c>
      <c r="D188" s="7">
        <v>46</v>
      </c>
      <c r="E188" s="7" t="s">
        <v>2329</v>
      </c>
      <c r="F188" s="7" t="s">
        <v>22154</v>
      </c>
      <c r="G188" s="7" t="s">
        <v>22155</v>
      </c>
      <c r="H188" s="7" t="s">
        <v>1450</v>
      </c>
      <c r="I188" s="7" t="s">
        <v>15499</v>
      </c>
      <c r="J188" s="7" t="s">
        <v>1452</v>
      </c>
      <c r="K188" s="7" t="s">
        <v>648</v>
      </c>
      <c r="L188" s="7" t="s">
        <v>649</v>
      </c>
      <c r="M188" s="7" t="s">
        <v>1453</v>
      </c>
      <c r="N188" s="7" t="s">
        <v>23</v>
      </c>
      <c r="O188" s="11">
        <v>2</v>
      </c>
      <c r="P188" s="11">
        <v>23</v>
      </c>
      <c r="Q188" s="11">
        <v>1.5</v>
      </c>
      <c r="R188" s="11">
        <v>0.5</v>
      </c>
      <c r="S188" s="11" t="s">
        <v>1455</v>
      </c>
      <c r="U188" t="str">
        <f t="shared" si="2"/>
        <v>是</v>
      </c>
    </row>
    <row r="189" spans="1:21">
      <c r="A189" s="2" t="str">
        <f>K189&amp;MID(L:L,15,4)</f>
        <v>龙佩霜0944</v>
      </c>
      <c r="B189" s="7" t="s">
        <v>2333</v>
      </c>
      <c r="C189" s="7" t="s">
        <v>1457</v>
      </c>
      <c r="D189" s="7">
        <v>36</v>
      </c>
      <c r="E189" s="7" t="s">
        <v>2334</v>
      </c>
      <c r="F189" s="7" t="s">
        <v>22156</v>
      </c>
      <c r="G189" s="7" t="s">
        <v>22157</v>
      </c>
      <c r="H189" s="7" t="s">
        <v>1450</v>
      </c>
      <c r="I189" s="7" t="s">
        <v>22158</v>
      </c>
      <c r="J189" s="7" t="s">
        <v>1452</v>
      </c>
      <c r="K189" s="7" t="s">
        <v>445</v>
      </c>
      <c r="L189" s="7" t="s">
        <v>446</v>
      </c>
      <c r="M189" s="7" t="s">
        <v>1461</v>
      </c>
      <c r="N189" s="7" t="s">
        <v>23</v>
      </c>
      <c r="O189" s="11">
        <v>3</v>
      </c>
      <c r="P189" s="11">
        <v>22</v>
      </c>
      <c r="Q189" s="11">
        <v>3</v>
      </c>
      <c r="R189" s="11">
        <v>0</v>
      </c>
      <c r="S189" s="11" t="s">
        <v>1455</v>
      </c>
      <c r="U189" t="str">
        <f t="shared" si="2"/>
        <v>是</v>
      </c>
    </row>
    <row r="190" spans="1:21">
      <c r="A190" s="2" t="str">
        <f>K190&amp;MID(L:L,15,4)</f>
        <v>王秀兰182X</v>
      </c>
      <c r="B190" s="7" t="s">
        <v>17603</v>
      </c>
      <c r="C190" s="7" t="s">
        <v>1446</v>
      </c>
      <c r="D190" s="7">
        <v>60</v>
      </c>
      <c r="E190" s="7" t="s">
        <v>17604</v>
      </c>
      <c r="F190" s="7" t="s">
        <v>22159</v>
      </c>
      <c r="G190" s="7" t="s">
        <v>22160</v>
      </c>
      <c r="H190" s="7" t="s">
        <v>1450</v>
      </c>
      <c r="I190" s="7" t="s">
        <v>18717</v>
      </c>
      <c r="J190" s="7" t="s">
        <v>1452</v>
      </c>
      <c r="K190" s="7" t="s">
        <v>557</v>
      </c>
      <c r="L190" s="7" t="s">
        <v>558</v>
      </c>
      <c r="M190" s="7" t="s">
        <v>1461</v>
      </c>
      <c r="N190" s="7" t="s">
        <v>23</v>
      </c>
      <c r="O190" s="11">
        <v>3</v>
      </c>
      <c r="P190" s="11">
        <v>21</v>
      </c>
      <c r="Q190" s="11">
        <v>3</v>
      </c>
      <c r="R190" s="11">
        <v>0</v>
      </c>
      <c r="S190" s="11" t="s">
        <v>1455</v>
      </c>
      <c r="U190" t="str">
        <f t="shared" si="2"/>
        <v>是</v>
      </c>
    </row>
    <row r="191" spans="1:21">
      <c r="A191" s="2" t="str">
        <f>K191&amp;MID(L:L,15,4)</f>
        <v>邓根女0624</v>
      </c>
      <c r="B191" s="7" t="s">
        <v>1612</v>
      </c>
      <c r="C191" s="7" t="s">
        <v>1446</v>
      </c>
      <c r="D191" s="7">
        <v>59</v>
      </c>
      <c r="E191" s="7" t="s">
        <v>1613</v>
      </c>
      <c r="F191" s="7" t="s">
        <v>22161</v>
      </c>
      <c r="G191" s="7" t="s">
        <v>22162</v>
      </c>
      <c r="H191" s="7" t="s">
        <v>1450</v>
      </c>
      <c r="I191" s="7" t="s">
        <v>22163</v>
      </c>
      <c r="J191" s="7" t="s">
        <v>1452</v>
      </c>
      <c r="K191" s="7" t="s">
        <v>1274</v>
      </c>
      <c r="L191" s="7" t="s">
        <v>1275</v>
      </c>
      <c r="M191" s="7" t="s">
        <v>1461</v>
      </c>
      <c r="N191" s="7" t="s">
        <v>1462</v>
      </c>
      <c r="O191" s="11">
        <v>2</v>
      </c>
      <c r="P191" s="11">
        <v>37</v>
      </c>
      <c r="Q191" s="11">
        <v>2.5</v>
      </c>
      <c r="R191" s="11">
        <v>0</v>
      </c>
      <c r="S191" s="11" t="s">
        <v>1455</v>
      </c>
      <c r="U191" t="str">
        <f t="shared" si="2"/>
        <v>是</v>
      </c>
    </row>
    <row r="192" spans="1:21">
      <c r="A192" s="2" t="str">
        <f>K192&amp;MID(L:L,15,4)</f>
        <v>彭江秀0014</v>
      </c>
      <c r="B192" s="7" t="s">
        <v>16941</v>
      </c>
      <c r="C192" s="7" t="s">
        <v>1457</v>
      </c>
      <c r="D192" s="7">
        <v>43</v>
      </c>
      <c r="E192" s="7" t="s">
        <v>16942</v>
      </c>
      <c r="F192" s="7" t="s">
        <v>22164</v>
      </c>
      <c r="G192" s="7" t="s">
        <v>22165</v>
      </c>
      <c r="H192" s="7" t="s">
        <v>1450</v>
      </c>
      <c r="I192" s="7" t="s">
        <v>17006</v>
      </c>
      <c r="J192" s="7" t="s">
        <v>1452</v>
      </c>
      <c r="K192" s="7" t="s">
        <v>743</v>
      </c>
      <c r="L192" s="7" t="s">
        <v>744</v>
      </c>
      <c r="M192" s="7" t="s">
        <v>1453</v>
      </c>
      <c r="N192" s="7" t="s">
        <v>1467</v>
      </c>
      <c r="O192" s="11">
        <v>1</v>
      </c>
      <c r="P192" s="11">
        <v>32</v>
      </c>
      <c r="Q192" s="11">
        <v>1.5</v>
      </c>
      <c r="R192" s="11">
        <v>0</v>
      </c>
      <c r="S192" s="11" t="s">
        <v>1455</v>
      </c>
      <c r="U192" t="str">
        <f t="shared" si="2"/>
        <v>是</v>
      </c>
    </row>
    <row r="193" spans="1:21">
      <c r="A193" s="2" t="str">
        <f>K193&amp;MID(L:L,15,4)</f>
        <v>何炳耀0034</v>
      </c>
      <c r="B193" s="7" t="s">
        <v>2351</v>
      </c>
      <c r="C193" s="7" t="s">
        <v>1446</v>
      </c>
      <c r="D193" s="7">
        <v>54</v>
      </c>
      <c r="E193" s="7" t="s">
        <v>2352</v>
      </c>
      <c r="F193" s="7" t="s">
        <v>22166</v>
      </c>
      <c r="G193" s="7" t="s">
        <v>22167</v>
      </c>
      <c r="H193" s="7" t="s">
        <v>1450</v>
      </c>
      <c r="I193" s="7" t="s">
        <v>22168</v>
      </c>
      <c r="J193" s="7" t="s">
        <v>1452</v>
      </c>
      <c r="K193" s="7" t="s">
        <v>198</v>
      </c>
      <c r="L193" s="7" t="s">
        <v>199</v>
      </c>
      <c r="M193" s="7" t="s">
        <v>1461</v>
      </c>
      <c r="N193" s="7" t="s">
        <v>23</v>
      </c>
      <c r="O193" s="11">
        <v>3</v>
      </c>
      <c r="P193" s="11">
        <v>28</v>
      </c>
      <c r="Q193" s="11">
        <v>3</v>
      </c>
      <c r="R193" s="11">
        <v>0</v>
      </c>
      <c r="S193" s="11" t="s">
        <v>1455</v>
      </c>
      <c r="U193" t="str">
        <f t="shared" si="2"/>
        <v>是</v>
      </c>
    </row>
    <row r="194" spans="1:21">
      <c r="A194" s="2" t="str">
        <f>K194&amp;MID(L:L,15,4)</f>
        <v>欧阳可昌0916</v>
      </c>
      <c r="B194" s="7" t="s">
        <v>2356</v>
      </c>
      <c r="C194" s="7" t="s">
        <v>1457</v>
      </c>
      <c r="D194" s="7">
        <v>43</v>
      </c>
      <c r="E194" s="7" t="s">
        <v>384</v>
      </c>
      <c r="F194" s="7" t="s">
        <v>22169</v>
      </c>
      <c r="G194" s="7" t="s">
        <v>22170</v>
      </c>
      <c r="H194" s="7" t="s">
        <v>1450</v>
      </c>
      <c r="I194" s="7" t="s">
        <v>22171</v>
      </c>
      <c r="J194" s="7" t="s">
        <v>1452</v>
      </c>
      <c r="K194" s="7" t="s">
        <v>381</v>
      </c>
      <c r="L194" s="7" t="s">
        <v>382</v>
      </c>
      <c r="M194" s="7" t="s">
        <v>1453</v>
      </c>
      <c r="N194" s="7" t="s">
        <v>23</v>
      </c>
      <c r="O194" s="11">
        <v>1</v>
      </c>
      <c r="P194" s="11">
        <v>42</v>
      </c>
      <c r="Q194" s="11">
        <v>1.5</v>
      </c>
      <c r="R194" s="11">
        <v>0</v>
      </c>
      <c r="S194" s="11" t="s">
        <v>1455</v>
      </c>
      <c r="U194" t="str">
        <f t="shared" si="2"/>
        <v>是</v>
      </c>
    </row>
    <row r="195" spans="1:21">
      <c r="A195" s="2" t="str">
        <f>K195&amp;MID(L:L,15,4)</f>
        <v>陈惠群282X</v>
      </c>
      <c r="B195" s="7" t="s">
        <v>1929</v>
      </c>
      <c r="C195" s="7" t="s">
        <v>1446</v>
      </c>
      <c r="D195" s="7">
        <v>58</v>
      </c>
      <c r="E195" s="7" t="s">
        <v>1930</v>
      </c>
      <c r="F195" s="7" t="s">
        <v>22172</v>
      </c>
      <c r="G195" s="7" t="s">
        <v>22173</v>
      </c>
      <c r="H195" s="7" t="s">
        <v>1450</v>
      </c>
      <c r="I195" s="7" t="s">
        <v>18068</v>
      </c>
      <c r="J195" s="7" t="s">
        <v>1452</v>
      </c>
      <c r="K195" s="7" t="s">
        <v>65</v>
      </c>
      <c r="L195" s="7" t="s">
        <v>66</v>
      </c>
      <c r="M195" s="7" t="s">
        <v>1461</v>
      </c>
      <c r="N195" s="7" t="s">
        <v>23</v>
      </c>
      <c r="O195" s="11">
        <v>3</v>
      </c>
      <c r="P195" s="11">
        <v>10</v>
      </c>
      <c r="Q195" s="11">
        <v>3</v>
      </c>
      <c r="R195" s="11">
        <v>0</v>
      </c>
      <c r="S195" s="11" t="s">
        <v>1455</v>
      </c>
      <c r="U195" t="str">
        <f t="shared" ref="U195:U258" si="3">S195</f>
        <v>是</v>
      </c>
    </row>
    <row r="196" spans="1:21">
      <c r="A196" s="2" t="str">
        <f>K196&amp;MID(L:L,15,4)</f>
        <v>周浩冲0255</v>
      </c>
      <c r="B196" s="7" t="s">
        <v>2363</v>
      </c>
      <c r="C196" s="7" t="s">
        <v>1446</v>
      </c>
      <c r="D196" s="7">
        <v>54</v>
      </c>
      <c r="E196" s="7" t="s">
        <v>50</v>
      </c>
      <c r="F196" s="7" t="s">
        <v>22174</v>
      </c>
      <c r="G196" s="7" t="s">
        <v>22175</v>
      </c>
      <c r="H196" s="7" t="s">
        <v>2366</v>
      </c>
      <c r="I196" s="7" t="s">
        <v>16725</v>
      </c>
      <c r="J196" s="7" t="s">
        <v>1452</v>
      </c>
      <c r="K196" s="7" t="s">
        <v>46</v>
      </c>
      <c r="L196" s="7" t="s">
        <v>47</v>
      </c>
      <c r="M196" s="7" t="s">
        <v>1772</v>
      </c>
      <c r="N196" s="7" t="s">
        <v>23</v>
      </c>
      <c r="O196" s="11">
        <v>5</v>
      </c>
      <c r="P196" s="11">
        <v>9</v>
      </c>
      <c r="Q196" s="11">
        <v>3</v>
      </c>
      <c r="R196" s="11">
        <v>2</v>
      </c>
      <c r="S196" s="11" t="s">
        <v>1455</v>
      </c>
      <c r="U196" t="str">
        <f t="shared" si="3"/>
        <v>是</v>
      </c>
    </row>
    <row r="197" spans="1:21">
      <c r="A197" s="2" t="str">
        <f>K197&amp;MID(L:L,15,4)</f>
        <v>陈兴妹3927</v>
      </c>
      <c r="B197" s="7" t="s">
        <v>5527</v>
      </c>
      <c r="C197" s="7" t="s">
        <v>1444</v>
      </c>
      <c r="D197" s="7">
        <v>40</v>
      </c>
      <c r="E197" s="7" t="s">
        <v>5528</v>
      </c>
      <c r="F197" s="7" t="s">
        <v>22176</v>
      </c>
      <c r="G197" s="7" t="s">
        <v>22177</v>
      </c>
      <c r="H197" s="7" t="s">
        <v>1450</v>
      </c>
      <c r="I197" s="7" t="s">
        <v>22178</v>
      </c>
      <c r="J197" s="7" t="s">
        <v>1452</v>
      </c>
      <c r="K197" s="7" t="s">
        <v>95</v>
      </c>
      <c r="L197" s="7" t="s">
        <v>96</v>
      </c>
      <c r="M197" s="7" t="s">
        <v>1453</v>
      </c>
      <c r="N197" s="7" t="s">
        <v>23</v>
      </c>
      <c r="O197" s="11">
        <v>1</v>
      </c>
      <c r="P197" s="11">
        <v>53</v>
      </c>
      <c r="Q197" s="11">
        <v>1.5</v>
      </c>
      <c r="R197" s="11">
        <v>0</v>
      </c>
      <c r="S197" s="11" t="s">
        <v>1455</v>
      </c>
      <c r="U197" t="str">
        <f t="shared" si="3"/>
        <v>是</v>
      </c>
    </row>
    <row r="198" spans="1:21">
      <c r="A198" s="2" t="str">
        <f>K198&amp;MID(L:L,15,4)</f>
        <v>黄允祥5110</v>
      </c>
      <c r="B198" s="7" t="s">
        <v>2231</v>
      </c>
      <c r="C198" s="7" t="s">
        <v>1446</v>
      </c>
      <c r="D198" s="7">
        <v>52</v>
      </c>
      <c r="E198" s="7" t="s">
        <v>2232</v>
      </c>
      <c r="F198" s="7" t="s">
        <v>22179</v>
      </c>
      <c r="G198" s="7" t="s">
        <v>22180</v>
      </c>
      <c r="H198" s="7" t="s">
        <v>1450</v>
      </c>
      <c r="I198" s="7" t="s">
        <v>8689</v>
      </c>
      <c r="J198" s="7" t="s">
        <v>1452</v>
      </c>
      <c r="K198" s="7" t="s">
        <v>238</v>
      </c>
      <c r="L198" s="7" t="s">
        <v>239</v>
      </c>
      <c r="M198" s="7" t="s">
        <v>1453</v>
      </c>
      <c r="N198" s="7" t="s">
        <v>23</v>
      </c>
      <c r="O198" s="11">
        <v>1</v>
      </c>
      <c r="P198" s="11">
        <v>48</v>
      </c>
      <c r="Q198" s="11">
        <v>1.5</v>
      </c>
      <c r="R198" s="11">
        <v>0</v>
      </c>
      <c r="S198" s="11" t="s">
        <v>1455</v>
      </c>
      <c r="U198" t="str">
        <f t="shared" si="3"/>
        <v>是</v>
      </c>
    </row>
    <row r="199" spans="1:21">
      <c r="A199" s="2" t="str">
        <f>K199&amp;MID(L:L,15,4)</f>
        <v>黄达生1215</v>
      </c>
      <c r="B199" s="7" t="s">
        <v>1823</v>
      </c>
      <c r="C199" s="7" t="s">
        <v>1446</v>
      </c>
      <c r="D199" s="7">
        <v>58</v>
      </c>
      <c r="E199" s="7" t="s">
        <v>1824</v>
      </c>
      <c r="F199" s="7" t="s">
        <v>22181</v>
      </c>
      <c r="G199" s="7" t="s">
        <v>22182</v>
      </c>
      <c r="H199" s="7" t="s">
        <v>1450</v>
      </c>
      <c r="I199" s="7" t="s">
        <v>22183</v>
      </c>
      <c r="J199" s="7" t="s">
        <v>1452</v>
      </c>
      <c r="K199" s="7" t="s">
        <v>1035</v>
      </c>
      <c r="L199" s="7" t="s">
        <v>1036</v>
      </c>
      <c r="M199" s="7" t="s">
        <v>1453</v>
      </c>
      <c r="N199" s="7" t="s">
        <v>23</v>
      </c>
      <c r="O199" s="11">
        <v>2</v>
      </c>
      <c r="P199" s="11">
        <v>33</v>
      </c>
      <c r="Q199" s="11">
        <v>1.5</v>
      </c>
      <c r="R199" s="11">
        <v>0.5</v>
      </c>
      <c r="S199" s="11" t="s">
        <v>1455</v>
      </c>
      <c r="U199" t="str">
        <f t="shared" si="3"/>
        <v>是</v>
      </c>
    </row>
    <row r="200" spans="1:21">
      <c r="A200" s="2" t="str">
        <f>K200&amp;MID(L:L,15,4)</f>
        <v>吴沛莲4223</v>
      </c>
      <c r="B200" s="7" t="s">
        <v>2376</v>
      </c>
      <c r="C200" s="7" t="s">
        <v>1457</v>
      </c>
      <c r="D200" s="7">
        <v>40</v>
      </c>
      <c r="E200" s="7" t="s">
        <v>843</v>
      </c>
      <c r="F200" s="7" t="s">
        <v>22184</v>
      </c>
      <c r="G200" s="7" t="s">
        <v>22185</v>
      </c>
      <c r="H200" s="7" t="s">
        <v>1450</v>
      </c>
      <c r="I200" s="7" t="s">
        <v>15296</v>
      </c>
      <c r="J200" s="7" t="s">
        <v>1452</v>
      </c>
      <c r="K200" s="7" t="s">
        <v>840</v>
      </c>
      <c r="L200" s="7" t="s">
        <v>841</v>
      </c>
      <c r="M200" s="7" t="s">
        <v>1461</v>
      </c>
      <c r="N200" s="7" t="s">
        <v>23</v>
      </c>
      <c r="O200" s="11">
        <v>3</v>
      </c>
      <c r="P200" s="11">
        <v>6</v>
      </c>
      <c r="Q200" s="11">
        <v>3</v>
      </c>
      <c r="R200" s="11">
        <v>0</v>
      </c>
      <c r="S200" s="11" t="s">
        <v>1455</v>
      </c>
      <c r="U200" t="str">
        <f t="shared" si="3"/>
        <v>是</v>
      </c>
    </row>
    <row r="201" spans="1:21">
      <c r="A201" s="2" t="str">
        <f>K201&amp;MID(L:L,15,4)</f>
        <v>高金桥6021</v>
      </c>
      <c r="B201" s="7" t="s">
        <v>2319</v>
      </c>
      <c r="C201" s="7" t="s">
        <v>1457</v>
      </c>
      <c r="D201" s="7">
        <v>51</v>
      </c>
      <c r="E201" s="7" t="s">
        <v>2320</v>
      </c>
      <c r="F201" s="7" t="s">
        <v>22186</v>
      </c>
      <c r="G201" s="7" t="s">
        <v>22187</v>
      </c>
      <c r="H201" s="7" t="s">
        <v>1450</v>
      </c>
      <c r="I201" s="7" t="s">
        <v>19021</v>
      </c>
      <c r="J201" s="7" t="s">
        <v>1452</v>
      </c>
      <c r="K201" s="7" t="s">
        <v>164</v>
      </c>
      <c r="L201" s="7" t="s">
        <v>165</v>
      </c>
      <c r="M201" s="7" t="s">
        <v>1453</v>
      </c>
      <c r="N201" s="7" t="s">
        <v>23</v>
      </c>
      <c r="O201" s="11">
        <v>1</v>
      </c>
      <c r="P201" s="11">
        <v>32</v>
      </c>
      <c r="Q201" s="11">
        <v>1.5</v>
      </c>
      <c r="R201" s="11">
        <v>0</v>
      </c>
      <c r="S201" s="11" t="s">
        <v>1455</v>
      </c>
      <c r="U201" t="str">
        <f t="shared" si="3"/>
        <v>是</v>
      </c>
    </row>
    <row r="202" spans="1:21">
      <c r="A202" s="2" t="str">
        <f>K202&amp;MID(L:L,15,4)</f>
        <v>罗少群0024</v>
      </c>
      <c r="B202" s="7" t="s">
        <v>2383</v>
      </c>
      <c r="C202" s="7" t="s">
        <v>1446</v>
      </c>
      <c r="D202" s="7">
        <v>38</v>
      </c>
      <c r="E202" s="7" t="s">
        <v>2384</v>
      </c>
      <c r="F202" s="7" t="s">
        <v>22188</v>
      </c>
      <c r="G202" s="7" t="s">
        <v>22189</v>
      </c>
      <c r="H202" s="7" t="s">
        <v>1450</v>
      </c>
      <c r="I202" s="7" t="s">
        <v>22190</v>
      </c>
      <c r="J202" s="7" t="s">
        <v>1452</v>
      </c>
      <c r="K202" s="7" t="s">
        <v>996</v>
      </c>
      <c r="L202" s="7" t="s">
        <v>997</v>
      </c>
      <c r="M202" s="7" t="s">
        <v>1453</v>
      </c>
      <c r="N202" s="7" t="s">
        <v>23</v>
      </c>
      <c r="O202" s="11">
        <v>2</v>
      </c>
      <c r="P202" s="11">
        <v>51</v>
      </c>
      <c r="Q202" s="11">
        <v>1.5</v>
      </c>
      <c r="R202" s="11">
        <v>0.5</v>
      </c>
      <c r="S202" s="11" t="s">
        <v>1455</v>
      </c>
      <c r="U202" t="str">
        <f t="shared" si="3"/>
        <v>是</v>
      </c>
    </row>
    <row r="203" spans="1:21">
      <c r="A203" s="2" t="str">
        <f>K203&amp;MID(L:L,15,4)</f>
        <v>黎富煊0093</v>
      </c>
      <c r="B203" s="7" t="s">
        <v>2388</v>
      </c>
      <c r="C203" s="7" t="s">
        <v>1446</v>
      </c>
      <c r="D203" s="7">
        <v>58</v>
      </c>
      <c r="E203" s="7" t="s">
        <v>2389</v>
      </c>
      <c r="F203" s="7" t="s">
        <v>22191</v>
      </c>
      <c r="G203" s="7" t="s">
        <v>22192</v>
      </c>
      <c r="H203" s="7" t="s">
        <v>1450</v>
      </c>
      <c r="I203" s="7" t="s">
        <v>22193</v>
      </c>
      <c r="J203" s="7" t="s">
        <v>1452</v>
      </c>
      <c r="K203" s="7" t="s">
        <v>339</v>
      </c>
      <c r="L203" s="7" t="s">
        <v>340</v>
      </c>
      <c r="M203" s="7" t="s">
        <v>1453</v>
      </c>
      <c r="N203" s="7" t="s">
        <v>23</v>
      </c>
      <c r="O203" s="11">
        <v>3</v>
      </c>
      <c r="P203" s="11">
        <v>36</v>
      </c>
      <c r="Q203" s="11">
        <v>1.5</v>
      </c>
      <c r="R203" s="11">
        <v>1.5</v>
      </c>
      <c r="S203" s="11" t="s">
        <v>1455</v>
      </c>
      <c r="U203" t="str">
        <f t="shared" si="3"/>
        <v>是</v>
      </c>
    </row>
    <row r="204" spans="1:21">
      <c r="A204" s="2" t="str">
        <f>K204&amp;MID(L:L,15,4)</f>
        <v>方玉珍3928</v>
      </c>
      <c r="B204" s="7" t="s">
        <v>10527</v>
      </c>
      <c r="C204" s="7" t="s">
        <v>1457</v>
      </c>
      <c r="D204" s="7">
        <v>23</v>
      </c>
      <c r="E204" s="7" t="s">
        <v>823</v>
      </c>
      <c r="F204" s="7" t="s">
        <v>22194</v>
      </c>
      <c r="G204" s="7" t="s">
        <v>22195</v>
      </c>
      <c r="H204" s="7" t="s">
        <v>1450</v>
      </c>
      <c r="I204" s="7" t="s">
        <v>6834</v>
      </c>
      <c r="J204" s="7" t="s">
        <v>1452</v>
      </c>
      <c r="K204" s="7" t="s">
        <v>820</v>
      </c>
      <c r="L204" s="7" t="s">
        <v>821</v>
      </c>
      <c r="M204" s="7" t="s">
        <v>1461</v>
      </c>
      <c r="N204" s="7" t="s">
        <v>23</v>
      </c>
      <c r="O204" s="11">
        <v>3</v>
      </c>
      <c r="P204" s="11">
        <v>42</v>
      </c>
      <c r="Q204" s="11">
        <v>3</v>
      </c>
      <c r="R204" s="11">
        <v>0</v>
      </c>
      <c r="S204" s="11" t="s">
        <v>1455</v>
      </c>
      <c r="U204" t="str">
        <f t="shared" si="3"/>
        <v>是</v>
      </c>
    </row>
    <row r="205" spans="1:21">
      <c r="A205" s="2" t="str">
        <f>K205&amp;MID(L:L,15,4)</f>
        <v>张学凤062X</v>
      </c>
      <c r="B205" s="7" t="s">
        <v>1709</v>
      </c>
      <c r="C205" s="7" t="s">
        <v>1446</v>
      </c>
      <c r="D205" s="7">
        <v>41</v>
      </c>
      <c r="E205" s="7" t="s">
        <v>1710</v>
      </c>
      <c r="F205" s="7" t="s">
        <v>22196</v>
      </c>
      <c r="G205" s="7" t="s">
        <v>22197</v>
      </c>
      <c r="H205" s="7" t="s">
        <v>1450</v>
      </c>
      <c r="I205" s="7" t="s">
        <v>22198</v>
      </c>
      <c r="J205" s="7" t="s">
        <v>1452</v>
      </c>
      <c r="K205" s="7" t="s">
        <v>589</v>
      </c>
      <c r="L205" s="7" t="s">
        <v>590</v>
      </c>
      <c r="M205" s="7" t="s">
        <v>1461</v>
      </c>
      <c r="N205" s="7" t="s">
        <v>23</v>
      </c>
      <c r="O205" s="11">
        <v>13</v>
      </c>
      <c r="P205" s="11">
        <v>28</v>
      </c>
      <c r="Q205" s="11">
        <v>3</v>
      </c>
      <c r="R205" s="11">
        <v>10</v>
      </c>
      <c r="S205" s="11" t="s">
        <v>1455</v>
      </c>
      <c r="U205" t="str">
        <f t="shared" si="3"/>
        <v>是</v>
      </c>
    </row>
    <row r="206" spans="1:21">
      <c r="A206" s="2" t="str">
        <f>K206&amp;MID(L:L,15,4)</f>
        <v>卢桂通1223</v>
      </c>
      <c r="B206" s="7" t="s">
        <v>2396</v>
      </c>
      <c r="C206" s="7" t="s">
        <v>1457</v>
      </c>
      <c r="D206" s="7">
        <v>57</v>
      </c>
      <c r="E206" s="7" t="s">
        <v>2397</v>
      </c>
      <c r="F206" s="7" t="s">
        <v>22199</v>
      </c>
      <c r="G206" s="7" t="s">
        <v>22200</v>
      </c>
      <c r="H206" s="7" t="s">
        <v>2253</v>
      </c>
      <c r="I206" s="7" t="s">
        <v>22201</v>
      </c>
      <c r="J206" s="7" t="s">
        <v>1452</v>
      </c>
      <c r="K206" s="7" t="s">
        <v>990</v>
      </c>
      <c r="L206" s="7" t="s">
        <v>991</v>
      </c>
      <c r="M206" s="7" t="s">
        <v>1453</v>
      </c>
      <c r="N206" s="7" t="s">
        <v>23</v>
      </c>
      <c r="O206" s="11">
        <v>4</v>
      </c>
      <c r="P206" s="11">
        <v>24</v>
      </c>
      <c r="Q206" s="11">
        <v>1.5</v>
      </c>
      <c r="R206" s="11">
        <v>2.5</v>
      </c>
      <c r="S206" s="11" t="s">
        <v>1455</v>
      </c>
      <c r="U206" t="str">
        <f t="shared" si="3"/>
        <v>是</v>
      </c>
    </row>
    <row r="207" spans="1:21">
      <c r="A207" s="2" t="str">
        <f>K207&amp;MID(L:L,15,4)</f>
        <v>谢锦榴2429</v>
      </c>
      <c r="B207" s="7" t="s">
        <v>2401</v>
      </c>
      <c r="C207" s="7" t="s">
        <v>1457</v>
      </c>
      <c r="D207" s="7">
        <v>53</v>
      </c>
      <c r="E207" s="7" t="s">
        <v>1133</v>
      </c>
      <c r="F207" s="7" t="s">
        <v>22202</v>
      </c>
      <c r="G207" s="7" t="s">
        <v>22203</v>
      </c>
      <c r="H207" s="7" t="s">
        <v>1450</v>
      </c>
      <c r="I207" s="7" t="s">
        <v>22204</v>
      </c>
      <c r="J207" s="7" t="s">
        <v>1452</v>
      </c>
      <c r="K207" s="7" t="s">
        <v>1130</v>
      </c>
      <c r="L207" s="7" t="s">
        <v>1131</v>
      </c>
      <c r="M207" s="7" t="s">
        <v>1461</v>
      </c>
      <c r="N207" s="7" t="s">
        <v>1467</v>
      </c>
      <c r="O207" s="11">
        <v>4</v>
      </c>
      <c r="P207" s="11">
        <v>33</v>
      </c>
      <c r="Q207" s="11">
        <v>3</v>
      </c>
      <c r="R207" s="11">
        <v>1</v>
      </c>
      <c r="S207" s="11" t="s">
        <v>1455</v>
      </c>
      <c r="U207" t="str">
        <f t="shared" si="3"/>
        <v>是</v>
      </c>
    </row>
    <row r="208" spans="1:21">
      <c r="A208" s="2" t="str">
        <f>K208&amp;MID(L:L,15,4)</f>
        <v>伍少英0927</v>
      </c>
      <c r="B208" s="7" t="s">
        <v>2236</v>
      </c>
      <c r="C208" s="7" t="s">
        <v>1446</v>
      </c>
      <c r="D208" s="7">
        <v>57</v>
      </c>
      <c r="E208" s="7" t="s">
        <v>2237</v>
      </c>
      <c r="F208" s="7" t="s">
        <v>22205</v>
      </c>
      <c r="G208" s="7" t="s">
        <v>22206</v>
      </c>
      <c r="H208" s="7" t="s">
        <v>1450</v>
      </c>
      <c r="I208" s="7" t="s">
        <v>22207</v>
      </c>
      <c r="J208" s="7" t="s">
        <v>1452</v>
      </c>
      <c r="K208" s="7" t="s">
        <v>1007</v>
      </c>
      <c r="L208" s="7" t="s">
        <v>1008</v>
      </c>
      <c r="M208" s="7" t="s">
        <v>1453</v>
      </c>
      <c r="N208" s="7" t="s">
        <v>23</v>
      </c>
      <c r="O208" s="11">
        <v>4</v>
      </c>
      <c r="P208" s="11">
        <v>25</v>
      </c>
      <c r="Q208" s="11">
        <v>1.5</v>
      </c>
      <c r="R208" s="11">
        <v>2.5</v>
      </c>
      <c r="S208" s="11" t="s">
        <v>1455</v>
      </c>
      <c r="U208" t="str">
        <f t="shared" si="3"/>
        <v>是</v>
      </c>
    </row>
    <row r="209" spans="1:21">
      <c r="A209" s="2" t="str">
        <f>K209&amp;MID(L:L,15,4)</f>
        <v>卢葵英1245</v>
      </c>
      <c r="B209" s="7" t="s">
        <v>2411</v>
      </c>
      <c r="C209" s="7" t="s">
        <v>1446</v>
      </c>
      <c r="D209" s="7">
        <v>58</v>
      </c>
      <c r="E209" s="7" t="s">
        <v>2412</v>
      </c>
      <c r="F209" s="7" t="s">
        <v>22208</v>
      </c>
      <c r="G209" s="7" t="s">
        <v>22209</v>
      </c>
      <c r="H209" s="7" t="s">
        <v>1450</v>
      </c>
      <c r="I209" s="7" t="s">
        <v>22210</v>
      </c>
      <c r="J209" s="7" t="s">
        <v>1452</v>
      </c>
      <c r="K209" s="7" t="s">
        <v>1017</v>
      </c>
      <c r="L209" s="7" t="s">
        <v>1018</v>
      </c>
      <c r="M209" s="7" t="s">
        <v>1453</v>
      </c>
      <c r="N209" s="7" t="s">
        <v>1467</v>
      </c>
      <c r="O209" s="11">
        <v>1</v>
      </c>
      <c r="P209" s="11">
        <v>58</v>
      </c>
      <c r="Q209" s="11">
        <v>1.5</v>
      </c>
      <c r="R209" s="11">
        <v>0</v>
      </c>
      <c r="S209" s="11" t="s">
        <v>1455</v>
      </c>
      <c r="U209" t="str">
        <f t="shared" si="3"/>
        <v>是</v>
      </c>
    </row>
    <row r="210" spans="1:21">
      <c r="A210" s="2" t="str">
        <f>K210&amp;MID(L:L,15,4)</f>
        <v>潘锐坚3633</v>
      </c>
      <c r="B210" s="7" t="s">
        <v>1694</v>
      </c>
      <c r="C210" s="7" t="s">
        <v>1457</v>
      </c>
      <c r="D210" s="7">
        <v>49</v>
      </c>
      <c r="E210" s="7" t="s">
        <v>1695</v>
      </c>
      <c r="F210" s="7" t="s">
        <v>22211</v>
      </c>
      <c r="G210" s="7" t="s">
        <v>22212</v>
      </c>
      <c r="H210" s="7" t="s">
        <v>1450</v>
      </c>
      <c r="I210" s="7" t="s">
        <v>22043</v>
      </c>
      <c r="J210" s="7" t="s">
        <v>1452</v>
      </c>
      <c r="K210" s="7" t="s">
        <v>1199</v>
      </c>
      <c r="L210" s="7" t="s">
        <v>1200</v>
      </c>
      <c r="M210" s="7" t="s">
        <v>1461</v>
      </c>
      <c r="N210" s="7" t="s">
        <v>1462</v>
      </c>
      <c r="O210" s="11">
        <v>2</v>
      </c>
      <c r="P210" s="11">
        <v>54</v>
      </c>
      <c r="Q210" s="11">
        <v>2.5</v>
      </c>
      <c r="R210" s="11">
        <v>0</v>
      </c>
      <c r="S210" s="11" t="s">
        <v>1455</v>
      </c>
      <c r="U210" t="str">
        <f t="shared" si="3"/>
        <v>是</v>
      </c>
    </row>
    <row r="211" spans="1:21">
      <c r="A211" s="2" t="str">
        <f>K211&amp;MID(L:L,15,4)</f>
        <v>莫锦全4534</v>
      </c>
      <c r="B211" s="7" t="s">
        <v>2419</v>
      </c>
      <c r="C211" s="7" t="s">
        <v>1457</v>
      </c>
      <c r="D211" s="7">
        <v>30</v>
      </c>
      <c r="E211" s="7" t="s">
        <v>2420</v>
      </c>
      <c r="F211" s="7" t="s">
        <v>22213</v>
      </c>
      <c r="G211" s="7" t="s">
        <v>22214</v>
      </c>
      <c r="H211" s="7" t="s">
        <v>1450</v>
      </c>
      <c r="I211" s="7" t="s">
        <v>22215</v>
      </c>
      <c r="J211" s="7" t="s">
        <v>1452</v>
      </c>
      <c r="K211" s="7" t="s">
        <v>77</v>
      </c>
      <c r="L211" s="7" t="s">
        <v>78</v>
      </c>
      <c r="M211" s="7" t="s">
        <v>1461</v>
      </c>
      <c r="N211" s="7" t="s">
        <v>23</v>
      </c>
      <c r="O211" s="11">
        <v>6</v>
      </c>
      <c r="P211" s="11">
        <v>44</v>
      </c>
      <c r="Q211" s="11">
        <v>3</v>
      </c>
      <c r="R211" s="11">
        <v>3</v>
      </c>
      <c r="S211" s="11" t="s">
        <v>1455</v>
      </c>
      <c r="U211" t="str">
        <f t="shared" si="3"/>
        <v>是</v>
      </c>
    </row>
    <row r="212" spans="1:21">
      <c r="A212" s="2" t="str">
        <f>K212&amp;MID(L:L,15,4)</f>
        <v>曹玉兰1522</v>
      </c>
      <c r="B212" s="7" t="s">
        <v>2424</v>
      </c>
      <c r="C212" s="7" t="s">
        <v>1457</v>
      </c>
      <c r="D212" s="7">
        <v>48</v>
      </c>
      <c r="E212" s="7" t="s">
        <v>2425</v>
      </c>
      <c r="F212" s="7" t="s">
        <v>22216</v>
      </c>
      <c r="G212" s="7" t="s">
        <v>22217</v>
      </c>
      <c r="H212" s="7" t="s">
        <v>1450</v>
      </c>
      <c r="I212" s="7" t="s">
        <v>18612</v>
      </c>
      <c r="J212" s="7" t="s">
        <v>1452</v>
      </c>
      <c r="K212" s="7" t="s">
        <v>20</v>
      </c>
      <c r="L212" s="7" t="s">
        <v>21</v>
      </c>
      <c r="M212" s="7" t="s">
        <v>1453</v>
      </c>
      <c r="N212" s="7" t="s">
        <v>23</v>
      </c>
      <c r="O212" s="11">
        <v>3</v>
      </c>
      <c r="P212" s="11">
        <v>16</v>
      </c>
      <c r="Q212" s="11">
        <v>1.5</v>
      </c>
      <c r="R212" s="11">
        <v>1.5</v>
      </c>
      <c r="S212" s="11" t="s">
        <v>1455</v>
      </c>
      <c r="U212" t="str">
        <f t="shared" si="3"/>
        <v>是</v>
      </c>
    </row>
    <row r="213" spans="1:21">
      <c r="A213" s="2" t="str">
        <f>K213&amp;MID(L:L,15,4)</f>
        <v>饶棉粦1416</v>
      </c>
      <c r="B213" s="7" t="s">
        <v>2429</v>
      </c>
      <c r="C213" s="7" t="s">
        <v>1457</v>
      </c>
      <c r="D213" s="7">
        <v>56</v>
      </c>
      <c r="E213" s="7" t="s">
        <v>2430</v>
      </c>
      <c r="F213" s="7" t="s">
        <v>22218</v>
      </c>
      <c r="G213" s="7" t="s">
        <v>22219</v>
      </c>
      <c r="H213" s="7" t="s">
        <v>1450</v>
      </c>
      <c r="I213" s="7" t="s">
        <v>22220</v>
      </c>
      <c r="J213" s="7" t="s">
        <v>1452</v>
      </c>
      <c r="K213" s="7" t="s">
        <v>378</v>
      </c>
      <c r="L213" s="7" t="s">
        <v>379</v>
      </c>
      <c r="M213" s="7" t="s">
        <v>1461</v>
      </c>
      <c r="N213" s="7" t="s">
        <v>23</v>
      </c>
      <c r="O213" s="11">
        <v>3</v>
      </c>
      <c r="P213" s="11">
        <v>15</v>
      </c>
      <c r="Q213" s="11">
        <v>3</v>
      </c>
      <c r="R213" s="11">
        <v>0</v>
      </c>
      <c r="S213" s="11" t="s">
        <v>1455</v>
      </c>
      <c r="U213" t="str">
        <f t="shared" si="3"/>
        <v>是</v>
      </c>
    </row>
    <row r="214" spans="1:21">
      <c r="A214" s="2" t="str">
        <f>K214&amp;MID(L:L,15,4)</f>
        <v>卢宜务1236</v>
      </c>
      <c r="B214" s="7" t="s">
        <v>2439</v>
      </c>
      <c r="C214" s="7" t="s">
        <v>1457</v>
      </c>
      <c r="D214" s="7">
        <v>55</v>
      </c>
      <c r="E214" s="7" t="s">
        <v>2440</v>
      </c>
      <c r="F214" s="7" t="s">
        <v>22057</v>
      </c>
      <c r="G214" s="7" t="s">
        <v>22221</v>
      </c>
      <c r="H214" s="7" t="s">
        <v>1450</v>
      </c>
      <c r="I214" s="7" t="s">
        <v>22222</v>
      </c>
      <c r="J214" s="7" t="s">
        <v>1452</v>
      </c>
      <c r="K214" s="7" t="s">
        <v>465</v>
      </c>
      <c r="L214" s="7" t="s">
        <v>466</v>
      </c>
      <c r="M214" s="7" t="s">
        <v>1453</v>
      </c>
      <c r="N214" s="7" t="s">
        <v>23</v>
      </c>
      <c r="O214" s="11">
        <v>2</v>
      </c>
      <c r="P214" s="11">
        <v>7</v>
      </c>
      <c r="Q214" s="11">
        <v>1.5</v>
      </c>
      <c r="R214" s="11">
        <v>0.5</v>
      </c>
      <c r="S214" s="11" t="s">
        <v>1455</v>
      </c>
      <c r="U214" t="str">
        <f t="shared" si="3"/>
        <v>是</v>
      </c>
    </row>
    <row r="215" spans="1:21">
      <c r="A215" s="2" t="str">
        <f>K215&amp;MID(L:L,15,4)</f>
        <v>周惠卿5024</v>
      </c>
      <c r="B215" s="7" t="s">
        <v>2444</v>
      </c>
      <c r="C215" s="7" t="s">
        <v>1446</v>
      </c>
      <c r="D215" s="7">
        <v>52</v>
      </c>
      <c r="E215" s="7" t="s">
        <v>691</v>
      </c>
      <c r="F215" s="7" t="s">
        <v>22223</v>
      </c>
      <c r="G215" s="7" t="s">
        <v>22224</v>
      </c>
      <c r="H215" s="7" t="s">
        <v>1450</v>
      </c>
      <c r="I215" s="7" t="s">
        <v>22225</v>
      </c>
      <c r="J215" s="7" t="s">
        <v>1452</v>
      </c>
      <c r="K215" s="7" t="s">
        <v>688</v>
      </c>
      <c r="L215" s="7" t="s">
        <v>689</v>
      </c>
      <c r="M215" s="7" t="s">
        <v>1461</v>
      </c>
      <c r="N215" s="7" t="s">
        <v>23</v>
      </c>
      <c r="O215" s="11">
        <v>8</v>
      </c>
      <c r="P215" s="11">
        <v>59</v>
      </c>
      <c r="Q215" s="11">
        <v>3</v>
      </c>
      <c r="R215" s="11">
        <v>5</v>
      </c>
      <c r="S215" s="11" t="s">
        <v>1455</v>
      </c>
      <c r="U215" t="str">
        <f t="shared" si="3"/>
        <v>是</v>
      </c>
    </row>
    <row r="216" spans="1:21">
      <c r="A216" s="2" t="str">
        <f>K216&amp;MID(L:L,15,4)</f>
        <v>孔雪芳0928</v>
      </c>
      <c r="B216" s="7" t="s">
        <v>2216</v>
      </c>
      <c r="C216" s="7" t="s">
        <v>1446</v>
      </c>
      <c r="D216" s="7">
        <v>51</v>
      </c>
      <c r="E216" s="7" t="s">
        <v>2217</v>
      </c>
      <c r="F216" s="7" t="s">
        <v>22226</v>
      </c>
      <c r="G216" s="7" t="s">
        <v>22227</v>
      </c>
      <c r="H216" s="7" t="s">
        <v>1450</v>
      </c>
      <c r="I216" s="7" t="s">
        <v>17318</v>
      </c>
      <c r="J216" s="7" t="s">
        <v>1452</v>
      </c>
      <c r="K216" s="7" t="s">
        <v>947</v>
      </c>
      <c r="L216" s="7" t="s">
        <v>948</v>
      </c>
      <c r="M216" s="7" t="s">
        <v>1461</v>
      </c>
      <c r="N216" s="7" t="s">
        <v>23</v>
      </c>
      <c r="O216" s="11">
        <v>3</v>
      </c>
      <c r="P216" s="11">
        <v>2</v>
      </c>
      <c r="Q216" s="11">
        <v>3</v>
      </c>
      <c r="R216" s="11">
        <v>0</v>
      </c>
      <c r="S216" s="11" t="s">
        <v>1455</v>
      </c>
      <c r="U216" t="str">
        <f t="shared" si="3"/>
        <v>是</v>
      </c>
    </row>
    <row r="217" spans="1:21">
      <c r="A217" s="2" t="str">
        <f>K217&amp;MID(L:L,15,4)</f>
        <v>郭镜明1275</v>
      </c>
      <c r="B217" s="7" t="s">
        <v>5592</v>
      </c>
      <c r="C217" s="7" t="s">
        <v>1446</v>
      </c>
      <c r="D217" s="7">
        <v>48</v>
      </c>
      <c r="E217" s="7" t="s">
        <v>5593</v>
      </c>
      <c r="F217" s="7" t="s">
        <v>22228</v>
      </c>
      <c r="G217" s="7" t="s">
        <v>22229</v>
      </c>
      <c r="H217" s="7" t="s">
        <v>1450</v>
      </c>
      <c r="I217" s="7" t="s">
        <v>4541</v>
      </c>
      <c r="J217" s="7" t="s">
        <v>1452</v>
      </c>
      <c r="K217" s="7" t="s">
        <v>886</v>
      </c>
      <c r="L217" s="7" t="s">
        <v>887</v>
      </c>
      <c r="M217" s="7" t="s">
        <v>1461</v>
      </c>
      <c r="N217" s="7" t="s">
        <v>1454</v>
      </c>
      <c r="O217" s="11">
        <v>3</v>
      </c>
      <c r="P217" s="11">
        <v>32</v>
      </c>
      <c r="Q217" s="11">
        <v>3</v>
      </c>
      <c r="R217" s="11">
        <v>0</v>
      </c>
      <c r="S217" s="11" t="s">
        <v>1455</v>
      </c>
      <c r="U217" t="str">
        <f t="shared" si="3"/>
        <v>是</v>
      </c>
    </row>
    <row r="218" spans="1:21">
      <c r="A218" s="2" t="str">
        <f>K218&amp;MID(L:L,15,4)</f>
        <v>刘亚美0629</v>
      </c>
      <c r="B218" s="7" t="s">
        <v>2452</v>
      </c>
      <c r="C218" s="7" t="s">
        <v>1444</v>
      </c>
      <c r="D218" s="7">
        <v>64</v>
      </c>
      <c r="E218" s="7" t="s">
        <v>509</v>
      </c>
      <c r="F218" s="7" t="s">
        <v>22230</v>
      </c>
      <c r="G218" s="7" t="s">
        <v>22231</v>
      </c>
      <c r="H218" s="7" t="s">
        <v>1450</v>
      </c>
      <c r="I218" s="7" t="s">
        <v>2630</v>
      </c>
      <c r="J218" s="7" t="s">
        <v>1452</v>
      </c>
      <c r="K218" s="7" t="s">
        <v>506</v>
      </c>
      <c r="L218" s="7" t="s">
        <v>507</v>
      </c>
      <c r="M218" s="7" t="s">
        <v>1461</v>
      </c>
      <c r="N218" s="7" t="s">
        <v>23</v>
      </c>
      <c r="O218" s="11">
        <v>3</v>
      </c>
      <c r="P218" s="11">
        <v>11</v>
      </c>
      <c r="Q218" s="11">
        <v>3</v>
      </c>
      <c r="R218" s="11">
        <v>0</v>
      </c>
      <c r="S218" s="11" t="s">
        <v>1455</v>
      </c>
      <c r="U218" t="str">
        <f t="shared" si="3"/>
        <v>是</v>
      </c>
    </row>
    <row r="219" spans="1:21">
      <c r="A219" s="2" t="str">
        <f>K219&amp;MID(L:L,15,4)</f>
        <v>钟月珍2443</v>
      </c>
      <c r="B219" s="7" t="s">
        <v>1582</v>
      </c>
      <c r="C219" s="7" t="s">
        <v>1446</v>
      </c>
      <c r="D219" s="7">
        <v>52</v>
      </c>
      <c r="E219" s="7" t="s">
        <v>1583</v>
      </c>
      <c r="F219" s="7" t="s">
        <v>22232</v>
      </c>
      <c r="G219" s="7" t="s">
        <v>22233</v>
      </c>
      <c r="H219" s="7" t="s">
        <v>1450</v>
      </c>
      <c r="I219" s="7" t="s">
        <v>4371</v>
      </c>
      <c r="J219" s="7" t="s">
        <v>1452</v>
      </c>
      <c r="K219" s="7" t="s">
        <v>675</v>
      </c>
      <c r="L219" s="7" t="s">
        <v>676</v>
      </c>
      <c r="M219" s="7" t="s">
        <v>1461</v>
      </c>
      <c r="N219" s="7" t="s">
        <v>23</v>
      </c>
      <c r="O219" s="11">
        <v>3</v>
      </c>
      <c r="P219" s="11">
        <v>24</v>
      </c>
      <c r="Q219" s="11">
        <v>3</v>
      </c>
      <c r="R219" s="11">
        <v>0</v>
      </c>
      <c r="S219" s="11" t="s">
        <v>1455</v>
      </c>
      <c r="U219" t="str">
        <f t="shared" si="3"/>
        <v>是</v>
      </c>
    </row>
    <row r="220" spans="1:21">
      <c r="A220" s="2" t="str">
        <f>K220&amp;MID(L:L,15,4)</f>
        <v>卢长枝1227</v>
      </c>
      <c r="B220" s="7" t="s">
        <v>2241</v>
      </c>
      <c r="C220" s="7" t="s">
        <v>1457</v>
      </c>
      <c r="D220" s="7">
        <v>59</v>
      </c>
      <c r="E220" s="7" t="s">
        <v>2242</v>
      </c>
      <c r="F220" s="7" t="s">
        <v>22234</v>
      </c>
      <c r="G220" s="7" t="s">
        <v>22235</v>
      </c>
      <c r="H220" s="7" t="s">
        <v>1450</v>
      </c>
      <c r="I220" s="7" t="s">
        <v>9277</v>
      </c>
      <c r="J220" s="7" t="s">
        <v>1452</v>
      </c>
      <c r="K220" s="7" t="s">
        <v>471</v>
      </c>
      <c r="L220" s="7" t="s">
        <v>472</v>
      </c>
      <c r="M220" s="7" t="s">
        <v>1453</v>
      </c>
      <c r="N220" s="7" t="s">
        <v>23</v>
      </c>
      <c r="O220" s="11">
        <v>2</v>
      </c>
      <c r="P220" s="11">
        <v>8</v>
      </c>
      <c r="Q220" s="11">
        <v>1.5</v>
      </c>
      <c r="R220" s="11">
        <v>0.5</v>
      </c>
      <c r="S220" s="11" t="s">
        <v>1455</v>
      </c>
      <c r="U220" t="str">
        <f t="shared" si="3"/>
        <v>是</v>
      </c>
    </row>
    <row r="221" spans="1:21">
      <c r="A221" s="2" t="str">
        <f>K221&amp;MID(L:L,15,4)</f>
        <v>谢雪兴1241</v>
      </c>
      <c r="B221" s="7" t="s">
        <v>2462</v>
      </c>
      <c r="C221" s="7" t="s">
        <v>1446</v>
      </c>
      <c r="D221" s="7">
        <v>48</v>
      </c>
      <c r="E221" s="7" t="s">
        <v>2463</v>
      </c>
      <c r="F221" s="7" t="s">
        <v>22236</v>
      </c>
      <c r="G221" s="7" t="s">
        <v>22237</v>
      </c>
      <c r="H221" s="7" t="s">
        <v>1450</v>
      </c>
      <c r="I221" s="7" t="s">
        <v>22238</v>
      </c>
      <c r="J221" s="7" t="s">
        <v>1452</v>
      </c>
      <c r="K221" s="7" t="s">
        <v>613</v>
      </c>
      <c r="L221" s="7" t="s">
        <v>614</v>
      </c>
      <c r="M221" s="7" t="s">
        <v>1453</v>
      </c>
      <c r="N221" s="7" t="s">
        <v>23</v>
      </c>
      <c r="O221" s="11">
        <v>2</v>
      </c>
      <c r="P221" s="11">
        <v>16</v>
      </c>
      <c r="Q221" s="11">
        <v>1.5</v>
      </c>
      <c r="R221" s="11">
        <v>0.5</v>
      </c>
      <c r="S221" s="11" t="s">
        <v>1455</v>
      </c>
      <c r="U221" t="str">
        <f t="shared" si="3"/>
        <v>是</v>
      </c>
    </row>
    <row r="222" spans="1:21">
      <c r="A222" s="2" t="str">
        <f>K222&amp;MID(L:L,15,4)</f>
        <v>叶媛笑2122</v>
      </c>
      <c r="B222" s="7" t="s">
        <v>2419</v>
      </c>
      <c r="C222" s="7" t="s">
        <v>1457</v>
      </c>
      <c r="D222" s="7">
        <v>30</v>
      </c>
      <c r="E222" s="7" t="s">
        <v>2420</v>
      </c>
      <c r="F222" s="7" t="s">
        <v>22239</v>
      </c>
      <c r="G222" s="7" t="s">
        <v>22240</v>
      </c>
      <c r="H222" s="7" t="s">
        <v>2042</v>
      </c>
      <c r="I222" s="7" t="s">
        <v>21455</v>
      </c>
      <c r="J222" s="7" t="s">
        <v>1452</v>
      </c>
      <c r="K222" s="7" t="s">
        <v>874</v>
      </c>
      <c r="L222" s="7" t="s">
        <v>875</v>
      </c>
      <c r="M222" s="7" t="s">
        <v>1461</v>
      </c>
      <c r="N222" s="7" t="s">
        <v>1467</v>
      </c>
      <c r="O222" s="11">
        <v>3</v>
      </c>
      <c r="P222" s="11">
        <v>33</v>
      </c>
      <c r="Q222" s="11">
        <v>3</v>
      </c>
      <c r="R222" s="11">
        <v>0</v>
      </c>
      <c r="S222" s="11" t="s">
        <v>1455</v>
      </c>
      <c r="U222" t="str">
        <f t="shared" si="3"/>
        <v>是</v>
      </c>
    </row>
    <row r="223" spans="1:21">
      <c r="A223" s="2" t="str">
        <f>K223&amp;MID(L:L,15,4)</f>
        <v>黄惠格1252</v>
      </c>
      <c r="B223" s="7" t="s">
        <v>2470</v>
      </c>
      <c r="C223" s="7" t="s">
        <v>1446</v>
      </c>
      <c r="D223" s="7">
        <v>47</v>
      </c>
      <c r="E223" s="7" t="s">
        <v>1092</v>
      </c>
      <c r="F223" s="7" t="s">
        <v>22241</v>
      </c>
      <c r="G223" s="7" t="s">
        <v>22242</v>
      </c>
      <c r="H223" s="7" t="s">
        <v>1450</v>
      </c>
      <c r="I223" s="7" t="s">
        <v>21265</v>
      </c>
      <c r="J223" s="7" t="s">
        <v>1452</v>
      </c>
      <c r="K223" s="7" t="s">
        <v>1087</v>
      </c>
      <c r="L223" s="7" t="s">
        <v>1088</v>
      </c>
      <c r="M223" s="7" t="s">
        <v>1453</v>
      </c>
      <c r="N223" s="7" t="s">
        <v>23</v>
      </c>
      <c r="O223" s="11">
        <v>1</v>
      </c>
      <c r="P223" s="11">
        <v>33</v>
      </c>
      <c r="Q223" s="11">
        <v>1.5</v>
      </c>
      <c r="R223" s="11">
        <v>0</v>
      </c>
      <c r="S223" s="11" t="s">
        <v>1455</v>
      </c>
      <c r="U223" t="str">
        <f t="shared" si="3"/>
        <v>是</v>
      </c>
    </row>
    <row r="224" spans="1:21">
      <c r="A224" s="2" t="str">
        <f>K224&amp;MID(L:L,15,4)</f>
        <v>冯二女5124</v>
      </c>
      <c r="B224" s="7" t="s">
        <v>2477</v>
      </c>
      <c r="C224" s="7" t="s">
        <v>1444</v>
      </c>
      <c r="D224" s="7">
        <v>60</v>
      </c>
      <c r="E224" s="7" t="s">
        <v>2478</v>
      </c>
      <c r="F224" s="7" t="s">
        <v>22243</v>
      </c>
      <c r="G224" s="7" t="s">
        <v>22244</v>
      </c>
      <c r="H224" s="7" t="s">
        <v>1450</v>
      </c>
      <c r="I224" s="7" t="s">
        <v>22245</v>
      </c>
      <c r="J224" s="7" t="s">
        <v>1452</v>
      </c>
      <c r="K224" s="7" t="s">
        <v>717</v>
      </c>
      <c r="L224" s="7" t="s">
        <v>718</v>
      </c>
      <c r="M224" s="7" t="s">
        <v>1461</v>
      </c>
      <c r="N224" s="7" t="s">
        <v>1454</v>
      </c>
      <c r="O224" s="11">
        <v>3</v>
      </c>
      <c r="P224" s="11">
        <v>20</v>
      </c>
      <c r="Q224" s="11">
        <v>3</v>
      </c>
      <c r="R224" s="11">
        <v>0</v>
      </c>
      <c r="S224" s="11" t="s">
        <v>1455</v>
      </c>
      <c r="U224" t="str">
        <f t="shared" si="3"/>
        <v>是</v>
      </c>
    </row>
    <row r="225" spans="1:21">
      <c r="A225" s="2" t="str">
        <f>K225&amp;MID(L:L,15,4)</f>
        <v>梁丽珍5129</v>
      </c>
      <c r="B225" s="7" t="s">
        <v>2482</v>
      </c>
      <c r="C225" s="7" t="s">
        <v>1446</v>
      </c>
      <c r="D225" s="7">
        <v>38</v>
      </c>
      <c r="E225" s="7" t="s">
        <v>2483</v>
      </c>
      <c r="F225" s="7" t="s">
        <v>22246</v>
      </c>
      <c r="G225" s="7" t="s">
        <v>22247</v>
      </c>
      <c r="H225" s="7" t="s">
        <v>1450</v>
      </c>
      <c r="I225" s="7" t="s">
        <v>22248</v>
      </c>
      <c r="J225" s="7" t="s">
        <v>1452</v>
      </c>
      <c r="K225" s="7" t="s">
        <v>397</v>
      </c>
      <c r="L225" s="7" t="s">
        <v>398</v>
      </c>
      <c r="M225" s="7" t="s">
        <v>1453</v>
      </c>
      <c r="N225" s="7" t="s">
        <v>23</v>
      </c>
      <c r="O225" s="11">
        <v>2</v>
      </c>
      <c r="P225" s="11">
        <v>6</v>
      </c>
      <c r="Q225" s="11">
        <v>1.5</v>
      </c>
      <c r="R225" s="11">
        <v>0.5</v>
      </c>
      <c r="S225" s="11" t="s">
        <v>1455</v>
      </c>
      <c r="U225" t="str">
        <f t="shared" si="3"/>
        <v>是</v>
      </c>
    </row>
    <row r="226" spans="1:21">
      <c r="A226" s="2" t="str">
        <f>K226&amp;MID(L:L,15,4)</f>
        <v>刘桂容1225</v>
      </c>
      <c r="B226" s="7" t="s">
        <v>2487</v>
      </c>
      <c r="C226" s="7" t="s">
        <v>1446</v>
      </c>
      <c r="D226" s="7">
        <v>34</v>
      </c>
      <c r="E226" s="7" t="s">
        <v>2488</v>
      </c>
      <c r="F226" s="7" t="s">
        <v>22249</v>
      </c>
      <c r="G226" s="7" t="s">
        <v>22250</v>
      </c>
      <c r="H226" s="7" t="s">
        <v>1450</v>
      </c>
      <c r="I226" s="7" t="s">
        <v>22251</v>
      </c>
      <c r="J226" s="7" t="s">
        <v>1452</v>
      </c>
      <c r="K226" s="7" t="s">
        <v>983</v>
      </c>
      <c r="L226" s="7" t="s">
        <v>984</v>
      </c>
      <c r="M226" s="7" t="s">
        <v>1453</v>
      </c>
      <c r="N226" s="7" t="s">
        <v>23</v>
      </c>
      <c r="O226" s="11">
        <v>2</v>
      </c>
      <c r="P226" s="11">
        <v>57</v>
      </c>
      <c r="Q226" s="11">
        <v>1.5</v>
      </c>
      <c r="R226" s="11">
        <v>0.5</v>
      </c>
      <c r="S226" s="11" t="s">
        <v>1455</v>
      </c>
      <c r="U226" t="str">
        <f t="shared" si="3"/>
        <v>是</v>
      </c>
    </row>
    <row r="227" spans="1:21">
      <c r="A227" s="2" t="str">
        <f>K227&amp;MID(L:L,15,4)</f>
        <v>刘世莲0044</v>
      </c>
      <c r="B227" s="7" t="s">
        <v>2492</v>
      </c>
      <c r="C227" s="7" t="s">
        <v>1446</v>
      </c>
      <c r="D227" s="7">
        <v>51</v>
      </c>
      <c r="E227" s="7" t="s">
        <v>2493</v>
      </c>
      <c r="F227" s="7" t="s">
        <v>22252</v>
      </c>
      <c r="G227" s="7" t="s">
        <v>22253</v>
      </c>
      <c r="H227" s="7" t="s">
        <v>1450</v>
      </c>
      <c r="I227" s="7" t="s">
        <v>22254</v>
      </c>
      <c r="J227" s="7" t="s">
        <v>1452</v>
      </c>
      <c r="K227" s="7" t="s">
        <v>1085</v>
      </c>
      <c r="L227" s="7" t="s">
        <v>1086</v>
      </c>
      <c r="M227" s="7" t="s">
        <v>1461</v>
      </c>
      <c r="N227" s="7" t="s">
        <v>23</v>
      </c>
      <c r="O227" s="11">
        <v>3</v>
      </c>
      <c r="P227" s="11">
        <v>48</v>
      </c>
      <c r="Q227" s="11">
        <v>3</v>
      </c>
      <c r="R227" s="11">
        <v>0</v>
      </c>
      <c r="S227" s="11" t="s">
        <v>1455</v>
      </c>
      <c r="U227" t="str">
        <f t="shared" si="3"/>
        <v>是</v>
      </c>
    </row>
    <row r="228" spans="1:21">
      <c r="A228" s="2" t="str">
        <f>K228&amp;MID(L:L,15,4)</f>
        <v>许晓佟0346</v>
      </c>
      <c r="B228" s="7" t="s">
        <v>1553</v>
      </c>
      <c r="C228" s="7" t="s">
        <v>1457</v>
      </c>
      <c r="D228" s="7">
        <v>49</v>
      </c>
      <c r="E228" s="7" t="s">
        <v>572</v>
      </c>
      <c r="F228" s="7" t="s">
        <v>22255</v>
      </c>
      <c r="G228" s="7" t="s">
        <v>22256</v>
      </c>
      <c r="H228" s="7" t="s">
        <v>1450</v>
      </c>
      <c r="I228" s="7" t="s">
        <v>8651</v>
      </c>
      <c r="J228" s="7" t="s">
        <v>1452</v>
      </c>
      <c r="K228" s="7" t="s">
        <v>569</v>
      </c>
      <c r="L228" s="7" t="s">
        <v>570</v>
      </c>
      <c r="M228" s="7" t="s">
        <v>1461</v>
      </c>
      <c r="N228" s="7" t="s">
        <v>23</v>
      </c>
      <c r="O228" s="11">
        <v>3</v>
      </c>
      <c r="P228" s="11">
        <v>5</v>
      </c>
      <c r="Q228" s="11">
        <v>3</v>
      </c>
      <c r="R228" s="11">
        <v>0</v>
      </c>
      <c r="S228" s="11" t="s">
        <v>1455</v>
      </c>
      <c r="U228" t="str">
        <f t="shared" si="3"/>
        <v>是</v>
      </c>
    </row>
    <row r="229" spans="1:21">
      <c r="A229" s="2" t="str">
        <f>K229&amp;MID(L:L,15,4)</f>
        <v>左桂英036X</v>
      </c>
      <c r="B229" s="7" t="s">
        <v>3164</v>
      </c>
      <c r="C229" s="7" t="s">
        <v>1446</v>
      </c>
      <c r="D229" s="7">
        <v>47</v>
      </c>
      <c r="E229" s="7" t="s">
        <v>3165</v>
      </c>
      <c r="F229" s="7" t="s">
        <v>22257</v>
      </c>
      <c r="G229" s="7" t="s">
        <v>22258</v>
      </c>
      <c r="H229" s="7" t="s">
        <v>1450</v>
      </c>
      <c r="I229" s="7" t="s">
        <v>22259</v>
      </c>
      <c r="J229" s="7" t="s">
        <v>1452</v>
      </c>
      <c r="K229" s="7" t="s">
        <v>1239</v>
      </c>
      <c r="L229" s="7" t="s">
        <v>1240</v>
      </c>
      <c r="M229" s="7" t="s">
        <v>1461</v>
      </c>
      <c r="N229" s="7" t="s">
        <v>1462</v>
      </c>
      <c r="O229" s="11">
        <v>3</v>
      </c>
      <c r="P229" s="11">
        <v>16</v>
      </c>
      <c r="Q229" s="11">
        <v>2.5</v>
      </c>
      <c r="R229" s="11">
        <v>0.5</v>
      </c>
      <c r="S229" s="11" t="s">
        <v>1455</v>
      </c>
      <c r="U229" t="str">
        <f t="shared" si="3"/>
        <v>是</v>
      </c>
    </row>
    <row r="230" spans="1:21">
      <c r="A230" s="2" t="str">
        <f>K230&amp;MID(L:L,15,4)</f>
        <v>黄伟松5034</v>
      </c>
      <c r="B230" s="7" t="s">
        <v>1501</v>
      </c>
      <c r="C230" s="7" t="s">
        <v>1446</v>
      </c>
      <c r="D230" s="7">
        <v>53</v>
      </c>
      <c r="E230" s="7" t="s">
        <v>1120</v>
      </c>
      <c r="F230" s="7" t="s">
        <v>22260</v>
      </c>
      <c r="G230" s="7" t="s">
        <v>22261</v>
      </c>
      <c r="H230" s="7" t="s">
        <v>1450</v>
      </c>
      <c r="I230" s="7" t="s">
        <v>22262</v>
      </c>
      <c r="J230" s="7" t="s">
        <v>1452</v>
      </c>
      <c r="K230" s="7" t="s">
        <v>1117</v>
      </c>
      <c r="L230" s="7" t="s">
        <v>1118</v>
      </c>
      <c r="M230" s="7" t="s">
        <v>1461</v>
      </c>
      <c r="N230" s="7" t="s">
        <v>1454</v>
      </c>
      <c r="O230" s="11">
        <v>4</v>
      </c>
      <c r="P230" s="11">
        <v>16</v>
      </c>
      <c r="Q230" s="11">
        <v>3</v>
      </c>
      <c r="R230" s="11">
        <v>1</v>
      </c>
      <c r="S230" s="11" t="s">
        <v>1455</v>
      </c>
      <c r="U230" t="str">
        <f t="shared" si="3"/>
        <v>是</v>
      </c>
    </row>
    <row r="231" spans="1:21">
      <c r="A231" s="2" t="str">
        <f>K231&amp;MID(L:L,15,4)</f>
        <v>梁宝婵1827</v>
      </c>
      <c r="B231" s="7" t="s">
        <v>10603</v>
      </c>
      <c r="C231" s="7" t="s">
        <v>1446</v>
      </c>
      <c r="D231" s="7">
        <v>58</v>
      </c>
      <c r="E231" s="7" t="s">
        <v>803</v>
      </c>
      <c r="F231" s="7" t="s">
        <v>22263</v>
      </c>
      <c r="G231" s="7" t="s">
        <v>22264</v>
      </c>
      <c r="H231" s="7" t="s">
        <v>1450</v>
      </c>
      <c r="I231" s="7" t="s">
        <v>22265</v>
      </c>
      <c r="J231" s="7" t="s">
        <v>1452</v>
      </c>
      <c r="K231" s="7" t="s">
        <v>800</v>
      </c>
      <c r="L231" s="7" t="s">
        <v>801</v>
      </c>
      <c r="M231" s="7" t="s">
        <v>1561</v>
      </c>
      <c r="N231" s="7" t="s">
        <v>1467</v>
      </c>
      <c r="O231" s="11">
        <v>22</v>
      </c>
      <c r="P231" s="11">
        <v>56</v>
      </c>
      <c r="Q231" s="11">
        <v>3</v>
      </c>
      <c r="R231" s="11">
        <v>19</v>
      </c>
      <c r="S231" s="11" t="s">
        <v>1520</v>
      </c>
      <c r="U231" t="str">
        <f t="shared" si="3"/>
        <v>否</v>
      </c>
    </row>
    <row r="232" spans="1:21">
      <c r="A232" s="2" t="str">
        <f>K232&amp;MID(L:L,15,4)</f>
        <v>邓伟兰1526</v>
      </c>
      <c r="B232" s="7" t="s">
        <v>2507</v>
      </c>
      <c r="C232" s="7" t="s">
        <v>1457</v>
      </c>
      <c r="D232" s="7">
        <v>55</v>
      </c>
      <c r="E232" s="7" t="s">
        <v>2508</v>
      </c>
      <c r="F232" s="7" t="s">
        <v>22266</v>
      </c>
      <c r="G232" s="7" t="s">
        <v>22267</v>
      </c>
      <c r="H232" s="7" t="s">
        <v>1450</v>
      </c>
      <c r="I232" s="7" t="s">
        <v>22268</v>
      </c>
      <c r="J232" s="7" t="s">
        <v>1452</v>
      </c>
      <c r="K232" s="7" t="s">
        <v>146</v>
      </c>
      <c r="L232" s="7" t="s">
        <v>147</v>
      </c>
      <c r="M232" s="7" t="s">
        <v>1453</v>
      </c>
      <c r="N232" s="7" t="s">
        <v>23</v>
      </c>
      <c r="O232" s="11">
        <v>1</v>
      </c>
      <c r="P232" s="11">
        <v>58</v>
      </c>
      <c r="Q232" s="11">
        <v>1.5</v>
      </c>
      <c r="R232" s="11">
        <v>0</v>
      </c>
      <c r="S232" s="11" t="s">
        <v>1455</v>
      </c>
      <c r="U232" t="str">
        <f t="shared" si="3"/>
        <v>是</v>
      </c>
    </row>
    <row r="233" spans="1:21">
      <c r="A233" s="2" t="str">
        <f>K233&amp;MID(L:L,15,4)</f>
        <v>江翠媥0643</v>
      </c>
      <c r="B233" s="7" t="s">
        <v>1617</v>
      </c>
      <c r="C233" s="7" t="s">
        <v>1446</v>
      </c>
      <c r="D233" s="7">
        <v>43</v>
      </c>
      <c r="E233" s="7" t="s">
        <v>1618</v>
      </c>
      <c r="F233" s="7" t="s">
        <v>22269</v>
      </c>
      <c r="G233" s="7" t="s">
        <v>22270</v>
      </c>
      <c r="H233" s="7" t="s">
        <v>1450</v>
      </c>
      <c r="I233" s="7" t="s">
        <v>22271</v>
      </c>
      <c r="J233" s="7" t="s">
        <v>1452</v>
      </c>
      <c r="K233" s="7" t="s">
        <v>289</v>
      </c>
      <c r="L233" s="7" t="s">
        <v>290</v>
      </c>
      <c r="M233" s="7" t="s">
        <v>1453</v>
      </c>
      <c r="N233" s="7" t="s">
        <v>23</v>
      </c>
      <c r="O233" s="11">
        <v>3</v>
      </c>
      <c r="P233" s="11">
        <v>52</v>
      </c>
      <c r="Q233" s="11">
        <v>1.5</v>
      </c>
      <c r="R233" s="11">
        <v>1.5</v>
      </c>
      <c r="S233" s="11" t="s">
        <v>1455</v>
      </c>
      <c r="U233" t="str">
        <f t="shared" si="3"/>
        <v>是</v>
      </c>
    </row>
    <row r="234" spans="1:21">
      <c r="A234" s="2" t="str">
        <f>K234&amp;MID(L:L,15,4)</f>
        <v>潘金逢1532</v>
      </c>
      <c r="B234" s="7" t="s">
        <v>2519</v>
      </c>
      <c r="C234" s="7" t="s">
        <v>1457</v>
      </c>
      <c r="D234" s="7">
        <v>49</v>
      </c>
      <c r="E234" s="7" t="s">
        <v>2520</v>
      </c>
      <c r="F234" s="7" t="s">
        <v>22272</v>
      </c>
      <c r="G234" s="7" t="s">
        <v>22273</v>
      </c>
      <c r="H234" s="7" t="s">
        <v>1450</v>
      </c>
      <c r="I234" s="7" t="s">
        <v>22274</v>
      </c>
      <c r="J234" s="7" t="s">
        <v>1452</v>
      </c>
      <c r="K234" s="7" t="s">
        <v>503</v>
      </c>
      <c r="L234" s="7" t="s">
        <v>504</v>
      </c>
      <c r="M234" s="7" t="s">
        <v>1461</v>
      </c>
      <c r="N234" s="7" t="s">
        <v>23</v>
      </c>
      <c r="O234" s="11">
        <v>3</v>
      </c>
      <c r="P234" s="11">
        <v>46</v>
      </c>
      <c r="Q234" s="11">
        <v>3</v>
      </c>
      <c r="R234" s="11">
        <v>0</v>
      </c>
      <c r="S234" s="11" t="s">
        <v>1455</v>
      </c>
      <c r="U234" t="str">
        <f t="shared" si="3"/>
        <v>是</v>
      </c>
    </row>
    <row r="235" spans="1:21">
      <c r="A235" s="2" t="str">
        <f>K235&amp;MID(L:L,15,4)</f>
        <v>梁有勤5623</v>
      </c>
      <c r="B235" s="7" t="s">
        <v>4618</v>
      </c>
      <c r="C235" s="7" t="s">
        <v>1446</v>
      </c>
      <c r="D235" s="7">
        <v>40</v>
      </c>
      <c r="E235" s="7" t="s">
        <v>1067</v>
      </c>
      <c r="F235" s="7" t="s">
        <v>22275</v>
      </c>
      <c r="G235" s="7" t="s">
        <v>22276</v>
      </c>
      <c r="H235" s="7" t="s">
        <v>1450</v>
      </c>
      <c r="I235" s="7" t="s">
        <v>22277</v>
      </c>
      <c r="J235" s="7" t="s">
        <v>1452</v>
      </c>
      <c r="K235" s="7" t="s">
        <v>1063</v>
      </c>
      <c r="L235" s="7" t="s">
        <v>1064</v>
      </c>
      <c r="M235" s="7" t="s">
        <v>1461</v>
      </c>
      <c r="N235" s="7" t="s">
        <v>23</v>
      </c>
      <c r="O235" s="11">
        <v>3</v>
      </c>
      <c r="P235" s="11">
        <v>33</v>
      </c>
      <c r="Q235" s="11">
        <v>3</v>
      </c>
      <c r="R235" s="11">
        <v>0</v>
      </c>
      <c r="S235" s="11" t="s">
        <v>1455</v>
      </c>
      <c r="U235" t="str">
        <f t="shared" si="3"/>
        <v>是</v>
      </c>
    </row>
    <row r="236" spans="1:21">
      <c r="A236" s="2" t="str">
        <f>K236&amp;MID(L:L,15,4)</f>
        <v>潘记滔0635</v>
      </c>
      <c r="B236" s="7" t="s">
        <v>1577</v>
      </c>
      <c r="C236" s="7" t="s">
        <v>1446</v>
      </c>
      <c r="D236" s="7">
        <v>57</v>
      </c>
      <c r="E236" s="7" t="s">
        <v>502</v>
      </c>
      <c r="F236" s="7" t="s">
        <v>22278</v>
      </c>
      <c r="G236" s="7" t="s">
        <v>22279</v>
      </c>
      <c r="H236" s="7" t="s">
        <v>1450</v>
      </c>
      <c r="I236" s="7" t="s">
        <v>22280</v>
      </c>
      <c r="J236" s="7" t="s">
        <v>1452</v>
      </c>
      <c r="K236" s="7" t="s">
        <v>500</v>
      </c>
      <c r="L236" s="7" t="s">
        <v>501</v>
      </c>
      <c r="M236" s="7" t="s">
        <v>1453</v>
      </c>
      <c r="N236" s="7" t="s">
        <v>23</v>
      </c>
      <c r="O236" s="11">
        <v>4</v>
      </c>
      <c r="P236" s="11">
        <v>26</v>
      </c>
      <c r="Q236" s="11">
        <v>1.5</v>
      </c>
      <c r="R236" s="11">
        <v>2.5</v>
      </c>
      <c r="S236" s="11" t="s">
        <v>1455</v>
      </c>
      <c r="U236" t="str">
        <f t="shared" si="3"/>
        <v>是</v>
      </c>
    </row>
    <row r="237" spans="1:21">
      <c r="A237" s="2" t="str">
        <f>K237&amp;MID(L:L,15,4)</f>
        <v>何英3029</v>
      </c>
      <c r="B237" s="7" t="s">
        <v>2527</v>
      </c>
      <c r="C237" s="7" t="s">
        <v>1446</v>
      </c>
      <c r="D237" s="7">
        <v>39</v>
      </c>
      <c r="E237" s="7" t="s">
        <v>2528</v>
      </c>
      <c r="F237" s="7" t="s">
        <v>22281</v>
      </c>
      <c r="G237" s="7" t="s">
        <v>22282</v>
      </c>
      <c r="H237" s="7" t="s">
        <v>1450</v>
      </c>
      <c r="I237" s="7" t="s">
        <v>1536</v>
      </c>
      <c r="J237" s="7" t="s">
        <v>1452</v>
      </c>
      <c r="K237" s="7" t="s">
        <v>579</v>
      </c>
      <c r="L237" s="7" t="s">
        <v>580</v>
      </c>
      <c r="M237" s="7" t="s">
        <v>1461</v>
      </c>
      <c r="N237" s="7" t="s">
        <v>23</v>
      </c>
      <c r="O237" s="11">
        <v>3</v>
      </c>
      <c r="P237" s="11">
        <v>13</v>
      </c>
      <c r="Q237" s="11">
        <v>3</v>
      </c>
      <c r="R237" s="11">
        <v>0</v>
      </c>
      <c r="S237" s="11" t="s">
        <v>1455</v>
      </c>
      <c r="U237" t="str">
        <f t="shared" si="3"/>
        <v>是</v>
      </c>
    </row>
    <row r="238" spans="1:21">
      <c r="A238" s="2" t="str">
        <f>K238&amp;MID(L:L,15,4)</f>
        <v>徐玉莦3621</v>
      </c>
      <c r="B238" s="7" t="s">
        <v>2532</v>
      </c>
      <c r="C238" s="7" t="s">
        <v>1457</v>
      </c>
      <c r="D238" s="7">
        <v>48</v>
      </c>
      <c r="E238" s="7" t="s">
        <v>2533</v>
      </c>
      <c r="F238" s="7" t="s">
        <v>22283</v>
      </c>
      <c r="G238" s="7" t="s">
        <v>22284</v>
      </c>
      <c r="H238" s="7" t="s">
        <v>1450</v>
      </c>
      <c r="I238" s="7" t="s">
        <v>4614</v>
      </c>
      <c r="J238" s="7" t="s">
        <v>1452</v>
      </c>
      <c r="K238" s="7" t="s">
        <v>552</v>
      </c>
      <c r="L238" s="7" t="s">
        <v>553</v>
      </c>
      <c r="M238" s="7" t="s">
        <v>1461</v>
      </c>
      <c r="N238" s="7" t="s">
        <v>23</v>
      </c>
      <c r="O238" s="11">
        <v>3</v>
      </c>
      <c r="P238" s="11">
        <v>1</v>
      </c>
      <c r="Q238" s="11">
        <v>3</v>
      </c>
      <c r="R238" s="11">
        <v>0</v>
      </c>
      <c r="S238" s="11" t="s">
        <v>1455</v>
      </c>
      <c r="U238" t="str">
        <f t="shared" si="3"/>
        <v>是</v>
      </c>
    </row>
    <row r="239" spans="1:21">
      <c r="A239" s="2" t="str">
        <f>K239&amp;MID(L:L,15,4)</f>
        <v>黄金枝0126</v>
      </c>
      <c r="B239" s="7" t="s">
        <v>18006</v>
      </c>
      <c r="C239" s="7" t="s">
        <v>1457</v>
      </c>
      <c r="D239" s="7">
        <v>40</v>
      </c>
      <c r="E239" s="7" t="s">
        <v>18007</v>
      </c>
      <c r="F239" s="7" t="s">
        <v>22285</v>
      </c>
      <c r="G239" s="7" t="s">
        <v>22286</v>
      </c>
      <c r="H239" s="7" t="s">
        <v>1450</v>
      </c>
      <c r="I239" s="7" t="s">
        <v>22287</v>
      </c>
      <c r="J239" s="7" t="s">
        <v>1452</v>
      </c>
      <c r="K239" s="7" t="s">
        <v>254</v>
      </c>
      <c r="L239" s="7" t="s">
        <v>255</v>
      </c>
      <c r="M239" s="7" t="s">
        <v>1453</v>
      </c>
      <c r="N239" s="7" t="s">
        <v>23</v>
      </c>
      <c r="O239" s="11">
        <v>2</v>
      </c>
      <c r="P239" s="11">
        <v>25</v>
      </c>
      <c r="Q239" s="11">
        <v>1.5</v>
      </c>
      <c r="R239" s="11">
        <v>0.5</v>
      </c>
      <c r="S239" s="11" t="s">
        <v>1455</v>
      </c>
      <c r="U239" t="str">
        <f t="shared" si="3"/>
        <v>是</v>
      </c>
    </row>
    <row r="240" spans="1:21">
      <c r="A240" s="2" t="str">
        <f>K240&amp;MID(L:L,15,4)</f>
        <v>陈宝娴482X</v>
      </c>
      <c r="B240" s="7" t="s">
        <v>2542</v>
      </c>
      <c r="C240" s="7" t="s">
        <v>1457</v>
      </c>
      <c r="D240" s="7">
        <v>64</v>
      </c>
      <c r="E240" s="7" t="s">
        <v>2543</v>
      </c>
      <c r="F240" s="7" t="s">
        <v>22288</v>
      </c>
      <c r="G240" s="7" t="s">
        <v>22289</v>
      </c>
      <c r="H240" s="7" t="s">
        <v>1450</v>
      </c>
      <c r="I240" s="7" t="s">
        <v>22290</v>
      </c>
      <c r="J240" s="7" t="s">
        <v>1452</v>
      </c>
      <c r="K240" s="7" t="s">
        <v>536</v>
      </c>
      <c r="L240" s="7" t="s">
        <v>537</v>
      </c>
      <c r="M240" s="7" t="s">
        <v>1461</v>
      </c>
      <c r="N240" s="7" t="s">
        <v>23</v>
      </c>
      <c r="O240" s="11">
        <v>4</v>
      </c>
      <c r="P240" s="11">
        <v>50</v>
      </c>
      <c r="Q240" s="11">
        <v>3</v>
      </c>
      <c r="R240" s="11">
        <v>1</v>
      </c>
      <c r="S240" s="11" t="s">
        <v>1455</v>
      </c>
      <c r="U240" t="str">
        <f t="shared" si="3"/>
        <v>是</v>
      </c>
    </row>
    <row r="241" spans="1:21">
      <c r="A241" s="2" t="str">
        <f>K241&amp;MID(L:L,15,4)</f>
        <v>高格开5129</v>
      </c>
      <c r="B241" s="7" t="s">
        <v>1655</v>
      </c>
      <c r="C241" s="7" t="s">
        <v>1446</v>
      </c>
      <c r="D241" s="7">
        <v>56</v>
      </c>
      <c r="E241" s="7" t="s">
        <v>1656</v>
      </c>
      <c r="F241" s="7" t="s">
        <v>22291</v>
      </c>
      <c r="G241" s="7" t="s">
        <v>22292</v>
      </c>
      <c r="H241" s="7" t="s">
        <v>1450</v>
      </c>
      <c r="I241" s="7" t="s">
        <v>22293</v>
      </c>
      <c r="J241" s="7" t="s">
        <v>1452</v>
      </c>
      <c r="K241" s="7" t="s">
        <v>159</v>
      </c>
      <c r="L241" s="7" t="s">
        <v>160</v>
      </c>
      <c r="M241" s="7" t="s">
        <v>1453</v>
      </c>
      <c r="N241" s="7" t="s">
        <v>23</v>
      </c>
      <c r="O241" s="11">
        <v>1</v>
      </c>
      <c r="P241" s="11">
        <v>33</v>
      </c>
      <c r="Q241" s="11">
        <v>1.5</v>
      </c>
      <c r="R241" s="11">
        <v>0</v>
      </c>
      <c r="S241" s="11" t="s">
        <v>1455</v>
      </c>
      <c r="U241" t="str">
        <f t="shared" si="3"/>
        <v>是</v>
      </c>
    </row>
    <row r="242" spans="1:21">
      <c r="A242" s="2" t="str">
        <f>K242&amp;MID(L:L,15,4)</f>
        <v>廖连晓4841</v>
      </c>
      <c r="B242" s="7" t="s">
        <v>2550</v>
      </c>
      <c r="C242" s="7" t="s">
        <v>1457</v>
      </c>
      <c r="D242" s="7">
        <v>61</v>
      </c>
      <c r="E242" s="7" t="s">
        <v>2551</v>
      </c>
      <c r="F242" s="7" t="s">
        <v>22294</v>
      </c>
      <c r="G242" s="7" t="s">
        <v>22295</v>
      </c>
      <c r="H242" s="7" t="s">
        <v>1450</v>
      </c>
      <c r="I242" s="7" t="s">
        <v>22296</v>
      </c>
      <c r="J242" s="7" t="s">
        <v>1452</v>
      </c>
      <c r="K242" s="7" t="s">
        <v>804</v>
      </c>
      <c r="L242" s="7" t="s">
        <v>805</v>
      </c>
      <c r="M242" s="7" t="s">
        <v>1461</v>
      </c>
      <c r="N242" s="7" t="s">
        <v>23</v>
      </c>
      <c r="O242" s="11">
        <v>3</v>
      </c>
      <c r="P242" s="11">
        <v>14</v>
      </c>
      <c r="Q242" s="11">
        <v>3</v>
      </c>
      <c r="R242" s="11">
        <v>0</v>
      </c>
      <c r="S242" s="11" t="s">
        <v>1455</v>
      </c>
      <c r="U242" t="str">
        <f t="shared" si="3"/>
        <v>是</v>
      </c>
    </row>
    <row r="243" spans="1:21">
      <c r="A243" s="2" t="str">
        <f>K243&amp;MID(L:L,15,4)</f>
        <v>梁润洪3937</v>
      </c>
      <c r="B243" s="7" t="s">
        <v>5527</v>
      </c>
      <c r="C243" s="7" t="s">
        <v>1444</v>
      </c>
      <c r="D243" s="7">
        <v>40</v>
      </c>
      <c r="E243" s="7" t="s">
        <v>5528</v>
      </c>
      <c r="F243" s="7" t="s">
        <v>22297</v>
      </c>
      <c r="G243" s="7" t="s">
        <v>22298</v>
      </c>
      <c r="H243" s="7" t="s">
        <v>1450</v>
      </c>
      <c r="I243" s="7" t="s">
        <v>22299</v>
      </c>
      <c r="J243" s="7" t="s">
        <v>1452</v>
      </c>
      <c r="K243" s="7" t="s">
        <v>312</v>
      </c>
      <c r="L243" s="7" t="s">
        <v>313</v>
      </c>
      <c r="M243" s="7" t="s">
        <v>1453</v>
      </c>
      <c r="N243" s="7" t="s">
        <v>23</v>
      </c>
      <c r="O243" s="11">
        <v>2</v>
      </c>
      <c r="P243" s="11">
        <v>54</v>
      </c>
      <c r="Q243" s="11">
        <v>1.5</v>
      </c>
      <c r="R243" s="11">
        <v>0.5</v>
      </c>
      <c r="S243" s="11" t="s">
        <v>1455</v>
      </c>
      <c r="U243" t="str">
        <f t="shared" si="3"/>
        <v>是</v>
      </c>
    </row>
    <row r="244" spans="1:21">
      <c r="A244" s="2" t="str">
        <f>K244&amp;MID(L:L,15,4)</f>
        <v>邝就甜1227</v>
      </c>
      <c r="B244" s="7" t="s">
        <v>2555</v>
      </c>
      <c r="C244" s="7" t="s">
        <v>1446</v>
      </c>
      <c r="D244" s="7">
        <v>47</v>
      </c>
      <c r="E244" s="7" t="s">
        <v>2556</v>
      </c>
      <c r="F244" s="7" t="s">
        <v>22300</v>
      </c>
      <c r="G244" s="7" t="s">
        <v>22301</v>
      </c>
      <c r="H244" s="7" t="s">
        <v>1450</v>
      </c>
      <c r="I244" s="7" t="s">
        <v>22302</v>
      </c>
      <c r="J244" s="7" t="s">
        <v>1452</v>
      </c>
      <c r="K244" s="7" t="s">
        <v>932</v>
      </c>
      <c r="L244" s="7" t="s">
        <v>933</v>
      </c>
      <c r="M244" s="7" t="s">
        <v>1453</v>
      </c>
      <c r="N244" s="7" t="s">
        <v>23</v>
      </c>
      <c r="O244" s="11">
        <v>9</v>
      </c>
      <c r="P244" s="11">
        <v>53</v>
      </c>
      <c r="Q244" s="11">
        <v>1.5</v>
      </c>
      <c r="R244" s="11">
        <v>7.5</v>
      </c>
      <c r="S244" s="11" t="s">
        <v>1455</v>
      </c>
      <c r="U244" t="str">
        <f t="shared" si="3"/>
        <v>是</v>
      </c>
    </row>
    <row r="245" spans="1:21">
      <c r="A245" s="2" t="str">
        <f>K245&amp;MID(L:L,15,4)</f>
        <v>林有志2135</v>
      </c>
      <c r="B245" s="7" t="s">
        <v>1724</v>
      </c>
      <c r="C245" s="7" t="s">
        <v>1446</v>
      </c>
      <c r="D245" s="7">
        <v>55</v>
      </c>
      <c r="E245" s="7" t="s">
        <v>1725</v>
      </c>
      <c r="F245" s="7" t="s">
        <v>22303</v>
      </c>
      <c r="G245" s="7" t="s">
        <v>22304</v>
      </c>
      <c r="H245" s="7" t="s">
        <v>1982</v>
      </c>
      <c r="I245" s="7" t="s">
        <v>22305</v>
      </c>
      <c r="J245" s="7" t="s">
        <v>1452</v>
      </c>
      <c r="K245" s="7" t="s">
        <v>395</v>
      </c>
      <c r="L245" s="7" t="s">
        <v>396</v>
      </c>
      <c r="M245" s="7" t="s">
        <v>1461</v>
      </c>
      <c r="N245" s="7" t="s">
        <v>23</v>
      </c>
      <c r="O245" s="11">
        <v>5</v>
      </c>
      <c r="P245" s="11">
        <v>54</v>
      </c>
      <c r="Q245" s="11">
        <v>3</v>
      </c>
      <c r="R245" s="11">
        <v>2</v>
      </c>
      <c r="S245" s="11" t="s">
        <v>1455</v>
      </c>
      <c r="U245" t="str">
        <f t="shared" si="3"/>
        <v>是</v>
      </c>
    </row>
    <row r="246" spans="1:21">
      <c r="A246" s="2" t="str">
        <f>K246&amp;MID(L:L,15,4)</f>
        <v>黄志涛0318</v>
      </c>
      <c r="B246" s="7" t="s">
        <v>2563</v>
      </c>
      <c r="C246" s="7" t="s">
        <v>1446</v>
      </c>
      <c r="D246" s="7">
        <v>63</v>
      </c>
      <c r="E246" s="7" t="s">
        <v>457</v>
      </c>
      <c r="F246" s="7" t="s">
        <v>22306</v>
      </c>
      <c r="G246" s="7" t="s">
        <v>22307</v>
      </c>
      <c r="H246" s="7" t="s">
        <v>1450</v>
      </c>
      <c r="I246" s="7" t="s">
        <v>22308</v>
      </c>
      <c r="J246" s="7" t="s">
        <v>1452</v>
      </c>
      <c r="K246" s="7" t="s">
        <v>454</v>
      </c>
      <c r="L246" s="7" t="s">
        <v>455</v>
      </c>
      <c r="M246" s="7" t="s">
        <v>1461</v>
      </c>
      <c r="N246" s="7" t="s">
        <v>23</v>
      </c>
      <c r="O246" s="11">
        <v>3</v>
      </c>
      <c r="P246" s="11">
        <v>30</v>
      </c>
      <c r="Q246" s="11">
        <v>3</v>
      </c>
      <c r="R246" s="11">
        <v>0</v>
      </c>
      <c r="S246" s="11" t="s">
        <v>1455</v>
      </c>
      <c r="U246" t="str">
        <f t="shared" si="3"/>
        <v>是</v>
      </c>
    </row>
    <row r="247" spans="1:21">
      <c r="A247" s="2" t="str">
        <f>K247&amp;MID(L:L,15,4)</f>
        <v>梁容5140</v>
      </c>
      <c r="B247" s="7" t="s">
        <v>3664</v>
      </c>
      <c r="C247" s="7" t="s">
        <v>1446</v>
      </c>
      <c r="D247" s="7">
        <v>60</v>
      </c>
      <c r="E247" s="7" t="s">
        <v>3665</v>
      </c>
      <c r="F247" s="7" t="s">
        <v>22309</v>
      </c>
      <c r="G247" s="7" t="s">
        <v>22310</v>
      </c>
      <c r="H247" s="7" t="s">
        <v>1450</v>
      </c>
      <c r="I247" s="7" t="s">
        <v>22311</v>
      </c>
      <c r="J247" s="7" t="s">
        <v>1452</v>
      </c>
      <c r="K247" s="7" t="s">
        <v>308</v>
      </c>
      <c r="L247" s="7" t="s">
        <v>309</v>
      </c>
      <c r="M247" s="7" t="s">
        <v>1453</v>
      </c>
      <c r="N247" s="7" t="s">
        <v>23</v>
      </c>
      <c r="O247" s="11">
        <v>2</v>
      </c>
      <c r="P247" s="11">
        <v>17</v>
      </c>
      <c r="Q247" s="11">
        <v>1.5</v>
      </c>
      <c r="R247" s="11">
        <v>0.5</v>
      </c>
      <c r="S247" s="11" t="s">
        <v>1455</v>
      </c>
      <c r="U247" t="str">
        <f t="shared" si="3"/>
        <v>是</v>
      </c>
    </row>
    <row r="248" spans="1:21">
      <c r="A248" s="2" t="str">
        <f>K248&amp;MID(L:L,15,4)</f>
        <v>徐玉平0921</v>
      </c>
      <c r="B248" s="7" t="s">
        <v>2572</v>
      </c>
      <c r="C248" s="7" t="s">
        <v>1457</v>
      </c>
      <c r="D248" s="7">
        <v>49</v>
      </c>
      <c r="E248" s="7" t="s">
        <v>1040</v>
      </c>
      <c r="F248" s="7" t="s">
        <v>22312</v>
      </c>
      <c r="G248" s="7" t="s">
        <v>22313</v>
      </c>
      <c r="H248" s="7" t="s">
        <v>1450</v>
      </c>
      <c r="I248" s="7" t="s">
        <v>7219</v>
      </c>
      <c r="J248" s="7" t="s">
        <v>1452</v>
      </c>
      <c r="K248" s="7" t="s">
        <v>1037</v>
      </c>
      <c r="L248" s="7" t="s">
        <v>1038</v>
      </c>
      <c r="M248" s="7" t="s">
        <v>1453</v>
      </c>
      <c r="N248" s="7" t="s">
        <v>1467</v>
      </c>
      <c r="O248" s="11">
        <v>1</v>
      </c>
      <c r="P248" s="11">
        <v>34</v>
      </c>
      <c r="Q248" s="11">
        <v>1.5</v>
      </c>
      <c r="R248" s="11">
        <v>0</v>
      </c>
      <c r="S248" s="11" t="s">
        <v>1455</v>
      </c>
      <c r="U248" t="str">
        <f t="shared" si="3"/>
        <v>是</v>
      </c>
    </row>
    <row r="249" spans="1:21">
      <c r="A249" s="2" t="str">
        <f>K249&amp;MID(L:L,15,4)</f>
        <v>黄广奀1237</v>
      </c>
      <c r="B249" s="7" t="s">
        <v>2576</v>
      </c>
      <c r="C249" s="7" t="s">
        <v>1457</v>
      </c>
      <c r="D249" s="7">
        <v>60</v>
      </c>
      <c r="E249" s="7" t="s">
        <v>2577</v>
      </c>
      <c r="F249" s="7" t="s">
        <v>22314</v>
      </c>
      <c r="G249" s="7" t="s">
        <v>22315</v>
      </c>
      <c r="H249" s="7" t="s">
        <v>1450</v>
      </c>
      <c r="I249" s="7" t="s">
        <v>22316</v>
      </c>
      <c r="J249" s="7" t="s">
        <v>1452</v>
      </c>
      <c r="K249" s="7" t="s">
        <v>242</v>
      </c>
      <c r="L249" s="7" t="s">
        <v>243</v>
      </c>
      <c r="M249" s="7" t="s">
        <v>1453</v>
      </c>
      <c r="N249" s="7" t="s">
        <v>23</v>
      </c>
      <c r="O249" s="11">
        <v>2</v>
      </c>
      <c r="P249" s="11">
        <v>18</v>
      </c>
      <c r="Q249" s="11">
        <v>1.5</v>
      </c>
      <c r="R249" s="11">
        <v>0.5</v>
      </c>
      <c r="S249" s="11" t="s">
        <v>1455</v>
      </c>
      <c r="U249" t="str">
        <f t="shared" si="3"/>
        <v>是</v>
      </c>
    </row>
    <row r="250" spans="1:21">
      <c r="A250" s="2" t="str">
        <f>K250&amp;MID(L:L,15,4)</f>
        <v>黄弟6021</v>
      </c>
      <c r="B250" s="7" t="s">
        <v>2581</v>
      </c>
      <c r="C250" s="7" t="s">
        <v>1457</v>
      </c>
      <c r="D250" s="7">
        <v>53</v>
      </c>
      <c r="E250" s="7" t="s">
        <v>2582</v>
      </c>
      <c r="F250" s="7" t="s">
        <v>22317</v>
      </c>
      <c r="G250" s="7" t="s">
        <v>22318</v>
      </c>
      <c r="H250" s="7" t="s">
        <v>1450</v>
      </c>
      <c r="I250" s="7" t="s">
        <v>22319</v>
      </c>
      <c r="J250" s="7" t="s">
        <v>1452</v>
      </c>
      <c r="K250" s="7" t="s">
        <v>194</v>
      </c>
      <c r="L250" s="7" t="s">
        <v>195</v>
      </c>
      <c r="M250" s="7" t="s">
        <v>1453</v>
      </c>
      <c r="N250" s="7" t="s">
        <v>23</v>
      </c>
      <c r="O250" s="11">
        <v>1</v>
      </c>
      <c r="P250" s="11">
        <v>38</v>
      </c>
      <c r="Q250" s="11">
        <v>1.5</v>
      </c>
      <c r="R250" s="11">
        <v>0</v>
      </c>
      <c r="S250" s="11" t="s">
        <v>1455</v>
      </c>
      <c r="U250" t="str">
        <f t="shared" si="3"/>
        <v>是</v>
      </c>
    </row>
    <row r="251" spans="1:21">
      <c r="A251" s="2" t="str">
        <f>K251&amp;MID(L:L,15,4)</f>
        <v>许焕莲3329</v>
      </c>
      <c r="B251" s="7" t="s">
        <v>2586</v>
      </c>
      <c r="C251" s="7" t="s">
        <v>1457</v>
      </c>
      <c r="D251" s="7">
        <v>52</v>
      </c>
      <c r="E251" s="7" t="s">
        <v>2587</v>
      </c>
      <c r="F251" s="7" t="s">
        <v>22320</v>
      </c>
      <c r="G251" s="7" t="s">
        <v>22321</v>
      </c>
      <c r="H251" s="7" t="s">
        <v>1450</v>
      </c>
      <c r="I251" s="7" t="s">
        <v>22322</v>
      </c>
      <c r="J251" s="7" t="s">
        <v>1452</v>
      </c>
      <c r="K251" s="7" t="s">
        <v>622</v>
      </c>
      <c r="L251" s="7" t="s">
        <v>623</v>
      </c>
      <c r="M251" s="7" t="s">
        <v>1453</v>
      </c>
      <c r="N251" s="7" t="s">
        <v>23</v>
      </c>
      <c r="O251" s="11">
        <v>7</v>
      </c>
      <c r="P251" s="11">
        <v>8</v>
      </c>
      <c r="Q251" s="11">
        <v>1.5</v>
      </c>
      <c r="R251" s="11">
        <v>5.5</v>
      </c>
      <c r="S251" s="11" t="s">
        <v>1455</v>
      </c>
      <c r="U251" t="str">
        <f t="shared" si="3"/>
        <v>是</v>
      </c>
    </row>
    <row r="252" spans="1:21">
      <c r="A252" s="2" t="str">
        <f>K252&amp;MID(L:L,15,4)</f>
        <v>余焕基1014</v>
      </c>
      <c r="B252" s="7" t="s">
        <v>2591</v>
      </c>
      <c r="C252" s="7" t="s">
        <v>1446</v>
      </c>
      <c r="D252" s="7">
        <v>50</v>
      </c>
      <c r="E252" s="7" t="s">
        <v>2592</v>
      </c>
      <c r="F252" s="7" t="s">
        <v>22323</v>
      </c>
      <c r="G252" s="7" t="s">
        <v>22324</v>
      </c>
      <c r="H252" s="7" t="s">
        <v>1450</v>
      </c>
      <c r="I252" s="7" t="s">
        <v>13069</v>
      </c>
      <c r="J252" s="7" t="s">
        <v>1452</v>
      </c>
      <c r="K252" s="7" t="s">
        <v>597</v>
      </c>
      <c r="L252" s="7" t="s">
        <v>598</v>
      </c>
      <c r="M252" s="7" t="s">
        <v>1461</v>
      </c>
      <c r="N252" s="7" t="s">
        <v>23</v>
      </c>
      <c r="O252" s="11">
        <v>3</v>
      </c>
      <c r="P252" s="11">
        <v>1</v>
      </c>
      <c r="Q252" s="11">
        <v>3</v>
      </c>
      <c r="R252" s="11">
        <v>0</v>
      </c>
      <c r="S252" s="11" t="s">
        <v>1455</v>
      </c>
      <c r="U252" t="str">
        <f t="shared" si="3"/>
        <v>是</v>
      </c>
    </row>
    <row r="253" spans="1:21">
      <c r="A253" s="2" t="str">
        <f>K253&amp;MID(L:L,15,4)</f>
        <v>陈和272X</v>
      </c>
      <c r="B253" s="7" t="s">
        <v>2596</v>
      </c>
      <c r="C253" s="7" t="s">
        <v>1446</v>
      </c>
      <c r="D253" s="7">
        <v>59</v>
      </c>
      <c r="E253" s="7" t="s">
        <v>2597</v>
      </c>
      <c r="F253" s="7" t="s">
        <v>22325</v>
      </c>
      <c r="G253" s="7" t="s">
        <v>22326</v>
      </c>
      <c r="H253" s="7" t="s">
        <v>1450</v>
      </c>
      <c r="I253" s="7" t="s">
        <v>22327</v>
      </c>
      <c r="J253" s="7" t="s">
        <v>1452</v>
      </c>
      <c r="K253" s="7" t="s">
        <v>58</v>
      </c>
      <c r="L253" s="7" t="s">
        <v>59</v>
      </c>
      <c r="M253" s="7" t="s">
        <v>1453</v>
      </c>
      <c r="N253" s="7" t="s">
        <v>23</v>
      </c>
      <c r="O253" s="11">
        <v>2</v>
      </c>
      <c r="P253" s="11">
        <v>46</v>
      </c>
      <c r="Q253" s="11">
        <v>1.5</v>
      </c>
      <c r="R253" s="11">
        <v>0.5</v>
      </c>
      <c r="S253" s="11" t="s">
        <v>1455</v>
      </c>
      <c r="U253" t="str">
        <f t="shared" si="3"/>
        <v>是</v>
      </c>
    </row>
    <row r="254" spans="1:21">
      <c r="A254" s="2" t="str">
        <f>K254&amp;MID(L:L,15,4)</f>
        <v>李大秀0029</v>
      </c>
      <c r="B254" s="7" t="s">
        <v>2601</v>
      </c>
      <c r="C254" s="7" t="s">
        <v>1446</v>
      </c>
      <c r="D254" s="7">
        <v>53</v>
      </c>
      <c r="E254" s="7" t="s">
        <v>2602</v>
      </c>
      <c r="F254" s="7" t="s">
        <v>22328</v>
      </c>
      <c r="G254" s="7" t="s">
        <v>22329</v>
      </c>
      <c r="H254" s="7" t="s">
        <v>1450</v>
      </c>
      <c r="I254" s="7" t="s">
        <v>22330</v>
      </c>
      <c r="J254" s="7" t="s">
        <v>1452</v>
      </c>
      <c r="K254" s="7" t="s">
        <v>360</v>
      </c>
      <c r="L254" s="7" t="s">
        <v>361</v>
      </c>
      <c r="M254" s="7" t="s">
        <v>1453</v>
      </c>
      <c r="N254" s="7" t="s">
        <v>23</v>
      </c>
      <c r="O254" s="11">
        <v>7</v>
      </c>
      <c r="P254" s="11">
        <v>26</v>
      </c>
      <c r="Q254" s="11">
        <v>1.5</v>
      </c>
      <c r="R254" s="11">
        <v>5.5</v>
      </c>
      <c r="S254" s="11" t="s">
        <v>1455</v>
      </c>
      <c r="U254" t="str">
        <f t="shared" si="3"/>
        <v>是</v>
      </c>
    </row>
    <row r="255" spans="1:21">
      <c r="A255" s="2" t="str">
        <f>K255&amp;MID(L:L,15,4)</f>
        <v>黄景昌0619</v>
      </c>
      <c r="B255" s="7" t="s">
        <v>4676</v>
      </c>
      <c r="C255" s="7" t="s">
        <v>1457</v>
      </c>
      <c r="D255" s="7">
        <v>49</v>
      </c>
      <c r="E255" s="7" t="s">
        <v>4677</v>
      </c>
      <c r="F255" s="7" t="s">
        <v>22331</v>
      </c>
      <c r="G255" s="7" t="s">
        <v>22332</v>
      </c>
      <c r="H255" s="7" t="s">
        <v>1450</v>
      </c>
      <c r="I255" s="7" t="s">
        <v>22333</v>
      </c>
      <c r="J255" s="7" t="s">
        <v>1452</v>
      </c>
      <c r="K255" s="7" t="s">
        <v>901</v>
      </c>
      <c r="L255" s="7" t="s">
        <v>902</v>
      </c>
      <c r="M255" s="7" t="s">
        <v>1461</v>
      </c>
      <c r="N255" s="7" t="s">
        <v>23</v>
      </c>
      <c r="O255" s="11">
        <v>4</v>
      </c>
      <c r="P255" s="11">
        <v>27</v>
      </c>
      <c r="Q255" s="11">
        <v>3</v>
      </c>
      <c r="R255" s="11">
        <v>1</v>
      </c>
      <c r="S255" s="11" t="s">
        <v>1455</v>
      </c>
      <c r="U255" t="str">
        <f t="shared" si="3"/>
        <v>是</v>
      </c>
    </row>
    <row r="256" spans="1:21">
      <c r="A256" s="2" t="str">
        <f>K256&amp;MID(L:L,15,4)</f>
        <v>曹永坚0911</v>
      </c>
      <c r="B256" s="7" t="s">
        <v>2606</v>
      </c>
      <c r="C256" s="7" t="s">
        <v>1457</v>
      </c>
      <c r="D256" s="7">
        <v>41</v>
      </c>
      <c r="E256" s="7" t="s">
        <v>892</v>
      </c>
      <c r="F256" s="7" t="s">
        <v>22334</v>
      </c>
      <c r="G256" s="7" t="s">
        <v>22335</v>
      </c>
      <c r="H256" s="7" t="s">
        <v>1450</v>
      </c>
      <c r="I256" s="7" t="s">
        <v>4335</v>
      </c>
      <c r="J256" s="7" t="s">
        <v>1452</v>
      </c>
      <c r="K256" s="7" t="s">
        <v>889</v>
      </c>
      <c r="L256" s="7" t="s">
        <v>890</v>
      </c>
      <c r="M256" s="7" t="s">
        <v>1461</v>
      </c>
      <c r="N256" s="7" t="s">
        <v>23</v>
      </c>
      <c r="O256" s="11">
        <v>3</v>
      </c>
      <c r="P256" s="11">
        <v>9</v>
      </c>
      <c r="Q256" s="11">
        <v>3</v>
      </c>
      <c r="R256" s="11">
        <v>0</v>
      </c>
      <c r="S256" s="11" t="s">
        <v>1455</v>
      </c>
      <c r="U256" t="str">
        <f t="shared" si="3"/>
        <v>是</v>
      </c>
    </row>
    <row r="257" spans="1:21">
      <c r="A257" s="2" t="str">
        <f>K257&amp;MID(L:L,15,4)</f>
        <v>胡润甜1240</v>
      </c>
      <c r="B257" s="7" t="s">
        <v>2610</v>
      </c>
      <c r="C257" s="7" t="s">
        <v>1446</v>
      </c>
      <c r="D257" s="7">
        <v>48</v>
      </c>
      <c r="E257" s="7" t="s">
        <v>2611</v>
      </c>
      <c r="F257" s="7" t="s">
        <v>22336</v>
      </c>
      <c r="G257" s="7" t="s">
        <v>22337</v>
      </c>
      <c r="H257" s="7" t="s">
        <v>1450</v>
      </c>
      <c r="I257" s="7" t="s">
        <v>8746</v>
      </c>
      <c r="J257" s="7" t="s">
        <v>1452</v>
      </c>
      <c r="K257" s="7" t="s">
        <v>225</v>
      </c>
      <c r="L257" s="7" t="s">
        <v>226</v>
      </c>
      <c r="M257" s="7" t="s">
        <v>1453</v>
      </c>
      <c r="N257" s="7" t="s">
        <v>23</v>
      </c>
      <c r="O257" s="11">
        <v>3</v>
      </c>
      <c r="P257" s="11">
        <v>29</v>
      </c>
      <c r="Q257" s="11">
        <v>1.5</v>
      </c>
      <c r="R257" s="11">
        <v>1.5</v>
      </c>
      <c r="S257" s="11" t="s">
        <v>1455</v>
      </c>
      <c r="U257" t="str">
        <f t="shared" si="3"/>
        <v>是</v>
      </c>
    </row>
    <row r="258" spans="1:21">
      <c r="A258" s="2" t="str">
        <f>K258&amp;MID(L:L,15,4)</f>
        <v>江业祥061X</v>
      </c>
      <c r="B258" s="7" t="s">
        <v>1903</v>
      </c>
      <c r="C258" s="7" t="s">
        <v>1446</v>
      </c>
      <c r="D258" s="7">
        <v>53</v>
      </c>
      <c r="E258" s="7" t="s">
        <v>1904</v>
      </c>
      <c r="F258" s="7" t="s">
        <v>22338</v>
      </c>
      <c r="G258" s="7" t="s">
        <v>22339</v>
      </c>
      <c r="H258" s="7" t="s">
        <v>1450</v>
      </c>
      <c r="I258" s="7" t="s">
        <v>22340</v>
      </c>
      <c r="J258" s="7" t="s">
        <v>1452</v>
      </c>
      <c r="K258" s="7" t="s">
        <v>264</v>
      </c>
      <c r="L258" s="7" t="s">
        <v>265</v>
      </c>
      <c r="M258" s="7" t="s">
        <v>1461</v>
      </c>
      <c r="N258" s="7" t="s">
        <v>23</v>
      </c>
      <c r="O258" s="11">
        <v>6</v>
      </c>
      <c r="P258" s="11">
        <v>55</v>
      </c>
      <c r="Q258" s="11">
        <v>3</v>
      </c>
      <c r="R258" s="11">
        <v>3</v>
      </c>
      <c r="S258" s="11" t="s">
        <v>1455</v>
      </c>
      <c r="U258" t="str">
        <f t="shared" si="3"/>
        <v>是</v>
      </c>
    </row>
    <row r="259" spans="1:21">
      <c r="A259" s="2" t="str">
        <f>K259&amp;MID(L:L,15,4)</f>
        <v>刘炳彩4723</v>
      </c>
      <c r="B259" s="7" t="s">
        <v>2618</v>
      </c>
      <c r="C259" s="7" t="s">
        <v>1446</v>
      </c>
      <c r="D259" s="7">
        <v>57</v>
      </c>
      <c r="E259" s="7" t="s">
        <v>2619</v>
      </c>
      <c r="F259" s="7" t="s">
        <v>22341</v>
      </c>
      <c r="G259" s="7" t="s">
        <v>22342</v>
      </c>
      <c r="H259" s="7" t="s">
        <v>1450</v>
      </c>
      <c r="I259" s="7" t="s">
        <v>22343</v>
      </c>
      <c r="J259" s="7" t="s">
        <v>1452</v>
      </c>
      <c r="K259" s="7" t="s">
        <v>855</v>
      </c>
      <c r="L259" s="7" t="s">
        <v>856</v>
      </c>
      <c r="M259" s="7" t="s">
        <v>1453</v>
      </c>
      <c r="N259" s="7" t="s">
        <v>23</v>
      </c>
      <c r="O259" s="11">
        <v>4</v>
      </c>
      <c r="P259" s="11">
        <v>0</v>
      </c>
      <c r="Q259" s="11">
        <v>1.5</v>
      </c>
      <c r="R259" s="11">
        <v>2.5</v>
      </c>
      <c r="S259" s="11" t="s">
        <v>1455</v>
      </c>
      <c r="U259" t="str">
        <f t="shared" ref="U259:U322" si="4">S259</f>
        <v>是</v>
      </c>
    </row>
    <row r="260" spans="1:21">
      <c r="A260" s="2" t="str">
        <f>K260&amp;MID(L:L,15,4)</f>
        <v>邓润好1263</v>
      </c>
      <c r="B260" s="7" t="s">
        <v>2470</v>
      </c>
      <c r="C260" s="7" t="s">
        <v>1446</v>
      </c>
      <c r="D260" s="7">
        <v>47</v>
      </c>
      <c r="E260" s="7" t="s">
        <v>1092</v>
      </c>
      <c r="F260" s="7" t="s">
        <v>22344</v>
      </c>
      <c r="G260" s="7" t="s">
        <v>22345</v>
      </c>
      <c r="H260" s="7" t="s">
        <v>1450</v>
      </c>
      <c r="I260" s="7" t="s">
        <v>19503</v>
      </c>
      <c r="J260" s="7" t="s">
        <v>1452</v>
      </c>
      <c r="K260" s="7" t="s">
        <v>816</v>
      </c>
      <c r="L260" s="7" t="s">
        <v>817</v>
      </c>
      <c r="M260" s="7" t="s">
        <v>1453</v>
      </c>
      <c r="N260" s="7" t="s">
        <v>23</v>
      </c>
      <c r="O260" s="11">
        <v>2</v>
      </c>
      <c r="P260" s="11">
        <v>35</v>
      </c>
      <c r="Q260" s="11">
        <v>1.5</v>
      </c>
      <c r="R260" s="11">
        <v>0.5</v>
      </c>
      <c r="S260" s="11" t="s">
        <v>1455</v>
      </c>
      <c r="U260" t="str">
        <f t="shared" si="4"/>
        <v>是</v>
      </c>
    </row>
    <row r="261" spans="1:21">
      <c r="A261" s="2" t="str">
        <f>K261&amp;MID(L:L,15,4)</f>
        <v>冼意芬3944</v>
      </c>
      <c r="B261" s="7" t="s">
        <v>2626</v>
      </c>
      <c r="C261" s="7" t="s">
        <v>1457</v>
      </c>
      <c r="D261" s="7">
        <v>62</v>
      </c>
      <c r="E261" s="7" t="s">
        <v>2627</v>
      </c>
      <c r="F261" s="7" t="s">
        <v>22346</v>
      </c>
      <c r="G261" s="7" t="s">
        <v>22347</v>
      </c>
      <c r="H261" s="7" t="s">
        <v>1450</v>
      </c>
      <c r="I261" s="7" t="s">
        <v>22348</v>
      </c>
      <c r="J261" s="7" t="s">
        <v>1452</v>
      </c>
      <c r="K261" s="7" t="s">
        <v>36</v>
      </c>
      <c r="L261" s="7" t="s">
        <v>37</v>
      </c>
      <c r="M261" s="7" t="s">
        <v>1461</v>
      </c>
      <c r="N261" s="7" t="s">
        <v>23</v>
      </c>
      <c r="O261" s="11">
        <v>3</v>
      </c>
      <c r="P261" s="11">
        <v>47</v>
      </c>
      <c r="Q261" s="11">
        <v>3</v>
      </c>
      <c r="R261" s="11">
        <v>0</v>
      </c>
      <c r="S261" s="11" t="s">
        <v>1455</v>
      </c>
      <c r="U261" t="str">
        <f t="shared" si="4"/>
        <v>是</v>
      </c>
    </row>
    <row r="262" spans="1:21">
      <c r="A262" s="2" t="str">
        <f>K262&amp;MID(L:L,15,4)</f>
        <v>麦积南5138</v>
      </c>
      <c r="B262" s="7" t="s">
        <v>2492</v>
      </c>
      <c r="C262" s="7" t="s">
        <v>1446</v>
      </c>
      <c r="D262" s="7">
        <v>51</v>
      </c>
      <c r="E262" s="7" t="s">
        <v>2493</v>
      </c>
      <c r="F262" s="7" t="s">
        <v>22349</v>
      </c>
      <c r="G262" s="7" t="s">
        <v>22350</v>
      </c>
      <c r="H262" s="7" t="s">
        <v>1450</v>
      </c>
      <c r="I262" s="7" t="s">
        <v>2821</v>
      </c>
      <c r="J262" s="7" t="s">
        <v>1452</v>
      </c>
      <c r="K262" s="7" t="s">
        <v>1080</v>
      </c>
      <c r="L262" s="7" t="s">
        <v>1081</v>
      </c>
      <c r="M262" s="7" t="s">
        <v>1461</v>
      </c>
      <c r="N262" s="7" t="s">
        <v>23</v>
      </c>
      <c r="O262" s="11">
        <v>3</v>
      </c>
      <c r="P262" s="11">
        <v>30</v>
      </c>
      <c r="Q262" s="11">
        <v>3</v>
      </c>
      <c r="R262" s="11">
        <v>0</v>
      </c>
      <c r="S262" s="11" t="s">
        <v>1455</v>
      </c>
      <c r="U262" t="str">
        <f t="shared" si="4"/>
        <v>是</v>
      </c>
    </row>
    <row r="263" spans="1:21">
      <c r="A263" s="2" t="str">
        <f>K263&amp;MID(L:L,15,4)</f>
        <v>钟耀坤3314</v>
      </c>
      <c r="B263" s="7" t="s">
        <v>2111</v>
      </c>
      <c r="C263" s="7" t="s">
        <v>1446</v>
      </c>
      <c r="D263" s="7">
        <v>48</v>
      </c>
      <c r="E263" s="7" t="s">
        <v>1124</v>
      </c>
      <c r="F263" s="7" t="s">
        <v>22351</v>
      </c>
      <c r="G263" s="7" t="s">
        <v>22352</v>
      </c>
      <c r="H263" s="7" t="s">
        <v>1450</v>
      </c>
      <c r="I263" s="7" t="s">
        <v>12492</v>
      </c>
      <c r="J263" s="7" t="s">
        <v>1452</v>
      </c>
      <c r="K263" s="7" t="s">
        <v>741</v>
      </c>
      <c r="L263" s="7" t="s">
        <v>742</v>
      </c>
      <c r="M263" s="7" t="s">
        <v>1461</v>
      </c>
      <c r="N263" s="7" t="s">
        <v>1467</v>
      </c>
      <c r="O263" s="11">
        <v>3</v>
      </c>
      <c r="P263" s="11">
        <v>0</v>
      </c>
      <c r="Q263" s="11">
        <v>3</v>
      </c>
      <c r="R263" s="11">
        <v>0</v>
      </c>
      <c r="S263" s="11" t="s">
        <v>1455</v>
      </c>
      <c r="U263" t="str">
        <f t="shared" si="4"/>
        <v>是</v>
      </c>
    </row>
    <row r="264" spans="1:21">
      <c r="A264" s="2" t="str">
        <f>K264&amp;MID(L:L,15,4)</f>
        <v>邓文灿1217</v>
      </c>
      <c r="B264" s="7" t="s">
        <v>2637</v>
      </c>
      <c r="C264" s="7" t="s">
        <v>1457</v>
      </c>
      <c r="D264" s="7">
        <v>51</v>
      </c>
      <c r="E264" s="7" t="s">
        <v>2638</v>
      </c>
      <c r="F264" s="7" t="s">
        <v>22353</v>
      </c>
      <c r="G264" s="7" t="s">
        <v>22354</v>
      </c>
      <c r="H264" s="7" t="s">
        <v>1450</v>
      </c>
      <c r="I264" s="7" t="s">
        <v>22355</v>
      </c>
      <c r="J264" s="7" t="s">
        <v>1452</v>
      </c>
      <c r="K264" s="7" t="s">
        <v>149</v>
      </c>
      <c r="L264" s="7" t="s">
        <v>150</v>
      </c>
      <c r="M264" s="7" t="s">
        <v>1453</v>
      </c>
      <c r="N264" s="7" t="s">
        <v>23</v>
      </c>
      <c r="O264" s="11">
        <v>1</v>
      </c>
      <c r="P264" s="11">
        <v>37</v>
      </c>
      <c r="Q264" s="11">
        <v>1.5</v>
      </c>
      <c r="R264" s="11">
        <v>0</v>
      </c>
      <c r="S264" s="11" t="s">
        <v>1455</v>
      </c>
      <c r="U264" t="str">
        <f t="shared" si="4"/>
        <v>是</v>
      </c>
    </row>
    <row r="265" spans="1:21">
      <c r="A265" s="2" t="str">
        <f>K265&amp;MID(L:L,15,4)</f>
        <v>刘启良5615</v>
      </c>
      <c r="B265" s="7" t="s">
        <v>2642</v>
      </c>
      <c r="C265" s="7" t="s">
        <v>1446</v>
      </c>
      <c r="D265" s="7">
        <v>58</v>
      </c>
      <c r="E265" s="7" t="s">
        <v>2643</v>
      </c>
      <c r="F265" s="7" t="s">
        <v>22356</v>
      </c>
      <c r="G265" s="7" t="s">
        <v>22357</v>
      </c>
      <c r="H265" s="7" t="s">
        <v>1450</v>
      </c>
      <c r="I265" s="7" t="s">
        <v>7111</v>
      </c>
      <c r="J265" s="7" t="s">
        <v>1452</v>
      </c>
      <c r="K265" s="7" t="s">
        <v>407</v>
      </c>
      <c r="L265" s="7" t="s">
        <v>2647</v>
      </c>
      <c r="M265" s="7" t="s">
        <v>1461</v>
      </c>
      <c r="N265" s="7" t="s">
        <v>23</v>
      </c>
      <c r="O265" s="11">
        <v>3</v>
      </c>
      <c r="P265" s="11">
        <v>0</v>
      </c>
      <c r="Q265" s="11">
        <v>3</v>
      </c>
      <c r="R265" s="11">
        <v>0</v>
      </c>
      <c r="S265" s="11" t="s">
        <v>1455</v>
      </c>
      <c r="U265" t="str">
        <f t="shared" si="4"/>
        <v>是</v>
      </c>
    </row>
    <row r="266" spans="1:21">
      <c r="A266" s="2" t="str">
        <f>K266&amp;MID(L:L,15,4)</f>
        <v>王颖欣1243</v>
      </c>
      <c r="B266" s="7" t="s">
        <v>2648</v>
      </c>
      <c r="C266" s="7" t="s">
        <v>1457</v>
      </c>
      <c r="D266" s="7">
        <v>51</v>
      </c>
      <c r="E266" s="7" t="s">
        <v>917</v>
      </c>
      <c r="F266" s="7" t="s">
        <v>22358</v>
      </c>
      <c r="G266" s="7" t="s">
        <v>22359</v>
      </c>
      <c r="H266" s="7" t="s">
        <v>1450</v>
      </c>
      <c r="I266" s="7" t="s">
        <v>22360</v>
      </c>
      <c r="J266" s="7" t="s">
        <v>1452</v>
      </c>
      <c r="K266" s="7" t="s">
        <v>915</v>
      </c>
      <c r="L266" s="7" t="s">
        <v>916</v>
      </c>
      <c r="M266" s="7" t="s">
        <v>1461</v>
      </c>
      <c r="N266" s="7" t="s">
        <v>23</v>
      </c>
      <c r="O266" s="11">
        <v>7</v>
      </c>
      <c r="P266" s="11">
        <v>26</v>
      </c>
      <c r="Q266" s="11">
        <v>3</v>
      </c>
      <c r="R266" s="11">
        <v>4</v>
      </c>
      <c r="S266" s="11" t="s">
        <v>1455</v>
      </c>
      <c r="U266" t="str">
        <f t="shared" si="4"/>
        <v>是</v>
      </c>
    </row>
    <row r="267" spans="1:21">
      <c r="A267" s="2" t="str">
        <f>K267&amp;MID(L:L,15,4)</f>
        <v>李玉清2725</v>
      </c>
      <c r="B267" s="7" t="s">
        <v>2652</v>
      </c>
      <c r="C267" s="7" t="s">
        <v>1444</v>
      </c>
      <c r="D267" s="7">
        <v>43</v>
      </c>
      <c r="E267" s="7" t="s">
        <v>2653</v>
      </c>
      <c r="F267" s="7" t="s">
        <v>22361</v>
      </c>
      <c r="G267" s="7" t="s">
        <v>22362</v>
      </c>
      <c r="H267" s="7" t="s">
        <v>1450</v>
      </c>
      <c r="I267" s="7" t="s">
        <v>13989</v>
      </c>
      <c r="J267" s="7" t="s">
        <v>1452</v>
      </c>
      <c r="K267" s="7" t="s">
        <v>702</v>
      </c>
      <c r="L267" s="7" t="s">
        <v>703</v>
      </c>
      <c r="M267" s="7" t="s">
        <v>1461</v>
      </c>
      <c r="N267" s="7" t="s">
        <v>1467</v>
      </c>
      <c r="O267" s="11">
        <v>3</v>
      </c>
      <c r="P267" s="11">
        <v>0</v>
      </c>
      <c r="Q267" s="11">
        <v>3</v>
      </c>
      <c r="R267" s="11">
        <v>0</v>
      </c>
      <c r="S267" s="11" t="s">
        <v>1455</v>
      </c>
      <c r="U267" t="str">
        <f t="shared" si="4"/>
        <v>是</v>
      </c>
    </row>
    <row r="268" spans="1:21">
      <c r="A268" s="2" t="str">
        <f>K268&amp;MID(L:L,15,4)</f>
        <v>陈建辉1018</v>
      </c>
      <c r="B268" s="7" t="s">
        <v>2657</v>
      </c>
      <c r="C268" s="7" t="s">
        <v>1446</v>
      </c>
      <c r="D268" s="7">
        <v>45</v>
      </c>
      <c r="E268" s="7" t="s">
        <v>2658</v>
      </c>
      <c r="F268" s="7" t="s">
        <v>22170</v>
      </c>
      <c r="G268" s="7" t="s">
        <v>22363</v>
      </c>
      <c r="H268" s="7" t="s">
        <v>2042</v>
      </c>
      <c r="I268" s="7" t="s">
        <v>8972</v>
      </c>
      <c r="J268" s="7" t="s">
        <v>1452</v>
      </c>
      <c r="K268" s="7" t="s">
        <v>733</v>
      </c>
      <c r="L268" s="7" t="s">
        <v>734</v>
      </c>
      <c r="M268" s="7" t="s">
        <v>1461</v>
      </c>
      <c r="N268" s="7" t="s">
        <v>1467</v>
      </c>
      <c r="O268" s="11">
        <v>4</v>
      </c>
      <c r="P268" s="11">
        <v>0</v>
      </c>
      <c r="Q268" s="11">
        <v>3</v>
      </c>
      <c r="R268" s="11">
        <v>1</v>
      </c>
      <c r="S268" s="11" t="s">
        <v>1455</v>
      </c>
      <c r="U268" t="str">
        <f t="shared" si="4"/>
        <v>是</v>
      </c>
    </row>
    <row r="269" spans="1:21">
      <c r="A269" s="2" t="str">
        <f>K269&amp;MID(L:L,15,4)</f>
        <v>陈德胜0910</v>
      </c>
      <c r="B269" s="7" t="s">
        <v>2662</v>
      </c>
      <c r="C269" s="7" t="s">
        <v>1446</v>
      </c>
      <c r="D269" s="7">
        <v>38</v>
      </c>
      <c r="E269" s="7" t="s">
        <v>2663</v>
      </c>
      <c r="F269" s="7" t="s">
        <v>22364</v>
      </c>
      <c r="G269" s="7" t="s">
        <v>22365</v>
      </c>
      <c r="H269" s="7" t="s">
        <v>1450</v>
      </c>
      <c r="I269" s="7" t="s">
        <v>22366</v>
      </c>
      <c r="J269" s="7" t="s">
        <v>1452</v>
      </c>
      <c r="K269" s="7" t="s">
        <v>658</v>
      </c>
      <c r="L269" s="7" t="s">
        <v>659</v>
      </c>
      <c r="M269" s="7" t="s">
        <v>1453</v>
      </c>
      <c r="N269" s="7" t="s">
        <v>23</v>
      </c>
      <c r="O269" s="11">
        <v>1</v>
      </c>
      <c r="P269" s="11">
        <v>56</v>
      </c>
      <c r="Q269" s="11">
        <v>1.5</v>
      </c>
      <c r="R269" s="11">
        <v>0</v>
      </c>
      <c r="S269" s="11" t="s">
        <v>1455</v>
      </c>
      <c r="U269" t="str">
        <f t="shared" si="4"/>
        <v>是</v>
      </c>
    </row>
    <row r="270" spans="1:21">
      <c r="A270" s="2" t="str">
        <f>K270&amp;MID(L:L,15,4)</f>
        <v>温新群2747</v>
      </c>
      <c r="B270" s="7" t="s">
        <v>2675</v>
      </c>
      <c r="C270" s="7" t="s">
        <v>1446</v>
      </c>
      <c r="D270" s="7">
        <v>54</v>
      </c>
      <c r="E270" s="7" t="s">
        <v>2676</v>
      </c>
      <c r="F270" s="7" t="s">
        <v>22367</v>
      </c>
      <c r="G270" s="7" t="s">
        <v>22368</v>
      </c>
      <c r="H270" s="7" t="s">
        <v>1450</v>
      </c>
      <c r="I270" s="7" t="s">
        <v>22369</v>
      </c>
      <c r="J270" s="7" t="s">
        <v>1452</v>
      </c>
      <c r="K270" s="7" t="s">
        <v>573</v>
      </c>
      <c r="L270" s="7" t="s">
        <v>574</v>
      </c>
      <c r="M270" s="7" t="s">
        <v>1453</v>
      </c>
      <c r="N270" s="7" t="s">
        <v>23</v>
      </c>
      <c r="O270" s="11">
        <v>2</v>
      </c>
      <c r="P270" s="11">
        <v>12</v>
      </c>
      <c r="Q270" s="11">
        <v>1.5</v>
      </c>
      <c r="R270" s="11">
        <v>0.5</v>
      </c>
      <c r="S270" s="11" t="s">
        <v>1455</v>
      </c>
      <c r="U270" t="str">
        <f t="shared" si="4"/>
        <v>是</v>
      </c>
    </row>
    <row r="271" spans="1:21">
      <c r="A271" s="2" t="str">
        <f>K271&amp;MID(L:L,15,4)</f>
        <v>蒋金荣4817</v>
      </c>
      <c r="B271" s="7" t="s">
        <v>2680</v>
      </c>
      <c r="C271" s="7" t="s">
        <v>1446</v>
      </c>
      <c r="D271" s="7">
        <v>34</v>
      </c>
      <c r="E271" s="7" t="s">
        <v>317</v>
      </c>
      <c r="F271" s="7" t="s">
        <v>22370</v>
      </c>
      <c r="G271" s="7" t="s">
        <v>22371</v>
      </c>
      <c r="H271" s="7" t="s">
        <v>1450</v>
      </c>
      <c r="I271" s="7" t="s">
        <v>22372</v>
      </c>
      <c r="J271" s="7" t="s">
        <v>1452</v>
      </c>
      <c r="K271" s="7" t="s">
        <v>314</v>
      </c>
      <c r="L271" s="7" t="s">
        <v>315</v>
      </c>
      <c r="M271" s="7" t="s">
        <v>1461</v>
      </c>
      <c r="N271" s="7" t="s">
        <v>23</v>
      </c>
      <c r="O271" s="11">
        <v>4</v>
      </c>
      <c r="P271" s="11">
        <v>59</v>
      </c>
      <c r="Q271" s="11">
        <v>3</v>
      </c>
      <c r="R271" s="11">
        <v>1</v>
      </c>
      <c r="S271" s="11" t="s">
        <v>1455</v>
      </c>
      <c r="U271" t="str">
        <f t="shared" si="4"/>
        <v>是</v>
      </c>
    </row>
    <row r="272" spans="1:21">
      <c r="A272" s="2" t="str">
        <f>K272&amp;MID(L:L,15,4)</f>
        <v>李棣华4091</v>
      </c>
      <c r="B272" s="7" t="s">
        <v>2684</v>
      </c>
      <c r="C272" s="7" t="s">
        <v>1446</v>
      </c>
      <c r="D272" s="7">
        <v>55</v>
      </c>
      <c r="E272" s="7" t="s">
        <v>2685</v>
      </c>
      <c r="F272" s="7" t="s">
        <v>22373</v>
      </c>
      <c r="G272" s="7" t="s">
        <v>22374</v>
      </c>
      <c r="H272" s="7" t="s">
        <v>1450</v>
      </c>
      <c r="I272" s="7" t="s">
        <v>5388</v>
      </c>
      <c r="J272" s="7" t="s">
        <v>1452</v>
      </c>
      <c r="K272" s="7" t="s">
        <v>363</v>
      </c>
      <c r="L272" s="7" t="s">
        <v>364</v>
      </c>
      <c r="M272" s="7" t="s">
        <v>1461</v>
      </c>
      <c r="N272" s="7" t="s">
        <v>23</v>
      </c>
      <c r="O272" s="11">
        <v>3</v>
      </c>
      <c r="P272" s="11">
        <v>8</v>
      </c>
      <c r="Q272" s="11">
        <v>3</v>
      </c>
      <c r="R272" s="11">
        <v>0</v>
      </c>
      <c r="S272" s="11" t="s">
        <v>1455</v>
      </c>
      <c r="U272" t="str">
        <f t="shared" si="4"/>
        <v>是</v>
      </c>
    </row>
    <row r="273" spans="1:21">
      <c r="A273" s="2" t="str">
        <f>K273&amp;MID(L:L,15,4)</f>
        <v>崔玉娥4261</v>
      </c>
      <c r="B273" s="7" t="s">
        <v>1736</v>
      </c>
      <c r="C273" s="7" t="s">
        <v>1446</v>
      </c>
      <c r="D273" s="7">
        <v>48</v>
      </c>
      <c r="E273" s="7" t="s">
        <v>1737</v>
      </c>
      <c r="F273" s="7" t="s">
        <v>22375</v>
      </c>
      <c r="G273" s="7" t="s">
        <v>22376</v>
      </c>
      <c r="H273" s="7" t="s">
        <v>1450</v>
      </c>
      <c r="I273" s="7" t="s">
        <v>22377</v>
      </c>
      <c r="J273" s="7" t="s">
        <v>1452</v>
      </c>
      <c r="K273" s="7" t="s">
        <v>110</v>
      </c>
      <c r="L273" s="7" t="s">
        <v>111</v>
      </c>
      <c r="M273" s="7" t="s">
        <v>1453</v>
      </c>
      <c r="N273" s="7" t="s">
        <v>23</v>
      </c>
      <c r="O273" s="11">
        <v>1</v>
      </c>
      <c r="P273" s="11">
        <v>48</v>
      </c>
      <c r="Q273" s="11">
        <v>1.5</v>
      </c>
      <c r="R273" s="11">
        <v>0</v>
      </c>
      <c r="S273" s="11" t="s">
        <v>1455</v>
      </c>
      <c r="U273" t="str">
        <f t="shared" si="4"/>
        <v>是</v>
      </c>
    </row>
    <row r="274" spans="1:21">
      <c r="A274" s="2" t="str">
        <f>K274&amp;MID(L:L,15,4)</f>
        <v>梁国英1528</v>
      </c>
      <c r="B274" s="7" t="s">
        <v>2695</v>
      </c>
      <c r="C274" s="7" t="s">
        <v>1446</v>
      </c>
      <c r="D274" s="7">
        <v>44</v>
      </c>
      <c r="E274" s="7" t="s">
        <v>288</v>
      </c>
      <c r="F274" s="7" t="s">
        <v>22378</v>
      </c>
      <c r="G274" s="7" t="s">
        <v>22379</v>
      </c>
      <c r="H274" s="7" t="s">
        <v>1450</v>
      </c>
      <c r="I274" s="7" t="s">
        <v>22380</v>
      </c>
      <c r="J274" s="7" t="s">
        <v>1452</v>
      </c>
      <c r="K274" s="7" t="s">
        <v>285</v>
      </c>
      <c r="L274" s="7" t="s">
        <v>286</v>
      </c>
      <c r="M274" s="7" t="s">
        <v>1461</v>
      </c>
      <c r="N274" s="7" t="s">
        <v>23</v>
      </c>
      <c r="O274" s="11">
        <v>14</v>
      </c>
      <c r="P274" s="11">
        <v>55</v>
      </c>
      <c r="Q274" s="11">
        <v>3</v>
      </c>
      <c r="R274" s="11">
        <v>11</v>
      </c>
      <c r="S274" s="11" t="s">
        <v>1455</v>
      </c>
      <c r="U274" t="str">
        <f t="shared" si="4"/>
        <v>是</v>
      </c>
    </row>
    <row r="275" spans="1:21">
      <c r="A275" s="2" t="str">
        <f>K275&amp;MID(L:L,15,4)</f>
        <v>杜观2121</v>
      </c>
      <c r="B275" s="7" t="s">
        <v>2699</v>
      </c>
      <c r="C275" s="7" t="s">
        <v>1457</v>
      </c>
      <c r="D275" s="7">
        <v>55</v>
      </c>
      <c r="E275" s="7" t="s">
        <v>2700</v>
      </c>
      <c r="F275" s="7" t="s">
        <v>22381</v>
      </c>
      <c r="G275" s="7" t="s">
        <v>22382</v>
      </c>
      <c r="H275" s="7" t="s">
        <v>1450</v>
      </c>
      <c r="I275" s="7" t="s">
        <v>4332</v>
      </c>
      <c r="J275" s="7" t="s">
        <v>1452</v>
      </c>
      <c r="K275" s="7" t="s">
        <v>128</v>
      </c>
      <c r="L275" s="7" t="s">
        <v>129</v>
      </c>
      <c r="M275" s="7" t="s">
        <v>1453</v>
      </c>
      <c r="N275" s="7" t="s">
        <v>23</v>
      </c>
      <c r="O275" s="11">
        <v>3</v>
      </c>
      <c r="P275" s="11">
        <v>25</v>
      </c>
      <c r="Q275" s="11">
        <v>1.5</v>
      </c>
      <c r="R275" s="11">
        <v>1.5</v>
      </c>
      <c r="S275" s="11" t="s">
        <v>1455</v>
      </c>
      <c r="U275" t="str">
        <f t="shared" si="4"/>
        <v>是</v>
      </c>
    </row>
    <row r="276" spans="1:21">
      <c r="A276" s="2" t="str">
        <f>K276&amp;MID(L:L,15,4)</f>
        <v>胡少明1813</v>
      </c>
      <c r="B276" s="7" t="s">
        <v>2704</v>
      </c>
      <c r="C276" s="7" t="s">
        <v>1446</v>
      </c>
      <c r="D276" s="7">
        <v>45</v>
      </c>
      <c r="E276" s="7" t="s">
        <v>2705</v>
      </c>
      <c r="F276" s="7" t="s">
        <v>22383</v>
      </c>
      <c r="G276" s="7" t="s">
        <v>22384</v>
      </c>
      <c r="H276" s="7" t="s">
        <v>1450</v>
      </c>
      <c r="I276" s="7" t="s">
        <v>6559</v>
      </c>
      <c r="J276" s="7" t="s">
        <v>1452</v>
      </c>
      <c r="K276" s="7" t="s">
        <v>825</v>
      </c>
      <c r="L276" s="7" t="s">
        <v>826</v>
      </c>
      <c r="M276" s="7" t="s">
        <v>1453</v>
      </c>
      <c r="N276" s="7" t="s">
        <v>23</v>
      </c>
      <c r="O276" s="11">
        <v>2</v>
      </c>
      <c r="P276" s="11">
        <v>17</v>
      </c>
      <c r="Q276" s="11">
        <v>1.5</v>
      </c>
      <c r="R276" s="11">
        <v>0.5</v>
      </c>
      <c r="S276" s="11" t="s">
        <v>1455</v>
      </c>
      <c r="U276" t="str">
        <f t="shared" si="4"/>
        <v>是</v>
      </c>
    </row>
    <row r="277" spans="1:21">
      <c r="A277" s="2" t="str">
        <f>K277&amp;MID(L:L,15,4)</f>
        <v>陈启池2419</v>
      </c>
      <c r="B277" s="7" t="s">
        <v>2652</v>
      </c>
      <c r="C277" s="7" t="s">
        <v>1444</v>
      </c>
      <c r="D277" s="7">
        <v>43</v>
      </c>
      <c r="E277" s="7" t="s">
        <v>2653</v>
      </c>
      <c r="F277" s="7" t="s">
        <v>22385</v>
      </c>
      <c r="G277" s="7" t="s">
        <v>22386</v>
      </c>
      <c r="H277" s="7" t="s">
        <v>1450</v>
      </c>
      <c r="I277" s="7" t="s">
        <v>22387</v>
      </c>
      <c r="J277" s="7" t="s">
        <v>1452</v>
      </c>
      <c r="K277" s="7" t="s">
        <v>591</v>
      </c>
      <c r="L277" s="7" t="s">
        <v>592</v>
      </c>
      <c r="M277" s="7" t="s">
        <v>1461</v>
      </c>
      <c r="N277" s="7" t="s">
        <v>23</v>
      </c>
      <c r="O277" s="11">
        <v>3</v>
      </c>
      <c r="P277" s="11">
        <v>5</v>
      </c>
      <c r="Q277" s="11">
        <v>3</v>
      </c>
      <c r="R277" s="11">
        <v>0</v>
      </c>
      <c r="S277" s="11" t="s">
        <v>1455</v>
      </c>
      <c r="U277" t="str">
        <f t="shared" si="4"/>
        <v>是</v>
      </c>
    </row>
    <row r="278" spans="1:21">
      <c r="A278" s="2" t="str">
        <f>K278&amp;MID(L:L,15,4)</f>
        <v>吴华妹6028</v>
      </c>
      <c r="B278" s="7" t="s">
        <v>2581</v>
      </c>
      <c r="C278" s="7" t="s">
        <v>1457</v>
      </c>
      <c r="D278" s="7">
        <v>53</v>
      </c>
      <c r="E278" s="7" t="s">
        <v>2582</v>
      </c>
      <c r="F278" s="7" t="s">
        <v>22388</v>
      </c>
      <c r="G278" s="7" t="s">
        <v>22389</v>
      </c>
      <c r="H278" s="7" t="s">
        <v>1450</v>
      </c>
      <c r="I278" s="7" t="s">
        <v>21206</v>
      </c>
      <c r="J278" s="7" t="s">
        <v>1452</v>
      </c>
      <c r="K278" s="7" t="s">
        <v>510</v>
      </c>
      <c r="L278" s="7" t="s">
        <v>511</v>
      </c>
      <c r="M278" s="7" t="s">
        <v>1453</v>
      </c>
      <c r="N278" s="7" t="s">
        <v>23</v>
      </c>
      <c r="O278" s="11">
        <v>2</v>
      </c>
      <c r="P278" s="11">
        <v>8</v>
      </c>
      <c r="Q278" s="11">
        <v>1.5</v>
      </c>
      <c r="R278" s="11">
        <v>0.5</v>
      </c>
      <c r="S278" s="11" t="s">
        <v>1455</v>
      </c>
      <c r="U278" t="str">
        <f t="shared" si="4"/>
        <v>是</v>
      </c>
    </row>
    <row r="279" spans="1:21">
      <c r="A279" s="2" t="str">
        <f>K279&amp;MID(L:L,15,4)</f>
        <v>刘义昌1615</v>
      </c>
      <c r="B279" s="7" t="s">
        <v>2128</v>
      </c>
      <c r="C279" s="7" t="s">
        <v>1446</v>
      </c>
      <c r="D279" s="7">
        <v>59</v>
      </c>
      <c r="E279" s="7" t="s">
        <v>2129</v>
      </c>
      <c r="F279" s="7" t="s">
        <v>22390</v>
      </c>
      <c r="G279" s="7" t="s">
        <v>22391</v>
      </c>
      <c r="H279" s="7" t="s">
        <v>1450</v>
      </c>
      <c r="I279" s="7" t="s">
        <v>10202</v>
      </c>
      <c r="J279" s="7" t="s">
        <v>1452</v>
      </c>
      <c r="K279" s="7" t="s">
        <v>414</v>
      </c>
      <c r="L279" s="7" t="s">
        <v>415</v>
      </c>
      <c r="M279" s="7" t="s">
        <v>1461</v>
      </c>
      <c r="N279" s="7" t="s">
        <v>23</v>
      </c>
      <c r="O279" s="11">
        <v>3</v>
      </c>
      <c r="P279" s="11">
        <v>38</v>
      </c>
      <c r="Q279" s="11">
        <v>3</v>
      </c>
      <c r="R279" s="11">
        <v>0</v>
      </c>
      <c r="S279" s="11" t="s">
        <v>1455</v>
      </c>
      <c r="U279" t="str">
        <f t="shared" si="4"/>
        <v>是</v>
      </c>
    </row>
    <row r="280" spans="1:21">
      <c r="A280" s="2" t="str">
        <f>K280&amp;MID(L:L,15,4)</f>
        <v>吴卓成0013</v>
      </c>
      <c r="B280" s="7" t="s">
        <v>1761</v>
      </c>
      <c r="C280" s="7" t="s">
        <v>1446</v>
      </c>
      <c r="D280" s="7">
        <v>57</v>
      </c>
      <c r="E280" s="7" t="s">
        <v>1762</v>
      </c>
      <c r="F280" s="7" t="s">
        <v>22392</v>
      </c>
      <c r="G280" s="7" t="s">
        <v>22393</v>
      </c>
      <c r="H280" s="7" t="s">
        <v>1450</v>
      </c>
      <c r="I280" s="7" t="s">
        <v>17495</v>
      </c>
      <c r="J280" s="7" t="s">
        <v>1452</v>
      </c>
      <c r="K280" s="7" t="s">
        <v>523</v>
      </c>
      <c r="L280" s="7" t="s">
        <v>524</v>
      </c>
      <c r="M280" s="7" t="s">
        <v>1461</v>
      </c>
      <c r="N280" s="7" t="s">
        <v>23</v>
      </c>
      <c r="O280" s="11">
        <v>3</v>
      </c>
      <c r="P280" s="11">
        <v>20</v>
      </c>
      <c r="Q280" s="11">
        <v>3</v>
      </c>
      <c r="R280" s="11">
        <v>0</v>
      </c>
      <c r="S280" s="11" t="s">
        <v>1455</v>
      </c>
      <c r="U280" t="str">
        <f t="shared" si="4"/>
        <v>是</v>
      </c>
    </row>
    <row r="281" spans="1:21">
      <c r="A281" s="2" t="str">
        <f>K281&amp;MID(L:L,15,4)</f>
        <v>胡少群1649</v>
      </c>
      <c r="B281" s="7" t="s">
        <v>16610</v>
      </c>
      <c r="C281" s="7" t="s">
        <v>1446</v>
      </c>
      <c r="D281" s="7">
        <v>51</v>
      </c>
      <c r="E281" s="7" t="s">
        <v>1715</v>
      </c>
      <c r="F281" s="7" t="s">
        <v>22394</v>
      </c>
      <c r="G281" s="7" t="s">
        <v>22395</v>
      </c>
      <c r="H281" s="7" t="s">
        <v>1580</v>
      </c>
      <c r="I281" s="7" t="s">
        <v>3760</v>
      </c>
      <c r="J281" s="7" t="s">
        <v>1452</v>
      </c>
      <c r="K281" s="7" t="s">
        <v>862</v>
      </c>
      <c r="L281" s="7" t="s">
        <v>863</v>
      </c>
      <c r="M281" s="7" t="s">
        <v>1461</v>
      </c>
      <c r="N281" s="7" t="s">
        <v>1454</v>
      </c>
      <c r="O281" s="11">
        <v>3</v>
      </c>
      <c r="P281" s="11">
        <v>8</v>
      </c>
      <c r="Q281" s="11">
        <v>3</v>
      </c>
      <c r="R281" s="11">
        <v>0</v>
      </c>
      <c r="S281" s="11" t="s">
        <v>1455</v>
      </c>
      <c r="U281" t="str">
        <f t="shared" si="4"/>
        <v>是</v>
      </c>
    </row>
    <row r="282" spans="1:21">
      <c r="A282" s="2" t="str">
        <f>K282&amp;MID(L:L,15,4)</f>
        <v>肖转娣182X</v>
      </c>
      <c r="B282" s="7" t="s">
        <v>2724</v>
      </c>
      <c r="C282" s="7" t="s">
        <v>1446</v>
      </c>
      <c r="D282" s="7">
        <v>35</v>
      </c>
      <c r="E282" s="7" t="s">
        <v>2725</v>
      </c>
      <c r="F282" s="7" t="s">
        <v>22396</v>
      </c>
      <c r="G282" s="7" t="s">
        <v>22397</v>
      </c>
      <c r="H282" s="7" t="s">
        <v>1450</v>
      </c>
      <c r="I282" s="7" t="s">
        <v>22398</v>
      </c>
      <c r="J282" s="7" t="s">
        <v>1452</v>
      </c>
      <c r="K282" s="7" t="s">
        <v>851</v>
      </c>
      <c r="L282" s="7" t="s">
        <v>852</v>
      </c>
      <c r="M282" s="7" t="s">
        <v>1461</v>
      </c>
      <c r="N282" s="7" t="s">
        <v>23</v>
      </c>
      <c r="O282" s="11">
        <v>3</v>
      </c>
      <c r="P282" s="11">
        <v>44</v>
      </c>
      <c r="Q282" s="11">
        <v>3</v>
      </c>
      <c r="R282" s="11">
        <v>0</v>
      </c>
      <c r="S282" s="11" t="s">
        <v>1455</v>
      </c>
      <c r="U282" t="str">
        <f t="shared" si="4"/>
        <v>是</v>
      </c>
    </row>
    <row r="283" spans="1:21">
      <c r="A283" s="2" t="str">
        <f>K283&amp;MID(L:L,15,4)</f>
        <v>区平仙514X</v>
      </c>
      <c r="B283" s="7" t="s">
        <v>3664</v>
      </c>
      <c r="C283" s="7" t="s">
        <v>1446</v>
      </c>
      <c r="D283" s="7">
        <v>60</v>
      </c>
      <c r="E283" s="7" t="s">
        <v>3665</v>
      </c>
      <c r="F283" s="7" t="s">
        <v>22399</v>
      </c>
      <c r="G283" s="7" t="s">
        <v>22400</v>
      </c>
      <c r="H283" s="7" t="s">
        <v>1450</v>
      </c>
      <c r="I283" s="7" t="s">
        <v>22401</v>
      </c>
      <c r="J283" s="7" t="s">
        <v>1452</v>
      </c>
      <c r="K283" s="7" t="s">
        <v>443</v>
      </c>
      <c r="L283" s="7" t="s">
        <v>444</v>
      </c>
      <c r="M283" s="7" t="s">
        <v>1453</v>
      </c>
      <c r="N283" s="7" t="s">
        <v>23</v>
      </c>
      <c r="O283" s="11">
        <v>2</v>
      </c>
      <c r="P283" s="11">
        <v>13</v>
      </c>
      <c r="Q283" s="11">
        <v>1.5</v>
      </c>
      <c r="R283" s="11">
        <v>0.5</v>
      </c>
      <c r="S283" s="11" t="s">
        <v>1455</v>
      </c>
      <c r="U283" t="str">
        <f t="shared" si="4"/>
        <v>是</v>
      </c>
    </row>
    <row r="284" spans="1:21">
      <c r="A284" s="2" t="str">
        <f>K284&amp;MID(L:L,15,4)</f>
        <v>苏剑明0913</v>
      </c>
      <c r="B284" s="7" t="s">
        <v>2729</v>
      </c>
      <c r="C284" s="7" t="s">
        <v>1446</v>
      </c>
      <c r="D284" s="7">
        <v>35</v>
      </c>
      <c r="E284" s="7" t="s">
        <v>2730</v>
      </c>
      <c r="F284" s="7" t="s">
        <v>22402</v>
      </c>
      <c r="G284" s="7" t="s">
        <v>22403</v>
      </c>
      <c r="H284" s="7" t="s">
        <v>1450</v>
      </c>
      <c r="I284" s="7" t="s">
        <v>6479</v>
      </c>
      <c r="J284" s="7" t="s">
        <v>1452</v>
      </c>
      <c r="K284" s="7" t="s">
        <v>529</v>
      </c>
      <c r="L284" s="7" t="s">
        <v>530</v>
      </c>
      <c r="M284" s="7" t="s">
        <v>1453</v>
      </c>
      <c r="N284" s="7" t="s">
        <v>23</v>
      </c>
      <c r="O284" s="11">
        <v>2</v>
      </c>
      <c r="P284" s="11">
        <v>3</v>
      </c>
      <c r="Q284" s="11">
        <v>1.5</v>
      </c>
      <c r="R284" s="11">
        <v>0.5</v>
      </c>
      <c r="S284" s="11" t="s">
        <v>1455</v>
      </c>
      <c r="U284" t="str">
        <f t="shared" si="4"/>
        <v>是</v>
      </c>
    </row>
    <row r="285" spans="1:21">
      <c r="A285" s="2" t="str">
        <f>K285&amp;MID(L:L,15,4)</f>
        <v>李琼1920</v>
      </c>
      <c r="B285" s="7" t="s">
        <v>2735</v>
      </c>
      <c r="C285" s="7" t="s">
        <v>1444</v>
      </c>
      <c r="D285" s="7">
        <v>64</v>
      </c>
      <c r="E285" s="7" t="s">
        <v>2736</v>
      </c>
      <c r="F285" s="7" t="s">
        <v>22404</v>
      </c>
      <c r="G285" s="7" t="s">
        <v>22405</v>
      </c>
      <c r="H285" s="7" t="s">
        <v>1450</v>
      </c>
      <c r="I285" s="7" t="s">
        <v>15700</v>
      </c>
      <c r="J285" s="7" t="s">
        <v>1452</v>
      </c>
      <c r="K285" s="7" t="s">
        <v>374</v>
      </c>
      <c r="L285" s="7" t="s">
        <v>375</v>
      </c>
      <c r="M285" s="7" t="s">
        <v>1461</v>
      </c>
      <c r="N285" s="7" t="s">
        <v>23</v>
      </c>
      <c r="O285" s="11">
        <v>4</v>
      </c>
      <c r="P285" s="11">
        <v>20</v>
      </c>
      <c r="Q285" s="11">
        <v>3</v>
      </c>
      <c r="R285" s="11">
        <v>1</v>
      </c>
      <c r="S285" s="11" t="s">
        <v>1455</v>
      </c>
      <c r="U285" t="str">
        <f t="shared" si="4"/>
        <v>是</v>
      </c>
    </row>
    <row r="286" spans="1:21">
      <c r="A286" s="2" t="str">
        <f>K286&amp;MID(L:L,15,4)</f>
        <v>伍焕棠2432</v>
      </c>
      <c r="B286" s="7" t="s">
        <v>6824</v>
      </c>
      <c r="C286" s="7" t="s">
        <v>1457</v>
      </c>
      <c r="D286" s="7">
        <v>52</v>
      </c>
      <c r="E286" s="7" t="s">
        <v>6825</v>
      </c>
      <c r="F286" s="7" t="s">
        <v>22406</v>
      </c>
      <c r="G286" s="7" t="s">
        <v>22407</v>
      </c>
      <c r="H286" s="7" t="s">
        <v>1450</v>
      </c>
      <c r="I286" s="7" t="s">
        <v>22408</v>
      </c>
      <c r="J286" s="7" t="s">
        <v>1452</v>
      </c>
      <c r="K286" s="7" t="s">
        <v>831</v>
      </c>
      <c r="L286" s="7" t="s">
        <v>832</v>
      </c>
      <c r="M286" s="7" t="s">
        <v>1461</v>
      </c>
      <c r="N286" s="7" t="s">
        <v>1467</v>
      </c>
      <c r="O286" s="11">
        <v>4</v>
      </c>
      <c r="P286" s="11">
        <v>20</v>
      </c>
      <c r="Q286" s="11">
        <v>3</v>
      </c>
      <c r="R286" s="11">
        <v>1</v>
      </c>
      <c r="S286" s="11" t="s">
        <v>1455</v>
      </c>
      <c r="U286" t="str">
        <f t="shared" si="4"/>
        <v>是</v>
      </c>
    </row>
    <row r="287" spans="1:21">
      <c r="A287" s="2" t="str">
        <f>K287&amp;MID(L:L,15,4)</f>
        <v>陈艳金0969</v>
      </c>
      <c r="B287" s="7" t="s">
        <v>2740</v>
      </c>
      <c r="C287" s="7" t="s">
        <v>1457</v>
      </c>
      <c r="D287" s="7">
        <v>52</v>
      </c>
      <c r="E287" s="7" t="s">
        <v>2741</v>
      </c>
      <c r="F287" s="7" t="s">
        <v>22409</v>
      </c>
      <c r="G287" s="7" t="s">
        <v>22410</v>
      </c>
      <c r="H287" s="7" t="s">
        <v>1450</v>
      </c>
      <c r="I287" s="7" t="s">
        <v>22411</v>
      </c>
      <c r="J287" s="7" t="s">
        <v>1452</v>
      </c>
      <c r="K287" s="7" t="s">
        <v>101</v>
      </c>
      <c r="L287" s="7" t="s">
        <v>102</v>
      </c>
      <c r="M287" s="7" t="s">
        <v>1461</v>
      </c>
      <c r="N287" s="7" t="s">
        <v>23</v>
      </c>
      <c r="O287" s="11">
        <v>7</v>
      </c>
      <c r="P287" s="11">
        <v>28</v>
      </c>
      <c r="Q287" s="11">
        <v>3</v>
      </c>
      <c r="R287" s="11">
        <v>4</v>
      </c>
      <c r="S287" s="11" t="s">
        <v>1455</v>
      </c>
      <c r="U287" t="str">
        <f t="shared" si="4"/>
        <v>是</v>
      </c>
    </row>
    <row r="288" spans="1:21">
      <c r="A288" s="2" t="str">
        <f>K288&amp;MID(L:L,15,4)</f>
        <v>孔雁屏6029</v>
      </c>
      <c r="B288" s="7" t="s">
        <v>2745</v>
      </c>
      <c r="C288" s="7" t="s">
        <v>1457</v>
      </c>
      <c r="D288" s="7">
        <v>61</v>
      </c>
      <c r="E288" s="7" t="s">
        <v>328</v>
      </c>
      <c r="F288" s="7" t="s">
        <v>22412</v>
      </c>
      <c r="G288" s="7" t="s">
        <v>22413</v>
      </c>
      <c r="H288" s="7" t="s">
        <v>1450</v>
      </c>
      <c r="I288" s="7" t="s">
        <v>22414</v>
      </c>
      <c r="J288" s="7" t="s">
        <v>1452</v>
      </c>
      <c r="K288" s="7" t="s">
        <v>325</v>
      </c>
      <c r="L288" s="7" t="s">
        <v>326</v>
      </c>
      <c r="M288" s="7" t="s">
        <v>1461</v>
      </c>
      <c r="N288" s="7" t="s">
        <v>23</v>
      </c>
      <c r="O288" s="11">
        <v>4</v>
      </c>
      <c r="P288" s="11">
        <v>13</v>
      </c>
      <c r="Q288" s="11">
        <v>3</v>
      </c>
      <c r="R288" s="11">
        <v>1</v>
      </c>
      <c r="S288" s="11" t="s">
        <v>1455</v>
      </c>
      <c r="U288" t="str">
        <f t="shared" si="4"/>
        <v>是</v>
      </c>
    </row>
    <row r="289" spans="1:21">
      <c r="A289" s="2" t="str">
        <f>K289&amp;MID(L:L,15,4)</f>
        <v>曾宝琰033X</v>
      </c>
      <c r="B289" s="7" t="s">
        <v>2754</v>
      </c>
      <c r="C289" s="7" t="s">
        <v>1457</v>
      </c>
      <c r="D289" s="7">
        <v>62</v>
      </c>
      <c r="E289" s="7" t="s">
        <v>2755</v>
      </c>
      <c r="F289" s="7" t="s">
        <v>22415</v>
      </c>
      <c r="G289" s="7" t="s">
        <v>22416</v>
      </c>
      <c r="H289" s="7" t="s">
        <v>1450</v>
      </c>
      <c r="I289" s="7" t="s">
        <v>22417</v>
      </c>
      <c r="J289" s="7" t="s">
        <v>1452</v>
      </c>
      <c r="K289" s="7" t="s">
        <v>26</v>
      </c>
      <c r="L289" s="7" t="s">
        <v>27</v>
      </c>
      <c r="M289" s="7" t="s">
        <v>1461</v>
      </c>
      <c r="N289" s="7" t="s">
        <v>23</v>
      </c>
      <c r="O289" s="11">
        <v>3</v>
      </c>
      <c r="P289" s="11">
        <v>41</v>
      </c>
      <c r="Q289" s="11">
        <v>3</v>
      </c>
      <c r="R289" s="11">
        <v>0</v>
      </c>
      <c r="S289" s="11" t="s">
        <v>1455</v>
      </c>
      <c r="U289" t="str">
        <f t="shared" si="4"/>
        <v>是</v>
      </c>
    </row>
    <row r="290" spans="1:21">
      <c r="A290" s="2" t="str">
        <f>K290&amp;MID(L:L,15,4)</f>
        <v>陈詠霓0342</v>
      </c>
      <c r="B290" s="7" t="s">
        <v>2759</v>
      </c>
      <c r="C290" s="7" t="s">
        <v>1446</v>
      </c>
      <c r="D290" s="7">
        <v>57</v>
      </c>
      <c r="E290" s="7" t="s">
        <v>109</v>
      </c>
      <c r="F290" s="7" t="s">
        <v>22418</v>
      </c>
      <c r="G290" s="7" t="s">
        <v>22419</v>
      </c>
      <c r="H290" s="7" t="s">
        <v>1450</v>
      </c>
      <c r="I290" s="7" t="s">
        <v>22420</v>
      </c>
      <c r="J290" s="7" t="s">
        <v>1452</v>
      </c>
      <c r="K290" s="7" t="s">
        <v>105</v>
      </c>
      <c r="L290" s="7" t="s">
        <v>106</v>
      </c>
      <c r="M290" s="7" t="s">
        <v>1461</v>
      </c>
      <c r="N290" s="7" t="s">
        <v>23</v>
      </c>
      <c r="O290" s="11">
        <v>5</v>
      </c>
      <c r="P290" s="11">
        <v>3</v>
      </c>
      <c r="Q290" s="11">
        <v>3</v>
      </c>
      <c r="R290" s="11">
        <v>2</v>
      </c>
      <c r="S290" s="11" t="s">
        <v>1455</v>
      </c>
      <c r="U290" t="str">
        <f t="shared" si="4"/>
        <v>是</v>
      </c>
    </row>
    <row r="291" spans="1:21">
      <c r="A291" s="2" t="str">
        <f>K291&amp;MID(L:L,15,4)</f>
        <v>黎焯秦0036</v>
      </c>
      <c r="B291" s="7" t="s">
        <v>5283</v>
      </c>
      <c r="C291" s="7" t="s">
        <v>1457</v>
      </c>
      <c r="D291" s="7">
        <v>49</v>
      </c>
      <c r="E291" s="7" t="s">
        <v>260</v>
      </c>
      <c r="F291" s="7" t="s">
        <v>22421</v>
      </c>
      <c r="G291" s="7" t="s">
        <v>22422</v>
      </c>
      <c r="H291" s="7" t="s">
        <v>1450</v>
      </c>
      <c r="I291" s="7" t="s">
        <v>22423</v>
      </c>
      <c r="J291" s="7" t="s">
        <v>1452</v>
      </c>
      <c r="K291" s="7" t="s">
        <v>273</v>
      </c>
      <c r="L291" s="7" t="s">
        <v>274</v>
      </c>
      <c r="M291" s="7" t="s">
        <v>1461</v>
      </c>
      <c r="N291" s="7" t="s">
        <v>23</v>
      </c>
      <c r="O291" s="11">
        <v>8</v>
      </c>
      <c r="P291" s="11">
        <v>5</v>
      </c>
      <c r="Q291" s="11">
        <v>3</v>
      </c>
      <c r="R291" s="11">
        <v>5</v>
      </c>
      <c r="S291" s="11" t="s">
        <v>1455</v>
      </c>
      <c r="U291" t="str">
        <f t="shared" si="4"/>
        <v>是</v>
      </c>
    </row>
    <row r="292" spans="1:21">
      <c r="A292" s="2" t="str">
        <f>K292&amp;MID(L:L,15,4)</f>
        <v>汤瑞东003X</v>
      </c>
      <c r="B292" s="7" t="s">
        <v>2771</v>
      </c>
      <c r="C292" s="7" t="s">
        <v>1457</v>
      </c>
      <c r="D292" s="7">
        <v>53</v>
      </c>
      <c r="E292" s="7" t="s">
        <v>2772</v>
      </c>
      <c r="F292" s="7" t="s">
        <v>22424</v>
      </c>
      <c r="G292" s="7" t="s">
        <v>22425</v>
      </c>
      <c r="H292" s="7" t="s">
        <v>1450</v>
      </c>
      <c r="I292" s="7" t="s">
        <v>22426</v>
      </c>
      <c r="J292" s="7" t="s">
        <v>1452</v>
      </c>
      <c r="K292" s="7" t="s">
        <v>651</v>
      </c>
      <c r="L292" s="7" t="s">
        <v>652</v>
      </c>
      <c r="M292" s="7" t="s">
        <v>1453</v>
      </c>
      <c r="N292" s="7" t="s">
        <v>23</v>
      </c>
      <c r="O292" s="11">
        <v>1</v>
      </c>
      <c r="P292" s="11">
        <v>46</v>
      </c>
      <c r="Q292" s="11">
        <v>1.5</v>
      </c>
      <c r="R292" s="11">
        <v>0</v>
      </c>
      <c r="S292" s="11" t="s">
        <v>1455</v>
      </c>
      <c r="U292" t="str">
        <f t="shared" si="4"/>
        <v>是</v>
      </c>
    </row>
    <row r="293" spans="1:21">
      <c r="A293" s="2" t="str">
        <f>K293&amp;MID(L:L,15,4)</f>
        <v>王带娣3633</v>
      </c>
      <c r="B293" s="7" t="s">
        <v>3805</v>
      </c>
      <c r="C293" s="7" t="s">
        <v>1457</v>
      </c>
      <c r="D293" s="7">
        <v>35</v>
      </c>
      <c r="E293" s="7" t="s">
        <v>3806</v>
      </c>
      <c r="F293" s="7" t="s">
        <v>22427</v>
      </c>
      <c r="G293" s="7" t="s">
        <v>22428</v>
      </c>
      <c r="H293" s="7" t="s">
        <v>1450</v>
      </c>
      <c r="I293" s="7" t="s">
        <v>22429</v>
      </c>
      <c r="J293" s="7" t="s">
        <v>1452</v>
      </c>
      <c r="K293" s="7" t="s">
        <v>788</v>
      </c>
      <c r="L293" s="7" t="s">
        <v>789</v>
      </c>
      <c r="M293" s="7" t="s">
        <v>1453</v>
      </c>
      <c r="N293" s="7" t="s">
        <v>1454</v>
      </c>
      <c r="O293" s="11">
        <v>11</v>
      </c>
      <c r="P293" s="11">
        <v>9</v>
      </c>
      <c r="Q293" s="11">
        <v>1.5</v>
      </c>
      <c r="R293" s="11">
        <v>9.5</v>
      </c>
      <c r="S293" s="11" t="s">
        <v>1455</v>
      </c>
      <c r="U293" t="str">
        <f t="shared" si="4"/>
        <v>是</v>
      </c>
    </row>
    <row r="294" spans="1:21">
      <c r="A294" s="2" t="str">
        <f>K294&amp;MID(L:L,15,4)</f>
        <v>何丽芬5129</v>
      </c>
      <c r="B294" s="7" t="s">
        <v>2169</v>
      </c>
      <c r="C294" s="7" t="s">
        <v>1446</v>
      </c>
      <c r="D294" s="7">
        <v>30</v>
      </c>
      <c r="E294" s="7" t="s">
        <v>1071</v>
      </c>
      <c r="F294" s="7" t="s">
        <v>22430</v>
      </c>
      <c r="G294" s="7" t="s">
        <v>22431</v>
      </c>
      <c r="H294" s="7" t="s">
        <v>1450</v>
      </c>
      <c r="I294" s="7" t="s">
        <v>22432</v>
      </c>
      <c r="J294" s="7" t="s">
        <v>1452</v>
      </c>
      <c r="K294" s="7" t="s">
        <v>1068</v>
      </c>
      <c r="L294" s="7" t="s">
        <v>1069</v>
      </c>
      <c r="M294" s="7" t="s">
        <v>1461</v>
      </c>
      <c r="N294" s="7" t="s">
        <v>23</v>
      </c>
      <c r="O294" s="11">
        <v>5</v>
      </c>
      <c r="P294" s="11">
        <v>21</v>
      </c>
      <c r="Q294" s="11">
        <v>3</v>
      </c>
      <c r="R294" s="11">
        <v>2</v>
      </c>
      <c r="S294" s="11" t="s">
        <v>1455</v>
      </c>
      <c r="U294" t="str">
        <f t="shared" si="4"/>
        <v>是</v>
      </c>
    </row>
    <row r="295" spans="1:21">
      <c r="A295" s="2" t="str">
        <f>K295&amp;MID(L:L,15,4)</f>
        <v>覃汉莲122X</v>
      </c>
      <c r="B295" s="7" t="s">
        <v>2780</v>
      </c>
      <c r="C295" s="7" t="s">
        <v>1444</v>
      </c>
      <c r="D295" s="7">
        <v>54</v>
      </c>
      <c r="E295" s="7" t="s">
        <v>2781</v>
      </c>
      <c r="F295" s="7" t="s">
        <v>22433</v>
      </c>
      <c r="G295" s="7" t="s">
        <v>22434</v>
      </c>
      <c r="H295" s="7" t="s">
        <v>1450</v>
      </c>
      <c r="I295" s="7" t="s">
        <v>22435</v>
      </c>
      <c r="J295" s="7" t="s">
        <v>1452</v>
      </c>
      <c r="K295" s="7" t="s">
        <v>492</v>
      </c>
      <c r="L295" s="7" t="s">
        <v>493</v>
      </c>
      <c r="M295" s="7" t="s">
        <v>1461</v>
      </c>
      <c r="N295" s="7" t="s">
        <v>23</v>
      </c>
      <c r="O295" s="11">
        <v>5</v>
      </c>
      <c r="P295" s="11">
        <v>5</v>
      </c>
      <c r="Q295" s="11">
        <v>3</v>
      </c>
      <c r="R295" s="11">
        <v>2</v>
      </c>
      <c r="S295" s="11" t="s">
        <v>1455</v>
      </c>
      <c r="U295" t="str">
        <f t="shared" si="4"/>
        <v>是</v>
      </c>
    </row>
    <row r="296" spans="1:21">
      <c r="A296" s="2" t="str">
        <f>K296&amp;MID(L:L,15,4)</f>
        <v>简惠京3026</v>
      </c>
      <c r="B296" s="7" t="s">
        <v>19030</v>
      </c>
      <c r="C296" s="7" t="s">
        <v>1457</v>
      </c>
      <c r="D296" s="7">
        <v>57</v>
      </c>
      <c r="E296" s="7" t="s">
        <v>19031</v>
      </c>
      <c r="F296" s="7" t="s">
        <v>22436</v>
      </c>
      <c r="G296" s="7" t="s">
        <v>22437</v>
      </c>
      <c r="H296" s="7" t="s">
        <v>5239</v>
      </c>
      <c r="I296" s="7" t="s">
        <v>22438</v>
      </c>
      <c r="J296" s="7" t="s">
        <v>1452</v>
      </c>
      <c r="K296" s="7" t="s">
        <v>251</v>
      </c>
      <c r="L296" s="7" t="s">
        <v>252</v>
      </c>
      <c r="M296" s="7" t="s">
        <v>1461</v>
      </c>
      <c r="N296" s="7" t="s">
        <v>23</v>
      </c>
      <c r="O296" s="11">
        <v>8</v>
      </c>
      <c r="P296" s="11">
        <v>40</v>
      </c>
      <c r="Q296" s="11">
        <v>3</v>
      </c>
      <c r="R296" s="11">
        <v>5</v>
      </c>
      <c r="S296" s="11" t="s">
        <v>1455</v>
      </c>
      <c r="U296" t="str">
        <f t="shared" si="4"/>
        <v>是</v>
      </c>
    </row>
    <row r="297" spans="1:21">
      <c r="A297" s="2" t="str">
        <f>K297&amp;MID(L:L,15,4)</f>
        <v>黄群1426</v>
      </c>
      <c r="B297" s="7" t="s">
        <v>2790</v>
      </c>
      <c r="C297" s="7" t="s">
        <v>1446</v>
      </c>
      <c r="D297" s="7">
        <v>56</v>
      </c>
      <c r="E297" s="7" t="s">
        <v>220</v>
      </c>
      <c r="F297" s="7" t="s">
        <v>22439</v>
      </c>
      <c r="G297" s="7" t="s">
        <v>22440</v>
      </c>
      <c r="H297" s="7" t="s">
        <v>1450</v>
      </c>
      <c r="I297" s="7" t="s">
        <v>3663</v>
      </c>
      <c r="J297" s="7" t="s">
        <v>1452</v>
      </c>
      <c r="K297" s="7" t="s">
        <v>217</v>
      </c>
      <c r="L297" s="7" t="s">
        <v>218</v>
      </c>
      <c r="M297" s="7" t="s">
        <v>1461</v>
      </c>
      <c r="N297" s="7" t="s">
        <v>23</v>
      </c>
      <c r="O297" s="11">
        <v>3</v>
      </c>
      <c r="P297" s="11">
        <v>27</v>
      </c>
      <c r="Q297" s="11">
        <v>3</v>
      </c>
      <c r="R297" s="11">
        <v>0</v>
      </c>
      <c r="S297" s="11" t="s">
        <v>1455</v>
      </c>
      <c r="U297" t="str">
        <f t="shared" si="4"/>
        <v>是</v>
      </c>
    </row>
    <row r="298" spans="1:21">
      <c r="A298" s="2" t="str">
        <f>K298&amp;MID(L:L,15,4)</f>
        <v>马兆垣0036</v>
      </c>
      <c r="B298" s="7" t="s">
        <v>2794</v>
      </c>
      <c r="C298" s="7" t="s">
        <v>1446</v>
      </c>
      <c r="D298" s="7">
        <v>59</v>
      </c>
      <c r="E298" s="7" t="s">
        <v>2795</v>
      </c>
      <c r="F298" s="7" t="s">
        <v>22441</v>
      </c>
      <c r="G298" s="7" t="s">
        <v>22442</v>
      </c>
      <c r="H298" s="7" t="s">
        <v>2798</v>
      </c>
      <c r="I298" s="7" t="s">
        <v>22443</v>
      </c>
      <c r="J298" s="7" t="s">
        <v>1452</v>
      </c>
      <c r="K298" s="7" t="s">
        <v>486</v>
      </c>
      <c r="L298" s="7" t="s">
        <v>487</v>
      </c>
      <c r="M298" s="7" t="s">
        <v>1461</v>
      </c>
      <c r="N298" s="7" t="s">
        <v>23</v>
      </c>
      <c r="O298" s="11">
        <v>3</v>
      </c>
      <c r="P298" s="11">
        <v>12</v>
      </c>
      <c r="Q298" s="11">
        <v>3</v>
      </c>
      <c r="R298" s="11">
        <v>0</v>
      </c>
      <c r="S298" s="11" t="s">
        <v>1455</v>
      </c>
      <c r="U298" t="str">
        <f t="shared" si="4"/>
        <v>是</v>
      </c>
    </row>
    <row r="299" spans="1:21">
      <c r="A299" s="2" t="str">
        <f>K299&amp;MID(L:L,15,4)</f>
        <v>蒋傍弟332X</v>
      </c>
      <c r="B299" s="7" t="s">
        <v>2138</v>
      </c>
      <c r="C299" s="7" t="s">
        <v>1446</v>
      </c>
      <c r="D299" s="7">
        <v>63</v>
      </c>
      <c r="E299" s="7" t="s">
        <v>2139</v>
      </c>
      <c r="F299" s="7" t="s">
        <v>22444</v>
      </c>
      <c r="G299" s="7" t="s">
        <v>22445</v>
      </c>
      <c r="H299" s="7" t="s">
        <v>1450</v>
      </c>
      <c r="I299" s="7" t="s">
        <v>1957</v>
      </c>
      <c r="J299" s="7" t="s">
        <v>1452</v>
      </c>
      <c r="K299" s="7" t="s">
        <v>267</v>
      </c>
      <c r="L299" s="7" t="s">
        <v>268</v>
      </c>
      <c r="M299" s="7" t="s">
        <v>1461</v>
      </c>
      <c r="N299" s="7" t="s">
        <v>23</v>
      </c>
      <c r="O299" s="11">
        <v>3</v>
      </c>
      <c r="P299" s="11">
        <v>1</v>
      </c>
      <c r="Q299" s="11">
        <v>3</v>
      </c>
      <c r="R299" s="11">
        <v>0</v>
      </c>
      <c r="S299" s="11" t="s">
        <v>1455</v>
      </c>
      <c r="U299" t="str">
        <f t="shared" si="4"/>
        <v>是</v>
      </c>
    </row>
    <row r="300" spans="1:21">
      <c r="A300" s="2" t="str">
        <f>K300&amp;MID(L:L,15,4)</f>
        <v>张惠芳0042</v>
      </c>
      <c r="B300" s="7" t="s">
        <v>2802</v>
      </c>
      <c r="C300" s="7" t="s">
        <v>1446</v>
      </c>
      <c r="D300" s="7">
        <v>58</v>
      </c>
      <c r="E300" s="7" t="s">
        <v>2803</v>
      </c>
      <c r="F300" s="7" t="s">
        <v>22446</v>
      </c>
      <c r="G300" s="7" t="s">
        <v>22447</v>
      </c>
      <c r="H300" s="7" t="s">
        <v>1450</v>
      </c>
      <c r="I300" s="7" t="s">
        <v>7011</v>
      </c>
      <c r="J300" s="7" t="s">
        <v>1452</v>
      </c>
      <c r="K300" s="7" t="s">
        <v>548</v>
      </c>
      <c r="L300" s="7" t="s">
        <v>549</v>
      </c>
      <c r="M300" s="7" t="s">
        <v>1561</v>
      </c>
      <c r="N300" s="7" t="s">
        <v>23</v>
      </c>
      <c r="O300" s="11">
        <v>3</v>
      </c>
      <c r="P300" s="11">
        <v>11</v>
      </c>
      <c r="Q300" s="11">
        <v>3</v>
      </c>
      <c r="R300" s="11">
        <v>0</v>
      </c>
      <c r="S300" s="11" t="s">
        <v>1455</v>
      </c>
      <c r="U300" t="str">
        <f t="shared" si="4"/>
        <v>是</v>
      </c>
    </row>
    <row r="301" spans="1:21">
      <c r="A301" s="2" t="str">
        <f>K301&amp;MID(L:L,15,4)</f>
        <v>伍东成3915</v>
      </c>
      <c r="B301" s="7" t="s">
        <v>2532</v>
      </c>
      <c r="C301" s="7" t="s">
        <v>1457</v>
      </c>
      <c r="D301" s="7">
        <v>48</v>
      </c>
      <c r="E301" s="7" t="s">
        <v>2533</v>
      </c>
      <c r="F301" s="7" t="s">
        <v>22448</v>
      </c>
      <c r="G301" s="7" t="s">
        <v>22449</v>
      </c>
      <c r="H301" s="7" t="s">
        <v>1450</v>
      </c>
      <c r="I301" s="7" t="s">
        <v>22450</v>
      </c>
      <c r="J301" s="7" t="s">
        <v>1452</v>
      </c>
      <c r="K301" s="7" t="s">
        <v>526</v>
      </c>
      <c r="L301" s="7" t="s">
        <v>527</v>
      </c>
      <c r="M301" s="7" t="s">
        <v>1461</v>
      </c>
      <c r="N301" s="7" t="s">
        <v>23</v>
      </c>
      <c r="O301" s="11">
        <v>8</v>
      </c>
      <c r="P301" s="11">
        <v>4</v>
      </c>
      <c r="Q301" s="11">
        <v>3</v>
      </c>
      <c r="R301" s="11">
        <v>5</v>
      </c>
      <c r="S301" s="11" t="s">
        <v>1455</v>
      </c>
      <c r="U301" t="str">
        <f t="shared" si="4"/>
        <v>是</v>
      </c>
    </row>
    <row r="302" spans="1:21">
      <c r="A302" s="2" t="str">
        <f>K302&amp;MID(L:L,15,4)</f>
        <v>刘汉棉185X</v>
      </c>
      <c r="B302" s="7" t="s">
        <v>2810</v>
      </c>
      <c r="C302" s="7" t="s">
        <v>1457</v>
      </c>
      <c r="D302" s="7">
        <v>50</v>
      </c>
      <c r="E302" s="7" t="s">
        <v>2811</v>
      </c>
      <c r="F302" s="7" t="s">
        <v>22451</v>
      </c>
      <c r="G302" s="7" t="s">
        <v>22452</v>
      </c>
      <c r="H302" s="7" t="s">
        <v>1450</v>
      </c>
      <c r="I302" s="7" t="s">
        <v>3307</v>
      </c>
      <c r="J302" s="7" t="s">
        <v>1452</v>
      </c>
      <c r="K302" s="7" t="s">
        <v>436</v>
      </c>
      <c r="L302" s="7" t="s">
        <v>2815</v>
      </c>
      <c r="M302" s="7" t="s">
        <v>1772</v>
      </c>
      <c r="N302" s="7" t="s">
        <v>23</v>
      </c>
      <c r="O302" s="11">
        <v>3</v>
      </c>
      <c r="P302" s="11">
        <v>3</v>
      </c>
      <c r="Q302" s="11">
        <v>3</v>
      </c>
      <c r="R302" s="11">
        <v>0</v>
      </c>
      <c r="S302" s="11" t="s">
        <v>1455</v>
      </c>
      <c r="U302" t="str">
        <f t="shared" si="4"/>
        <v>是</v>
      </c>
    </row>
    <row r="303" spans="1:21">
      <c r="A303" s="2" t="str">
        <f>K303&amp;MID(L:L,15,4)</f>
        <v>陈润甜4521</v>
      </c>
      <c r="B303" s="7" t="s">
        <v>19030</v>
      </c>
      <c r="C303" s="7" t="s">
        <v>1457</v>
      </c>
      <c r="D303" s="7">
        <v>57</v>
      </c>
      <c r="E303" s="7" t="s">
        <v>19031</v>
      </c>
      <c r="F303" s="7" t="s">
        <v>22453</v>
      </c>
      <c r="G303" s="7" t="s">
        <v>22454</v>
      </c>
      <c r="H303" s="7" t="s">
        <v>1912</v>
      </c>
      <c r="I303" s="7" t="s">
        <v>22455</v>
      </c>
      <c r="J303" s="7" t="s">
        <v>1452</v>
      </c>
      <c r="K303" s="7" t="s">
        <v>723</v>
      </c>
      <c r="L303" s="7" t="s">
        <v>724</v>
      </c>
      <c r="M303" s="7" t="s">
        <v>1461</v>
      </c>
      <c r="N303" s="7" t="s">
        <v>1467</v>
      </c>
      <c r="O303" s="11">
        <v>3</v>
      </c>
      <c r="P303" s="11">
        <v>29</v>
      </c>
      <c r="Q303" s="11">
        <v>3</v>
      </c>
      <c r="R303" s="11">
        <v>0</v>
      </c>
      <c r="S303" s="11" t="s">
        <v>1455</v>
      </c>
      <c r="U303" t="str">
        <f t="shared" si="4"/>
        <v>是</v>
      </c>
    </row>
    <row r="304" spans="1:21">
      <c r="A304" s="2" t="str">
        <f>K304&amp;MID(L:L,15,4)</f>
        <v>李平仪0049</v>
      </c>
      <c r="B304" s="7" t="s">
        <v>2178</v>
      </c>
      <c r="C304" s="7" t="s">
        <v>1444</v>
      </c>
      <c r="D304" s="7">
        <v>52</v>
      </c>
      <c r="E304" s="7" t="s">
        <v>2179</v>
      </c>
      <c r="F304" s="7" t="s">
        <v>22456</v>
      </c>
      <c r="G304" s="7" t="s">
        <v>22457</v>
      </c>
      <c r="H304" s="7" t="s">
        <v>1450</v>
      </c>
      <c r="I304" s="7" t="s">
        <v>19959</v>
      </c>
      <c r="J304" s="7" t="s">
        <v>1452</v>
      </c>
      <c r="K304" s="7" t="s">
        <v>930</v>
      </c>
      <c r="L304" s="7" t="s">
        <v>931</v>
      </c>
      <c r="M304" s="7" t="s">
        <v>1461</v>
      </c>
      <c r="N304" s="7" t="s">
        <v>23</v>
      </c>
      <c r="O304" s="11">
        <v>3</v>
      </c>
      <c r="P304" s="11">
        <v>5</v>
      </c>
      <c r="Q304" s="11">
        <v>3</v>
      </c>
      <c r="R304" s="11">
        <v>0</v>
      </c>
      <c r="S304" s="11" t="s">
        <v>1455</v>
      </c>
      <c r="U304" t="str">
        <f t="shared" si="4"/>
        <v>是</v>
      </c>
    </row>
    <row r="305" spans="1:21">
      <c r="A305" s="2" t="str">
        <f>K305&amp;MID(L:L,15,4)</f>
        <v>邝锐冲1231</v>
      </c>
      <c r="B305" s="7" t="s">
        <v>2825</v>
      </c>
      <c r="C305" s="7" t="s">
        <v>1446</v>
      </c>
      <c r="D305" s="7">
        <v>36</v>
      </c>
      <c r="E305" s="7" t="s">
        <v>2826</v>
      </c>
      <c r="F305" s="7" t="s">
        <v>22458</v>
      </c>
      <c r="G305" s="7" t="s">
        <v>22459</v>
      </c>
      <c r="H305" s="7" t="s">
        <v>1450</v>
      </c>
      <c r="I305" s="7" t="s">
        <v>10012</v>
      </c>
      <c r="J305" s="7" t="s">
        <v>1452</v>
      </c>
      <c r="K305" s="7" t="s">
        <v>970</v>
      </c>
      <c r="L305" s="7" t="s">
        <v>971</v>
      </c>
      <c r="M305" s="7" t="s">
        <v>1453</v>
      </c>
      <c r="N305" s="7" t="s">
        <v>23</v>
      </c>
      <c r="O305" s="11">
        <v>3</v>
      </c>
      <c r="P305" s="11">
        <v>21</v>
      </c>
      <c r="Q305" s="11">
        <v>1.5</v>
      </c>
      <c r="R305" s="11">
        <v>1.5</v>
      </c>
      <c r="S305" s="11" t="s">
        <v>1455</v>
      </c>
      <c r="U305" t="str">
        <f t="shared" si="4"/>
        <v>是</v>
      </c>
    </row>
    <row r="306" spans="1:21">
      <c r="A306" s="2" t="str">
        <f>K306&amp;MID(L:L,15,4)</f>
        <v>黎晓君0020</v>
      </c>
      <c r="B306" s="7" t="s">
        <v>2830</v>
      </c>
      <c r="C306" s="7" t="s">
        <v>1457</v>
      </c>
      <c r="D306" s="7">
        <v>47</v>
      </c>
      <c r="E306" s="7" t="s">
        <v>2831</v>
      </c>
      <c r="F306" s="7" t="s">
        <v>22460</v>
      </c>
      <c r="G306" s="7" t="s">
        <v>22461</v>
      </c>
      <c r="H306" s="7" t="s">
        <v>1450</v>
      </c>
      <c r="I306" s="7" t="s">
        <v>17736</v>
      </c>
      <c r="J306" s="7" t="s">
        <v>1452</v>
      </c>
      <c r="K306" s="7" t="s">
        <v>353</v>
      </c>
      <c r="L306" s="7" t="s">
        <v>354</v>
      </c>
      <c r="M306" s="7" t="s">
        <v>1453</v>
      </c>
      <c r="N306" s="7" t="s">
        <v>23</v>
      </c>
      <c r="O306" s="11">
        <v>3</v>
      </c>
      <c r="P306" s="11">
        <v>16</v>
      </c>
      <c r="Q306" s="11">
        <v>1.5</v>
      </c>
      <c r="R306" s="11">
        <v>1.5</v>
      </c>
      <c r="S306" s="11" t="s">
        <v>1455</v>
      </c>
      <c r="U306" t="str">
        <f t="shared" si="4"/>
        <v>是</v>
      </c>
    </row>
    <row r="307" spans="1:21">
      <c r="A307" s="2" t="str">
        <f>K307&amp;MID(L:L,15,4)</f>
        <v>梁福洪0015</v>
      </c>
      <c r="B307" s="7" t="s">
        <v>2835</v>
      </c>
      <c r="C307" s="7" t="s">
        <v>1446</v>
      </c>
      <c r="D307" s="7">
        <v>53</v>
      </c>
      <c r="E307" s="7" t="s">
        <v>2836</v>
      </c>
      <c r="F307" s="7" t="s">
        <v>22462</v>
      </c>
      <c r="G307" s="7" t="s">
        <v>22463</v>
      </c>
      <c r="H307" s="7" t="s">
        <v>1450</v>
      </c>
      <c r="I307" s="7" t="s">
        <v>22464</v>
      </c>
      <c r="J307" s="7" t="s">
        <v>1452</v>
      </c>
      <c r="K307" s="7" t="s">
        <v>768</v>
      </c>
      <c r="L307" s="7" t="s">
        <v>769</v>
      </c>
      <c r="M307" s="7" t="s">
        <v>1461</v>
      </c>
      <c r="N307" s="7" t="s">
        <v>1454</v>
      </c>
      <c r="O307" s="11">
        <v>5</v>
      </c>
      <c r="P307" s="11">
        <v>24</v>
      </c>
      <c r="Q307" s="11">
        <v>3</v>
      </c>
      <c r="R307" s="11">
        <v>2</v>
      </c>
      <c r="S307" s="11" t="s">
        <v>1455</v>
      </c>
      <c r="U307" t="str">
        <f t="shared" si="4"/>
        <v>是</v>
      </c>
    </row>
    <row r="308" spans="1:21">
      <c r="A308" s="2" t="str">
        <f>K308&amp;MID(L:L,15,4)</f>
        <v>陈就娣002X</v>
      </c>
      <c r="B308" s="7" t="s">
        <v>2840</v>
      </c>
      <c r="C308" s="7" t="s">
        <v>1446</v>
      </c>
      <c r="D308" s="7">
        <v>48</v>
      </c>
      <c r="E308" s="7" t="s">
        <v>2841</v>
      </c>
      <c r="F308" s="7" t="s">
        <v>22465</v>
      </c>
      <c r="G308" s="7" t="s">
        <v>22466</v>
      </c>
      <c r="H308" s="7" t="s">
        <v>1450</v>
      </c>
      <c r="I308" s="7" t="s">
        <v>6522</v>
      </c>
      <c r="J308" s="7" t="s">
        <v>1452</v>
      </c>
      <c r="K308" s="7" t="s">
        <v>720</v>
      </c>
      <c r="L308" s="7" t="s">
        <v>721</v>
      </c>
      <c r="M308" s="7" t="s">
        <v>1461</v>
      </c>
      <c r="N308" s="7" t="s">
        <v>1467</v>
      </c>
      <c r="O308" s="11">
        <v>3</v>
      </c>
      <c r="P308" s="11">
        <v>41</v>
      </c>
      <c r="Q308" s="11">
        <v>3</v>
      </c>
      <c r="R308" s="11">
        <v>0</v>
      </c>
      <c r="S308" s="11" t="s">
        <v>1455</v>
      </c>
      <c r="U308" t="str">
        <f t="shared" si="4"/>
        <v>是</v>
      </c>
    </row>
    <row r="309" spans="1:21">
      <c r="A309" s="2" t="str">
        <f>K309&amp;MID(L:L,15,4)</f>
        <v>陈雪玉0624</v>
      </c>
      <c r="B309" s="7" t="s">
        <v>2845</v>
      </c>
      <c r="C309" s="7" t="s">
        <v>1457</v>
      </c>
      <c r="D309" s="7">
        <v>53</v>
      </c>
      <c r="E309" s="7" t="s">
        <v>2846</v>
      </c>
      <c r="F309" s="7" t="s">
        <v>22467</v>
      </c>
      <c r="G309" s="7" t="s">
        <v>22468</v>
      </c>
      <c r="H309" s="7" t="s">
        <v>1450</v>
      </c>
      <c r="I309" s="7" t="s">
        <v>22469</v>
      </c>
      <c r="J309" s="7" t="s">
        <v>1452</v>
      </c>
      <c r="K309" s="7" t="s">
        <v>98</v>
      </c>
      <c r="L309" s="7" t="s">
        <v>99</v>
      </c>
      <c r="M309" s="7" t="s">
        <v>1461</v>
      </c>
      <c r="N309" s="7" t="s">
        <v>23</v>
      </c>
      <c r="O309" s="11">
        <v>0</v>
      </c>
      <c r="P309" s="11">
        <v>0</v>
      </c>
      <c r="Q309" s="11">
        <v>3</v>
      </c>
      <c r="R309" s="11">
        <v>-3</v>
      </c>
      <c r="S309" s="11" t="s">
        <v>1520</v>
      </c>
      <c r="U309" t="str">
        <f t="shared" si="4"/>
        <v>否</v>
      </c>
    </row>
    <row r="310" spans="1:21">
      <c r="A310" s="2" t="str">
        <f>K310&amp;MID(L:L,15,4)</f>
        <v>陈雪玉0624</v>
      </c>
      <c r="B310" s="7" t="s">
        <v>2845</v>
      </c>
      <c r="C310" s="7" t="s">
        <v>1457</v>
      </c>
      <c r="D310" s="7">
        <v>53</v>
      </c>
      <c r="E310" s="7" t="s">
        <v>2846</v>
      </c>
      <c r="F310" s="7" t="s">
        <v>22470</v>
      </c>
      <c r="G310" s="7" t="s">
        <v>22471</v>
      </c>
      <c r="H310" s="7" t="s">
        <v>1450</v>
      </c>
      <c r="I310" s="7" t="s">
        <v>22472</v>
      </c>
      <c r="J310" s="7" t="s">
        <v>1452</v>
      </c>
      <c r="K310" s="7" t="s">
        <v>98</v>
      </c>
      <c r="L310" s="7" t="s">
        <v>99</v>
      </c>
      <c r="M310" s="7" t="s">
        <v>1461</v>
      </c>
      <c r="N310" s="7" t="s">
        <v>23</v>
      </c>
      <c r="O310" s="11">
        <v>6</v>
      </c>
      <c r="P310" s="11">
        <v>10</v>
      </c>
      <c r="Q310" s="11">
        <v>3</v>
      </c>
      <c r="R310" s="11">
        <v>3</v>
      </c>
      <c r="S310" s="11" t="s">
        <v>1455</v>
      </c>
      <c r="U310" t="str">
        <f t="shared" si="4"/>
        <v>是</v>
      </c>
    </row>
    <row r="311" spans="1:21">
      <c r="A311" s="2" t="str">
        <f>K311&amp;MID(L:L,15,4)</f>
        <v>周炳雄121X</v>
      </c>
      <c r="B311" s="7" t="s">
        <v>2850</v>
      </c>
      <c r="C311" s="7" t="s">
        <v>1444</v>
      </c>
      <c r="D311" s="7">
        <v>60</v>
      </c>
      <c r="E311" s="7" t="s">
        <v>2851</v>
      </c>
      <c r="F311" s="7" t="s">
        <v>22473</v>
      </c>
      <c r="G311" s="7" t="s">
        <v>22474</v>
      </c>
      <c r="H311" s="7" t="s">
        <v>1450</v>
      </c>
      <c r="I311" s="7" t="s">
        <v>22475</v>
      </c>
      <c r="J311" s="7" t="s">
        <v>1452</v>
      </c>
      <c r="K311" s="7" t="s">
        <v>878</v>
      </c>
      <c r="L311" s="7" t="s">
        <v>879</v>
      </c>
      <c r="M311" s="7" t="s">
        <v>1461</v>
      </c>
      <c r="N311" s="7" t="s">
        <v>23</v>
      </c>
      <c r="O311" s="11">
        <v>5</v>
      </c>
      <c r="P311" s="11">
        <v>6</v>
      </c>
      <c r="Q311" s="11">
        <v>3</v>
      </c>
      <c r="R311" s="11">
        <v>2</v>
      </c>
      <c r="S311" s="11" t="s">
        <v>1455</v>
      </c>
      <c r="U311" t="str">
        <f t="shared" si="4"/>
        <v>是</v>
      </c>
    </row>
    <row r="312" spans="1:21">
      <c r="A312" s="2" t="str">
        <f>K312&amp;MID(L:L,15,4)</f>
        <v>谭用维1240</v>
      </c>
      <c r="B312" s="7" t="s">
        <v>1944</v>
      </c>
      <c r="C312" s="7" t="s">
        <v>1457</v>
      </c>
      <c r="D312" s="7">
        <v>48</v>
      </c>
      <c r="E312" s="7" t="s">
        <v>1945</v>
      </c>
      <c r="F312" s="7" t="s">
        <v>22476</v>
      </c>
      <c r="G312" s="7" t="s">
        <v>22477</v>
      </c>
      <c r="H312" s="7" t="s">
        <v>1450</v>
      </c>
      <c r="I312" s="7" t="s">
        <v>22478</v>
      </c>
      <c r="J312" s="7" t="s">
        <v>1452</v>
      </c>
      <c r="K312" s="7" t="s">
        <v>545</v>
      </c>
      <c r="L312" s="7" t="s">
        <v>546</v>
      </c>
      <c r="M312" s="7" t="s">
        <v>1453</v>
      </c>
      <c r="N312" s="7" t="s">
        <v>23</v>
      </c>
      <c r="O312" s="11">
        <v>1</v>
      </c>
      <c r="P312" s="11">
        <v>41</v>
      </c>
      <c r="Q312" s="11">
        <v>1.5</v>
      </c>
      <c r="R312" s="11">
        <v>0</v>
      </c>
      <c r="S312" s="11" t="s">
        <v>1455</v>
      </c>
      <c r="U312" t="str">
        <f t="shared" si="4"/>
        <v>是</v>
      </c>
    </row>
    <row r="313" spans="1:21">
      <c r="A313" s="2" t="str">
        <f>K313&amp;MID(L:L,15,4)</f>
        <v>陈祥仪0619</v>
      </c>
      <c r="B313" s="7" t="s">
        <v>2858</v>
      </c>
      <c r="C313" s="7" t="s">
        <v>1446</v>
      </c>
      <c r="D313" s="7">
        <v>45</v>
      </c>
      <c r="E313" s="7" t="s">
        <v>2859</v>
      </c>
      <c r="F313" s="7" t="s">
        <v>22479</v>
      </c>
      <c r="G313" s="7" t="s">
        <v>22480</v>
      </c>
      <c r="H313" s="7" t="s">
        <v>1450</v>
      </c>
      <c r="I313" s="7" t="s">
        <v>17495</v>
      </c>
      <c r="J313" s="7" t="s">
        <v>1452</v>
      </c>
      <c r="K313" s="7" t="s">
        <v>92</v>
      </c>
      <c r="L313" s="7" t="s">
        <v>93</v>
      </c>
      <c r="M313" s="7" t="s">
        <v>1461</v>
      </c>
      <c r="N313" s="7" t="s">
        <v>23</v>
      </c>
      <c r="O313" s="11">
        <v>3</v>
      </c>
      <c r="P313" s="11">
        <v>20</v>
      </c>
      <c r="Q313" s="11">
        <v>3</v>
      </c>
      <c r="R313" s="11">
        <v>0</v>
      </c>
      <c r="S313" s="11" t="s">
        <v>1455</v>
      </c>
      <c r="U313" t="str">
        <f t="shared" si="4"/>
        <v>是</v>
      </c>
    </row>
    <row r="314" spans="1:21">
      <c r="A314" s="2" t="str">
        <f>K314&amp;MID(L:L,15,4)</f>
        <v>罗佐铿4515</v>
      </c>
      <c r="B314" s="7" t="s">
        <v>2863</v>
      </c>
      <c r="C314" s="7" t="s">
        <v>1457</v>
      </c>
      <c r="D314" s="7">
        <v>29</v>
      </c>
      <c r="E314" s="7" t="s">
        <v>2864</v>
      </c>
      <c r="F314" s="7" t="s">
        <v>22481</v>
      </c>
      <c r="G314" s="7" t="s">
        <v>22482</v>
      </c>
      <c r="H314" s="7" t="s">
        <v>1450</v>
      </c>
      <c r="I314" s="7" t="s">
        <v>12692</v>
      </c>
      <c r="J314" s="7" t="s">
        <v>1452</v>
      </c>
      <c r="K314" s="7" t="s">
        <v>476</v>
      </c>
      <c r="L314" s="7" t="s">
        <v>477</v>
      </c>
      <c r="M314" s="7" t="s">
        <v>1461</v>
      </c>
      <c r="N314" s="7" t="s">
        <v>23</v>
      </c>
      <c r="O314" s="11">
        <v>3</v>
      </c>
      <c r="P314" s="11">
        <v>19</v>
      </c>
      <c r="Q314" s="11">
        <v>3</v>
      </c>
      <c r="R314" s="11">
        <v>0</v>
      </c>
      <c r="S314" s="11" t="s">
        <v>1455</v>
      </c>
      <c r="U314" t="str">
        <f t="shared" si="4"/>
        <v>是</v>
      </c>
    </row>
    <row r="315" spans="1:21">
      <c r="A315" s="2" t="str">
        <f>K315&amp;MID(L:L,15,4)</f>
        <v>何全辉0015</v>
      </c>
      <c r="B315" s="7" t="s">
        <v>2178</v>
      </c>
      <c r="C315" s="7" t="s">
        <v>1444</v>
      </c>
      <c r="D315" s="7">
        <v>52</v>
      </c>
      <c r="E315" s="7" t="s">
        <v>2179</v>
      </c>
      <c r="F315" s="7" t="s">
        <v>22483</v>
      </c>
      <c r="G315" s="7" t="s">
        <v>22484</v>
      </c>
      <c r="H315" s="7" t="s">
        <v>1450</v>
      </c>
      <c r="I315" s="7" t="s">
        <v>3116</v>
      </c>
      <c r="J315" s="7" t="s">
        <v>1452</v>
      </c>
      <c r="K315" s="7" t="s">
        <v>928</v>
      </c>
      <c r="L315" s="7" t="s">
        <v>929</v>
      </c>
      <c r="M315" s="7" t="s">
        <v>1461</v>
      </c>
      <c r="N315" s="7" t="s">
        <v>23</v>
      </c>
      <c r="O315" s="11">
        <v>3</v>
      </c>
      <c r="P315" s="11">
        <v>1</v>
      </c>
      <c r="Q315" s="11">
        <v>3</v>
      </c>
      <c r="R315" s="11">
        <v>0</v>
      </c>
      <c r="S315" s="11" t="s">
        <v>1455</v>
      </c>
      <c r="U315" t="str">
        <f t="shared" si="4"/>
        <v>是</v>
      </c>
    </row>
    <row r="316" spans="1:21">
      <c r="A316" s="2" t="str">
        <f>K316&amp;MID(L:L,15,4)</f>
        <v>陈志杰0352</v>
      </c>
      <c r="B316" s="7" t="s">
        <v>2871</v>
      </c>
      <c r="C316" s="7" t="s">
        <v>1446</v>
      </c>
      <c r="D316" s="7">
        <v>53</v>
      </c>
      <c r="E316" s="7" t="s">
        <v>2872</v>
      </c>
      <c r="F316" s="7" t="s">
        <v>22485</v>
      </c>
      <c r="G316" s="7" t="s">
        <v>22486</v>
      </c>
      <c r="H316" s="7" t="s">
        <v>1450</v>
      </c>
      <c r="I316" s="7" t="s">
        <v>22487</v>
      </c>
      <c r="J316" s="7" t="s">
        <v>1452</v>
      </c>
      <c r="K316" s="7" t="s">
        <v>114</v>
      </c>
      <c r="L316" s="7" t="s">
        <v>115</v>
      </c>
      <c r="M316" s="7" t="s">
        <v>1561</v>
      </c>
      <c r="N316" s="7" t="s">
        <v>23</v>
      </c>
      <c r="O316" s="11">
        <v>3</v>
      </c>
      <c r="P316" s="11">
        <v>26</v>
      </c>
      <c r="Q316" s="11">
        <v>3</v>
      </c>
      <c r="R316" s="11">
        <v>0</v>
      </c>
      <c r="S316" s="11" t="s">
        <v>1455</v>
      </c>
      <c r="U316" t="str">
        <f t="shared" si="4"/>
        <v>是</v>
      </c>
    </row>
    <row r="317" spans="1:21">
      <c r="A317" s="2" t="str">
        <f>K317&amp;MID(L:L,15,4)</f>
        <v>黄齐好1226</v>
      </c>
      <c r="B317" s="7" t="s">
        <v>1974</v>
      </c>
      <c r="C317" s="7" t="s">
        <v>1446</v>
      </c>
      <c r="D317" s="7">
        <v>44</v>
      </c>
      <c r="E317" s="7" t="s">
        <v>1043</v>
      </c>
      <c r="F317" s="7" t="s">
        <v>22488</v>
      </c>
      <c r="G317" s="7" t="s">
        <v>22489</v>
      </c>
      <c r="H317" s="7" t="s">
        <v>1450</v>
      </c>
      <c r="I317" s="7" t="s">
        <v>9737</v>
      </c>
      <c r="J317" s="7" t="s">
        <v>1452</v>
      </c>
      <c r="K317" s="7" t="s">
        <v>1041</v>
      </c>
      <c r="L317" s="7" t="s">
        <v>1042</v>
      </c>
      <c r="M317" s="7" t="s">
        <v>1453</v>
      </c>
      <c r="N317" s="7" t="s">
        <v>23</v>
      </c>
      <c r="O317" s="11">
        <v>3</v>
      </c>
      <c r="P317" s="11">
        <v>41</v>
      </c>
      <c r="Q317" s="11">
        <v>1.5</v>
      </c>
      <c r="R317" s="11">
        <v>1.5</v>
      </c>
      <c r="S317" s="11" t="s">
        <v>1455</v>
      </c>
      <c r="U317" t="str">
        <f t="shared" si="4"/>
        <v>是</v>
      </c>
    </row>
    <row r="318" spans="1:21">
      <c r="A318" s="2" t="str">
        <f>K318&amp;MID(L:L,15,4)</f>
        <v>黄星燎1235</v>
      </c>
      <c r="B318" s="7" t="s">
        <v>1699</v>
      </c>
      <c r="C318" s="7" t="s">
        <v>1444</v>
      </c>
      <c r="D318" s="7">
        <v>57</v>
      </c>
      <c r="E318" s="7" t="s">
        <v>1700</v>
      </c>
      <c r="F318" s="7" t="s">
        <v>22490</v>
      </c>
      <c r="G318" s="7" t="s">
        <v>22491</v>
      </c>
      <c r="H318" s="7" t="s">
        <v>1450</v>
      </c>
      <c r="I318" s="7" t="s">
        <v>4965</v>
      </c>
      <c r="J318" s="7" t="s">
        <v>1452</v>
      </c>
      <c r="K318" s="7" t="s">
        <v>270</v>
      </c>
      <c r="L318" s="7" t="s">
        <v>271</v>
      </c>
      <c r="M318" s="7" t="s">
        <v>1461</v>
      </c>
      <c r="N318" s="7" t="s">
        <v>23</v>
      </c>
      <c r="O318" s="11">
        <v>3</v>
      </c>
      <c r="P318" s="11">
        <v>3</v>
      </c>
      <c r="Q318" s="11">
        <v>3</v>
      </c>
      <c r="R318" s="11">
        <v>0</v>
      </c>
      <c r="S318" s="11" t="s">
        <v>1455</v>
      </c>
      <c r="U318" t="str">
        <f t="shared" si="4"/>
        <v>是</v>
      </c>
    </row>
    <row r="319" spans="1:21">
      <c r="A319" s="2" t="str">
        <f>K319&amp;MID(L:L,15,4)</f>
        <v>钟汉2739</v>
      </c>
      <c r="B319" s="7" t="s">
        <v>2881</v>
      </c>
      <c r="C319" s="7" t="s">
        <v>1446</v>
      </c>
      <c r="D319" s="7">
        <v>44</v>
      </c>
      <c r="E319" s="7" t="s">
        <v>2882</v>
      </c>
      <c r="F319" s="7" t="s">
        <v>22492</v>
      </c>
      <c r="G319" s="7" t="s">
        <v>22493</v>
      </c>
      <c r="H319" s="7" t="s">
        <v>2884</v>
      </c>
      <c r="I319" s="7" t="s">
        <v>22494</v>
      </c>
      <c r="J319" s="7" t="s">
        <v>1452</v>
      </c>
      <c r="K319" s="7" t="s">
        <v>666</v>
      </c>
      <c r="L319" s="7" t="s">
        <v>667</v>
      </c>
      <c r="M319" s="7" t="s">
        <v>1453</v>
      </c>
      <c r="N319" s="7" t="s">
        <v>23</v>
      </c>
      <c r="O319" s="11">
        <v>1</v>
      </c>
      <c r="P319" s="11">
        <v>32</v>
      </c>
      <c r="Q319" s="11">
        <v>1.5</v>
      </c>
      <c r="R319" s="11">
        <v>0</v>
      </c>
      <c r="S319" s="11" t="s">
        <v>1455</v>
      </c>
      <c r="U319" t="str">
        <f t="shared" si="4"/>
        <v>是</v>
      </c>
    </row>
    <row r="320" spans="1:21">
      <c r="A320" s="2" t="str">
        <f>K320&amp;MID(L:L,15,4)</f>
        <v>马国文3614</v>
      </c>
      <c r="B320" s="7" t="s">
        <v>8664</v>
      </c>
      <c r="C320" s="7" t="s">
        <v>1446</v>
      </c>
      <c r="D320" s="7">
        <v>42</v>
      </c>
      <c r="E320" s="7" t="s">
        <v>1573</v>
      </c>
      <c r="F320" s="7" t="s">
        <v>22495</v>
      </c>
      <c r="G320" s="7" t="s">
        <v>22496</v>
      </c>
      <c r="H320" s="7" t="s">
        <v>1450</v>
      </c>
      <c r="I320" s="7" t="s">
        <v>12642</v>
      </c>
      <c r="J320" s="7" t="s">
        <v>1452</v>
      </c>
      <c r="K320" s="7" t="s">
        <v>780</v>
      </c>
      <c r="L320" s="7" t="s">
        <v>781</v>
      </c>
      <c r="M320" s="7" t="s">
        <v>1461</v>
      </c>
      <c r="N320" s="7" t="s">
        <v>23</v>
      </c>
      <c r="O320" s="11">
        <v>3</v>
      </c>
      <c r="P320" s="11">
        <v>10</v>
      </c>
      <c r="Q320" s="11">
        <v>3</v>
      </c>
      <c r="R320" s="11">
        <v>0</v>
      </c>
      <c r="S320" s="11" t="s">
        <v>1455</v>
      </c>
      <c r="U320" t="str">
        <f t="shared" si="4"/>
        <v>是</v>
      </c>
    </row>
    <row r="321" spans="1:21">
      <c r="A321" s="2" t="str">
        <f>K321&amp;MID(L:L,15,4)</f>
        <v>谭礼灿1212</v>
      </c>
      <c r="B321" s="7" t="s">
        <v>2886</v>
      </c>
      <c r="C321" s="7" t="s">
        <v>1446</v>
      </c>
      <c r="D321" s="7">
        <v>40</v>
      </c>
      <c r="E321" s="7" t="s">
        <v>2887</v>
      </c>
      <c r="F321" s="7" t="s">
        <v>22497</v>
      </c>
      <c r="G321" s="7" t="s">
        <v>22498</v>
      </c>
      <c r="H321" s="7" t="s">
        <v>1450</v>
      </c>
      <c r="I321" s="7" t="s">
        <v>22499</v>
      </c>
      <c r="J321" s="7" t="s">
        <v>1452</v>
      </c>
      <c r="K321" s="7" t="s">
        <v>539</v>
      </c>
      <c r="L321" s="7" t="s">
        <v>540</v>
      </c>
      <c r="M321" s="7" t="s">
        <v>1461</v>
      </c>
      <c r="N321" s="7" t="s">
        <v>23</v>
      </c>
      <c r="O321" s="11">
        <v>3</v>
      </c>
      <c r="P321" s="11">
        <v>2</v>
      </c>
      <c r="Q321" s="11">
        <v>3</v>
      </c>
      <c r="R321" s="11">
        <v>0</v>
      </c>
      <c r="S321" s="11" t="s">
        <v>1455</v>
      </c>
      <c r="U321" t="str">
        <f t="shared" si="4"/>
        <v>是</v>
      </c>
    </row>
    <row r="322" spans="1:21">
      <c r="A322" s="2" t="str">
        <f>K322&amp;MID(L:L,15,4)</f>
        <v>周关6023</v>
      </c>
      <c r="B322" s="7" t="s">
        <v>2892</v>
      </c>
      <c r="C322" s="7" t="s">
        <v>1446</v>
      </c>
      <c r="D322" s="7">
        <v>45</v>
      </c>
      <c r="E322" s="7" t="s">
        <v>2320</v>
      </c>
      <c r="F322" s="7" t="s">
        <v>22500</v>
      </c>
      <c r="G322" s="7" t="s">
        <v>22501</v>
      </c>
      <c r="H322" s="7" t="s">
        <v>1450</v>
      </c>
      <c r="I322" s="7" t="s">
        <v>22502</v>
      </c>
      <c r="J322" s="7" t="s">
        <v>1452</v>
      </c>
      <c r="K322" s="7" t="s">
        <v>606</v>
      </c>
      <c r="L322" s="7" t="s">
        <v>607</v>
      </c>
      <c r="M322" s="7" t="s">
        <v>1453</v>
      </c>
      <c r="N322" s="7" t="s">
        <v>23</v>
      </c>
      <c r="O322" s="11">
        <v>1</v>
      </c>
      <c r="P322" s="11">
        <v>50</v>
      </c>
      <c r="Q322" s="11">
        <v>1.5</v>
      </c>
      <c r="R322" s="11">
        <v>0</v>
      </c>
      <c r="S322" s="11" t="s">
        <v>1455</v>
      </c>
      <c r="U322" t="str">
        <f t="shared" si="4"/>
        <v>是</v>
      </c>
    </row>
    <row r="323" spans="1:21">
      <c r="A323" s="2" t="str">
        <f>K323&amp;MID(L:L,15,4)</f>
        <v>戴英明0918</v>
      </c>
      <c r="B323" s="7" t="s">
        <v>5323</v>
      </c>
      <c r="C323" s="7" t="s">
        <v>1446</v>
      </c>
      <c r="D323" s="7">
        <v>56</v>
      </c>
      <c r="E323" s="7" t="s">
        <v>5324</v>
      </c>
      <c r="F323" s="7" t="s">
        <v>22503</v>
      </c>
      <c r="G323" s="7" t="s">
        <v>22504</v>
      </c>
      <c r="H323" s="7" t="s">
        <v>1450</v>
      </c>
      <c r="I323" s="7" t="s">
        <v>22505</v>
      </c>
      <c r="J323" s="7" t="s">
        <v>1452</v>
      </c>
      <c r="K323" s="7" t="s">
        <v>118</v>
      </c>
      <c r="L323" s="7" t="s">
        <v>119</v>
      </c>
      <c r="M323" s="7" t="s">
        <v>1461</v>
      </c>
      <c r="N323" s="7" t="s">
        <v>23</v>
      </c>
      <c r="O323" s="11">
        <v>3</v>
      </c>
      <c r="P323" s="11">
        <v>32</v>
      </c>
      <c r="Q323" s="11">
        <v>3</v>
      </c>
      <c r="R323" s="11">
        <v>0</v>
      </c>
      <c r="S323" s="11" t="s">
        <v>1455</v>
      </c>
      <c r="U323" t="str">
        <f t="shared" ref="U323:U386" si="5">S323</f>
        <v>是</v>
      </c>
    </row>
    <row r="324" spans="1:21">
      <c r="A324" s="2" t="str">
        <f>K324&amp;MID(L:L,15,4)</f>
        <v/>
      </c>
      <c r="B324" s="7"/>
      <c r="C324" s="7"/>
      <c r="D324" s="7"/>
      <c r="E324" s="7"/>
      <c r="F324" s="7"/>
      <c r="G324" s="7"/>
      <c r="H324" s="7"/>
      <c r="I324" s="7"/>
      <c r="J324" s="7"/>
      <c r="K324" s="7"/>
      <c r="L324" s="7"/>
      <c r="M324" s="7"/>
      <c r="N324" s="7"/>
      <c r="O324" s="11"/>
      <c r="P324" s="11"/>
      <c r="Q324" s="11"/>
      <c r="R324" s="11"/>
      <c r="S324" s="11"/>
      <c r="U324">
        <f t="shared" si="5"/>
        <v>0</v>
      </c>
    </row>
    <row r="325" spans="1:21">
      <c r="A325" s="2" t="str">
        <f>K325&amp;MID(L:L,15,4)</f>
        <v/>
      </c>
      <c r="B325" s="7"/>
      <c r="C325" s="7"/>
      <c r="D325" s="7"/>
      <c r="E325" s="7"/>
      <c r="F325" s="7"/>
      <c r="G325" s="7"/>
      <c r="H325" s="7"/>
      <c r="I325" s="7"/>
      <c r="J325" s="7"/>
      <c r="K325" s="7"/>
      <c r="L325" s="7"/>
      <c r="M325" s="7"/>
      <c r="N325" s="7"/>
      <c r="O325" s="11"/>
      <c r="P325" s="11"/>
      <c r="Q325" s="11"/>
      <c r="R325" s="11"/>
      <c r="S325" s="11"/>
      <c r="U325">
        <f t="shared" si="5"/>
        <v>0</v>
      </c>
    </row>
    <row r="326" spans="1:21">
      <c r="A326" s="2" t="str">
        <f>K326&amp;MID(L:L,15,4)</f>
        <v/>
      </c>
      <c r="B326" s="7"/>
      <c r="C326" s="7"/>
      <c r="D326" s="7"/>
      <c r="E326" s="7"/>
      <c r="F326" s="7"/>
      <c r="G326" s="7"/>
      <c r="H326" s="7"/>
      <c r="I326" s="7"/>
      <c r="J326" s="7"/>
      <c r="K326" s="7"/>
      <c r="L326" s="7"/>
      <c r="M326" s="7"/>
      <c r="N326" s="7"/>
      <c r="O326" s="11"/>
      <c r="P326" s="11"/>
      <c r="Q326" s="11"/>
      <c r="R326" s="11"/>
      <c r="S326" s="11"/>
      <c r="U326">
        <f t="shared" si="5"/>
        <v>0</v>
      </c>
    </row>
    <row r="327" spans="1:21">
      <c r="A327" s="2" t="str">
        <f>K327&amp;MID(L:L,15,4)</f>
        <v/>
      </c>
      <c r="B327" s="7"/>
      <c r="C327" s="7"/>
      <c r="D327" s="7"/>
      <c r="E327" s="7"/>
      <c r="F327" s="7"/>
      <c r="G327" s="7"/>
      <c r="H327" s="7"/>
      <c r="I327" s="7"/>
      <c r="J327" s="7"/>
      <c r="K327" s="7"/>
      <c r="L327" s="7"/>
      <c r="M327" s="7"/>
      <c r="N327" s="7"/>
      <c r="O327" s="11"/>
      <c r="P327" s="11"/>
      <c r="Q327" s="11"/>
      <c r="R327" s="11"/>
      <c r="S327" s="11"/>
      <c r="U327">
        <f t="shared" si="5"/>
        <v>0</v>
      </c>
    </row>
    <row r="328" spans="1:21">
      <c r="A328" s="2" t="str">
        <f>K328&amp;MID(L:L,15,4)</f>
        <v/>
      </c>
      <c r="B328" s="7"/>
      <c r="C328" s="7"/>
      <c r="D328" s="7"/>
      <c r="E328" s="7"/>
      <c r="F328" s="7"/>
      <c r="G328" s="7"/>
      <c r="H328" s="7"/>
      <c r="I328" s="7"/>
      <c r="J328" s="7"/>
      <c r="K328" s="7"/>
      <c r="L328" s="7"/>
      <c r="M328" s="7"/>
      <c r="N328" s="7"/>
      <c r="O328" s="11"/>
      <c r="P328" s="11"/>
      <c r="Q328" s="11"/>
      <c r="R328" s="11"/>
      <c r="S328" s="11"/>
      <c r="U328">
        <f t="shared" si="5"/>
        <v>0</v>
      </c>
    </row>
    <row r="329" spans="1:21">
      <c r="A329" s="2" t="str">
        <f>K329&amp;MID(L:L,15,4)</f>
        <v/>
      </c>
      <c r="U329">
        <f t="shared" si="5"/>
        <v>0</v>
      </c>
    </row>
    <row r="330" spans="1:21">
      <c r="A330" s="2" t="str">
        <f>K330&amp;MID(L:L,15,4)</f>
        <v/>
      </c>
      <c r="U330">
        <f t="shared" si="5"/>
        <v>0</v>
      </c>
    </row>
    <row r="331" spans="1:21">
      <c r="A331" s="2" t="str">
        <f>K331&amp;MID(L:L,15,4)</f>
        <v/>
      </c>
      <c r="U331">
        <f t="shared" si="5"/>
        <v>0</v>
      </c>
    </row>
    <row r="332" spans="1:21">
      <c r="A332" s="2" t="str">
        <f>K332&amp;MID(L:L,15,4)</f>
        <v/>
      </c>
      <c r="U332">
        <f t="shared" si="5"/>
        <v>0</v>
      </c>
    </row>
    <row r="333" spans="1:21">
      <c r="A333" s="2" t="str">
        <f>K333&amp;MID(L:L,15,4)</f>
        <v/>
      </c>
      <c r="U333">
        <f t="shared" si="5"/>
        <v>0</v>
      </c>
    </row>
    <row r="334" spans="1:21">
      <c r="A334" s="2" t="str">
        <f>K334&amp;MID(L:L,15,4)</f>
        <v/>
      </c>
      <c r="U334">
        <f t="shared" si="5"/>
        <v>0</v>
      </c>
    </row>
    <row r="335" spans="1:21">
      <c r="A335" s="2" t="str">
        <f>K335&amp;MID(L:L,15,4)</f>
        <v/>
      </c>
      <c r="U335">
        <f t="shared" si="5"/>
        <v>0</v>
      </c>
    </row>
    <row r="336" spans="1:21">
      <c r="A336" s="2" t="str">
        <f>K336&amp;MID(L:L,15,4)</f>
        <v/>
      </c>
      <c r="U336">
        <f t="shared" si="5"/>
        <v>0</v>
      </c>
    </row>
    <row r="337" spans="1:21">
      <c r="A337" s="2" t="str">
        <f>K337&amp;MID(L:L,15,4)</f>
        <v/>
      </c>
      <c r="U337">
        <f t="shared" si="5"/>
        <v>0</v>
      </c>
    </row>
    <row r="338" spans="1:21">
      <c r="A338" s="2" t="str">
        <f>K338&amp;MID(L:L,15,4)</f>
        <v/>
      </c>
      <c r="U338">
        <f t="shared" si="5"/>
        <v>0</v>
      </c>
    </row>
    <row r="339" spans="1:21">
      <c r="A339" s="2" t="str">
        <f>K339&amp;MID(L:L,15,4)</f>
        <v/>
      </c>
      <c r="U339">
        <f t="shared" si="5"/>
        <v>0</v>
      </c>
    </row>
    <row r="340" spans="1:21">
      <c r="A340" s="2" t="str">
        <f>K340&amp;MID(L:L,15,4)</f>
        <v/>
      </c>
      <c r="U340">
        <f t="shared" si="5"/>
        <v>0</v>
      </c>
    </row>
    <row r="341" spans="1:21">
      <c r="A341" s="2" t="str">
        <f>K341&amp;MID(L:L,15,4)</f>
        <v/>
      </c>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autoFilter ref="A1:X417">
    <extLst/>
  </autoFilter>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K17" sqref="K17"/>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刘伟5312</v>
      </c>
      <c r="B2" s="7" t="s">
        <v>1463</v>
      </c>
      <c r="C2" s="7" t="s">
        <v>1446</v>
      </c>
      <c r="D2" s="7">
        <v>52</v>
      </c>
      <c r="E2" s="7" t="s">
        <v>687</v>
      </c>
      <c r="F2" s="7" t="s">
        <v>22506</v>
      </c>
      <c r="G2" s="7" t="s">
        <v>22507</v>
      </c>
      <c r="H2" s="7" t="s">
        <v>1450</v>
      </c>
      <c r="I2" s="7" t="s">
        <v>12528</v>
      </c>
      <c r="J2" s="7" t="s">
        <v>1452</v>
      </c>
      <c r="K2" s="7" t="s">
        <v>681</v>
      </c>
      <c r="L2" s="7" t="s">
        <v>682</v>
      </c>
      <c r="M2" s="7" t="s">
        <v>1461</v>
      </c>
      <c r="N2" s="7" t="s">
        <v>1467</v>
      </c>
      <c r="O2" s="11">
        <v>3</v>
      </c>
      <c r="P2" s="11">
        <v>16</v>
      </c>
      <c r="Q2" s="11">
        <v>3</v>
      </c>
      <c r="R2" s="11">
        <v>0</v>
      </c>
      <c r="S2" s="11" t="s">
        <v>1455</v>
      </c>
      <c r="U2" t="str">
        <f>S2</f>
        <v>是</v>
      </c>
    </row>
    <row r="3" spans="1:21">
      <c r="A3" s="2" t="str">
        <f>K3&amp;MID(L:L,15,4)</f>
        <v>练涂寿3338</v>
      </c>
      <c r="B3" s="7" t="s">
        <v>1468</v>
      </c>
      <c r="C3" s="7" t="s">
        <v>1446</v>
      </c>
      <c r="D3" s="7">
        <v>41</v>
      </c>
      <c r="E3" s="7" t="s">
        <v>1096</v>
      </c>
      <c r="F3" s="7" t="s">
        <v>22508</v>
      </c>
      <c r="G3" s="7" t="s">
        <v>22509</v>
      </c>
      <c r="H3" s="7" t="s">
        <v>1450</v>
      </c>
      <c r="I3" s="7" t="s">
        <v>22510</v>
      </c>
      <c r="J3" s="7" t="s">
        <v>1452</v>
      </c>
      <c r="K3" s="7" t="s">
        <v>1093</v>
      </c>
      <c r="L3" s="7" t="s">
        <v>1094</v>
      </c>
      <c r="M3" s="7" t="s">
        <v>1461</v>
      </c>
      <c r="N3" s="7" t="s">
        <v>1467</v>
      </c>
      <c r="O3" s="11">
        <v>8</v>
      </c>
      <c r="P3" s="11">
        <v>21</v>
      </c>
      <c r="Q3" s="11">
        <v>3</v>
      </c>
      <c r="R3" s="11">
        <v>5</v>
      </c>
      <c r="S3" s="11" t="s">
        <v>1455</v>
      </c>
      <c r="U3" t="str">
        <f t="shared" ref="U3:U66" si="0">S3</f>
        <v>是</v>
      </c>
    </row>
    <row r="4" spans="1:21">
      <c r="A4" s="2" t="str">
        <f>K4&amp;MID(L:L,15,4)</f>
        <v>罗惠芬3927</v>
      </c>
      <c r="B4" s="7" t="s">
        <v>2908</v>
      </c>
      <c r="C4" s="7" t="s">
        <v>1446</v>
      </c>
      <c r="D4" s="7">
        <v>52</v>
      </c>
      <c r="E4" s="7" t="s">
        <v>2909</v>
      </c>
      <c r="F4" s="7" t="s">
        <v>22511</v>
      </c>
      <c r="G4" s="7" t="s">
        <v>22512</v>
      </c>
      <c r="H4" s="7" t="s">
        <v>1450</v>
      </c>
      <c r="I4" s="7" t="s">
        <v>22513</v>
      </c>
      <c r="J4" s="7" t="s">
        <v>1452</v>
      </c>
      <c r="K4" s="7" t="s">
        <v>1399</v>
      </c>
      <c r="L4" s="7" t="s">
        <v>1400</v>
      </c>
      <c r="M4" s="7" t="s">
        <v>1461</v>
      </c>
      <c r="N4" s="7" t="s">
        <v>1462</v>
      </c>
      <c r="O4" s="11">
        <v>3</v>
      </c>
      <c r="P4" s="11">
        <v>19</v>
      </c>
      <c r="Q4" s="11">
        <v>2.5</v>
      </c>
      <c r="R4" s="11">
        <v>0.5</v>
      </c>
      <c r="S4" s="11" t="s">
        <v>1455</v>
      </c>
      <c r="U4" t="str">
        <f t="shared" si="0"/>
        <v>是</v>
      </c>
    </row>
    <row r="5" spans="1:21">
      <c r="A5" s="2" t="str">
        <f>K5&amp;MID(L:L,15,4)</f>
        <v>冯宪球2431</v>
      </c>
      <c r="B5" s="7" t="s">
        <v>1472</v>
      </c>
      <c r="C5" s="7" t="s">
        <v>1457</v>
      </c>
      <c r="D5" s="7">
        <v>59</v>
      </c>
      <c r="E5" s="7" t="s">
        <v>158</v>
      </c>
      <c r="F5" s="7" t="s">
        <v>22514</v>
      </c>
      <c r="G5" s="7" t="s">
        <v>22515</v>
      </c>
      <c r="H5" s="7" t="s">
        <v>1450</v>
      </c>
      <c r="I5" s="7" t="s">
        <v>22516</v>
      </c>
      <c r="J5" s="7" t="s">
        <v>1452</v>
      </c>
      <c r="K5" s="7" t="s">
        <v>155</v>
      </c>
      <c r="L5" s="7" t="s">
        <v>156</v>
      </c>
      <c r="M5" s="7" t="s">
        <v>1453</v>
      </c>
      <c r="N5" s="7" t="s">
        <v>23</v>
      </c>
      <c r="O5" s="11">
        <v>2</v>
      </c>
      <c r="P5" s="11">
        <v>9</v>
      </c>
      <c r="Q5" s="11">
        <v>1.5</v>
      </c>
      <c r="R5" s="11">
        <v>0.5</v>
      </c>
      <c r="S5" s="11" t="s">
        <v>1455</v>
      </c>
      <c r="U5" t="str">
        <f t="shared" si="0"/>
        <v>是</v>
      </c>
    </row>
    <row r="6" spans="1:21">
      <c r="A6" s="2" t="str">
        <f>K6&amp;MID(L:L,15,4)</f>
        <v>肖夏瑛0022</v>
      </c>
      <c r="B6" s="7" t="s">
        <v>1479</v>
      </c>
      <c r="C6" s="7" t="s">
        <v>1457</v>
      </c>
      <c r="D6" s="7">
        <v>41</v>
      </c>
      <c r="E6" s="7" t="s">
        <v>1480</v>
      </c>
      <c r="F6" s="7" t="s">
        <v>22517</v>
      </c>
      <c r="G6" s="7" t="s">
        <v>22518</v>
      </c>
      <c r="H6" s="7" t="s">
        <v>1450</v>
      </c>
      <c r="I6" s="7" t="s">
        <v>22519</v>
      </c>
      <c r="J6" s="7" t="s">
        <v>1452</v>
      </c>
      <c r="K6" s="7" t="s">
        <v>603</v>
      </c>
      <c r="L6" s="7" t="s">
        <v>604</v>
      </c>
      <c r="M6" s="7" t="s">
        <v>1461</v>
      </c>
      <c r="N6" s="7" t="s">
        <v>23</v>
      </c>
      <c r="O6" s="11">
        <v>0</v>
      </c>
      <c r="P6" s="11">
        <v>21</v>
      </c>
      <c r="Q6" s="11">
        <v>3</v>
      </c>
      <c r="R6" s="11">
        <v>-3</v>
      </c>
      <c r="S6" s="11" t="s">
        <v>1520</v>
      </c>
      <c r="U6" t="str">
        <f t="shared" si="0"/>
        <v>否</v>
      </c>
    </row>
    <row r="7" spans="1:21">
      <c r="A7" s="2" t="str">
        <f>K7&amp;MID(L:L,15,4)</f>
        <v>肖夏瑛0022</v>
      </c>
      <c r="B7" s="7" t="s">
        <v>1479</v>
      </c>
      <c r="C7" s="7" t="s">
        <v>1457</v>
      </c>
      <c r="D7" s="7">
        <v>41</v>
      </c>
      <c r="E7" s="7" t="s">
        <v>1480</v>
      </c>
      <c r="F7" s="7" t="s">
        <v>22520</v>
      </c>
      <c r="G7" s="7" t="s">
        <v>22521</v>
      </c>
      <c r="H7" s="7" t="s">
        <v>1450</v>
      </c>
      <c r="I7" s="7" t="s">
        <v>22522</v>
      </c>
      <c r="J7" s="7" t="s">
        <v>1452</v>
      </c>
      <c r="K7" s="7" t="s">
        <v>603</v>
      </c>
      <c r="L7" s="7" t="s">
        <v>604</v>
      </c>
      <c r="M7" s="7" t="s">
        <v>1461</v>
      </c>
      <c r="N7" s="7" t="s">
        <v>23</v>
      </c>
      <c r="O7" s="11">
        <v>2</v>
      </c>
      <c r="P7" s="11">
        <v>39</v>
      </c>
      <c r="Q7" s="11">
        <v>3</v>
      </c>
      <c r="R7" s="11">
        <v>-1</v>
      </c>
      <c r="S7" s="11" t="s">
        <v>1520</v>
      </c>
      <c r="U7" t="str">
        <f t="shared" si="0"/>
        <v>否</v>
      </c>
    </row>
    <row r="8" spans="1:21">
      <c r="A8" s="2" t="str">
        <f>K8&amp;MID(L:L,15,4)</f>
        <v>陈柏焯0012</v>
      </c>
      <c r="B8" s="7" t="s">
        <v>1484</v>
      </c>
      <c r="C8" s="7" t="s">
        <v>1457</v>
      </c>
      <c r="D8" s="7">
        <v>46</v>
      </c>
      <c r="E8" s="7" t="s">
        <v>1485</v>
      </c>
      <c r="F8" s="7" t="s">
        <v>22523</v>
      </c>
      <c r="G8" s="7" t="s">
        <v>22524</v>
      </c>
      <c r="H8" s="7" t="s">
        <v>1450</v>
      </c>
      <c r="I8" s="7" t="s">
        <v>4971</v>
      </c>
      <c r="J8" s="7" t="s">
        <v>1452</v>
      </c>
      <c r="K8" s="7" t="s">
        <v>31</v>
      </c>
      <c r="L8" s="7" t="s">
        <v>32</v>
      </c>
      <c r="M8" s="7" t="s">
        <v>1453</v>
      </c>
      <c r="N8" s="7" t="s">
        <v>23</v>
      </c>
      <c r="O8" s="11">
        <v>2</v>
      </c>
      <c r="P8" s="11">
        <v>48</v>
      </c>
      <c r="Q8" s="11">
        <v>1.5</v>
      </c>
      <c r="R8" s="11">
        <v>0.5</v>
      </c>
      <c r="S8" s="11" t="s">
        <v>1455</v>
      </c>
      <c r="U8" t="str">
        <f t="shared" si="0"/>
        <v>是</v>
      </c>
    </row>
    <row r="9" spans="1:21">
      <c r="A9" s="2" t="str">
        <f>K9&amp;MID(L:L,15,4)</f>
        <v>陈连意5326</v>
      </c>
      <c r="B9" s="7" t="s">
        <v>16505</v>
      </c>
      <c r="C9" s="7" t="s">
        <v>1446</v>
      </c>
      <c r="D9" s="7">
        <v>54</v>
      </c>
      <c r="E9" s="7" t="s">
        <v>16506</v>
      </c>
      <c r="F9" s="7" t="s">
        <v>22525</v>
      </c>
      <c r="G9" s="7" t="s">
        <v>22526</v>
      </c>
      <c r="H9" s="7" t="s">
        <v>1450</v>
      </c>
      <c r="I9" s="7" t="s">
        <v>22527</v>
      </c>
      <c r="J9" s="7" t="s">
        <v>1452</v>
      </c>
      <c r="K9" s="7" t="s">
        <v>69</v>
      </c>
      <c r="L9" s="7" t="s">
        <v>70</v>
      </c>
      <c r="M9" s="7" t="s">
        <v>1461</v>
      </c>
      <c r="N9" s="7" t="s">
        <v>23</v>
      </c>
      <c r="O9" s="11">
        <v>4</v>
      </c>
      <c r="P9" s="11">
        <v>41</v>
      </c>
      <c r="Q9" s="11">
        <v>3</v>
      </c>
      <c r="R9" s="11">
        <v>1</v>
      </c>
      <c r="S9" s="11" t="s">
        <v>1455</v>
      </c>
      <c r="U9" t="str">
        <f t="shared" si="0"/>
        <v>是</v>
      </c>
    </row>
    <row r="10" spans="1:21">
      <c r="A10" s="2" t="str">
        <f>K10&amp;MID(L:L,15,4)</f>
        <v>廖官金0437</v>
      </c>
      <c r="B10" s="7" t="s">
        <v>1501</v>
      </c>
      <c r="C10" s="7" t="s">
        <v>1446</v>
      </c>
      <c r="D10" s="7">
        <v>53</v>
      </c>
      <c r="E10" s="7" t="s">
        <v>1120</v>
      </c>
      <c r="F10" s="7" t="s">
        <v>22528</v>
      </c>
      <c r="G10" s="7" t="s">
        <v>22529</v>
      </c>
      <c r="H10" s="7" t="s">
        <v>1450</v>
      </c>
      <c r="I10" s="7" t="s">
        <v>22530</v>
      </c>
      <c r="J10" s="7" t="s">
        <v>1452</v>
      </c>
      <c r="K10" s="7" t="s">
        <v>1308</v>
      </c>
      <c r="L10" s="7" t="s">
        <v>1309</v>
      </c>
      <c r="M10" s="7" t="s">
        <v>1461</v>
      </c>
      <c r="N10" s="7" t="s">
        <v>1462</v>
      </c>
      <c r="O10" s="11">
        <v>3</v>
      </c>
      <c r="P10" s="11">
        <v>27</v>
      </c>
      <c r="Q10" s="11">
        <v>2.5</v>
      </c>
      <c r="R10" s="11">
        <v>0.5</v>
      </c>
      <c r="S10" s="11" t="s">
        <v>1455</v>
      </c>
      <c r="U10" t="str">
        <f t="shared" si="0"/>
        <v>是</v>
      </c>
    </row>
    <row r="11" spans="1:21">
      <c r="A11" s="2" t="str">
        <f>K11&amp;MID(L:L,15,4)</f>
        <v>胡翠容128X</v>
      </c>
      <c r="B11" s="7" t="s">
        <v>1505</v>
      </c>
      <c r="C11" s="7" t="s">
        <v>1446</v>
      </c>
      <c r="D11" s="7">
        <v>42</v>
      </c>
      <c r="E11" s="7" t="s">
        <v>1030</v>
      </c>
      <c r="F11" s="7" t="s">
        <v>22531</v>
      </c>
      <c r="G11" s="7" t="s">
        <v>22532</v>
      </c>
      <c r="H11" s="7" t="s">
        <v>1450</v>
      </c>
      <c r="I11" s="7" t="s">
        <v>5199</v>
      </c>
      <c r="J11" s="7" t="s">
        <v>1452</v>
      </c>
      <c r="K11" s="7" t="s">
        <v>1027</v>
      </c>
      <c r="L11" s="7" t="s">
        <v>1028</v>
      </c>
      <c r="M11" s="7" t="s">
        <v>1453</v>
      </c>
      <c r="N11" s="7" t="s">
        <v>23</v>
      </c>
      <c r="O11" s="11">
        <v>5</v>
      </c>
      <c r="P11" s="11">
        <v>18</v>
      </c>
      <c r="Q11" s="11">
        <v>1.5</v>
      </c>
      <c r="R11" s="11">
        <v>3.5</v>
      </c>
      <c r="S11" s="11" t="s">
        <v>1455</v>
      </c>
      <c r="U11" t="str">
        <f t="shared" si="0"/>
        <v>是</v>
      </c>
    </row>
    <row r="12" spans="1:21">
      <c r="A12" s="2" t="str">
        <f>K12&amp;MID(L:L,15,4)</f>
        <v>姚善存6910</v>
      </c>
      <c r="B12" s="7" t="s">
        <v>1509</v>
      </c>
      <c r="C12" s="7" t="s">
        <v>1446</v>
      </c>
      <c r="D12" s="7">
        <v>53</v>
      </c>
      <c r="E12" s="7" t="s">
        <v>1510</v>
      </c>
      <c r="F12" s="7" t="s">
        <v>22533</v>
      </c>
      <c r="G12" s="7" t="s">
        <v>22534</v>
      </c>
      <c r="H12" s="7" t="s">
        <v>1450</v>
      </c>
      <c r="I12" s="7" t="s">
        <v>2711</v>
      </c>
      <c r="J12" s="7" t="s">
        <v>1452</v>
      </c>
      <c r="K12" s="7" t="s">
        <v>1075</v>
      </c>
      <c r="L12" s="7" t="s">
        <v>1076</v>
      </c>
      <c r="M12" s="7" t="s">
        <v>1461</v>
      </c>
      <c r="N12" s="7" t="s">
        <v>23</v>
      </c>
      <c r="O12" s="11">
        <v>3</v>
      </c>
      <c r="P12" s="11">
        <v>4</v>
      </c>
      <c r="Q12" s="11">
        <v>3</v>
      </c>
      <c r="R12" s="11">
        <v>0</v>
      </c>
      <c r="S12" s="11" t="s">
        <v>1455</v>
      </c>
      <c r="U12" t="str">
        <f t="shared" si="0"/>
        <v>是</v>
      </c>
    </row>
    <row r="13" spans="1:21">
      <c r="A13" s="2" t="str">
        <f>K13&amp;MID(L:L,15,4)</f>
        <v>刘能忠0315</v>
      </c>
      <c r="B13" s="7" t="s">
        <v>1514</v>
      </c>
      <c r="C13" s="7" t="s">
        <v>1446</v>
      </c>
      <c r="D13" s="7">
        <v>51</v>
      </c>
      <c r="E13" s="7" t="s">
        <v>1515</v>
      </c>
      <c r="F13" s="7" t="s">
        <v>22535</v>
      </c>
      <c r="G13" s="7" t="s">
        <v>22536</v>
      </c>
      <c r="H13" s="7" t="s">
        <v>1518</v>
      </c>
      <c r="I13" s="7" t="s">
        <v>22537</v>
      </c>
      <c r="J13" s="7" t="s">
        <v>1452</v>
      </c>
      <c r="K13" s="7" t="s">
        <v>1049</v>
      </c>
      <c r="L13" s="7" t="s">
        <v>1050</v>
      </c>
      <c r="M13" s="7" t="s">
        <v>1461</v>
      </c>
      <c r="N13" s="7" t="s">
        <v>23</v>
      </c>
      <c r="O13" s="11">
        <v>3</v>
      </c>
      <c r="P13" s="11">
        <v>34</v>
      </c>
      <c r="Q13" s="11">
        <v>3</v>
      </c>
      <c r="R13" s="11">
        <v>0</v>
      </c>
      <c r="S13" s="11" t="s">
        <v>1455</v>
      </c>
      <c r="U13" t="str">
        <f t="shared" si="0"/>
        <v>是</v>
      </c>
    </row>
    <row r="14" spans="1:21">
      <c r="A14" s="2" t="str">
        <f>K14&amp;MID(L:L,15,4)</f>
        <v>陈达兴0614</v>
      </c>
      <c r="B14" s="7" t="s">
        <v>1532</v>
      </c>
      <c r="C14" s="7" t="s">
        <v>1457</v>
      </c>
      <c r="D14" s="7">
        <v>57</v>
      </c>
      <c r="E14" s="7" t="s">
        <v>1533</v>
      </c>
      <c r="F14" s="7" t="s">
        <v>22538</v>
      </c>
      <c r="G14" s="7" t="s">
        <v>22539</v>
      </c>
      <c r="H14" s="7" t="s">
        <v>1450</v>
      </c>
      <c r="I14" s="7" t="s">
        <v>12565</v>
      </c>
      <c r="J14" s="7" t="s">
        <v>1452</v>
      </c>
      <c r="K14" s="7" t="s">
        <v>594</v>
      </c>
      <c r="L14" s="7" t="s">
        <v>595</v>
      </c>
      <c r="M14" s="7" t="s">
        <v>1461</v>
      </c>
      <c r="N14" s="7" t="s">
        <v>23</v>
      </c>
      <c r="O14" s="11">
        <v>3</v>
      </c>
      <c r="P14" s="11">
        <v>22</v>
      </c>
      <c r="Q14" s="11">
        <v>3</v>
      </c>
      <c r="R14" s="11">
        <v>0</v>
      </c>
      <c r="S14" s="11" t="s">
        <v>1455</v>
      </c>
      <c r="U14" t="str">
        <f t="shared" si="0"/>
        <v>是</v>
      </c>
    </row>
    <row r="15" spans="1:21">
      <c r="A15" s="2" t="str">
        <f>K15&amp;MID(L:L,15,4)</f>
        <v>陈金带1521</v>
      </c>
      <c r="B15" s="7" t="s">
        <v>16527</v>
      </c>
      <c r="C15" s="7" t="s">
        <v>1457</v>
      </c>
      <c r="D15" s="7">
        <v>45</v>
      </c>
      <c r="E15" s="7" t="s">
        <v>16528</v>
      </c>
      <c r="F15" s="7" t="s">
        <v>22540</v>
      </c>
      <c r="G15" s="7" t="s">
        <v>22541</v>
      </c>
      <c r="H15" s="7" t="s">
        <v>1740</v>
      </c>
      <c r="I15" s="7" t="s">
        <v>22542</v>
      </c>
      <c r="J15" s="7" t="s">
        <v>1452</v>
      </c>
      <c r="K15" s="7" t="s">
        <v>763</v>
      </c>
      <c r="L15" s="7" t="s">
        <v>764</v>
      </c>
      <c r="M15" s="7" t="s">
        <v>1453</v>
      </c>
      <c r="N15" s="7" t="s">
        <v>23</v>
      </c>
      <c r="O15" s="11">
        <v>2</v>
      </c>
      <c r="P15" s="11">
        <v>57</v>
      </c>
      <c r="Q15" s="11">
        <v>1.5</v>
      </c>
      <c r="R15" s="11">
        <v>0.5</v>
      </c>
      <c r="S15" s="11" t="s">
        <v>1455</v>
      </c>
      <c r="U15" t="str">
        <f t="shared" si="0"/>
        <v>是</v>
      </c>
    </row>
    <row r="16" spans="1:21">
      <c r="A16" s="2" t="str">
        <f>K16&amp;MID(L:L,15,4)</f>
        <v>冯启平2454</v>
      </c>
      <c r="B16" s="7" t="s">
        <v>1543</v>
      </c>
      <c r="C16" s="7" t="s">
        <v>1446</v>
      </c>
      <c r="D16" s="7">
        <v>40</v>
      </c>
      <c r="E16" s="7" t="s">
        <v>1544</v>
      </c>
      <c r="F16" s="7" t="s">
        <v>22543</v>
      </c>
      <c r="G16" s="7" t="s">
        <v>22544</v>
      </c>
      <c r="H16" s="7" t="s">
        <v>1450</v>
      </c>
      <c r="I16" s="7" t="s">
        <v>22545</v>
      </c>
      <c r="J16" s="7" t="s">
        <v>1452</v>
      </c>
      <c r="K16" s="7" t="s">
        <v>169</v>
      </c>
      <c r="L16" s="7" t="s">
        <v>170</v>
      </c>
      <c r="M16" s="7" t="s">
        <v>1453</v>
      </c>
      <c r="N16" s="7" t="s">
        <v>23</v>
      </c>
      <c r="O16" s="11">
        <v>2</v>
      </c>
      <c r="P16" s="11">
        <v>33</v>
      </c>
      <c r="Q16" s="11">
        <v>1.5</v>
      </c>
      <c r="R16" s="11">
        <v>0.5</v>
      </c>
      <c r="S16" s="11" t="s">
        <v>1455</v>
      </c>
      <c r="U16" t="str">
        <f t="shared" si="0"/>
        <v>是</v>
      </c>
    </row>
    <row r="17" spans="1:21">
      <c r="A17" s="2" t="str">
        <f>K17&amp;MID(L:L,15,4)</f>
        <v>饶海燕3744</v>
      </c>
      <c r="B17" s="7" t="s">
        <v>1548</v>
      </c>
      <c r="C17" s="7" t="s">
        <v>1446</v>
      </c>
      <c r="D17" s="7">
        <v>56</v>
      </c>
      <c r="E17" s="7" t="s">
        <v>1549</v>
      </c>
      <c r="F17" s="7" t="s">
        <v>22546</v>
      </c>
      <c r="G17" s="7" t="s">
        <v>22547</v>
      </c>
      <c r="H17" s="7" t="s">
        <v>1450</v>
      </c>
      <c r="I17" s="7" t="s">
        <v>3630</v>
      </c>
      <c r="J17" s="7" t="s">
        <v>1452</v>
      </c>
      <c r="K17" s="7" t="s">
        <v>795</v>
      </c>
      <c r="L17" s="7" t="s">
        <v>796</v>
      </c>
      <c r="M17" s="7" t="s">
        <v>1461</v>
      </c>
      <c r="N17" s="7" t="s">
        <v>1454</v>
      </c>
      <c r="O17" s="11">
        <v>3</v>
      </c>
      <c r="P17" s="11">
        <v>3</v>
      </c>
      <c r="Q17" s="11">
        <v>3</v>
      </c>
      <c r="R17" s="11">
        <v>0</v>
      </c>
      <c r="S17" s="11" t="s">
        <v>1455</v>
      </c>
      <c r="U17" t="str">
        <f t="shared" si="0"/>
        <v>是</v>
      </c>
    </row>
    <row r="18" spans="1:21">
      <c r="A18" s="2" t="str">
        <f>K18&amp;MID(L:L,15,4)</f>
        <v>叶国伟0311</v>
      </c>
      <c r="B18" s="7" t="s">
        <v>2211</v>
      </c>
      <c r="C18" s="7" t="s">
        <v>1457</v>
      </c>
      <c r="D18" s="7">
        <v>44</v>
      </c>
      <c r="E18" s="7" t="s">
        <v>2212</v>
      </c>
      <c r="F18" s="7" t="s">
        <v>22548</v>
      </c>
      <c r="G18" s="7" t="s">
        <v>22549</v>
      </c>
      <c r="H18" s="7" t="s">
        <v>1541</v>
      </c>
      <c r="I18" s="7" t="s">
        <v>22550</v>
      </c>
      <c r="J18" s="7" t="s">
        <v>1452</v>
      </c>
      <c r="K18" s="7" t="s">
        <v>576</v>
      </c>
      <c r="L18" s="7" t="s">
        <v>577</v>
      </c>
      <c r="M18" s="7" t="s">
        <v>1461</v>
      </c>
      <c r="N18" s="7" t="s">
        <v>23</v>
      </c>
      <c r="O18" s="11">
        <v>5</v>
      </c>
      <c r="P18" s="11">
        <v>6</v>
      </c>
      <c r="Q18" s="11">
        <v>3</v>
      </c>
      <c r="R18" s="11">
        <v>2</v>
      </c>
      <c r="S18" s="11" t="s">
        <v>1455</v>
      </c>
      <c r="U18" t="str">
        <f t="shared" si="0"/>
        <v>是</v>
      </c>
    </row>
    <row r="19" spans="1:21">
      <c r="A19" s="2" t="str">
        <f>K19&amp;MID(L:L,15,4)</f>
        <v>陈桂梅1224</v>
      </c>
      <c r="B19" s="7" t="s">
        <v>1562</v>
      </c>
      <c r="C19" s="7" t="s">
        <v>1446</v>
      </c>
      <c r="D19" s="7">
        <v>45</v>
      </c>
      <c r="E19" s="7" t="s">
        <v>1563</v>
      </c>
      <c r="F19" s="7" t="s">
        <v>22551</v>
      </c>
      <c r="G19" s="7" t="s">
        <v>22552</v>
      </c>
      <c r="H19" s="7" t="s">
        <v>1450</v>
      </c>
      <c r="I19" s="7" t="s">
        <v>10218</v>
      </c>
      <c r="J19" s="7" t="s">
        <v>1452</v>
      </c>
      <c r="K19" s="7" t="s">
        <v>54</v>
      </c>
      <c r="L19" s="7" t="s">
        <v>55</v>
      </c>
      <c r="M19" s="7" t="s">
        <v>1453</v>
      </c>
      <c r="N19" s="7" t="s">
        <v>23</v>
      </c>
      <c r="O19" s="11">
        <v>2</v>
      </c>
      <c r="P19" s="11">
        <v>42</v>
      </c>
      <c r="Q19" s="11">
        <v>1.5</v>
      </c>
      <c r="R19" s="11">
        <v>0.5</v>
      </c>
      <c r="S19" s="11" t="s">
        <v>1455</v>
      </c>
      <c r="U19" t="str">
        <f t="shared" si="0"/>
        <v>是</v>
      </c>
    </row>
    <row r="20" spans="1:21">
      <c r="A20" s="2" t="str">
        <f>K20&amp;MID(L:L,15,4)</f>
        <v>陈少好1223</v>
      </c>
      <c r="B20" s="7" t="s">
        <v>1567</v>
      </c>
      <c r="C20" s="7" t="s">
        <v>1446</v>
      </c>
      <c r="D20" s="7">
        <v>58</v>
      </c>
      <c r="E20" s="7" t="s">
        <v>1568</v>
      </c>
      <c r="F20" s="7" t="s">
        <v>22553</v>
      </c>
      <c r="G20" s="7" t="s">
        <v>22554</v>
      </c>
      <c r="H20" s="7" t="s">
        <v>1450</v>
      </c>
      <c r="I20" s="7" t="s">
        <v>22555</v>
      </c>
      <c r="J20" s="7" t="s">
        <v>1452</v>
      </c>
      <c r="K20" s="7" t="s">
        <v>86</v>
      </c>
      <c r="L20" s="7" t="s">
        <v>87</v>
      </c>
      <c r="M20" s="7" t="s">
        <v>1453</v>
      </c>
      <c r="N20" s="7" t="s">
        <v>23</v>
      </c>
      <c r="O20" s="11">
        <v>7</v>
      </c>
      <c r="P20" s="11">
        <v>17</v>
      </c>
      <c r="Q20" s="11">
        <v>1.5</v>
      </c>
      <c r="R20" s="11">
        <v>5.5</v>
      </c>
      <c r="S20" s="11" t="s">
        <v>1455</v>
      </c>
      <c r="U20" t="str">
        <f t="shared" si="0"/>
        <v>是</v>
      </c>
    </row>
    <row r="21" spans="1:21">
      <c r="A21" s="2" t="str">
        <f>K21&amp;MID(L:L,15,4)</f>
        <v>苏耀波5317</v>
      </c>
      <c r="B21" s="7" t="s">
        <v>1463</v>
      </c>
      <c r="C21" s="7" t="s">
        <v>1446</v>
      </c>
      <c r="D21" s="7">
        <v>52</v>
      </c>
      <c r="E21" s="7" t="s">
        <v>687</v>
      </c>
      <c r="F21" s="7" t="s">
        <v>22556</v>
      </c>
      <c r="G21" s="7" t="s">
        <v>22557</v>
      </c>
      <c r="H21" s="7" t="s">
        <v>1450</v>
      </c>
      <c r="I21" s="7" t="s">
        <v>22558</v>
      </c>
      <c r="J21" s="7" t="s">
        <v>1452</v>
      </c>
      <c r="K21" s="7" t="s">
        <v>1347</v>
      </c>
      <c r="L21" s="7" t="s">
        <v>1348</v>
      </c>
      <c r="M21" s="7" t="s">
        <v>1461</v>
      </c>
      <c r="N21" s="7" t="s">
        <v>1454</v>
      </c>
      <c r="O21" s="11">
        <v>3</v>
      </c>
      <c r="P21" s="11">
        <v>17</v>
      </c>
      <c r="Q21" s="11">
        <v>3</v>
      </c>
      <c r="R21" s="11">
        <v>0</v>
      </c>
      <c r="S21" s="11" t="s">
        <v>1455</v>
      </c>
      <c r="U21" t="str">
        <f t="shared" si="0"/>
        <v>是</v>
      </c>
    </row>
    <row r="22" spans="1:21">
      <c r="A22" s="2" t="str">
        <f>K22&amp;MID(L:L,15,4)</f>
        <v>江海清1733</v>
      </c>
      <c r="B22" s="7" t="s">
        <v>1577</v>
      </c>
      <c r="C22" s="7" t="s">
        <v>1446</v>
      </c>
      <c r="D22" s="7">
        <v>57</v>
      </c>
      <c r="E22" s="7" t="s">
        <v>502</v>
      </c>
      <c r="F22" s="7" t="s">
        <v>22559</v>
      </c>
      <c r="G22" s="7" t="s">
        <v>22560</v>
      </c>
      <c r="H22" s="7" t="s">
        <v>1450</v>
      </c>
      <c r="I22" s="7" t="s">
        <v>18584</v>
      </c>
      <c r="J22" s="7" t="s">
        <v>1452</v>
      </c>
      <c r="K22" s="7" t="s">
        <v>292</v>
      </c>
      <c r="L22" s="7" t="s">
        <v>293</v>
      </c>
      <c r="M22" s="7" t="s">
        <v>1453</v>
      </c>
      <c r="N22" s="7" t="s">
        <v>23</v>
      </c>
      <c r="O22" s="11">
        <v>5</v>
      </c>
      <c r="P22" s="11">
        <v>43</v>
      </c>
      <c r="Q22" s="11">
        <v>1.5</v>
      </c>
      <c r="R22" s="11">
        <v>3.5</v>
      </c>
      <c r="S22" s="11" t="s">
        <v>1455</v>
      </c>
      <c r="U22" t="str">
        <f t="shared" si="0"/>
        <v>是</v>
      </c>
    </row>
    <row r="23" spans="1:21">
      <c r="A23" s="2" t="str">
        <f>K23&amp;MID(L:L,15,4)</f>
        <v>何丽珍1421</v>
      </c>
      <c r="B23" s="7" t="s">
        <v>4981</v>
      </c>
      <c r="C23" s="7" t="s">
        <v>1446</v>
      </c>
      <c r="D23" s="7">
        <v>57</v>
      </c>
      <c r="E23" s="7" t="s">
        <v>896</v>
      </c>
      <c r="F23" s="7" t="s">
        <v>22561</v>
      </c>
      <c r="G23" s="7" t="s">
        <v>22562</v>
      </c>
      <c r="H23" s="7" t="s">
        <v>1450</v>
      </c>
      <c r="I23" s="7" t="s">
        <v>22563</v>
      </c>
      <c r="J23" s="7" t="s">
        <v>1452</v>
      </c>
      <c r="K23" s="7" t="s">
        <v>893</v>
      </c>
      <c r="L23" s="7" t="s">
        <v>894</v>
      </c>
      <c r="M23" s="7" t="s">
        <v>1461</v>
      </c>
      <c r="N23" s="7" t="s">
        <v>23</v>
      </c>
      <c r="O23" s="11">
        <v>5</v>
      </c>
      <c r="P23" s="11">
        <v>8</v>
      </c>
      <c r="Q23" s="11">
        <v>3</v>
      </c>
      <c r="R23" s="11">
        <v>2</v>
      </c>
      <c r="S23" s="11" t="s">
        <v>1455</v>
      </c>
      <c r="U23" t="str">
        <f t="shared" si="0"/>
        <v>是</v>
      </c>
    </row>
    <row r="24" spans="1:21">
      <c r="A24" s="2" t="str">
        <f>K24&amp;MID(L:L,15,4)</f>
        <v>温金水5434</v>
      </c>
      <c r="B24" s="7" t="s">
        <v>1587</v>
      </c>
      <c r="C24" s="7" t="s">
        <v>1446</v>
      </c>
      <c r="D24" s="7">
        <v>52</v>
      </c>
      <c r="E24" s="7" t="s">
        <v>1588</v>
      </c>
      <c r="F24" s="7" t="s">
        <v>22564</v>
      </c>
      <c r="G24" s="7" t="s">
        <v>22565</v>
      </c>
      <c r="H24" s="7" t="s">
        <v>1450</v>
      </c>
      <c r="I24" s="7" t="s">
        <v>22566</v>
      </c>
      <c r="J24" s="7" t="s">
        <v>1452</v>
      </c>
      <c r="K24" s="7" t="s">
        <v>566</v>
      </c>
      <c r="L24" s="7" t="s">
        <v>567</v>
      </c>
      <c r="M24" s="7" t="s">
        <v>1461</v>
      </c>
      <c r="N24" s="7" t="s">
        <v>23</v>
      </c>
      <c r="O24" s="11">
        <v>12</v>
      </c>
      <c r="P24" s="11">
        <v>56</v>
      </c>
      <c r="Q24" s="11">
        <v>3</v>
      </c>
      <c r="R24" s="11">
        <v>9</v>
      </c>
      <c r="S24" s="11" t="s">
        <v>1455</v>
      </c>
      <c r="U24" t="str">
        <f t="shared" si="0"/>
        <v>是</v>
      </c>
    </row>
    <row r="25" spans="1:21">
      <c r="A25" s="2" t="str">
        <f>K25&amp;MID(L:L,15,4)</f>
        <v>苏金莲6022</v>
      </c>
      <c r="B25" s="7" t="s">
        <v>16563</v>
      </c>
      <c r="C25" s="7" t="s">
        <v>1446</v>
      </c>
      <c r="D25" s="7">
        <v>44</v>
      </c>
      <c r="E25" s="7" t="s">
        <v>16564</v>
      </c>
      <c r="F25" s="7" t="s">
        <v>22567</v>
      </c>
      <c r="G25" s="7" t="s">
        <v>22568</v>
      </c>
      <c r="H25" s="7" t="s">
        <v>1450</v>
      </c>
      <c r="I25" s="7" t="s">
        <v>1678</v>
      </c>
      <c r="J25" s="7" t="s">
        <v>1452</v>
      </c>
      <c r="K25" s="7" t="s">
        <v>228</v>
      </c>
      <c r="L25" s="7" t="s">
        <v>229</v>
      </c>
      <c r="M25" s="7" t="s">
        <v>1461</v>
      </c>
      <c r="N25" s="7" t="s">
        <v>23</v>
      </c>
      <c r="O25" s="11">
        <v>3</v>
      </c>
      <c r="P25" s="11">
        <v>16</v>
      </c>
      <c r="Q25" s="11">
        <v>3</v>
      </c>
      <c r="R25" s="11">
        <v>0</v>
      </c>
      <c r="S25" s="11" t="s">
        <v>1455</v>
      </c>
      <c r="U25" t="str">
        <f t="shared" si="0"/>
        <v>是</v>
      </c>
    </row>
    <row r="26" spans="1:21">
      <c r="A26" s="2" t="str">
        <f>K26&amp;MID(L:L,15,4)</f>
        <v>孔婵5123</v>
      </c>
      <c r="B26" s="7" t="s">
        <v>20078</v>
      </c>
      <c r="C26" s="7" t="s">
        <v>1457</v>
      </c>
      <c r="D26" s="7">
        <v>43</v>
      </c>
      <c r="E26" s="7" t="s">
        <v>20079</v>
      </c>
      <c r="F26" s="7" t="s">
        <v>22569</v>
      </c>
      <c r="G26" s="7" t="s">
        <v>22570</v>
      </c>
      <c r="H26" s="7" t="s">
        <v>5239</v>
      </c>
      <c r="I26" s="7" t="s">
        <v>22571</v>
      </c>
      <c r="J26" s="7" t="s">
        <v>1452</v>
      </c>
      <c r="K26" s="7" t="s">
        <v>20888</v>
      </c>
      <c r="L26" s="7" t="s">
        <v>20889</v>
      </c>
      <c r="M26" s="7" t="s">
        <v>1461</v>
      </c>
      <c r="N26" s="7" t="s">
        <v>1177</v>
      </c>
      <c r="O26" s="11">
        <v>1</v>
      </c>
      <c r="P26" s="11">
        <v>14</v>
      </c>
      <c r="Q26" s="11">
        <v>2</v>
      </c>
      <c r="R26" s="11">
        <v>-1</v>
      </c>
      <c r="S26" s="11" t="s">
        <v>1520</v>
      </c>
      <c r="U26" t="str">
        <f t="shared" si="0"/>
        <v>否</v>
      </c>
    </row>
    <row r="27" spans="1:21">
      <c r="A27" s="2" t="str">
        <f>K27&amp;MID(L:L,15,4)</f>
        <v>梁国荣5118</v>
      </c>
      <c r="B27" s="7" t="s">
        <v>1600</v>
      </c>
      <c r="C27" s="7" t="s">
        <v>1446</v>
      </c>
      <c r="D27" s="7">
        <v>60</v>
      </c>
      <c r="E27" s="7" t="s">
        <v>1370</v>
      </c>
      <c r="F27" s="7" t="s">
        <v>22572</v>
      </c>
      <c r="G27" s="7" t="s">
        <v>22573</v>
      </c>
      <c r="H27" s="7" t="s">
        <v>1450</v>
      </c>
      <c r="I27" s="7" t="s">
        <v>22574</v>
      </c>
      <c r="J27" s="7" t="s">
        <v>1452</v>
      </c>
      <c r="K27" s="7" t="s">
        <v>1367</v>
      </c>
      <c r="L27" s="7" t="s">
        <v>1368</v>
      </c>
      <c r="M27" s="7" t="s">
        <v>1461</v>
      </c>
      <c r="N27" s="7" t="s">
        <v>1462</v>
      </c>
      <c r="O27" s="11">
        <v>7</v>
      </c>
      <c r="P27" s="11">
        <v>24</v>
      </c>
      <c r="Q27" s="11">
        <v>2.5</v>
      </c>
      <c r="R27" s="11">
        <v>4.5</v>
      </c>
      <c r="S27" s="11" t="s">
        <v>1455</v>
      </c>
      <c r="U27" t="str">
        <f t="shared" si="0"/>
        <v>是</v>
      </c>
    </row>
    <row r="28" spans="1:21">
      <c r="A28" s="2" t="str">
        <f>K28&amp;MID(L:L,15,4)</f>
        <v>谢见兴1243</v>
      </c>
      <c r="B28" s="7" t="s">
        <v>16567</v>
      </c>
      <c r="C28" s="7" t="s">
        <v>1457</v>
      </c>
      <c r="D28" s="7">
        <v>58</v>
      </c>
      <c r="E28" s="7" t="s">
        <v>612</v>
      </c>
      <c r="F28" s="7" t="s">
        <v>22575</v>
      </c>
      <c r="G28" s="7" t="s">
        <v>22576</v>
      </c>
      <c r="H28" s="7" t="s">
        <v>1450</v>
      </c>
      <c r="I28" s="7" t="s">
        <v>12083</v>
      </c>
      <c r="J28" s="7" t="s">
        <v>1452</v>
      </c>
      <c r="K28" s="7" t="s">
        <v>609</v>
      </c>
      <c r="L28" s="7" t="s">
        <v>610</v>
      </c>
      <c r="M28" s="7" t="s">
        <v>1453</v>
      </c>
      <c r="N28" s="7" t="s">
        <v>23</v>
      </c>
      <c r="O28" s="11">
        <v>1</v>
      </c>
      <c r="P28" s="11">
        <v>37</v>
      </c>
      <c r="Q28" s="11">
        <v>1.5</v>
      </c>
      <c r="R28" s="11">
        <v>0</v>
      </c>
      <c r="S28" s="11" t="s">
        <v>1455</v>
      </c>
      <c r="U28" t="str">
        <f t="shared" si="0"/>
        <v>是</v>
      </c>
    </row>
    <row r="29" spans="1:21">
      <c r="A29" s="2" t="str">
        <f>K29&amp;MID(L:L,15,4)</f>
        <v>陈英俊0319</v>
      </c>
      <c r="B29" s="7" t="s">
        <v>13582</v>
      </c>
      <c r="C29" s="7" t="s">
        <v>1446</v>
      </c>
      <c r="D29" s="7">
        <v>61</v>
      </c>
      <c r="E29" s="7" t="s">
        <v>13583</v>
      </c>
      <c r="F29" s="7" t="s">
        <v>22577</v>
      </c>
      <c r="G29" s="7" t="s">
        <v>22578</v>
      </c>
      <c r="H29" s="7" t="s">
        <v>1450</v>
      </c>
      <c r="I29" s="7" t="s">
        <v>22579</v>
      </c>
      <c r="J29" s="7" t="s">
        <v>1452</v>
      </c>
      <c r="K29" s="7" t="s">
        <v>754</v>
      </c>
      <c r="L29" s="7" t="s">
        <v>755</v>
      </c>
      <c r="M29" s="7" t="s">
        <v>1461</v>
      </c>
      <c r="N29" s="7" t="s">
        <v>1467</v>
      </c>
      <c r="O29" s="11">
        <v>3</v>
      </c>
      <c r="P29" s="11">
        <v>9</v>
      </c>
      <c r="Q29" s="11">
        <v>3</v>
      </c>
      <c r="R29" s="11">
        <v>0</v>
      </c>
      <c r="S29" s="11" t="s">
        <v>1455</v>
      </c>
      <c r="U29" t="str">
        <f t="shared" si="0"/>
        <v>是</v>
      </c>
    </row>
    <row r="30" spans="1:21">
      <c r="A30" s="2" t="str">
        <f>K30&amp;MID(L:L,15,4)</f>
        <v>王少鸾0325</v>
      </c>
      <c r="B30" s="7" t="s">
        <v>1514</v>
      </c>
      <c r="C30" s="7" t="s">
        <v>1446</v>
      </c>
      <c r="D30" s="7">
        <v>51</v>
      </c>
      <c r="E30" s="7" t="s">
        <v>1515</v>
      </c>
      <c r="F30" s="7" t="s">
        <v>22580</v>
      </c>
      <c r="G30" s="7" t="s">
        <v>22581</v>
      </c>
      <c r="H30" s="7" t="s">
        <v>1450</v>
      </c>
      <c r="I30" s="7" t="s">
        <v>17803</v>
      </c>
      <c r="J30" s="7" t="s">
        <v>1452</v>
      </c>
      <c r="K30" s="7" t="s">
        <v>1053</v>
      </c>
      <c r="L30" s="7" t="s">
        <v>1054</v>
      </c>
      <c r="M30" s="7" t="s">
        <v>1461</v>
      </c>
      <c r="N30" s="7" t="s">
        <v>23</v>
      </c>
      <c r="O30" s="11">
        <v>3</v>
      </c>
      <c r="P30" s="11">
        <v>0</v>
      </c>
      <c r="Q30" s="11">
        <v>3</v>
      </c>
      <c r="R30" s="11">
        <v>0</v>
      </c>
      <c r="S30" s="11" t="s">
        <v>1455</v>
      </c>
      <c r="U30" t="str">
        <f t="shared" si="0"/>
        <v>是</v>
      </c>
    </row>
    <row r="31" spans="1:21">
      <c r="A31" s="2" t="str">
        <f>K31&amp;MID(L:L,15,4)</f>
        <v>何国栋5417</v>
      </c>
      <c r="B31" s="7" t="s">
        <v>1612</v>
      </c>
      <c r="C31" s="7" t="s">
        <v>1446</v>
      </c>
      <c r="D31" s="7">
        <v>59</v>
      </c>
      <c r="E31" s="7" t="s">
        <v>1613</v>
      </c>
      <c r="F31" s="7" t="s">
        <v>22582</v>
      </c>
      <c r="G31" s="7" t="s">
        <v>22583</v>
      </c>
      <c r="H31" s="7" t="s">
        <v>1450</v>
      </c>
      <c r="I31" s="7" t="s">
        <v>22584</v>
      </c>
      <c r="J31" s="7" t="s">
        <v>1452</v>
      </c>
      <c r="K31" s="7" t="s">
        <v>1277</v>
      </c>
      <c r="L31" s="7" t="s">
        <v>1278</v>
      </c>
      <c r="M31" s="7" t="s">
        <v>1461</v>
      </c>
      <c r="N31" s="7" t="s">
        <v>1462</v>
      </c>
      <c r="O31" s="11">
        <v>2</v>
      </c>
      <c r="P31" s="11">
        <v>48</v>
      </c>
      <c r="Q31" s="11">
        <v>2.5</v>
      </c>
      <c r="R31" s="11">
        <v>0</v>
      </c>
      <c r="S31" s="11" t="s">
        <v>1455</v>
      </c>
      <c r="U31" t="str">
        <f t="shared" si="0"/>
        <v>是</v>
      </c>
    </row>
    <row r="32" spans="1:21">
      <c r="A32" s="2" t="str">
        <f>K32&amp;MID(L:L,15,4)</f>
        <v>陈伯荣2149</v>
      </c>
      <c r="B32" s="7" t="s">
        <v>8052</v>
      </c>
      <c r="C32" s="7" t="s">
        <v>1446</v>
      </c>
      <c r="D32" s="7">
        <v>57</v>
      </c>
      <c r="E32" s="7" t="s">
        <v>8053</v>
      </c>
      <c r="F32" s="7" t="s">
        <v>22585</v>
      </c>
      <c r="G32" s="7" t="s">
        <v>22586</v>
      </c>
      <c r="H32" s="7" t="s">
        <v>1450</v>
      </c>
      <c r="I32" s="7" t="s">
        <v>22587</v>
      </c>
      <c r="J32" s="7" t="s">
        <v>1452</v>
      </c>
      <c r="K32" s="7" t="s">
        <v>1112</v>
      </c>
      <c r="L32" s="7" t="s">
        <v>1113</v>
      </c>
      <c r="M32" s="7" t="s">
        <v>1461</v>
      </c>
      <c r="N32" s="7" t="s">
        <v>23</v>
      </c>
      <c r="O32" s="11">
        <v>4</v>
      </c>
      <c r="P32" s="11">
        <v>12</v>
      </c>
      <c r="Q32" s="11">
        <v>3</v>
      </c>
      <c r="R32" s="11">
        <v>1</v>
      </c>
      <c r="S32" s="11" t="s">
        <v>1455</v>
      </c>
      <c r="U32" t="str">
        <f t="shared" si="0"/>
        <v>是</v>
      </c>
    </row>
    <row r="33" spans="1:21">
      <c r="A33" s="2" t="str">
        <f>K33&amp;MID(L:L,15,4)</f>
        <v>王衍明1212</v>
      </c>
      <c r="B33" s="7" t="s">
        <v>1627</v>
      </c>
      <c r="C33" s="7" t="s">
        <v>1457</v>
      </c>
      <c r="D33" s="7">
        <v>49</v>
      </c>
      <c r="E33" s="7" t="s">
        <v>562</v>
      </c>
      <c r="F33" s="7" t="s">
        <v>22588</v>
      </c>
      <c r="G33" s="7" t="s">
        <v>22589</v>
      </c>
      <c r="H33" s="7" t="s">
        <v>1450</v>
      </c>
      <c r="I33" s="7" t="s">
        <v>22590</v>
      </c>
      <c r="J33" s="7" t="s">
        <v>1452</v>
      </c>
      <c r="K33" s="7" t="s">
        <v>559</v>
      </c>
      <c r="L33" s="7" t="s">
        <v>560</v>
      </c>
      <c r="M33" s="7" t="s">
        <v>1461</v>
      </c>
      <c r="N33" s="7" t="s">
        <v>23</v>
      </c>
      <c r="O33" s="11">
        <v>5</v>
      </c>
      <c r="P33" s="11">
        <v>19</v>
      </c>
      <c r="Q33" s="11">
        <v>3</v>
      </c>
      <c r="R33" s="11">
        <v>2</v>
      </c>
      <c r="S33" s="11" t="s">
        <v>1455</v>
      </c>
      <c r="U33" t="str">
        <f t="shared" si="0"/>
        <v>是</v>
      </c>
    </row>
    <row r="34" spans="1:21">
      <c r="A34" s="2" t="str">
        <f>K34&amp;MID(L:L,15,4)</f>
        <v>黎再钊0058</v>
      </c>
      <c r="B34" s="7" t="s">
        <v>1631</v>
      </c>
      <c r="C34" s="7" t="s">
        <v>1446</v>
      </c>
      <c r="D34" s="7">
        <v>34</v>
      </c>
      <c r="E34" s="7" t="s">
        <v>1632</v>
      </c>
      <c r="F34" s="7" t="s">
        <v>22591</v>
      </c>
      <c r="G34" s="7" t="s">
        <v>22592</v>
      </c>
      <c r="H34" s="7" t="s">
        <v>1450</v>
      </c>
      <c r="I34" s="7" t="s">
        <v>22593</v>
      </c>
      <c r="J34" s="7" t="s">
        <v>1452</v>
      </c>
      <c r="K34" s="7" t="s">
        <v>357</v>
      </c>
      <c r="L34" s="7" t="s">
        <v>358</v>
      </c>
      <c r="M34" s="7" t="s">
        <v>1453</v>
      </c>
      <c r="N34" s="7" t="s">
        <v>23</v>
      </c>
      <c r="O34" s="11">
        <v>12</v>
      </c>
      <c r="P34" s="11">
        <v>21</v>
      </c>
      <c r="Q34" s="11">
        <v>1.5</v>
      </c>
      <c r="R34" s="11">
        <v>10.5</v>
      </c>
      <c r="S34" s="11" t="s">
        <v>1455</v>
      </c>
      <c r="U34" t="str">
        <f t="shared" si="0"/>
        <v>是</v>
      </c>
    </row>
    <row r="35" spans="1:21">
      <c r="A35" s="2" t="str">
        <f>K35&amp;MID(L:L,15,4)</f>
        <v>周绍辉0019</v>
      </c>
      <c r="B35" s="7" t="s">
        <v>1636</v>
      </c>
      <c r="C35" s="7" t="s">
        <v>1446</v>
      </c>
      <c r="D35" s="7">
        <v>43</v>
      </c>
      <c r="E35" s="7" t="s">
        <v>1637</v>
      </c>
      <c r="F35" s="7" t="s">
        <v>22594</v>
      </c>
      <c r="G35" s="7" t="s">
        <v>22595</v>
      </c>
      <c r="H35" s="7" t="s">
        <v>1450</v>
      </c>
      <c r="I35" s="7" t="s">
        <v>20046</v>
      </c>
      <c r="J35" s="7" t="s">
        <v>1452</v>
      </c>
      <c r="K35" s="7" t="s">
        <v>699</v>
      </c>
      <c r="L35" s="7" t="s">
        <v>700</v>
      </c>
      <c r="M35" s="7" t="s">
        <v>1453</v>
      </c>
      <c r="N35" s="7" t="s">
        <v>23</v>
      </c>
      <c r="O35" s="11">
        <v>2</v>
      </c>
      <c r="P35" s="11">
        <v>1</v>
      </c>
      <c r="Q35" s="11">
        <v>1.5</v>
      </c>
      <c r="R35" s="11">
        <v>0.5</v>
      </c>
      <c r="S35" s="11" t="s">
        <v>1455</v>
      </c>
      <c r="U35" t="str">
        <f t="shared" si="0"/>
        <v>是</v>
      </c>
    </row>
    <row r="36" spans="1:21">
      <c r="A36" s="2" t="str">
        <f>K36&amp;MID(L:L,15,4)</f>
        <v>区伟贤1218</v>
      </c>
      <c r="B36" s="7" t="s">
        <v>17456</v>
      </c>
      <c r="C36" s="7" t="s">
        <v>1446</v>
      </c>
      <c r="D36" s="7">
        <v>64</v>
      </c>
      <c r="E36" s="7" t="s">
        <v>1406</v>
      </c>
      <c r="F36" s="7" t="s">
        <v>22596</v>
      </c>
      <c r="G36" s="7" t="s">
        <v>22597</v>
      </c>
      <c r="H36" s="7" t="s">
        <v>1450</v>
      </c>
      <c r="I36" s="7" t="s">
        <v>22598</v>
      </c>
      <c r="J36" s="7" t="s">
        <v>1452</v>
      </c>
      <c r="K36" s="7" t="s">
        <v>1403</v>
      </c>
      <c r="L36" s="7" t="s">
        <v>1404</v>
      </c>
      <c r="M36" s="7" t="s">
        <v>1461</v>
      </c>
      <c r="N36" s="7" t="s">
        <v>1157</v>
      </c>
      <c r="O36" s="11">
        <v>2</v>
      </c>
      <c r="P36" s="11">
        <v>33</v>
      </c>
      <c r="Q36" s="11">
        <v>2.5</v>
      </c>
      <c r="R36" s="11">
        <v>0</v>
      </c>
      <c r="S36" s="11" t="s">
        <v>1455</v>
      </c>
      <c r="U36" t="str">
        <f t="shared" si="0"/>
        <v>是</v>
      </c>
    </row>
    <row r="37" spans="1:21">
      <c r="A37" s="2" t="str">
        <f>K37&amp;MID(L:L,15,4)</f>
        <v>叶仙1243</v>
      </c>
      <c r="B37" s="7" t="s">
        <v>1641</v>
      </c>
      <c r="C37" s="7" t="s">
        <v>1444</v>
      </c>
      <c r="D37" s="7">
        <v>47</v>
      </c>
      <c r="E37" s="7" t="s">
        <v>1642</v>
      </c>
      <c r="F37" s="7" t="s">
        <v>22599</v>
      </c>
      <c r="G37" s="7" t="s">
        <v>22600</v>
      </c>
      <c r="H37" s="7" t="s">
        <v>1450</v>
      </c>
      <c r="I37" s="7" t="s">
        <v>12146</v>
      </c>
      <c r="J37" s="7" t="s">
        <v>1452</v>
      </c>
      <c r="K37" s="7" t="s">
        <v>637</v>
      </c>
      <c r="L37" s="7" t="s">
        <v>638</v>
      </c>
      <c r="M37" s="7" t="s">
        <v>1453</v>
      </c>
      <c r="N37" s="7" t="s">
        <v>23</v>
      </c>
      <c r="O37" s="11">
        <v>1</v>
      </c>
      <c r="P37" s="11">
        <v>39</v>
      </c>
      <c r="Q37" s="11">
        <v>1.5</v>
      </c>
      <c r="R37" s="11">
        <v>0</v>
      </c>
      <c r="S37" s="11" t="s">
        <v>1455</v>
      </c>
      <c r="U37" t="str">
        <f t="shared" si="0"/>
        <v>是</v>
      </c>
    </row>
    <row r="38" spans="1:21">
      <c r="A38" s="2" t="str">
        <f>K38&amp;MID(L:L,15,4)</f>
        <v>黄炳宽0978</v>
      </c>
      <c r="B38" s="7" t="s">
        <v>1651</v>
      </c>
      <c r="C38" s="7" t="s">
        <v>1446</v>
      </c>
      <c r="D38" s="7">
        <v>49</v>
      </c>
      <c r="E38" s="7" t="s">
        <v>234</v>
      </c>
      <c r="F38" s="7" t="s">
        <v>22601</v>
      </c>
      <c r="G38" s="7" t="s">
        <v>22602</v>
      </c>
      <c r="H38" s="7" t="s">
        <v>1450</v>
      </c>
      <c r="I38" s="7" t="s">
        <v>22603</v>
      </c>
      <c r="J38" s="7" t="s">
        <v>1452</v>
      </c>
      <c r="K38" s="7" t="s">
        <v>231</v>
      </c>
      <c r="L38" s="7" t="s">
        <v>232</v>
      </c>
      <c r="M38" s="7" t="s">
        <v>1453</v>
      </c>
      <c r="N38" s="7" t="s">
        <v>23</v>
      </c>
      <c r="O38" s="11">
        <v>1</v>
      </c>
      <c r="P38" s="11">
        <v>44</v>
      </c>
      <c r="Q38" s="11">
        <v>1.5</v>
      </c>
      <c r="R38" s="11">
        <v>0</v>
      </c>
      <c r="S38" s="11" t="s">
        <v>1455</v>
      </c>
      <c r="U38" t="str">
        <f t="shared" si="0"/>
        <v>是</v>
      </c>
    </row>
    <row r="39" spans="1:21">
      <c r="A39" s="2" t="str">
        <f>K39&amp;MID(L:L,15,4)</f>
        <v>高格卿5123</v>
      </c>
      <c r="B39" s="7" t="s">
        <v>1655</v>
      </c>
      <c r="C39" s="7" t="s">
        <v>1446</v>
      </c>
      <c r="D39" s="7">
        <v>56</v>
      </c>
      <c r="E39" s="7" t="s">
        <v>1656</v>
      </c>
      <c r="F39" s="7" t="s">
        <v>22604</v>
      </c>
      <c r="G39" s="7" t="s">
        <v>22605</v>
      </c>
      <c r="H39" s="7" t="s">
        <v>1450</v>
      </c>
      <c r="I39" s="7" t="s">
        <v>22606</v>
      </c>
      <c r="J39" s="7" t="s">
        <v>1452</v>
      </c>
      <c r="K39" s="7" t="s">
        <v>162</v>
      </c>
      <c r="L39" s="7" t="s">
        <v>163</v>
      </c>
      <c r="M39" s="7" t="s">
        <v>1453</v>
      </c>
      <c r="N39" s="7" t="s">
        <v>23</v>
      </c>
      <c r="O39" s="11">
        <v>3</v>
      </c>
      <c r="P39" s="11">
        <v>10</v>
      </c>
      <c r="Q39" s="11">
        <v>1.5</v>
      </c>
      <c r="R39" s="11">
        <v>1.5</v>
      </c>
      <c r="S39" s="11" t="s">
        <v>1455</v>
      </c>
      <c r="U39" t="str">
        <f t="shared" si="0"/>
        <v>是</v>
      </c>
    </row>
    <row r="40" spans="1:21">
      <c r="A40" s="2" t="str">
        <f>K40&amp;MID(L:L,15,4)</f>
        <v>黎剑强0033</v>
      </c>
      <c r="B40" s="7" t="s">
        <v>1665</v>
      </c>
      <c r="C40" s="7" t="s">
        <v>1457</v>
      </c>
      <c r="D40" s="7">
        <v>47</v>
      </c>
      <c r="E40" s="7" t="s">
        <v>1666</v>
      </c>
      <c r="F40" s="7" t="s">
        <v>22607</v>
      </c>
      <c r="G40" s="7" t="s">
        <v>22608</v>
      </c>
      <c r="H40" s="7" t="s">
        <v>1450</v>
      </c>
      <c r="I40" s="7" t="s">
        <v>5829</v>
      </c>
      <c r="J40" s="7" t="s">
        <v>1452</v>
      </c>
      <c r="K40" s="7" t="s">
        <v>345</v>
      </c>
      <c r="L40" s="7" t="s">
        <v>346</v>
      </c>
      <c r="M40" s="7" t="s">
        <v>1461</v>
      </c>
      <c r="N40" s="7" t="s">
        <v>23</v>
      </c>
      <c r="O40" s="11">
        <v>3</v>
      </c>
      <c r="P40" s="11">
        <v>59</v>
      </c>
      <c r="Q40" s="11">
        <v>3</v>
      </c>
      <c r="R40" s="11">
        <v>0</v>
      </c>
      <c r="S40" s="11" t="s">
        <v>1455</v>
      </c>
      <c r="U40" t="str">
        <f t="shared" si="0"/>
        <v>是</v>
      </c>
    </row>
    <row r="41" spans="1:21">
      <c r="A41" s="2" t="str">
        <f>K41&amp;MID(L:L,15,4)</f>
        <v>冯玉桂1005</v>
      </c>
      <c r="B41" s="7" t="s">
        <v>1670</v>
      </c>
      <c r="C41" s="7" t="s">
        <v>1446</v>
      </c>
      <c r="D41" s="7">
        <v>41</v>
      </c>
      <c r="E41" s="7" t="s">
        <v>1671</v>
      </c>
      <c r="F41" s="7" t="s">
        <v>22609</v>
      </c>
      <c r="G41" s="7" t="s">
        <v>22610</v>
      </c>
      <c r="H41" s="7" t="s">
        <v>1450</v>
      </c>
      <c r="I41" s="7" t="s">
        <v>22611</v>
      </c>
      <c r="J41" s="7" t="s">
        <v>1452</v>
      </c>
      <c r="K41" s="7" t="s">
        <v>180</v>
      </c>
      <c r="L41" s="7" t="s">
        <v>181</v>
      </c>
      <c r="M41" s="7" t="s">
        <v>1453</v>
      </c>
      <c r="N41" s="7" t="s">
        <v>23</v>
      </c>
      <c r="O41" s="11">
        <v>12</v>
      </c>
      <c r="P41" s="11">
        <v>53</v>
      </c>
      <c r="Q41" s="11">
        <v>1.5</v>
      </c>
      <c r="R41" s="11">
        <v>10.5</v>
      </c>
      <c r="S41" s="11" t="s">
        <v>1455</v>
      </c>
      <c r="U41" t="str">
        <f t="shared" si="0"/>
        <v>是</v>
      </c>
    </row>
    <row r="42" spans="1:21">
      <c r="A42" s="2" t="str">
        <f>K42&amp;MID(L:L,15,4)</f>
        <v>蔡少英0622</v>
      </c>
      <c r="B42" s="7" t="s">
        <v>1684</v>
      </c>
      <c r="C42" s="7" t="s">
        <v>1444</v>
      </c>
      <c r="D42" s="7">
        <v>47</v>
      </c>
      <c r="E42" s="7" t="s">
        <v>787</v>
      </c>
      <c r="F42" s="7" t="s">
        <v>22612</v>
      </c>
      <c r="G42" s="7" t="s">
        <v>22613</v>
      </c>
      <c r="H42" s="7" t="s">
        <v>1450</v>
      </c>
      <c r="I42" s="7" t="s">
        <v>3116</v>
      </c>
      <c r="J42" s="7" t="s">
        <v>1452</v>
      </c>
      <c r="K42" s="7" t="s">
        <v>784</v>
      </c>
      <c r="L42" s="7" t="s">
        <v>785</v>
      </c>
      <c r="M42" s="7" t="s">
        <v>1461</v>
      </c>
      <c r="N42" s="7" t="s">
        <v>23</v>
      </c>
      <c r="O42" s="11">
        <v>3</v>
      </c>
      <c r="P42" s="11">
        <v>1</v>
      </c>
      <c r="Q42" s="11">
        <v>3</v>
      </c>
      <c r="R42" s="11">
        <v>0</v>
      </c>
      <c r="S42" s="11" t="s">
        <v>1455</v>
      </c>
      <c r="U42" t="str">
        <f t="shared" si="0"/>
        <v>是</v>
      </c>
    </row>
    <row r="43" spans="1:21">
      <c r="A43" s="2" t="str">
        <f>K43&amp;MID(L:L,15,4)</f>
        <v>马淑琼4828</v>
      </c>
      <c r="B43" s="7" t="s">
        <v>16610</v>
      </c>
      <c r="C43" s="7" t="s">
        <v>1446</v>
      </c>
      <c r="D43" s="7">
        <v>51</v>
      </c>
      <c r="E43" s="7" t="s">
        <v>1715</v>
      </c>
      <c r="F43" s="7" t="s">
        <v>22614</v>
      </c>
      <c r="G43" s="7" t="s">
        <v>22615</v>
      </c>
      <c r="H43" s="7" t="s">
        <v>1450</v>
      </c>
      <c r="I43" s="7" t="s">
        <v>6369</v>
      </c>
      <c r="J43" s="7" t="s">
        <v>1452</v>
      </c>
      <c r="K43" s="7" t="s">
        <v>844</v>
      </c>
      <c r="L43" s="7" t="s">
        <v>845</v>
      </c>
      <c r="M43" s="7" t="s">
        <v>1461</v>
      </c>
      <c r="N43" s="7" t="s">
        <v>1467</v>
      </c>
      <c r="O43" s="11">
        <v>3</v>
      </c>
      <c r="P43" s="11">
        <v>5</v>
      </c>
      <c r="Q43" s="11">
        <v>3</v>
      </c>
      <c r="R43" s="11">
        <v>0</v>
      </c>
      <c r="S43" s="11" t="s">
        <v>1455</v>
      </c>
      <c r="U43" t="str">
        <f t="shared" si="0"/>
        <v>是</v>
      </c>
    </row>
    <row r="44" spans="1:21">
      <c r="A44" s="2" t="str">
        <f>K44&amp;MID(L:L,15,4)</f>
        <v>何国强4211</v>
      </c>
      <c r="B44" s="7" t="s">
        <v>20078</v>
      </c>
      <c r="C44" s="7" t="s">
        <v>1457</v>
      </c>
      <c r="D44" s="7">
        <v>43</v>
      </c>
      <c r="E44" s="7" t="s">
        <v>20079</v>
      </c>
      <c r="F44" s="7" t="s">
        <v>22616</v>
      </c>
      <c r="G44" s="7" t="s">
        <v>22617</v>
      </c>
      <c r="H44" s="7" t="s">
        <v>1450</v>
      </c>
      <c r="I44" s="7" t="s">
        <v>19681</v>
      </c>
      <c r="J44" s="7" t="s">
        <v>1452</v>
      </c>
      <c r="K44" s="7" t="s">
        <v>20082</v>
      </c>
      <c r="L44" s="7" t="s">
        <v>20083</v>
      </c>
      <c r="M44" s="7" t="s">
        <v>1461</v>
      </c>
      <c r="N44" s="7" t="s">
        <v>1462</v>
      </c>
      <c r="O44" s="11">
        <v>3</v>
      </c>
      <c r="P44" s="11">
        <v>25</v>
      </c>
      <c r="Q44" s="11">
        <v>2.5</v>
      </c>
      <c r="R44" s="11">
        <v>0.5</v>
      </c>
      <c r="S44" s="11" t="s">
        <v>1455</v>
      </c>
      <c r="U44" t="str">
        <f t="shared" si="0"/>
        <v>是</v>
      </c>
    </row>
    <row r="45" spans="1:21">
      <c r="A45" s="2" t="str">
        <f>K45&amp;MID(L:L,15,4)</f>
        <v>邝顺容1224</v>
      </c>
      <c r="B45" s="7" t="s">
        <v>1699</v>
      </c>
      <c r="C45" s="7" t="s">
        <v>1444</v>
      </c>
      <c r="D45" s="7">
        <v>57</v>
      </c>
      <c r="E45" s="7" t="s">
        <v>1700</v>
      </c>
      <c r="F45" s="7" t="s">
        <v>22618</v>
      </c>
      <c r="G45" s="7" t="s">
        <v>22619</v>
      </c>
      <c r="H45" s="7" t="s">
        <v>1450</v>
      </c>
      <c r="I45" s="7" t="s">
        <v>20237</v>
      </c>
      <c r="J45" s="7" t="s">
        <v>1452</v>
      </c>
      <c r="K45" s="7" t="s">
        <v>1025</v>
      </c>
      <c r="L45" s="7" t="s">
        <v>1026</v>
      </c>
      <c r="M45" s="7" t="s">
        <v>1453</v>
      </c>
      <c r="N45" s="7" t="s">
        <v>23</v>
      </c>
      <c r="O45" s="11">
        <v>2</v>
      </c>
      <c r="P45" s="11">
        <v>4</v>
      </c>
      <c r="Q45" s="11">
        <v>1.5</v>
      </c>
      <c r="R45" s="11">
        <v>0.5</v>
      </c>
      <c r="S45" s="11" t="s">
        <v>1455</v>
      </c>
      <c r="U45" t="str">
        <f t="shared" si="0"/>
        <v>是</v>
      </c>
    </row>
    <row r="46" spans="1:21">
      <c r="A46" s="2" t="str">
        <f>K46&amp;MID(L:L,15,4)</f>
        <v>张家麟3232</v>
      </c>
      <c r="B46" s="7" t="s">
        <v>10083</v>
      </c>
      <c r="C46" s="7" t="s">
        <v>1446</v>
      </c>
      <c r="D46" s="7">
        <v>58</v>
      </c>
      <c r="E46" s="7" t="s">
        <v>585</v>
      </c>
      <c r="F46" s="7" t="s">
        <v>22620</v>
      </c>
      <c r="G46" s="7" t="s">
        <v>22621</v>
      </c>
      <c r="H46" s="7" t="s">
        <v>1450</v>
      </c>
      <c r="I46" s="7" t="s">
        <v>3337</v>
      </c>
      <c r="J46" s="7" t="s">
        <v>1452</v>
      </c>
      <c r="K46" s="7" t="s">
        <v>582</v>
      </c>
      <c r="L46" s="7" t="s">
        <v>583</v>
      </c>
      <c r="M46" s="7" t="s">
        <v>1461</v>
      </c>
      <c r="N46" s="7" t="s">
        <v>23</v>
      </c>
      <c r="O46" s="11">
        <v>3</v>
      </c>
      <c r="P46" s="11">
        <v>5</v>
      </c>
      <c r="Q46" s="11">
        <v>3</v>
      </c>
      <c r="R46" s="11">
        <v>0</v>
      </c>
      <c r="S46" s="11" t="s">
        <v>1455</v>
      </c>
      <c r="U46" t="str">
        <f t="shared" si="0"/>
        <v>是</v>
      </c>
    </row>
    <row r="47" spans="1:21">
      <c r="A47" s="2" t="str">
        <f>K47&amp;MID(L:L,15,4)</f>
        <v>郭彦镜0637</v>
      </c>
      <c r="B47" s="7" t="s">
        <v>1709</v>
      </c>
      <c r="C47" s="7" t="s">
        <v>1446</v>
      </c>
      <c r="D47" s="7">
        <v>41</v>
      </c>
      <c r="E47" s="7" t="s">
        <v>1710</v>
      </c>
      <c r="F47" s="7" t="s">
        <v>22622</v>
      </c>
      <c r="G47" s="7" t="s">
        <v>22623</v>
      </c>
      <c r="H47" s="7" t="s">
        <v>1450</v>
      </c>
      <c r="I47" s="7" t="s">
        <v>22624</v>
      </c>
      <c r="J47" s="7" t="s">
        <v>1452</v>
      </c>
      <c r="K47" s="7" t="s">
        <v>172</v>
      </c>
      <c r="L47" s="7" t="s">
        <v>173</v>
      </c>
      <c r="M47" s="7" t="s">
        <v>1453</v>
      </c>
      <c r="N47" s="7" t="s">
        <v>23</v>
      </c>
      <c r="O47" s="11">
        <v>4</v>
      </c>
      <c r="P47" s="11">
        <v>33</v>
      </c>
      <c r="Q47" s="11">
        <v>1.5</v>
      </c>
      <c r="R47" s="11">
        <v>2.5</v>
      </c>
      <c r="S47" s="11" t="s">
        <v>1455</v>
      </c>
      <c r="U47" t="str">
        <f t="shared" si="0"/>
        <v>是</v>
      </c>
    </row>
    <row r="48" spans="1:21">
      <c r="A48" s="2" t="str">
        <f>K48&amp;MID(L:L,15,4)</f>
        <v>李环1227</v>
      </c>
      <c r="B48" s="7" t="s">
        <v>1719</v>
      </c>
      <c r="C48" s="7" t="s">
        <v>1457</v>
      </c>
      <c r="D48" s="7">
        <v>57</v>
      </c>
      <c r="E48" s="7" t="s">
        <v>1720</v>
      </c>
      <c r="F48" s="7" t="s">
        <v>22625</v>
      </c>
      <c r="G48" s="7" t="s">
        <v>22626</v>
      </c>
      <c r="H48" s="7" t="s">
        <v>1450</v>
      </c>
      <c r="I48" s="7" t="s">
        <v>22627</v>
      </c>
      <c r="J48" s="7" t="s">
        <v>1452</v>
      </c>
      <c r="K48" s="7" t="s">
        <v>977</v>
      </c>
      <c r="L48" s="7" t="s">
        <v>978</v>
      </c>
      <c r="M48" s="7" t="s">
        <v>1453</v>
      </c>
      <c r="N48" s="7" t="s">
        <v>23</v>
      </c>
      <c r="O48" s="11">
        <v>1</v>
      </c>
      <c r="P48" s="11">
        <v>31</v>
      </c>
      <c r="Q48" s="11">
        <v>1.5</v>
      </c>
      <c r="R48" s="11">
        <v>0</v>
      </c>
      <c r="S48" s="11" t="s">
        <v>1455</v>
      </c>
      <c r="U48" t="str">
        <f t="shared" si="0"/>
        <v>是</v>
      </c>
    </row>
    <row r="49" spans="1:21">
      <c r="A49" s="2" t="str">
        <f>K49&amp;MID(L:L,15,4)</f>
        <v>梁翠仪212X</v>
      </c>
      <c r="B49" s="7" t="s">
        <v>1724</v>
      </c>
      <c r="C49" s="7" t="s">
        <v>1446</v>
      </c>
      <c r="D49" s="7">
        <v>55</v>
      </c>
      <c r="E49" s="7" t="s">
        <v>1725</v>
      </c>
      <c r="F49" s="7" t="s">
        <v>22628</v>
      </c>
      <c r="G49" s="7" t="s">
        <v>22629</v>
      </c>
      <c r="H49" s="7" t="s">
        <v>1450</v>
      </c>
      <c r="I49" s="7" t="s">
        <v>22630</v>
      </c>
      <c r="J49" s="7" t="s">
        <v>1452</v>
      </c>
      <c r="K49" s="7" t="s">
        <v>282</v>
      </c>
      <c r="L49" s="7" t="s">
        <v>283</v>
      </c>
      <c r="M49" s="7" t="s">
        <v>1461</v>
      </c>
      <c r="N49" s="7" t="s">
        <v>23</v>
      </c>
      <c r="O49" s="11">
        <v>3</v>
      </c>
      <c r="P49" s="11">
        <v>28</v>
      </c>
      <c r="Q49" s="11">
        <v>3</v>
      </c>
      <c r="R49" s="11">
        <v>0</v>
      </c>
      <c r="S49" s="11" t="s">
        <v>1455</v>
      </c>
      <c r="U49" t="str">
        <f t="shared" si="0"/>
        <v>是</v>
      </c>
    </row>
    <row r="50" spans="1:21">
      <c r="A50" s="2" t="str">
        <f>K50&amp;MID(L:L,15,4)</f>
        <v>陈苏4424</v>
      </c>
      <c r="B50" s="7" t="s">
        <v>16505</v>
      </c>
      <c r="C50" s="7" t="s">
        <v>1446</v>
      </c>
      <c r="D50" s="7">
        <v>54</v>
      </c>
      <c r="E50" s="7" t="s">
        <v>16506</v>
      </c>
      <c r="F50" s="7" t="s">
        <v>22631</v>
      </c>
      <c r="G50" s="7" t="s">
        <v>22632</v>
      </c>
      <c r="H50" s="7" t="s">
        <v>1450</v>
      </c>
      <c r="I50" s="7" t="s">
        <v>22633</v>
      </c>
      <c r="J50" s="7" t="s">
        <v>1452</v>
      </c>
      <c r="K50" s="7" t="s">
        <v>695</v>
      </c>
      <c r="L50" s="7" t="s">
        <v>696</v>
      </c>
      <c r="M50" s="7" t="s">
        <v>1461</v>
      </c>
      <c r="N50" s="7" t="s">
        <v>1454</v>
      </c>
      <c r="O50" s="11">
        <v>3</v>
      </c>
      <c r="P50" s="11">
        <v>48</v>
      </c>
      <c r="Q50" s="11">
        <v>3</v>
      </c>
      <c r="R50" s="11">
        <v>0</v>
      </c>
      <c r="S50" s="11" t="s">
        <v>1455</v>
      </c>
      <c r="U50" t="str">
        <f t="shared" si="0"/>
        <v>是</v>
      </c>
    </row>
    <row r="51" spans="1:21">
      <c r="A51" s="2" t="str">
        <f>K51&amp;MID(L:L,15,4)</f>
        <v>沈达演7211</v>
      </c>
      <c r="B51" s="7" t="s">
        <v>1736</v>
      </c>
      <c r="C51" s="7" t="s">
        <v>1446</v>
      </c>
      <c r="D51" s="7">
        <v>48</v>
      </c>
      <c r="E51" s="7" t="s">
        <v>1737</v>
      </c>
      <c r="F51" s="7" t="s">
        <v>22634</v>
      </c>
      <c r="G51" s="7" t="s">
        <v>22635</v>
      </c>
      <c r="H51" s="7" t="s">
        <v>1740</v>
      </c>
      <c r="I51" s="7" t="s">
        <v>22636</v>
      </c>
      <c r="J51" s="7" t="s">
        <v>1452</v>
      </c>
      <c r="K51" s="7" t="s">
        <v>468</v>
      </c>
      <c r="L51" s="7" t="s">
        <v>469</v>
      </c>
      <c r="M51" s="7" t="s">
        <v>1453</v>
      </c>
      <c r="N51" s="7" t="s">
        <v>23</v>
      </c>
      <c r="O51" s="11">
        <v>1</v>
      </c>
      <c r="P51" s="11">
        <v>43</v>
      </c>
      <c r="Q51" s="11">
        <v>1.5</v>
      </c>
      <c r="R51" s="11">
        <v>0</v>
      </c>
      <c r="S51" s="11" t="s">
        <v>1455</v>
      </c>
      <c r="U51" t="str">
        <f t="shared" si="0"/>
        <v>是</v>
      </c>
    </row>
    <row r="52" spans="1:21">
      <c r="A52" s="2" t="str">
        <f>K52&amp;MID(L:L,15,4)</f>
        <v>陈穗婵4129</v>
      </c>
      <c r="B52" s="7" t="s">
        <v>1742</v>
      </c>
      <c r="C52" s="7" t="s">
        <v>1446</v>
      </c>
      <c r="D52" s="7">
        <v>44</v>
      </c>
      <c r="E52" s="7" t="s">
        <v>1743</v>
      </c>
      <c r="F52" s="7" t="s">
        <v>22637</v>
      </c>
      <c r="G52" s="7" t="s">
        <v>22638</v>
      </c>
      <c r="H52" s="7" t="s">
        <v>1450</v>
      </c>
      <c r="I52" s="7" t="s">
        <v>22639</v>
      </c>
      <c r="J52" s="7" t="s">
        <v>1452</v>
      </c>
      <c r="K52" s="7" t="s">
        <v>726</v>
      </c>
      <c r="L52" s="7" t="s">
        <v>727</v>
      </c>
      <c r="M52" s="7" t="s">
        <v>1461</v>
      </c>
      <c r="N52" s="7" t="s">
        <v>1467</v>
      </c>
      <c r="O52" s="11">
        <v>3</v>
      </c>
      <c r="P52" s="11">
        <v>0</v>
      </c>
      <c r="Q52" s="11">
        <v>3</v>
      </c>
      <c r="R52" s="11">
        <v>0</v>
      </c>
      <c r="S52" s="11" t="s">
        <v>1455</v>
      </c>
      <c r="U52" t="str">
        <f t="shared" si="0"/>
        <v>是</v>
      </c>
    </row>
    <row r="53" spans="1:21">
      <c r="A53" s="2" t="str">
        <f>K53&amp;MID(L:L,15,4)</f>
        <v>陆侠明5010</v>
      </c>
      <c r="B53" s="7" t="s">
        <v>20078</v>
      </c>
      <c r="C53" s="7" t="s">
        <v>1457</v>
      </c>
      <c r="D53" s="7">
        <v>43</v>
      </c>
      <c r="E53" s="7" t="s">
        <v>20079</v>
      </c>
      <c r="F53" s="7" t="s">
        <v>22640</v>
      </c>
      <c r="G53" s="7" t="s">
        <v>22641</v>
      </c>
      <c r="H53" s="7" t="s">
        <v>1450</v>
      </c>
      <c r="I53" s="7" t="s">
        <v>22642</v>
      </c>
      <c r="J53" s="7" t="s">
        <v>1452</v>
      </c>
      <c r="K53" s="7" t="s">
        <v>20109</v>
      </c>
      <c r="L53" s="7" t="s">
        <v>20110</v>
      </c>
      <c r="M53" s="7" t="s">
        <v>1461</v>
      </c>
      <c r="N53" s="7" t="s">
        <v>1462</v>
      </c>
      <c r="O53" s="11">
        <v>4</v>
      </c>
      <c r="P53" s="11">
        <v>14</v>
      </c>
      <c r="Q53" s="11">
        <v>2.5</v>
      </c>
      <c r="R53" s="11">
        <v>1.5</v>
      </c>
      <c r="S53" s="11" t="s">
        <v>1455</v>
      </c>
      <c r="U53" t="str">
        <f t="shared" si="0"/>
        <v>是</v>
      </c>
    </row>
    <row r="54" spans="1:21">
      <c r="A54" s="2" t="str">
        <f>K54&amp;MID(L:L,15,4)</f>
        <v>梁伟雄3612</v>
      </c>
      <c r="B54" s="7" t="s">
        <v>5092</v>
      </c>
      <c r="C54" s="7" t="s">
        <v>1446</v>
      </c>
      <c r="D54" s="7">
        <v>52</v>
      </c>
      <c r="E54" s="7" t="s">
        <v>5093</v>
      </c>
      <c r="F54" s="7" t="s">
        <v>22643</v>
      </c>
      <c r="G54" s="7" t="s">
        <v>22644</v>
      </c>
      <c r="H54" s="7" t="s">
        <v>1450</v>
      </c>
      <c r="I54" s="7" t="s">
        <v>15558</v>
      </c>
      <c r="J54" s="7" t="s">
        <v>1452</v>
      </c>
      <c r="K54" s="7" t="s">
        <v>385</v>
      </c>
      <c r="L54" s="7" t="s">
        <v>386</v>
      </c>
      <c r="M54" s="7" t="s">
        <v>1461</v>
      </c>
      <c r="N54" s="7" t="s">
        <v>23</v>
      </c>
      <c r="O54" s="11">
        <v>4</v>
      </c>
      <c r="P54" s="11">
        <v>4</v>
      </c>
      <c r="Q54" s="11">
        <v>3</v>
      </c>
      <c r="R54" s="11">
        <v>1</v>
      </c>
      <c r="S54" s="11" t="s">
        <v>1455</v>
      </c>
      <c r="U54" t="str">
        <f t="shared" si="0"/>
        <v>是</v>
      </c>
    </row>
    <row r="55" spans="1:21">
      <c r="A55" s="2" t="str">
        <f>K55&amp;MID(L:L,15,4)</f>
        <v>谭合容1220</v>
      </c>
      <c r="B55" s="7" t="s">
        <v>1751</v>
      </c>
      <c r="C55" s="7" t="s">
        <v>1446</v>
      </c>
      <c r="D55" s="7">
        <v>55</v>
      </c>
      <c r="E55" s="7" t="s">
        <v>1752</v>
      </c>
      <c r="F55" s="7" t="s">
        <v>22645</v>
      </c>
      <c r="G55" s="7" t="s">
        <v>22646</v>
      </c>
      <c r="H55" s="7" t="s">
        <v>1450</v>
      </c>
      <c r="I55" s="7" t="s">
        <v>22647</v>
      </c>
      <c r="J55" s="7" t="s">
        <v>1452</v>
      </c>
      <c r="K55" s="7" t="s">
        <v>999</v>
      </c>
      <c r="L55" s="7" t="s">
        <v>1000</v>
      </c>
      <c r="M55" s="7" t="s">
        <v>1453</v>
      </c>
      <c r="N55" s="7" t="s">
        <v>23</v>
      </c>
      <c r="O55" s="11">
        <v>3</v>
      </c>
      <c r="P55" s="11">
        <v>27</v>
      </c>
      <c r="Q55" s="11">
        <v>1.5</v>
      </c>
      <c r="R55" s="11">
        <v>1.5</v>
      </c>
      <c r="S55" s="11" t="s">
        <v>1455</v>
      </c>
      <c r="U55" t="str">
        <f t="shared" si="0"/>
        <v>是</v>
      </c>
    </row>
    <row r="56" spans="1:21">
      <c r="A56" s="2" t="str">
        <f>K56&amp;MID(L:L,15,4)</f>
        <v>胡旺崧1222</v>
      </c>
      <c r="B56" s="7" t="s">
        <v>1756</v>
      </c>
      <c r="C56" s="7" t="s">
        <v>1457</v>
      </c>
      <c r="D56" s="7">
        <v>49</v>
      </c>
      <c r="E56" s="7" t="s">
        <v>1757</v>
      </c>
      <c r="F56" s="7" t="s">
        <v>22648</v>
      </c>
      <c r="G56" s="7" t="s">
        <v>22649</v>
      </c>
      <c r="H56" s="7" t="s">
        <v>1450</v>
      </c>
      <c r="I56" s="7" t="s">
        <v>22650</v>
      </c>
      <c r="J56" s="7" t="s">
        <v>1452</v>
      </c>
      <c r="K56" s="7" t="s">
        <v>967</v>
      </c>
      <c r="L56" s="7" t="s">
        <v>968</v>
      </c>
      <c r="M56" s="7" t="s">
        <v>1453</v>
      </c>
      <c r="N56" s="7" t="s">
        <v>23</v>
      </c>
      <c r="O56" s="11">
        <v>19</v>
      </c>
      <c r="P56" s="11">
        <v>7</v>
      </c>
      <c r="Q56" s="11">
        <v>1.5</v>
      </c>
      <c r="R56" s="11">
        <v>17.5</v>
      </c>
      <c r="S56" s="11" t="s">
        <v>1520</v>
      </c>
      <c r="U56" t="str">
        <f t="shared" si="0"/>
        <v>否</v>
      </c>
    </row>
    <row r="57" spans="1:21">
      <c r="A57" s="2" t="str">
        <f>K57&amp;MID(L:L,15,4)</f>
        <v>唐汝田3020</v>
      </c>
      <c r="B57" s="7" t="s">
        <v>1761</v>
      </c>
      <c r="C57" s="7" t="s">
        <v>1446</v>
      </c>
      <c r="D57" s="7">
        <v>57</v>
      </c>
      <c r="E57" s="7" t="s">
        <v>1762</v>
      </c>
      <c r="F57" s="7" t="s">
        <v>22651</v>
      </c>
      <c r="G57" s="7" t="s">
        <v>22652</v>
      </c>
      <c r="H57" s="7" t="s">
        <v>1765</v>
      </c>
      <c r="I57" s="7" t="s">
        <v>22653</v>
      </c>
      <c r="J57" s="7" t="s">
        <v>1452</v>
      </c>
      <c r="K57" s="7" t="s">
        <v>497</v>
      </c>
      <c r="L57" s="7" t="s">
        <v>498</v>
      </c>
      <c r="M57" s="7" t="s">
        <v>1453</v>
      </c>
      <c r="N57" s="7" t="s">
        <v>23</v>
      </c>
      <c r="O57" s="11">
        <v>18</v>
      </c>
      <c r="P57" s="11">
        <v>16</v>
      </c>
      <c r="Q57" s="11">
        <v>1.5</v>
      </c>
      <c r="R57" s="11">
        <v>16.5</v>
      </c>
      <c r="S57" s="11" t="s">
        <v>1520</v>
      </c>
      <c r="U57" t="str">
        <f t="shared" si="0"/>
        <v>否</v>
      </c>
    </row>
    <row r="58" spans="1:21">
      <c r="A58" s="2" t="str">
        <f>K58&amp;MID(L:L,15,4)</f>
        <v>李人琪1828</v>
      </c>
      <c r="B58" s="7" t="s">
        <v>1767</v>
      </c>
      <c r="C58" s="7" t="s">
        <v>1446</v>
      </c>
      <c r="D58" s="7">
        <v>57</v>
      </c>
      <c r="E58" s="7" t="s">
        <v>1768</v>
      </c>
      <c r="F58" s="7" t="s">
        <v>22654</v>
      </c>
      <c r="G58" s="7" t="s">
        <v>22655</v>
      </c>
      <c r="H58" s="7" t="s">
        <v>1450</v>
      </c>
      <c r="I58" s="7" t="s">
        <v>4192</v>
      </c>
      <c r="J58" s="7" t="s">
        <v>1452</v>
      </c>
      <c r="K58" s="7" t="s">
        <v>897</v>
      </c>
      <c r="L58" s="7" t="s">
        <v>898</v>
      </c>
      <c r="M58" s="7" t="s">
        <v>1772</v>
      </c>
      <c r="N58" s="7" t="s">
        <v>1467</v>
      </c>
      <c r="O58" s="11">
        <v>3</v>
      </c>
      <c r="P58" s="11">
        <v>7</v>
      </c>
      <c r="Q58" s="11">
        <v>3</v>
      </c>
      <c r="R58" s="11">
        <v>0</v>
      </c>
      <c r="S58" s="11" t="s">
        <v>1455</v>
      </c>
      <c r="U58" t="str">
        <f t="shared" si="0"/>
        <v>是</v>
      </c>
    </row>
    <row r="59" spans="1:21">
      <c r="A59" s="2" t="str">
        <f>K59&amp;MID(L:L,15,4)</f>
        <v>黄良从1013</v>
      </c>
      <c r="B59" s="7" t="s">
        <v>1773</v>
      </c>
      <c r="C59" s="7" t="s">
        <v>1446</v>
      </c>
      <c r="D59" s="7">
        <v>52</v>
      </c>
      <c r="E59" s="7" t="s">
        <v>1774</v>
      </c>
      <c r="F59" s="7" t="s">
        <v>22656</v>
      </c>
      <c r="G59" s="7" t="s">
        <v>22657</v>
      </c>
      <c r="H59" s="7" t="s">
        <v>1450</v>
      </c>
      <c r="I59" s="7" t="s">
        <v>22658</v>
      </c>
      <c r="J59" s="7" t="s">
        <v>1452</v>
      </c>
      <c r="K59" s="7" t="s">
        <v>207</v>
      </c>
      <c r="L59" s="7" t="s">
        <v>208</v>
      </c>
      <c r="M59" s="7" t="s">
        <v>1461</v>
      </c>
      <c r="N59" s="7" t="s">
        <v>23</v>
      </c>
      <c r="O59" s="11">
        <v>3</v>
      </c>
      <c r="P59" s="11">
        <v>39</v>
      </c>
      <c r="Q59" s="11">
        <v>3</v>
      </c>
      <c r="R59" s="11">
        <v>0</v>
      </c>
      <c r="S59" s="11" t="s">
        <v>1455</v>
      </c>
      <c r="U59" t="str">
        <f t="shared" si="0"/>
        <v>是</v>
      </c>
    </row>
    <row r="60" spans="1:21">
      <c r="A60" s="2" t="str">
        <f>K60&amp;MID(L:L,15,4)</f>
        <v>杜飞翔1210</v>
      </c>
      <c r="B60" s="7" t="s">
        <v>1778</v>
      </c>
      <c r="C60" s="7" t="s">
        <v>1446</v>
      </c>
      <c r="D60" s="7">
        <v>58</v>
      </c>
      <c r="E60" s="7" t="s">
        <v>1779</v>
      </c>
      <c r="F60" s="7" t="s">
        <v>22659</v>
      </c>
      <c r="G60" s="7" t="s">
        <v>22660</v>
      </c>
      <c r="H60" s="7" t="s">
        <v>1450</v>
      </c>
      <c r="I60" s="7" t="s">
        <v>4443</v>
      </c>
      <c r="J60" s="7" t="s">
        <v>1452</v>
      </c>
      <c r="K60" s="7" t="s">
        <v>121</v>
      </c>
      <c r="L60" s="7" t="s">
        <v>122</v>
      </c>
      <c r="M60" s="7" t="s">
        <v>1461</v>
      </c>
      <c r="N60" s="7" t="s">
        <v>23</v>
      </c>
      <c r="O60" s="11">
        <v>3</v>
      </c>
      <c r="P60" s="11">
        <v>5</v>
      </c>
      <c r="Q60" s="11">
        <v>3</v>
      </c>
      <c r="R60" s="11">
        <v>0</v>
      </c>
      <c r="S60" s="11" t="s">
        <v>1455</v>
      </c>
      <c r="U60" t="str">
        <f t="shared" si="0"/>
        <v>是</v>
      </c>
    </row>
    <row r="61" spans="1:21">
      <c r="A61" s="2" t="str">
        <f>K61&amp;MID(L:L,15,4)</f>
        <v>何凤喜6626</v>
      </c>
      <c r="B61" s="7" t="s">
        <v>1783</v>
      </c>
      <c r="C61" s="7" t="s">
        <v>1446</v>
      </c>
      <c r="D61" s="7">
        <v>59</v>
      </c>
      <c r="E61" s="7" t="s">
        <v>1784</v>
      </c>
      <c r="F61" s="7" t="s">
        <v>22661</v>
      </c>
      <c r="G61" s="7" t="s">
        <v>22662</v>
      </c>
      <c r="H61" s="7" t="s">
        <v>1450</v>
      </c>
      <c r="I61" s="7" t="s">
        <v>22663</v>
      </c>
      <c r="J61" s="7" t="s">
        <v>1452</v>
      </c>
      <c r="K61" s="7" t="s">
        <v>175</v>
      </c>
      <c r="L61" s="7" t="s">
        <v>176</v>
      </c>
      <c r="M61" s="7" t="s">
        <v>1461</v>
      </c>
      <c r="N61" s="7" t="s">
        <v>23</v>
      </c>
      <c r="O61" s="11">
        <v>18</v>
      </c>
      <c r="P61" s="11">
        <v>29</v>
      </c>
      <c r="Q61" s="11">
        <v>3</v>
      </c>
      <c r="R61" s="11">
        <v>15</v>
      </c>
      <c r="S61" s="11" t="s">
        <v>1520</v>
      </c>
      <c r="U61" t="str">
        <f t="shared" si="0"/>
        <v>否</v>
      </c>
    </row>
    <row r="62" spans="1:21">
      <c r="A62" s="2" t="str">
        <f>K62&amp;MID(L:L,15,4)</f>
        <v>梁惠生5133</v>
      </c>
      <c r="B62" s="7" t="s">
        <v>1788</v>
      </c>
      <c r="C62" s="7" t="s">
        <v>1446</v>
      </c>
      <c r="D62" s="7">
        <v>58</v>
      </c>
      <c r="E62" s="7" t="s">
        <v>1789</v>
      </c>
      <c r="F62" s="7" t="s">
        <v>22664</v>
      </c>
      <c r="G62" s="7" t="s">
        <v>22665</v>
      </c>
      <c r="H62" s="7" t="s">
        <v>1450</v>
      </c>
      <c r="I62" s="7" t="s">
        <v>22666</v>
      </c>
      <c r="J62" s="7" t="s">
        <v>1452</v>
      </c>
      <c r="K62" s="7" t="s">
        <v>935</v>
      </c>
      <c r="L62" s="7" t="s">
        <v>936</v>
      </c>
      <c r="M62" s="7" t="s">
        <v>1461</v>
      </c>
      <c r="N62" s="7" t="s">
        <v>23</v>
      </c>
      <c r="O62" s="11">
        <v>3</v>
      </c>
      <c r="P62" s="11">
        <v>24</v>
      </c>
      <c r="Q62" s="11">
        <v>3</v>
      </c>
      <c r="R62" s="11">
        <v>0</v>
      </c>
      <c r="S62" s="11" t="s">
        <v>1455</v>
      </c>
      <c r="U62" t="str">
        <f t="shared" si="0"/>
        <v>是</v>
      </c>
    </row>
    <row r="63" spans="1:21">
      <c r="A63" s="2" t="str">
        <f>K63&amp;MID(L:L,15,4)</f>
        <v>钟月清0026</v>
      </c>
      <c r="B63" s="7" t="s">
        <v>1793</v>
      </c>
      <c r="C63" s="7" t="s">
        <v>1446</v>
      </c>
      <c r="D63" s="7">
        <v>63</v>
      </c>
      <c r="E63" s="7" t="s">
        <v>1794</v>
      </c>
      <c r="F63" s="7" t="s">
        <v>22667</v>
      </c>
      <c r="G63" s="7" t="s">
        <v>22668</v>
      </c>
      <c r="H63" s="7" t="s">
        <v>1450</v>
      </c>
      <c r="I63" s="7" t="s">
        <v>10155</v>
      </c>
      <c r="J63" s="7" t="s">
        <v>1452</v>
      </c>
      <c r="K63" s="7" t="s">
        <v>400</v>
      </c>
      <c r="L63" s="7" t="s">
        <v>401</v>
      </c>
      <c r="M63" s="7" t="s">
        <v>1772</v>
      </c>
      <c r="N63" s="7" t="s">
        <v>23</v>
      </c>
      <c r="O63" s="11">
        <v>4</v>
      </c>
      <c r="P63" s="11">
        <v>38</v>
      </c>
      <c r="Q63" s="11">
        <v>3</v>
      </c>
      <c r="R63" s="11">
        <v>1</v>
      </c>
      <c r="S63" s="11" t="s">
        <v>1455</v>
      </c>
      <c r="U63" t="str">
        <f t="shared" si="0"/>
        <v>是</v>
      </c>
    </row>
    <row r="64" spans="1:21">
      <c r="A64" s="2" t="str">
        <f>K64&amp;MID(L:L,15,4)</f>
        <v>李杏初3622</v>
      </c>
      <c r="B64" s="7" t="s">
        <v>1798</v>
      </c>
      <c r="C64" s="7" t="s">
        <v>1457</v>
      </c>
      <c r="D64" s="7">
        <v>42</v>
      </c>
      <c r="E64" s="7" t="s">
        <v>1799</v>
      </c>
      <c r="F64" s="7" t="s">
        <v>22669</v>
      </c>
      <c r="G64" s="7" t="s">
        <v>22670</v>
      </c>
      <c r="H64" s="7" t="s">
        <v>1450</v>
      </c>
      <c r="I64" s="7" t="s">
        <v>22671</v>
      </c>
      <c r="J64" s="7" t="s">
        <v>1452</v>
      </c>
      <c r="K64" s="7" t="s">
        <v>791</v>
      </c>
      <c r="L64" s="7" t="s">
        <v>792</v>
      </c>
      <c r="M64" s="7" t="s">
        <v>1453</v>
      </c>
      <c r="N64" s="7" t="s">
        <v>1454</v>
      </c>
      <c r="O64" s="11">
        <v>2</v>
      </c>
      <c r="P64" s="11">
        <v>55</v>
      </c>
      <c r="Q64" s="11">
        <v>1.5</v>
      </c>
      <c r="R64" s="11">
        <v>0.5</v>
      </c>
      <c r="S64" s="11" t="s">
        <v>1455</v>
      </c>
      <c r="U64" t="str">
        <f t="shared" si="0"/>
        <v>是</v>
      </c>
    </row>
    <row r="65" spans="1:21">
      <c r="A65" s="2" t="str">
        <f>K65&amp;MID(L:L,15,4)</f>
        <v>胡德恒501X</v>
      </c>
      <c r="B65" s="7" t="s">
        <v>1803</v>
      </c>
      <c r="C65" s="7" t="s">
        <v>1457</v>
      </c>
      <c r="D65" s="7">
        <v>54</v>
      </c>
      <c r="E65" s="7" t="s">
        <v>1804</v>
      </c>
      <c r="F65" s="7" t="s">
        <v>22672</v>
      </c>
      <c r="G65" s="7" t="s">
        <v>22673</v>
      </c>
      <c r="H65" s="7" t="s">
        <v>1450</v>
      </c>
      <c r="I65" s="7" t="s">
        <v>22674</v>
      </c>
      <c r="J65" s="7" t="s">
        <v>1452</v>
      </c>
      <c r="K65" s="7" t="s">
        <v>213</v>
      </c>
      <c r="L65" s="7" t="s">
        <v>214</v>
      </c>
      <c r="M65" s="7" t="s">
        <v>1461</v>
      </c>
      <c r="N65" s="7" t="s">
        <v>23</v>
      </c>
      <c r="O65" s="11">
        <v>14</v>
      </c>
      <c r="P65" s="11">
        <v>52</v>
      </c>
      <c r="Q65" s="11">
        <v>3</v>
      </c>
      <c r="R65" s="11">
        <v>11</v>
      </c>
      <c r="S65" s="11" t="s">
        <v>1455</v>
      </c>
      <c r="U65" t="str">
        <f t="shared" si="0"/>
        <v>是</v>
      </c>
    </row>
    <row r="66" spans="1:21">
      <c r="A66" s="2" t="str">
        <f>K66&amp;MID(L:L,15,4)</f>
        <v>黄伟友0936</v>
      </c>
      <c r="B66" s="7" t="s">
        <v>1808</v>
      </c>
      <c r="C66" s="7" t="s">
        <v>1446</v>
      </c>
      <c r="D66" s="7">
        <v>43</v>
      </c>
      <c r="E66" s="7" t="s">
        <v>1809</v>
      </c>
      <c r="F66" s="7" t="s">
        <v>22675</v>
      </c>
      <c r="G66" s="7" t="s">
        <v>22676</v>
      </c>
      <c r="H66" s="7" t="s">
        <v>1450</v>
      </c>
      <c r="I66" s="7" t="s">
        <v>22677</v>
      </c>
      <c r="J66" s="7" t="s">
        <v>1452</v>
      </c>
      <c r="K66" s="7" t="s">
        <v>1020</v>
      </c>
      <c r="L66" s="7" t="s">
        <v>1021</v>
      </c>
      <c r="M66" s="7" t="s">
        <v>1453</v>
      </c>
      <c r="N66" s="7" t="s">
        <v>23</v>
      </c>
      <c r="O66" s="11">
        <v>2</v>
      </c>
      <c r="P66" s="11">
        <v>13</v>
      </c>
      <c r="Q66" s="11">
        <v>1.5</v>
      </c>
      <c r="R66" s="11">
        <v>0.5</v>
      </c>
      <c r="S66" s="11" t="s">
        <v>1455</v>
      </c>
      <c r="U66" t="str">
        <f t="shared" si="0"/>
        <v>是</v>
      </c>
    </row>
    <row r="67" spans="1:21">
      <c r="A67" s="2" t="str">
        <f>K67&amp;MID(L:L,15,4)</f>
        <v>刘日香1224</v>
      </c>
      <c r="B67" s="7" t="s">
        <v>1813</v>
      </c>
      <c r="C67" s="7" t="s">
        <v>1446</v>
      </c>
      <c r="D67" s="7">
        <v>43</v>
      </c>
      <c r="E67" s="7" t="s">
        <v>1814</v>
      </c>
      <c r="F67" s="7" t="s">
        <v>22678</v>
      </c>
      <c r="G67" s="7" t="s">
        <v>22679</v>
      </c>
      <c r="H67" s="7" t="s">
        <v>1450</v>
      </c>
      <c r="I67" s="7" t="s">
        <v>22680</v>
      </c>
      <c r="J67" s="7" t="s">
        <v>1452</v>
      </c>
      <c r="K67" s="7" t="s">
        <v>986</v>
      </c>
      <c r="L67" s="7" t="s">
        <v>987</v>
      </c>
      <c r="M67" s="7" t="s">
        <v>1453</v>
      </c>
      <c r="N67" s="7" t="s">
        <v>23</v>
      </c>
      <c r="O67" s="11">
        <v>10</v>
      </c>
      <c r="P67" s="11">
        <v>48</v>
      </c>
      <c r="Q67" s="11">
        <v>1.5</v>
      </c>
      <c r="R67" s="11">
        <v>8.5</v>
      </c>
      <c r="S67" s="11" t="s">
        <v>1455</v>
      </c>
      <c r="U67" t="str">
        <f t="shared" ref="U67:U130" si="1">S67</f>
        <v>是</v>
      </c>
    </row>
    <row r="68" spans="1:21">
      <c r="A68" s="2" t="str">
        <f>K68&amp;MID(L:L,15,4)</f>
        <v>黄文辉1238</v>
      </c>
      <c r="B68" s="7" t="s">
        <v>1823</v>
      </c>
      <c r="C68" s="7" t="s">
        <v>1446</v>
      </c>
      <c r="D68" s="7">
        <v>58</v>
      </c>
      <c r="E68" s="7" t="s">
        <v>1824</v>
      </c>
      <c r="F68" s="7" t="s">
        <v>22681</v>
      </c>
      <c r="G68" s="7" t="s">
        <v>22682</v>
      </c>
      <c r="H68" s="7" t="s">
        <v>1450</v>
      </c>
      <c r="I68" s="7" t="s">
        <v>22683</v>
      </c>
      <c r="J68" s="7" t="s">
        <v>1452</v>
      </c>
      <c r="K68" s="7" t="s">
        <v>1059</v>
      </c>
      <c r="L68" s="7" t="s">
        <v>1060</v>
      </c>
      <c r="M68" s="7" t="s">
        <v>1453</v>
      </c>
      <c r="N68" s="7" t="s">
        <v>23</v>
      </c>
      <c r="O68" s="11">
        <v>2</v>
      </c>
      <c r="P68" s="11">
        <v>29</v>
      </c>
      <c r="Q68" s="11">
        <v>1.5</v>
      </c>
      <c r="R68" s="11">
        <v>0.5</v>
      </c>
      <c r="S68" s="11" t="s">
        <v>1455</v>
      </c>
      <c r="U68" t="str">
        <f t="shared" si="1"/>
        <v>是</v>
      </c>
    </row>
    <row r="69" spans="1:21">
      <c r="A69" s="2" t="str">
        <f>K69&amp;MID(L:L,15,4)</f>
        <v>阳乐0042</v>
      </c>
      <c r="B69" s="7" t="s">
        <v>1828</v>
      </c>
      <c r="C69" s="7" t="s">
        <v>1446</v>
      </c>
      <c r="D69" s="7">
        <v>35</v>
      </c>
      <c r="E69" s="7" t="s">
        <v>1128</v>
      </c>
      <c r="F69" s="7" t="s">
        <v>22684</v>
      </c>
      <c r="G69" s="7" t="s">
        <v>22685</v>
      </c>
      <c r="H69" s="7" t="s">
        <v>1450</v>
      </c>
      <c r="I69" s="7" t="s">
        <v>7523</v>
      </c>
      <c r="J69" s="7" t="s">
        <v>1452</v>
      </c>
      <c r="K69" s="7" t="s">
        <v>1125</v>
      </c>
      <c r="L69" s="7" t="s">
        <v>1126</v>
      </c>
      <c r="M69" s="7" t="s">
        <v>1461</v>
      </c>
      <c r="N69" s="7" t="s">
        <v>1454</v>
      </c>
      <c r="O69" s="11">
        <v>3</v>
      </c>
      <c r="P69" s="11">
        <v>10</v>
      </c>
      <c r="Q69" s="11">
        <v>3</v>
      </c>
      <c r="R69" s="11">
        <v>0</v>
      </c>
      <c r="S69" s="11" t="s">
        <v>1455</v>
      </c>
      <c r="U69" t="str">
        <f t="shared" si="1"/>
        <v>是</v>
      </c>
    </row>
    <row r="70" spans="1:21">
      <c r="A70" s="2" t="str">
        <f>K70&amp;MID(L:L,15,4)</f>
        <v>侯金有062X</v>
      </c>
      <c r="B70" s="7" t="s">
        <v>1832</v>
      </c>
      <c r="C70" s="7" t="s">
        <v>1457</v>
      </c>
      <c r="D70" s="7">
        <v>37</v>
      </c>
      <c r="E70" s="7" t="s">
        <v>1833</v>
      </c>
      <c r="F70" s="7" t="s">
        <v>22686</v>
      </c>
      <c r="G70" s="7" t="s">
        <v>22687</v>
      </c>
      <c r="H70" s="7" t="s">
        <v>1450</v>
      </c>
      <c r="I70" s="7" t="s">
        <v>22688</v>
      </c>
      <c r="J70" s="7" t="s">
        <v>1452</v>
      </c>
      <c r="K70" s="7" t="s">
        <v>210</v>
      </c>
      <c r="L70" s="7" t="s">
        <v>211</v>
      </c>
      <c r="M70" s="7" t="s">
        <v>1453</v>
      </c>
      <c r="N70" s="7" t="s">
        <v>23</v>
      </c>
      <c r="O70" s="11">
        <v>2</v>
      </c>
      <c r="P70" s="11">
        <v>33</v>
      </c>
      <c r="Q70" s="11">
        <v>1.5</v>
      </c>
      <c r="R70" s="11">
        <v>0.5</v>
      </c>
      <c r="S70" s="11" t="s">
        <v>1455</v>
      </c>
      <c r="U70" t="str">
        <f t="shared" si="1"/>
        <v>是</v>
      </c>
    </row>
    <row r="71" spans="1:21">
      <c r="A71" s="2" t="str">
        <f>K71&amp;MID(L:L,15,4)</f>
        <v>梁国威2117</v>
      </c>
      <c r="B71" s="7" t="s">
        <v>1679</v>
      </c>
      <c r="C71" s="7" t="s">
        <v>1446</v>
      </c>
      <c r="D71" s="7">
        <v>35</v>
      </c>
      <c r="E71" s="7" t="s">
        <v>1680</v>
      </c>
      <c r="F71" s="7" t="s">
        <v>22689</v>
      </c>
      <c r="G71" s="7" t="s">
        <v>22690</v>
      </c>
      <c r="H71" s="7" t="s">
        <v>1450</v>
      </c>
      <c r="I71" s="7" t="s">
        <v>6763</v>
      </c>
      <c r="J71" s="7" t="s">
        <v>1452</v>
      </c>
      <c r="K71" s="7" t="s">
        <v>1055</v>
      </c>
      <c r="L71" s="7" t="s">
        <v>1056</v>
      </c>
      <c r="M71" s="7" t="s">
        <v>1561</v>
      </c>
      <c r="N71" s="7" t="s">
        <v>23</v>
      </c>
      <c r="O71" s="11">
        <v>3</v>
      </c>
      <c r="P71" s="11">
        <v>30</v>
      </c>
      <c r="Q71" s="11">
        <v>3</v>
      </c>
      <c r="R71" s="11">
        <v>0</v>
      </c>
      <c r="S71" s="11" t="s">
        <v>1455</v>
      </c>
      <c r="U71" t="str">
        <f t="shared" si="1"/>
        <v>是</v>
      </c>
    </row>
    <row r="72" spans="1:21">
      <c r="A72" s="2" t="str">
        <f>K72&amp;MID(L:L,15,4)</f>
        <v>张金就3326</v>
      </c>
      <c r="B72" s="7" t="s">
        <v>1468</v>
      </c>
      <c r="C72" s="7" t="s">
        <v>1446</v>
      </c>
      <c r="D72" s="7">
        <v>41</v>
      </c>
      <c r="E72" s="7" t="s">
        <v>1096</v>
      </c>
      <c r="F72" s="7" t="s">
        <v>22691</v>
      </c>
      <c r="G72" s="7" t="s">
        <v>22692</v>
      </c>
      <c r="H72" s="7" t="s">
        <v>1450</v>
      </c>
      <c r="I72" s="7" t="s">
        <v>22693</v>
      </c>
      <c r="J72" s="7" t="s">
        <v>1452</v>
      </c>
      <c r="K72" s="7" t="s">
        <v>1292</v>
      </c>
      <c r="L72" s="7" t="s">
        <v>1293</v>
      </c>
      <c r="M72" s="7" t="s">
        <v>1461</v>
      </c>
      <c r="N72" s="7" t="s">
        <v>1462</v>
      </c>
      <c r="O72" s="11">
        <v>5</v>
      </c>
      <c r="P72" s="11">
        <v>38</v>
      </c>
      <c r="Q72" s="11">
        <v>2.5</v>
      </c>
      <c r="R72" s="11">
        <v>2.5</v>
      </c>
      <c r="S72" s="11" t="s">
        <v>1455</v>
      </c>
      <c r="U72" t="str">
        <f t="shared" si="1"/>
        <v>是</v>
      </c>
    </row>
    <row r="73" spans="1:21">
      <c r="A73" s="2" t="str">
        <f>K73&amp;MID(L:L,15,4)</f>
        <v>周丽银1561</v>
      </c>
      <c r="B73" s="7" t="s">
        <v>1848</v>
      </c>
      <c r="C73" s="7" t="s">
        <v>1457</v>
      </c>
      <c r="D73" s="7">
        <v>38</v>
      </c>
      <c r="E73" s="7" t="s">
        <v>1849</v>
      </c>
      <c r="F73" s="7" t="s">
        <v>22694</v>
      </c>
      <c r="G73" s="7" t="s">
        <v>22695</v>
      </c>
      <c r="H73" s="7" t="s">
        <v>1450</v>
      </c>
      <c r="I73" s="7" t="s">
        <v>4882</v>
      </c>
      <c r="J73" s="7" t="s">
        <v>1452</v>
      </c>
      <c r="K73" s="7" t="s">
        <v>692</v>
      </c>
      <c r="L73" s="7" t="s">
        <v>693</v>
      </c>
      <c r="M73" s="7" t="s">
        <v>1453</v>
      </c>
      <c r="N73" s="7" t="s">
        <v>23</v>
      </c>
      <c r="O73" s="11">
        <v>3</v>
      </c>
      <c r="P73" s="11">
        <v>5</v>
      </c>
      <c r="Q73" s="11">
        <v>1.5</v>
      </c>
      <c r="R73" s="11">
        <v>1.5</v>
      </c>
      <c r="S73" s="11" t="s">
        <v>1455</v>
      </c>
      <c r="U73" t="str">
        <f t="shared" si="1"/>
        <v>是</v>
      </c>
    </row>
    <row r="74" spans="1:21">
      <c r="A74" s="2" t="str">
        <f>K74&amp;MID(L:L,15,4)</f>
        <v>蓝银杏5166</v>
      </c>
      <c r="B74" s="7" t="s">
        <v>1853</v>
      </c>
      <c r="C74" s="7" t="s">
        <v>1457</v>
      </c>
      <c r="D74" s="7">
        <v>62</v>
      </c>
      <c r="E74" s="7" t="s">
        <v>1854</v>
      </c>
      <c r="F74" s="7" t="s">
        <v>22696</v>
      </c>
      <c r="G74" s="7" t="s">
        <v>22697</v>
      </c>
      <c r="H74" s="7" t="s">
        <v>1450</v>
      </c>
      <c r="I74" s="7" t="s">
        <v>22698</v>
      </c>
      <c r="J74" s="7" t="s">
        <v>1452</v>
      </c>
      <c r="K74" s="7" t="s">
        <v>204</v>
      </c>
      <c r="L74" s="7" t="s">
        <v>205</v>
      </c>
      <c r="M74" s="7" t="s">
        <v>1461</v>
      </c>
      <c r="N74" s="7" t="s">
        <v>23</v>
      </c>
      <c r="O74" s="11">
        <v>8</v>
      </c>
      <c r="P74" s="11">
        <v>42</v>
      </c>
      <c r="Q74" s="11">
        <v>3</v>
      </c>
      <c r="R74" s="11">
        <v>5</v>
      </c>
      <c r="S74" s="11" t="s">
        <v>1455</v>
      </c>
      <c r="U74" t="str">
        <f t="shared" si="1"/>
        <v>是</v>
      </c>
    </row>
    <row r="75" spans="1:21">
      <c r="A75" s="2" t="str">
        <f>K75&amp;MID(L:L,15,4)</f>
        <v>谢顺芝3924</v>
      </c>
      <c r="B75" s="7" t="s">
        <v>1858</v>
      </c>
      <c r="C75" s="7" t="s">
        <v>1446</v>
      </c>
      <c r="D75" s="7">
        <v>51</v>
      </c>
      <c r="E75" s="7" t="s">
        <v>1859</v>
      </c>
      <c r="F75" s="7" t="s">
        <v>22699</v>
      </c>
      <c r="G75" s="7" t="s">
        <v>22700</v>
      </c>
      <c r="H75" s="7" t="s">
        <v>1450</v>
      </c>
      <c r="I75" s="7" t="s">
        <v>15210</v>
      </c>
      <c r="J75" s="7" t="s">
        <v>1452</v>
      </c>
      <c r="K75" s="7" t="s">
        <v>642</v>
      </c>
      <c r="L75" s="7" t="s">
        <v>643</v>
      </c>
      <c r="M75" s="7" t="s">
        <v>1453</v>
      </c>
      <c r="N75" s="7" t="s">
        <v>1467</v>
      </c>
      <c r="O75" s="11">
        <v>2</v>
      </c>
      <c r="P75" s="11">
        <v>7</v>
      </c>
      <c r="Q75" s="11">
        <v>1.5</v>
      </c>
      <c r="R75" s="11">
        <v>0.5</v>
      </c>
      <c r="S75" s="11" t="s">
        <v>1455</v>
      </c>
      <c r="U75" t="str">
        <f t="shared" si="1"/>
        <v>是</v>
      </c>
    </row>
    <row r="76" spans="1:21">
      <c r="A76" s="2" t="str">
        <f>K76&amp;MID(L:L,15,4)</f>
        <v>胡继淑0947</v>
      </c>
      <c r="B76" s="7" t="s">
        <v>16563</v>
      </c>
      <c r="C76" s="7" t="s">
        <v>1446</v>
      </c>
      <c r="D76" s="7">
        <v>44</v>
      </c>
      <c r="E76" s="7" t="s">
        <v>16564</v>
      </c>
      <c r="F76" s="7" t="s">
        <v>22701</v>
      </c>
      <c r="G76" s="7" t="s">
        <v>22702</v>
      </c>
      <c r="H76" s="7" t="s">
        <v>1450</v>
      </c>
      <c r="I76" s="7" t="s">
        <v>22703</v>
      </c>
      <c r="J76" s="7" t="s">
        <v>1452</v>
      </c>
      <c r="K76" s="7" t="s">
        <v>188</v>
      </c>
      <c r="L76" s="7" t="s">
        <v>189</v>
      </c>
      <c r="M76" s="7" t="s">
        <v>1461</v>
      </c>
      <c r="N76" s="7" t="s">
        <v>23</v>
      </c>
      <c r="O76" s="11">
        <v>3</v>
      </c>
      <c r="P76" s="11">
        <v>1</v>
      </c>
      <c r="Q76" s="11">
        <v>3</v>
      </c>
      <c r="R76" s="11">
        <v>0</v>
      </c>
      <c r="S76" s="11" t="s">
        <v>1455</v>
      </c>
      <c r="U76" t="str">
        <f t="shared" si="1"/>
        <v>是</v>
      </c>
    </row>
    <row r="77" spans="1:21">
      <c r="A77" s="2" t="str">
        <f>K77&amp;MID(L:L,15,4)</f>
        <v>周群9567</v>
      </c>
      <c r="B77" s="7" t="s">
        <v>1871</v>
      </c>
      <c r="C77" s="7" t="s">
        <v>1457</v>
      </c>
      <c r="D77" s="7">
        <v>48</v>
      </c>
      <c r="E77" s="7" t="s">
        <v>1872</v>
      </c>
      <c r="F77" s="7" t="s">
        <v>22704</v>
      </c>
      <c r="G77" s="7" t="s">
        <v>22705</v>
      </c>
      <c r="H77" s="7" t="s">
        <v>1450</v>
      </c>
      <c r="I77" s="7" t="s">
        <v>6968</v>
      </c>
      <c r="J77" s="7" t="s">
        <v>1452</v>
      </c>
      <c r="K77" s="7" t="s">
        <v>619</v>
      </c>
      <c r="L77" s="7" t="s">
        <v>620</v>
      </c>
      <c r="M77" s="7" t="s">
        <v>1461</v>
      </c>
      <c r="N77" s="7" t="s">
        <v>23</v>
      </c>
      <c r="O77" s="11">
        <v>3</v>
      </c>
      <c r="P77" s="11">
        <v>10</v>
      </c>
      <c r="Q77" s="11">
        <v>3</v>
      </c>
      <c r="R77" s="11">
        <v>0</v>
      </c>
      <c r="S77" s="11" t="s">
        <v>1455</v>
      </c>
      <c r="U77" t="str">
        <f t="shared" si="1"/>
        <v>是</v>
      </c>
    </row>
    <row r="78" spans="1:21">
      <c r="A78" s="2" t="str">
        <f>K78&amp;MID(L:L,15,4)</f>
        <v>孔庆彬0915</v>
      </c>
      <c r="B78" s="7" t="s">
        <v>1882</v>
      </c>
      <c r="C78" s="7" t="s">
        <v>1446</v>
      </c>
      <c r="D78" s="7">
        <v>37</v>
      </c>
      <c r="E78" s="7" t="s">
        <v>1883</v>
      </c>
      <c r="F78" s="7" t="s">
        <v>22706</v>
      </c>
      <c r="G78" s="7" t="s">
        <v>22707</v>
      </c>
      <c r="H78" s="7" t="s">
        <v>1450</v>
      </c>
      <c r="I78" s="7" t="s">
        <v>22708</v>
      </c>
      <c r="J78" s="7" t="s">
        <v>1452</v>
      </c>
      <c r="K78" s="7" t="s">
        <v>322</v>
      </c>
      <c r="L78" s="7" t="s">
        <v>323</v>
      </c>
      <c r="M78" s="7" t="s">
        <v>1453</v>
      </c>
      <c r="N78" s="7" t="s">
        <v>23</v>
      </c>
      <c r="O78" s="11">
        <v>1</v>
      </c>
      <c r="P78" s="11">
        <v>39</v>
      </c>
      <c r="Q78" s="11">
        <v>1.5</v>
      </c>
      <c r="R78" s="11">
        <v>0</v>
      </c>
      <c r="S78" s="11" t="s">
        <v>1455</v>
      </c>
      <c r="U78" t="str">
        <f t="shared" si="1"/>
        <v>是</v>
      </c>
    </row>
    <row r="79" spans="1:21">
      <c r="A79" s="2" t="str">
        <f>K79&amp;MID(L:L,15,4)</f>
        <v>叶满0046</v>
      </c>
      <c r="B79" s="7" t="s">
        <v>1887</v>
      </c>
      <c r="C79" s="7" t="s">
        <v>1446</v>
      </c>
      <c r="D79" s="7">
        <v>51</v>
      </c>
      <c r="E79" s="7" t="s">
        <v>1888</v>
      </c>
      <c r="F79" s="7" t="s">
        <v>22709</v>
      </c>
      <c r="G79" s="7" t="s">
        <v>22710</v>
      </c>
      <c r="H79" s="7" t="s">
        <v>1450</v>
      </c>
      <c r="I79" s="7" t="s">
        <v>9161</v>
      </c>
      <c r="J79" s="7" t="s">
        <v>1452</v>
      </c>
      <c r="K79" s="7" t="s">
        <v>909</v>
      </c>
      <c r="L79" s="7" t="s">
        <v>910</v>
      </c>
      <c r="M79" s="7" t="s">
        <v>1453</v>
      </c>
      <c r="N79" s="7" t="s">
        <v>1454</v>
      </c>
      <c r="O79" s="11">
        <v>2</v>
      </c>
      <c r="P79" s="11">
        <v>12</v>
      </c>
      <c r="Q79" s="11">
        <v>1.5</v>
      </c>
      <c r="R79" s="11">
        <v>0.5</v>
      </c>
      <c r="S79" s="11" t="s">
        <v>1455</v>
      </c>
      <c r="U79" t="str">
        <f t="shared" si="1"/>
        <v>是</v>
      </c>
    </row>
    <row r="80" spans="1:21">
      <c r="A80" s="2" t="str">
        <f>K80&amp;MID(L:L,15,4)</f>
        <v>朱毅0044</v>
      </c>
      <c r="B80" s="7" t="s">
        <v>1892</v>
      </c>
      <c r="C80" s="7" t="s">
        <v>1446</v>
      </c>
      <c r="D80" s="7">
        <v>48</v>
      </c>
      <c r="E80" s="7" t="s">
        <v>1893</v>
      </c>
      <c r="F80" s="7" t="s">
        <v>22711</v>
      </c>
      <c r="G80" s="7" t="s">
        <v>22712</v>
      </c>
      <c r="H80" s="7" t="s">
        <v>1450</v>
      </c>
      <c r="I80" s="7" t="s">
        <v>22713</v>
      </c>
      <c r="J80" s="7" t="s">
        <v>1452</v>
      </c>
      <c r="K80" s="7" t="s">
        <v>1044</v>
      </c>
      <c r="L80" s="7" t="s">
        <v>1897</v>
      </c>
      <c r="M80" s="7" t="s">
        <v>1461</v>
      </c>
      <c r="N80" s="7" t="s">
        <v>1454</v>
      </c>
      <c r="O80" s="11">
        <v>3</v>
      </c>
      <c r="P80" s="11">
        <v>6</v>
      </c>
      <c r="Q80" s="11">
        <v>3</v>
      </c>
      <c r="R80" s="11">
        <v>0</v>
      </c>
      <c r="S80" s="11" t="s">
        <v>1455</v>
      </c>
      <c r="U80" t="str">
        <f t="shared" si="1"/>
        <v>是</v>
      </c>
    </row>
    <row r="81" spans="1:21">
      <c r="A81" s="2" t="str">
        <f>K81&amp;MID(L:L,15,4)</f>
        <v>彭次光5430</v>
      </c>
      <c r="B81" s="7" t="s">
        <v>1898</v>
      </c>
      <c r="C81" s="7" t="s">
        <v>1446</v>
      </c>
      <c r="D81" s="7">
        <v>56</v>
      </c>
      <c r="E81" s="7" t="s">
        <v>1899</v>
      </c>
      <c r="F81" s="7" t="s">
        <v>22714</v>
      </c>
      <c r="G81" s="7" t="s">
        <v>22715</v>
      </c>
      <c r="H81" s="7" t="s">
        <v>1450</v>
      </c>
      <c r="I81" s="7" t="s">
        <v>22716</v>
      </c>
      <c r="J81" s="7" t="s">
        <v>1452</v>
      </c>
      <c r="K81" s="7" t="s">
        <v>512</v>
      </c>
      <c r="L81" s="7" t="s">
        <v>513</v>
      </c>
      <c r="M81" s="7" t="s">
        <v>1453</v>
      </c>
      <c r="N81" s="7" t="s">
        <v>23</v>
      </c>
      <c r="O81" s="11">
        <v>1</v>
      </c>
      <c r="P81" s="11">
        <v>52</v>
      </c>
      <c r="Q81" s="11">
        <v>1.5</v>
      </c>
      <c r="R81" s="11">
        <v>0</v>
      </c>
      <c r="S81" s="11" t="s">
        <v>1455</v>
      </c>
      <c r="U81" t="str">
        <f t="shared" si="1"/>
        <v>是</v>
      </c>
    </row>
    <row r="82" spans="1:21">
      <c r="A82" s="2" t="str">
        <f>K82&amp;MID(L:L,15,4)</f>
        <v>梁梅芳5148</v>
      </c>
      <c r="B82" s="7" t="s">
        <v>1949</v>
      </c>
      <c r="C82" s="7" t="s">
        <v>1457</v>
      </c>
      <c r="D82" s="7">
        <v>53</v>
      </c>
      <c r="E82" s="7" t="s">
        <v>1950</v>
      </c>
      <c r="F82" s="7" t="s">
        <v>22717</v>
      </c>
      <c r="G82" s="7" t="s">
        <v>22718</v>
      </c>
      <c r="H82" s="7" t="s">
        <v>1450</v>
      </c>
      <c r="I82" s="7" t="s">
        <v>16311</v>
      </c>
      <c r="J82" s="7" t="s">
        <v>1452</v>
      </c>
      <c r="K82" s="7" t="s">
        <v>305</v>
      </c>
      <c r="L82" s="7" t="s">
        <v>306</v>
      </c>
      <c r="M82" s="7" t="s">
        <v>1461</v>
      </c>
      <c r="N82" s="7" t="s">
        <v>23</v>
      </c>
      <c r="O82" s="11">
        <v>3</v>
      </c>
      <c r="P82" s="11">
        <v>7</v>
      </c>
      <c r="Q82" s="11">
        <v>3</v>
      </c>
      <c r="R82" s="11">
        <v>0</v>
      </c>
      <c r="S82" s="11" t="s">
        <v>1455</v>
      </c>
      <c r="U82" t="str">
        <f t="shared" si="1"/>
        <v>是</v>
      </c>
    </row>
    <row r="83" spans="1:21">
      <c r="A83" s="2" t="str">
        <f>K83&amp;MID(L:L,15,4)</f>
        <v>苏雪珍0680</v>
      </c>
      <c r="B83" s="7" t="s">
        <v>1903</v>
      </c>
      <c r="C83" s="7" t="s">
        <v>1446</v>
      </c>
      <c r="D83" s="7">
        <v>53</v>
      </c>
      <c r="E83" s="7" t="s">
        <v>1904</v>
      </c>
      <c r="F83" s="7" t="s">
        <v>22719</v>
      </c>
      <c r="G83" s="7" t="s">
        <v>22720</v>
      </c>
      <c r="H83" s="7" t="s">
        <v>1450</v>
      </c>
      <c r="I83" s="7" t="s">
        <v>22721</v>
      </c>
      <c r="J83" s="7" t="s">
        <v>1452</v>
      </c>
      <c r="K83" s="7" t="s">
        <v>490</v>
      </c>
      <c r="L83" s="7" t="s">
        <v>491</v>
      </c>
      <c r="M83" s="7" t="s">
        <v>1453</v>
      </c>
      <c r="N83" s="7" t="s">
        <v>23</v>
      </c>
      <c r="O83" s="11">
        <v>8</v>
      </c>
      <c r="P83" s="11">
        <v>52</v>
      </c>
      <c r="Q83" s="11">
        <v>1.5</v>
      </c>
      <c r="R83" s="11">
        <v>6.5</v>
      </c>
      <c r="S83" s="11" t="s">
        <v>1455</v>
      </c>
      <c r="U83" t="str">
        <f t="shared" si="1"/>
        <v>是</v>
      </c>
    </row>
    <row r="84" spans="1:21">
      <c r="A84" s="2" t="str">
        <f>K84&amp;MID(L:L,15,4)</f>
        <v>江和好0024</v>
      </c>
      <c r="B84" s="7" t="s">
        <v>18006</v>
      </c>
      <c r="C84" s="7" t="s">
        <v>1457</v>
      </c>
      <c r="D84" s="7">
        <v>40</v>
      </c>
      <c r="E84" s="7" t="s">
        <v>18007</v>
      </c>
      <c r="F84" s="7" t="s">
        <v>22722</v>
      </c>
      <c r="G84" s="7" t="s">
        <v>22723</v>
      </c>
      <c r="H84" s="7" t="s">
        <v>1450</v>
      </c>
      <c r="I84" s="7" t="s">
        <v>22724</v>
      </c>
      <c r="J84" s="7" t="s">
        <v>1452</v>
      </c>
      <c r="K84" s="7" t="s">
        <v>297</v>
      </c>
      <c r="L84" s="7" t="s">
        <v>298</v>
      </c>
      <c r="M84" s="7" t="s">
        <v>1453</v>
      </c>
      <c r="N84" s="7" t="s">
        <v>23</v>
      </c>
      <c r="O84" s="11">
        <v>16</v>
      </c>
      <c r="P84" s="11">
        <v>43</v>
      </c>
      <c r="Q84" s="11">
        <v>1.5</v>
      </c>
      <c r="R84" s="11">
        <v>14.5</v>
      </c>
      <c r="S84" s="11" t="s">
        <v>1520</v>
      </c>
      <c r="U84" t="str">
        <f t="shared" si="1"/>
        <v>否</v>
      </c>
    </row>
    <row r="85" spans="1:21">
      <c r="A85" s="2" t="str">
        <f>K85&amp;MID(L:L,15,4)</f>
        <v>邝鉴谦1213</v>
      </c>
      <c r="B85" s="7" t="s">
        <v>1908</v>
      </c>
      <c r="C85" s="7" t="s">
        <v>1457</v>
      </c>
      <c r="D85" s="7">
        <v>37</v>
      </c>
      <c r="E85" s="7" t="s">
        <v>1909</v>
      </c>
      <c r="F85" s="7" t="s">
        <v>22725</v>
      </c>
      <c r="G85" s="7" t="s">
        <v>22726</v>
      </c>
      <c r="H85" s="7" t="s">
        <v>1912</v>
      </c>
      <c r="I85" s="7" t="s">
        <v>22727</v>
      </c>
      <c r="J85" s="7" t="s">
        <v>1452</v>
      </c>
      <c r="K85" s="7" t="s">
        <v>329</v>
      </c>
      <c r="L85" s="7" t="s">
        <v>330</v>
      </c>
      <c r="M85" s="7" t="s">
        <v>1453</v>
      </c>
      <c r="N85" s="7" t="s">
        <v>23</v>
      </c>
      <c r="O85" s="11">
        <v>2</v>
      </c>
      <c r="P85" s="11">
        <v>10</v>
      </c>
      <c r="Q85" s="11">
        <v>1.5</v>
      </c>
      <c r="R85" s="11">
        <v>0.5</v>
      </c>
      <c r="S85" s="11" t="s">
        <v>1455</v>
      </c>
      <c r="U85" t="str">
        <f t="shared" si="1"/>
        <v>是</v>
      </c>
    </row>
    <row r="86" spans="1:21">
      <c r="A86" s="2" t="str">
        <f>K86&amp;MID(L:L,15,4)</f>
        <v>卢宜才0035</v>
      </c>
      <c r="B86" s="7" t="s">
        <v>1914</v>
      </c>
      <c r="C86" s="7" t="s">
        <v>1446</v>
      </c>
      <c r="D86" s="7">
        <v>51</v>
      </c>
      <c r="E86" s="7" t="s">
        <v>1915</v>
      </c>
      <c r="F86" s="7" t="s">
        <v>22728</v>
      </c>
      <c r="G86" s="7" t="s">
        <v>22729</v>
      </c>
      <c r="H86" s="7" t="s">
        <v>1450</v>
      </c>
      <c r="I86" s="7" t="s">
        <v>22730</v>
      </c>
      <c r="J86" s="7" t="s">
        <v>1452</v>
      </c>
      <c r="K86" s="7" t="s">
        <v>461</v>
      </c>
      <c r="L86" s="7" t="s">
        <v>462</v>
      </c>
      <c r="M86" s="7" t="s">
        <v>1461</v>
      </c>
      <c r="N86" s="7" t="s">
        <v>23</v>
      </c>
      <c r="O86" s="11">
        <v>4</v>
      </c>
      <c r="P86" s="11">
        <v>25</v>
      </c>
      <c r="Q86" s="11">
        <v>3</v>
      </c>
      <c r="R86" s="11">
        <v>1</v>
      </c>
      <c r="S86" s="11" t="s">
        <v>1455</v>
      </c>
      <c r="U86" t="str">
        <f t="shared" si="1"/>
        <v>是</v>
      </c>
    </row>
    <row r="87" spans="1:21">
      <c r="A87" s="2" t="str">
        <f>K87&amp;MID(L:L,15,4)</f>
        <v>卢二妹1225</v>
      </c>
      <c r="B87" s="7" t="s">
        <v>1919</v>
      </c>
      <c r="C87" s="7" t="s">
        <v>1446</v>
      </c>
      <c r="D87" s="7">
        <v>63</v>
      </c>
      <c r="E87" s="7" t="s">
        <v>1920</v>
      </c>
      <c r="F87" s="7" t="s">
        <v>22731</v>
      </c>
      <c r="G87" s="7" t="s">
        <v>22732</v>
      </c>
      <c r="H87" s="7" t="s">
        <v>1450</v>
      </c>
      <c r="I87" s="7" t="s">
        <v>22733</v>
      </c>
      <c r="J87" s="7" t="s">
        <v>1452</v>
      </c>
      <c r="K87" s="7" t="s">
        <v>450</v>
      </c>
      <c r="L87" s="7" t="s">
        <v>451</v>
      </c>
      <c r="M87" s="7" t="s">
        <v>1453</v>
      </c>
      <c r="N87" s="7" t="s">
        <v>23</v>
      </c>
      <c r="O87" s="11">
        <v>4</v>
      </c>
      <c r="P87" s="11">
        <v>41</v>
      </c>
      <c r="Q87" s="11">
        <v>1.5</v>
      </c>
      <c r="R87" s="11">
        <v>2.5</v>
      </c>
      <c r="S87" s="11" t="s">
        <v>1455</v>
      </c>
      <c r="U87" t="str">
        <f t="shared" si="1"/>
        <v>是</v>
      </c>
    </row>
    <row r="88" spans="1:21">
      <c r="A88" s="2" t="str">
        <f>K88&amp;MID(L:L,15,4)</f>
        <v>李光远3619</v>
      </c>
      <c r="B88" s="7" t="s">
        <v>17603</v>
      </c>
      <c r="C88" s="7" t="s">
        <v>1446</v>
      </c>
      <c r="D88" s="7">
        <v>60</v>
      </c>
      <c r="E88" s="7" t="s">
        <v>17604</v>
      </c>
      <c r="F88" s="7" t="s">
        <v>22734</v>
      </c>
      <c r="G88" s="7" t="s">
        <v>22735</v>
      </c>
      <c r="H88" s="7" t="s">
        <v>1450</v>
      </c>
      <c r="I88" s="7" t="s">
        <v>22736</v>
      </c>
      <c r="J88" s="7" t="s">
        <v>1452</v>
      </c>
      <c r="K88" s="7" t="s">
        <v>370</v>
      </c>
      <c r="L88" s="7" t="s">
        <v>371</v>
      </c>
      <c r="M88" s="7" t="s">
        <v>1461</v>
      </c>
      <c r="N88" s="7" t="s">
        <v>23</v>
      </c>
      <c r="O88" s="11">
        <v>3</v>
      </c>
      <c r="P88" s="11">
        <v>3</v>
      </c>
      <c r="Q88" s="11">
        <v>3</v>
      </c>
      <c r="R88" s="11">
        <v>0</v>
      </c>
      <c r="S88" s="11" t="s">
        <v>1455</v>
      </c>
      <c r="U88" t="str">
        <f t="shared" si="1"/>
        <v>是</v>
      </c>
    </row>
    <row r="89" spans="1:21">
      <c r="A89" s="2" t="str">
        <f>K89&amp;MID(L:L,15,4)</f>
        <v>刘景昌4518</v>
      </c>
      <c r="B89" s="7" t="s">
        <v>1929</v>
      </c>
      <c r="C89" s="7" t="s">
        <v>1446</v>
      </c>
      <c r="D89" s="7">
        <v>58</v>
      </c>
      <c r="E89" s="7" t="s">
        <v>1930</v>
      </c>
      <c r="F89" s="7" t="s">
        <v>22737</v>
      </c>
      <c r="G89" s="7" t="s">
        <v>22738</v>
      </c>
      <c r="H89" s="7" t="s">
        <v>1450</v>
      </c>
      <c r="I89" s="7" t="s">
        <v>22739</v>
      </c>
      <c r="J89" s="7" t="s">
        <v>1452</v>
      </c>
      <c r="K89" s="7" t="s">
        <v>404</v>
      </c>
      <c r="L89" s="7" t="s">
        <v>405</v>
      </c>
      <c r="M89" s="7" t="s">
        <v>1461</v>
      </c>
      <c r="N89" s="7" t="s">
        <v>23</v>
      </c>
      <c r="O89" s="11">
        <v>4</v>
      </c>
      <c r="P89" s="11">
        <v>1</v>
      </c>
      <c r="Q89" s="11">
        <v>3</v>
      </c>
      <c r="R89" s="11">
        <v>1</v>
      </c>
      <c r="S89" s="11" t="s">
        <v>1455</v>
      </c>
      <c r="U89" t="str">
        <f t="shared" si="1"/>
        <v>是</v>
      </c>
    </row>
    <row r="90" spans="1:21">
      <c r="A90" s="2" t="str">
        <f>K90&amp;MID(L:L,15,4)</f>
        <v>伍炳基3938</v>
      </c>
      <c r="B90" s="7" t="s">
        <v>1934</v>
      </c>
      <c r="C90" s="7" t="s">
        <v>1446</v>
      </c>
      <c r="D90" s="7">
        <v>47</v>
      </c>
      <c r="E90" s="7" t="s">
        <v>1935</v>
      </c>
      <c r="F90" s="7" t="s">
        <v>22740</v>
      </c>
      <c r="G90" s="7" t="s">
        <v>22741</v>
      </c>
      <c r="H90" s="7" t="s">
        <v>1450</v>
      </c>
      <c r="I90" s="7" t="s">
        <v>22742</v>
      </c>
      <c r="J90" s="7" t="s">
        <v>1452</v>
      </c>
      <c r="K90" s="7" t="s">
        <v>275</v>
      </c>
      <c r="L90" s="7" t="s">
        <v>276</v>
      </c>
      <c r="M90" s="7" t="s">
        <v>1461</v>
      </c>
      <c r="N90" s="7" t="s">
        <v>23</v>
      </c>
      <c r="O90" s="11">
        <v>3</v>
      </c>
      <c r="P90" s="11">
        <v>39</v>
      </c>
      <c r="Q90" s="11">
        <v>3</v>
      </c>
      <c r="R90" s="11">
        <v>0</v>
      </c>
      <c r="S90" s="11" t="s">
        <v>1455</v>
      </c>
      <c r="U90" t="str">
        <f t="shared" si="1"/>
        <v>是</v>
      </c>
    </row>
    <row r="91" spans="1:21">
      <c r="A91" s="2" t="str">
        <f>K91&amp;MID(L:L,15,4)</f>
        <v>徐金汉1238</v>
      </c>
      <c r="B91" s="7" t="s">
        <v>1939</v>
      </c>
      <c r="C91" s="7" t="s">
        <v>1446</v>
      </c>
      <c r="D91" s="7">
        <v>52</v>
      </c>
      <c r="E91" s="7" t="s">
        <v>1940</v>
      </c>
      <c r="F91" s="7" t="s">
        <v>22743</v>
      </c>
      <c r="G91" s="7" t="s">
        <v>22744</v>
      </c>
      <c r="H91" s="7" t="s">
        <v>1450</v>
      </c>
      <c r="I91" s="7" t="s">
        <v>22745</v>
      </c>
      <c r="J91" s="7" t="s">
        <v>1452</v>
      </c>
      <c r="K91" s="7" t="s">
        <v>616</v>
      </c>
      <c r="L91" s="7" t="s">
        <v>617</v>
      </c>
      <c r="M91" s="7" t="s">
        <v>1453</v>
      </c>
      <c r="N91" s="7" t="s">
        <v>23</v>
      </c>
      <c r="O91" s="11">
        <v>5</v>
      </c>
      <c r="P91" s="11">
        <v>26</v>
      </c>
      <c r="Q91" s="11">
        <v>1.5</v>
      </c>
      <c r="R91" s="11">
        <v>3.5</v>
      </c>
      <c r="S91" s="11" t="s">
        <v>1455</v>
      </c>
      <c r="U91" t="str">
        <f t="shared" si="1"/>
        <v>是</v>
      </c>
    </row>
    <row r="92" spans="1:21">
      <c r="A92" s="2" t="str">
        <f>K92&amp;MID(L:L,15,4)</f>
        <v>袁有美4227</v>
      </c>
      <c r="B92" s="7" t="s">
        <v>1944</v>
      </c>
      <c r="C92" s="7" t="s">
        <v>1457</v>
      </c>
      <c r="D92" s="7">
        <v>48</v>
      </c>
      <c r="E92" s="7" t="s">
        <v>1945</v>
      </c>
      <c r="F92" s="7" t="s">
        <v>22746</v>
      </c>
      <c r="G92" s="7" t="s">
        <v>22747</v>
      </c>
      <c r="H92" s="7" t="s">
        <v>1450</v>
      </c>
      <c r="I92" s="7" t="s">
        <v>4915</v>
      </c>
      <c r="J92" s="7" t="s">
        <v>1452</v>
      </c>
      <c r="K92" s="7" t="s">
        <v>913</v>
      </c>
      <c r="L92" s="7" t="s">
        <v>914</v>
      </c>
      <c r="M92" s="7" t="s">
        <v>1461</v>
      </c>
      <c r="N92" s="7" t="s">
        <v>1467</v>
      </c>
      <c r="O92" s="11">
        <v>3</v>
      </c>
      <c r="P92" s="11">
        <v>39</v>
      </c>
      <c r="Q92" s="11">
        <v>3</v>
      </c>
      <c r="R92" s="11">
        <v>0</v>
      </c>
      <c r="S92" s="11" t="s">
        <v>1455</v>
      </c>
      <c r="U92" t="str">
        <f t="shared" si="1"/>
        <v>是</v>
      </c>
    </row>
    <row r="93" spans="1:21">
      <c r="A93" s="2" t="str">
        <f>K93&amp;MID(L:L,15,4)</f>
        <v>杨清葵2728</v>
      </c>
      <c r="B93" s="7" t="s">
        <v>1958</v>
      </c>
      <c r="C93" s="7" t="s">
        <v>1446</v>
      </c>
      <c r="D93" s="7">
        <v>34</v>
      </c>
      <c r="E93" s="7" t="s">
        <v>962</v>
      </c>
      <c r="F93" s="7" t="s">
        <v>22748</v>
      </c>
      <c r="G93" s="7" t="s">
        <v>22749</v>
      </c>
      <c r="H93" s="7" t="s">
        <v>1450</v>
      </c>
      <c r="I93" s="7" t="s">
        <v>22750</v>
      </c>
      <c r="J93" s="7" t="s">
        <v>1452</v>
      </c>
      <c r="K93" s="7" t="s">
        <v>957</v>
      </c>
      <c r="L93" s="7" t="s">
        <v>958</v>
      </c>
      <c r="M93" s="7" t="s">
        <v>1453</v>
      </c>
      <c r="N93" s="7" t="s">
        <v>1467</v>
      </c>
      <c r="O93" s="11">
        <v>5</v>
      </c>
      <c r="P93" s="11">
        <v>6</v>
      </c>
      <c r="Q93" s="11">
        <v>1.5</v>
      </c>
      <c r="R93" s="11">
        <v>3.5</v>
      </c>
      <c r="S93" s="11" t="s">
        <v>1455</v>
      </c>
      <c r="U93" t="str">
        <f t="shared" si="1"/>
        <v>是</v>
      </c>
    </row>
    <row r="94" spans="1:21">
      <c r="A94" s="2" t="str">
        <f>K94&amp;MID(L:L,15,4)</f>
        <v>张翠维0624</v>
      </c>
      <c r="B94" s="7" t="s">
        <v>1962</v>
      </c>
      <c r="C94" s="7" t="s">
        <v>1446</v>
      </c>
      <c r="D94" s="7">
        <v>49</v>
      </c>
      <c r="E94" s="7" t="s">
        <v>1963</v>
      </c>
      <c r="F94" s="7" t="s">
        <v>22751</v>
      </c>
      <c r="G94" s="7" t="s">
        <v>22752</v>
      </c>
      <c r="H94" s="7" t="s">
        <v>1450</v>
      </c>
      <c r="I94" s="7" t="s">
        <v>22753</v>
      </c>
      <c r="J94" s="7" t="s">
        <v>1452</v>
      </c>
      <c r="K94" s="7" t="s">
        <v>334</v>
      </c>
      <c r="L94" s="7" t="s">
        <v>335</v>
      </c>
      <c r="M94" s="7" t="s">
        <v>1453</v>
      </c>
      <c r="N94" s="7" t="s">
        <v>23</v>
      </c>
      <c r="O94" s="11">
        <v>2</v>
      </c>
      <c r="P94" s="11">
        <v>33</v>
      </c>
      <c r="Q94" s="11">
        <v>1.5</v>
      </c>
      <c r="R94" s="11">
        <v>0.5</v>
      </c>
      <c r="S94" s="11" t="s">
        <v>1455</v>
      </c>
      <c r="U94" t="str">
        <f t="shared" si="1"/>
        <v>是</v>
      </c>
    </row>
    <row r="95" spans="1:21">
      <c r="A95" s="2" t="str">
        <f>K95&amp;MID(L:L,15,4)</f>
        <v>陈丽华3928</v>
      </c>
      <c r="B95" s="7" t="s">
        <v>1967</v>
      </c>
      <c r="C95" s="7" t="s">
        <v>1446</v>
      </c>
      <c r="D95" s="7">
        <v>49</v>
      </c>
      <c r="E95" s="7" t="s">
        <v>1108</v>
      </c>
      <c r="F95" s="7" t="s">
        <v>22754</v>
      </c>
      <c r="G95" s="7" t="s">
        <v>22755</v>
      </c>
      <c r="H95" s="7" t="s">
        <v>1450</v>
      </c>
      <c r="I95" s="7" t="s">
        <v>22756</v>
      </c>
      <c r="J95" s="7" t="s">
        <v>1452</v>
      </c>
      <c r="K95" s="7" t="s">
        <v>1109</v>
      </c>
      <c r="L95" s="7" t="s">
        <v>1110</v>
      </c>
      <c r="M95" s="7" t="s">
        <v>1461</v>
      </c>
      <c r="N95" s="7" t="s">
        <v>1467</v>
      </c>
      <c r="O95" s="11">
        <v>8</v>
      </c>
      <c r="P95" s="11">
        <v>21</v>
      </c>
      <c r="Q95" s="11">
        <v>3</v>
      </c>
      <c r="R95" s="11">
        <v>5</v>
      </c>
      <c r="S95" s="11" t="s">
        <v>1455</v>
      </c>
      <c r="U95" t="str">
        <f t="shared" si="1"/>
        <v>是</v>
      </c>
    </row>
    <row r="96" spans="1:21">
      <c r="A96" s="2" t="str">
        <f>K96&amp;MID(L:L,15,4)</f>
        <v>陈有妹142X</v>
      </c>
      <c r="B96" s="7" t="s">
        <v>5236</v>
      </c>
      <c r="C96" s="7" t="s">
        <v>1457</v>
      </c>
      <c r="D96" s="7">
        <v>58</v>
      </c>
      <c r="E96" s="7" t="s">
        <v>1102</v>
      </c>
      <c r="F96" s="7" t="s">
        <v>22757</v>
      </c>
      <c r="G96" s="7" t="s">
        <v>22758</v>
      </c>
      <c r="H96" s="7" t="s">
        <v>1450</v>
      </c>
      <c r="I96" s="7" t="s">
        <v>22759</v>
      </c>
      <c r="J96" s="7" t="s">
        <v>1452</v>
      </c>
      <c r="K96" s="7" t="s">
        <v>1097</v>
      </c>
      <c r="L96" s="7" t="s">
        <v>1098</v>
      </c>
      <c r="M96" s="7" t="s">
        <v>1461</v>
      </c>
      <c r="N96" s="7" t="s">
        <v>1454</v>
      </c>
      <c r="O96" s="11">
        <v>5</v>
      </c>
      <c r="P96" s="11">
        <v>44</v>
      </c>
      <c r="Q96" s="11">
        <v>3</v>
      </c>
      <c r="R96" s="11">
        <v>2</v>
      </c>
      <c r="S96" s="11" t="s">
        <v>1455</v>
      </c>
      <c r="U96" t="str">
        <f t="shared" si="1"/>
        <v>是</v>
      </c>
    </row>
    <row r="97" spans="1:21">
      <c r="A97" s="2" t="str">
        <f>K97&amp;MID(L:L,15,4)</f>
        <v>黄笑英3045</v>
      </c>
      <c r="B97" s="7" t="s">
        <v>1840</v>
      </c>
      <c r="C97" s="7" t="s">
        <v>1457</v>
      </c>
      <c r="D97" s="7">
        <v>50</v>
      </c>
      <c r="E97" s="7" t="s">
        <v>1841</v>
      </c>
      <c r="F97" s="7" t="s">
        <v>22760</v>
      </c>
      <c r="G97" s="7" t="s">
        <v>22761</v>
      </c>
      <c r="H97" s="7" t="s">
        <v>1450</v>
      </c>
      <c r="I97" s="7" t="s">
        <v>22587</v>
      </c>
      <c r="J97" s="7" t="s">
        <v>1452</v>
      </c>
      <c r="K97" s="7" t="s">
        <v>425</v>
      </c>
      <c r="L97" s="7" t="s">
        <v>426</v>
      </c>
      <c r="M97" s="7" t="s">
        <v>1461</v>
      </c>
      <c r="N97" s="7" t="s">
        <v>23</v>
      </c>
      <c r="O97" s="11">
        <v>4</v>
      </c>
      <c r="P97" s="11">
        <v>12</v>
      </c>
      <c r="Q97" s="11">
        <v>3</v>
      </c>
      <c r="R97" s="11">
        <v>1</v>
      </c>
      <c r="S97" s="11" t="s">
        <v>1455</v>
      </c>
      <c r="U97" t="str">
        <f t="shared" si="1"/>
        <v>是</v>
      </c>
    </row>
    <row r="98" spans="1:21">
      <c r="A98" s="2" t="str">
        <f>K98&amp;MID(L:L,15,4)</f>
        <v>王彩珍1227</v>
      </c>
      <c r="B98" s="7" t="s">
        <v>1974</v>
      </c>
      <c r="C98" s="7" t="s">
        <v>1446</v>
      </c>
      <c r="D98" s="7">
        <v>44</v>
      </c>
      <c r="E98" s="7" t="s">
        <v>1043</v>
      </c>
      <c r="F98" s="7" t="s">
        <v>22762</v>
      </c>
      <c r="G98" s="7" t="s">
        <v>22763</v>
      </c>
      <c r="H98" s="7" t="s">
        <v>1450</v>
      </c>
      <c r="I98" s="7" t="s">
        <v>22764</v>
      </c>
      <c r="J98" s="7" t="s">
        <v>1452</v>
      </c>
      <c r="K98" s="7" t="s">
        <v>554</v>
      </c>
      <c r="L98" s="7" t="s">
        <v>555</v>
      </c>
      <c r="M98" s="7" t="s">
        <v>1461</v>
      </c>
      <c r="N98" s="7" t="s">
        <v>23</v>
      </c>
      <c r="O98" s="11">
        <v>5</v>
      </c>
      <c r="P98" s="11">
        <v>26</v>
      </c>
      <c r="Q98" s="11">
        <v>3</v>
      </c>
      <c r="R98" s="11">
        <v>2</v>
      </c>
      <c r="S98" s="11" t="s">
        <v>1455</v>
      </c>
      <c r="U98" t="str">
        <f t="shared" si="1"/>
        <v>是</v>
      </c>
    </row>
    <row r="99" spans="1:21">
      <c r="A99" s="2" t="str">
        <f>K99&amp;MID(L:L,15,4)</f>
        <v>吴翠薇2742</v>
      </c>
      <c r="B99" s="7" t="s">
        <v>1978</v>
      </c>
      <c r="C99" s="7" t="s">
        <v>1457</v>
      </c>
      <c r="D99" s="7">
        <v>53</v>
      </c>
      <c r="E99" s="7" t="s">
        <v>1979</v>
      </c>
      <c r="F99" s="7" t="s">
        <v>22765</v>
      </c>
      <c r="G99" s="7" t="s">
        <v>22766</v>
      </c>
      <c r="H99" s="7" t="s">
        <v>1982</v>
      </c>
      <c r="I99" s="7" t="s">
        <v>22767</v>
      </c>
      <c r="J99" s="7" t="s">
        <v>1452</v>
      </c>
      <c r="K99" s="7" t="s">
        <v>672</v>
      </c>
      <c r="L99" s="7" t="s">
        <v>673</v>
      </c>
      <c r="M99" s="7" t="s">
        <v>1461</v>
      </c>
      <c r="N99" s="7" t="s">
        <v>23</v>
      </c>
      <c r="O99" s="11">
        <v>4</v>
      </c>
      <c r="P99" s="11">
        <v>7</v>
      </c>
      <c r="Q99" s="11">
        <v>3</v>
      </c>
      <c r="R99" s="11">
        <v>1</v>
      </c>
      <c r="S99" s="11" t="s">
        <v>1455</v>
      </c>
      <c r="U99" t="str">
        <f t="shared" si="1"/>
        <v>是</v>
      </c>
    </row>
    <row r="100" spans="1:21">
      <c r="A100" s="2" t="str">
        <f>K100&amp;MID(L:L,15,4)</f>
        <v>卢顺爱1226</v>
      </c>
      <c r="B100" s="7" t="s">
        <v>16567</v>
      </c>
      <c r="C100" s="7" t="s">
        <v>1457</v>
      </c>
      <c r="D100" s="7">
        <v>58</v>
      </c>
      <c r="E100" s="7" t="s">
        <v>612</v>
      </c>
      <c r="F100" s="7" t="s">
        <v>22768</v>
      </c>
      <c r="G100" s="7" t="s">
        <v>22769</v>
      </c>
      <c r="H100" s="7" t="s">
        <v>1450</v>
      </c>
      <c r="I100" s="7" t="s">
        <v>22770</v>
      </c>
      <c r="J100" s="7" t="s">
        <v>1452</v>
      </c>
      <c r="K100" s="7" t="s">
        <v>458</v>
      </c>
      <c r="L100" s="7" t="s">
        <v>459</v>
      </c>
      <c r="M100" s="7" t="s">
        <v>1453</v>
      </c>
      <c r="N100" s="7" t="s">
        <v>23</v>
      </c>
      <c r="O100" s="11">
        <v>2</v>
      </c>
      <c r="P100" s="11">
        <v>3</v>
      </c>
      <c r="Q100" s="11">
        <v>1.5</v>
      </c>
      <c r="R100" s="11">
        <v>0.5</v>
      </c>
      <c r="S100" s="11" t="s">
        <v>1455</v>
      </c>
      <c r="U100" t="str">
        <f t="shared" si="1"/>
        <v>是</v>
      </c>
    </row>
    <row r="101" spans="1:21">
      <c r="A101" s="2" t="str">
        <f>K101&amp;MID(L:L,15,4)</f>
        <v>简泽云1245</v>
      </c>
      <c r="B101" s="7" t="s">
        <v>1991</v>
      </c>
      <c r="C101" s="7" t="s">
        <v>1446</v>
      </c>
      <c r="D101" s="7">
        <v>58</v>
      </c>
      <c r="E101" s="7" t="s">
        <v>1992</v>
      </c>
      <c r="F101" s="7" t="s">
        <v>22771</v>
      </c>
      <c r="G101" s="7" t="s">
        <v>22772</v>
      </c>
      <c r="H101" s="7" t="s">
        <v>1450</v>
      </c>
      <c r="I101" s="7" t="s">
        <v>13596</v>
      </c>
      <c r="J101" s="7" t="s">
        <v>1452</v>
      </c>
      <c r="K101" s="7" t="s">
        <v>626</v>
      </c>
      <c r="L101" s="7" t="s">
        <v>627</v>
      </c>
      <c r="M101" s="7" t="s">
        <v>1461</v>
      </c>
      <c r="N101" s="7" t="s">
        <v>1467</v>
      </c>
      <c r="O101" s="11">
        <v>3</v>
      </c>
      <c r="P101" s="11">
        <v>6</v>
      </c>
      <c r="Q101" s="11">
        <v>3</v>
      </c>
      <c r="R101" s="11">
        <v>0</v>
      </c>
      <c r="S101" s="11" t="s">
        <v>1455</v>
      </c>
      <c r="U101" t="str">
        <f t="shared" si="1"/>
        <v>是</v>
      </c>
    </row>
    <row r="102" spans="1:21">
      <c r="A102" s="2" t="str">
        <f>K102&amp;MID(L:L,15,4)</f>
        <v>陈蝶娇5424</v>
      </c>
      <c r="B102" s="7" t="s">
        <v>1996</v>
      </c>
      <c r="C102" s="7" t="s">
        <v>1446</v>
      </c>
      <c r="D102" s="7">
        <v>63</v>
      </c>
      <c r="E102" s="7" t="s">
        <v>1997</v>
      </c>
      <c r="F102" s="7" t="s">
        <v>22773</v>
      </c>
      <c r="G102" s="7" t="s">
        <v>22774</v>
      </c>
      <c r="H102" s="7" t="s">
        <v>1450</v>
      </c>
      <c r="I102" s="7" t="s">
        <v>22775</v>
      </c>
      <c r="J102" s="7" t="s">
        <v>1452</v>
      </c>
      <c r="K102" s="7" t="s">
        <v>51</v>
      </c>
      <c r="L102" s="7" t="s">
        <v>52</v>
      </c>
      <c r="M102" s="7" t="s">
        <v>1453</v>
      </c>
      <c r="N102" s="7" t="s">
        <v>23</v>
      </c>
      <c r="O102" s="11">
        <v>2</v>
      </c>
      <c r="P102" s="11">
        <v>36</v>
      </c>
      <c r="Q102" s="11">
        <v>1.5</v>
      </c>
      <c r="R102" s="11">
        <v>0.5</v>
      </c>
      <c r="S102" s="11" t="s">
        <v>1455</v>
      </c>
      <c r="U102" t="str">
        <f t="shared" si="1"/>
        <v>是</v>
      </c>
    </row>
    <row r="103" spans="1:21">
      <c r="A103" s="2" t="str">
        <f>K103&amp;MID(L:L,15,4)</f>
        <v>龙翠用0068</v>
      </c>
      <c r="B103" s="7" t="s">
        <v>20244</v>
      </c>
      <c r="C103" s="7" t="s">
        <v>1446</v>
      </c>
      <c r="D103" s="7">
        <v>56</v>
      </c>
      <c r="E103" s="7" t="s">
        <v>20245</v>
      </c>
      <c r="F103" s="7" t="s">
        <v>22776</v>
      </c>
      <c r="G103" s="7" t="s">
        <v>22777</v>
      </c>
      <c r="H103" s="7" t="s">
        <v>1450</v>
      </c>
      <c r="I103" s="7" t="s">
        <v>22778</v>
      </c>
      <c r="J103" s="7" t="s">
        <v>1452</v>
      </c>
      <c r="K103" s="7" t="s">
        <v>1178</v>
      </c>
      <c r="L103" s="7" t="s">
        <v>1179</v>
      </c>
      <c r="M103" s="7" t="s">
        <v>1453</v>
      </c>
      <c r="N103" s="7" t="s">
        <v>1462</v>
      </c>
      <c r="O103" s="11">
        <v>4</v>
      </c>
      <c r="P103" s="11">
        <v>11</v>
      </c>
      <c r="Q103" s="11">
        <v>2.5</v>
      </c>
      <c r="R103" s="11">
        <v>1.5</v>
      </c>
      <c r="S103" s="11" t="s">
        <v>1455</v>
      </c>
      <c r="U103" t="str">
        <f t="shared" si="1"/>
        <v>是</v>
      </c>
    </row>
    <row r="104" spans="1:21">
      <c r="A104" s="2" t="str">
        <f>K104&amp;MID(L:L,15,4)</f>
        <v>周彩燕0045</v>
      </c>
      <c r="B104" s="7" t="s">
        <v>2001</v>
      </c>
      <c r="C104" s="7" t="s">
        <v>1446</v>
      </c>
      <c r="D104" s="7">
        <v>55</v>
      </c>
      <c r="E104" s="7" t="s">
        <v>2002</v>
      </c>
      <c r="F104" s="7" t="s">
        <v>22779</v>
      </c>
      <c r="G104" s="7" t="s">
        <v>22780</v>
      </c>
      <c r="H104" s="7" t="s">
        <v>1450</v>
      </c>
      <c r="I104" s="7" t="s">
        <v>22781</v>
      </c>
      <c r="J104" s="7" t="s">
        <v>1452</v>
      </c>
      <c r="K104" s="7" t="s">
        <v>810</v>
      </c>
      <c r="L104" s="7" t="s">
        <v>811</v>
      </c>
      <c r="M104" s="7" t="s">
        <v>1453</v>
      </c>
      <c r="N104" s="7" t="s">
        <v>23</v>
      </c>
      <c r="O104" s="11">
        <v>3</v>
      </c>
      <c r="P104" s="11">
        <v>35</v>
      </c>
      <c r="Q104" s="11">
        <v>1.5</v>
      </c>
      <c r="R104" s="11">
        <v>1.5</v>
      </c>
      <c r="S104" s="11" t="s">
        <v>1455</v>
      </c>
      <c r="U104" t="str">
        <f t="shared" si="1"/>
        <v>是</v>
      </c>
    </row>
    <row r="105" spans="1:21">
      <c r="A105" s="2" t="str">
        <f>K105&amp;MID(L:L,15,4)</f>
        <v>邓锦文0633</v>
      </c>
      <c r="B105" s="7" t="s">
        <v>2006</v>
      </c>
      <c r="C105" s="7" t="s">
        <v>1446</v>
      </c>
      <c r="D105" s="7">
        <v>41</v>
      </c>
      <c r="E105" s="7" t="s">
        <v>1833</v>
      </c>
      <c r="F105" s="7" t="s">
        <v>22782</v>
      </c>
      <c r="G105" s="7" t="s">
        <v>22783</v>
      </c>
      <c r="H105" s="7" t="s">
        <v>1450</v>
      </c>
      <c r="I105" s="7" t="s">
        <v>22784</v>
      </c>
      <c r="J105" s="7" t="s">
        <v>1452</v>
      </c>
      <c r="K105" s="7" t="s">
        <v>131</v>
      </c>
      <c r="L105" s="7" t="s">
        <v>132</v>
      </c>
      <c r="M105" s="7" t="s">
        <v>1453</v>
      </c>
      <c r="N105" s="7" t="s">
        <v>23</v>
      </c>
      <c r="O105" s="11">
        <v>23</v>
      </c>
      <c r="P105" s="11">
        <v>32</v>
      </c>
      <c r="Q105" s="11">
        <v>1.5</v>
      </c>
      <c r="R105" s="11">
        <v>21.5</v>
      </c>
      <c r="S105" s="11" t="s">
        <v>1520</v>
      </c>
      <c r="U105" t="str">
        <f t="shared" si="1"/>
        <v>否</v>
      </c>
    </row>
    <row r="106" spans="1:21">
      <c r="A106" s="2" t="str">
        <f>K106&amp;MID(L:L,15,4)</f>
        <v>戴秋燕1569</v>
      </c>
      <c r="B106" s="7" t="s">
        <v>2010</v>
      </c>
      <c r="C106" s="7" t="s">
        <v>1457</v>
      </c>
      <c r="D106" s="7">
        <v>30</v>
      </c>
      <c r="E106" s="7" t="s">
        <v>2011</v>
      </c>
      <c r="F106" s="7" t="s">
        <v>22785</v>
      </c>
      <c r="G106" s="7" t="s">
        <v>22786</v>
      </c>
      <c r="H106" s="7" t="s">
        <v>1450</v>
      </c>
      <c r="I106" s="7" t="s">
        <v>22787</v>
      </c>
      <c r="J106" s="7" t="s">
        <v>1452</v>
      </c>
      <c r="K106" s="7" t="s">
        <v>125</v>
      </c>
      <c r="L106" s="7" t="s">
        <v>126</v>
      </c>
      <c r="M106" s="7" t="s">
        <v>1453</v>
      </c>
      <c r="N106" s="7" t="s">
        <v>23</v>
      </c>
      <c r="O106" s="11">
        <v>22</v>
      </c>
      <c r="P106" s="11">
        <v>15</v>
      </c>
      <c r="Q106" s="11">
        <v>1.5</v>
      </c>
      <c r="R106" s="11">
        <v>20.5</v>
      </c>
      <c r="S106" s="11" t="s">
        <v>1520</v>
      </c>
      <c r="U106" t="str">
        <f t="shared" si="1"/>
        <v>否</v>
      </c>
    </row>
    <row r="107" spans="1:21">
      <c r="A107" s="2" t="str">
        <f>K107&amp;MID(L:L,15,4)</f>
        <v>苏洁贞5626</v>
      </c>
      <c r="B107" s="7" t="s">
        <v>2015</v>
      </c>
      <c r="C107" s="7" t="s">
        <v>1446</v>
      </c>
      <c r="D107" s="7">
        <v>59</v>
      </c>
      <c r="E107" s="7" t="s">
        <v>2016</v>
      </c>
      <c r="F107" s="7" t="s">
        <v>22788</v>
      </c>
      <c r="G107" s="7" t="s">
        <v>22789</v>
      </c>
      <c r="H107" s="7" t="s">
        <v>1450</v>
      </c>
      <c r="I107" s="7" t="s">
        <v>22790</v>
      </c>
      <c r="J107" s="7" t="s">
        <v>1452</v>
      </c>
      <c r="K107" s="7" t="s">
        <v>533</v>
      </c>
      <c r="L107" s="7" t="s">
        <v>534</v>
      </c>
      <c r="M107" s="7" t="s">
        <v>1461</v>
      </c>
      <c r="N107" s="7" t="s">
        <v>23</v>
      </c>
      <c r="O107" s="11">
        <v>4</v>
      </c>
      <c r="P107" s="11">
        <v>21</v>
      </c>
      <c r="Q107" s="11">
        <v>3</v>
      </c>
      <c r="R107" s="11">
        <v>1</v>
      </c>
      <c r="S107" s="11" t="s">
        <v>1455</v>
      </c>
      <c r="U107" t="str">
        <f t="shared" si="1"/>
        <v>是</v>
      </c>
    </row>
    <row r="108" spans="1:21">
      <c r="A108" s="2" t="str">
        <f>K108&amp;MID(L:L,15,4)</f>
        <v>欧赛娥1241</v>
      </c>
      <c r="B108" s="7" t="s">
        <v>2020</v>
      </c>
      <c r="C108" s="7" t="s">
        <v>1446</v>
      </c>
      <c r="D108" s="7">
        <v>60</v>
      </c>
      <c r="E108" s="7" t="s">
        <v>2021</v>
      </c>
      <c r="F108" s="7" t="s">
        <v>22791</v>
      </c>
      <c r="G108" s="7" t="s">
        <v>22792</v>
      </c>
      <c r="H108" s="7" t="s">
        <v>1450</v>
      </c>
      <c r="I108" s="7" t="s">
        <v>8199</v>
      </c>
      <c r="J108" s="7" t="s">
        <v>1452</v>
      </c>
      <c r="K108" s="7" t="s">
        <v>432</v>
      </c>
      <c r="L108" s="7" t="s">
        <v>433</v>
      </c>
      <c r="M108" s="7" t="s">
        <v>1453</v>
      </c>
      <c r="N108" s="7" t="s">
        <v>23</v>
      </c>
      <c r="O108" s="11">
        <v>1</v>
      </c>
      <c r="P108" s="11">
        <v>54</v>
      </c>
      <c r="Q108" s="11">
        <v>1.5</v>
      </c>
      <c r="R108" s="11">
        <v>0</v>
      </c>
      <c r="S108" s="11" t="s">
        <v>1455</v>
      </c>
      <c r="U108" t="str">
        <f t="shared" si="1"/>
        <v>是</v>
      </c>
    </row>
    <row r="109" spans="1:21">
      <c r="A109" s="2" t="str">
        <f>K109&amp;MID(L:L,15,4)</f>
        <v>罗丽秀162X</v>
      </c>
      <c r="B109" s="7" t="s">
        <v>1501</v>
      </c>
      <c r="C109" s="7" t="s">
        <v>1446</v>
      </c>
      <c r="D109" s="7">
        <v>53</v>
      </c>
      <c r="E109" s="7" t="s">
        <v>1120</v>
      </c>
      <c r="F109" s="7" t="s">
        <v>22793</v>
      </c>
      <c r="G109" s="7" t="s">
        <v>22794</v>
      </c>
      <c r="H109" s="7" t="s">
        <v>1450</v>
      </c>
      <c r="I109" s="7" t="s">
        <v>22795</v>
      </c>
      <c r="J109" s="7" t="s">
        <v>1452</v>
      </c>
      <c r="K109" s="7" t="s">
        <v>1304</v>
      </c>
      <c r="L109" s="7" t="s">
        <v>1305</v>
      </c>
      <c r="M109" s="7" t="s">
        <v>1461</v>
      </c>
      <c r="N109" s="7" t="s">
        <v>1462</v>
      </c>
      <c r="O109" s="11">
        <v>4</v>
      </c>
      <c r="P109" s="11">
        <v>19</v>
      </c>
      <c r="Q109" s="11">
        <v>2.5</v>
      </c>
      <c r="R109" s="11">
        <v>1.5</v>
      </c>
      <c r="S109" s="11" t="s">
        <v>1455</v>
      </c>
      <c r="U109" t="str">
        <f t="shared" si="1"/>
        <v>是</v>
      </c>
    </row>
    <row r="110" spans="1:21">
      <c r="A110" s="2" t="str">
        <f>K110&amp;MID(L:L,15,4)</f>
        <v>陈汤兰1521</v>
      </c>
      <c r="B110" s="7" t="s">
        <v>16527</v>
      </c>
      <c r="C110" s="7" t="s">
        <v>1457</v>
      </c>
      <c r="D110" s="7">
        <v>45</v>
      </c>
      <c r="E110" s="7" t="s">
        <v>16528</v>
      </c>
      <c r="F110" s="7" t="s">
        <v>22796</v>
      </c>
      <c r="G110" s="7" t="s">
        <v>22797</v>
      </c>
      <c r="H110" s="7" t="s">
        <v>1450</v>
      </c>
      <c r="I110" s="7" t="s">
        <v>3419</v>
      </c>
      <c r="J110" s="7" t="s">
        <v>1452</v>
      </c>
      <c r="K110" s="7" t="s">
        <v>758</v>
      </c>
      <c r="L110" s="7" t="s">
        <v>759</v>
      </c>
      <c r="M110" s="7" t="s">
        <v>1453</v>
      </c>
      <c r="N110" s="7" t="s">
        <v>23</v>
      </c>
      <c r="O110" s="11">
        <v>2</v>
      </c>
      <c r="P110" s="11">
        <v>5</v>
      </c>
      <c r="Q110" s="11">
        <v>1.5</v>
      </c>
      <c r="R110" s="11">
        <v>0.5</v>
      </c>
      <c r="S110" s="11" t="s">
        <v>1455</v>
      </c>
      <c r="U110" t="str">
        <f t="shared" si="1"/>
        <v>是</v>
      </c>
    </row>
    <row r="111" spans="1:21">
      <c r="A111" s="2" t="str">
        <f>K111&amp;MID(L:L,15,4)</f>
        <v>江翠好0082</v>
      </c>
      <c r="B111" s="7" t="s">
        <v>5283</v>
      </c>
      <c r="C111" s="7" t="s">
        <v>1457</v>
      </c>
      <c r="D111" s="7">
        <v>49</v>
      </c>
      <c r="E111" s="7" t="s">
        <v>260</v>
      </c>
      <c r="F111" s="7" t="s">
        <v>22798</v>
      </c>
      <c r="G111" s="7" t="s">
        <v>22799</v>
      </c>
      <c r="H111" s="7" t="s">
        <v>1450</v>
      </c>
      <c r="I111" s="7" t="s">
        <v>22800</v>
      </c>
      <c r="J111" s="7" t="s">
        <v>1452</v>
      </c>
      <c r="K111" s="7" t="s">
        <v>257</v>
      </c>
      <c r="L111" s="7" t="s">
        <v>258</v>
      </c>
      <c r="M111" s="7" t="s">
        <v>1453</v>
      </c>
      <c r="N111" s="7" t="s">
        <v>23</v>
      </c>
      <c r="O111" s="11">
        <v>1</v>
      </c>
      <c r="P111" s="11">
        <v>33</v>
      </c>
      <c r="Q111" s="11">
        <v>1.5</v>
      </c>
      <c r="R111" s="11">
        <v>0</v>
      </c>
      <c r="S111" s="11" t="s">
        <v>1455</v>
      </c>
      <c r="U111" t="str">
        <f t="shared" si="1"/>
        <v>是</v>
      </c>
    </row>
    <row r="112" spans="1:21">
      <c r="A112" s="2" t="str">
        <f>K112&amp;MID(L:L,15,4)</f>
        <v>陈志雄1555</v>
      </c>
      <c r="B112" s="7" t="s">
        <v>2030</v>
      </c>
      <c r="C112" s="7" t="s">
        <v>1446</v>
      </c>
      <c r="D112" s="7">
        <v>29</v>
      </c>
      <c r="E112" s="7" t="s">
        <v>2031</v>
      </c>
      <c r="F112" s="7" t="s">
        <v>22801</v>
      </c>
      <c r="G112" s="7" t="s">
        <v>22802</v>
      </c>
      <c r="H112" s="7" t="s">
        <v>1450</v>
      </c>
      <c r="I112" s="7" t="s">
        <v>8445</v>
      </c>
      <c r="J112" s="7" t="s">
        <v>1452</v>
      </c>
      <c r="K112" s="7" t="s">
        <v>813</v>
      </c>
      <c r="L112" s="7" t="s">
        <v>814</v>
      </c>
      <c r="M112" s="7" t="s">
        <v>1461</v>
      </c>
      <c r="N112" s="7" t="s">
        <v>23</v>
      </c>
      <c r="O112" s="11">
        <v>3</v>
      </c>
      <c r="P112" s="11">
        <v>2</v>
      </c>
      <c r="Q112" s="11">
        <v>3</v>
      </c>
      <c r="R112" s="11">
        <v>0</v>
      </c>
      <c r="S112" s="11" t="s">
        <v>1455</v>
      </c>
      <c r="U112" t="str">
        <f t="shared" si="1"/>
        <v>是</v>
      </c>
    </row>
    <row r="113" spans="1:21">
      <c r="A113" s="2" t="str">
        <f>K113&amp;MID(L:L,15,4)</f>
        <v>苏盛江2111</v>
      </c>
      <c r="B113" s="7" t="s">
        <v>2038</v>
      </c>
      <c r="C113" s="7" t="s">
        <v>1446</v>
      </c>
      <c r="D113" s="7">
        <v>42</v>
      </c>
      <c r="E113" s="7" t="s">
        <v>2039</v>
      </c>
      <c r="F113" s="7" t="s">
        <v>22803</v>
      </c>
      <c r="G113" s="7" t="s">
        <v>22804</v>
      </c>
      <c r="H113" s="7" t="s">
        <v>2042</v>
      </c>
      <c r="I113" s="7" t="s">
        <v>9790</v>
      </c>
      <c r="J113" s="7" t="s">
        <v>1452</v>
      </c>
      <c r="K113" s="7" t="s">
        <v>712</v>
      </c>
      <c r="L113" s="7" t="s">
        <v>713</v>
      </c>
      <c r="M113" s="7" t="s">
        <v>1461</v>
      </c>
      <c r="N113" s="7" t="s">
        <v>1454</v>
      </c>
      <c r="O113" s="11">
        <v>3</v>
      </c>
      <c r="P113" s="11">
        <v>5</v>
      </c>
      <c r="Q113" s="11">
        <v>3</v>
      </c>
      <c r="R113" s="11">
        <v>0</v>
      </c>
      <c r="S113" s="11" t="s">
        <v>1455</v>
      </c>
      <c r="U113" t="str">
        <f t="shared" si="1"/>
        <v>是</v>
      </c>
    </row>
    <row r="114" spans="1:21">
      <c r="A114" s="2" t="str">
        <f>K114&amp;MID(L:L,15,4)</f>
        <v>邝间1240</v>
      </c>
      <c r="B114" s="7" t="s">
        <v>2044</v>
      </c>
      <c r="C114" s="7" t="s">
        <v>1446</v>
      </c>
      <c r="D114" s="7">
        <v>35</v>
      </c>
      <c r="E114" s="7" t="s">
        <v>1034</v>
      </c>
      <c r="F114" s="7" t="s">
        <v>22805</v>
      </c>
      <c r="G114" s="7" t="s">
        <v>22806</v>
      </c>
      <c r="H114" s="7" t="s">
        <v>1450</v>
      </c>
      <c r="I114" s="7" t="s">
        <v>22807</v>
      </c>
      <c r="J114" s="7" t="s">
        <v>1452</v>
      </c>
      <c r="K114" s="7" t="s">
        <v>1031</v>
      </c>
      <c r="L114" s="7" t="s">
        <v>1032</v>
      </c>
      <c r="M114" s="7" t="s">
        <v>1453</v>
      </c>
      <c r="N114" s="7" t="s">
        <v>23</v>
      </c>
      <c r="O114" s="11">
        <v>2</v>
      </c>
      <c r="P114" s="11">
        <v>48</v>
      </c>
      <c r="Q114" s="11">
        <v>1.5</v>
      </c>
      <c r="R114" s="11">
        <v>0.5</v>
      </c>
      <c r="S114" s="11" t="s">
        <v>1455</v>
      </c>
      <c r="U114" t="str">
        <f t="shared" si="1"/>
        <v>是</v>
      </c>
    </row>
    <row r="115" spans="1:21">
      <c r="A115" s="2" t="str">
        <f>K115&amp;MID(L:L,15,4)</f>
        <v>黎细妹0622</v>
      </c>
      <c r="B115" s="7" t="s">
        <v>2048</v>
      </c>
      <c r="C115" s="7" t="s">
        <v>1446</v>
      </c>
      <c r="D115" s="7">
        <v>47</v>
      </c>
      <c r="E115" s="7" t="s">
        <v>2049</v>
      </c>
      <c r="F115" s="7" t="s">
        <v>22808</v>
      </c>
      <c r="G115" s="7" t="s">
        <v>22809</v>
      </c>
      <c r="H115" s="7" t="s">
        <v>1450</v>
      </c>
      <c r="I115" s="7" t="s">
        <v>22810</v>
      </c>
      <c r="J115" s="7" t="s">
        <v>1452</v>
      </c>
      <c r="K115" s="7" t="s">
        <v>349</v>
      </c>
      <c r="L115" s="7" t="s">
        <v>350</v>
      </c>
      <c r="M115" s="7" t="s">
        <v>1461</v>
      </c>
      <c r="N115" s="7" t="s">
        <v>23</v>
      </c>
      <c r="O115" s="11">
        <v>3</v>
      </c>
      <c r="P115" s="11">
        <v>50</v>
      </c>
      <c r="Q115" s="11">
        <v>3</v>
      </c>
      <c r="R115" s="11">
        <v>0</v>
      </c>
      <c r="S115" s="11" t="s">
        <v>1455</v>
      </c>
      <c r="U115" t="str">
        <f t="shared" si="1"/>
        <v>是</v>
      </c>
    </row>
    <row r="116" spans="1:21">
      <c r="A116" s="2" t="str">
        <f>K116&amp;MID(L:L,15,4)</f>
        <v>江锐华0972</v>
      </c>
      <c r="B116" s="7" t="s">
        <v>2053</v>
      </c>
      <c r="C116" s="7" t="s">
        <v>1446</v>
      </c>
      <c r="D116" s="7">
        <v>50</v>
      </c>
      <c r="E116" s="7" t="s">
        <v>2054</v>
      </c>
      <c r="F116" s="7" t="s">
        <v>22811</v>
      </c>
      <c r="G116" s="7" t="s">
        <v>22812</v>
      </c>
      <c r="H116" s="7" t="s">
        <v>1450</v>
      </c>
      <c r="I116" s="7" t="s">
        <v>22813</v>
      </c>
      <c r="J116" s="7" t="s">
        <v>1452</v>
      </c>
      <c r="K116" s="7" t="s">
        <v>301</v>
      </c>
      <c r="L116" s="7" t="s">
        <v>302</v>
      </c>
      <c r="M116" s="7" t="s">
        <v>1461</v>
      </c>
      <c r="N116" s="7" t="s">
        <v>23</v>
      </c>
      <c r="O116" s="11">
        <v>3</v>
      </c>
      <c r="P116" s="11">
        <v>21</v>
      </c>
      <c r="Q116" s="11">
        <v>3</v>
      </c>
      <c r="R116" s="11">
        <v>0</v>
      </c>
      <c r="S116" s="11" t="s">
        <v>1455</v>
      </c>
      <c r="U116" t="str">
        <f t="shared" si="1"/>
        <v>是</v>
      </c>
    </row>
    <row r="117" spans="1:21">
      <c r="A117" s="2" t="str">
        <f>K117&amp;MID(L:L,15,4)</f>
        <v>冯伟2110</v>
      </c>
      <c r="B117" s="7" t="s">
        <v>2063</v>
      </c>
      <c r="C117" s="7" t="s">
        <v>1457</v>
      </c>
      <c r="D117" s="7">
        <v>55</v>
      </c>
      <c r="E117" s="7" t="s">
        <v>2064</v>
      </c>
      <c r="F117" s="7" t="s">
        <v>22814</v>
      </c>
      <c r="G117" s="7" t="s">
        <v>22815</v>
      </c>
      <c r="H117" s="7" t="s">
        <v>1450</v>
      </c>
      <c r="I117" s="7" t="s">
        <v>10450</v>
      </c>
      <c r="J117" s="7" t="s">
        <v>1452</v>
      </c>
      <c r="K117" s="7" t="s">
        <v>140</v>
      </c>
      <c r="L117" s="7" t="s">
        <v>141</v>
      </c>
      <c r="M117" s="7" t="s">
        <v>1461</v>
      </c>
      <c r="N117" s="7" t="s">
        <v>23</v>
      </c>
      <c r="O117" s="11">
        <v>3</v>
      </c>
      <c r="P117" s="11">
        <v>21</v>
      </c>
      <c r="Q117" s="11">
        <v>3</v>
      </c>
      <c r="R117" s="11">
        <v>0</v>
      </c>
      <c r="S117" s="11" t="s">
        <v>1455</v>
      </c>
      <c r="U117" t="str">
        <f t="shared" si="1"/>
        <v>是</v>
      </c>
    </row>
    <row r="118" spans="1:21">
      <c r="A118" s="2" t="str">
        <f>K118&amp;MID(L:L,15,4)</f>
        <v>钟杏容4827</v>
      </c>
      <c r="B118" s="7" t="s">
        <v>2068</v>
      </c>
      <c r="C118" s="7" t="s">
        <v>1446</v>
      </c>
      <c r="D118" s="7">
        <v>26</v>
      </c>
      <c r="E118" s="7" t="s">
        <v>2069</v>
      </c>
      <c r="F118" s="7" t="s">
        <v>22816</v>
      </c>
      <c r="G118" s="7" t="s">
        <v>22817</v>
      </c>
      <c r="H118" s="7" t="s">
        <v>1450</v>
      </c>
      <c r="I118" s="7" t="s">
        <v>22818</v>
      </c>
      <c r="J118" s="7" t="s">
        <v>1452</v>
      </c>
      <c r="K118" s="7" t="s">
        <v>440</v>
      </c>
      <c r="L118" s="7" t="s">
        <v>441</v>
      </c>
      <c r="M118" s="7" t="s">
        <v>1461</v>
      </c>
      <c r="N118" s="7" t="s">
        <v>23</v>
      </c>
      <c r="O118" s="11">
        <v>3</v>
      </c>
      <c r="P118" s="11">
        <v>3</v>
      </c>
      <c r="Q118" s="11">
        <v>3</v>
      </c>
      <c r="R118" s="11">
        <v>0</v>
      </c>
      <c r="S118" s="11" t="s">
        <v>1455</v>
      </c>
      <c r="U118" t="str">
        <f t="shared" si="1"/>
        <v>是</v>
      </c>
    </row>
    <row r="119" spans="1:21">
      <c r="A119" s="2" t="str">
        <f>K119&amp;MID(L:L,15,4)</f>
        <v>周伟基2714</v>
      </c>
      <c r="B119" s="7" t="s">
        <v>6340</v>
      </c>
      <c r="C119" s="7" t="s">
        <v>1446</v>
      </c>
      <c r="D119" s="7">
        <v>43</v>
      </c>
      <c r="E119" s="7" t="s">
        <v>6341</v>
      </c>
      <c r="F119" s="7" t="s">
        <v>22819</v>
      </c>
      <c r="G119" s="7" t="s">
        <v>22820</v>
      </c>
      <c r="H119" s="7" t="s">
        <v>1450</v>
      </c>
      <c r="I119" s="7" t="s">
        <v>13613</v>
      </c>
      <c r="J119" s="7" t="s">
        <v>1452</v>
      </c>
      <c r="K119" s="7" t="s">
        <v>709</v>
      </c>
      <c r="L119" s="7" t="s">
        <v>710</v>
      </c>
      <c r="M119" s="7" t="s">
        <v>1453</v>
      </c>
      <c r="N119" s="7" t="s">
        <v>1467</v>
      </c>
      <c r="O119" s="11">
        <v>1</v>
      </c>
      <c r="P119" s="11">
        <v>31</v>
      </c>
      <c r="Q119" s="11">
        <v>1.5</v>
      </c>
      <c r="R119" s="11">
        <v>0</v>
      </c>
      <c r="S119" s="11" t="s">
        <v>1455</v>
      </c>
      <c r="U119" t="str">
        <f t="shared" si="1"/>
        <v>是</v>
      </c>
    </row>
    <row r="120" spans="1:21">
      <c r="A120" s="2" t="str">
        <f>K120&amp;MID(L:L,15,4)</f>
        <v>汤文俊3011</v>
      </c>
      <c r="B120" s="7" t="s">
        <v>2073</v>
      </c>
      <c r="C120" s="7" t="s">
        <v>1446</v>
      </c>
      <c r="D120" s="7">
        <v>53</v>
      </c>
      <c r="E120" s="7" t="s">
        <v>2074</v>
      </c>
      <c r="F120" s="7" t="s">
        <v>22821</v>
      </c>
      <c r="G120" s="7" t="s">
        <v>22822</v>
      </c>
      <c r="H120" s="7" t="s">
        <v>1450</v>
      </c>
      <c r="I120" s="7" t="s">
        <v>22823</v>
      </c>
      <c r="J120" s="7" t="s">
        <v>1452</v>
      </c>
      <c r="K120" s="7" t="s">
        <v>177</v>
      </c>
      <c r="L120" s="7" t="s">
        <v>178</v>
      </c>
      <c r="M120" s="7" t="s">
        <v>1461</v>
      </c>
      <c r="N120" s="7" t="s">
        <v>23</v>
      </c>
      <c r="O120" s="11">
        <v>5</v>
      </c>
      <c r="P120" s="11">
        <v>58</v>
      </c>
      <c r="Q120" s="11">
        <v>3</v>
      </c>
      <c r="R120" s="11">
        <v>2</v>
      </c>
      <c r="S120" s="11" t="s">
        <v>1455</v>
      </c>
      <c r="U120" t="str">
        <f t="shared" si="1"/>
        <v>是</v>
      </c>
    </row>
    <row r="121" spans="1:21">
      <c r="A121" s="2" t="str">
        <f>K121&amp;MID(L:L,15,4)</f>
        <v>李凤珍0028</v>
      </c>
      <c r="B121" s="7" t="s">
        <v>2078</v>
      </c>
      <c r="C121" s="7" t="s">
        <v>1457</v>
      </c>
      <c r="D121" s="7">
        <v>54</v>
      </c>
      <c r="E121" s="7" t="s">
        <v>2079</v>
      </c>
      <c r="F121" s="7" t="s">
        <v>22824</v>
      </c>
      <c r="G121" s="7" t="s">
        <v>22825</v>
      </c>
      <c r="H121" s="7" t="s">
        <v>1450</v>
      </c>
      <c r="I121" s="7" t="s">
        <v>22826</v>
      </c>
      <c r="J121" s="7" t="s">
        <v>1452</v>
      </c>
      <c r="K121" s="7" t="s">
        <v>367</v>
      </c>
      <c r="L121" s="7" t="s">
        <v>368</v>
      </c>
      <c r="M121" s="7" t="s">
        <v>1453</v>
      </c>
      <c r="N121" s="7" t="s">
        <v>23</v>
      </c>
      <c r="O121" s="11">
        <v>1</v>
      </c>
      <c r="P121" s="11">
        <v>47</v>
      </c>
      <c r="Q121" s="11">
        <v>1.5</v>
      </c>
      <c r="R121" s="11">
        <v>0</v>
      </c>
      <c r="S121" s="11" t="s">
        <v>1455</v>
      </c>
      <c r="U121" t="str">
        <f t="shared" si="1"/>
        <v>是</v>
      </c>
    </row>
    <row r="122" spans="1:21">
      <c r="A122" s="2" t="str">
        <f>K122&amp;MID(L:L,15,4)</f>
        <v>郑炳权5110</v>
      </c>
      <c r="B122" s="7" t="s">
        <v>10305</v>
      </c>
      <c r="C122" s="7" t="s">
        <v>1446</v>
      </c>
      <c r="D122" s="7">
        <v>57</v>
      </c>
      <c r="E122" s="7" t="s">
        <v>10306</v>
      </c>
      <c r="F122" s="7" t="s">
        <v>22827</v>
      </c>
      <c r="G122" s="7" t="s">
        <v>22828</v>
      </c>
      <c r="H122" s="7" t="s">
        <v>1450</v>
      </c>
      <c r="I122" s="7" t="s">
        <v>13749</v>
      </c>
      <c r="J122" s="7" t="s">
        <v>1452</v>
      </c>
      <c r="K122" s="7" t="s">
        <v>662</v>
      </c>
      <c r="L122" s="7" t="s">
        <v>663</v>
      </c>
      <c r="M122" s="7" t="s">
        <v>1461</v>
      </c>
      <c r="N122" s="7" t="s">
        <v>23</v>
      </c>
      <c r="O122" s="11">
        <v>3</v>
      </c>
      <c r="P122" s="11">
        <v>16</v>
      </c>
      <c r="Q122" s="11">
        <v>3</v>
      </c>
      <c r="R122" s="11">
        <v>0</v>
      </c>
      <c r="S122" s="11" t="s">
        <v>1455</v>
      </c>
      <c r="U122" t="str">
        <f t="shared" si="1"/>
        <v>是</v>
      </c>
    </row>
    <row r="123" spans="1:21">
      <c r="A123" s="2" t="str">
        <f>K123&amp;MID(L:L,15,4)</f>
        <v>李诗鑑1217</v>
      </c>
      <c r="B123" s="7" t="s">
        <v>1719</v>
      </c>
      <c r="C123" s="7" t="s">
        <v>1457</v>
      </c>
      <c r="D123" s="7">
        <v>57</v>
      </c>
      <c r="E123" s="7" t="s">
        <v>1720</v>
      </c>
      <c r="F123" s="7" t="s">
        <v>22829</v>
      </c>
      <c r="G123" s="7" t="s">
        <v>22830</v>
      </c>
      <c r="H123" s="7" t="s">
        <v>1450</v>
      </c>
      <c r="I123" s="7" t="s">
        <v>22831</v>
      </c>
      <c r="J123" s="7" t="s">
        <v>1452</v>
      </c>
      <c r="K123" s="7" t="s">
        <v>980</v>
      </c>
      <c r="L123" s="7" t="s">
        <v>981</v>
      </c>
      <c r="M123" s="7" t="s">
        <v>1453</v>
      </c>
      <c r="N123" s="7" t="s">
        <v>23</v>
      </c>
      <c r="O123" s="11">
        <v>3</v>
      </c>
      <c r="P123" s="11">
        <v>46</v>
      </c>
      <c r="Q123" s="11">
        <v>1.5</v>
      </c>
      <c r="R123" s="11">
        <v>1.5</v>
      </c>
      <c r="S123" s="11" t="s">
        <v>1455</v>
      </c>
      <c r="U123" t="str">
        <f t="shared" si="1"/>
        <v>是</v>
      </c>
    </row>
    <row r="124" spans="1:21">
      <c r="A124" s="2" t="str">
        <f>K124&amp;MID(L:L,15,4)</f>
        <v>周床0923</v>
      </c>
      <c r="B124" s="7" t="s">
        <v>2091</v>
      </c>
      <c r="C124" s="7" t="s">
        <v>1446</v>
      </c>
      <c r="D124" s="7">
        <v>58</v>
      </c>
      <c r="E124" s="7" t="s">
        <v>2092</v>
      </c>
      <c r="F124" s="7" t="s">
        <v>22832</v>
      </c>
      <c r="G124" s="7" t="s">
        <v>22833</v>
      </c>
      <c r="H124" s="7" t="s">
        <v>1450</v>
      </c>
      <c r="I124" s="7" t="s">
        <v>22834</v>
      </c>
      <c r="J124" s="7" t="s">
        <v>1452</v>
      </c>
      <c r="K124" s="7" t="s">
        <v>600</v>
      </c>
      <c r="L124" s="7" t="s">
        <v>601</v>
      </c>
      <c r="M124" s="7" t="s">
        <v>1453</v>
      </c>
      <c r="N124" s="7" t="s">
        <v>23</v>
      </c>
      <c r="O124" s="11">
        <v>2</v>
      </c>
      <c r="P124" s="11">
        <v>36</v>
      </c>
      <c r="Q124" s="11">
        <v>1.5</v>
      </c>
      <c r="R124" s="11">
        <v>0.5</v>
      </c>
      <c r="S124" s="11" t="s">
        <v>1455</v>
      </c>
      <c r="U124" t="str">
        <f t="shared" si="1"/>
        <v>是</v>
      </c>
    </row>
    <row r="125" spans="1:21">
      <c r="A125" s="2" t="str">
        <f>K125&amp;MID(L:L,15,4)</f>
        <v>刘伟娟4823</v>
      </c>
      <c r="B125" s="7" t="s">
        <v>2096</v>
      </c>
      <c r="C125" s="7" t="s">
        <v>1457</v>
      </c>
      <c r="D125" s="7">
        <v>50</v>
      </c>
      <c r="E125" s="7" t="s">
        <v>2097</v>
      </c>
      <c r="F125" s="7" t="s">
        <v>22835</v>
      </c>
      <c r="G125" s="7" t="s">
        <v>22836</v>
      </c>
      <c r="H125" s="7" t="s">
        <v>1450</v>
      </c>
      <c r="I125" s="7" t="s">
        <v>5668</v>
      </c>
      <c r="J125" s="7" t="s">
        <v>1452</v>
      </c>
      <c r="K125" s="7" t="s">
        <v>410</v>
      </c>
      <c r="L125" s="7" t="s">
        <v>411</v>
      </c>
      <c r="M125" s="7" t="s">
        <v>1461</v>
      </c>
      <c r="N125" s="7" t="s">
        <v>23</v>
      </c>
      <c r="O125" s="11">
        <v>3</v>
      </c>
      <c r="P125" s="11">
        <v>3</v>
      </c>
      <c r="Q125" s="11">
        <v>3</v>
      </c>
      <c r="R125" s="11">
        <v>0</v>
      </c>
      <c r="S125" s="11" t="s">
        <v>1455</v>
      </c>
      <c r="U125" t="str">
        <f t="shared" si="1"/>
        <v>是</v>
      </c>
    </row>
    <row r="126" spans="1:21">
      <c r="A126" s="2" t="str">
        <f>K126&amp;MID(L:L,15,4)</f>
        <v>王有根1226</v>
      </c>
      <c r="B126" s="7" t="s">
        <v>2101</v>
      </c>
      <c r="C126" s="7" t="s">
        <v>1446</v>
      </c>
      <c r="D126" s="7">
        <v>41</v>
      </c>
      <c r="E126" s="7" t="s">
        <v>1006</v>
      </c>
      <c r="F126" s="7" t="s">
        <v>22837</v>
      </c>
      <c r="G126" s="7" t="s">
        <v>22838</v>
      </c>
      <c r="H126" s="7" t="s">
        <v>1765</v>
      </c>
      <c r="I126" s="7" t="s">
        <v>9640</v>
      </c>
      <c r="J126" s="7" t="s">
        <v>1452</v>
      </c>
      <c r="K126" s="7" t="s">
        <v>1003</v>
      </c>
      <c r="L126" s="7" t="s">
        <v>1004</v>
      </c>
      <c r="M126" s="7" t="s">
        <v>1453</v>
      </c>
      <c r="N126" s="7" t="s">
        <v>23</v>
      </c>
      <c r="O126" s="11">
        <v>2</v>
      </c>
      <c r="P126" s="11">
        <v>24</v>
      </c>
      <c r="Q126" s="11">
        <v>1.5</v>
      </c>
      <c r="R126" s="11">
        <v>0.5</v>
      </c>
      <c r="S126" s="11" t="s">
        <v>1455</v>
      </c>
      <c r="U126" t="str">
        <f t="shared" si="1"/>
        <v>是</v>
      </c>
    </row>
    <row r="127" spans="1:21">
      <c r="A127" s="2" t="str">
        <f>K127&amp;MID(L:L,15,4)</f>
        <v>江树坚2739</v>
      </c>
      <c r="B127" s="7" t="s">
        <v>2106</v>
      </c>
      <c r="C127" s="7" t="s">
        <v>1446</v>
      </c>
      <c r="D127" s="7">
        <v>42</v>
      </c>
      <c r="E127" s="7" t="s">
        <v>2107</v>
      </c>
      <c r="F127" s="7" t="s">
        <v>22839</v>
      </c>
      <c r="G127" s="7" t="s">
        <v>22840</v>
      </c>
      <c r="H127" s="7" t="s">
        <v>1450</v>
      </c>
      <c r="I127" s="7" t="s">
        <v>22841</v>
      </c>
      <c r="J127" s="7" t="s">
        <v>1452</v>
      </c>
      <c r="K127" s="7" t="s">
        <v>261</v>
      </c>
      <c r="L127" s="7" t="s">
        <v>262</v>
      </c>
      <c r="M127" s="7" t="s">
        <v>1453</v>
      </c>
      <c r="N127" s="7" t="s">
        <v>23</v>
      </c>
      <c r="O127" s="11">
        <v>2</v>
      </c>
      <c r="P127" s="11">
        <v>3</v>
      </c>
      <c r="Q127" s="11">
        <v>1.5</v>
      </c>
      <c r="R127" s="11">
        <v>0.5</v>
      </c>
      <c r="S127" s="11" t="s">
        <v>1455</v>
      </c>
      <c r="U127" t="str">
        <f t="shared" si="1"/>
        <v>是</v>
      </c>
    </row>
    <row r="128" spans="1:21">
      <c r="A128" s="2" t="str">
        <f>K128&amp;MID(L:L,15,4)</f>
        <v>区玉珍3320</v>
      </c>
      <c r="B128" s="7" t="s">
        <v>2111</v>
      </c>
      <c r="C128" s="7" t="s">
        <v>1446</v>
      </c>
      <c r="D128" s="7">
        <v>48</v>
      </c>
      <c r="E128" s="7" t="s">
        <v>1124</v>
      </c>
      <c r="F128" s="7" t="s">
        <v>22842</v>
      </c>
      <c r="G128" s="7" t="s">
        <v>22843</v>
      </c>
      <c r="H128" s="7" t="s">
        <v>1450</v>
      </c>
      <c r="I128" s="7" t="s">
        <v>6344</v>
      </c>
      <c r="J128" s="7" t="s">
        <v>1452</v>
      </c>
      <c r="K128" s="7" t="s">
        <v>1122</v>
      </c>
      <c r="L128" s="7" t="s">
        <v>1123</v>
      </c>
      <c r="M128" s="7" t="s">
        <v>1461</v>
      </c>
      <c r="N128" s="7" t="s">
        <v>1454</v>
      </c>
      <c r="O128" s="11">
        <v>3</v>
      </c>
      <c r="P128" s="11">
        <v>8</v>
      </c>
      <c r="Q128" s="11">
        <v>3</v>
      </c>
      <c r="R128" s="11">
        <v>0</v>
      </c>
      <c r="S128" s="11" t="s">
        <v>1455</v>
      </c>
      <c r="U128" t="str">
        <f t="shared" si="1"/>
        <v>是</v>
      </c>
    </row>
    <row r="129" spans="1:21">
      <c r="A129" s="2" t="str">
        <f>K129&amp;MID(L:L,15,4)</f>
        <v>陈儒林3613</v>
      </c>
      <c r="B129" s="7" t="s">
        <v>2283</v>
      </c>
      <c r="C129" s="7" t="s">
        <v>1446</v>
      </c>
      <c r="D129" s="7">
        <v>55</v>
      </c>
      <c r="E129" s="7" t="s">
        <v>2284</v>
      </c>
      <c r="F129" s="7" t="s">
        <v>22844</v>
      </c>
      <c r="G129" s="7" t="s">
        <v>22845</v>
      </c>
      <c r="H129" s="7" t="s">
        <v>1450</v>
      </c>
      <c r="I129" s="7" t="s">
        <v>16107</v>
      </c>
      <c r="J129" s="7" t="s">
        <v>1452</v>
      </c>
      <c r="K129" s="7" t="s">
        <v>81</v>
      </c>
      <c r="L129" s="7" t="s">
        <v>82</v>
      </c>
      <c r="M129" s="7" t="s">
        <v>1461</v>
      </c>
      <c r="N129" s="7" t="s">
        <v>23</v>
      </c>
      <c r="O129" s="11">
        <v>3</v>
      </c>
      <c r="P129" s="11">
        <v>2</v>
      </c>
      <c r="Q129" s="11">
        <v>3</v>
      </c>
      <c r="R129" s="11">
        <v>0</v>
      </c>
      <c r="S129" s="11" t="s">
        <v>1455</v>
      </c>
      <c r="U129" t="str">
        <f t="shared" si="1"/>
        <v>是</v>
      </c>
    </row>
    <row r="130" spans="1:21">
      <c r="A130" s="2" t="str">
        <f>K130&amp;MID(L:L,15,4)</f>
        <v>颜忠户001X</v>
      </c>
      <c r="B130" s="7" t="s">
        <v>2119</v>
      </c>
      <c r="C130" s="7" t="s">
        <v>1446</v>
      </c>
      <c r="D130" s="7">
        <v>58</v>
      </c>
      <c r="E130" s="7" t="s">
        <v>924</v>
      </c>
      <c r="F130" s="7" t="s">
        <v>22846</v>
      </c>
      <c r="G130" s="7" t="s">
        <v>22847</v>
      </c>
      <c r="H130" s="7" t="s">
        <v>1450</v>
      </c>
      <c r="I130" s="7" t="s">
        <v>22848</v>
      </c>
      <c r="J130" s="7" t="s">
        <v>1452</v>
      </c>
      <c r="K130" s="7" t="s">
        <v>921</v>
      </c>
      <c r="L130" s="7" t="s">
        <v>922</v>
      </c>
      <c r="M130" s="7" t="s">
        <v>1453</v>
      </c>
      <c r="N130" s="7" t="s">
        <v>1467</v>
      </c>
      <c r="O130" s="11">
        <v>7</v>
      </c>
      <c r="P130" s="11">
        <v>37</v>
      </c>
      <c r="Q130" s="11">
        <v>1.5</v>
      </c>
      <c r="R130" s="11">
        <v>5.5</v>
      </c>
      <c r="S130" s="11" t="s">
        <v>1455</v>
      </c>
      <c r="U130" t="str">
        <f t="shared" si="1"/>
        <v>是</v>
      </c>
    </row>
    <row r="131" spans="1:21">
      <c r="A131" s="2" t="str">
        <f>K131&amp;MID(L:L,15,4)</f>
        <v>黄锦才1219</v>
      </c>
      <c r="B131" s="7" t="s">
        <v>2123</v>
      </c>
      <c r="C131" s="7" t="s">
        <v>1457</v>
      </c>
      <c r="D131" s="7">
        <v>34</v>
      </c>
      <c r="E131" s="7" t="s">
        <v>2124</v>
      </c>
      <c r="F131" s="7" t="s">
        <v>22849</v>
      </c>
      <c r="G131" s="7" t="s">
        <v>22850</v>
      </c>
      <c r="H131" s="7" t="s">
        <v>1450</v>
      </c>
      <c r="I131" s="7" t="s">
        <v>10581</v>
      </c>
      <c r="J131" s="7" t="s">
        <v>1452</v>
      </c>
      <c r="K131" s="7" t="s">
        <v>1013</v>
      </c>
      <c r="L131" s="7" t="s">
        <v>1014</v>
      </c>
      <c r="M131" s="7" t="s">
        <v>1453</v>
      </c>
      <c r="N131" s="7" t="s">
        <v>1454</v>
      </c>
      <c r="O131" s="11">
        <v>4</v>
      </c>
      <c r="P131" s="11">
        <v>16</v>
      </c>
      <c r="Q131" s="11">
        <v>1.5</v>
      </c>
      <c r="R131" s="11">
        <v>2.5</v>
      </c>
      <c r="S131" s="11" t="s">
        <v>1455</v>
      </c>
      <c r="U131" t="str">
        <f t="shared" ref="U131:U194" si="2">S131</f>
        <v>是</v>
      </c>
    </row>
    <row r="132" spans="1:21">
      <c r="A132" s="2" t="str">
        <f>K132&amp;MID(L:L,15,4)</f>
        <v>陆永深3315</v>
      </c>
      <c r="B132" s="7" t="s">
        <v>2908</v>
      </c>
      <c r="C132" s="7" t="s">
        <v>1446</v>
      </c>
      <c r="D132" s="7">
        <v>52</v>
      </c>
      <c r="E132" s="7" t="s">
        <v>2909</v>
      </c>
      <c r="F132" s="7" t="s">
        <v>22851</v>
      </c>
      <c r="G132" s="7" t="s">
        <v>22852</v>
      </c>
      <c r="H132" s="7" t="s">
        <v>1450</v>
      </c>
      <c r="I132" s="7" t="s">
        <v>3934</v>
      </c>
      <c r="J132" s="7" t="s">
        <v>1452</v>
      </c>
      <c r="K132" s="7" t="s">
        <v>1394</v>
      </c>
      <c r="L132" s="7" t="s">
        <v>1395</v>
      </c>
      <c r="M132" s="7" t="s">
        <v>1461</v>
      </c>
      <c r="N132" s="7" t="s">
        <v>1467</v>
      </c>
      <c r="O132" s="11">
        <v>4</v>
      </c>
      <c r="P132" s="11">
        <v>45</v>
      </c>
      <c r="Q132" s="11">
        <v>3</v>
      </c>
      <c r="R132" s="11">
        <v>1</v>
      </c>
      <c r="S132" s="11" t="s">
        <v>1455</v>
      </c>
      <c r="U132" t="str">
        <f t="shared" si="2"/>
        <v>是</v>
      </c>
    </row>
    <row r="133" spans="1:21">
      <c r="A133" s="2" t="str">
        <f>K133&amp;MID(L:L,15,4)</f>
        <v>李新尚1629</v>
      </c>
      <c r="B133" s="7" t="s">
        <v>2128</v>
      </c>
      <c r="C133" s="7" t="s">
        <v>1446</v>
      </c>
      <c r="D133" s="7">
        <v>59</v>
      </c>
      <c r="E133" s="7" t="s">
        <v>2129</v>
      </c>
      <c r="F133" s="7" t="s">
        <v>22853</v>
      </c>
      <c r="G133" s="7" t="s">
        <v>22854</v>
      </c>
      <c r="H133" s="7" t="s">
        <v>2132</v>
      </c>
      <c r="I133" s="7" t="s">
        <v>22855</v>
      </c>
      <c r="J133" s="7" t="s">
        <v>1452</v>
      </c>
      <c r="K133" s="7" t="s">
        <v>279</v>
      </c>
      <c r="L133" s="7" t="s">
        <v>280</v>
      </c>
      <c r="M133" s="7" t="s">
        <v>1453</v>
      </c>
      <c r="N133" s="7" t="s">
        <v>23</v>
      </c>
      <c r="O133" s="11">
        <v>6</v>
      </c>
      <c r="P133" s="11">
        <v>2</v>
      </c>
      <c r="Q133" s="11">
        <v>1.5</v>
      </c>
      <c r="R133" s="11">
        <v>4.5</v>
      </c>
      <c r="S133" s="11" t="s">
        <v>1455</v>
      </c>
      <c r="U133" t="str">
        <f t="shared" si="2"/>
        <v>是</v>
      </c>
    </row>
    <row r="134" spans="1:21">
      <c r="A134" s="2" t="str">
        <f>K134&amp;MID(L:L,15,4)</f>
        <v>谭晓忠1241</v>
      </c>
      <c r="B134" s="7" t="s">
        <v>2134</v>
      </c>
      <c r="C134" s="7" t="s">
        <v>1446</v>
      </c>
      <c r="D134" s="7">
        <v>61</v>
      </c>
      <c r="E134" s="7" t="s">
        <v>907</v>
      </c>
      <c r="F134" s="7" t="s">
        <v>22856</v>
      </c>
      <c r="G134" s="7" t="s">
        <v>22857</v>
      </c>
      <c r="H134" s="7" t="s">
        <v>1450</v>
      </c>
      <c r="I134" s="7" t="s">
        <v>22858</v>
      </c>
      <c r="J134" s="7" t="s">
        <v>1452</v>
      </c>
      <c r="K134" s="7" t="s">
        <v>904</v>
      </c>
      <c r="L134" s="7" t="s">
        <v>905</v>
      </c>
      <c r="M134" s="7" t="s">
        <v>1461</v>
      </c>
      <c r="N134" s="7" t="s">
        <v>1454</v>
      </c>
      <c r="O134" s="11">
        <v>4</v>
      </c>
      <c r="P134" s="11">
        <v>44</v>
      </c>
      <c r="Q134" s="11">
        <v>3</v>
      </c>
      <c r="R134" s="11">
        <v>1</v>
      </c>
      <c r="S134" s="11" t="s">
        <v>1455</v>
      </c>
      <c r="U134" t="str">
        <f t="shared" si="2"/>
        <v>是</v>
      </c>
    </row>
    <row r="135" spans="1:21">
      <c r="A135" s="2" t="str">
        <f>K135&amp;MID(L:L,15,4)</f>
        <v>廖志坚3334</v>
      </c>
      <c r="B135" s="7" t="s">
        <v>2138</v>
      </c>
      <c r="C135" s="7" t="s">
        <v>1446</v>
      </c>
      <c r="D135" s="7">
        <v>63</v>
      </c>
      <c r="E135" s="7" t="s">
        <v>2139</v>
      </c>
      <c r="F135" s="7" t="s">
        <v>22859</v>
      </c>
      <c r="G135" s="7" t="s">
        <v>22860</v>
      </c>
      <c r="H135" s="7" t="s">
        <v>1450</v>
      </c>
      <c r="I135" s="7" t="s">
        <v>3220</v>
      </c>
      <c r="J135" s="7" t="s">
        <v>1452</v>
      </c>
      <c r="K135" s="7" t="s">
        <v>393</v>
      </c>
      <c r="L135" s="7" t="s">
        <v>394</v>
      </c>
      <c r="M135" s="7" t="s">
        <v>1461</v>
      </c>
      <c r="N135" s="7" t="s">
        <v>23</v>
      </c>
      <c r="O135" s="11">
        <v>3</v>
      </c>
      <c r="P135" s="11">
        <v>2</v>
      </c>
      <c r="Q135" s="11">
        <v>3</v>
      </c>
      <c r="R135" s="11">
        <v>0</v>
      </c>
      <c r="S135" s="11" t="s">
        <v>1455</v>
      </c>
      <c r="U135" t="str">
        <f t="shared" si="2"/>
        <v>是</v>
      </c>
    </row>
    <row r="136" spans="1:21">
      <c r="A136" s="2" t="str">
        <f>K136&amp;MID(L:L,15,4)</f>
        <v>刘焕秀0067</v>
      </c>
      <c r="B136" s="7" t="s">
        <v>2142</v>
      </c>
      <c r="C136" s="7" t="s">
        <v>1446</v>
      </c>
      <c r="D136" s="7">
        <v>52</v>
      </c>
      <c r="E136" s="7" t="s">
        <v>2143</v>
      </c>
      <c r="F136" s="7" t="s">
        <v>22861</v>
      </c>
      <c r="G136" s="7" t="s">
        <v>22862</v>
      </c>
      <c r="H136" s="7" t="s">
        <v>1450</v>
      </c>
      <c r="I136" s="7" t="s">
        <v>22863</v>
      </c>
      <c r="J136" s="7" t="s">
        <v>1452</v>
      </c>
      <c r="K136" s="7" t="s">
        <v>586</v>
      </c>
      <c r="L136" s="7" t="s">
        <v>587</v>
      </c>
      <c r="M136" s="7" t="s">
        <v>1453</v>
      </c>
      <c r="N136" s="7" t="s">
        <v>23</v>
      </c>
      <c r="O136" s="11">
        <v>1</v>
      </c>
      <c r="P136" s="11">
        <v>41</v>
      </c>
      <c r="Q136" s="11">
        <v>1.5</v>
      </c>
      <c r="R136" s="11">
        <v>0</v>
      </c>
      <c r="S136" s="11" t="s">
        <v>1455</v>
      </c>
      <c r="U136" t="str">
        <f t="shared" si="2"/>
        <v>是</v>
      </c>
    </row>
    <row r="137" spans="1:21">
      <c r="A137" s="2" t="str">
        <f>K137&amp;MID(L:L,15,4)</f>
        <v>苏桂霞4221</v>
      </c>
      <c r="B137" s="7" t="s">
        <v>2147</v>
      </c>
      <c r="C137" s="7" t="s">
        <v>1444</v>
      </c>
      <c r="D137" s="7">
        <v>34</v>
      </c>
      <c r="E137" s="7" t="s">
        <v>2148</v>
      </c>
      <c r="F137" s="7" t="s">
        <v>22864</v>
      </c>
      <c r="G137" s="7" t="s">
        <v>22865</v>
      </c>
      <c r="H137" s="7" t="s">
        <v>1450</v>
      </c>
      <c r="I137" s="7" t="s">
        <v>7523</v>
      </c>
      <c r="J137" s="7" t="s">
        <v>1452</v>
      </c>
      <c r="K137" s="7" t="s">
        <v>479</v>
      </c>
      <c r="L137" s="7" t="s">
        <v>480</v>
      </c>
      <c r="M137" s="7" t="s">
        <v>1461</v>
      </c>
      <c r="N137" s="7" t="s">
        <v>23</v>
      </c>
      <c r="O137" s="11">
        <v>3</v>
      </c>
      <c r="P137" s="11">
        <v>10</v>
      </c>
      <c r="Q137" s="11">
        <v>3</v>
      </c>
      <c r="R137" s="11">
        <v>0</v>
      </c>
      <c r="S137" s="11" t="s">
        <v>1455</v>
      </c>
      <c r="U137" t="str">
        <f t="shared" si="2"/>
        <v>是</v>
      </c>
    </row>
    <row r="138" spans="1:21">
      <c r="A138" s="2" t="str">
        <f>K138&amp;MID(L:L,15,4)</f>
        <v>周素玲2746</v>
      </c>
      <c r="B138" s="7" t="s">
        <v>2152</v>
      </c>
      <c r="C138" s="7" t="s">
        <v>1457</v>
      </c>
      <c r="D138" s="7">
        <v>59</v>
      </c>
      <c r="E138" s="7" t="s">
        <v>2153</v>
      </c>
      <c r="F138" s="7" t="s">
        <v>22866</v>
      </c>
      <c r="G138" s="7" t="s">
        <v>22867</v>
      </c>
      <c r="H138" s="7" t="s">
        <v>1450</v>
      </c>
      <c r="I138" s="7" t="s">
        <v>22868</v>
      </c>
      <c r="J138" s="7" t="s">
        <v>1452</v>
      </c>
      <c r="K138" s="7" t="s">
        <v>859</v>
      </c>
      <c r="L138" s="7" t="s">
        <v>860</v>
      </c>
      <c r="M138" s="7" t="s">
        <v>1453</v>
      </c>
      <c r="N138" s="7" t="s">
        <v>23</v>
      </c>
      <c r="O138" s="11">
        <v>1</v>
      </c>
      <c r="P138" s="11">
        <v>50</v>
      </c>
      <c r="Q138" s="11">
        <v>1.5</v>
      </c>
      <c r="R138" s="11">
        <v>0</v>
      </c>
      <c r="S138" s="11" t="s">
        <v>1455</v>
      </c>
      <c r="U138" t="str">
        <f t="shared" si="2"/>
        <v>是</v>
      </c>
    </row>
    <row r="139" spans="1:21">
      <c r="A139" s="2" t="str">
        <f>K139&amp;MID(L:L,15,4)</f>
        <v>利间开1266</v>
      </c>
      <c r="B139" s="7" t="s">
        <v>2157</v>
      </c>
      <c r="C139" s="7" t="s">
        <v>1457</v>
      </c>
      <c r="D139" s="7">
        <v>48</v>
      </c>
      <c r="E139" s="7" t="s">
        <v>392</v>
      </c>
      <c r="F139" s="7" t="s">
        <v>22869</v>
      </c>
      <c r="G139" s="7" t="s">
        <v>22870</v>
      </c>
      <c r="H139" s="7" t="s">
        <v>1450</v>
      </c>
      <c r="I139" s="7" t="s">
        <v>3208</v>
      </c>
      <c r="J139" s="7" t="s">
        <v>1452</v>
      </c>
      <c r="K139" s="7" t="s">
        <v>389</v>
      </c>
      <c r="L139" s="7" t="s">
        <v>390</v>
      </c>
      <c r="M139" s="7" t="s">
        <v>1453</v>
      </c>
      <c r="N139" s="7" t="s">
        <v>23</v>
      </c>
      <c r="O139" s="11">
        <v>2</v>
      </c>
      <c r="P139" s="11">
        <v>21</v>
      </c>
      <c r="Q139" s="11">
        <v>1.5</v>
      </c>
      <c r="R139" s="11">
        <v>0.5</v>
      </c>
      <c r="S139" s="11" t="s">
        <v>1455</v>
      </c>
      <c r="U139" t="str">
        <f t="shared" si="2"/>
        <v>是</v>
      </c>
    </row>
    <row r="140" spans="1:21">
      <c r="A140" s="2" t="str">
        <f>K140&amp;MID(L:L,15,4)</f>
        <v>何美娟4725</v>
      </c>
      <c r="B140" s="7" t="s">
        <v>20244</v>
      </c>
      <c r="C140" s="7" t="s">
        <v>1446</v>
      </c>
      <c r="D140" s="7">
        <v>56</v>
      </c>
      <c r="E140" s="7" t="s">
        <v>20245</v>
      </c>
      <c r="F140" s="7" t="s">
        <v>22871</v>
      </c>
      <c r="G140" s="7" t="s">
        <v>22872</v>
      </c>
      <c r="H140" s="7" t="s">
        <v>1450</v>
      </c>
      <c r="I140" s="7" t="s">
        <v>1640</v>
      </c>
      <c r="J140" s="7" t="s">
        <v>1452</v>
      </c>
      <c r="K140" s="7" t="s">
        <v>1325</v>
      </c>
      <c r="L140" s="7" t="s">
        <v>1326</v>
      </c>
      <c r="M140" s="7" t="s">
        <v>1461</v>
      </c>
      <c r="N140" s="7" t="s">
        <v>1462</v>
      </c>
      <c r="O140" s="11">
        <v>2</v>
      </c>
      <c r="P140" s="11">
        <v>41</v>
      </c>
      <c r="Q140" s="11">
        <v>2.5</v>
      </c>
      <c r="R140" s="11">
        <v>0</v>
      </c>
      <c r="S140" s="11" t="s">
        <v>1455</v>
      </c>
      <c r="U140" t="str">
        <f t="shared" si="2"/>
        <v>是</v>
      </c>
    </row>
    <row r="141" spans="1:21">
      <c r="A141" s="2" t="str">
        <f>K141&amp;MID(L:L,15,4)</f>
        <v>吕世良0012</v>
      </c>
      <c r="B141" s="7" t="s">
        <v>10083</v>
      </c>
      <c r="C141" s="7" t="s">
        <v>1446</v>
      </c>
      <c r="D141" s="7">
        <v>58</v>
      </c>
      <c r="E141" s="7" t="s">
        <v>585</v>
      </c>
      <c r="F141" s="7" t="s">
        <v>22873</v>
      </c>
      <c r="G141" s="7" t="s">
        <v>22874</v>
      </c>
      <c r="H141" s="7" t="s">
        <v>1450</v>
      </c>
      <c r="I141" s="7" t="s">
        <v>22875</v>
      </c>
      <c r="J141" s="7" t="s">
        <v>1452</v>
      </c>
      <c r="K141" s="7" t="s">
        <v>429</v>
      </c>
      <c r="L141" s="7" t="s">
        <v>430</v>
      </c>
      <c r="M141" s="7" t="s">
        <v>1461</v>
      </c>
      <c r="N141" s="7" t="s">
        <v>23</v>
      </c>
      <c r="O141" s="11">
        <v>3</v>
      </c>
      <c r="P141" s="11">
        <v>41</v>
      </c>
      <c r="Q141" s="11">
        <v>3</v>
      </c>
      <c r="R141" s="11">
        <v>0</v>
      </c>
      <c r="S141" s="11" t="s">
        <v>1455</v>
      </c>
      <c r="U141" t="str">
        <f t="shared" si="2"/>
        <v>是</v>
      </c>
    </row>
    <row r="142" spans="1:21">
      <c r="A142" s="2" t="str">
        <f>K142&amp;MID(L:L,15,4)</f>
        <v>马金祥5110</v>
      </c>
      <c r="B142" s="7" t="s">
        <v>2164</v>
      </c>
      <c r="C142" s="7" t="s">
        <v>1457</v>
      </c>
      <c r="D142" s="7">
        <v>56</v>
      </c>
      <c r="E142" s="7" t="s">
        <v>2165</v>
      </c>
      <c r="F142" s="7" t="s">
        <v>22876</v>
      </c>
      <c r="G142" s="7" t="s">
        <v>22877</v>
      </c>
      <c r="H142" s="7" t="s">
        <v>1450</v>
      </c>
      <c r="I142" s="7" t="s">
        <v>16711</v>
      </c>
      <c r="J142" s="7" t="s">
        <v>1452</v>
      </c>
      <c r="K142" s="7" t="s">
        <v>482</v>
      </c>
      <c r="L142" s="7" t="s">
        <v>483</v>
      </c>
      <c r="M142" s="7" t="s">
        <v>1461</v>
      </c>
      <c r="N142" s="7" t="s">
        <v>23</v>
      </c>
      <c r="O142" s="11">
        <v>3</v>
      </c>
      <c r="P142" s="11">
        <v>4</v>
      </c>
      <c r="Q142" s="11">
        <v>3</v>
      </c>
      <c r="R142" s="11">
        <v>0</v>
      </c>
      <c r="S142" s="11" t="s">
        <v>1455</v>
      </c>
      <c r="U142" t="str">
        <f t="shared" si="2"/>
        <v>是</v>
      </c>
    </row>
    <row r="143" spans="1:21">
      <c r="A143" s="2" t="str">
        <f>K143&amp;MID(L:L,15,4)</f>
        <v>何广明3259</v>
      </c>
      <c r="B143" s="7" t="s">
        <v>14180</v>
      </c>
      <c r="C143" s="7" t="s">
        <v>1446</v>
      </c>
      <c r="D143" s="7">
        <v>62</v>
      </c>
      <c r="E143" s="7" t="s">
        <v>14181</v>
      </c>
      <c r="F143" s="7" t="s">
        <v>22878</v>
      </c>
      <c r="G143" s="7" t="s">
        <v>22879</v>
      </c>
      <c r="H143" s="7" t="s">
        <v>1450</v>
      </c>
      <c r="I143" s="7" t="s">
        <v>22880</v>
      </c>
      <c r="J143" s="7" t="s">
        <v>1452</v>
      </c>
      <c r="K143" s="7" t="s">
        <v>14185</v>
      </c>
      <c r="L143" s="7" t="s">
        <v>14186</v>
      </c>
      <c r="M143" s="7" t="s">
        <v>1461</v>
      </c>
      <c r="N143" s="7" t="s">
        <v>1462</v>
      </c>
      <c r="O143" s="11">
        <v>0</v>
      </c>
      <c r="P143" s="11">
        <v>0</v>
      </c>
      <c r="Q143" s="11">
        <v>2.5</v>
      </c>
      <c r="R143" s="11">
        <v>-2.5</v>
      </c>
      <c r="S143" s="11" t="s">
        <v>1520</v>
      </c>
      <c r="U143" t="str">
        <f t="shared" si="2"/>
        <v>否</v>
      </c>
    </row>
    <row r="144" spans="1:21">
      <c r="A144" s="2" t="str">
        <f>K144&amp;MID(L:L,15,4)</f>
        <v>何广明3259</v>
      </c>
      <c r="B144" s="7" t="s">
        <v>14180</v>
      </c>
      <c r="C144" s="7" t="s">
        <v>1446</v>
      </c>
      <c r="D144" s="7">
        <v>62</v>
      </c>
      <c r="E144" s="7" t="s">
        <v>14181</v>
      </c>
      <c r="F144" s="7" t="s">
        <v>22881</v>
      </c>
      <c r="G144" s="7" t="s">
        <v>22882</v>
      </c>
      <c r="H144" s="7" t="s">
        <v>1450</v>
      </c>
      <c r="I144" s="7" t="s">
        <v>22883</v>
      </c>
      <c r="J144" s="7" t="s">
        <v>1452</v>
      </c>
      <c r="K144" s="7" t="s">
        <v>14185</v>
      </c>
      <c r="L144" s="7" t="s">
        <v>14186</v>
      </c>
      <c r="M144" s="7" t="s">
        <v>1461</v>
      </c>
      <c r="N144" s="7" t="s">
        <v>1462</v>
      </c>
      <c r="O144" s="11">
        <v>1</v>
      </c>
      <c r="P144" s="11">
        <v>24</v>
      </c>
      <c r="Q144" s="11">
        <v>2.5</v>
      </c>
      <c r="R144" s="11">
        <v>-1.5</v>
      </c>
      <c r="S144" s="11" t="s">
        <v>1520</v>
      </c>
      <c r="U144" t="str">
        <f t="shared" si="2"/>
        <v>否</v>
      </c>
    </row>
    <row r="145" spans="1:21">
      <c r="A145" s="2" t="str">
        <f>K145&amp;MID(L:L,15,4)</f>
        <v>刘家鑫5136</v>
      </c>
      <c r="B145" s="7" t="s">
        <v>2169</v>
      </c>
      <c r="C145" s="7" t="s">
        <v>1446</v>
      </c>
      <c r="D145" s="7">
        <v>30</v>
      </c>
      <c r="E145" s="7" t="s">
        <v>1071</v>
      </c>
      <c r="F145" s="7" t="s">
        <v>22884</v>
      </c>
      <c r="G145" s="7" t="s">
        <v>22885</v>
      </c>
      <c r="H145" s="7" t="s">
        <v>1450</v>
      </c>
      <c r="I145" s="7" t="s">
        <v>22886</v>
      </c>
      <c r="J145" s="7" t="s">
        <v>1452</v>
      </c>
      <c r="K145" s="7" t="s">
        <v>1073</v>
      </c>
      <c r="L145" s="7" t="s">
        <v>1074</v>
      </c>
      <c r="M145" s="7" t="s">
        <v>1461</v>
      </c>
      <c r="N145" s="7" t="s">
        <v>23</v>
      </c>
      <c r="O145" s="11">
        <v>10</v>
      </c>
      <c r="P145" s="11">
        <v>10</v>
      </c>
      <c r="Q145" s="11">
        <v>3</v>
      </c>
      <c r="R145" s="11">
        <v>7</v>
      </c>
      <c r="S145" s="11" t="s">
        <v>1455</v>
      </c>
      <c r="U145" t="str">
        <f t="shared" si="2"/>
        <v>是</v>
      </c>
    </row>
    <row r="146" spans="1:21">
      <c r="A146" s="2" t="str">
        <f>K146&amp;MID(L:L,15,4)</f>
        <v>陈执喜2120</v>
      </c>
      <c r="B146" s="7" t="s">
        <v>4362</v>
      </c>
      <c r="C146" s="7" t="s">
        <v>1457</v>
      </c>
      <c r="D146" s="7">
        <v>35</v>
      </c>
      <c r="E146" s="7" t="s">
        <v>4363</v>
      </c>
      <c r="F146" s="7" t="s">
        <v>22887</v>
      </c>
      <c r="G146" s="7" t="s">
        <v>22888</v>
      </c>
      <c r="H146" s="7" t="s">
        <v>1450</v>
      </c>
      <c r="I146" s="7" t="s">
        <v>22889</v>
      </c>
      <c r="J146" s="7" t="s">
        <v>1452</v>
      </c>
      <c r="K146" s="7" t="s">
        <v>807</v>
      </c>
      <c r="L146" s="7" t="s">
        <v>808</v>
      </c>
      <c r="M146" s="7" t="s">
        <v>1453</v>
      </c>
      <c r="N146" s="7" t="s">
        <v>23</v>
      </c>
      <c r="O146" s="11">
        <v>2</v>
      </c>
      <c r="P146" s="11">
        <v>13</v>
      </c>
      <c r="Q146" s="11">
        <v>1.5</v>
      </c>
      <c r="R146" s="11">
        <v>0.5</v>
      </c>
      <c r="S146" s="11" t="s">
        <v>1455</v>
      </c>
      <c r="U146" t="str">
        <f t="shared" si="2"/>
        <v>是</v>
      </c>
    </row>
    <row r="147" spans="1:21">
      <c r="A147" s="2" t="str">
        <f>K147&amp;MID(L:L,15,4)</f>
        <v>陈生波0638</v>
      </c>
      <c r="B147" s="7" t="s">
        <v>2173</v>
      </c>
      <c r="C147" s="7" t="s">
        <v>1446</v>
      </c>
      <c r="D147" s="7">
        <v>48</v>
      </c>
      <c r="E147" s="7" t="s">
        <v>2174</v>
      </c>
      <c r="F147" s="7" t="s">
        <v>22890</v>
      </c>
      <c r="G147" s="7" t="s">
        <v>22891</v>
      </c>
      <c r="H147" s="7" t="s">
        <v>1450</v>
      </c>
      <c r="I147" s="7" t="s">
        <v>7930</v>
      </c>
      <c r="J147" s="7" t="s">
        <v>1452</v>
      </c>
      <c r="K147" s="7" t="s">
        <v>883</v>
      </c>
      <c r="L147" s="7" t="s">
        <v>884</v>
      </c>
      <c r="M147" s="7" t="s">
        <v>1461</v>
      </c>
      <c r="N147" s="7" t="s">
        <v>1467</v>
      </c>
      <c r="O147" s="11">
        <v>3</v>
      </c>
      <c r="P147" s="11">
        <v>28</v>
      </c>
      <c r="Q147" s="11">
        <v>3</v>
      </c>
      <c r="R147" s="11">
        <v>0</v>
      </c>
      <c r="S147" s="11" t="s">
        <v>1455</v>
      </c>
      <c r="U147" t="str">
        <f t="shared" si="2"/>
        <v>是</v>
      </c>
    </row>
    <row r="148" spans="1:21">
      <c r="A148" s="2" t="str">
        <f>K148&amp;MID(L:L,15,4)</f>
        <v>陈莹4829</v>
      </c>
      <c r="B148" s="7" t="s">
        <v>2178</v>
      </c>
      <c r="C148" s="7" t="s">
        <v>1444</v>
      </c>
      <c r="D148" s="7">
        <v>52</v>
      </c>
      <c r="E148" s="7" t="s">
        <v>2179</v>
      </c>
      <c r="F148" s="7" t="s">
        <v>22892</v>
      </c>
      <c r="G148" s="7" t="s">
        <v>22893</v>
      </c>
      <c r="H148" s="7" t="s">
        <v>1450</v>
      </c>
      <c r="I148" s="7" t="s">
        <v>5220</v>
      </c>
      <c r="J148" s="7" t="s">
        <v>1452</v>
      </c>
      <c r="K148" s="7" t="s">
        <v>925</v>
      </c>
      <c r="L148" s="7" t="s">
        <v>926</v>
      </c>
      <c r="M148" s="7" t="s">
        <v>1461</v>
      </c>
      <c r="N148" s="7" t="s">
        <v>23</v>
      </c>
      <c r="O148" s="11">
        <v>3</v>
      </c>
      <c r="P148" s="11">
        <v>41</v>
      </c>
      <c r="Q148" s="11">
        <v>3</v>
      </c>
      <c r="R148" s="11">
        <v>0</v>
      </c>
      <c r="S148" s="11" t="s">
        <v>1455</v>
      </c>
      <c r="U148" t="str">
        <f t="shared" si="2"/>
        <v>是</v>
      </c>
    </row>
    <row r="149" spans="1:21">
      <c r="A149" s="2" t="str">
        <f>K149&amp;MID(L:L,15,4)</f>
        <v>李笑银0029</v>
      </c>
      <c r="B149" s="7" t="s">
        <v>1887</v>
      </c>
      <c r="C149" s="7" t="s">
        <v>1446</v>
      </c>
      <c r="D149" s="7">
        <v>51</v>
      </c>
      <c r="E149" s="7" t="s">
        <v>1888</v>
      </c>
      <c r="F149" s="7" t="s">
        <v>22894</v>
      </c>
      <c r="G149" s="7" t="s">
        <v>22895</v>
      </c>
      <c r="H149" s="7" t="s">
        <v>1450</v>
      </c>
      <c r="I149" s="7" t="s">
        <v>22896</v>
      </c>
      <c r="J149" s="7" t="s">
        <v>1452</v>
      </c>
      <c r="K149" s="7" t="s">
        <v>918</v>
      </c>
      <c r="L149" s="7" t="s">
        <v>919</v>
      </c>
      <c r="M149" s="7" t="s">
        <v>1461</v>
      </c>
      <c r="N149" s="7" t="s">
        <v>23</v>
      </c>
      <c r="O149" s="11">
        <v>3</v>
      </c>
      <c r="P149" s="11">
        <v>38</v>
      </c>
      <c r="Q149" s="11">
        <v>3</v>
      </c>
      <c r="R149" s="11">
        <v>0</v>
      </c>
      <c r="S149" s="11" t="s">
        <v>1455</v>
      </c>
      <c r="U149" t="str">
        <f t="shared" si="2"/>
        <v>是</v>
      </c>
    </row>
    <row r="150" spans="1:21">
      <c r="A150" s="2" t="str">
        <f>K150&amp;MID(L:L,15,4)</f>
        <v>黄满生5439</v>
      </c>
      <c r="B150" s="7" t="s">
        <v>2186</v>
      </c>
      <c r="C150" s="7" t="s">
        <v>1446</v>
      </c>
      <c r="D150" s="7">
        <v>40</v>
      </c>
      <c r="E150" s="7" t="s">
        <v>2187</v>
      </c>
      <c r="F150" s="7" t="s">
        <v>22897</v>
      </c>
      <c r="G150" s="7" t="s">
        <v>22898</v>
      </c>
      <c r="H150" s="7" t="s">
        <v>1450</v>
      </c>
      <c r="I150" s="7" t="s">
        <v>22899</v>
      </c>
      <c r="J150" s="7" t="s">
        <v>1452</v>
      </c>
      <c r="K150" s="7" t="s">
        <v>828</v>
      </c>
      <c r="L150" s="7" t="s">
        <v>829</v>
      </c>
      <c r="M150" s="7" t="s">
        <v>1453</v>
      </c>
      <c r="N150" s="7" t="s">
        <v>23</v>
      </c>
      <c r="O150" s="11">
        <v>12</v>
      </c>
      <c r="P150" s="11">
        <v>13</v>
      </c>
      <c r="Q150" s="11">
        <v>1.5</v>
      </c>
      <c r="R150" s="11">
        <v>10.5</v>
      </c>
      <c r="S150" s="11" t="s">
        <v>1455</v>
      </c>
      <c r="U150" t="str">
        <f t="shared" si="2"/>
        <v>是</v>
      </c>
    </row>
    <row r="151" spans="1:21">
      <c r="A151" s="2" t="str">
        <f>K151&amp;MID(L:L,15,4)</f>
        <v>朱杏连0928</v>
      </c>
      <c r="B151" s="7" t="s">
        <v>2191</v>
      </c>
      <c r="C151" s="7" t="s">
        <v>1446</v>
      </c>
      <c r="D151" s="7">
        <v>56</v>
      </c>
      <c r="E151" s="7" t="s">
        <v>708</v>
      </c>
      <c r="F151" s="7" t="s">
        <v>22900</v>
      </c>
      <c r="G151" s="7" t="s">
        <v>22901</v>
      </c>
      <c r="H151" s="7" t="s">
        <v>1450</v>
      </c>
      <c r="I151" s="7" t="s">
        <v>21161</v>
      </c>
      <c r="J151" s="7" t="s">
        <v>1452</v>
      </c>
      <c r="K151" s="7" t="s">
        <v>705</v>
      </c>
      <c r="L151" s="7" t="s">
        <v>706</v>
      </c>
      <c r="M151" s="7" t="s">
        <v>1453</v>
      </c>
      <c r="N151" s="7" t="s">
        <v>23</v>
      </c>
      <c r="O151" s="11">
        <v>4</v>
      </c>
      <c r="P151" s="11">
        <v>35</v>
      </c>
      <c r="Q151" s="11">
        <v>1.5</v>
      </c>
      <c r="R151" s="11">
        <v>2.5</v>
      </c>
      <c r="S151" s="11" t="s">
        <v>1455</v>
      </c>
      <c r="U151" t="str">
        <f t="shared" si="2"/>
        <v>是</v>
      </c>
    </row>
    <row r="152" spans="1:21">
      <c r="A152" s="2" t="str">
        <f>K152&amp;MID(L:L,15,4)</f>
        <v>陈炳有6612</v>
      </c>
      <c r="B152" s="7" t="s">
        <v>1783</v>
      </c>
      <c r="C152" s="7" t="s">
        <v>1446</v>
      </c>
      <c r="D152" s="7">
        <v>59</v>
      </c>
      <c r="E152" s="7" t="s">
        <v>1784</v>
      </c>
      <c r="F152" s="7" t="s">
        <v>22902</v>
      </c>
      <c r="G152" s="7" t="s">
        <v>22903</v>
      </c>
      <c r="H152" s="7" t="s">
        <v>1450</v>
      </c>
      <c r="I152" s="7" t="s">
        <v>19707</v>
      </c>
      <c r="J152" s="7" t="s">
        <v>1452</v>
      </c>
      <c r="K152" s="7" t="s">
        <v>41</v>
      </c>
      <c r="L152" s="7" t="s">
        <v>42</v>
      </c>
      <c r="M152" s="7" t="s">
        <v>1461</v>
      </c>
      <c r="N152" s="7" t="s">
        <v>23</v>
      </c>
      <c r="O152" s="11">
        <v>3</v>
      </c>
      <c r="P152" s="11">
        <v>12</v>
      </c>
      <c r="Q152" s="11">
        <v>3</v>
      </c>
      <c r="R152" s="11">
        <v>0</v>
      </c>
      <c r="S152" s="11" t="s">
        <v>1455</v>
      </c>
      <c r="U152" t="str">
        <f t="shared" si="2"/>
        <v>是</v>
      </c>
    </row>
    <row r="153" spans="1:21">
      <c r="A153" s="2" t="str">
        <f>K153&amp;MID(L:L,15,4)</f>
        <v>黄大珠3223</v>
      </c>
      <c r="B153" s="7" t="s">
        <v>2198</v>
      </c>
      <c r="C153" s="7" t="s">
        <v>1446</v>
      </c>
      <c r="D153" s="7">
        <v>56</v>
      </c>
      <c r="E153" s="7" t="s">
        <v>2199</v>
      </c>
      <c r="F153" s="7" t="s">
        <v>22904</v>
      </c>
      <c r="G153" s="7" t="s">
        <v>22905</v>
      </c>
      <c r="H153" s="7" t="s">
        <v>1450</v>
      </c>
      <c r="I153" s="7" t="s">
        <v>22906</v>
      </c>
      <c r="J153" s="7" t="s">
        <v>1452</v>
      </c>
      <c r="K153" s="7" t="s">
        <v>191</v>
      </c>
      <c r="L153" s="7" t="s">
        <v>192</v>
      </c>
      <c r="M153" s="7" t="s">
        <v>1461</v>
      </c>
      <c r="N153" s="7" t="s">
        <v>23</v>
      </c>
      <c r="O153" s="11">
        <v>4</v>
      </c>
      <c r="P153" s="11">
        <v>2</v>
      </c>
      <c r="Q153" s="11">
        <v>3</v>
      </c>
      <c r="R153" s="11">
        <v>1</v>
      </c>
      <c r="S153" s="11" t="s">
        <v>1455</v>
      </c>
      <c r="U153" t="str">
        <f t="shared" si="2"/>
        <v>是</v>
      </c>
    </row>
    <row r="154" spans="1:21">
      <c r="A154" s="2" t="str">
        <f>K154&amp;MID(L:L,15,4)</f>
        <v>袁颖儿0081</v>
      </c>
      <c r="B154" s="7" t="s">
        <v>2203</v>
      </c>
      <c r="C154" s="7" t="s">
        <v>1446</v>
      </c>
      <c r="D154" s="7">
        <v>61</v>
      </c>
      <c r="E154" s="7" t="s">
        <v>2204</v>
      </c>
      <c r="F154" s="7" t="s">
        <v>22907</v>
      </c>
      <c r="G154" s="7" t="s">
        <v>22908</v>
      </c>
      <c r="H154" s="7" t="s">
        <v>1450</v>
      </c>
      <c r="I154" s="7" t="s">
        <v>19184</v>
      </c>
      <c r="J154" s="7" t="s">
        <v>1452</v>
      </c>
      <c r="K154" s="7" t="s">
        <v>645</v>
      </c>
      <c r="L154" s="7" t="s">
        <v>646</v>
      </c>
      <c r="M154" s="7" t="s">
        <v>1461</v>
      </c>
      <c r="N154" s="7" t="s">
        <v>23</v>
      </c>
      <c r="O154" s="11">
        <v>3</v>
      </c>
      <c r="P154" s="11">
        <v>25</v>
      </c>
      <c r="Q154" s="11">
        <v>3</v>
      </c>
      <c r="R154" s="11">
        <v>0</v>
      </c>
      <c r="S154" s="11" t="s">
        <v>1455</v>
      </c>
      <c r="U154" t="str">
        <f t="shared" si="2"/>
        <v>是</v>
      </c>
    </row>
    <row r="155" spans="1:21">
      <c r="A155" s="2" t="str">
        <f>K155&amp;MID(L:L,15,4)</f>
        <v>陆艳英332X</v>
      </c>
      <c r="B155" s="7" t="s">
        <v>2111</v>
      </c>
      <c r="C155" s="7" t="s">
        <v>1446</v>
      </c>
      <c r="D155" s="7">
        <v>48</v>
      </c>
      <c r="E155" s="7" t="s">
        <v>1124</v>
      </c>
      <c r="F155" s="7" t="s">
        <v>22909</v>
      </c>
      <c r="G155" s="7" t="s">
        <v>22910</v>
      </c>
      <c r="H155" s="7" t="s">
        <v>1450</v>
      </c>
      <c r="I155" s="7" t="s">
        <v>1603</v>
      </c>
      <c r="J155" s="7" t="s">
        <v>1452</v>
      </c>
      <c r="K155" s="7" t="s">
        <v>737</v>
      </c>
      <c r="L155" s="7" t="s">
        <v>738</v>
      </c>
      <c r="M155" s="7" t="s">
        <v>1461</v>
      </c>
      <c r="N155" s="7" t="s">
        <v>1467</v>
      </c>
      <c r="O155" s="11">
        <v>3</v>
      </c>
      <c r="P155" s="11">
        <v>0</v>
      </c>
      <c r="Q155" s="11">
        <v>3</v>
      </c>
      <c r="R155" s="11">
        <v>0</v>
      </c>
      <c r="S155" s="11" t="s">
        <v>1455</v>
      </c>
      <c r="U155" t="str">
        <f t="shared" si="2"/>
        <v>是</v>
      </c>
    </row>
    <row r="156" spans="1:21">
      <c r="A156" s="2" t="str">
        <f>K156&amp;MID(L:L,15,4)</f>
        <v>卢少英0345</v>
      </c>
      <c r="B156" s="7" t="s">
        <v>2211</v>
      </c>
      <c r="C156" s="7" t="s">
        <v>1457</v>
      </c>
      <c r="D156" s="7">
        <v>44</v>
      </c>
      <c r="E156" s="7" t="s">
        <v>2212</v>
      </c>
      <c r="F156" s="7" t="s">
        <v>22911</v>
      </c>
      <c r="G156" s="7" t="s">
        <v>22912</v>
      </c>
      <c r="H156" s="7" t="s">
        <v>1450</v>
      </c>
      <c r="I156" s="7" t="s">
        <v>2969</v>
      </c>
      <c r="J156" s="7" t="s">
        <v>1452</v>
      </c>
      <c r="K156" s="7" t="s">
        <v>419</v>
      </c>
      <c r="L156" s="7" t="s">
        <v>420</v>
      </c>
      <c r="M156" s="7" t="s">
        <v>1461</v>
      </c>
      <c r="N156" s="7" t="s">
        <v>23</v>
      </c>
      <c r="O156" s="11">
        <v>0</v>
      </c>
      <c r="P156" s="11">
        <v>0</v>
      </c>
      <c r="Q156" s="11">
        <v>3</v>
      </c>
      <c r="R156" s="11">
        <v>-3</v>
      </c>
      <c r="S156" s="11" t="s">
        <v>1520</v>
      </c>
      <c r="U156" t="str">
        <f t="shared" si="2"/>
        <v>否</v>
      </c>
    </row>
    <row r="157" spans="1:21">
      <c r="A157" s="2" t="str">
        <f>K157&amp;MID(L:L,15,4)</f>
        <v>卢少英0345</v>
      </c>
      <c r="B157" s="7" t="s">
        <v>2211</v>
      </c>
      <c r="C157" s="7" t="s">
        <v>1457</v>
      </c>
      <c r="D157" s="7">
        <v>44</v>
      </c>
      <c r="E157" s="7" t="s">
        <v>2212</v>
      </c>
      <c r="F157" s="7" t="s">
        <v>22913</v>
      </c>
      <c r="G157" s="7" t="s">
        <v>22914</v>
      </c>
      <c r="H157" s="7" t="s">
        <v>1450</v>
      </c>
      <c r="I157" s="7" t="s">
        <v>22915</v>
      </c>
      <c r="J157" s="7" t="s">
        <v>1452</v>
      </c>
      <c r="K157" s="7" t="s">
        <v>419</v>
      </c>
      <c r="L157" s="7" t="s">
        <v>420</v>
      </c>
      <c r="M157" s="7" t="s">
        <v>1461</v>
      </c>
      <c r="N157" s="7" t="s">
        <v>23</v>
      </c>
      <c r="O157" s="11">
        <v>6</v>
      </c>
      <c r="P157" s="11">
        <v>31</v>
      </c>
      <c r="Q157" s="11">
        <v>3</v>
      </c>
      <c r="R157" s="11">
        <v>3</v>
      </c>
      <c r="S157" s="11" t="s">
        <v>1455</v>
      </c>
      <c r="U157" t="str">
        <f t="shared" si="2"/>
        <v>是</v>
      </c>
    </row>
    <row r="158" spans="1:21">
      <c r="A158" s="2" t="str">
        <f>K158&amp;MID(L:L,15,4)</f>
        <v>梁作仪5412</v>
      </c>
      <c r="B158" s="7" t="s">
        <v>2216</v>
      </c>
      <c r="C158" s="7" t="s">
        <v>1446</v>
      </c>
      <c r="D158" s="7">
        <v>51</v>
      </c>
      <c r="E158" s="7" t="s">
        <v>2217</v>
      </c>
      <c r="F158" s="7" t="s">
        <v>22916</v>
      </c>
      <c r="G158" s="7" t="s">
        <v>22917</v>
      </c>
      <c r="H158" s="7" t="s">
        <v>1450</v>
      </c>
      <c r="I158" s="7" t="s">
        <v>13069</v>
      </c>
      <c r="J158" s="7" t="s">
        <v>1452</v>
      </c>
      <c r="K158" s="7" t="s">
        <v>951</v>
      </c>
      <c r="L158" s="7" t="s">
        <v>952</v>
      </c>
      <c r="M158" s="7" t="s">
        <v>1461</v>
      </c>
      <c r="N158" s="7" t="s">
        <v>23</v>
      </c>
      <c r="O158" s="11">
        <v>3</v>
      </c>
      <c r="P158" s="11">
        <v>1</v>
      </c>
      <c r="Q158" s="11">
        <v>3</v>
      </c>
      <c r="R158" s="11">
        <v>0</v>
      </c>
      <c r="S158" s="11" t="s">
        <v>1455</v>
      </c>
      <c r="U158" t="str">
        <f t="shared" si="2"/>
        <v>是</v>
      </c>
    </row>
    <row r="159" spans="1:21">
      <c r="A159" s="2" t="str">
        <f>K159&amp;MID(L:L,15,4)</f>
        <v>胡汝银0042</v>
      </c>
      <c r="B159" s="7" t="s">
        <v>2221</v>
      </c>
      <c r="C159" s="7" t="s">
        <v>1446</v>
      </c>
      <c r="D159" s="7">
        <v>54</v>
      </c>
      <c r="E159" s="7" t="s">
        <v>2222</v>
      </c>
      <c r="F159" s="7" t="s">
        <v>22918</v>
      </c>
      <c r="G159" s="7" t="s">
        <v>22919</v>
      </c>
      <c r="H159" s="7" t="s">
        <v>1450</v>
      </c>
      <c r="I159" s="7" t="s">
        <v>22920</v>
      </c>
      <c r="J159" s="7" t="s">
        <v>1452</v>
      </c>
      <c r="K159" s="7" t="s">
        <v>221</v>
      </c>
      <c r="L159" s="7" t="s">
        <v>222</v>
      </c>
      <c r="M159" s="7" t="s">
        <v>1453</v>
      </c>
      <c r="N159" s="7" t="s">
        <v>23</v>
      </c>
      <c r="O159" s="11">
        <v>1</v>
      </c>
      <c r="P159" s="11">
        <v>40</v>
      </c>
      <c r="Q159" s="11">
        <v>1.5</v>
      </c>
      <c r="R159" s="11">
        <v>0</v>
      </c>
      <c r="S159" s="11" t="s">
        <v>1455</v>
      </c>
      <c r="U159" t="str">
        <f t="shared" si="2"/>
        <v>是</v>
      </c>
    </row>
    <row r="160" spans="1:21">
      <c r="A160" s="2" t="str">
        <f>K160&amp;MID(L:L,15,4)</f>
        <v>卢霓4828</v>
      </c>
      <c r="B160" s="7" t="s">
        <v>2226</v>
      </c>
      <c r="C160" s="7" t="s">
        <v>1446</v>
      </c>
      <c r="D160" s="7">
        <v>45</v>
      </c>
      <c r="E160" s="7" t="s">
        <v>2227</v>
      </c>
      <c r="F160" s="7" t="s">
        <v>22921</v>
      </c>
      <c r="G160" s="7" t="s">
        <v>22922</v>
      </c>
      <c r="H160" s="7" t="s">
        <v>1450</v>
      </c>
      <c r="I160" s="7" t="s">
        <v>22923</v>
      </c>
      <c r="J160" s="7" t="s">
        <v>1452</v>
      </c>
      <c r="K160" s="7" t="s">
        <v>866</v>
      </c>
      <c r="L160" s="7" t="s">
        <v>867</v>
      </c>
      <c r="M160" s="7" t="s">
        <v>1461</v>
      </c>
      <c r="N160" s="7" t="s">
        <v>1454</v>
      </c>
      <c r="O160" s="11">
        <v>7</v>
      </c>
      <c r="P160" s="11">
        <v>32</v>
      </c>
      <c r="Q160" s="11">
        <v>3</v>
      </c>
      <c r="R160" s="11">
        <v>4</v>
      </c>
      <c r="S160" s="11" t="s">
        <v>1455</v>
      </c>
      <c r="U160" t="str">
        <f t="shared" si="2"/>
        <v>是</v>
      </c>
    </row>
    <row r="161" spans="1:21">
      <c r="A161" s="2" t="str">
        <f>K161&amp;MID(L:L,15,4)</f>
        <v>梁润可5124</v>
      </c>
      <c r="B161" s="7" t="s">
        <v>2231</v>
      </c>
      <c r="C161" s="7" t="s">
        <v>1446</v>
      </c>
      <c r="D161" s="7">
        <v>52</v>
      </c>
      <c r="E161" s="7" t="s">
        <v>2232</v>
      </c>
      <c r="F161" s="7" t="s">
        <v>22761</v>
      </c>
      <c r="G161" s="7" t="s">
        <v>22924</v>
      </c>
      <c r="H161" s="7" t="s">
        <v>1450</v>
      </c>
      <c r="I161" s="7" t="s">
        <v>22925</v>
      </c>
      <c r="J161" s="7" t="s">
        <v>1452</v>
      </c>
      <c r="K161" s="7" t="s">
        <v>337</v>
      </c>
      <c r="L161" s="7" t="s">
        <v>338</v>
      </c>
      <c r="M161" s="7" t="s">
        <v>1453</v>
      </c>
      <c r="N161" s="7" t="s">
        <v>23</v>
      </c>
      <c r="O161" s="11">
        <v>1</v>
      </c>
      <c r="P161" s="11">
        <v>48</v>
      </c>
      <c r="Q161" s="11">
        <v>1.5</v>
      </c>
      <c r="R161" s="11">
        <v>0</v>
      </c>
      <c r="S161" s="11" t="s">
        <v>1455</v>
      </c>
      <c r="U161" t="str">
        <f t="shared" si="2"/>
        <v>是</v>
      </c>
    </row>
    <row r="162" spans="1:21">
      <c r="A162" s="2" t="str">
        <f>K162&amp;MID(L:L,15,4)</f>
        <v>许娇0929</v>
      </c>
      <c r="B162" s="7" t="s">
        <v>2236</v>
      </c>
      <c r="C162" s="7" t="s">
        <v>1446</v>
      </c>
      <c r="D162" s="7">
        <v>57</v>
      </c>
      <c r="E162" s="7" t="s">
        <v>2237</v>
      </c>
      <c r="F162" s="7" t="s">
        <v>22926</v>
      </c>
      <c r="G162" s="7" t="s">
        <v>22927</v>
      </c>
      <c r="H162" s="7" t="s">
        <v>1450</v>
      </c>
      <c r="I162" s="7" t="s">
        <v>22928</v>
      </c>
      <c r="J162" s="7" t="s">
        <v>1452</v>
      </c>
      <c r="K162" s="7" t="s">
        <v>1010</v>
      </c>
      <c r="L162" s="7" t="s">
        <v>1011</v>
      </c>
      <c r="M162" s="7" t="s">
        <v>1453</v>
      </c>
      <c r="N162" s="7" t="s">
        <v>23</v>
      </c>
      <c r="O162" s="11">
        <v>5</v>
      </c>
      <c r="P162" s="11">
        <v>50</v>
      </c>
      <c r="Q162" s="11">
        <v>1.5</v>
      </c>
      <c r="R162" s="11">
        <v>3.5</v>
      </c>
      <c r="S162" s="11" t="s">
        <v>1455</v>
      </c>
      <c r="U162" t="str">
        <f t="shared" si="2"/>
        <v>是</v>
      </c>
    </row>
    <row r="163" spans="1:21">
      <c r="A163" s="2" t="str">
        <f>K163&amp;MID(L:L,15,4)</f>
        <v>邓苏1225</v>
      </c>
      <c r="B163" s="7" t="s">
        <v>2241</v>
      </c>
      <c r="C163" s="7" t="s">
        <v>1457</v>
      </c>
      <c r="D163" s="7">
        <v>59</v>
      </c>
      <c r="E163" s="7" t="s">
        <v>2242</v>
      </c>
      <c r="F163" s="7" t="s">
        <v>22929</v>
      </c>
      <c r="G163" s="7" t="s">
        <v>22930</v>
      </c>
      <c r="H163" s="7" t="s">
        <v>1450</v>
      </c>
      <c r="I163" s="7" t="s">
        <v>16643</v>
      </c>
      <c r="J163" s="7" t="s">
        <v>1452</v>
      </c>
      <c r="K163" s="7" t="s">
        <v>143</v>
      </c>
      <c r="L163" s="7" t="s">
        <v>144</v>
      </c>
      <c r="M163" s="7" t="s">
        <v>1453</v>
      </c>
      <c r="N163" s="7" t="s">
        <v>23</v>
      </c>
      <c r="O163" s="11">
        <v>2</v>
      </c>
      <c r="P163" s="11">
        <v>15</v>
      </c>
      <c r="Q163" s="11">
        <v>1.5</v>
      </c>
      <c r="R163" s="11">
        <v>0.5</v>
      </c>
      <c r="S163" s="11" t="s">
        <v>1455</v>
      </c>
      <c r="U163" t="str">
        <f t="shared" si="2"/>
        <v>是</v>
      </c>
    </row>
    <row r="164" spans="1:21">
      <c r="A164" s="2" t="str">
        <f>K164&amp;MID(L:L,15,4)</f>
        <v>吴宝婵5347</v>
      </c>
      <c r="B164" s="7" t="s">
        <v>16941</v>
      </c>
      <c r="C164" s="7" t="s">
        <v>1457</v>
      </c>
      <c r="D164" s="7">
        <v>43</v>
      </c>
      <c r="E164" s="7" t="s">
        <v>16942</v>
      </c>
      <c r="F164" s="7" t="s">
        <v>22931</v>
      </c>
      <c r="G164" s="7" t="s">
        <v>22932</v>
      </c>
      <c r="H164" s="7" t="s">
        <v>1450</v>
      </c>
      <c r="I164" s="7" t="s">
        <v>14847</v>
      </c>
      <c r="J164" s="7" t="s">
        <v>1452</v>
      </c>
      <c r="K164" s="7" t="s">
        <v>747</v>
      </c>
      <c r="L164" s="7" t="s">
        <v>748</v>
      </c>
      <c r="M164" s="7" t="s">
        <v>1461</v>
      </c>
      <c r="N164" s="7" t="s">
        <v>1467</v>
      </c>
      <c r="O164" s="11">
        <v>3</v>
      </c>
      <c r="P164" s="11">
        <v>1</v>
      </c>
      <c r="Q164" s="11">
        <v>3</v>
      </c>
      <c r="R164" s="11">
        <v>0</v>
      </c>
      <c r="S164" s="11" t="s">
        <v>1455</v>
      </c>
      <c r="U164" t="str">
        <f t="shared" si="2"/>
        <v>是</v>
      </c>
    </row>
    <row r="165" spans="1:21">
      <c r="A165" s="2" t="str">
        <f>K165&amp;MID(L:L,15,4)</f>
        <v>李观妹2441</v>
      </c>
      <c r="B165" s="7" t="s">
        <v>15136</v>
      </c>
      <c r="C165" s="7" t="s">
        <v>1457</v>
      </c>
      <c r="D165" s="7">
        <v>57</v>
      </c>
      <c r="E165" s="7" t="s">
        <v>15137</v>
      </c>
      <c r="F165" s="7" t="s">
        <v>22933</v>
      </c>
      <c r="G165" s="7" t="s">
        <v>22934</v>
      </c>
      <c r="H165" s="7" t="s">
        <v>15140</v>
      </c>
      <c r="I165" s="7" t="s">
        <v>3514</v>
      </c>
      <c r="J165" s="7" t="s">
        <v>1452</v>
      </c>
      <c r="K165" s="7" t="s">
        <v>750</v>
      </c>
      <c r="L165" s="7" t="s">
        <v>751</v>
      </c>
      <c r="M165" s="7" t="s">
        <v>1461</v>
      </c>
      <c r="N165" s="7" t="s">
        <v>1467</v>
      </c>
      <c r="O165" s="11">
        <v>3</v>
      </c>
      <c r="P165" s="11">
        <v>6</v>
      </c>
      <c r="Q165" s="11">
        <v>3</v>
      </c>
      <c r="R165" s="11">
        <v>0</v>
      </c>
      <c r="S165" s="11" t="s">
        <v>1455</v>
      </c>
      <c r="U165" t="str">
        <f t="shared" si="2"/>
        <v>是</v>
      </c>
    </row>
    <row r="166" spans="1:21">
      <c r="A166" s="2" t="str">
        <f>K166&amp;MID(L:L,15,4)</f>
        <v>何耀灿0650</v>
      </c>
      <c r="B166" s="7" t="s">
        <v>1660</v>
      </c>
      <c r="C166" s="7" t="s">
        <v>1444</v>
      </c>
      <c r="D166" s="7">
        <v>56</v>
      </c>
      <c r="E166" s="7" t="s">
        <v>1661</v>
      </c>
      <c r="F166" s="7" t="s">
        <v>22935</v>
      </c>
      <c r="G166" s="7" t="s">
        <v>22936</v>
      </c>
      <c r="H166" s="7" t="s">
        <v>1450</v>
      </c>
      <c r="I166" s="7" t="s">
        <v>8243</v>
      </c>
      <c r="J166" s="7" t="s">
        <v>1452</v>
      </c>
      <c r="K166" s="7" t="s">
        <v>730</v>
      </c>
      <c r="L166" s="7" t="s">
        <v>731</v>
      </c>
      <c r="M166" s="7" t="s">
        <v>1461</v>
      </c>
      <c r="N166" s="7" t="s">
        <v>1454</v>
      </c>
      <c r="O166" s="11">
        <v>4</v>
      </c>
      <c r="P166" s="11">
        <v>5</v>
      </c>
      <c r="Q166" s="11">
        <v>3</v>
      </c>
      <c r="R166" s="11">
        <v>1</v>
      </c>
      <c r="S166" s="11" t="s">
        <v>1455</v>
      </c>
      <c r="U166" t="str">
        <f t="shared" si="2"/>
        <v>是</v>
      </c>
    </row>
    <row r="167" spans="1:21">
      <c r="A167" s="2" t="str">
        <f>K167&amp;MID(L:L,15,4)</f>
        <v>潘秀珍1521</v>
      </c>
      <c r="B167" s="7" t="s">
        <v>2255</v>
      </c>
      <c r="C167" s="7" t="s">
        <v>1457</v>
      </c>
      <c r="D167" s="7">
        <v>23</v>
      </c>
      <c r="E167" s="7" t="s">
        <v>2256</v>
      </c>
      <c r="F167" s="7" t="s">
        <v>22937</v>
      </c>
      <c r="G167" s="7" t="s">
        <v>22938</v>
      </c>
      <c r="H167" s="7" t="s">
        <v>1450</v>
      </c>
      <c r="I167" s="7" t="s">
        <v>22939</v>
      </c>
      <c r="J167" s="7" t="s">
        <v>1452</v>
      </c>
      <c r="K167" s="7" t="s">
        <v>847</v>
      </c>
      <c r="L167" s="7" t="s">
        <v>848</v>
      </c>
      <c r="M167" s="7" t="s">
        <v>1461</v>
      </c>
      <c r="N167" s="7" t="s">
        <v>23</v>
      </c>
      <c r="O167" s="11">
        <v>4</v>
      </c>
      <c r="P167" s="11">
        <v>20</v>
      </c>
      <c r="Q167" s="11">
        <v>3</v>
      </c>
      <c r="R167" s="11">
        <v>1</v>
      </c>
      <c r="S167" s="11" t="s">
        <v>1455</v>
      </c>
      <c r="U167" t="str">
        <f t="shared" si="2"/>
        <v>是</v>
      </c>
    </row>
    <row r="168" spans="1:21">
      <c r="A168" s="2" t="str">
        <f>K168&amp;MID(L:L,15,4)</f>
        <v>邓仁爱0913</v>
      </c>
      <c r="B168" s="7" t="s">
        <v>2260</v>
      </c>
      <c r="C168" s="7" t="s">
        <v>1446</v>
      </c>
      <c r="D168" s="7">
        <v>43</v>
      </c>
      <c r="E168" s="7" t="s">
        <v>2261</v>
      </c>
      <c r="F168" s="7" t="s">
        <v>22940</v>
      </c>
      <c r="G168" s="7" t="s">
        <v>22941</v>
      </c>
      <c r="H168" s="7" t="s">
        <v>1450</v>
      </c>
      <c r="I168" s="7" t="s">
        <v>6146</v>
      </c>
      <c r="J168" s="7" t="s">
        <v>1452</v>
      </c>
      <c r="K168" s="7" t="s">
        <v>136</v>
      </c>
      <c r="L168" s="7" t="s">
        <v>137</v>
      </c>
      <c r="M168" s="7" t="s">
        <v>1461</v>
      </c>
      <c r="N168" s="7" t="s">
        <v>23</v>
      </c>
      <c r="O168" s="11">
        <v>3</v>
      </c>
      <c r="P168" s="11">
        <v>46</v>
      </c>
      <c r="Q168" s="11">
        <v>3</v>
      </c>
      <c r="R168" s="11">
        <v>0</v>
      </c>
      <c r="S168" s="11" t="s">
        <v>1455</v>
      </c>
      <c r="U168" t="str">
        <f t="shared" si="2"/>
        <v>是</v>
      </c>
    </row>
    <row r="169" spans="1:21">
      <c r="A169" s="2" t="str">
        <f>K169&amp;MID(L:L,15,4)</f>
        <v>危桂珍0625</v>
      </c>
      <c r="B169" s="7" t="s">
        <v>2265</v>
      </c>
      <c r="C169" s="7" t="s">
        <v>1446</v>
      </c>
      <c r="D169" s="7">
        <v>54</v>
      </c>
      <c r="E169" s="7" t="s">
        <v>2266</v>
      </c>
      <c r="F169" s="7" t="s">
        <v>22942</v>
      </c>
      <c r="G169" s="7" t="s">
        <v>22943</v>
      </c>
      <c r="H169" s="7" t="s">
        <v>1450</v>
      </c>
      <c r="I169" s="7" t="s">
        <v>20067</v>
      </c>
      <c r="J169" s="7" t="s">
        <v>1452</v>
      </c>
      <c r="K169" s="7" t="s">
        <v>563</v>
      </c>
      <c r="L169" s="7" t="s">
        <v>564</v>
      </c>
      <c r="M169" s="7" t="s">
        <v>1453</v>
      </c>
      <c r="N169" s="7" t="s">
        <v>23</v>
      </c>
      <c r="O169" s="11">
        <v>3</v>
      </c>
      <c r="P169" s="11">
        <v>23</v>
      </c>
      <c r="Q169" s="11">
        <v>1.5</v>
      </c>
      <c r="R169" s="11">
        <v>1.5</v>
      </c>
      <c r="S169" s="11" t="s">
        <v>1455</v>
      </c>
      <c r="U169" t="str">
        <f t="shared" si="2"/>
        <v>是</v>
      </c>
    </row>
    <row r="170" spans="1:21">
      <c r="A170" s="2" t="str">
        <f>K170&amp;MID(L:L,15,4)</f>
        <v>林杏贤0425</v>
      </c>
      <c r="B170" s="7" t="s">
        <v>1567</v>
      </c>
      <c r="C170" s="7" t="s">
        <v>1446</v>
      </c>
      <c r="D170" s="7">
        <v>58</v>
      </c>
      <c r="E170" s="7" t="s">
        <v>1568</v>
      </c>
      <c r="F170" s="7" t="s">
        <v>22944</v>
      </c>
      <c r="G170" s="7" t="s">
        <v>22945</v>
      </c>
      <c r="H170" s="7" t="s">
        <v>1450</v>
      </c>
      <c r="I170" s="7" t="s">
        <v>22946</v>
      </c>
      <c r="J170" s="7" t="s">
        <v>1452</v>
      </c>
      <c r="K170" s="7" t="s">
        <v>422</v>
      </c>
      <c r="L170" s="7" t="s">
        <v>423</v>
      </c>
      <c r="M170" s="7" t="s">
        <v>1453</v>
      </c>
      <c r="N170" s="7" t="s">
        <v>23</v>
      </c>
      <c r="O170" s="11">
        <v>1</v>
      </c>
      <c r="P170" s="11">
        <v>34</v>
      </c>
      <c r="Q170" s="11">
        <v>1.5</v>
      </c>
      <c r="R170" s="11">
        <v>0</v>
      </c>
      <c r="S170" s="11" t="s">
        <v>1455</v>
      </c>
      <c r="U170" t="str">
        <f t="shared" si="2"/>
        <v>是</v>
      </c>
    </row>
    <row r="171" spans="1:21">
      <c r="A171" s="2" t="str">
        <f>K171&amp;MID(L:L,15,4)</f>
        <v>彭友0922</v>
      </c>
      <c r="B171" s="7" t="s">
        <v>16959</v>
      </c>
      <c r="C171" s="7" t="s">
        <v>1446</v>
      </c>
      <c r="D171" s="7">
        <v>60</v>
      </c>
      <c r="E171" s="7" t="s">
        <v>16960</v>
      </c>
      <c r="F171" s="7" t="s">
        <v>22947</v>
      </c>
      <c r="G171" s="7" t="s">
        <v>22948</v>
      </c>
      <c r="H171" s="7" t="s">
        <v>2514</v>
      </c>
      <c r="I171" s="7" t="s">
        <v>22949</v>
      </c>
      <c r="J171" s="7" t="s">
        <v>1452</v>
      </c>
      <c r="K171" s="7" t="s">
        <v>515</v>
      </c>
      <c r="L171" s="7" t="s">
        <v>516</v>
      </c>
      <c r="M171" s="7" t="s">
        <v>1453</v>
      </c>
      <c r="N171" s="7" t="s">
        <v>23</v>
      </c>
      <c r="O171" s="11">
        <v>1</v>
      </c>
      <c r="P171" s="11">
        <v>42</v>
      </c>
      <c r="Q171" s="11">
        <v>1.5</v>
      </c>
      <c r="R171" s="11">
        <v>0</v>
      </c>
      <c r="S171" s="11" t="s">
        <v>1455</v>
      </c>
      <c r="U171" t="str">
        <f t="shared" si="2"/>
        <v>是</v>
      </c>
    </row>
    <row r="172" spans="1:21">
      <c r="A172" s="2" t="str">
        <f>K172&amp;MID(L:L,15,4)</f>
        <v>伍颂熹0315</v>
      </c>
      <c r="B172" s="7" t="s">
        <v>1967</v>
      </c>
      <c r="C172" s="7" t="s">
        <v>1446</v>
      </c>
      <c r="D172" s="7">
        <v>49</v>
      </c>
      <c r="E172" s="7" t="s">
        <v>1108</v>
      </c>
      <c r="F172" s="7" t="s">
        <v>22950</v>
      </c>
      <c r="G172" s="7" t="s">
        <v>22951</v>
      </c>
      <c r="H172" s="7" t="s">
        <v>1450</v>
      </c>
      <c r="I172" s="7" t="s">
        <v>22952</v>
      </c>
      <c r="J172" s="7" t="s">
        <v>1452</v>
      </c>
      <c r="K172" s="7" t="s">
        <v>1103</v>
      </c>
      <c r="L172" s="7" t="s">
        <v>1104</v>
      </c>
      <c r="M172" s="7" t="s">
        <v>1453</v>
      </c>
      <c r="N172" s="7" t="s">
        <v>23</v>
      </c>
      <c r="O172" s="11">
        <v>2</v>
      </c>
      <c r="P172" s="11">
        <v>21</v>
      </c>
      <c r="Q172" s="11">
        <v>1.5</v>
      </c>
      <c r="R172" s="11">
        <v>0.5</v>
      </c>
      <c r="S172" s="11" t="s">
        <v>1455</v>
      </c>
      <c r="U172" t="str">
        <f t="shared" si="2"/>
        <v>是</v>
      </c>
    </row>
    <row r="173" spans="1:21">
      <c r="A173" s="2" t="str">
        <f>K173&amp;MID(L:L,15,4)</f>
        <v>马建辑1210</v>
      </c>
      <c r="B173" s="7" t="s">
        <v>16060</v>
      </c>
      <c r="C173" s="7" t="s">
        <v>1446</v>
      </c>
      <c r="D173" s="7">
        <v>44</v>
      </c>
      <c r="E173" s="7" t="s">
        <v>1381</v>
      </c>
      <c r="F173" s="7" t="s">
        <v>22953</v>
      </c>
      <c r="G173" s="7" t="s">
        <v>22954</v>
      </c>
      <c r="H173" s="7" t="s">
        <v>1580</v>
      </c>
      <c r="I173" s="7" t="s">
        <v>19435</v>
      </c>
      <c r="J173" s="7" t="s">
        <v>1452</v>
      </c>
      <c r="K173" s="7" t="s">
        <v>1378</v>
      </c>
      <c r="L173" s="7" t="s">
        <v>1379</v>
      </c>
      <c r="M173" s="7" t="s">
        <v>1461</v>
      </c>
      <c r="N173" s="7" t="s">
        <v>1462</v>
      </c>
      <c r="O173" s="11">
        <v>3</v>
      </c>
      <c r="P173" s="11">
        <v>58</v>
      </c>
      <c r="Q173" s="11">
        <v>2.5</v>
      </c>
      <c r="R173" s="11">
        <v>0.5</v>
      </c>
      <c r="S173" s="11" t="s">
        <v>1455</v>
      </c>
      <c r="U173" t="str">
        <f t="shared" si="2"/>
        <v>是</v>
      </c>
    </row>
    <row r="174" spans="1:21">
      <c r="A174" s="2" t="str">
        <f>K174&amp;MID(L:L,15,4)</f>
        <v>邓佩慧1820</v>
      </c>
      <c r="B174" s="7" t="s">
        <v>2283</v>
      </c>
      <c r="C174" s="7" t="s">
        <v>1446</v>
      </c>
      <c r="D174" s="7">
        <v>55</v>
      </c>
      <c r="E174" s="7" t="s">
        <v>2284</v>
      </c>
      <c r="F174" s="7" t="s">
        <v>22955</v>
      </c>
      <c r="G174" s="7" t="s">
        <v>22956</v>
      </c>
      <c r="H174" s="7" t="s">
        <v>1450</v>
      </c>
      <c r="I174" s="7" t="s">
        <v>22957</v>
      </c>
      <c r="J174" s="7" t="s">
        <v>1452</v>
      </c>
      <c r="K174" s="7" t="s">
        <v>134</v>
      </c>
      <c r="L174" s="7" t="s">
        <v>135</v>
      </c>
      <c r="M174" s="7" t="s">
        <v>1461</v>
      </c>
      <c r="N174" s="7" t="s">
        <v>23</v>
      </c>
      <c r="O174" s="11">
        <v>3</v>
      </c>
      <c r="P174" s="11">
        <v>48</v>
      </c>
      <c r="Q174" s="11">
        <v>3</v>
      </c>
      <c r="R174" s="11">
        <v>0</v>
      </c>
      <c r="S174" s="11" t="s">
        <v>1455</v>
      </c>
      <c r="U174" t="str">
        <f t="shared" si="2"/>
        <v>是</v>
      </c>
    </row>
    <row r="175" spans="1:21">
      <c r="A175" s="2" t="str">
        <f>K175&amp;MID(L:L,15,4)</f>
        <v>宋情国5113</v>
      </c>
      <c r="B175" s="7" t="s">
        <v>1949</v>
      </c>
      <c r="C175" s="7" t="s">
        <v>1457</v>
      </c>
      <c r="D175" s="7">
        <v>53</v>
      </c>
      <c r="E175" s="7" t="s">
        <v>1950</v>
      </c>
      <c r="F175" s="7" t="s">
        <v>22958</v>
      </c>
      <c r="G175" s="7" t="s">
        <v>22959</v>
      </c>
      <c r="H175" s="7" t="s">
        <v>2042</v>
      </c>
      <c r="I175" s="7" t="s">
        <v>22960</v>
      </c>
      <c r="J175" s="7" t="s">
        <v>1452</v>
      </c>
      <c r="K175" s="7" t="s">
        <v>474</v>
      </c>
      <c r="L175" s="7" t="s">
        <v>475</v>
      </c>
      <c r="M175" s="7" t="s">
        <v>1461</v>
      </c>
      <c r="N175" s="7" t="s">
        <v>23</v>
      </c>
      <c r="O175" s="11">
        <v>3</v>
      </c>
      <c r="P175" s="11">
        <v>13</v>
      </c>
      <c r="Q175" s="11">
        <v>3</v>
      </c>
      <c r="R175" s="11">
        <v>0</v>
      </c>
      <c r="S175" s="11" t="s">
        <v>1455</v>
      </c>
      <c r="U175" t="str">
        <f t="shared" si="2"/>
        <v>是</v>
      </c>
    </row>
    <row r="176" spans="1:21">
      <c r="A176" s="2" t="str">
        <f>K176&amp;MID(L:L,15,4)</f>
        <v>周仲萍1825</v>
      </c>
      <c r="B176" s="7" t="s">
        <v>2298</v>
      </c>
      <c r="C176" s="7" t="s">
        <v>1446</v>
      </c>
      <c r="D176" s="7">
        <v>58</v>
      </c>
      <c r="E176" s="7" t="s">
        <v>2299</v>
      </c>
      <c r="F176" s="7" t="s">
        <v>22961</v>
      </c>
      <c r="G176" s="7" t="s">
        <v>22962</v>
      </c>
      <c r="H176" s="7" t="s">
        <v>1450</v>
      </c>
      <c r="I176" s="7" t="s">
        <v>12041</v>
      </c>
      <c r="J176" s="7" t="s">
        <v>1452</v>
      </c>
      <c r="K176" s="7" t="s">
        <v>771</v>
      </c>
      <c r="L176" s="7" t="s">
        <v>772</v>
      </c>
      <c r="M176" s="7" t="s">
        <v>1461</v>
      </c>
      <c r="N176" s="7" t="s">
        <v>1454</v>
      </c>
      <c r="O176" s="11">
        <v>3</v>
      </c>
      <c r="P176" s="11">
        <v>22</v>
      </c>
      <c r="Q176" s="11">
        <v>3</v>
      </c>
      <c r="R176" s="11">
        <v>0</v>
      </c>
      <c r="S176" s="11" t="s">
        <v>1455</v>
      </c>
      <c r="U176" t="str">
        <f t="shared" si="2"/>
        <v>是</v>
      </c>
    </row>
    <row r="177" spans="1:21">
      <c r="A177" s="2" t="str">
        <f>K177&amp;MID(L:L,15,4)</f>
        <v>梁金好4822</v>
      </c>
      <c r="B177" s="7" t="s">
        <v>2303</v>
      </c>
      <c r="C177" s="7" t="s">
        <v>1446</v>
      </c>
      <c r="D177" s="7">
        <v>34</v>
      </c>
      <c r="E177" s="7" t="s">
        <v>2304</v>
      </c>
      <c r="F177" s="7" t="s">
        <v>22963</v>
      </c>
      <c r="G177" s="7" t="s">
        <v>22964</v>
      </c>
      <c r="H177" s="7" t="s">
        <v>1450</v>
      </c>
      <c r="I177" s="7" t="s">
        <v>20387</v>
      </c>
      <c r="J177" s="7" t="s">
        <v>1452</v>
      </c>
      <c r="K177" s="7" t="s">
        <v>634</v>
      </c>
      <c r="L177" s="7" t="s">
        <v>635</v>
      </c>
      <c r="M177" s="7" t="s">
        <v>1461</v>
      </c>
      <c r="N177" s="7" t="s">
        <v>1467</v>
      </c>
      <c r="O177" s="11">
        <v>4</v>
      </c>
      <c r="P177" s="11">
        <v>29</v>
      </c>
      <c r="Q177" s="11">
        <v>3</v>
      </c>
      <c r="R177" s="11">
        <v>1</v>
      </c>
      <c r="S177" s="11" t="s">
        <v>1455</v>
      </c>
      <c r="U177" t="str">
        <f t="shared" si="2"/>
        <v>是</v>
      </c>
    </row>
    <row r="178" spans="1:21">
      <c r="A178" s="2" t="str">
        <f>K178&amp;MID(L:L,15,4)</f>
        <v>何桂芳0025</v>
      </c>
      <c r="B178" s="7" t="s">
        <v>8498</v>
      </c>
      <c r="C178" s="7" t="s">
        <v>1446</v>
      </c>
      <c r="D178" s="7">
        <v>60</v>
      </c>
      <c r="E178" s="7" t="s">
        <v>8499</v>
      </c>
      <c r="F178" s="7" t="s">
        <v>22965</v>
      </c>
      <c r="G178" s="7" t="s">
        <v>22966</v>
      </c>
      <c r="H178" s="7" t="s">
        <v>1450</v>
      </c>
      <c r="I178" s="7" t="s">
        <v>7433</v>
      </c>
      <c r="J178" s="7" t="s">
        <v>1452</v>
      </c>
      <c r="K178" s="7" t="s">
        <v>678</v>
      </c>
      <c r="L178" s="7" t="s">
        <v>679</v>
      </c>
      <c r="M178" s="7" t="s">
        <v>1461</v>
      </c>
      <c r="N178" s="7" t="s">
        <v>23</v>
      </c>
      <c r="O178" s="11">
        <v>3</v>
      </c>
      <c r="P178" s="11">
        <v>7</v>
      </c>
      <c r="Q178" s="11">
        <v>3</v>
      </c>
      <c r="R178" s="11">
        <v>0</v>
      </c>
      <c r="S178" s="11" t="s">
        <v>1455</v>
      </c>
      <c r="U178" t="str">
        <f t="shared" si="2"/>
        <v>是</v>
      </c>
    </row>
    <row r="179" spans="1:21">
      <c r="A179" s="2" t="str">
        <f>K179&amp;MID(L:L,15,4)</f>
        <v>吴容根6016</v>
      </c>
      <c r="B179" s="7" t="s">
        <v>2319</v>
      </c>
      <c r="C179" s="7" t="s">
        <v>1457</v>
      </c>
      <c r="D179" s="7">
        <v>51</v>
      </c>
      <c r="E179" s="7" t="s">
        <v>2320</v>
      </c>
      <c r="F179" s="7" t="s">
        <v>22967</v>
      </c>
      <c r="G179" s="7" t="s">
        <v>22968</v>
      </c>
      <c r="H179" s="7" t="s">
        <v>1450</v>
      </c>
      <c r="I179" s="7" t="s">
        <v>22969</v>
      </c>
      <c r="J179" s="7" t="s">
        <v>1452</v>
      </c>
      <c r="K179" s="7" t="s">
        <v>521</v>
      </c>
      <c r="L179" s="7" t="s">
        <v>522</v>
      </c>
      <c r="M179" s="7" t="s">
        <v>1453</v>
      </c>
      <c r="N179" s="7" t="s">
        <v>23</v>
      </c>
      <c r="O179" s="11">
        <v>1</v>
      </c>
      <c r="P179" s="11">
        <v>32</v>
      </c>
      <c r="Q179" s="11">
        <v>1.5</v>
      </c>
      <c r="R179" s="11">
        <v>0</v>
      </c>
      <c r="S179" s="11" t="s">
        <v>1455</v>
      </c>
      <c r="U179" t="str">
        <f t="shared" si="2"/>
        <v>是</v>
      </c>
    </row>
    <row r="180" spans="1:21">
      <c r="A180" s="2" t="str">
        <f>K180&amp;MID(L:L,15,4)</f>
        <v>徐妹0042</v>
      </c>
      <c r="B180" s="7" t="s">
        <v>2324</v>
      </c>
      <c r="C180" s="7" t="s">
        <v>1446</v>
      </c>
      <c r="D180" s="7">
        <v>48</v>
      </c>
      <c r="E180" s="7" t="s">
        <v>966</v>
      </c>
      <c r="F180" s="7" t="s">
        <v>22970</v>
      </c>
      <c r="G180" s="7" t="s">
        <v>22971</v>
      </c>
      <c r="H180" s="7" t="s">
        <v>1450</v>
      </c>
      <c r="I180" s="7" t="s">
        <v>22972</v>
      </c>
      <c r="J180" s="7" t="s">
        <v>1452</v>
      </c>
      <c r="K180" s="7" t="s">
        <v>963</v>
      </c>
      <c r="L180" s="7" t="s">
        <v>964</v>
      </c>
      <c r="M180" s="7" t="s">
        <v>1453</v>
      </c>
      <c r="N180" s="7" t="s">
        <v>23</v>
      </c>
      <c r="O180" s="11">
        <v>15</v>
      </c>
      <c r="P180" s="11">
        <v>38</v>
      </c>
      <c r="Q180" s="11">
        <v>1.5</v>
      </c>
      <c r="R180" s="11">
        <v>13.5</v>
      </c>
      <c r="S180" s="11" t="s">
        <v>1520</v>
      </c>
      <c r="U180" t="str">
        <f t="shared" si="2"/>
        <v>否</v>
      </c>
    </row>
    <row r="181" spans="1:21">
      <c r="A181" s="2" t="str">
        <f>K181&amp;MID(L:L,15,4)</f>
        <v>越灼炎0011</v>
      </c>
      <c r="B181" s="7" t="s">
        <v>2328</v>
      </c>
      <c r="C181" s="7" t="s">
        <v>1446</v>
      </c>
      <c r="D181" s="7">
        <v>46</v>
      </c>
      <c r="E181" s="7" t="s">
        <v>2329</v>
      </c>
      <c r="F181" s="7" t="s">
        <v>22973</v>
      </c>
      <c r="G181" s="7" t="s">
        <v>22974</v>
      </c>
      <c r="H181" s="7" t="s">
        <v>1450</v>
      </c>
      <c r="I181" s="7" t="s">
        <v>22975</v>
      </c>
      <c r="J181" s="7" t="s">
        <v>1452</v>
      </c>
      <c r="K181" s="7" t="s">
        <v>648</v>
      </c>
      <c r="L181" s="7" t="s">
        <v>649</v>
      </c>
      <c r="M181" s="7" t="s">
        <v>1453</v>
      </c>
      <c r="N181" s="7" t="s">
        <v>23</v>
      </c>
      <c r="O181" s="11">
        <v>1</v>
      </c>
      <c r="P181" s="11">
        <v>59</v>
      </c>
      <c r="Q181" s="11">
        <v>1.5</v>
      </c>
      <c r="R181" s="11">
        <v>0</v>
      </c>
      <c r="S181" s="11" t="s">
        <v>1455</v>
      </c>
      <c r="U181" t="str">
        <f t="shared" si="2"/>
        <v>是</v>
      </c>
    </row>
    <row r="182" spans="1:21">
      <c r="A182" s="2" t="str">
        <f>K182&amp;MID(L:L,15,4)</f>
        <v>龙佩霜0944</v>
      </c>
      <c r="B182" s="7" t="s">
        <v>2333</v>
      </c>
      <c r="C182" s="7" t="s">
        <v>1457</v>
      </c>
      <c r="D182" s="7">
        <v>36</v>
      </c>
      <c r="E182" s="7" t="s">
        <v>2334</v>
      </c>
      <c r="F182" s="7" t="s">
        <v>22976</v>
      </c>
      <c r="G182" s="7" t="s">
        <v>22977</v>
      </c>
      <c r="H182" s="7" t="s">
        <v>1450</v>
      </c>
      <c r="I182" s="7" t="s">
        <v>22978</v>
      </c>
      <c r="J182" s="7" t="s">
        <v>1452</v>
      </c>
      <c r="K182" s="7" t="s">
        <v>445</v>
      </c>
      <c r="L182" s="7" t="s">
        <v>446</v>
      </c>
      <c r="M182" s="7" t="s">
        <v>1461</v>
      </c>
      <c r="N182" s="7" t="s">
        <v>23</v>
      </c>
      <c r="O182" s="11">
        <v>6</v>
      </c>
      <c r="P182" s="11">
        <v>54</v>
      </c>
      <c r="Q182" s="11">
        <v>3</v>
      </c>
      <c r="R182" s="11">
        <v>3</v>
      </c>
      <c r="S182" s="11" t="s">
        <v>1455</v>
      </c>
      <c r="U182" t="str">
        <f t="shared" si="2"/>
        <v>是</v>
      </c>
    </row>
    <row r="183" spans="1:21">
      <c r="A183" s="2" t="str">
        <f>K183&amp;MID(L:L,15,4)</f>
        <v>王秀兰182X</v>
      </c>
      <c r="B183" s="7" t="s">
        <v>17603</v>
      </c>
      <c r="C183" s="7" t="s">
        <v>1446</v>
      </c>
      <c r="D183" s="7">
        <v>60</v>
      </c>
      <c r="E183" s="7" t="s">
        <v>17604</v>
      </c>
      <c r="F183" s="7" t="s">
        <v>22979</v>
      </c>
      <c r="G183" s="7" t="s">
        <v>22980</v>
      </c>
      <c r="H183" s="7" t="s">
        <v>1450</v>
      </c>
      <c r="I183" s="7" t="s">
        <v>3946</v>
      </c>
      <c r="J183" s="7" t="s">
        <v>1452</v>
      </c>
      <c r="K183" s="7" t="s">
        <v>557</v>
      </c>
      <c r="L183" s="7" t="s">
        <v>558</v>
      </c>
      <c r="M183" s="7" t="s">
        <v>1461</v>
      </c>
      <c r="N183" s="7" t="s">
        <v>23</v>
      </c>
      <c r="O183" s="11">
        <v>3</v>
      </c>
      <c r="P183" s="11">
        <v>3</v>
      </c>
      <c r="Q183" s="11">
        <v>3</v>
      </c>
      <c r="R183" s="11">
        <v>0</v>
      </c>
      <c r="S183" s="11" t="s">
        <v>1455</v>
      </c>
      <c r="U183" t="str">
        <f t="shared" si="2"/>
        <v>是</v>
      </c>
    </row>
    <row r="184" spans="1:21">
      <c r="A184" s="2" t="str">
        <f>K184&amp;MID(L:L,15,4)</f>
        <v>邓根女0624</v>
      </c>
      <c r="B184" s="7" t="s">
        <v>1612</v>
      </c>
      <c r="C184" s="7" t="s">
        <v>1446</v>
      </c>
      <c r="D184" s="7">
        <v>59</v>
      </c>
      <c r="E184" s="7" t="s">
        <v>1613</v>
      </c>
      <c r="F184" s="7" t="s">
        <v>22981</v>
      </c>
      <c r="G184" s="7" t="s">
        <v>22982</v>
      </c>
      <c r="H184" s="7" t="s">
        <v>1450</v>
      </c>
      <c r="I184" s="7" t="s">
        <v>22983</v>
      </c>
      <c r="J184" s="7" t="s">
        <v>1452</v>
      </c>
      <c r="K184" s="7" t="s">
        <v>1274</v>
      </c>
      <c r="L184" s="7" t="s">
        <v>1275</v>
      </c>
      <c r="M184" s="7" t="s">
        <v>1461</v>
      </c>
      <c r="N184" s="7" t="s">
        <v>1462</v>
      </c>
      <c r="O184" s="11">
        <v>5</v>
      </c>
      <c r="P184" s="11">
        <v>3</v>
      </c>
      <c r="Q184" s="11">
        <v>2.5</v>
      </c>
      <c r="R184" s="11">
        <v>2.5</v>
      </c>
      <c r="S184" s="11" t="s">
        <v>1455</v>
      </c>
      <c r="U184" t="str">
        <f t="shared" si="2"/>
        <v>是</v>
      </c>
    </row>
    <row r="185" spans="1:21">
      <c r="A185" s="2" t="str">
        <f>K185&amp;MID(L:L,15,4)</f>
        <v>彭江秀0014</v>
      </c>
      <c r="B185" s="7" t="s">
        <v>16941</v>
      </c>
      <c r="C185" s="7" t="s">
        <v>1457</v>
      </c>
      <c r="D185" s="7">
        <v>43</v>
      </c>
      <c r="E185" s="7" t="s">
        <v>16942</v>
      </c>
      <c r="F185" s="7" t="s">
        <v>22984</v>
      </c>
      <c r="G185" s="7" t="s">
        <v>22985</v>
      </c>
      <c r="H185" s="7" t="s">
        <v>1450</v>
      </c>
      <c r="I185" s="7" t="s">
        <v>22986</v>
      </c>
      <c r="J185" s="7" t="s">
        <v>1452</v>
      </c>
      <c r="K185" s="7" t="s">
        <v>743</v>
      </c>
      <c r="L185" s="7" t="s">
        <v>744</v>
      </c>
      <c r="M185" s="7" t="s">
        <v>1453</v>
      </c>
      <c r="N185" s="7" t="s">
        <v>1467</v>
      </c>
      <c r="O185" s="11">
        <v>1</v>
      </c>
      <c r="P185" s="11">
        <v>32</v>
      </c>
      <c r="Q185" s="11">
        <v>1.5</v>
      </c>
      <c r="R185" s="11">
        <v>0</v>
      </c>
      <c r="S185" s="11" t="s">
        <v>1455</v>
      </c>
      <c r="U185" t="str">
        <f t="shared" si="2"/>
        <v>是</v>
      </c>
    </row>
    <row r="186" spans="1:21">
      <c r="A186" s="2" t="str">
        <f>K186&amp;MID(L:L,15,4)</f>
        <v>朱珍珠1622</v>
      </c>
      <c r="B186" s="7" t="s">
        <v>1572</v>
      </c>
      <c r="C186" s="7" t="s">
        <v>1446</v>
      </c>
      <c r="D186" s="7">
        <v>63</v>
      </c>
      <c r="E186" s="7" t="s">
        <v>1573</v>
      </c>
      <c r="F186" s="7" t="s">
        <v>22987</v>
      </c>
      <c r="G186" s="7" t="s">
        <v>22988</v>
      </c>
      <c r="H186" s="7" t="s">
        <v>1450</v>
      </c>
      <c r="I186" s="7" t="s">
        <v>8434</v>
      </c>
      <c r="J186" s="7" t="s">
        <v>1452</v>
      </c>
      <c r="K186" s="7" t="s">
        <v>765</v>
      </c>
      <c r="L186" s="7" t="s">
        <v>766</v>
      </c>
      <c r="M186" s="7" t="s">
        <v>1461</v>
      </c>
      <c r="N186" s="7" t="s">
        <v>23</v>
      </c>
      <c r="O186" s="11">
        <v>3</v>
      </c>
      <c r="P186" s="11">
        <v>9</v>
      </c>
      <c r="Q186" s="11">
        <v>3</v>
      </c>
      <c r="R186" s="11">
        <v>0</v>
      </c>
      <c r="S186" s="11" t="s">
        <v>1455</v>
      </c>
      <c r="U186" t="str">
        <f t="shared" si="2"/>
        <v>是</v>
      </c>
    </row>
    <row r="187" spans="1:21">
      <c r="A187" s="2" t="str">
        <f>K187&amp;MID(L:L,15,4)</f>
        <v>何炳耀0034</v>
      </c>
      <c r="B187" s="7" t="s">
        <v>2351</v>
      </c>
      <c r="C187" s="7" t="s">
        <v>1446</v>
      </c>
      <c r="D187" s="7">
        <v>54</v>
      </c>
      <c r="E187" s="7" t="s">
        <v>2352</v>
      </c>
      <c r="F187" s="7" t="s">
        <v>22989</v>
      </c>
      <c r="G187" s="7" t="s">
        <v>22990</v>
      </c>
      <c r="H187" s="7" t="s">
        <v>1450</v>
      </c>
      <c r="I187" s="7" t="s">
        <v>10796</v>
      </c>
      <c r="J187" s="7" t="s">
        <v>1452</v>
      </c>
      <c r="K187" s="7" t="s">
        <v>198</v>
      </c>
      <c r="L187" s="7" t="s">
        <v>199</v>
      </c>
      <c r="M187" s="7" t="s">
        <v>1461</v>
      </c>
      <c r="N187" s="7" t="s">
        <v>23</v>
      </c>
      <c r="O187" s="11">
        <v>3</v>
      </c>
      <c r="P187" s="11">
        <v>6</v>
      </c>
      <c r="Q187" s="11">
        <v>3</v>
      </c>
      <c r="R187" s="11">
        <v>0</v>
      </c>
      <c r="S187" s="11" t="s">
        <v>1455</v>
      </c>
      <c r="U187" t="str">
        <f t="shared" si="2"/>
        <v>是</v>
      </c>
    </row>
    <row r="188" spans="1:21">
      <c r="A188" s="2" t="str">
        <f>K188&amp;MID(L:L,15,4)</f>
        <v>欧阳可昌0916</v>
      </c>
      <c r="B188" s="7" t="s">
        <v>2356</v>
      </c>
      <c r="C188" s="7" t="s">
        <v>1457</v>
      </c>
      <c r="D188" s="7">
        <v>43</v>
      </c>
      <c r="E188" s="7" t="s">
        <v>384</v>
      </c>
      <c r="F188" s="7" t="s">
        <v>22991</v>
      </c>
      <c r="G188" s="7" t="s">
        <v>22992</v>
      </c>
      <c r="H188" s="7" t="s">
        <v>1450</v>
      </c>
      <c r="I188" s="7" t="s">
        <v>22993</v>
      </c>
      <c r="J188" s="7" t="s">
        <v>1452</v>
      </c>
      <c r="K188" s="7" t="s">
        <v>381</v>
      </c>
      <c r="L188" s="7" t="s">
        <v>382</v>
      </c>
      <c r="M188" s="7" t="s">
        <v>1453</v>
      </c>
      <c r="N188" s="7" t="s">
        <v>23</v>
      </c>
      <c r="O188" s="11">
        <v>5</v>
      </c>
      <c r="P188" s="11">
        <v>22</v>
      </c>
      <c r="Q188" s="11">
        <v>1.5</v>
      </c>
      <c r="R188" s="11">
        <v>3.5</v>
      </c>
      <c r="S188" s="11" t="s">
        <v>1455</v>
      </c>
      <c r="U188" t="str">
        <f t="shared" si="2"/>
        <v>是</v>
      </c>
    </row>
    <row r="189" spans="1:21">
      <c r="A189" s="2" t="str">
        <f>K189&amp;MID(L:L,15,4)</f>
        <v>陈惠群282X</v>
      </c>
      <c r="B189" s="7" t="s">
        <v>1929</v>
      </c>
      <c r="C189" s="7" t="s">
        <v>1446</v>
      </c>
      <c r="D189" s="7">
        <v>58</v>
      </c>
      <c r="E189" s="7" t="s">
        <v>1930</v>
      </c>
      <c r="F189" s="7" t="s">
        <v>22994</v>
      </c>
      <c r="G189" s="7" t="s">
        <v>22995</v>
      </c>
      <c r="H189" s="7" t="s">
        <v>1450</v>
      </c>
      <c r="I189" s="7" t="s">
        <v>10997</v>
      </c>
      <c r="J189" s="7" t="s">
        <v>1452</v>
      </c>
      <c r="K189" s="7" t="s">
        <v>65</v>
      </c>
      <c r="L189" s="7" t="s">
        <v>66</v>
      </c>
      <c r="M189" s="7" t="s">
        <v>1461</v>
      </c>
      <c r="N189" s="7" t="s">
        <v>23</v>
      </c>
      <c r="O189" s="11">
        <v>3</v>
      </c>
      <c r="P189" s="11">
        <v>26</v>
      </c>
      <c r="Q189" s="11">
        <v>3</v>
      </c>
      <c r="R189" s="11">
        <v>0</v>
      </c>
      <c r="S189" s="11" t="s">
        <v>1455</v>
      </c>
      <c r="U189" t="str">
        <f t="shared" si="2"/>
        <v>是</v>
      </c>
    </row>
    <row r="190" spans="1:21">
      <c r="A190" s="2" t="str">
        <f>K190&amp;MID(L:L,15,4)</f>
        <v>周浩冲0255</v>
      </c>
      <c r="B190" s="7" t="s">
        <v>2363</v>
      </c>
      <c r="C190" s="7" t="s">
        <v>1446</v>
      </c>
      <c r="D190" s="7">
        <v>54</v>
      </c>
      <c r="E190" s="7" t="s">
        <v>50</v>
      </c>
      <c r="F190" s="7" t="s">
        <v>22996</v>
      </c>
      <c r="G190" s="7" t="s">
        <v>22997</v>
      </c>
      <c r="H190" s="7" t="s">
        <v>2366</v>
      </c>
      <c r="I190" s="7" t="s">
        <v>22998</v>
      </c>
      <c r="J190" s="7" t="s">
        <v>1452</v>
      </c>
      <c r="K190" s="7" t="s">
        <v>46</v>
      </c>
      <c r="L190" s="7" t="s">
        <v>47</v>
      </c>
      <c r="M190" s="7" t="s">
        <v>1772</v>
      </c>
      <c r="N190" s="7" t="s">
        <v>23</v>
      </c>
      <c r="O190" s="11">
        <v>17</v>
      </c>
      <c r="P190" s="11">
        <v>6</v>
      </c>
      <c r="Q190" s="11">
        <v>3</v>
      </c>
      <c r="R190" s="11">
        <v>14</v>
      </c>
      <c r="S190" s="11" t="s">
        <v>1520</v>
      </c>
      <c r="U190" t="str">
        <f t="shared" si="2"/>
        <v>否</v>
      </c>
    </row>
    <row r="191" spans="1:21">
      <c r="A191" s="2" t="str">
        <f>K191&amp;MID(L:L,15,4)</f>
        <v>陈兴妹3927</v>
      </c>
      <c r="B191" s="7" t="s">
        <v>5527</v>
      </c>
      <c r="C191" s="7" t="s">
        <v>1444</v>
      </c>
      <c r="D191" s="7">
        <v>40</v>
      </c>
      <c r="E191" s="7" t="s">
        <v>5528</v>
      </c>
      <c r="F191" s="7" t="s">
        <v>22999</v>
      </c>
      <c r="G191" s="7" t="s">
        <v>23000</v>
      </c>
      <c r="H191" s="7" t="s">
        <v>1450</v>
      </c>
      <c r="I191" s="7" t="s">
        <v>23001</v>
      </c>
      <c r="J191" s="7" t="s">
        <v>1452</v>
      </c>
      <c r="K191" s="7" t="s">
        <v>95</v>
      </c>
      <c r="L191" s="7" t="s">
        <v>96</v>
      </c>
      <c r="M191" s="7" t="s">
        <v>1453</v>
      </c>
      <c r="N191" s="7" t="s">
        <v>23</v>
      </c>
      <c r="O191" s="11">
        <v>6</v>
      </c>
      <c r="P191" s="11">
        <v>13</v>
      </c>
      <c r="Q191" s="11">
        <v>1.5</v>
      </c>
      <c r="R191" s="11">
        <v>4.5</v>
      </c>
      <c r="S191" s="11" t="s">
        <v>1455</v>
      </c>
      <c r="U191" t="str">
        <f t="shared" si="2"/>
        <v>是</v>
      </c>
    </row>
    <row r="192" spans="1:21">
      <c r="A192" s="2" t="str">
        <f>K192&amp;MID(L:L,15,4)</f>
        <v>黄允祥5110</v>
      </c>
      <c r="B192" s="7" t="s">
        <v>2231</v>
      </c>
      <c r="C192" s="7" t="s">
        <v>1446</v>
      </c>
      <c r="D192" s="7">
        <v>52</v>
      </c>
      <c r="E192" s="7" t="s">
        <v>2232</v>
      </c>
      <c r="F192" s="7" t="s">
        <v>23002</v>
      </c>
      <c r="G192" s="7" t="s">
        <v>23003</v>
      </c>
      <c r="H192" s="7" t="s">
        <v>1450</v>
      </c>
      <c r="I192" s="7" t="s">
        <v>3651</v>
      </c>
      <c r="J192" s="7" t="s">
        <v>1452</v>
      </c>
      <c r="K192" s="7" t="s">
        <v>238</v>
      </c>
      <c r="L192" s="7" t="s">
        <v>239</v>
      </c>
      <c r="M192" s="7" t="s">
        <v>1453</v>
      </c>
      <c r="N192" s="7" t="s">
        <v>23</v>
      </c>
      <c r="O192" s="11">
        <v>1</v>
      </c>
      <c r="P192" s="11">
        <v>35</v>
      </c>
      <c r="Q192" s="11">
        <v>1.5</v>
      </c>
      <c r="R192" s="11">
        <v>0</v>
      </c>
      <c r="S192" s="11" t="s">
        <v>1455</v>
      </c>
      <c r="U192" t="str">
        <f t="shared" si="2"/>
        <v>是</v>
      </c>
    </row>
    <row r="193" spans="1:21">
      <c r="A193" s="2" t="str">
        <f>K193&amp;MID(L:L,15,4)</f>
        <v>黄达生1215</v>
      </c>
      <c r="B193" s="7" t="s">
        <v>1823</v>
      </c>
      <c r="C193" s="7" t="s">
        <v>1446</v>
      </c>
      <c r="D193" s="7">
        <v>58</v>
      </c>
      <c r="E193" s="7" t="s">
        <v>1824</v>
      </c>
      <c r="F193" s="7" t="s">
        <v>23004</v>
      </c>
      <c r="G193" s="7" t="s">
        <v>23005</v>
      </c>
      <c r="H193" s="7" t="s">
        <v>1450</v>
      </c>
      <c r="I193" s="7" t="s">
        <v>23006</v>
      </c>
      <c r="J193" s="7" t="s">
        <v>1452</v>
      </c>
      <c r="K193" s="7" t="s">
        <v>1035</v>
      </c>
      <c r="L193" s="7" t="s">
        <v>1036</v>
      </c>
      <c r="M193" s="7" t="s">
        <v>1453</v>
      </c>
      <c r="N193" s="7" t="s">
        <v>23</v>
      </c>
      <c r="O193" s="11">
        <v>1</v>
      </c>
      <c r="P193" s="11">
        <v>40</v>
      </c>
      <c r="Q193" s="11">
        <v>1.5</v>
      </c>
      <c r="R193" s="11">
        <v>0</v>
      </c>
      <c r="S193" s="11" t="s">
        <v>1455</v>
      </c>
      <c r="U193" t="str">
        <f t="shared" si="2"/>
        <v>是</v>
      </c>
    </row>
    <row r="194" spans="1:21">
      <c r="A194" s="2" t="str">
        <f>K194&amp;MID(L:L,15,4)</f>
        <v>高金桥6021</v>
      </c>
      <c r="B194" s="7" t="s">
        <v>2319</v>
      </c>
      <c r="C194" s="7" t="s">
        <v>1457</v>
      </c>
      <c r="D194" s="7">
        <v>51</v>
      </c>
      <c r="E194" s="7" t="s">
        <v>2320</v>
      </c>
      <c r="F194" s="7" t="s">
        <v>23007</v>
      </c>
      <c r="G194" s="7" t="s">
        <v>23008</v>
      </c>
      <c r="H194" s="7" t="s">
        <v>1450</v>
      </c>
      <c r="I194" s="7" t="s">
        <v>9128</v>
      </c>
      <c r="J194" s="7" t="s">
        <v>1452</v>
      </c>
      <c r="K194" s="7" t="s">
        <v>164</v>
      </c>
      <c r="L194" s="7" t="s">
        <v>165</v>
      </c>
      <c r="M194" s="7" t="s">
        <v>1453</v>
      </c>
      <c r="N194" s="7" t="s">
        <v>23</v>
      </c>
      <c r="O194" s="11">
        <v>2</v>
      </c>
      <c r="P194" s="11">
        <v>14</v>
      </c>
      <c r="Q194" s="11">
        <v>1.5</v>
      </c>
      <c r="R194" s="11">
        <v>0.5</v>
      </c>
      <c r="S194" s="11" t="s">
        <v>1455</v>
      </c>
      <c r="U194" t="str">
        <f t="shared" si="2"/>
        <v>是</v>
      </c>
    </row>
    <row r="195" spans="1:21">
      <c r="A195" s="2" t="str">
        <f>K195&amp;MID(L:L,15,4)</f>
        <v>罗少群0024</v>
      </c>
      <c r="B195" s="7" t="s">
        <v>2383</v>
      </c>
      <c r="C195" s="7" t="s">
        <v>1446</v>
      </c>
      <c r="D195" s="7">
        <v>38</v>
      </c>
      <c r="E195" s="7" t="s">
        <v>2384</v>
      </c>
      <c r="F195" s="7" t="s">
        <v>23009</v>
      </c>
      <c r="G195" s="7" t="s">
        <v>23010</v>
      </c>
      <c r="H195" s="7" t="s">
        <v>1450</v>
      </c>
      <c r="I195" s="7" t="s">
        <v>23011</v>
      </c>
      <c r="J195" s="7" t="s">
        <v>1452</v>
      </c>
      <c r="K195" s="7" t="s">
        <v>996</v>
      </c>
      <c r="L195" s="7" t="s">
        <v>997</v>
      </c>
      <c r="M195" s="7" t="s">
        <v>1453</v>
      </c>
      <c r="N195" s="7" t="s">
        <v>23</v>
      </c>
      <c r="O195" s="11">
        <v>2</v>
      </c>
      <c r="P195" s="11">
        <v>6</v>
      </c>
      <c r="Q195" s="11">
        <v>1.5</v>
      </c>
      <c r="R195" s="11">
        <v>0.5</v>
      </c>
      <c r="S195" s="11" t="s">
        <v>1455</v>
      </c>
      <c r="U195" t="str">
        <f t="shared" ref="U195:U258" si="3">S195</f>
        <v>是</v>
      </c>
    </row>
    <row r="196" spans="1:21">
      <c r="A196" s="2" t="str">
        <f>K196&amp;MID(L:L,15,4)</f>
        <v>黎富煊0093</v>
      </c>
      <c r="B196" s="7" t="s">
        <v>2388</v>
      </c>
      <c r="C196" s="7" t="s">
        <v>1446</v>
      </c>
      <c r="D196" s="7">
        <v>58</v>
      </c>
      <c r="E196" s="7" t="s">
        <v>2389</v>
      </c>
      <c r="F196" s="7" t="s">
        <v>23012</v>
      </c>
      <c r="G196" s="7" t="s">
        <v>23013</v>
      </c>
      <c r="H196" s="7" t="s">
        <v>1450</v>
      </c>
      <c r="I196" s="7" t="s">
        <v>23014</v>
      </c>
      <c r="J196" s="7" t="s">
        <v>1452</v>
      </c>
      <c r="K196" s="7" t="s">
        <v>339</v>
      </c>
      <c r="L196" s="7" t="s">
        <v>340</v>
      </c>
      <c r="M196" s="7" t="s">
        <v>1453</v>
      </c>
      <c r="N196" s="7" t="s">
        <v>23</v>
      </c>
      <c r="O196" s="11">
        <v>2</v>
      </c>
      <c r="P196" s="11">
        <v>19</v>
      </c>
      <c r="Q196" s="11">
        <v>1.5</v>
      </c>
      <c r="R196" s="11">
        <v>0.5</v>
      </c>
      <c r="S196" s="11" t="s">
        <v>1455</v>
      </c>
      <c r="U196" t="str">
        <f t="shared" si="3"/>
        <v>是</v>
      </c>
    </row>
    <row r="197" spans="1:21">
      <c r="A197" s="2" t="str">
        <f>K197&amp;MID(L:L,15,4)</f>
        <v>方玉珍3928</v>
      </c>
      <c r="B197" s="7" t="s">
        <v>10527</v>
      </c>
      <c r="C197" s="7" t="s">
        <v>1457</v>
      </c>
      <c r="D197" s="7">
        <v>23</v>
      </c>
      <c r="E197" s="7" t="s">
        <v>823</v>
      </c>
      <c r="F197" s="7" t="s">
        <v>23015</v>
      </c>
      <c r="G197" s="7" t="s">
        <v>23016</v>
      </c>
      <c r="H197" s="7" t="s">
        <v>1450</v>
      </c>
      <c r="I197" s="7" t="s">
        <v>8881</v>
      </c>
      <c r="J197" s="7" t="s">
        <v>1452</v>
      </c>
      <c r="K197" s="7" t="s">
        <v>820</v>
      </c>
      <c r="L197" s="7" t="s">
        <v>821</v>
      </c>
      <c r="M197" s="7" t="s">
        <v>1461</v>
      </c>
      <c r="N197" s="7" t="s">
        <v>23</v>
      </c>
      <c r="O197" s="11">
        <v>3</v>
      </c>
      <c r="P197" s="11">
        <v>36</v>
      </c>
      <c r="Q197" s="11">
        <v>3</v>
      </c>
      <c r="R197" s="11">
        <v>0</v>
      </c>
      <c r="S197" s="11" t="s">
        <v>1455</v>
      </c>
      <c r="U197" t="str">
        <f t="shared" si="3"/>
        <v>是</v>
      </c>
    </row>
    <row r="198" spans="1:21">
      <c r="A198" s="2" t="str">
        <f>K198&amp;MID(L:L,15,4)</f>
        <v>张学凤062X</v>
      </c>
      <c r="B198" s="7" t="s">
        <v>1709</v>
      </c>
      <c r="C198" s="7" t="s">
        <v>1446</v>
      </c>
      <c r="D198" s="7">
        <v>41</v>
      </c>
      <c r="E198" s="7" t="s">
        <v>1710</v>
      </c>
      <c r="F198" s="7" t="s">
        <v>22669</v>
      </c>
      <c r="G198" s="7" t="s">
        <v>23017</v>
      </c>
      <c r="H198" s="7" t="s">
        <v>1450</v>
      </c>
      <c r="I198" s="7" t="s">
        <v>8740</v>
      </c>
      <c r="J198" s="7" t="s">
        <v>1452</v>
      </c>
      <c r="K198" s="7" t="s">
        <v>589</v>
      </c>
      <c r="L198" s="7" t="s">
        <v>590</v>
      </c>
      <c r="M198" s="7" t="s">
        <v>1461</v>
      </c>
      <c r="N198" s="7" t="s">
        <v>23</v>
      </c>
      <c r="O198" s="11">
        <v>3</v>
      </c>
      <c r="P198" s="11">
        <v>40</v>
      </c>
      <c r="Q198" s="11">
        <v>3</v>
      </c>
      <c r="R198" s="11">
        <v>0</v>
      </c>
      <c r="S198" s="11" t="s">
        <v>1455</v>
      </c>
      <c r="U198" t="str">
        <f t="shared" si="3"/>
        <v>是</v>
      </c>
    </row>
    <row r="199" spans="1:21">
      <c r="A199" s="2" t="str">
        <f>K199&amp;MID(L:L,15,4)</f>
        <v>卢桂通1223</v>
      </c>
      <c r="B199" s="7" t="s">
        <v>2396</v>
      </c>
      <c r="C199" s="7" t="s">
        <v>1457</v>
      </c>
      <c r="D199" s="7">
        <v>57</v>
      </c>
      <c r="E199" s="7" t="s">
        <v>2397</v>
      </c>
      <c r="F199" s="7" t="s">
        <v>23018</v>
      </c>
      <c r="G199" s="7" t="s">
        <v>23019</v>
      </c>
      <c r="H199" s="7" t="s">
        <v>2253</v>
      </c>
      <c r="I199" s="7" t="s">
        <v>23020</v>
      </c>
      <c r="J199" s="7" t="s">
        <v>1452</v>
      </c>
      <c r="K199" s="7" t="s">
        <v>990</v>
      </c>
      <c r="L199" s="7" t="s">
        <v>991</v>
      </c>
      <c r="M199" s="7" t="s">
        <v>1453</v>
      </c>
      <c r="N199" s="7" t="s">
        <v>23</v>
      </c>
      <c r="O199" s="11">
        <v>7</v>
      </c>
      <c r="P199" s="11">
        <v>59</v>
      </c>
      <c r="Q199" s="11">
        <v>1.5</v>
      </c>
      <c r="R199" s="11">
        <v>5.5</v>
      </c>
      <c r="S199" s="11" t="s">
        <v>1455</v>
      </c>
      <c r="U199" t="str">
        <f t="shared" si="3"/>
        <v>是</v>
      </c>
    </row>
    <row r="200" spans="1:21">
      <c r="A200" s="2" t="str">
        <f>K200&amp;MID(L:L,15,4)</f>
        <v>谢锦榴2429</v>
      </c>
      <c r="B200" s="7" t="s">
        <v>2401</v>
      </c>
      <c r="C200" s="7" t="s">
        <v>1457</v>
      </c>
      <c r="D200" s="7">
        <v>53</v>
      </c>
      <c r="E200" s="7" t="s">
        <v>1133</v>
      </c>
      <c r="F200" s="7" t="s">
        <v>23021</v>
      </c>
      <c r="G200" s="7" t="s">
        <v>23022</v>
      </c>
      <c r="H200" s="7" t="s">
        <v>1450</v>
      </c>
      <c r="I200" s="7" t="s">
        <v>23023</v>
      </c>
      <c r="J200" s="7" t="s">
        <v>1452</v>
      </c>
      <c r="K200" s="7" t="s">
        <v>1130</v>
      </c>
      <c r="L200" s="7" t="s">
        <v>1131</v>
      </c>
      <c r="M200" s="7" t="s">
        <v>1461</v>
      </c>
      <c r="N200" s="7" t="s">
        <v>1467</v>
      </c>
      <c r="O200" s="11">
        <v>4</v>
      </c>
      <c r="P200" s="11">
        <v>12</v>
      </c>
      <c r="Q200" s="11">
        <v>3</v>
      </c>
      <c r="R200" s="11">
        <v>1</v>
      </c>
      <c r="S200" s="11" t="s">
        <v>1455</v>
      </c>
      <c r="U200" t="str">
        <f t="shared" si="3"/>
        <v>是</v>
      </c>
    </row>
    <row r="201" spans="1:21">
      <c r="A201" s="2" t="str">
        <f>K201&amp;MID(L:L,15,4)</f>
        <v>伍少英0927</v>
      </c>
      <c r="B201" s="7" t="s">
        <v>2236</v>
      </c>
      <c r="C201" s="7" t="s">
        <v>1446</v>
      </c>
      <c r="D201" s="7">
        <v>57</v>
      </c>
      <c r="E201" s="7" t="s">
        <v>2237</v>
      </c>
      <c r="F201" s="7" t="s">
        <v>23024</v>
      </c>
      <c r="G201" s="7" t="s">
        <v>23025</v>
      </c>
      <c r="H201" s="7" t="s">
        <v>1450</v>
      </c>
      <c r="I201" s="7" t="s">
        <v>23026</v>
      </c>
      <c r="J201" s="7" t="s">
        <v>1452</v>
      </c>
      <c r="K201" s="7" t="s">
        <v>1007</v>
      </c>
      <c r="L201" s="7" t="s">
        <v>1008</v>
      </c>
      <c r="M201" s="7" t="s">
        <v>1453</v>
      </c>
      <c r="N201" s="7" t="s">
        <v>23</v>
      </c>
      <c r="O201" s="11">
        <v>4</v>
      </c>
      <c r="P201" s="11">
        <v>30</v>
      </c>
      <c r="Q201" s="11">
        <v>1.5</v>
      </c>
      <c r="R201" s="11">
        <v>2.5</v>
      </c>
      <c r="S201" s="11" t="s">
        <v>1455</v>
      </c>
      <c r="U201" t="str">
        <f t="shared" si="3"/>
        <v>是</v>
      </c>
    </row>
    <row r="202" spans="1:21">
      <c r="A202" s="2" t="str">
        <f>K202&amp;MID(L:L,15,4)</f>
        <v>卢葵英1245</v>
      </c>
      <c r="B202" s="7" t="s">
        <v>2411</v>
      </c>
      <c r="C202" s="7" t="s">
        <v>1446</v>
      </c>
      <c r="D202" s="7">
        <v>58</v>
      </c>
      <c r="E202" s="7" t="s">
        <v>2412</v>
      </c>
      <c r="F202" s="7" t="s">
        <v>23027</v>
      </c>
      <c r="G202" s="7" t="s">
        <v>23028</v>
      </c>
      <c r="H202" s="7" t="s">
        <v>1450</v>
      </c>
      <c r="I202" s="7" t="s">
        <v>23029</v>
      </c>
      <c r="J202" s="7" t="s">
        <v>1452</v>
      </c>
      <c r="K202" s="7" t="s">
        <v>1017</v>
      </c>
      <c r="L202" s="7" t="s">
        <v>1018</v>
      </c>
      <c r="M202" s="7" t="s">
        <v>1453</v>
      </c>
      <c r="N202" s="7" t="s">
        <v>1467</v>
      </c>
      <c r="O202" s="11">
        <v>2</v>
      </c>
      <c r="P202" s="11">
        <v>43</v>
      </c>
      <c r="Q202" s="11">
        <v>1.5</v>
      </c>
      <c r="R202" s="11">
        <v>0.5</v>
      </c>
      <c r="S202" s="11" t="s">
        <v>1455</v>
      </c>
      <c r="U202" t="str">
        <f t="shared" si="3"/>
        <v>是</v>
      </c>
    </row>
    <row r="203" spans="1:21">
      <c r="A203" s="2" t="str">
        <f>K203&amp;MID(L:L,15,4)</f>
        <v>莫锦全4534</v>
      </c>
      <c r="B203" s="7" t="s">
        <v>2419</v>
      </c>
      <c r="C203" s="7" t="s">
        <v>1457</v>
      </c>
      <c r="D203" s="7">
        <v>30</v>
      </c>
      <c r="E203" s="7" t="s">
        <v>2420</v>
      </c>
      <c r="F203" s="7" t="s">
        <v>23030</v>
      </c>
      <c r="G203" s="7" t="s">
        <v>23031</v>
      </c>
      <c r="H203" s="7" t="s">
        <v>1450</v>
      </c>
      <c r="I203" s="7" t="s">
        <v>18825</v>
      </c>
      <c r="J203" s="7" t="s">
        <v>1452</v>
      </c>
      <c r="K203" s="7" t="s">
        <v>77</v>
      </c>
      <c r="L203" s="7" t="s">
        <v>78</v>
      </c>
      <c r="M203" s="7" t="s">
        <v>1461</v>
      </c>
      <c r="N203" s="7" t="s">
        <v>23</v>
      </c>
      <c r="O203" s="11">
        <v>3</v>
      </c>
      <c r="P203" s="11">
        <v>33</v>
      </c>
      <c r="Q203" s="11">
        <v>3</v>
      </c>
      <c r="R203" s="11">
        <v>0</v>
      </c>
      <c r="S203" s="11" t="s">
        <v>1455</v>
      </c>
      <c r="U203" t="str">
        <f t="shared" si="3"/>
        <v>是</v>
      </c>
    </row>
    <row r="204" spans="1:21">
      <c r="A204" s="2" t="str">
        <f>K204&amp;MID(L:L,15,4)</f>
        <v>曹玉兰1522</v>
      </c>
      <c r="B204" s="7" t="s">
        <v>2424</v>
      </c>
      <c r="C204" s="7" t="s">
        <v>1457</v>
      </c>
      <c r="D204" s="7">
        <v>48</v>
      </c>
      <c r="E204" s="7" t="s">
        <v>2425</v>
      </c>
      <c r="F204" s="7" t="s">
        <v>23032</v>
      </c>
      <c r="G204" s="7" t="s">
        <v>23033</v>
      </c>
      <c r="H204" s="7" t="s">
        <v>1450</v>
      </c>
      <c r="I204" s="7" t="s">
        <v>23034</v>
      </c>
      <c r="J204" s="7" t="s">
        <v>1452</v>
      </c>
      <c r="K204" s="7" t="s">
        <v>20</v>
      </c>
      <c r="L204" s="7" t="s">
        <v>21</v>
      </c>
      <c r="M204" s="7" t="s">
        <v>1453</v>
      </c>
      <c r="N204" s="7" t="s">
        <v>23</v>
      </c>
      <c r="O204" s="11">
        <v>1</v>
      </c>
      <c r="P204" s="11">
        <v>44</v>
      </c>
      <c r="Q204" s="11">
        <v>1.5</v>
      </c>
      <c r="R204" s="11">
        <v>0</v>
      </c>
      <c r="S204" s="11" t="s">
        <v>1455</v>
      </c>
      <c r="U204" t="str">
        <f t="shared" si="3"/>
        <v>是</v>
      </c>
    </row>
    <row r="205" spans="1:21">
      <c r="A205" s="2" t="str">
        <f>K205&amp;MID(L:L,15,4)</f>
        <v>饶棉粦1416</v>
      </c>
      <c r="B205" s="7" t="s">
        <v>2429</v>
      </c>
      <c r="C205" s="7" t="s">
        <v>1457</v>
      </c>
      <c r="D205" s="7">
        <v>56</v>
      </c>
      <c r="E205" s="7" t="s">
        <v>2430</v>
      </c>
      <c r="F205" s="7" t="s">
        <v>23035</v>
      </c>
      <c r="G205" s="7" t="s">
        <v>23036</v>
      </c>
      <c r="H205" s="7" t="s">
        <v>1450</v>
      </c>
      <c r="I205" s="7" t="s">
        <v>23037</v>
      </c>
      <c r="J205" s="7" t="s">
        <v>1452</v>
      </c>
      <c r="K205" s="7" t="s">
        <v>378</v>
      </c>
      <c r="L205" s="7" t="s">
        <v>379</v>
      </c>
      <c r="M205" s="7" t="s">
        <v>1461</v>
      </c>
      <c r="N205" s="7" t="s">
        <v>23</v>
      </c>
      <c r="O205" s="11">
        <v>3</v>
      </c>
      <c r="P205" s="11">
        <v>17</v>
      </c>
      <c r="Q205" s="11">
        <v>3</v>
      </c>
      <c r="R205" s="11">
        <v>0</v>
      </c>
      <c r="S205" s="11" t="s">
        <v>1455</v>
      </c>
      <c r="U205" t="str">
        <f t="shared" si="3"/>
        <v>是</v>
      </c>
    </row>
    <row r="206" spans="1:21">
      <c r="A206" s="2" t="str">
        <f>K206&amp;MID(L:L,15,4)</f>
        <v>卢宜务1236</v>
      </c>
      <c r="B206" s="7" t="s">
        <v>2439</v>
      </c>
      <c r="C206" s="7" t="s">
        <v>1457</v>
      </c>
      <c r="D206" s="7">
        <v>55</v>
      </c>
      <c r="E206" s="7" t="s">
        <v>2440</v>
      </c>
      <c r="F206" s="7" t="s">
        <v>23038</v>
      </c>
      <c r="G206" s="7" t="s">
        <v>23039</v>
      </c>
      <c r="H206" s="7" t="s">
        <v>1450</v>
      </c>
      <c r="I206" s="7" t="s">
        <v>13766</v>
      </c>
      <c r="J206" s="7" t="s">
        <v>1452</v>
      </c>
      <c r="K206" s="7" t="s">
        <v>465</v>
      </c>
      <c r="L206" s="7" t="s">
        <v>466</v>
      </c>
      <c r="M206" s="7" t="s">
        <v>1453</v>
      </c>
      <c r="N206" s="7" t="s">
        <v>23</v>
      </c>
      <c r="O206" s="11">
        <v>2</v>
      </c>
      <c r="P206" s="11">
        <v>46</v>
      </c>
      <c r="Q206" s="11">
        <v>1.5</v>
      </c>
      <c r="R206" s="11">
        <v>0.5</v>
      </c>
      <c r="S206" s="11" t="s">
        <v>1455</v>
      </c>
      <c r="U206" t="str">
        <f t="shared" si="3"/>
        <v>是</v>
      </c>
    </row>
    <row r="207" spans="1:21">
      <c r="A207" s="2" t="str">
        <f>K207&amp;MID(L:L,15,4)</f>
        <v>周惠卿5024</v>
      </c>
      <c r="B207" s="7" t="s">
        <v>2444</v>
      </c>
      <c r="C207" s="7" t="s">
        <v>1446</v>
      </c>
      <c r="D207" s="7">
        <v>52</v>
      </c>
      <c r="E207" s="7" t="s">
        <v>691</v>
      </c>
      <c r="F207" s="7" t="s">
        <v>23040</v>
      </c>
      <c r="G207" s="7" t="s">
        <v>23041</v>
      </c>
      <c r="H207" s="7" t="s">
        <v>1450</v>
      </c>
      <c r="I207" s="7" t="s">
        <v>23042</v>
      </c>
      <c r="J207" s="7" t="s">
        <v>1452</v>
      </c>
      <c r="K207" s="7" t="s">
        <v>688</v>
      </c>
      <c r="L207" s="7" t="s">
        <v>689</v>
      </c>
      <c r="M207" s="7" t="s">
        <v>1461</v>
      </c>
      <c r="N207" s="7" t="s">
        <v>23</v>
      </c>
      <c r="O207" s="11">
        <v>5</v>
      </c>
      <c r="P207" s="11">
        <v>10</v>
      </c>
      <c r="Q207" s="11">
        <v>3</v>
      </c>
      <c r="R207" s="11">
        <v>2</v>
      </c>
      <c r="S207" s="11" t="s">
        <v>1455</v>
      </c>
      <c r="U207" t="str">
        <f t="shared" si="3"/>
        <v>是</v>
      </c>
    </row>
    <row r="208" spans="1:21">
      <c r="A208" s="2" t="str">
        <f>K208&amp;MID(L:L,15,4)</f>
        <v>孔雪芳0928</v>
      </c>
      <c r="B208" s="7" t="s">
        <v>2216</v>
      </c>
      <c r="C208" s="7" t="s">
        <v>1446</v>
      </c>
      <c r="D208" s="7">
        <v>51</v>
      </c>
      <c r="E208" s="7" t="s">
        <v>2217</v>
      </c>
      <c r="F208" s="7" t="s">
        <v>23043</v>
      </c>
      <c r="G208" s="7" t="s">
        <v>23044</v>
      </c>
      <c r="H208" s="7" t="s">
        <v>1450</v>
      </c>
      <c r="I208" s="7" t="s">
        <v>15593</v>
      </c>
      <c r="J208" s="7" t="s">
        <v>1452</v>
      </c>
      <c r="K208" s="7" t="s">
        <v>947</v>
      </c>
      <c r="L208" s="7" t="s">
        <v>948</v>
      </c>
      <c r="M208" s="7" t="s">
        <v>1461</v>
      </c>
      <c r="N208" s="7" t="s">
        <v>23</v>
      </c>
      <c r="O208" s="11">
        <v>3</v>
      </c>
      <c r="P208" s="11">
        <v>0</v>
      </c>
      <c r="Q208" s="11">
        <v>3</v>
      </c>
      <c r="R208" s="11">
        <v>0</v>
      </c>
      <c r="S208" s="11" t="s">
        <v>1455</v>
      </c>
      <c r="U208" t="str">
        <f t="shared" si="3"/>
        <v>是</v>
      </c>
    </row>
    <row r="209" spans="1:21">
      <c r="A209" s="2" t="str">
        <f>K209&amp;MID(L:L,15,4)</f>
        <v>郭镜明1275</v>
      </c>
      <c r="B209" s="7" t="s">
        <v>5592</v>
      </c>
      <c r="C209" s="7" t="s">
        <v>1446</v>
      </c>
      <c r="D209" s="7">
        <v>48</v>
      </c>
      <c r="E209" s="7" t="s">
        <v>5593</v>
      </c>
      <c r="F209" s="7" t="s">
        <v>23045</v>
      </c>
      <c r="G209" s="7" t="s">
        <v>23046</v>
      </c>
      <c r="H209" s="7" t="s">
        <v>1450</v>
      </c>
      <c r="I209" s="7" t="s">
        <v>23047</v>
      </c>
      <c r="J209" s="7" t="s">
        <v>1452</v>
      </c>
      <c r="K209" s="7" t="s">
        <v>886</v>
      </c>
      <c r="L209" s="7" t="s">
        <v>887</v>
      </c>
      <c r="M209" s="7" t="s">
        <v>1461</v>
      </c>
      <c r="N209" s="7" t="s">
        <v>1454</v>
      </c>
      <c r="O209" s="11">
        <v>2</v>
      </c>
      <c r="P209" s="11">
        <v>58</v>
      </c>
      <c r="Q209" s="11">
        <v>3</v>
      </c>
      <c r="R209" s="11">
        <v>-1</v>
      </c>
      <c r="S209" s="11" t="s">
        <v>1520</v>
      </c>
      <c r="U209" t="str">
        <f t="shared" si="3"/>
        <v>否</v>
      </c>
    </row>
    <row r="210" spans="1:21">
      <c r="A210" s="2" t="str">
        <f>K210&amp;MID(L:L,15,4)</f>
        <v>刘亚美0629</v>
      </c>
      <c r="B210" s="7" t="s">
        <v>2452</v>
      </c>
      <c r="C210" s="7" t="s">
        <v>1444</v>
      </c>
      <c r="D210" s="7">
        <v>64</v>
      </c>
      <c r="E210" s="7" t="s">
        <v>509</v>
      </c>
      <c r="F210" s="7" t="s">
        <v>23048</v>
      </c>
      <c r="G210" s="7" t="s">
        <v>23049</v>
      </c>
      <c r="H210" s="7" t="s">
        <v>1450</v>
      </c>
      <c r="I210" s="7" t="s">
        <v>23050</v>
      </c>
      <c r="J210" s="7" t="s">
        <v>1452</v>
      </c>
      <c r="K210" s="7" t="s">
        <v>506</v>
      </c>
      <c r="L210" s="7" t="s">
        <v>507</v>
      </c>
      <c r="M210" s="7" t="s">
        <v>1461</v>
      </c>
      <c r="N210" s="7" t="s">
        <v>23</v>
      </c>
      <c r="O210" s="11">
        <v>4</v>
      </c>
      <c r="P210" s="11">
        <v>38</v>
      </c>
      <c r="Q210" s="11">
        <v>3</v>
      </c>
      <c r="R210" s="11">
        <v>1</v>
      </c>
      <c r="S210" s="11" t="s">
        <v>1455</v>
      </c>
      <c r="U210" t="str">
        <f t="shared" si="3"/>
        <v>是</v>
      </c>
    </row>
    <row r="211" spans="1:21">
      <c r="A211" s="2" t="str">
        <f>K211&amp;MID(L:L,15,4)</f>
        <v>钟月珍2443</v>
      </c>
      <c r="B211" s="7" t="s">
        <v>1582</v>
      </c>
      <c r="C211" s="7" t="s">
        <v>1446</v>
      </c>
      <c r="D211" s="7">
        <v>52</v>
      </c>
      <c r="E211" s="7" t="s">
        <v>1583</v>
      </c>
      <c r="F211" s="7" t="s">
        <v>23051</v>
      </c>
      <c r="G211" s="7" t="s">
        <v>23052</v>
      </c>
      <c r="H211" s="7" t="s">
        <v>1450</v>
      </c>
      <c r="I211" s="7" t="s">
        <v>23053</v>
      </c>
      <c r="J211" s="7" t="s">
        <v>1452</v>
      </c>
      <c r="K211" s="7" t="s">
        <v>675</v>
      </c>
      <c r="L211" s="7" t="s">
        <v>676</v>
      </c>
      <c r="M211" s="7" t="s">
        <v>1461</v>
      </c>
      <c r="N211" s="7" t="s">
        <v>23</v>
      </c>
      <c r="O211" s="11">
        <v>3</v>
      </c>
      <c r="P211" s="11">
        <v>4</v>
      </c>
      <c r="Q211" s="11">
        <v>3</v>
      </c>
      <c r="R211" s="11">
        <v>0</v>
      </c>
      <c r="S211" s="11" t="s">
        <v>1455</v>
      </c>
      <c r="U211" t="str">
        <f t="shared" si="3"/>
        <v>是</v>
      </c>
    </row>
    <row r="212" spans="1:21">
      <c r="A212" s="2" t="str">
        <f>K212&amp;MID(L:L,15,4)</f>
        <v>卢长枝1227</v>
      </c>
      <c r="B212" s="7" t="s">
        <v>2241</v>
      </c>
      <c r="C212" s="7" t="s">
        <v>1457</v>
      </c>
      <c r="D212" s="7">
        <v>59</v>
      </c>
      <c r="E212" s="7" t="s">
        <v>2242</v>
      </c>
      <c r="F212" s="7" t="s">
        <v>23054</v>
      </c>
      <c r="G212" s="7" t="s">
        <v>23055</v>
      </c>
      <c r="H212" s="7" t="s">
        <v>1450</v>
      </c>
      <c r="I212" s="7" t="s">
        <v>23056</v>
      </c>
      <c r="J212" s="7" t="s">
        <v>1452</v>
      </c>
      <c r="K212" s="7" t="s">
        <v>471</v>
      </c>
      <c r="L212" s="7" t="s">
        <v>472</v>
      </c>
      <c r="M212" s="7" t="s">
        <v>1453</v>
      </c>
      <c r="N212" s="7" t="s">
        <v>23</v>
      </c>
      <c r="O212" s="11">
        <v>2</v>
      </c>
      <c r="P212" s="11">
        <v>19</v>
      </c>
      <c r="Q212" s="11">
        <v>1.5</v>
      </c>
      <c r="R212" s="11">
        <v>0.5</v>
      </c>
      <c r="S212" s="11" t="s">
        <v>1455</v>
      </c>
      <c r="U212" t="str">
        <f t="shared" si="3"/>
        <v>是</v>
      </c>
    </row>
    <row r="213" spans="1:21">
      <c r="A213" s="2" t="str">
        <f>K213&amp;MID(L:L,15,4)</f>
        <v>谢雪兴1241</v>
      </c>
      <c r="B213" s="7" t="s">
        <v>2462</v>
      </c>
      <c r="C213" s="7" t="s">
        <v>1446</v>
      </c>
      <c r="D213" s="7">
        <v>48</v>
      </c>
      <c r="E213" s="7" t="s">
        <v>2463</v>
      </c>
      <c r="F213" s="7" t="s">
        <v>23057</v>
      </c>
      <c r="G213" s="7" t="s">
        <v>23058</v>
      </c>
      <c r="H213" s="7" t="s">
        <v>1450</v>
      </c>
      <c r="I213" s="7" t="s">
        <v>5926</v>
      </c>
      <c r="J213" s="7" t="s">
        <v>1452</v>
      </c>
      <c r="K213" s="7" t="s">
        <v>613</v>
      </c>
      <c r="L213" s="7" t="s">
        <v>614</v>
      </c>
      <c r="M213" s="7" t="s">
        <v>1453</v>
      </c>
      <c r="N213" s="7" t="s">
        <v>23</v>
      </c>
      <c r="O213" s="11">
        <v>2</v>
      </c>
      <c r="P213" s="11">
        <v>35</v>
      </c>
      <c r="Q213" s="11">
        <v>1.5</v>
      </c>
      <c r="R213" s="11">
        <v>0.5</v>
      </c>
      <c r="S213" s="11" t="s">
        <v>1455</v>
      </c>
      <c r="U213" t="str">
        <f t="shared" si="3"/>
        <v>是</v>
      </c>
    </row>
    <row r="214" spans="1:21">
      <c r="A214" s="2" t="str">
        <f>K214&amp;MID(L:L,15,4)</f>
        <v>叶媛笑2122</v>
      </c>
      <c r="B214" s="7" t="s">
        <v>2419</v>
      </c>
      <c r="C214" s="7" t="s">
        <v>1457</v>
      </c>
      <c r="D214" s="7">
        <v>30</v>
      </c>
      <c r="E214" s="7" t="s">
        <v>2420</v>
      </c>
      <c r="F214" s="7" t="s">
        <v>23059</v>
      </c>
      <c r="G214" s="7" t="s">
        <v>23060</v>
      </c>
      <c r="H214" s="7" t="s">
        <v>2042</v>
      </c>
      <c r="I214" s="7" t="s">
        <v>3840</v>
      </c>
      <c r="J214" s="7" t="s">
        <v>1452</v>
      </c>
      <c r="K214" s="7" t="s">
        <v>874</v>
      </c>
      <c r="L214" s="7" t="s">
        <v>875</v>
      </c>
      <c r="M214" s="7" t="s">
        <v>1461</v>
      </c>
      <c r="N214" s="7" t="s">
        <v>1467</v>
      </c>
      <c r="O214" s="11">
        <v>3</v>
      </c>
      <c r="P214" s="11">
        <v>23</v>
      </c>
      <c r="Q214" s="11">
        <v>3</v>
      </c>
      <c r="R214" s="11">
        <v>0</v>
      </c>
      <c r="S214" s="11" t="s">
        <v>1455</v>
      </c>
      <c r="U214" t="str">
        <f t="shared" si="3"/>
        <v>是</v>
      </c>
    </row>
    <row r="215" spans="1:21">
      <c r="A215" s="2" t="str">
        <f>K215&amp;MID(L:L,15,4)</f>
        <v>黄惠格1252</v>
      </c>
      <c r="B215" s="7" t="s">
        <v>2470</v>
      </c>
      <c r="C215" s="7" t="s">
        <v>1446</v>
      </c>
      <c r="D215" s="7">
        <v>47</v>
      </c>
      <c r="E215" s="7" t="s">
        <v>1092</v>
      </c>
      <c r="F215" s="7" t="s">
        <v>23061</v>
      </c>
      <c r="G215" s="7" t="s">
        <v>23062</v>
      </c>
      <c r="H215" s="7" t="s">
        <v>1450</v>
      </c>
      <c r="I215" s="7" t="s">
        <v>4284</v>
      </c>
      <c r="J215" s="7" t="s">
        <v>1452</v>
      </c>
      <c r="K215" s="7" t="s">
        <v>1087</v>
      </c>
      <c r="L215" s="7" t="s">
        <v>1088</v>
      </c>
      <c r="M215" s="7" t="s">
        <v>1453</v>
      </c>
      <c r="N215" s="7" t="s">
        <v>23</v>
      </c>
      <c r="O215" s="11">
        <v>1</v>
      </c>
      <c r="P215" s="11">
        <v>49</v>
      </c>
      <c r="Q215" s="11">
        <v>1.5</v>
      </c>
      <c r="R215" s="11">
        <v>0</v>
      </c>
      <c r="S215" s="11" t="s">
        <v>1455</v>
      </c>
      <c r="U215" t="str">
        <f t="shared" si="3"/>
        <v>是</v>
      </c>
    </row>
    <row r="216" spans="1:21">
      <c r="A216" s="2" t="str">
        <f>K216&amp;MID(L:L,15,4)</f>
        <v>冯二女5124</v>
      </c>
      <c r="B216" s="7" t="s">
        <v>2477</v>
      </c>
      <c r="C216" s="7" t="s">
        <v>1444</v>
      </c>
      <c r="D216" s="7">
        <v>60</v>
      </c>
      <c r="E216" s="7" t="s">
        <v>2478</v>
      </c>
      <c r="F216" s="7" t="s">
        <v>23063</v>
      </c>
      <c r="G216" s="7" t="s">
        <v>23064</v>
      </c>
      <c r="H216" s="7" t="s">
        <v>1450</v>
      </c>
      <c r="I216" s="7" t="s">
        <v>23065</v>
      </c>
      <c r="J216" s="7" t="s">
        <v>1452</v>
      </c>
      <c r="K216" s="7" t="s">
        <v>717</v>
      </c>
      <c r="L216" s="7" t="s">
        <v>718</v>
      </c>
      <c r="M216" s="7" t="s">
        <v>1461</v>
      </c>
      <c r="N216" s="7" t="s">
        <v>1454</v>
      </c>
      <c r="O216" s="11">
        <v>3</v>
      </c>
      <c r="P216" s="11">
        <v>42</v>
      </c>
      <c r="Q216" s="11">
        <v>3</v>
      </c>
      <c r="R216" s="11">
        <v>0</v>
      </c>
      <c r="S216" s="11" t="s">
        <v>1455</v>
      </c>
      <c r="U216" t="str">
        <f t="shared" si="3"/>
        <v>是</v>
      </c>
    </row>
    <row r="217" spans="1:21">
      <c r="A217" s="2" t="str">
        <f>K217&amp;MID(L:L,15,4)</f>
        <v>梁丽珍5129</v>
      </c>
      <c r="B217" s="7" t="s">
        <v>2482</v>
      </c>
      <c r="C217" s="7" t="s">
        <v>1446</v>
      </c>
      <c r="D217" s="7">
        <v>38</v>
      </c>
      <c r="E217" s="7" t="s">
        <v>2483</v>
      </c>
      <c r="F217" s="7" t="s">
        <v>23066</v>
      </c>
      <c r="G217" s="7" t="s">
        <v>23067</v>
      </c>
      <c r="H217" s="7" t="s">
        <v>1450</v>
      </c>
      <c r="I217" s="7" t="s">
        <v>19549</v>
      </c>
      <c r="J217" s="7" t="s">
        <v>1452</v>
      </c>
      <c r="K217" s="7" t="s">
        <v>397</v>
      </c>
      <c r="L217" s="7" t="s">
        <v>398</v>
      </c>
      <c r="M217" s="7" t="s">
        <v>1453</v>
      </c>
      <c r="N217" s="7" t="s">
        <v>23</v>
      </c>
      <c r="O217" s="11">
        <v>2</v>
      </c>
      <c r="P217" s="11">
        <v>6</v>
      </c>
      <c r="Q217" s="11">
        <v>1.5</v>
      </c>
      <c r="R217" s="11">
        <v>0.5</v>
      </c>
      <c r="S217" s="11" t="s">
        <v>1455</v>
      </c>
      <c r="U217" t="str">
        <f t="shared" si="3"/>
        <v>是</v>
      </c>
    </row>
    <row r="218" spans="1:21">
      <c r="A218" s="2" t="str">
        <f>K218&amp;MID(L:L,15,4)</f>
        <v>刘桂容1225</v>
      </c>
      <c r="B218" s="7" t="s">
        <v>2487</v>
      </c>
      <c r="C218" s="7" t="s">
        <v>1446</v>
      </c>
      <c r="D218" s="7">
        <v>34</v>
      </c>
      <c r="E218" s="7" t="s">
        <v>2488</v>
      </c>
      <c r="F218" s="7" t="s">
        <v>23068</v>
      </c>
      <c r="G218" s="7" t="s">
        <v>23069</v>
      </c>
      <c r="H218" s="7" t="s">
        <v>1450</v>
      </c>
      <c r="I218" s="7" t="s">
        <v>23070</v>
      </c>
      <c r="J218" s="7" t="s">
        <v>1452</v>
      </c>
      <c r="K218" s="7" t="s">
        <v>983</v>
      </c>
      <c r="L218" s="7" t="s">
        <v>984</v>
      </c>
      <c r="M218" s="7" t="s">
        <v>1453</v>
      </c>
      <c r="N218" s="7" t="s">
        <v>23</v>
      </c>
      <c r="O218" s="11">
        <v>2</v>
      </c>
      <c r="P218" s="11">
        <v>38</v>
      </c>
      <c r="Q218" s="11">
        <v>1.5</v>
      </c>
      <c r="R218" s="11">
        <v>0.5</v>
      </c>
      <c r="S218" s="11" t="s">
        <v>1455</v>
      </c>
      <c r="U218" t="str">
        <f t="shared" si="3"/>
        <v>是</v>
      </c>
    </row>
    <row r="219" spans="1:21">
      <c r="A219" s="2" t="str">
        <f>K219&amp;MID(L:L,15,4)</f>
        <v>刘世莲0044</v>
      </c>
      <c r="B219" s="7" t="s">
        <v>2492</v>
      </c>
      <c r="C219" s="7" t="s">
        <v>1446</v>
      </c>
      <c r="D219" s="7">
        <v>51</v>
      </c>
      <c r="E219" s="7" t="s">
        <v>2493</v>
      </c>
      <c r="F219" s="7" t="s">
        <v>23071</v>
      </c>
      <c r="G219" s="7" t="s">
        <v>23072</v>
      </c>
      <c r="H219" s="7" t="s">
        <v>1450</v>
      </c>
      <c r="I219" s="7" t="s">
        <v>23073</v>
      </c>
      <c r="J219" s="7" t="s">
        <v>1452</v>
      </c>
      <c r="K219" s="7" t="s">
        <v>1085</v>
      </c>
      <c r="L219" s="7" t="s">
        <v>1086</v>
      </c>
      <c r="M219" s="7" t="s">
        <v>1461</v>
      </c>
      <c r="N219" s="7" t="s">
        <v>23</v>
      </c>
      <c r="O219" s="11">
        <v>3</v>
      </c>
      <c r="P219" s="11">
        <v>58</v>
      </c>
      <c r="Q219" s="11">
        <v>3</v>
      </c>
      <c r="R219" s="11">
        <v>0</v>
      </c>
      <c r="S219" s="11" t="s">
        <v>1455</v>
      </c>
      <c r="U219" t="str">
        <f t="shared" si="3"/>
        <v>是</v>
      </c>
    </row>
    <row r="220" spans="1:21">
      <c r="A220" s="2" t="str">
        <f>K220&amp;MID(L:L,15,4)</f>
        <v>许晓佟0346</v>
      </c>
      <c r="B220" s="7" t="s">
        <v>1553</v>
      </c>
      <c r="C220" s="7" t="s">
        <v>1457</v>
      </c>
      <c r="D220" s="7">
        <v>49</v>
      </c>
      <c r="E220" s="7" t="s">
        <v>572</v>
      </c>
      <c r="F220" s="7" t="s">
        <v>23074</v>
      </c>
      <c r="G220" s="7" t="s">
        <v>23075</v>
      </c>
      <c r="H220" s="7" t="s">
        <v>1450</v>
      </c>
      <c r="I220" s="7" t="s">
        <v>23076</v>
      </c>
      <c r="J220" s="7" t="s">
        <v>1452</v>
      </c>
      <c r="K220" s="7" t="s">
        <v>569</v>
      </c>
      <c r="L220" s="7" t="s">
        <v>570</v>
      </c>
      <c r="M220" s="7" t="s">
        <v>1461</v>
      </c>
      <c r="N220" s="7" t="s">
        <v>23</v>
      </c>
      <c r="O220" s="11">
        <v>3</v>
      </c>
      <c r="P220" s="11">
        <v>57</v>
      </c>
      <c r="Q220" s="11">
        <v>3</v>
      </c>
      <c r="R220" s="11">
        <v>0</v>
      </c>
      <c r="S220" s="11" t="s">
        <v>1455</v>
      </c>
      <c r="U220" t="str">
        <f t="shared" si="3"/>
        <v>是</v>
      </c>
    </row>
    <row r="221" spans="1:21">
      <c r="A221" s="2" t="str">
        <f>K221&amp;MID(L:L,15,4)</f>
        <v>黄伟松5034</v>
      </c>
      <c r="B221" s="7" t="s">
        <v>1501</v>
      </c>
      <c r="C221" s="7" t="s">
        <v>1446</v>
      </c>
      <c r="D221" s="7">
        <v>53</v>
      </c>
      <c r="E221" s="7" t="s">
        <v>1120</v>
      </c>
      <c r="F221" s="7" t="s">
        <v>23077</v>
      </c>
      <c r="G221" s="7" t="s">
        <v>23078</v>
      </c>
      <c r="H221" s="7" t="s">
        <v>1450</v>
      </c>
      <c r="I221" s="7" t="s">
        <v>23079</v>
      </c>
      <c r="J221" s="7" t="s">
        <v>1452</v>
      </c>
      <c r="K221" s="7" t="s">
        <v>1117</v>
      </c>
      <c r="L221" s="7" t="s">
        <v>1118</v>
      </c>
      <c r="M221" s="7" t="s">
        <v>1461</v>
      </c>
      <c r="N221" s="7" t="s">
        <v>1454</v>
      </c>
      <c r="O221" s="11">
        <v>4</v>
      </c>
      <c r="P221" s="11">
        <v>32</v>
      </c>
      <c r="Q221" s="11">
        <v>3</v>
      </c>
      <c r="R221" s="11">
        <v>1</v>
      </c>
      <c r="S221" s="11" t="s">
        <v>1455</v>
      </c>
      <c r="U221" t="str">
        <f t="shared" si="3"/>
        <v>是</v>
      </c>
    </row>
    <row r="222" spans="1:21">
      <c r="A222" s="2" t="str">
        <f>K222&amp;MID(L:L,15,4)</f>
        <v>梁宝婵1827</v>
      </c>
      <c r="B222" s="7" t="s">
        <v>10603</v>
      </c>
      <c r="C222" s="7" t="s">
        <v>1446</v>
      </c>
      <c r="D222" s="7">
        <v>58</v>
      </c>
      <c r="E222" s="7" t="s">
        <v>803</v>
      </c>
      <c r="F222" s="7" t="s">
        <v>23080</v>
      </c>
      <c r="G222" s="7" t="s">
        <v>23081</v>
      </c>
      <c r="H222" s="7" t="s">
        <v>1450</v>
      </c>
      <c r="I222" s="7" t="s">
        <v>23082</v>
      </c>
      <c r="J222" s="7" t="s">
        <v>1452</v>
      </c>
      <c r="K222" s="7" t="s">
        <v>800</v>
      </c>
      <c r="L222" s="7" t="s">
        <v>801</v>
      </c>
      <c r="M222" s="7" t="s">
        <v>1561</v>
      </c>
      <c r="N222" s="7" t="s">
        <v>1467</v>
      </c>
      <c r="O222" s="11">
        <v>4</v>
      </c>
      <c r="P222" s="11">
        <v>17</v>
      </c>
      <c r="Q222" s="11">
        <v>3</v>
      </c>
      <c r="R222" s="11">
        <v>1</v>
      </c>
      <c r="S222" s="11" t="s">
        <v>1455</v>
      </c>
      <c r="U222" t="str">
        <f t="shared" si="3"/>
        <v>是</v>
      </c>
    </row>
    <row r="223" spans="1:21">
      <c r="A223" s="2" t="str">
        <f>K223&amp;MID(L:L,15,4)</f>
        <v>黄见崧1247</v>
      </c>
      <c r="B223" s="7" t="s">
        <v>2648</v>
      </c>
      <c r="C223" s="7" t="s">
        <v>1457</v>
      </c>
      <c r="D223" s="7">
        <v>51</v>
      </c>
      <c r="E223" s="7" t="s">
        <v>917</v>
      </c>
      <c r="F223" s="7" t="s">
        <v>23083</v>
      </c>
      <c r="G223" s="7" t="s">
        <v>23084</v>
      </c>
      <c r="H223" s="7" t="s">
        <v>2366</v>
      </c>
      <c r="I223" s="7" t="s">
        <v>21818</v>
      </c>
      <c r="J223" s="7" t="s">
        <v>1452</v>
      </c>
      <c r="K223" s="7" t="s">
        <v>248</v>
      </c>
      <c r="L223" s="7" t="s">
        <v>249</v>
      </c>
      <c r="M223" s="7" t="s">
        <v>1453</v>
      </c>
      <c r="N223" s="7" t="s">
        <v>23</v>
      </c>
      <c r="O223" s="11">
        <v>2</v>
      </c>
      <c r="P223" s="11">
        <v>25</v>
      </c>
      <c r="Q223" s="11">
        <v>1.5</v>
      </c>
      <c r="R223" s="11">
        <v>0.5</v>
      </c>
      <c r="S223" s="11" t="s">
        <v>1455</v>
      </c>
      <c r="U223" t="str">
        <f t="shared" si="3"/>
        <v>是</v>
      </c>
    </row>
    <row r="224" spans="1:21">
      <c r="A224" s="2" t="str">
        <f>K224&amp;MID(L:L,15,4)</f>
        <v>邓伟兰1526</v>
      </c>
      <c r="B224" s="7" t="s">
        <v>2507</v>
      </c>
      <c r="C224" s="7" t="s">
        <v>1457</v>
      </c>
      <c r="D224" s="7">
        <v>55</v>
      </c>
      <c r="E224" s="7" t="s">
        <v>2508</v>
      </c>
      <c r="F224" s="7" t="s">
        <v>23085</v>
      </c>
      <c r="G224" s="7" t="s">
        <v>23086</v>
      </c>
      <c r="H224" s="7" t="s">
        <v>1450</v>
      </c>
      <c r="I224" s="7" t="s">
        <v>23087</v>
      </c>
      <c r="J224" s="7" t="s">
        <v>1452</v>
      </c>
      <c r="K224" s="7" t="s">
        <v>146</v>
      </c>
      <c r="L224" s="7" t="s">
        <v>147</v>
      </c>
      <c r="M224" s="7" t="s">
        <v>1453</v>
      </c>
      <c r="N224" s="7" t="s">
        <v>23</v>
      </c>
      <c r="O224" s="11">
        <v>1</v>
      </c>
      <c r="P224" s="11">
        <v>45</v>
      </c>
      <c r="Q224" s="11">
        <v>1.5</v>
      </c>
      <c r="R224" s="11">
        <v>0</v>
      </c>
      <c r="S224" s="11" t="s">
        <v>1455</v>
      </c>
      <c r="U224" t="str">
        <f t="shared" si="3"/>
        <v>是</v>
      </c>
    </row>
    <row r="225" spans="1:21">
      <c r="A225" s="2" t="str">
        <f>K225&amp;MID(L:L,15,4)</f>
        <v>江翠媥0643</v>
      </c>
      <c r="B225" s="7" t="s">
        <v>1617</v>
      </c>
      <c r="C225" s="7" t="s">
        <v>1446</v>
      </c>
      <c r="D225" s="7">
        <v>43</v>
      </c>
      <c r="E225" s="7" t="s">
        <v>1618</v>
      </c>
      <c r="F225" s="7" t="s">
        <v>23088</v>
      </c>
      <c r="G225" s="7" t="s">
        <v>23089</v>
      </c>
      <c r="H225" s="7" t="s">
        <v>1450</v>
      </c>
      <c r="I225" s="7" t="s">
        <v>4215</v>
      </c>
      <c r="J225" s="7" t="s">
        <v>1452</v>
      </c>
      <c r="K225" s="7" t="s">
        <v>289</v>
      </c>
      <c r="L225" s="7" t="s">
        <v>290</v>
      </c>
      <c r="M225" s="7" t="s">
        <v>1453</v>
      </c>
      <c r="N225" s="7" t="s">
        <v>23</v>
      </c>
      <c r="O225" s="11">
        <v>3</v>
      </c>
      <c r="P225" s="11">
        <v>5</v>
      </c>
      <c r="Q225" s="11">
        <v>1.5</v>
      </c>
      <c r="R225" s="11">
        <v>1.5</v>
      </c>
      <c r="S225" s="11" t="s">
        <v>1455</v>
      </c>
      <c r="U225" t="str">
        <f t="shared" si="3"/>
        <v>是</v>
      </c>
    </row>
    <row r="226" spans="1:21">
      <c r="A226" s="2" t="str">
        <f>K226&amp;MID(L:L,15,4)</f>
        <v>潘金逢1532</v>
      </c>
      <c r="B226" s="7" t="s">
        <v>2519</v>
      </c>
      <c r="C226" s="7" t="s">
        <v>1457</v>
      </c>
      <c r="D226" s="7">
        <v>49</v>
      </c>
      <c r="E226" s="7" t="s">
        <v>2520</v>
      </c>
      <c r="F226" s="7" t="s">
        <v>23090</v>
      </c>
      <c r="G226" s="7" t="s">
        <v>23091</v>
      </c>
      <c r="H226" s="7" t="s">
        <v>1450</v>
      </c>
      <c r="I226" s="7" t="s">
        <v>23092</v>
      </c>
      <c r="J226" s="7" t="s">
        <v>1452</v>
      </c>
      <c r="K226" s="7" t="s">
        <v>503</v>
      </c>
      <c r="L226" s="7" t="s">
        <v>504</v>
      </c>
      <c r="M226" s="7" t="s">
        <v>1461</v>
      </c>
      <c r="N226" s="7" t="s">
        <v>23</v>
      </c>
      <c r="O226" s="11">
        <v>3</v>
      </c>
      <c r="P226" s="11">
        <v>39</v>
      </c>
      <c r="Q226" s="11">
        <v>3</v>
      </c>
      <c r="R226" s="11">
        <v>0</v>
      </c>
      <c r="S226" s="11" t="s">
        <v>1455</v>
      </c>
      <c r="U226" t="str">
        <f t="shared" si="3"/>
        <v>是</v>
      </c>
    </row>
    <row r="227" spans="1:21">
      <c r="A227" s="2" t="str">
        <f>K227&amp;MID(L:L,15,4)</f>
        <v>梁有勤5623</v>
      </c>
      <c r="B227" s="7" t="s">
        <v>4618</v>
      </c>
      <c r="C227" s="7" t="s">
        <v>1446</v>
      </c>
      <c r="D227" s="7">
        <v>40</v>
      </c>
      <c r="E227" s="7" t="s">
        <v>1067</v>
      </c>
      <c r="F227" s="7" t="s">
        <v>23093</v>
      </c>
      <c r="G227" s="7" t="s">
        <v>23094</v>
      </c>
      <c r="H227" s="7" t="s">
        <v>1450</v>
      </c>
      <c r="I227" s="7" t="s">
        <v>23095</v>
      </c>
      <c r="J227" s="7" t="s">
        <v>1452</v>
      </c>
      <c r="K227" s="7" t="s">
        <v>1063</v>
      </c>
      <c r="L227" s="7" t="s">
        <v>1064</v>
      </c>
      <c r="M227" s="7" t="s">
        <v>1461</v>
      </c>
      <c r="N227" s="7" t="s">
        <v>23</v>
      </c>
      <c r="O227" s="11">
        <v>3</v>
      </c>
      <c r="P227" s="11">
        <v>49</v>
      </c>
      <c r="Q227" s="11">
        <v>3</v>
      </c>
      <c r="R227" s="11">
        <v>0</v>
      </c>
      <c r="S227" s="11" t="s">
        <v>1455</v>
      </c>
      <c r="U227" t="str">
        <f t="shared" si="3"/>
        <v>是</v>
      </c>
    </row>
    <row r="228" spans="1:21">
      <c r="A228" s="2" t="str">
        <f>K228&amp;MID(L:L,15,4)</f>
        <v>潘记滔0635</v>
      </c>
      <c r="B228" s="7" t="s">
        <v>1577</v>
      </c>
      <c r="C228" s="7" t="s">
        <v>1446</v>
      </c>
      <c r="D228" s="7">
        <v>57</v>
      </c>
      <c r="E228" s="7" t="s">
        <v>502</v>
      </c>
      <c r="F228" s="7" t="s">
        <v>23096</v>
      </c>
      <c r="G228" s="7" t="s">
        <v>23097</v>
      </c>
      <c r="H228" s="7" t="s">
        <v>1450</v>
      </c>
      <c r="I228" s="7" t="s">
        <v>17471</v>
      </c>
      <c r="J228" s="7" t="s">
        <v>1452</v>
      </c>
      <c r="K228" s="7" t="s">
        <v>500</v>
      </c>
      <c r="L228" s="7" t="s">
        <v>501</v>
      </c>
      <c r="M228" s="7" t="s">
        <v>1453</v>
      </c>
      <c r="N228" s="7" t="s">
        <v>23</v>
      </c>
      <c r="O228" s="11">
        <v>3</v>
      </c>
      <c r="P228" s="11">
        <v>54</v>
      </c>
      <c r="Q228" s="11">
        <v>1.5</v>
      </c>
      <c r="R228" s="11">
        <v>1.5</v>
      </c>
      <c r="S228" s="11" t="s">
        <v>1455</v>
      </c>
      <c r="U228" t="str">
        <f t="shared" si="3"/>
        <v>是</v>
      </c>
    </row>
    <row r="229" spans="1:21">
      <c r="A229" s="2" t="str">
        <f>K229&amp;MID(L:L,15,4)</f>
        <v>何英3029</v>
      </c>
      <c r="B229" s="7" t="s">
        <v>2527</v>
      </c>
      <c r="C229" s="7" t="s">
        <v>1446</v>
      </c>
      <c r="D229" s="7">
        <v>39</v>
      </c>
      <c r="E229" s="7" t="s">
        <v>2528</v>
      </c>
      <c r="F229" s="7" t="s">
        <v>23098</v>
      </c>
      <c r="G229" s="7" t="s">
        <v>23099</v>
      </c>
      <c r="H229" s="7" t="s">
        <v>1450</v>
      </c>
      <c r="I229" s="7" t="s">
        <v>23100</v>
      </c>
      <c r="J229" s="7" t="s">
        <v>1452</v>
      </c>
      <c r="K229" s="7" t="s">
        <v>579</v>
      </c>
      <c r="L229" s="7" t="s">
        <v>580</v>
      </c>
      <c r="M229" s="7" t="s">
        <v>1461</v>
      </c>
      <c r="N229" s="7" t="s">
        <v>23</v>
      </c>
      <c r="O229" s="11">
        <v>4</v>
      </c>
      <c r="P229" s="11">
        <v>17</v>
      </c>
      <c r="Q229" s="11">
        <v>3</v>
      </c>
      <c r="R229" s="11">
        <v>1</v>
      </c>
      <c r="S229" s="11" t="s">
        <v>1455</v>
      </c>
      <c r="U229" t="str">
        <f t="shared" si="3"/>
        <v>是</v>
      </c>
    </row>
    <row r="230" spans="1:21">
      <c r="A230" s="2" t="str">
        <f>K230&amp;MID(L:L,15,4)</f>
        <v>徐玉莦3621</v>
      </c>
      <c r="B230" s="7" t="s">
        <v>2532</v>
      </c>
      <c r="C230" s="7" t="s">
        <v>1457</v>
      </c>
      <c r="D230" s="7">
        <v>48</v>
      </c>
      <c r="E230" s="7" t="s">
        <v>2533</v>
      </c>
      <c r="F230" s="7" t="s">
        <v>23101</v>
      </c>
      <c r="G230" s="7" t="s">
        <v>23102</v>
      </c>
      <c r="H230" s="7" t="s">
        <v>1450</v>
      </c>
      <c r="I230" s="7" t="s">
        <v>6763</v>
      </c>
      <c r="J230" s="7" t="s">
        <v>1452</v>
      </c>
      <c r="K230" s="7" t="s">
        <v>552</v>
      </c>
      <c r="L230" s="7" t="s">
        <v>553</v>
      </c>
      <c r="M230" s="7" t="s">
        <v>1461</v>
      </c>
      <c r="N230" s="7" t="s">
        <v>23</v>
      </c>
      <c r="O230" s="11">
        <v>3</v>
      </c>
      <c r="P230" s="11">
        <v>30</v>
      </c>
      <c r="Q230" s="11">
        <v>3</v>
      </c>
      <c r="R230" s="11">
        <v>0</v>
      </c>
      <c r="S230" s="11" t="s">
        <v>1455</v>
      </c>
      <c r="U230" t="str">
        <f t="shared" si="3"/>
        <v>是</v>
      </c>
    </row>
    <row r="231" spans="1:21">
      <c r="A231" s="2" t="str">
        <f>K231&amp;MID(L:L,15,4)</f>
        <v>黄金枝0126</v>
      </c>
      <c r="B231" s="7" t="s">
        <v>18006</v>
      </c>
      <c r="C231" s="7" t="s">
        <v>1457</v>
      </c>
      <c r="D231" s="7">
        <v>40</v>
      </c>
      <c r="E231" s="7" t="s">
        <v>18007</v>
      </c>
      <c r="F231" s="7" t="s">
        <v>23103</v>
      </c>
      <c r="G231" s="7" t="s">
        <v>23104</v>
      </c>
      <c r="H231" s="7" t="s">
        <v>1450</v>
      </c>
      <c r="I231" s="7" t="s">
        <v>23105</v>
      </c>
      <c r="J231" s="7" t="s">
        <v>1452</v>
      </c>
      <c r="K231" s="7" t="s">
        <v>254</v>
      </c>
      <c r="L231" s="7" t="s">
        <v>255</v>
      </c>
      <c r="M231" s="7" t="s">
        <v>1453</v>
      </c>
      <c r="N231" s="7" t="s">
        <v>23</v>
      </c>
      <c r="O231" s="11">
        <v>5</v>
      </c>
      <c r="P231" s="11">
        <v>37</v>
      </c>
      <c r="Q231" s="11">
        <v>1.5</v>
      </c>
      <c r="R231" s="11">
        <v>3.5</v>
      </c>
      <c r="S231" s="11" t="s">
        <v>1455</v>
      </c>
      <c r="U231" t="str">
        <f t="shared" si="3"/>
        <v>是</v>
      </c>
    </row>
    <row r="232" spans="1:21">
      <c r="A232" s="2" t="str">
        <f>K232&amp;MID(L:L,15,4)</f>
        <v>陈宝娴482X</v>
      </c>
      <c r="B232" s="7" t="s">
        <v>2542</v>
      </c>
      <c r="C232" s="7" t="s">
        <v>1457</v>
      </c>
      <c r="D232" s="7">
        <v>64</v>
      </c>
      <c r="E232" s="7" t="s">
        <v>2543</v>
      </c>
      <c r="F232" s="7" t="s">
        <v>23106</v>
      </c>
      <c r="G232" s="7" t="s">
        <v>23107</v>
      </c>
      <c r="H232" s="7" t="s">
        <v>1450</v>
      </c>
      <c r="I232" s="7" t="s">
        <v>23108</v>
      </c>
      <c r="J232" s="7" t="s">
        <v>1452</v>
      </c>
      <c r="K232" s="7" t="s">
        <v>536</v>
      </c>
      <c r="L232" s="7" t="s">
        <v>537</v>
      </c>
      <c r="M232" s="7" t="s">
        <v>1461</v>
      </c>
      <c r="N232" s="7" t="s">
        <v>23</v>
      </c>
      <c r="O232" s="11">
        <v>4</v>
      </c>
      <c r="P232" s="11">
        <v>14</v>
      </c>
      <c r="Q232" s="11">
        <v>3</v>
      </c>
      <c r="R232" s="11">
        <v>1</v>
      </c>
      <c r="S232" s="11" t="s">
        <v>1455</v>
      </c>
      <c r="U232" t="str">
        <f t="shared" si="3"/>
        <v>是</v>
      </c>
    </row>
    <row r="233" spans="1:21">
      <c r="A233" s="2" t="str">
        <f>K233&amp;MID(L:L,15,4)</f>
        <v>高格开5129</v>
      </c>
      <c r="B233" s="7" t="s">
        <v>1655</v>
      </c>
      <c r="C233" s="7" t="s">
        <v>1446</v>
      </c>
      <c r="D233" s="7">
        <v>56</v>
      </c>
      <c r="E233" s="7" t="s">
        <v>1656</v>
      </c>
      <c r="F233" s="7" t="s">
        <v>23109</v>
      </c>
      <c r="G233" s="7" t="s">
        <v>23110</v>
      </c>
      <c r="H233" s="7" t="s">
        <v>1450</v>
      </c>
      <c r="I233" s="7" t="s">
        <v>23111</v>
      </c>
      <c r="J233" s="7" t="s">
        <v>1452</v>
      </c>
      <c r="K233" s="7" t="s">
        <v>159</v>
      </c>
      <c r="L233" s="7" t="s">
        <v>160</v>
      </c>
      <c r="M233" s="7" t="s">
        <v>1453</v>
      </c>
      <c r="N233" s="7" t="s">
        <v>23</v>
      </c>
      <c r="O233" s="11">
        <v>1</v>
      </c>
      <c r="P233" s="11">
        <v>52</v>
      </c>
      <c r="Q233" s="11">
        <v>1.5</v>
      </c>
      <c r="R233" s="11">
        <v>0</v>
      </c>
      <c r="S233" s="11" t="s">
        <v>1455</v>
      </c>
      <c r="U233" t="str">
        <f t="shared" si="3"/>
        <v>是</v>
      </c>
    </row>
    <row r="234" spans="1:21">
      <c r="A234" s="2" t="str">
        <f>K234&amp;MID(L:L,15,4)</f>
        <v>廖连晓4841</v>
      </c>
      <c r="B234" s="7" t="s">
        <v>2550</v>
      </c>
      <c r="C234" s="7" t="s">
        <v>1457</v>
      </c>
      <c r="D234" s="7">
        <v>61</v>
      </c>
      <c r="E234" s="7" t="s">
        <v>2551</v>
      </c>
      <c r="F234" s="7" t="s">
        <v>23112</v>
      </c>
      <c r="G234" s="7" t="s">
        <v>23113</v>
      </c>
      <c r="H234" s="7" t="s">
        <v>1450</v>
      </c>
      <c r="I234" s="7" t="s">
        <v>21008</v>
      </c>
      <c r="J234" s="7" t="s">
        <v>1452</v>
      </c>
      <c r="K234" s="7" t="s">
        <v>804</v>
      </c>
      <c r="L234" s="7" t="s">
        <v>805</v>
      </c>
      <c r="M234" s="7" t="s">
        <v>1461</v>
      </c>
      <c r="N234" s="7" t="s">
        <v>23</v>
      </c>
      <c r="O234" s="11">
        <v>3</v>
      </c>
      <c r="P234" s="11">
        <v>2</v>
      </c>
      <c r="Q234" s="11">
        <v>3</v>
      </c>
      <c r="R234" s="11">
        <v>0</v>
      </c>
      <c r="S234" s="11" t="s">
        <v>1455</v>
      </c>
      <c r="U234" t="str">
        <f t="shared" si="3"/>
        <v>是</v>
      </c>
    </row>
    <row r="235" spans="1:21">
      <c r="A235" s="2" t="str">
        <f>K235&amp;MID(L:L,15,4)</f>
        <v>梁润洪3937</v>
      </c>
      <c r="B235" s="7" t="s">
        <v>5527</v>
      </c>
      <c r="C235" s="7" t="s">
        <v>1444</v>
      </c>
      <c r="D235" s="7">
        <v>40</v>
      </c>
      <c r="E235" s="7" t="s">
        <v>5528</v>
      </c>
      <c r="F235" s="7" t="s">
        <v>23114</v>
      </c>
      <c r="G235" s="7" t="s">
        <v>23115</v>
      </c>
      <c r="H235" s="7" t="s">
        <v>1450</v>
      </c>
      <c r="I235" s="7" t="s">
        <v>23116</v>
      </c>
      <c r="J235" s="7" t="s">
        <v>1452</v>
      </c>
      <c r="K235" s="7" t="s">
        <v>312</v>
      </c>
      <c r="L235" s="7" t="s">
        <v>313</v>
      </c>
      <c r="M235" s="7" t="s">
        <v>1453</v>
      </c>
      <c r="N235" s="7" t="s">
        <v>23</v>
      </c>
      <c r="O235" s="11">
        <v>3</v>
      </c>
      <c r="P235" s="11">
        <v>7</v>
      </c>
      <c r="Q235" s="11">
        <v>1.5</v>
      </c>
      <c r="R235" s="11">
        <v>1.5</v>
      </c>
      <c r="S235" s="11" t="s">
        <v>1455</v>
      </c>
      <c r="U235" t="str">
        <f t="shared" si="3"/>
        <v>是</v>
      </c>
    </row>
    <row r="236" spans="1:21">
      <c r="A236" s="2" t="str">
        <f>K236&amp;MID(L:L,15,4)</f>
        <v>邝就甜1227</v>
      </c>
      <c r="B236" s="7" t="s">
        <v>2555</v>
      </c>
      <c r="C236" s="7" t="s">
        <v>1446</v>
      </c>
      <c r="D236" s="7">
        <v>47</v>
      </c>
      <c r="E236" s="7" t="s">
        <v>2556</v>
      </c>
      <c r="F236" s="7" t="s">
        <v>23117</v>
      </c>
      <c r="G236" s="7" t="s">
        <v>23118</v>
      </c>
      <c r="H236" s="7" t="s">
        <v>1450</v>
      </c>
      <c r="I236" s="7" t="s">
        <v>23119</v>
      </c>
      <c r="J236" s="7" t="s">
        <v>1452</v>
      </c>
      <c r="K236" s="7" t="s">
        <v>932</v>
      </c>
      <c r="L236" s="7" t="s">
        <v>933</v>
      </c>
      <c r="M236" s="7" t="s">
        <v>1453</v>
      </c>
      <c r="N236" s="7" t="s">
        <v>23</v>
      </c>
      <c r="O236" s="11">
        <v>2</v>
      </c>
      <c r="P236" s="11">
        <v>28</v>
      </c>
      <c r="Q236" s="11">
        <v>1.5</v>
      </c>
      <c r="R236" s="11">
        <v>0.5</v>
      </c>
      <c r="S236" s="11" t="s">
        <v>1455</v>
      </c>
      <c r="U236" t="str">
        <f t="shared" si="3"/>
        <v>是</v>
      </c>
    </row>
    <row r="237" spans="1:21">
      <c r="A237" s="2" t="str">
        <f>K237&amp;MID(L:L,15,4)</f>
        <v>林有志2135</v>
      </c>
      <c r="B237" s="7" t="s">
        <v>1724</v>
      </c>
      <c r="C237" s="7" t="s">
        <v>1446</v>
      </c>
      <c r="D237" s="7">
        <v>55</v>
      </c>
      <c r="E237" s="7" t="s">
        <v>1725</v>
      </c>
      <c r="F237" s="7" t="s">
        <v>23120</v>
      </c>
      <c r="G237" s="7" t="s">
        <v>23121</v>
      </c>
      <c r="H237" s="7" t="s">
        <v>1982</v>
      </c>
      <c r="I237" s="7" t="s">
        <v>23122</v>
      </c>
      <c r="J237" s="7" t="s">
        <v>1452</v>
      </c>
      <c r="K237" s="7" t="s">
        <v>395</v>
      </c>
      <c r="L237" s="7" t="s">
        <v>396</v>
      </c>
      <c r="M237" s="7" t="s">
        <v>1461</v>
      </c>
      <c r="N237" s="7" t="s">
        <v>23</v>
      </c>
      <c r="O237" s="11">
        <v>4</v>
      </c>
      <c r="P237" s="11">
        <v>28</v>
      </c>
      <c r="Q237" s="11">
        <v>3</v>
      </c>
      <c r="R237" s="11">
        <v>1</v>
      </c>
      <c r="S237" s="11" t="s">
        <v>1455</v>
      </c>
      <c r="U237" t="str">
        <f t="shared" si="3"/>
        <v>是</v>
      </c>
    </row>
    <row r="238" spans="1:21">
      <c r="A238" s="2" t="str">
        <f>K238&amp;MID(L:L,15,4)</f>
        <v>黄志涛0318</v>
      </c>
      <c r="B238" s="7" t="s">
        <v>2563</v>
      </c>
      <c r="C238" s="7" t="s">
        <v>1446</v>
      </c>
      <c r="D238" s="7">
        <v>63</v>
      </c>
      <c r="E238" s="7" t="s">
        <v>457</v>
      </c>
      <c r="F238" s="7" t="s">
        <v>23123</v>
      </c>
      <c r="G238" s="7" t="s">
        <v>23124</v>
      </c>
      <c r="H238" s="7" t="s">
        <v>1450</v>
      </c>
      <c r="I238" s="7" t="s">
        <v>7358</v>
      </c>
      <c r="J238" s="7" t="s">
        <v>1452</v>
      </c>
      <c r="K238" s="7" t="s">
        <v>454</v>
      </c>
      <c r="L238" s="7" t="s">
        <v>455</v>
      </c>
      <c r="M238" s="7" t="s">
        <v>1461</v>
      </c>
      <c r="N238" s="7" t="s">
        <v>23</v>
      </c>
      <c r="O238" s="11">
        <v>3</v>
      </c>
      <c r="P238" s="11">
        <v>9</v>
      </c>
      <c r="Q238" s="11">
        <v>3</v>
      </c>
      <c r="R238" s="11">
        <v>0</v>
      </c>
      <c r="S238" s="11" t="s">
        <v>1455</v>
      </c>
      <c r="U238" t="str">
        <f t="shared" si="3"/>
        <v>是</v>
      </c>
    </row>
    <row r="239" spans="1:21">
      <c r="A239" s="2" t="str">
        <f>K239&amp;MID(L:L,15,4)</f>
        <v>梁容5140</v>
      </c>
      <c r="B239" s="7" t="s">
        <v>3664</v>
      </c>
      <c r="C239" s="7" t="s">
        <v>1446</v>
      </c>
      <c r="D239" s="7">
        <v>60</v>
      </c>
      <c r="E239" s="7" t="s">
        <v>3665</v>
      </c>
      <c r="F239" s="7" t="s">
        <v>23125</v>
      </c>
      <c r="G239" s="7" t="s">
        <v>23126</v>
      </c>
      <c r="H239" s="7" t="s">
        <v>1450</v>
      </c>
      <c r="I239" s="7" t="s">
        <v>23127</v>
      </c>
      <c r="J239" s="7" t="s">
        <v>1452</v>
      </c>
      <c r="K239" s="7" t="s">
        <v>308</v>
      </c>
      <c r="L239" s="7" t="s">
        <v>309</v>
      </c>
      <c r="M239" s="7" t="s">
        <v>1453</v>
      </c>
      <c r="N239" s="7" t="s">
        <v>23</v>
      </c>
      <c r="O239" s="11">
        <v>1</v>
      </c>
      <c r="P239" s="11">
        <v>58</v>
      </c>
      <c r="Q239" s="11">
        <v>1.5</v>
      </c>
      <c r="R239" s="11">
        <v>0</v>
      </c>
      <c r="S239" s="11" t="s">
        <v>1455</v>
      </c>
      <c r="U239" t="str">
        <f t="shared" si="3"/>
        <v>是</v>
      </c>
    </row>
    <row r="240" spans="1:21">
      <c r="A240" s="2" t="str">
        <f>K240&amp;MID(L:L,15,4)</f>
        <v>徐玉平0921</v>
      </c>
      <c r="B240" s="7" t="s">
        <v>2572</v>
      </c>
      <c r="C240" s="7" t="s">
        <v>1457</v>
      </c>
      <c r="D240" s="7">
        <v>49</v>
      </c>
      <c r="E240" s="7" t="s">
        <v>1040</v>
      </c>
      <c r="F240" s="7" t="s">
        <v>23128</v>
      </c>
      <c r="G240" s="7" t="s">
        <v>23129</v>
      </c>
      <c r="H240" s="7" t="s">
        <v>1450</v>
      </c>
      <c r="I240" s="7" t="s">
        <v>8762</v>
      </c>
      <c r="J240" s="7" t="s">
        <v>1452</v>
      </c>
      <c r="K240" s="7" t="s">
        <v>1037</v>
      </c>
      <c r="L240" s="7" t="s">
        <v>1038</v>
      </c>
      <c r="M240" s="7" t="s">
        <v>1453</v>
      </c>
      <c r="N240" s="7" t="s">
        <v>1467</v>
      </c>
      <c r="O240" s="11">
        <v>1</v>
      </c>
      <c r="P240" s="11">
        <v>32</v>
      </c>
      <c r="Q240" s="11">
        <v>1.5</v>
      </c>
      <c r="R240" s="11">
        <v>0</v>
      </c>
      <c r="S240" s="11" t="s">
        <v>1455</v>
      </c>
      <c r="U240" t="str">
        <f t="shared" si="3"/>
        <v>是</v>
      </c>
    </row>
    <row r="241" spans="1:21">
      <c r="A241" s="2" t="str">
        <f>K241&amp;MID(L:L,15,4)</f>
        <v>黄广奀1237</v>
      </c>
      <c r="B241" s="7" t="s">
        <v>2576</v>
      </c>
      <c r="C241" s="7" t="s">
        <v>1457</v>
      </c>
      <c r="D241" s="7">
        <v>60</v>
      </c>
      <c r="E241" s="7" t="s">
        <v>2577</v>
      </c>
      <c r="F241" s="7" t="s">
        <v>23130</v>
      </c>
      <c r="G241" s="7" t="s">
        <v>23131</v>
      </c>
      <c r="H241" s="7" t="s">
        <v>1450</v>
      </c>
      <c r="I241" s="7" t="s">
        <v>23132</v>
      </c>
      <c r="J241" s="7" t="s">
        <v>1452</v>
      </c>
      <c r="K241" s="7" t="s">
        <v>242</v>
      </c>
      <c r="L241" s="7" t="s">
        <v>243</v>
      </c>
      <c r="M241" s="7" t="s">
        <v>1453</v>
      </c>
      <c r="N241" s="7" t="s">
        <v>23</v>
      </c>
      <c r="O241" s="11">
        <v>5</v>
      </c>
      <c r="P241" s="11">
        <v>28</v>
      </c>
      <c r="Q241" s="11">
        <v>1.5</v>
      </c>
      <c r="R241" s="11">
        <v>3.5</v>
      </c>
      <c r="S241" s="11" t="s">
        <v>1455</v>
      </c>
      <c r="U241" t="str">
        <f t="shared" si="3"/>
        <v>是</v>
      </c>
    </row>
    <row r="242" spans="1:21">
      <c r="A242" s="2" t="str">
        <f>K242&amp;MID(L:L,15,4)</f>
        <v>黄弟6021</v>
      </c>
      <c r="B242" s="7" t="s">
        <v>2581</v>
      </c>
      <c r="C242" s="7" t="s">
        <v>1457</v>
      </c>
      <c r="D242" s="7">
        <v>53</v>
      </c>
      <c r="E242" s="7" t="s">
        <v>2582</v>
      </c>
      <c r="F242" s="7" t="s">
        <v>23133</v>
      </c>
      <c r="G242" s="7" t="s">
        <v>23134</v>
      </c>
      <c r="H242" s="7" t="s">
        <v>1450</v>
      </c>
      <c r="I242" s="7" t="s">
        <v>23135</v>
      </c>
      <c r="J242" s="7" t="s">
        <v>1452</v>
      </c>
      <c r="K242" s="7" t="s">
        <v>194</v>
      </c>
      <c r="L242" s="7" t="s">
        <v>195</v>
      </c>
      <c r="M242" s="7" t="s">
        <v>1453</v>
      </c>
      <c r="N242" s="7" t="s">
        <v>23</v>
      </c>
      <c r="O242" s="11">
        <v>2</v>
      </c>
      <c r="P242" s="11">
        <v>24</v>
      </c>
      <c r="Q242" s="11">
        <v>1.5</v>
      </c>
      <c r="R242" s="11">
        <v>0.5</v>
      </c>
      <c r="S242" s="11" t="s">
        <v>1455</v>
      </c>
      <c r="U242" t="str">
        <f t="shared" si="3"/>
        <v>是</v>
      </c>
    </row>
    <row r="243" spans="1:21">
      <c r="A243" s="2" t="str">
        <f>K243&amp;MID(L:L,15,4)</f>
        <v>许焕莲3329</v>
      </c>
      <c r="B243" s="7" t="s">
        <v>2586</v>
      </c>
      <c r="C243" s="7" t="s">
        <v>1457</v>
      </c>
      <c r="D243" s="7">
        <v>52</v>
      </c>
      <c r="E243" s="7" t="s">
        <v>2587</v>
      </c>
      <c r="F243" s="7" t="s">
        <v>23136</v>
      </c>
      <c r="G243" s="7" t="s">
        <v>23137</v>
      </c>
      <c r="H243" s="7" t="s">
        <v>1450</v>
      </c>
      <c r="I243" s="7" t="s">
        <v>23138</v>
      </c>
      <c r="J243" s="7" t="s">
        <v>1452</v>
      </c>
      <c r="K243" s="7" t="s">
        <v>622</v>
      </c>
      <c r="L243" s="7" t="s">
        <v>623</v>
      </c>
      <c r="M243" s="7" t="s">
        <v>1453</v>
      </c>
      <c r="N243" s="7" t="s">
        <v>23</v>
      </c>
      <c r="O243" s="11">
        <v>4</v>
      </c>
      <c r="P243" s="11">
        <v>6</v>
      </c>
      <c r="Q243" s="11">
        <v>1.5</v>
      </c>
      <c r="R243" s="11">
        <v>2.5</v>
      </c>
      <c r="S243" s="11" t="s">
        <v>1455</v>
      </c>
      <c r="U243" t="str">
        <f t="shared" si="3"/>
        <v>是</v>
      </c>
    </row>
    <row r="244" spans="1:21">
      <c r="A244" s="2" t="str">
        <f>K244&amp;MID(L:L,15,4)</f>
        <v>余焕基1014</v>
      </c>
      <c r="B244" s="7" t="s">
        <v>2591</v>
      </c>
      <c r="C244" s="7" t="s">
        <v>1446</v>
      </c>
      <c r="D244" s="7">
        <v>50</v>
      </c>
      <c r="E244" s="7" t="s">
        <v>2592</v>
      </c>
      <c r="F244" s="7" t="s">
        <v>23139</v>
      </c>
      <c r="G244" s="7" t="s">
        <v>23140</v>
      </c>
      <c r="H244" s="7" t="s">
        <v>1450</v>
      </c>
      <c r="I244" s="7" t="s">
        <v>8651</v>
      </c>
      <c r="J244" s="7" t="s">
        <v>1452</v>
      </c>
      <c r="K244" s="7" t="s">
        <v>597</v>
      </c>
      <c r="L244" s="7" t="s">
        <v>598</v>
      </c>
      <c r="M244" s="7" t="s">
        <v>1461</v>
      </c>
      <c r="N244" s="7" t="s">
        <v>23</v>
      </c>
      <c r="O244" s="11">
        <v>3</v>
      </c>
      <c r="P244" s="11">
        <v>5</v>
      </c>
      <c r="Q244" s="11">
        <v>3</v>
      </c>
      <c r="R244" s="11">
        <v>0</v>
      </c>
      <c r="S244" s="11" t="s">
        <v>1455</v>
      </c>
      <c r="U244" t="str">
        <f t="shared" si="3"/>
        <v>是</v>
      </c>
    </row>
    <row r="245" spans="1:21">
      <c r="A245" s="2" t="str">
        <f>K245&amp;MID(L:L,15,4)</f>
        <v>陈和272X</v>
      </c>
      <c r="B245" s="7" t="s">
        <v>2596</v>
      </c>
      <c r="C245" s="7" t="s">
        <v>1446</v>
      </c>
      <c r="D245" s="7">
        <v>59</v>
      </c>
      <c r="E245" s="7" t="s">
        <v>2597</v>
      </c>
      <c r="F245" s="7" t="s">
        <v>23141</v>
      </c>
      <c r="G245" s="7" t="s">
        <v>23142</v>
      </c>
      <c r="H245" s="7" t="s">
        <v>1450</v>
      </c>
      <c r="I245" s="7" t="s">
        <v>23143</v>
      </c>
      <c r="J245" s="7" t="s">
        <v>1452</v>
      </c>
      <c r="K245" s="7" t="s">
        <v>58</v>
      </c>
      <c r="L245" s="7" t="s">
        <v>59</v>
      </c>
      <c r="M245" s="7" t="s">
        <v>1453</v>
      </c>
      <c r="N245" s="7" t="s">
        <v>23</v>
      </c>
      <c r="O245" s="11">
        <v>2</v>
      </c>
      <c r="P245" s="11">
        <v>2</v>
      </c>
      <c r="Q245" s="11">
        <v>1.5</v>
      </c>
      <c r="R245" s="11">
        <v>0.5</v>
      </c>
      <c r="S245" s="11" t="s">
        <v>1455</v>
      </c>
      <c r="U245" t="str">
        <f t="shared" si="3"/>
        <v>是</v>
      </c>
    </row>
    <row r="246" spans="1:21">
      <c r="A246" s="2" t="str">
        <f>K246&amp;MID(L:L,15,4)</f>
        <v>李大秀0029</v>
      </c>
      <c r="B246" s="7" t="s">
        <v>2601</v>
      </c>
      <c r="C246" s="7" t="s">
        <v>1446</v>
      </c>
      <c r="D246" s="7">
        <v>53</v>
      </c>
      <c r="E246" s="7" t="s">
        <v>2602</v>
      </c>
      <c r="F246" s="7" t="s">
        <v>23144</v>
      </c>
      <c r="G246" s="7" t="s">
        <v>23145</v>
      </c>
      <c r="H246" s="7" t="s">
        <v>1450</v>
      </c>
      <c r="I246" s="7" t="s">
        <v>16635</v>
      </c>
      <c r="J246" s="7" t="s">
        <v>1452</v>
      </c>
      <c r="K246" s="7" t="s">
        <v>360</v>
      </c>
      <c r="L246" s="7" t="s">
        <v>361</v>
      </c>
      <c r="M246" s="7" t="s">
        <v>1453</v>
      </c>
      <c r="N246" s="7" t="s">
        <v>23</v>
      </c>
      <c r="O246" s="11">
        <v>3</v>
      </c>
      <c r="P246" s="11">
        <v>53</v>
      </c>
      <c r="Q246" s="11">
        <v>1.5</v>
      </c>
      <c r="R246" s="11">
        <v>1.5</v>
      </c>
      <c r="S246" s="11" t="s">
        <v>1455</v>
      </c>
      <c r="U246" t="str">
        <f t="shared" si="3"/>
        <v>是</v>
      </c>
    </row>
    <row r="247" spans="1:21">
      <c r="A247" s="2" t="str">
        <f>K247&amp;MID(L:L,15,4)</f>
        <v>曹永坚0911</v>
      </c>
      <c r="B247" s="7" t="s">
        <v>2606</v>
      </c>
      <c r="C247" s="7" t="s">
        <v>1457</v>
      </c>
      <c r="D247" s="7">
        <v>41</v>
      </c>
      <c r="E247" s="7" t="s">
        <v>892</v>
      </c>
      <c r="F247" s="7" t="s">
        <v>23146</v>
      </c>
      <c r="G247" s="7" t="s">
        <v>23147</v>
      </c>
      <c r="H247" s="7" t="s">
        <v>1450</v>
      </c>
      <c r="I247" s="7" t="s">
        <v>4398</v>
      </c>
      <c r="J247" s="7" t="s">
        <v>1452</v>
      </c>
      <c r="K247" s="7" t="s">
        <v>889</v>
      </c>
      <c r="L247" s="7" t="s">
        <v>890</v>
      </c>
      <c r="M247" s="7" t="s">
        <v>1461</v>
      </c>
      <c r="N247" s="7" t="s">
        <v>23</v>
      </c>
      <c r="O247" s="11">
        <v>3</v>
      </c>
      <c r="P247" s="11">
        <v>3</v>
      </c>
      <c r="Q247" s="11">
        <v>3</v>
      </c>
      <c r="R247" s="11">
        <v>0</v>
      </c>
      <c r="S247" s="11" t="s">
        <v>1455</v>
      </c>
      <c r="U247" t="str">
        <f t="shared" si="3"/>
        <v>是</v>
      </c>
    </row>
    <row r="248" spans="1:21">
      <c r="A248" s="2" t="str">
        <f>K248&amp;MID(L:L,15,4)</f>
        <v>胡润甜1240</v>
      </c>
      <c r="B248" s="7" t="s">
        <v>2610</v>
      </c>
      <c r="C248" s="7" t="s">
        <v>1446</v>
      </c>
      <c r="D248" s="7">
        <v>48</v>
      </c>
      <c r="E248" s="7" t="s">
        <v>2611</v>
      </c>
      <c r="F248" s="7" t="s">
        <v>23148</v>
      </c>
      <c r="G248" s="7" t="s">
        <v>23149</v>
      </c>
      <c r="H248" s="7" t="s">
        <v>1450</v>
      </c>
      <c r="I248" s="7" t="s">
        <v>23150</v>
      </c>
      <c r="J248" s="7" t="s">
        <v>1452</v>
      </c>
      <c r="K248" s="7" t="s">
        <v>225</v>
      </c>
      <c r="L248" s="7" t="s">
        <v>226</v>
      </c>
      <c r="M248" s="7" t="s">
        <v>1453</v>
      </c>
      <c r="N248" s="7" t="s">
        <v>23</v>
      </c>
      <c r="O248" s="11">
        <v>8</v>
      </c>
      <c r="P248" s="11">
        <v>52</v>
      </c>
      <c r="Q248" s="11">
        <v>1.5</v>
      </c>
      <c r="R248" s="11">
        <v>6.5</v>
      </c>
      <c r="S248" s="11" t="s">
        <v>1455</v>
      </c>
      <c r="U248" t="str">
        <f t="shared" si="3"/>
        <v>是</v>
      </c>
    </row>
    <row r="249" spans="1:21">
      <c r="A249" s="2" t="str">
        <f>K249&amp;MID(L:L,15,4)</f>
        <v>江业祥061X</v>
      </c>
      <c r="B249" s="7" t="s">
        <v>1903</v>
      </c>
      <c r="C249" s="7" t="s">
        <v>1446</v>
      </c>
      <c r="D249" s="7">
        <v>53</v>
      </c>
      <c r="E249" s="7" t="s">
        <v>1904</v>
      </c>
      <c r="F249" s="7" t="s">
        <v>23151</v>
      </c>
      <c r="G249" s="7" t="s">
        <v>23152</v>
      </c>
      <c r="H249" s="7" t="s">
        <v>1450</v>
      </c>
      <c r="I249" s="7" t="s">
        <v>23153</v>
      </c>
      <c r="J249" s="7" t="s">
        <v>1452</v>
      </c>
      <c r="K249" s="7" t="s">
        <v>264</v>
      </c>
      <c r="L249" s="7" t="s">
        <v>265</v>
      </c>
      <c r="M249" s="7" t="s">
        <v>1461</v>
      </c>
      <c r="N249" s="7" t="s">
        <v>23</v>
      </c>
      <c r="O249" s="11">
        <v>4</v>
      </c>
      <c r="P249" s="11">
        <v>2</v>
      </c>
      <c r="Q249" s="11">
        <v>3</v>
      </c>
      <c r="R249" s="11">
        <v>1</v>
      </c>
      <c r="S249" s="11" t="s">
        <v>1455</v>
      </c>
      <c r="U249" t="str">
        <f t="shared" si="3"/>
        <v>是</v>
      </c>
    </row>
    <row r="250" spans="1:21">
      <c r="A250" s="2" t="str">
        <f>K250&amp;MID(L:L,15,4)</f>
        <v>刘炳彩4723</v>
      </c>
      <c r="B250" s="7" t="s">
        <v>2618</v>
      </c>
      <c r="C250" s="7" t="s">
        <v>1446</v>
      </c>
      <c r="D250" s="7">
        <v>57</v>
      </c>
      <c r="E250" s="7" t="s">
        <v>2619</v>
      </c>
      <c r="F250" s="7" t="s">
        <v>23154</v>
      </c>
      <c r="G250" s="7" t="s">
        <v>23155</v>
      </c>
      <c r="H250" s="7" t="s">
        <v>1450</v>
      </c>
      <c r="I250" s="7" t="s">
        <v>23156</v>
      </c>
      <c r="J250" s="7" t="s">
        <v>1452</v>
      </c>
      <c r="K250" s="7" t="s">
        <v>855</v>
      </c>
      <c r="L250" s="7" t="s">
        <v>856</v>
      </c>
      <c r="M250" s="7" t="s">
        <v>1453</v>
      </c>
      <c r="N250" s="7" t="s">
        <v>23</v>
      </c>
      <c r="O250" s="11">
        <v>4</v>
      </c>
      <c r="P250" s="11">
        <v>37</v>
      </c>
      <c r="Q250" s="11">
        <v>1.5</v>
      </c>
      <c r="R250" s="11">
        <v>2.5</v>
      </c>
      <c r="S250" s="11" t="s">
        <v>1455</v>
      </c>
      <c r="U250" t="str">
        <f t="shared" si="3"/>
        <v>是</v>
      </c>
    </row>
    <row r="251" spans="1:21">
      <c r="A251" s="2" t="str">
        <f>K251&amp;MID(L:L,15,4)</f>
        <v>邓润好1263</v>
      </c>
      <c r="B251" s="7" t="s">
        <v>2470</v>
      </c>
      <c r="C251" s="7" t="s">
        <v>1446</v>
      </c>
      <c r="D251" s="7">
        <v>47</v>
      </c>
      <c r="E251" s="7" t="s">
        <v>1092</v>
      </c>
      <c r="F251" s="7" t="s">
        <v>23157</v>
      </c>
      <c r="G251" s="7" t="s">
        <v>23158</v>
      </c>
      <c r="H251" s="7" t="s">
        <v>1450</v>
      </c>
      <c r="I251" s="7" t="s">
        <v>23159</v>
      </c>
      <c r="J251" s="7" t="s">
        <v>1452</v>
      </c>
      <c r="K251" s="7" t="s">
        <v>816</v>
      </c>
      <c r="L251" s="7" t="s">
        <v>817</v>
      </c>
      <c r="M251" s="7" t="s">
        <v>1453</v>
      </c>
      <c r="N251" s="7" t="s">
        <v>23</v>
      </c>
      <c r="O251" s="11">
        <v>1</v>
      </c>
      <c r="P251" s="11">
        <v>32</v>
      </c>
      <c r="Q251" s="11">
        <v>1.5</v>
      </c>
      <c r="R251" s="11">
        <v>0</v>
      </c>
      <c r="S251" s="11" t="s">
        <v>1455</v>
      </c>
      <c r="U251" t="str">
        <f t="shared" si="3"/>
        <v>是</v>
      </c>
    </row>
    <row r="252" spans="1:21">
      <c r="A252" s="2" t="str">
        <f>K252&amp;MID(L:L,15,4)</f>
        <v>冼意芬3944</v>
      </c>
      <c r="B252" s="7" t="s">
        <v>2626</v>
      </c>
      <c r="C252" s="7" t="s">
        <v>1457</v>
      </c>
      <c r="D252" s="7">
        <v>62</v>
      </c>
      <c r="E252" s="7" t="s">
        <v>2627</v>
      </c>
      <c r="F252" s="7" t="s">
        <v>23160</v>
      </c>
      <c r="G252" s="7" t="s">
        <v>23161</v>
      </c>
      <c r="H252" s="7" t="s">
        <v>1450</v>
      </c>
      <c r="I252" s="7" t="s">
        <v>13651</v>
      </c>
      <c r="J252" s="7" t="s">
        <v>1452</v>
      </c>
      <c r="K252" s="7" t="s">
        <v>36</v>
      </c>
      <c r="L252" s="7" t="s">
        <v>37</v>
      </c>
      <c r="M252" s="7" t="s">
        <v>1461</v>
      </c>
      <c r="N252" s="7" t="s">
        <v>23</v>
      </c>
      <c r="O252" s="11">
        <v>3</v>
      </c>
      <c r="P252" s="11">
        <v>7</v>
      </c>
      <c r="Q252" s="11">
        <v>3</v>
      </c>
      <c r="R252" s="11">
        <v>0</v>
      </c>
      <c r="S252" s="11" t="s">
        <v>1455</v>
      </c>
      <c r="U252" t="str">
        <f t="shared" si="3"/>
        <v>是</v>
      </c>
    </row>
    <row r="253" spans="1:21">
      <c r="A253" s="2" t="str">
        <f>K253&amp;MID(L:L,15,4)</f>
        <v>麦积南5138</v>
      </c>
      <c r="B253" s="7" t="s">
        <v>2492</v>
      </c>
      <c r="C253" s="7" t="s">
        <v>1446</v>
      </c>
      <c r="D253" s="7">
        <v>51</v>
      </c>
      <c r="E253" s="7" t="s">
        <v>2493</v>
      </c>
      <c r="F253" s="7" t="s">
        <v>23162</v>
      </c>
      <c r="G253" s="7" t="s">
        <v>23163</v>
      </c>
      <c r="H253" s="7" t="s">
        <v>1450</v>
      </c>
      <c r="I253" s="7" t="s">
        <v>23164</v>
      </c>
      <c r="J253" s="7" t="s">
        <v>1452</v>
      </c>
      <c r="K253" s="7" t="s">
        <v>1080</v>
      </c>
      <c r="L253" s="7" t="s">
        <v>1081</v>
      </c>
      <c r="M253" s="7" t="s">
        <v>1461</v>
      </c>
      <c r="N253" s="7" t="s">
        <v>23</v>
      </c>
      <c r="O253" s="11">
        <v>4</v>
      </c>
      <c r="P253" s="11">
        <v>6</v>
      </c>
      <c r="Q253" s="11">
        <v>3</v>
      </c>
      <c r="R253" s="11">
        <v>1</v>
      </c>
      <c r="S253" s="11" t="s">
        <v>1455</v>
      </c>
      <c r="U253" t="str">
        <f t="shared" si="3"/>
        <v>是</v>
      </c>
    </row>
    <row r="254" spans="1:21">
      <c r="A254" s="2" t="str">
        <f>K254&amp;MID(L:L,15,4)</f>
        <v>张国萍5329</v>
      </c>
      <c r="B254" s="7" t="s">
        <v>1463</v>
      </c>
      <c r="C254" s="7" t="s">
        <v>1446</v>
      </c>
      <c r="D254" s="7">
        <v>52</v>
      </c>
      <c r="E254" s="7" t="s">
        <v>687</v>
      </c>
      <c r="F254" s="7" t="s">
        <v>23165</v>
      </c>
      <c r="G254" s="7" t="s">
        <v>23166</v>
      </c>
      <c r="H254" s="7" t="s">
        <v>1450</v>
      </c>
      <c r="I254" s="7" t="s">
        <v>23167</v>
      </c>
      <c r="J254" s="7" t="s">
        <v>1452</v>
      </c>
      <c r="K254" s="7" t="s">
        <v>1387</v>
      </c>
      <c r="L254" s="7" t="s">
        <v>1388</v>
      </c>
      <c r="M254" s="7" t="s">
        <v>1461</v>
      </c>
      <c r="N254" s="7" t="s">
        <v>1462</v>
      </c>
      <c r="O254" s="11">
        <v>14</v>
      </c>
      <c r="P254" s="11">
        <v>28</v>
      </c>
      <c r="Q254" s="11">
        <v>2.5</v>
      </c>
      <c r="R254" s="11">
        <v>11.5</v>
      </c>
      <c r="S254" s="11" t="s">
        <v>1520</v>
      </c>
      <c r="U254" t="str">
        <f t="shared" si="3"/>
        <v>否</v>
      </c>
    </row>
    <row r="255" spans="1:21">
      <c r="A255" s="2" t="str">
        <f>K255&amp;MID(L:L,15,4)</f>
        <v>钟耀坤3314</v>
      </c>
      <c r="B255" s="7" t="s">
        <v>2111</v>
      </c>
      <c r="C255" s="7" t="s">
        <v>1446</v>
      </c>
      <c r="D255" s="7">
        <v>48</v>
      </c>
      <c r="E255" s="7" t="s">
        <v>1124</v>
      </c>
      <c r="F255" s="7" t="s">
        <v>23168</v>
      </c>
      <c r="G255" s="7" t="s">
        <v>23169</v>
      </c>
      <c r="H255" s="7" t="s">
        <v>1450</v>
      </c>
      <c r="I255" s="7" t="s">
        <v>7439</v>
      </c>
      <c r="J255" s="7" t="s">
        <v>1452</v>
      </c>
      <c r="K255" s="7" t="s">
        <v>741</v>
      </c>
      <c r="L255" s="7" t="s">
        <v>742</v>
      </c>
      <c r="M255" s="7" t="s">
        <v>1461</v>
      </c>
      <c r="N255" s="7" t="s">
        <v>1467</v>
      </c>
      <c r="O255" s="11">
        <v>3</v>
      </c>
      <c r="P255" s="11">
        <v>12</v>
      </c>
      <c r="Q255" s="11">
        <v>3</v>
      </c>
      <c r="R255" s="11">
        <v>0</v>
      </c>
      <c r="S255" s="11" t="s">
        <v>1455</v>
      </c>
      <c r="U255" t="str">
        <f t="shared" si="3"/>
        <v>是</v>
      </c>
    </row>
    <row r="256" spans="1:21">
      <c r="A256" s="2" t="str">
        <f>K256&amp;MID(L:L,15,4)</f>
        <v>邓文灿1217</v>
      </c>
      <c r="B256" s="7" t="s">
        <v>2637</v>
      </c>
      <c r="C256" s="7" t="s">
        <v>1457</v>
      </c>
      <c r="D256" s="7">
        <v>51</v>
      </c>
      <c r="E256" s="7" t="s">
        <v>2638</v>
      </c>
      <c r="F256" s="7" t="s">
        <v>23170</v>
      </c>
      <c r="G256" s="7" t="s">
        <v>23171</v>
      </c>
      <c r="H256" s="7" t="s">
        <v>1450</v>
      </c>
      <c r="I256" s="7" t="s">
        <v>23172</v>
      </c>
      <c r="J256" s="7" t="s">
        <v>1452</v>
      </c>
      <c r="K256" s="7" t="s">
        <v>149</v>
      </c>
      <c r="L256" s="7" t="s">
        <v>150</v>
      </c>
      <c r="M256" s="7" t="s">
        <v>1453</v>
      </c>
      <c r="N256" s="7" t="s">
        <v>23</v>
      </c>
      <c r="O256" s="11">
        <v>1</v>
      </c>
      <c r="P256" s="11">
        <v>50</v>
      </c>
      <c r="Q256" s="11">
        <v>1.5</v>
      </c>
      <c r="R256" s="11">
        <v>0</v>
      </c>
      <c r="S256" s="11" t="s">
        <v>1455</v>
      </c>
      <c r="U256" t="str">
        <f t="shared" si="3"/>
        <v>是</v>
      </c>
    </row>
    <row r="257" spans="1:21">
      <c r="A257" s="2" t="str">
        <f>K257&amp;MID(L:L,15,4)</f>
        <v>刘启良5615</v>
      </c>
      <c r="B257" s="7" t="s">
        <v>2642</v>
      </c>
      <c r="C257" s="7" t="s">
        <v>1446</v>
      </c>
      <c r="D257" s="7">
        <v>58</v>
      </c>
      <c r="E257" s="7" t="s">
        <v>2643</v>
      </c>
      <c r="F257" s="7" t="s">
        <v>23173</v>
      </c>
      <c r="G257" s="7" t="s">
        <v>23174</v>
      </c>
      <c r="H257" s="7" t="s">
        <v>1450</v>
      </c>
      <c r="I257" s="7" t="s">
        <v>23175</v>
      </c>
      <c r="J257" s="7" t="s">
        <v>1452</v>
      </c>
      <c r="K257" s="7" t="s">
        <v>407</v>
      </c>
      <c r="L257" s="7" t="s">
        <v>2647</v>
      </c>
      <c r="M257" s="7" t="s">
        <v>1461</v>
      </c>
      <c r="N257" s="7" t="s">
        <v>23</v>
      </c>
      <c r="O257" s="11">
        <v>10</v>
      </c>
      <c r="P257" s="11">
        <v>25</v>
      </c>
      <c r="Q257" s="11">
        <v>3</v>
      </c>
      <c r="R257" s="11">
        <v>7</v>
      </c>
      <c r="S257" s="11" t="s">
        <v>1455</v>
      </c>
      <c r="U257" t="str">
        <f t="shared" si="3"/>
        <v>是</v>
      </c>
    </row>
    <row r="258" spans="1:21">
      <c r="A258" s="2" t="str">
        <f>K258&amp;MID(L:L,15,4)</f>
        <v>王颖欣1243</v>
      </c>
      <c r="B258" s="7" t="s">
        <v>2648</v>
      </c>
      <c r="C258" s="7" t="s">
        <v>1457</v>
      </c>
      <c r="D258" s="7">
        <v>51</v>
      </c>
      <c r="E258" s="7" t="s">
        <v>917</v>
      </c>
      <c r="F258" s="7" t="s">
        <v>23176</v>
      </c>
      <c r="G258" s="7" t="s">
        <v>23177</v>
      </c>
      <c r="H258" s="7" t="s">
        <v>1450</v>
      </c>
      <c r="I258" s="7" t="s">
        <v>23178</v>
      </c>
      <c r="J258" s="7" t="s">
        <v>1452</v>
      </c>
      <c r="K258" s="7" t="s">
        <v>915</v>
      </c>
      <c r="L258" s="7" t="s">
        <v>916</v>
      </c>
      <c r="M258" s="7" t="s">
        <v>1461</v>
      </c>
      <c r="N258" s="7" t="s">
        <v>23</v>
      </c>
      <c r="O258" s="11">
        <v>7</v>
      </c>
      <c r="P258" s="11">
        <v>42</v>
      </c>
      <c r="Q258" s="11">
        <v>3</v>
      </c>
      <c r="R258" s="11">
        <v>4</v>
      </c>
      <c r="S258" s="11" t="s">
        <v>1455</v>
      </c>
      <c r="U258" t="str">
        <f t="shared" si="3"/>
        <v>是</v>
      </c>
    </row>
    <row r="259" spans="1:21">
      <c r="A259" s="2" t="str">
        <f>K259&amp;MID(L:L,15,4)</f>
        <v>李玉清2725</v>
      </c>
      <c r="B259" s="7" t="s">
        <v>2652</v>
      </c>
      <c r="C259" s="7" t="s">
        <v>1444</v>
      </c>
      <c r="D259" s="7">
        <v>43</v>
      </c>
      <c r="E259" s="7" t="s">
        <v>2653</v>
      </c>
      <c r="F259" s="7" t="s">
        <v>23179</v>
      </c>
      <c r="G259" s="7" t="s">
        <v>23180</v>
      </c>
      <c r="H259" s="7" t="s">
        <v>1450</v>
      </c>
      <c r="I259" s="7" t="s">
        <v>2340</v>
      </c>
      <c r="J259" s="7" t="s">
        <v>1452</v>
      </c>
      <c r="K259" s="7" t="s">
        <v>702</v>
      </c>
      <c r="L259" s="7" t="s">
        <v>703</v>
      </c>
      <c r="M259" s="7" t="s">
        <v>1461</v>
      </c>
      <c r="N259" s="7" t="s">
        <v>1467</v>
      </c>
      <c r="O259" s="11">
        <v>3</v>
      </c>
      <c r="P259" s="11">
        <v>5</v>
      </c>
      <c r="Q259" s="11">
        <v>3</v>
      </c>
      <c r="R259" s="11">
        <v>0</v>
      </c>
      <c r="S259" s="11" t="s">
        <v>1455</v>
      </c>
      <c r="U259" t="str">
        <f t="shared" ref="U259:U322" si="4">S259</f>
        <v>是</v>
      </c>
    </row>
    <row r="260" spans="1:21">
      <c r="A260" s="2" t="str">
        <f>K260&amp;MID(L:L,15,4)</f>
        <v>陈建辉1018</v>
      </c>
      <c r="B260" s="7" t="s">
        <v>2657</v>
      </c>
      <c r="C260" s="7" t="s">
        <v>1446</v>
      </c>
      <c r="D260" s="7">
        <v>45</v>
      </c>
      <c r="E260" s="7" t="s">
        <v>2658</v>
      </c>
      <c r="F260" s="7" t="s">
        <v>23181</v>
      </c>
      <c r="G260" s="7" t="s">
        <v>23182</v>
      </c>
      <c r="H260" s="7" t="s">
        <v>2042</v>
      </c>
      <c r="I260" s="7" t="s">
        <v>23183</v>
      </c>
      <c r="J260" s="7" t="s">
        <v>1452</v>
      </c>
      <c r="K260" s="7" t="s">
        <v>733</v>
      </c>
      <c r="L260" s="7" t="s">
        <v>734</v>
      </c>
      <c r="M260" s="7" t="s">
        <v>1461</v>
      </c>
      <c r="N260" s="7" t="s">
        <v>1467</v>
      </c>
      <c r="O260" s="11">
        <v>4</v>
      </c>
      <c r="P260" s="11">
        <v>29</v>
      </c>
      <c r="Q260" s="11">
        <v>3</v>
      </c>
      <c r="R260" s="11">
        <v>1</v>
      </c>
      <c r="S260" s="11" t="s">
        <v>1455</v>
      </c>
      <c r="U260" t="str">
        <f t="shared" si="4"/>
        <v>是</v>
      </c>
    </row>
    <row r="261" spans="1:21">
      <c r="A261" s="2" t="str">
        <f>K261&amp;MID(L:L,15,4)</f>
        <v>陈德胜0910</v>
      </c>
      <c r="B261" s="7" t="s">
        <v>2662</v>
      </c>
      <c r="C261" s="7" t="s">
        <v>1446</v>
      </c>
      <c r="D261" s="7">
        <v>38</v>
      </c>
      <c r="E261" s="7" t="s">
        <v>2663</v>
      </c>
      <c r="F261" s="7" t="s">
        <v>23184</v>
      </c>
      <c r="G261" s="7" t="s">
        <v>23185</v>
      </c>
      <c r="H261" s="7" t="s">
        <v>1450</v>
      </c>
      <c r="I261" s="7" t="s">
        <v>23186</v>
      </c>
      <c r="J261" s="7" t="s">
        <v>1452</v>
      </c>
      <c r="K261" s="7" t="s">
        <v>658</v>
      </c>
      <c r="L261" s="7" t="s">
        <v>659</v>
      </c>
      <c r="M261" s="7" t="s">
        <v>1453</v>
      </c>
      <c r="N261" s="7" t="s">
        <v>23</v>
      </c>
      <c r="O261" s="11">
        <v>1</v>
      </c>
      <c r="P261" s="11">
        <v>50</v>
      </c>
      <c r="Q261" s="11">
        <v>1.5</v>
      </c>
      <c r="R261" s="11">
        <v>0</v>
      </c>
      <c r="S261" s="11" t="s">
        <v>1455</v>
      </c>
      <c r="U261" t="str">
        <f t="shared" si="4"/>
        <v>是</v>
      </c>
    </row>
    <row r="262" spans="1:21">
      <c r="A262" s="2" t="str">
        <f>K262&amp;MID(L:L,15,4)</f>
        <v>温新群2747</v>
      </c>
      <c r="B262" s="7" t="s">
        <v>2675</v>
      </c>
      <c r="C262" s="7" t="s">
        <v>1446</v>
      </c>
      <c r="D262" s="7">
        <v>54</v>
      </c>
      <c r="E262" s="7" t="s">
        <v>2676</v>
      </c>
      <c r="F262" s="7" t="s">
        <v>23187</v>
      </c>
      <c r="G262" s="7" t="s">
        <v>23188</v>
      </c>
      <c r="H262" s="7" t="s">
        <v>1450</v>
      </c>
      <c r="I262" s="7" t="s">
        <v>23189</v>
      </c>
      <c r="J262" s="7" t="s">
        <v>1452</v>
      </c>
      <c r="K262" s="7" t="s">
        <v>573</v>
      </c>
      <c r="L262" s="7" t="s">
        <v>574</v>
      </c>
      <c r="M262" s="7" t="s">
        <v>1453</v>
      </c>
      <c r="N262" s="7" t="s">
        <v>23</v>
      </c>
      <c r="O262" s="11">
        <v>2</v>
      </c>
      <c r="P262" s="11">
        <v>35</v>
      </c>
      <c r="Q262" s="11">
        <v>1.5</v>
      </c>
      <c r="R262" s="11">
        <v>0.5</v>
      </c>
      <c r="S262" s="11" t="s">
        <v>1455</v>
      </c>
      <c r="U262" t="str">
        <f t="shared" si="4"/>
        <v>是</v>
      </c>
    </row>
    <row r="263" spans="1:21">
      <c r="A263" s="2" t="str">
        <f>K263&amp;MID(L:L,15,4)</f>
        <v>蒋金荣4817</v>
      </c>
      <c r="B263" s="7" t="s">
        <v>2680</v>
      </c>
      <c r="C263" s="7" t="s">
        <v>1446</v>
      </c>
      <c r="D263" s="7">
        <v>34</v>
      </c>
      <c r="E263" s="7" t="s">
        <v>317</v>
      </c>
      <c r="F263" s="7" t="s">
        <v>23190</v>
      </c>
      <c r="G263" s="7" t="s">
        <v>23191</v>
      </c>
      <c r="H263" s="7" t="s">
        <v>1450</v>
      </c>
      <c r="I263" s="7" t="s">
        <v>23192</v>
      </c>
      <c r="J263" s="7" t="s">
        <v>1452</v>
      </c>
      <c r="K263" s="7" t="s">
        <v>314</v>
      </c>
      <c r="L263" s="7" t="s">
        <v>315</v>
      </c>
      <c r="M263" s="7" t="s">
        <v>1461</v>
      </c>
      <c r="N263" s="7" t="s">
        <v>23</v>
      </c>
      <c r="O263" s="11">
        <v>4</v>
      </c>
      <c r="P263" s="11">
        <v>38</v>
      </c>
      <c r="Q263" s="11">
        <v>3</v>
      </c>
      <c r="R263" s="11">
        <v>1</v>
      </c>
      <c r="S263" s="11" t="s">
        <v>1455</v>
      </c>
      <c r="U263" t="str">
        <f t="shared" si="4"/>
        <v>是</v>
      </c>
    </row>
    <row r="264" spans="1:21">
      <c r="A264" s="2" t="str">
        <f>K264&amp;MID(L:L,15,4)</f>
        <v>李棣华4091</v>
      </c>
      <c r="B264" s="7" t="s">
        <v>2684</v>
      </c>
      <c r="C264" s="7" t="s">
        <v>1446</v>
      </c>
      <c r="D264" s="7">
        <v>55</v>
      </c>
      <c r="E264" s="7" t="s">
        <v>2685</v>
      </c>
      <c r="F264" s="7" t="s">
        <v>23193</v>
      </c>
      <c r="G264" s="7" t="s">
        <v>23194</v>
      </c>
      <c r="H264" s="7" t="s">
        <v>1450</v>
      </c>
      <c r="I264" s="7" t="s">
        <v>3742</v>
      </c>
      <c r="J264" s="7" t="s">
        <v>1452</v>
      </c>
      <c r="K264" s="7" t="s">
        <v>363</v>
      </c>
      <c r="L264" s="7" t="s">
        <v>364</v>
      </c>
      <c r="M264" s="7" t="s">
        <v>1461</v>
      </c>
      <c r="N264" s="7" t="s">
        <v>23</v>
      </c>
      <c r="O264" s="11">
        <v>3</v>
      </c>
      <c r="P264" s="11">
        <v>0</v>
      </c>
      <c r="Q264" s="11">
        <v>3</v>
      </c>
      <c r="R264" s="11">
        <v>0</v>
      </c>
      <c r="S264" s="11" t="s">
        <v>1455</v>
      </c>
      <c r="U264" t="str">
        <f t="shared" si="4"/>
        <v>是</v>
      </c>
    </row>
    <row r="265" spans="1:21">
      <c r="A265" s="2" t="str">
        <f>K265&amp;MID(L:L,15,4)</f>
        <v>崔玉娥4261</v>
      </c>
      <c r="B265" s="7" t="s">
        <v>1736</v>
      </c>
      <c r="C265" s="7" t="s">
        <v>1446</v>
      </c>
      <c r="D265" s="7">
        <v>48</v>
      </c>
      <c r="E265" s="7" t="s">
        <v>1737</v>
      </c>
      <c r="F265" s="7" t="s">
        <v>23195</v>
      </c>
      <c r="G265" s="7" t="s">
        <v>23196</v>
      </c>
      <c r="H265" s="7" t="s">
        <v>1450</v>
      </c>
      <c r="I265" s="7" t="s">
        <v>23197</v>
      </c>
      <c r="J265" s="7" t="s">
        <v>1452</v>
      </c>
      <c r="K265" s="7" t="s">
        <v>110</v>
      </c>
      <c r="L265" s="7" t="s">
        <v>111</v>
      </c>
      <c r="M265" s="7" t="s">
        <v>1453</v>
      </c>
      <c r="N265" s="7" t="s">
        <v>23</v>
      </c>
      <c r="O265" s="11">
        <v>1</v>
      </c>
      <c r="P265" s="11">
        <v>36</v>
      </c>
      <c r="Q265" s="11">
        <v>1.5</v>
      </c>
      <c r="R265" s="11">
        <v>0</v>
      </c>
      <c r="S265" s="11" t="s">
        <v>1455</v>
      </c>
      <c r="U265" t="str">
        <f t="shared" si="4"/>
        <v>是</v>
      </c>
    </row>
    <row r="266" spans="1:21">
      <c r="A266" s="2" t="str">
        <f>K266&amp;MID(L:L,15,4)</f>
        <v>梁国英1528</v>
      </c>
      <c r="B266" s="7" t="s">
        <v>2695</v>
      </c>
      <c r="C266" s="7" t="s">
        <v>1446</v>
      </c>
      <c r="D266" s="7">
        <v>44</v>
      </c>
      <c r="E266" s="7" t="s">
        <v>288</v>
      </c>
      <c r="F266" s="7" t="s">
        <v>23198</v>
      </c>
      <c r="G266" s="7" t="s">
        <v>23199</v>
      </c>
      <c r="H266" s="7" t="s">
        <v>1450</v>
      </c>
      <c r="I266" s="7" t="s">
        <v>23200</v>
      </c>
      <c r="J266" s="7" t="s">
        <v>1452</v>
      </c>
      <c r="K266" s="7" t="s">
        <v>285</v>
      </c>
      <c r="L266" s="7" t="s">
        <v>286</v>
      </c>
      <c r="M266" s="7" t="s">
        <v>1461</v>
      </c>
      <c r="N266" s="7" t="s">
        <v>23</v>
      </c>
      <c r="O266" s="11">
        <v>11</v>
      </c>
      <c r="P266" s="11">
        <v>54</v>
      </c>
      <c r="Q266" s="11">
        <v>3</v>
      </c>
      <c r="R266" s="11">
        <v>8</v>
      </c>
      <c r="S266" s="11" t="s">
        <v>1455</v>
      </c>
      <c r="U266" t="str">
        <f t="shared" si="4"/>
        <v>是</v>
      </c>
    </row>
    <row r="267" spans="1:21">
      <c r="A267" s="2" t="str">
        <f>K267&amp;MID(L:L,15,4)</f>
        <v>杜观2121</v>
      </c>
      <c r="B267" s="7" t="s">
        <v>2699</v>
      </c>
      <c r="C267" s="7" t="s">
        <v>1457</v>
      </c>
      <c r="D267" s="7">
        <v>55</v>
      </c>
      <c r="E267" s="7" t="s">
        <v>2700</v>
      </c>
      <c r="F267" s="7" t="s">
        <v>23201</v>
      </c>
      <c r="G267" s="7" t="s">
        <v>23202</v>
      </c>
      <c r="H267" s="7" t="s">
        <v>1450</v>
      </c>
      <c r="I267" s="7" t="s">
        <v>11403</v>
      </c>
      <c r="J267" s="7" t="s">
        <v>1452</v>
      </c>
      <c r="K267" s="7" t="s">
        <v>128</v>
      </c>
      <c r="L267" s="7" t="s">
        <v>129</v>
      </c>
      <c r="M267" s="7" t="s">
        <v>1453</v>
      </c>
      <c r="N267" s="7" t="s">
        <v>23</v>
      </c>
      <c r="O267" s="11">
        <v>1</v>
      </c>
      <c r="P267" s="11">
        <v>47</v>
      </c>
      <c r="Q267" s="11">
        <v>1.5</v>
      </c>
      <c r="R267" s="11">
        <v>0</v>
      </c>
      <c r="S267" s="11" t="s">
        <v>1455</v>
      </c>
      <c r="U267" t="str">
        <f t="shared" si="4"/>
        <v>是</v>
      </c>
    </row>
    <row r="268" spans="1:21">
      <c r="A268" s="2" t="str">
        <f>K268&amp;MID(L:L,15,4)</f>
        <v>胡少明1813</v>
      </c>
      <c r="B268" s="7" t="s">
        <v>2704</v>
      </c>
      <c r="C268" s="7" t="s">
        <v>1446</v>
      </c>
      <c r="D268" s="7">
        <v>45</v>
      </c>
      <c r="E268" s="7" t="s">
        <v>2705</v>
      </c>
      <c r="F268" s="7" t="s">
        <v>23203</v>
      </c>
      <c r="G268" s="7" t="s">
        <v>23204</v>
      </c>
      <c r="H268" s="7" t="s">
        <v>1450</v>
      </c>
      <c r="I268" s="7" t="s">
        <v>23205</v>
      </c>
      <c r="J268" s="7" t="s">
        <v>1452</v>
      </c>
      <c r="K268" s="7" t="s">
        <v>825</v>
      </c>
      <c r="L268" s="7" t="s">
        <v>826</v>
      </c>
      <c r="M268" s="7" t="s">
        <v>1453</v>
      </c>
      <c r="N268" s="7" t="s">
        <v>23</v>
      </c>
      <c r="O268" s="11">
        <v>1</v>
      </c>
      <c r="P268" s="11">
        <v>32</v>
      </c>
      <c r="Q268" s="11">
        <v>1.5</v>
      </c>
      <c r="R268" s="11">
        <v>0</v>
      </c>
      <c r="S268" s="11" t="s">
        <v>1455</v>
      </c>
      <c r="U268" t="str">
        <f t="shared" si="4"/>
        <v>是</v>
      </c>
    </row>
    <row r="269" spans="1:21">
      <c r="A269" s="2" t="str">
        <f>K269&amp;MID(L:L,15,4)</f>
        <v>陈启池2419</v>
      </c>
      <c r="B269" s="7" t="s">
        <v>2652</v>
      </c>
      <c r="C269" s="7" t="s">
        <v>1444</v>
      </c>
      <c r="D269" s="7">
        <v>43</v>
      </c>
      <c r="E269" s="7" t="s">
        <v>2653</v>
      </c>
      <c r="F269" s="7" t="s">
        <v>23206</v>
      </c>
      <c r="G269" s="7" t="s">
        <v>23207</v>
      </c>
      <c r="H269" s="7" t="s">
        <v>1450</v>
      </c>
      <c r="I269" s="7" t="s">
        <v>10445</v>
      </c>
      <c r="J269" s="7" t="s">
        <v>1452</v>
      </c>
      <c r="K269" s="7" t="s">
        <v>591</v>
      </c>
      <c r="L269" s="7" t="s">
        <v>592</v>
      </c>
      <c r="M269" s="7" t="s">
        <v>1461</v>
      </c>
      <c r="N269" s="7" t="s">
        <v>23</v>
      </c>
      <c r="O269" s="11">
        <v>3</v>
      </c>
      <c r="P269" s="11">
        <v>5</v>
      </c>
      <c r="Q269" s="11">
        <v>3</v>
      </c>
      <c r="R269" s="11">
        <v>0</v>
      </c>
      <c r="S269" s="11" t="s">
        <v>1455</v>
      </c>
      <c r="U269" t="str">
        <f t="shared" si="4"/>
        <v>是</v>
      </c>
    </row>
    <row r="270" spans="1:21">
      <c r="A270" s="2" t="str">
        <f>K270&amp;MID(L:L,15,4)</f>
        <v>吴华妹6028</v>
      </c>
      <c r="B270" s="7" t="s">
        <v>2581</v>
      </c>
      <c r="C270" s="7" t="s">
        <v>1457</v>
      </c>
      <c r="D270" s="7">
        <v>53</v>
      </c>
      <c r="E270" s="7" t="s">
        <v>2582</v>
      </c>
      <c r="F270" s="7" t="s">
        <v>23208</v>
      </c>
      <c r="G270" s="7" t="s">
        <v>23209</v>
      </c>
      <c r="H270" s="7" t="s">
        <v>1450</v>
      </c>
      <c r="I270" s="7" t="s">
        <v>23135</v>
      </c>
      <c r="J270" s="7" t="s">
        <v>1452</v>
      </c>
      <c r="K270" s="7" t="s">
        <v>510</v>
      </c>
      <c r="L270" s="7" t="s">
        <v>511</v>
      </c>
      <c r="M270" s="7" t="s">
        <v>1453</v>
      </c>
      <c r="N270" s="7" t="s">
        <v>23</v>
      </c>
      <c r="O270" s="11">
        <v>2</v>
      </c>
      <c r="P270" s="11">
        <v>24</v>
      </c>
      <c r="Q270" s="11">
        <v>1.5</v>
      </c>
      <c r="R270" s="11">
        <v>0.5</v>
      </c>
      <c r="S270" s="11" t="s">
        <v>1455</v>
      </c>
      <c r="U270" t="str">
        <f t="shared" si="4"/>
        <v>是</v>
      </c>
    </row>
    <row r="271" spans="1:21">
      <c r="A271" s="2" t="str">
        <f>K271&amp;MID(L:L,15,4)</f>
        <v>刘义昌1615</v>
      </c>
      <c r="B271" s="7" t="s">
        <v>2128</v>
      </c>
      <c r="C271" s="7" t="s">
        <v>1446</v>
      </c>
      <c r="D271" s="7">
        <v>59</v>
      </c>
      <c r="E271" s="7" t="s">
        <v>2129</v>
      </c>
      <c r="F271" s="7" t="s">
        <v>23210</v>
      </c>
      <c r="G271" s="7" t="s">
        <v>23211</v>
      </c>
      <c r="H271" s="7" t="s">
        <v>1450</v>
      </c>
      <c r="I271" s="7" t="s">
        <v>23212</v>
      </c>
      <c r="J271" s="7" t="s">
        <v>1452</v>
      </c>
      <c r="K271" s="7" t="s">
        <v>414</v>
      </c>
      <c r="L271" s="7" t="s">
        <v>415</v>
      </c>
      <c r="M271" s="7" t="s">
        <v>1461</v>
      </c>
      <c r="N271" s="7" t="s">
        <v>23</v>
      </c>
      <c r="O271" s="11">
        <v>4</v>
      </c>
      <c r="P271" s="11">
        <v>15</v>
      </c>
      <c r="Q271" s="11">
        <v>3</v>
      </c>
      <c r="R271" s="11">
        <v>1</v>
      </c>
      <c r="S271" s="11" t="s">
        <v>1455</v>
      </c>
      <c r="U271" t="str">
        <f t="shared" si="4"/>
        <v>是</v>
      </c>
    </row>
    <row r="272" spans="1:21">
      <c r="A272" s="2" t="str">
        <f>K272&amp;MID(L:L,15,4)</f>
        <v>吴卓成0013</v>
      </c>
      <c r="B272" s="7" t="s">
        <v>1761</v>
      </c>
      <c r="C272" s="7" t="s">
        <v>1446</v>
      </c>
      <c r="D272" s="7">
        <v>57</v>
      </c>
      <c r="E272" s="7" t="s">
        <v>1762</v>
      </c>
      <c r="F272" s="7" t="s">
        <v>23213</v>
      </c>
      <c r="G272" s="7" t="s">
        <v>23214</v>
      </c>
      <c r="H272" s="7" t="s">
        <v>1450</v>
      </c>
      <c r="I272" s="7" t="s">
        <v>23215</v>
      </c>
      <c r="J272" s="7" t="s">
        <v>1452</v>
      </c>
      <c r="K272" s="7" t="s">
        <v>523</v>
      </c>
      <c r="L272" s="7" t="s">
        <v>524</v>
      </c>
      <c r="M272" s="7" t="s">
        <v>1461</v>
      </c>
      <c r="N272" s="7" t="s">
        <v>23</v>
      </c>
      <c r="O272" s="11">
        <v>3</v>
      </c>
      <c r="P272" s="11">
        <v>45</v>
      </c>
      <c r="Q272" s="11">
        <v>3</v>
      </c>
      <c r="R272" s="11">
        <v>0</v>
      </c>
      <c r="S272" s="11" t="s">
        <v>1455</v>
      </c>
      <c r="U272" t="str">
        <f t="shared" si="4"/>
        <v>是</v>
      </c>
    </row>
    <row r="273" spans="1:21">
      <c r="A273" s="2" t="str">
        <f>K273&amp;MID(L:L,15,4)</f>
        <v>胡少群1649</v>
      </c>
      <c r="B273" s="7" t="s">
        <v>16610</v>
      </c>
      <c r="C273" s="7" t="s">
        <v>1446</v>
      </c>
      <c r="D273" s="7">
        <v>51</v>
      </c>
      <c r="E273" s="7" t="s">
        <v>1715</v>
      </c>
      <c r="F273" s="7" t="s">
        <v>23216</v>
      </c>
      <c r="G273" s="7" t="s">
        <v>23217</v>
      </c>
      <c r="H273" s="7" t="s">
        <v>1580</v>
      </c>
      <c r="I273" s="7" t="s">
        <v>23218</v>
      </c>
      <c r="J273" s="7" t="s">
        <v>1452</v>
      </c>
      <c r="K273" s="7" t="s">
        <v>862</v>
      </c>
      <c r="L273" s="7" t="s">
        <v>863</v>
      </c>
      <c r="M273" s="7" t="s">
        <v>1461</v>
      </c>
      <c r="N273" s="7" t="s">
        <v>1454</v>
      </c>
      <c r="O273" s="11">
        <v>3</v>
      </c>
      <c r="P273" s="11">
        <v>25</v>
      </c>
      <c r="Q273" s="11">
        <v>3</v>
      </c>
      <c r="R273" s="11">
        <v>0</v>
      </c>
      <c r="S273" s="11" t="s">
        <v>1455</v>
      </c>
      <c r="U273" t="str">
        <f t="shared" si="4"/>
        <v>是</v>
      </c>
    </row>
    <row r="274" spans="1:21">
      <c r="A274" s="2" t="str">
        <f>K274&amp;MID(L:L,15,4)</f>
        <v>肖转娣182X</v>
      </c>
      <c r="B274" s="7" t="s">
        <v>2724</v>
      </c>
      <c r="C274" s="7" t="s">
        <v>1446</v>
      </c>
      <c r="D274" s="7">
        <v>35</v>
      </c>
      <c r="E274" s="7" t="s">
        <v>2725</v>
      </c>
      <c r="F274" s="7" t="s">
        <v>23219</v>
      </c>
      <c r="G274" s="7" t="s">
        <v>23220</v>
      </c>
      <c r="H274" s="7" t="s">
        <v>1450</v>
      </c>
      <c r="I274" s="7" t="s">
        <v>8208</v>
      </c>
      <c r="J274" s="7" t="s">
        <v>1452</v>
      </c>
      <c r="K274" s="7" t="s">
        <v>851</v>
      </c>
      <c r="L274" s="7" t="s">
        <v>852</v>
      </c>
      <c r="M274" s="7" t="s">
        <v>1461</v>
      </c>
      <c r="N274" s="7" t="s">
        <v>23</v>
      </c>
      <c r="O274" s="11">
        <v>3</v>
      </c>
      <c r="P274" s="11">
        <v>1</v>
      </c>
      <c r="Q274" s="11">
        <v>3</v>
      </c>
      <c r="R274" s="11">
        <v>0</v>
      </c>
      <c r="S274" s="11" t="s">
        <v>1455</v>
      </c>
      <c r="U274" t="str">
        <f t="shared" si="4"/>
        <v>是</v>
      </c>
    </row>
    <row r="275" spans="1:21">
      <c r="A275" s="2" t="str">
        <f>K275&amp;MID(L:L,15,4)</f>
        <v>区平仙514X</v>
      </c>
      <c r="B275" s="7" t="s">
        <v>3664</v>
      </c>
      <c r="C275" s="7" t="s">
        <v>1446</v>
      </c>
      <c r="D275" s="7">
        <v>60</v>
      </c>
      <c r="E275" s="7" t="s">
        <v>3665</v>
      </c>
      <c r="F275" s="7" t="s">
        <v>23221</v>
      </c>
      <c r="G275" s="7" t="s">
        <v>23222</v>
      </c>
      <c r="H275" s="7" t="s">
        <v>1450</v>
      </c>
      <c r="I275" s="7" t="s">
        <v>1519</v>
      </c>
      <c r="J275" s="7" t="s">
        <v>1452</v>
      </c>
      <c r="K275" s="7" t="s">
        <v>443</v>
      </c>
      <c r="L275" s="7" t="s">
        <v>444</v>
      </c>
      <c r="M275" s="7" t="s">
        <v>1453</v>
      </c>
      <c r="N275" s="7" t="s">
        <v>23</v>
      </c>
      <c r="O275" s="11">
        <v>0</v>
      </c>
      <c r="P275" s="11">
        <v>0</v>
      </c>
      <c r="Q275" s="11">
        <v>1.5</v>
      </c>
      <c r="R275" s="11">
        <v>-1.5</v>
      </c>
      <c r="S275" s="11" t="s">
        <v>1520</v>
      </c>
      <c r="U275" t="str">
        <f t="shared" si="4"/>
        <v>否</v>
      </c>
    </row>
    <row r="276" spans="1:21">
      <c r="A276" s="2" t="str">
        <f>K276&amp;MID(L:L,15,4)</f>
        <v>区平仙514X</v>
      </c>
      <c r="B276" s="7" t="s">
        <v>3664</v>
      </c>
      <c r="C276" s="7" t="s">
        <v>1446</v>
      </c>
      <c r="D276" s="7">
        <v>60</v>
      </c>
      <c r="E276" s="7" t="s">
        <v>3665</v>
      </c>
      <c r="F276" s="7" t="s">
        <v>23223</v>
      </c>
      <c r="G276" s="7" t="s">
        <v>23224</v>
      </c>
      <c r="H276" s="7" t="s">
        <v>1450</v>
      </c>
      <c r="I276" s="7" t="s">
        <v>23225</v>
      </c>
      <c r="J276" s="7" t="s">
        <v>1452</v>
      </c>
      <c r="K276" s="7" t="s">
        <v>443</v>
      </c>
      <c r="L276" s="7" t="s">
        <v>444</v>
      </c>
      <c r="M276" s="7" t="s">
        <v>1453</v>
      </c>
      <c r="N276" s="7" t="s">
        <v>23</v>
      </c>
      <c r="O276" s="11">
        <v>2</v>
      </c>
      <c r="P276" s="11">
        <v>56</v>
      </c>
      <c r="Q276" s="11">
        <v>1.5</v>
      </c>
      <c r="R276" s="11">
        <v>0.5</v>
      </c>
      <c r="S276" s="11" t="s">
        <v>1455</v>
      </c>
      <c r="U276" t="str">
        <f t="shared" si="4"/>
        <v>是</v>
      </c>
    </row>
    <row r="277" spans="1:21">
      <c r="A277" s="2" t="str">
        <f>K277&amp;MID(L:L,15,4)</f>
        <v>苏剑明0913</v>
      </c>
      <c r="B277" s="7" t="s">
        <v>2729</v>
      </c>
      <c r="C277" s="7" t="s">
        <v>1446</v>
      </c>
      <c r="D277" s="7">
        <v>35</v>
      </c>
      <c r="E277" s="7" t="s">
        <v>2730</v>
      </c>
      <c r="F277" s="7" t="s">
        <v>23226</v>
      </c>
      <c r="G277" s="7" t="s">
        <v>23227</v>
      </c>
      <c r="H277" s="7" t="s">
        <v>1450</v>
      </c>
      <c r="I277" s="7" t="s">
        <v>14236</v>
      </c>
      <c r="J277" s="7" t="s">
        <v>1452</v>
      </c>
      <c r="K277" s="7" t="s">
        <v>529</v>
      </c>
      <c r="L277" s="7" t="s">
        <v>530</v>
      </c>
      <c r="M277" s="7" t="s">
        <v>1453</v>
      </c>
      <c r="N277" s="7" t="s">
        <v>23</v>
      </c>
      <c r="O277" s="11">
        <v>3</v>
      </c>
      <c r="P277" s="11">
        <v>21</v>
      </c>
      <c r="Q277" s="11">
        <v>1.5</v>
      </c>
      <c r="R277" s="11">
        <v>1.5</v>
      </c>
      <c r="S277" s="11" t="s">
        <v>1455</v>
      </c>
      <c r="U277" t="str">
        <f t="shared" si="4"/>
        <v>是</v>
      </c>
    </row>
    <row r="278" spans="1:21">
      <c r="A278" s="2" t="str">
        <f>K278&amp;MID(L:L,15,4)</f>
        <v>李琼1920</v>
      </c>
      <c r="B278" s="7" t="s">
        <v>2735</v>
      </c>
      <c r="C278" s="7" t="s">
        <v>1444</v>
      </c>
      <c r="D278" s="7">
        <v>64</v>
      </c>
      <c r="E278" s="7" t="s">
        <v>2736</v>
      </c>
      <c r="F278" s="7" t="s">
        <v>23228</v>
      </c>
      <c r="G278" s="7" t="s">
        <v>23229</v>
      </c>
      <c r="H278" s="7" t="s">
        <v>1450</v>
      </c>
      <c r="I278" s="7" t="s">
        <v>16858</v>
      </c>
      <c r="J278" s="7" t="s">
        <v>1452</v>
      </c>
      <c r="K278" s="7" t="s">
        <v>374</v>
      </c>
      <c r="L278" s="7" t="s">
        <v>375</v>
      </c>
      <c r="M278" s="7" t="s">
        <v>1461</v>
      </c>
      <c r="N278" s="7" t="s">
        <v>23</v>
      </c>
      <c r="O278" s="11">
        <v>3</v>
      </c>
      <c r="P278" s="11">
        <v>14</v>
      </c>
      <c r="Q278" s="11">
        <v>3</v>
      </c>
      <c r="R278" s="11">
        <v>0</v>
      </c>
      <c r="S278" s="11" t="s">
        <v>1455</v>
      </c>
      <c r="U278" t="str">
        <f t="shared" si="4"/>
        <v>是</v>
      </c>
    </row>
    <row r="279" spans="1:21">
      <c r="A279" s="2" t="str">
        <f>K279&amp;MID(L:L,15,4)</f>
        <v>陈艳金0969</v>
      </c>
      <c r="B279" s="7" t="s">
        <v>2740</v>
      </c>
      <c r="C279" s="7" t="s">
        <v>1457</v>
      </c>
      <c r="D279" s="7">
        <v>52</v>
      </c>
      <c r="E279" s="7" t="s">
        <v>2741</v>
      </c>
      <c r="F279" s="7" t="s">
        <v>23230</v>
      </c>
      <c r="G279" s="7" t="s">
        <v>23231</v>
      </c>
      <c r="H279" s="7" t="s">
        <v>1450</v>
      </c>
      <c r="I279" s="7" t="s">
        <v>6002</v>
      </c>
      <c r="J279" s="7" t="s">
        <v>1452</v>
      </c>
      <c r="K279" s="7" t="s">
        <v>101</v>
      </c>
      <c r="L279" s="7" t="s">
        <v>102</v>
      </c>
      <c r="M279" s="7" t="s">
        <v>1461</v>
      </c>
      <c r="N279" s="7" t="s">
        <v>23</v>
      </c>
      <c r="O279" s="11">
        <v>3</v>
      </c>
      <c r="P279" s="11">
        <v>3</v>
      </c>
      <c r="Q279" s="11">
        <v>3</v>
      </c>
      <c r="R279" s="11">
        <v>0</v>
      </c>
      <c r="S279" s="11" t="s">
        <v>1455</v>
      </c>
      <c r="U279" t="str">
        <f t="shared" si="4"/>
        <v>是</v>
      </c>
    </row>
    <row r="280" spans="1:21">
      <c r="A280" s="2" t="str">
        <f>K280&amp;MID(L:L,15,4)</f>
        <v>孔雁屏6029</v>
      </c>
      <c r="B280" s="7" t="s">
        <v>2745</v>
      </c>
      <c r="C280" s="7" t="s">
        <v>1457</v>
      </c>
      <c r="D280" s="7">
        <v>61</v>
      </c>
      <c r="E280" s="7" t="s">
        <v>328</v>
      </c>
      <c r="F280" s="7" t="s">
        <v>23232</v>
      </c>
      <c r="G280" s="7" t="s">
        <v>23233</v>
      </c>
      <c r="H280" s="7" t="s">
        <v>1450</v>
      </c>
      <c r="I280" s="7" t="s">
        <v>23234</v>
      </c>
      <c r="J280" s="7" t="s">
        <v>1452</v>
      </c>
      <c r="K280" s="7" t="s">
        <v>325</v>
      </c>
      <c r="L280" s="7" t="s">
        <v>326</v>
      </c>
      <c r="M280" s="7" t="s">
        <v>1461</v>
      </c>
      <c r="N280" s="7" t="s">
        <v>23</v>
      </c>
      <c r="O280" s="11">
        <v>11</v>
      </c>
      <c r="P280" s="11">
        <v>21</v>
      </c>
      <c r="Q280" s="11">
        <v>3</v>
      </c>
      <c r="R280" s="11">
        <v>8</v>
      </c>
      <c r="S280" s="11" t="s">
        <v>1455</v>
      </c>
      <c r="U280" t="str">
        <f t="shared" si="4"/>
        <v>是</v>
      </c>
    </row>
    <row r="281" spans="1:21">
      <c r="A281" s="2" t="str">
        <f>K281&amp;MID(L:L,15,4)</f>
        <v>陈红玉2747</v>
      </c>
      <c r="B281" s="7" t="s">
        <v>2749</v>
      </c>
      <c r="C281" s="7" t="s">
        <v>1446</v>
      </c>
      <c r="D281" s="7">
        <v>53</v>
      </c>
      <c r="E281" s="7" t="s">
        <v>2750</v>
      </c>
      <c r="F281" s="7" t="s">
        <v>23235</v>
      </c>
      <c r="G281" s="7" t="s">
        <v>23236</v>
      </c>
      <c r="H281" s="7" t="s">
        <v>1450</v>
      </c>
      <c r="I281" s="7" t="s">
        <v>12692</v>
      </c>
      <c r="J281" s="7" t="s">
        <v>1452</v>
      </c>
      <c r="K281" s="7" t="s">
        <v>61</v>
      </c>
      <c r="L281" s="7" t="s">
        <v>62</v>
      </c>
      <c r="M281" s="7" t="s">
        <v>1461</v>
      </c>
      <c r="N281" s="7" t="s">
        <v>23</v>
      </c>
      <c r="O281" s="11">
        <v>3</v>
      </c>
      <c r="P281" s="11">
        <v>19</v>
      </c>
      <c r="Q281" s="11">
        <v>3</v>
      </c>
      <c r="R281" s="11">
        <v>0</v>
      </c>
      <c r="S281" s="11" t="s">
        <v>1455</v>
      </c>
      <c r="U281" t="str">
        <f t="shared" si="4"/>
        <v>是</v>
      </c>
    </row>
    <row r="282" spans="1:21">
      <c r="A282" s="2" t="str">
        <f>K282&amp;MID(L:L,15,4)</f>
        <v>曾宝琰033X</v>
      </c>
      <c r="B282" s="7" t="s">
        <v>2754</v>
      </c>
      <c r="C282" s="7" t="s">
        <v>1457</v>
      </c>
      <c r="D282" s="7">
        <v>62</v>
      </c>
      <c r="E282" s="7" t="s">
        <v>2755</v>
      </c>
      <c r="F282" s="7" t="s">
        <v>23237</v>
      </c>
      <c r="G282" s="7" t="s">
        <v>23238</v>
      </c>
      <c r="H282" s="7" t="s">
        <v>1450</v>
      </c>
      <c r="I282" s="7" t="s">
        <v>23239</v>
      </c>
      <c r="J282" s="7" t="s">
        <v>1452</v>
      </c>
      <c r="K282" s="7" t="s">
        <v>26</v>
      </c>
      <c r="L282" s="7" t="s">
        <v>27</v>
      </c>
      <c r="M282" s="7" t="s">
        <v>1461</v>
      </c>
      <c r="N282" s="7" t="s">
        <v>23</v>
      </c>
      <c r="O282" s="11">
        <v>8</v>
      </c>
      <c r="P282" s="11">
        <v>44</v>
      </c>
      <c r="Q282" s="11">
        <v>3</v>
      </c>
      <c r="R282" s="11">
        <v>5</v>
      </c>
      <c r="S282" s="11" t="s">
        <v>1455</v>
      </c>
      <c r="U282" t="str">
        <f t="shared" si="4"/>
        <v>是</v>
      </c>
    </row>
    <row r="283" spans="1:21">
      <c r="A283" s="2" t="str">
        <f>K283&amp;MID(L:L,15,4)</f>
        <v>陈詠霓0342</v>
      </c>
      <c r="B283" s="7" t="s">
        <v>2759</v>
      </c>
      <c r="C283" s="7" t="s">
        <v>1446</v>
      </c>
      <c r="D283" s="7">
        <v>57</v>
      </c>
      <c r="E283" s="7" t="s">
        <v>109</v>
      </c>
      <c r="F283" s="7" t="s">
        <v>23240</v>
      </c>
      <c r="G283" s="7" t="s">
        <v>23241</v>
      </c>
      <c r="H283" s="7" t="s">
        <v>1450</v>
      </c>
      <c r="I283" s="7" t="s">
        <v>23242</v>
      </c>
      <c r="J283" s="7" t="s">
        <v>1452</v>
      </c>
      <c r="K283" s="7" t="s">
        <v>105</v>
      </c>
      <c r="L283" s="7" t="s">
        <v>106</v>
      </c>
      <c r="M283" s="7" t="s">
        <v>1461</v>
      </c>
      <c r="N283" s="7" t="s">
        <v>23</v>
      </c>
      <c r="O283" s="11">
        <v>6</v>
      </c>
      <c r="P283" s="11">
        <v>28</v>
      </c>
      <c r="Q283" s="11">
        <v>3</v>
      </c>
      <c r="R283" s="11">
        <v>3</v>
      </c>
      <c r="S283" s="11" t="s">
        <v>1455</v>
      </c>
      <c r="U283" t="str">
        <f t="shared" si="4"/>
        <v>是</v>
      </c>
    </row>
    <row r="284" spans="1:21">
      <c r="A284" s="2" t="str">
        <f>K284&amp;MID(L:L,15,4)</f>
        <v>黎焯秦0036</v>
      </c>
      <c r="B284" s="7" t="s">
        <v>5283</v>
      </c>
      <c r="C284" s="7" t="s">
        <v>1457</v>
      </c>
      <c r="D284" s="7">
        <v>49</v>
      </c>
      <c r="E284" s="7" t="s">
        <v>260</v>
      </c>
      <c r="F284" s="7" t="s">
        <v>23243</v>
      </c>
      <c r="G284" s="7" t="s">
        <v>23244</v>
      </c>
      <c r="H284" s="7" t="s">
        <v>1450</v>
      </c>
      <c r="I284" s="7" t="s">
        <v>14741</v>
      </c>
      <c r="J284" s="7" t="s">
        <v>1452</v>
      </c>
      <c r="K284" s="7" t="s">
        <v>273</v>
      </c>
      <c r="L284" s="7" t="s">
        <v>274</v>
      </c>
      <c r="M284" s="7" t="s">
        <v>1461</v>
      </c>
      <c r="N284" s="7" t="s">
        <v>23</v>
      </c>
      <c r="O284" s="11">
        <v>3</v>
      </c>
      <c r="P284" s="11">
        <v>12</v>
      </c>
      <c r="Q284" s="11">
        <v>3</v>
      </c>
      <c r="R284" s="11">
        <v>0</v>
      </c>
      <c r="S284" s="11" t="s">
        <v>1455</v>
      </c>
      <c r="U284" t="str">
        <f t="shared" si="4"/>
        <v>是</v>
      </c>
    </row>
    <row r="285" spans="1:21">
      <c r="A285" s="2" t="str">
        <f>K285&amp;MID(L:L,15,4)</f>
        <v>汤瑞东003X</v>
      </c>
      <c r="B285" s="7" t="s">
        <v>2771</v>
      </c>
      <c r="C285" s="7" t="s">
        <v>1457</v>
      </c>
      <c r="D285" s="7">
        <v>53</v>
      </c>
      <c r="E285" s="7" t="s">
        <v>2772</v>
      </c>
      <c r="F285" s="7" t="s">
        <v>23245</v>
      </c>
      <c r="G285" s="7" t="s">
        <v>23246</v>
      </c>
      <c r="H285" s="7" t="s">
        <v>1450</v>
      </c>
      <c r="I285" s="7" t="s">
        <v>23247</v>
      </c>
      <c r="J285" s="7" t="s">
        <v>1452</v>
      </c>
      <c r="K285" s="7" t="s">
        <v>651</v>
      </c>
      <c r="L285" s="7" t="s">
        <v>652</v>
      </c>
      <c r="M285" s="7" t="s">
        <v>1453</v>
      </c>
      <c r="N285" s="7" t="s">
        <v>23</v>
      </c>
      <c r="O285" s="11">
        <v>1</v>
      </c>
      <c r="P285" s="11">
        <v>39</v>
      </c>
      <c r="Q285" s="11">
        <v>1.5</v>
      </c>
      <c r="R285" s="11">
        <v>0</v>
      </c>
      <c r="S285" s="11" t="s">
        <v>1455</v>
      </c>
      <c r="U285" t="str">
        <f t="shared" si="4"/>
        <v>是</v>
      </c>
    </row>
    <row r="286" spans="1:21">
      <c r="A286" s="2" t="str">
        <f>K286&amp;MID(L:L,15,4)</f>
        <v>王带娣3633</v>
      </c>
      <c r="B286" s="7" t="s">
        <v>3805</v>
      </c>
      <c r="C286" s="7" t="s">
        <v>1457</v>
      </c>
      <c r="D286" s="7">
        <v>35</v>
      </c>
      <c r="E286" s="7" t="s">
        <v>3806</v>
      </c>
      <c r="F286" s="7" t="s">
        <v>23248</v>
      </c>
      <c r="G286" s="7" t="s">
        <v>23249</v>
      </c>
      <c r="H286" s="7" t="s">
        <v>1450</v>
      </c>
      <c r="I286" s="7" t="s">
        <v>23250</v>
      </c>
      <c r="J286" s="7" t="s">
        <v>1452</v>
      </c>
      <c r="K286" s="7" t="s">
        <v>788</v>
      </c>
      <c r="L286" s="7" t="s">
        <v>789</v>
      </c>
      <c r="M286" s="7" t="s">
        <v>1453</v>
      </c>
      <c r="N286" s="7" t="s">
        <v>1454</v>
      </c>
      <c r="O286" s="11">
        <v>20</v>
      </c>
      <c r="P286" s="11">
        <v>56</v>
      </c>
      <c r="Q286" s="11">
        <v>1.5</v>
      </c>
      <c r="R286" s="11">
        <v>18.5</v>
      </c>
      <c r="S286" s="11" t="s">
        <v>1520</v>
      </c>
      <c r="U286" t="str">
        <f t="shared" si="4"/>
        <v>否</v>
      </c>
    </row>
    <row r="287" spans="1:21">
      <c r="A287" s="2" t="str">
        <f>K287&amp;MID(L:L,15,4)</f>
        <v>何丽芬5129</v>
      </c>
      <c r="B287" s="7" t="s">
        <v>2169</v>
      </c>
      <c r="C287" s="7" t="s">
        <v>1446</v>
      </c>
      <c r="D287" s="7">
        <v>30</v>
      </c>
      <c r="E287" s="7" t="s">
        <v>1071</v>
      </c>
      <c r="F287" s="7" t="s">
        <v>23251</v>
      </c>
      <c r="G287" s="7" t="s">
        <v>23252</v>
      </c>
      <c r="H287" s="7" t="s">
        <v>1450</v>
      </c>
      <c r="I287" s="7" t="s">
        <v>3814</v>
      </c>
      <c r="J287" s="7" t="s">
        <v>1452</v>
      </c>
      <c r="K287" s="7" t="s">
        <v>1068</v>
      </c>
      <c r="L287" s="7" t="s">
        <v>1069</v>
      </c>
      <c r="M287" s="7" t="s">
        <v>1461</v>
      </c>
      <c r="N287" s="7" t="s">
        <v>23</v>
      </c>
      <c r="O287" s="11">
        <v>3</v>
      </c>
      <c r="P287" s="11">
        <v>11</v>
      </c>
      <c r="Q287" s="11">
        <v>3</v>
      </c>
      <c r="R287" s="11">
        <v>0</v>
      </c>
      <c r="S287" s="11" t="s">
        <v>1455</v>
      </c>
      <c r="U287" t="str">
        <f t="shared" si="4"/>
        <v>是</v>
      </c>
    </row>
    <row r="288" spans="1:21">
      <c r="A288" s="2" t="str">
        <f>K288&amp;MID(L:L,15,4)</f>
        <v>覃汉莲122X</v>
      </c>
      <c r="B288" s="7" t="s">
        <v>2780</v>
      </c>
      <c r="C288" s="7" t="s">
        <v>1444</v>
      </c>
      <c r="D288" s="7">
        <v>54</v>
      </c>
      <c r="E288" s="7" t="s">
        <v>2781</v>
      </c>
      <c r="F288" s="7" t="s">
        <v>23253</v>
      </c>
      <c r="G288" s="7" t="s">
        <v>23254</v>
      </c>
      <c r="H288" s="7" t="s">
        <v>1450</v>
      </c>
      <c r="I288" s="7" t="s">
        <v>2072</v>
      </c>
      <c r="J288" s="7" t="s">
        <v>1452</v>
      </c>
      <c r="K288" s="7" t="s">
        <v>492</v>
      </c>
      <c r="L288" s="7" t="s">
        <v>493</v>
      </c>
      <c r="M288" s="7" t="s">
        <v>1461</v>
      </c>
      <c r="N288" s="7" t="s">
        <v>23</v>
      </c>
      <c r="O288" s="11">
        <v>3</v>
      </c>
      <c r="P288" s="11">
        <v>0</v>
      </c>
      <c r="Q288" s="11">
        <v>3</v>
      </c>
      <c r="R288" s="11">
        <v>0</v>
      </c>
      <c r="S288" s="11" t="s">
        <v>1455</v>
      </c>
      <c r="U288" t="str">
        <f t="shared" si="4"/>
        <v>是</v>
      </c>
    </row>
    <row r="289" spans="1:21">
      <c r="A289" s="2" t="str">
        <f>K289&amp;MID(L:L,15,4)</f>
        <v>简惠京3026</v>
      </c>
      <c r="B289" s="7" t="s">
        <v>19030</v>
      </c>
      <c r="C289" s="7" t="s">
        <v>1457</v>
      </c>
      <c r="D289" s="7">
        <v>57</v>
      </c>
      <c r="E289" s="7" t="s">
        <v>19031</v>
      </c>
      <c r="F289" s="7" t="s">
        <v>23255</v>
      </c>
      <c r="G289" s="7" t="s">
        <v>23256</v>
      </c>
      <c r="H289" s="7" t="s">
        <v>5239</v>
      </c>
      <c r="I289" s="7" t="s">
        <v>23257</v>
      </c>
      <c r="J289" s="7" t="s">
        <v>1452</v>
      </c>
      <c r="K289" s="7" t="s">
        <v>251</v>
      </c>
      <c r="L289" s="7" t="s">
        <v>252</v>
      </c>
      <c r="M289" s="7" t="s">
        <v>1461</v>
      </c>
      <c r="N289" s="7" t="s">
        <v>23</v>
      </c>
      <c r="O289" s="11">
        <v>5</v>
      </c>
      <c r="P289" s="11">
        <v>0</v>
      </c>
      <c r="Q289" s="11">
        <v>3</v>
      </c>
      <c r="R289" s="11">
        <v>2</v>
      </c>
      <c r="S289" s="11" t="s">
        <v>1455</v>
      </c>
      <c r="U289" t="str">
        <f t="shared" si="4"/>
        <v>是</v>
      </c>
    </row>
    <row r="290" spans="1:21">
      <c r="A290" s="2" t="str">
        <f>K290&amp;MID(L:L,15,4)</f>
        <v>黄群1426</v>
      </c>
      <c r="B290" s="7" t="s">
        <v>2790</v>
      </c>
      <c r="C290" s="7" t="s">
        <v>1446</v>
      </c>
      <c r="D290" s="7">
        <v>56</v>
      </c>
      <c r="E290" s="7" t="s">
        <v>220</v>
      </c>
      <c r="F290" s="7" t="s">
        <v>23258</v>
      </c>
      <c r="G290" s="7" t="s">
        <v>23259</v>
      </c>
      <c r="H290" s="7" t="s">
        <v>1450</v>
      </c>
      <c r="I290" s="7" t="s">
        <v>23260</v>
      </c>
      <c r="J290" s="7" t="s">
        <v>1452</v>
      </c>
      <c r="K290" s="7" t="s">
        <v>217</v>
      </c>
      <c r="L290" s="7" t="s">
        <v>218</v>
      </c>
      <c r="M290" s="7" t="s">
        <v>1461</v>
      </c>
      <c r="N290" s="7" t="s">
        <v>23</v>
      </c>
      <c r="O290" s="11">
        <v>4</v>
      </c>
      <c r="P290" s="11">
        <v>9</v>
      </c>
      <c r="Q290" s="11">
        <v>3</v>
      </c>
      <c r="R290" s="11">
        <v>1</v>
      </c>
      <c r="S290" s="11" t="s">
        <v>1455</v>
      </c>
      <c r="U290" t="str">
        <f t="shared" si="4"/>
        <v>是</v>
      </c>
    </row>
    <row r="291" spans="1:21">
      <c r="A291" s="2" t="str">
        <f>K291&amp;MID(L:L,15,4)</f>
        <v>马兆垣0036</v>
      </c>
      <c r="B291" s="7" t="s">
        <v>2794</v>
      </c>
      <c r="C291" s="7" t="s">
        <v>1446</v>
      </c>
      <c r="D291" s="7">
        <v>59</v>
      </c>
      <c r="E291" s="7" t="s">
        <v>2795</v>
      </c>
      <c r="F291" s="7" t="s">
        <v>23261</v>
      </c>
      <c r="G291" s="7" t="s">
        <v>23262</v>
      </c>
      <c r="H291" s="7" t="s">
        <v>2798</v>
      </c>
      <c r="I291" s="7" t="s">
        <v>11476</v>
      </c>
      <c r="J291" s="7" t="s">
        <v>1452</v>
      </c>
      <c r="K291" s="7" t="s">
        <v>486</v>
      </c>
      <c r="L291" s="7" t="s">
        <v>487</v>
      </c>
      <c r="M291" s="7" t="s">
        <v>1461</v>
      </c>
      <c r="N291" s="7" t="s">
        <v>23</v>
      </c>
      <c r="O291" s="11">
        <v>3</v>
      </c>
      <c r="P291" s="11">
        <v>20</v>
      </c>
      <c r="Q291" s="11">
        <v>3</v>
      </c>
      <c r="R291" s="11">
        <v>0</v>
      </c>
      <c r="S291" s="11" t="s">
        <v>1455</v>
      </c>
      <c r="U291" t="str">
        <f t="shared" si="4"/>
        <v>是</v>
      </c>
    </row>
    <row r="292" spans="1:21">
      <c r="A292" s="2" t="str">
        <f>K292&amp;MID(L:L,15,4)</f>
        <v>蒋傍弟332X</v>
      </c>
      <c r="B292" s="7" t="s">
        <v>2138</v>
      </c>
      <c r="C292" s="7" t="s">
        <v>1446</v>
      </c>
      <c r="D292" s="7">
        <v>63</v>
      </c>
      <c r="E292" s="7" t="s">
        <v>2139</v>
      </c>
      <c r="F292" s="7" t="s">
        <v>23263</v>
      </c>
      <c r="G292" s="7" t="s">
        <v>23264</v>
      </c>
      <c r="H292" s="7" t="s">
        <v>1450</v>
      </c>
      <c r="I292" s="7" t="s">
        <v>14801</v>
      </c>
      <c r="J292" s="7" t="s">
        <v>1452</v>
      </c>
      <c r="K292" s="7" t="s">
        <v>267</v>
      </c>
      <c r="L292" s="7" t="s">
        <v>268</v>
      </c>
      <c r="M292" s="7" t="s">
        <v>1461</v>
      </c>
      <c r="N292" s="7" t="s">
        <v>23</v>
      </c>
      <c r="O292" s="11">
        <v>3</v>
      </c>
      <c r="P292" s="11">
        <v>1</v>
      </c>
      <c r="Q292" s="11">
        <v>3</v>
      </c>
      <c r="R292" s="11">
        <v>0</v>
      </c>
      <c r="S292" s="11" t="s">
        <v>1455</v>
      </c>
      <c r="U292" t="str">
        <f t="shared" si="4"/>
        <v>是</v>
      </c>
    </row>
    <row r="293" spans="1:21">
      <c r="A293" s="2" t="str">
        <f>K293&amp;MID(L:L,15,4)</f>
        <v>张惠芳0042</v>
      </c>
      <c r="B293" s="7" t="s">
        <v>2802</v>
      </c>
      <c r="C293" s="7" t="s">
        <v>1446</v>
      </c>
      <c r="D293" s="7">
        <v>58</v>
      </c>
      <c r="E293" s="7" t="s">
        <v>2803</v>
      </c>
      <c r="F293" s="7" t="s">
        <v>23265</v>
      </c>
      <c r="G293" s="7" t="s">
        <v>23266</v>
      </c>
      <c r="H293" s="7" t="s">
        <v>1450</v>
      </c>
      <c r="I293" s="7" t="s">
        <v>1953</v>
      </c>
      <c r="J293" s="7" t="s">
        <v>1452</v>
      </c>
      <c r="K293" s="7" t="s">
        <v>548</v>
      </c>
      <c r="L293" s="7" t="s">
        <v>549</v>
      </c>
      <c r="M293" s="7" t="s">
        <v>1561</v>
      </c>
      <c r="N293" s="7" t="s">
        <v>23</v>
      </c>
      <c r="O293" s="11">
        <v>3</v>
      </c>
      <c r="P293" s="11">
        <v>39</v>
      </c>
      <c r="Q293" s="11">
        <v>3</v>
      </c>
      <c r="R293" s="11">
        <v>0</v>
      </c>
      <c r="S293" s="11" t="s">
        <v>1455</v>
      </c>
      <c r="U293" t="str">
        <f t="shared" si="4"/>
        <v>是</v>
      </c>
    </row>
    <row r="294" spans="1:21">
      <c r="A294" s="2" t="str">
        <f>K294&amp;MID(L:L,15,4)</f>
        <v>伍东成3915</v>
      </c>
      <c r="B294" s="7" t="s">
        <v>2532</v>
      </c>
      <c r="C294" s="7" t="s">
        <v>1457</v>
      </c>
      <c r="D294" s="7">
        <v>48</v>
      </c>
      <c r="E294" s="7" t="s">
        <v>2533</v>
      </c>
      <c r="F294" s="7" t="s">
        <v>23267</v>
      </c>
      <c r="G294" s="7" t="s">
        <v>23268</v>
      </c>
      <c r="H294" s="7" t="s">
        <v>1450</v>
      </c>
      <c r="I294" s="7" t="s">
        <v>23269</v>
      </c>
      <c r="J294" s="7" t="s">
        <v>1452</v>
      </c>
      <c r="K294" s="7" t="s">
        <v>526</v>
      </c>
      <c r="L294" s="7" t="s">
        <v>527</v>
      </c>
      <c r="M294" s="7" t="s">
        <v>1461</v>
      </c>
      <c r="N294" s="7" t="s">
        <v>23</v>
      </c>
      <c r="O294" s="11">
        <v>7</v>
      </c>
      <c r="P294" s="11">
        <v>7</v>
      </c>
      <c r="Q294" s="11">
        <v>3</v>
      </c>
      <c r="R294" s="11">
        <v>4</v>
      </c>
      <c r="S294" s="11" t="s">
        <v>1455</v>
      </c>
      <c r="U294" t="str">
        <f t="shared" si="4"/>
        <v>是</v>
      </c>
    </row>
    <row r="295" spans="1:21">
      <c r="A295" s="2" t="str">
        <f>K295&amp;MID(L:L,15,4)</f>
        <v>刘汉棉185X</v>
      </c>
      <c r="B295" s="7" t="s">
        <v>2810</v>
      </c>
      <c r="C295" s="7" t="s">
        <v>1457</v>
      </c>
      <c r="D295" s="7">
        <v>50</v>
      </c>
      <c r="E295" s="7" t="s">
        <v>2811</v>
      </c>
      <c r="F295" s="7" t="s">
        <v>23270</v>
      </c>
      <c r="G295" s="7" t="s">
        <v>23271</v>
      </c>
      <c r="H295" s="7" t="s">
        <v>1450</v>
      </c>
      <c r="I295" s="7" t="s">
        <v>8138</v>
      </c>
      <c r="J295" s="7" t="s">
        <v>1452</v>
      </c>
      <c r="K295" s="7" t="s">
        <v>436</v>
      </c>
      <c r="L295" s="7" t="s">
        <v>2815</v>
      </c>
      <c r="M295" s="7" t="s">
        <v>1772</v>
      </c>
      <c r="N295" s="7" t="s">
        <v>23</v>
      </c>
      <c r="O295" s="11">
        <v>4</v>
      </c>
      <c r="P295" s="11">
        <v>24</v>
      </c>
      <c r="Q295" s="11">
        <v>3</v>
      </c>
      <c r="R295" s="11">
        <v>1</v>
      </c>
      <c r="S295" s="11" t="s">
        <v>1455</v>
      </c>
      <c r="U295" t="str">
        <f t="shared" si="4"/>
        <v>是</v>
      </c>
    </row>
    <row r="296" spans="1:21">
      <c r="A296" s="2" t="str">
        <f>K296&amp;MID(L:L,15,4)</f>
        <v>陈润甜4521</v>
      </c>
      <c r="B296" s="7" t="s">
        <v>19030</v>
      </c>
      <c r="C296" s="7" t="s">
        <v>1457</v>
      </c>
      <c r="D296" s="7">
        <v>57</v>
      </c>
      <c r="E296" s="7" t="s">
        <v>19031</v>
      </c>
      <c r="F296" s="7" t="s">
        <v>23272</v>
      </c>
      <c r="G296" s="7" t="s">
        <v>23273</v>
      </c>
      <c r="H296" s="7" t="s">
        <v>1912</v>
      </c>
      <c r="I296" s="7" t="s">
        <v>23274</v>
      </c>
      <c r="J296" s="7" t="s">
        <v>1452</v>
      </c>
      <c r="K296" s="7" t="s">
        <v>723</v>
      </c>
      <c r="L296" s="7" t="s">
        <v>724</v>
      </c>
      <c r="M296" s="7" t="s">
        <v>1461</v>
      </c>
      <c r="N296" s="7" t="s">
        <v>1467</v>
      </c>
      <c r="O296" s="11">
        <v>3</v>
      </c>
      <c r="P296" s="11">
        <v>40</v>
      </c>
      <c r="Q296" s="11">
        <v>3</v>
      </c>
      <c r="R296" s="11">
        <v>0</v>
      </c>
      <c r="S296" s="11" t="s">
        <v>1455</v>
      </c>
      <c r="U296" t="str">
        <f t="shared" si="4"/>
        <v>是</v>
      </c>
    </row>
    <row r="297" spans="1:21">
      <c r="A297" s="2" t="str">
        <f>K297&amp;MID(L:L,15,4)</f>
        <v>李平仪0049</v>
      </c>
      <c r="B297" s="7" t="s">
        <v>2178</v>
      </c>
      <c r="C297" s="7" t="s">
        <v>1444</v>
      </c>
      <c r="D297" s="7">
        <v>52</v>
      </c>
      <c r="E297" s="7" t="s">
        <v>2179</v>
      </c>
      <c r="F297" s="7" t="s">
        <v>23275</v>
      </c>
      <c r="G297" s="7" t="s">
        <v>23276</v>
      </c>
      <c r="H297" s="7" t="s">
        <v>1450</v>
      </c>
      <c r="I297" s="7" t="s">
        <v>3013</v>
      </c>
      <c r="J297" s="7" t="s">
        <v>1452</v>
      </c>
      <c r="K297" s="7" t="s">
        <v>930</v>
      </c>
      <c r="L297" s="7" t="s">
        <v>931</v>
      </c>
      <c r="M297" s="7" t="s">
        <v>1461</v>
      </c>
      <c r="N297" s="7" t="s">
        <v>23</v>
      </c>
      <c r="O297" s="11">
        <v>3</v>
      </c>
      <c r="P297" s="11">
        <v>1</v>
      </c>
      <c r="Q297" s="11">
        <v>3</v>
      </c>
      <c r="R297" s="11">
        <v>0</v>
      </c>
      <c r="S297" s="11" t="s">
        <v>1455</v>
      </c>
      <c r="U297" t="str">
        <f t="shared" si="4"/>
        <v>是</v>
      </c>
    </row>
    <row r="298" spans="1:21">
      <c r="A298" s="2" t="str">
        <f>K298&amp;MID(L:L,15,4)</f>
        <v>邝锐冲1231</v>
      </c>
      <c r="B298" s="7" t="s">
        <v>2825</v>
      </c>
      <c r="C298" s="7" t="s">
        <v>1446</v>
      </c>
      <c r="D298" s="7">
        <v>36</v>
      </c>
      <c r="E298" s="7" t="s">
        <v>2826</v>
      </c>
      <c r="F298" s="7" t="s">
        <v>23277</v>
      </c>
      <c r="G298" s="7" t="s">
        <v>23278</v>
      </c>
      <c r="H298" s="7" t="s">
        <v>1450</v>
      </c>
      <c r="I298" s="7" t="s">
        <v>23279</v>
      </c>
      <c r="J298" s="7" t="s">
        <v>1452</v>
      </c>
      <c r="K298" s="7" t="s">
        <v>970</v>
      </c>
      <c r="L298" s="7" t="s">
        <v>971</v>
      </c>
      <c r="M298" s="7" t="s">
        <v>1453</v>
      </c>
      <c r="N298" s="7" t="s">
        <v>23</v>
      </c>
      <c r="O298" s="11">
        <v>6</v>
      </c>
      <c r="P298" s="11">
        <v>17</v>
      </c>
      <c r="Q298" s="11">
        <v>1.5</v>
      </c>
      <c r="R298" s="11">
        <v>4.5</v>
      </c>
      <c r="S298" s="11" t="s">
        <v>1455</v>
      </c>
      <c r="U298" t="str">
        <f t="shared" si="4"/>
        <v>是</v>
      </c>
    </row>
    <row r="299" spans="1:21">
      <c r="A299" s="2" t="str">
        <f>K299&amp;MID(L:L,15,4)</f>
        <v>黎晓君0020</v>
      </c>
      <c r="B299" s="7" t="s">
        <v>2830</v>
      </c>
      <c r="C299" s="7" t="s">
        <v>1457</v>
      </c>
      <c r="D299" s="7">
        <v>47</v>
      </c>
      <c r="E299" s="7" t="s">
        <v>2831</v>
      </c>
      <c r="F299" s="7" t="s">
        <v>23280</v>
      </c>
      <c r="G299" s="7" t="s">
        <v>23281</v>
      </c>
      <c r="H299" s="7" t="s">
        <v>1450</v>
      </c>
      <c r="I299" s="7" t="s">
        <v>13792</v>
      </c>
      <c r="J299" s="7" t="s">
        <v>1452</v>
      </c>
      <c r="K299" s="7" t="s">
        <v>353</v>
      </c>
      <c r="L299" s="7" t="s">
        <v>354</v>
      </c>
      <c r="M299" s="7" t="s">
        <v>1453</v>
      </c>
      <c r="N299" s="7" t="s">
        <v>23</v>
      </c>
      <c r="O299" s="11">
        <v>3</v>
      </c>
      <c r="P299" s="11">
        <v>26</v>
      </c>
      <c r="Q299" s="11">
        <v>1.5</v>
      </c>
      <c r="R299" s="11">
        <v>1.5</v>
      </c>
      <c r="S299" s="11" t="s">
        <v>1455</v>
      </c>
      <c r="U299" t="str">
        <f t="shared" si="4"/>
        <v>是</v>
      </c>
    </row>
    <row r="300" spans="1:21">
      <c r="A300" s="2" t="str">
        <f>K300&amp;MID(L:L,15,4)</f>
        <v>梁福洪0015</v>
      </c>
      <c r="B300" s="7" t="s">
        <v>2835</v>
      </c>
      <c r="C300" s="7" t="s">
        <v>1446</v>
      </c>
      <c r="D300" s="7">
        <v>53</v>
      </c>
      <c r="E300" s="7" t="s">
        <v>2836</v>
      </c>
      <c r="F300" s="7" t="s">
        <v>23282</v>
      </c>
      <c r="G300" s="7" t="s">
        <v>23283</v>
      </c>
      <c r="H300" s="7" t="s">
        <v>1450</v>
      </c>
      <c r="I300" s="7" t="s">
        <v>23284</v>
      </c>
      <c r="J300" s="7" t="s">
        <v>1452</v>
      </c>
      <c r="K300" s="7" t="s">
        <v>768</v>
      </c>
      <c r="L300" s="7" t="s">
        <v>769</v>
      </c>
      <c r="M300" s="7" t="s">
        <v>1461</v>
      </c>
      <c r="N300" s="7" t="s">
        <v>1454</v>
      </c>
      <c r="O300" s="11">
        <v>8</v>
      </c>
      <c r="P300" s="11">
        <v>35</v>
      </c>
      <c r="Q300" s="11">
        <v>3</v>
      </c>
      <c r="R300" s="11">
        <v>5</v>
      </c>
      <c r="S300" s="11" t="s">
        <v>1455</v>
      </c>
      <c r="U300" t="str">
        <f t="shared" si="4"/>
        <v>是</v>
      </c>
    </row>
    <row r="301" spans="1:21">
      <c r="A301" s="2" t="str">
        <f>K301&amp;MID(L:L,15,4)</f>
        <v>陈就娣002X</v>
      </c>
      <c r="B301" s="7" t="s">
        <v>2840</v>
      </c>
      <c r="C301" s="7" t="s">
        <v>1446</v>
      </c>
      <c r="D301" s="7">
        <v>48</v>
      </c>
      <c r="E301" s="7" t="s">
        <v>2841</v>
      </c>
      <c r="F301" s="7" t="s">
        <v>23285</v>
      </c>
      <c r="G301" s="7" t="s">
        <v>23286</v>
      </c>
      <c r="H301" s="7" t="s">
        <v>1450</v>
      </c>
      <c r="I301" s="7" t="s">
        <v>23287</v>
      </c>
      <c r="J301" s="7" t="s">
        <v>1452</v>
      </c>
      <c r="K301" s="7" t="s">
        <v>720</v>
      </c>
      <c r="L301" s="7" t="s">
        <v>721</v>
      </c>
      <c r="M301" s="7" t="s">
        <v>1461</v>
      </c>
      <c r="N301" s="7" t="s">
        <v>1467</v>
      </c>
      <c r="O301" s="11">
        <v>3</v>
      </c>
      <c r="P301" s="11">
        <v>47</v>
      </c>
      <c r="Q301" s="11">
        <v>3</v>
      </c>
      <c r="R301" s="11">
        <v>0</v>
      </c>
      <c r="S301" s="11" t="s">
        <v>1455</v>
      </c>
      <c r="U301" t="str">
        <f t="shared" si="4"/>
        <v>是</v>
      </c>
    </row>
    <row r="302" spans="1:21">
      <c r="A302" s="2" t="str">
        <f>K302&amp;MID(L:L,15,4)</f>
        <v>陈雪玉0624</v>
      </c>
      <c r="B302" s="7" t="s">
        <v>2845</v>
      </c>
      <c r="C302" s="7" t="s">
        <v>1457</v>
      </c>
      <c r="D302" s="7">
        <v>53</v>
      </c>
      <c r="E302" s="7" t="s">
        <v>2846</v>
      </c>
      <c r="F302" s="7" t="s">
        <v>23288</v>
      </c>
      <c r="G302" s="7" t="s">
        <v>23289</v>
      </c>
      <c r="H302" s="7" t="s">
        <v>1450</v>
      </c>
      <c r="I302" s="7" t="s">
        <v>23290</v>
      </c>
      <c r="J302" s="7" t="s">
        <v>1452</v>
      </c>
      <c r="K302" s="7" t="s">
        <v>98</v>
      </c>
      <c r="L302" s="7" t="s">
        <v>99</v>
      </c>
      <c r="M302" s="7" t="s">
        <v>1461</v>
      </c>
      <c r="N302" s="7" t="s">
        <v>23</v>
      </c>
      <c r="O302" s="11">
        <v>12</v>
      </c>
      <c r="P302" s="11">
        <v>7</v>
      </c>
      <c r="Q302" s="11">
        <v>3</v>
      </c>
      <c r="R302" s="11">
        <v>9</v>
      </c>
      <c r="S302" s="11" t="s">
        <v>1455</v>
      </c>
      <c r="U302" t="str">
        <f t="shared" si="4"/>
        <v>是</v>
      </c>
    </row>
    <row r="303" spans="1:21">
      <c r="A303" s="2" t="str">
        <f>K303&amp;MID(L:L,15,4)</f>
        <v>周炳雄121X</v>
      </c>
      <c r="B303" s="7" t="s">
        <v>2850</v>
      </c>
      <c r="C303" s="7" t="s">
        <v>1444</v>
      </c>
      <c r="D303" s="7">
        <v>60</v>
      </c>
      <c r="E303" s="7" t="s">
        <v>2851</v>
      </c>
      <c r="F303" s="7" t="s">
        <v>23291</v>
      </c>
      <c r="G303" s="7" t="s">
        <v>23292</v>
      </c>
      <c r="H303" s="7" t="s">
        <v>1450</v>
      </c>
      <c r="I303" s="7" t="s">
        <v>23293</v>
      </c>
      <c r="J303" s="7" t="s">
        <v>1452</v>
      </c>
      <c r="K303" s="7" t="s">
        <v>878</v>
      </c>
      <c r="L303" s="7" t="s">
        <v>879</v>
      </c>
      <c r="M303" s="7" t="s">
        <v>1461</v>
      </c>
      <c r="N303" s="7" t="s">
        <v>23</v>
      </c>
      <c r="O303" s="11">
        <v>5</v>
      </c>
      <c r="P303" s="11">
        <v>14</v>
      </c>
      <c r="Q303" s="11">
        <v>3</v>
      </c>
      <c r="R303" s="11">
        <v>2</v>
      </c>
      <c r="S303" s="11" t="s">
        <v>1455</v>
      </c>
      <c r="U303" t="str">
        <f t="shared" si="4"/>
        <v>是</v>
      </c>
    </row>
    <row r="304" spans="1:21">
      <c r="A304" s="2" t="str">
        <f>K304&amp;MID(L:L,15,4)</f>
        <v>谭用维1240</v>
      </c>
      <c r="B304" s="7" t="s">
        <v>1944</v>
      </c>
      <c r="C304" s="7" t="s">
        <v>1457</v>
      </c>
      <c r="D304" s="7">
        <v>48</v>
      </c>
      <c r="E304" s="7" t="s">
        <v>1945</v>
      </c>
      <c r="F304" s="7" t="s">
        <v>23294</v>
      </c>
      <c r="G304" s="7" t="s">
        <v>23295</v>
      </c>
      <c r="H304" s="7" t="s">
        <v>1450</v>
      </c>
      <c r="I304" s="7" t="s">
        <v>23296</v>
      </c>
      <c r="J304" s="7" t="s">
        <v>1452</v>
      </c>
      <c r="K304" s="7" t="s">
        <v>545</v>
      </c>
      <c r="L304" s="7" t="s">
        <v>546</v>
      </c>
      <c r="M304" s="7" t="s">
        <v>1453</v>
      </c>
      <c r="N304" s="7" t="s">
        <v>23</v>
      </c>
      <c r="O304" s="11">
        <v>3</v>
      </c>
      <c r="P304" s="11">
        <v>55</v>
      </c>
      <c r="Q304" s="11">
        <v>1.5</v>
      </c>
      <c r="R304" s="11">
        <v>1.5</v>
      </c>
      <c r="S304" s="11" t="s">
        <v>1455</v>
      </c>
      <c r="U304" t="str">
        <f t="shared" si="4"/>
        <v>是</v>
      </c>
    </row>
    <row r="305" spans="1:21">
      <c r="A305" s="2" t="str">
        <f>K305&amp;MID(L:L,15,4)</f>
        <v>陈祥仪0619</v>
      </c>
      <c r="B305" s="7" t="s">
        <v>2858</v>
      </c>
      <c r="C305" s="7" t="s">
        <v>1446</v>
      </c>
      <c r="D305" s="7">
        <v>45</v>
      </c>
      <c r="E305" s="7" t="s">
        <v>2859</v>
      </c>
      <c r="F305" s="7" t="s">
        <v>23297</v>
      </c>
      <c r="G305" s="7" t="s">
        <v>23298</v>
      </c>
      <c r="H305" s="7" t="s">
        <v>1450</v>
      </c>
      <c r="I305" s="7" t="s">
        <v>7988</v>
      </c>
      <c r="J305" s="7" t="s">
        <v>1452</v>
      </c>
      <c r="K305" s="7" t="s">
        <v>92</v>
      </c>
      <c r="L305" s="7" t="s">
        <v>93</v>
      </c>
      <c r="M305" s="7" t="s">
        <v>1461</v>
      </c>
      <c r="N305" s="7" t="s">
        <v>23</v>
      </c>
      <c r="O305" s="11">
        <v>3</v>
      </c>
      <c r="P305" s="11">
        <v>20</v>
      </c>
      <c r="Q305" s="11">
        <v>3</v>
      </c>
      <c r="R305" s="11">
        <v>0</v>
      </c>
      <c r="S305" s="11" t="s">
        <v>1455</v>
      </c>
      <c r="U305" t="str">
        <f t="shared" si="4"/>
        <v>是</v>
      </c>
    </row>
    <row r="306" spans="1:21">
      <c r="A306" s="2" t="str">
        <f>K306&amp;MID(L:L,15,4)</f>
        <v>罗佐铿4515</v>
      </c>
      <c r="B306" s="7" t="s">
        <v>2863</v>
      </c>
      <c r="C306" s="7" t="s">
        <v>1457</v>
      </c>
      <c r="D306" s="7">
        <v>29</v>
      </c>
      <c r="E306" s="7" t="s">
        <v>2864</v>
      </c>
      <c r="F306" s="7" t="s">
        <v>23299</v>
      </c>
      <c r="G306" s="7" t="s">
        <v>23300</v>
      </c>
      <c r="H306" s="7" t="s">
        <v>1450</v>
      </c>
      <c r="I306" s="7" t="s">
        <v>20039</v>
      </c>
      <c r="J306" s="7" t="s">
        <v>1452</v>
      </c>
      <c r="K306" s="7" t="s">
        <v>476</v>
      </c>
      <c r="L306" s="7" t="s">
        <v>477</v>
      </c>
      <c r="M306" s="7" t="s">
        <v>1461</v>
      </c>
      <c r="N306" s="7" t="s">
        <v>23</v>
      </c>
      <c r="O306" s="11">
        <v>3</v>
      </c>
      <c r="P306" s="11">
        <v>4</v>
      </c>
      <c r="Q306" s="11">
        <v>3</v>
      </c>
      <c r="R306" s="11">
        <v>0</v>
      </c>
      <c r="S306" s="11" t="s">
        <v>1455</v>
      </c>
      <c r="U306" t="str">
        <f t="shared" si="4"/>
        <v>是</v>
      </c>
    </row>
    <row r="307" spans="1:21">
      <c r="A307" s="2" t="str">
        <f>K307&amp;MID(L:L,15,4)</f>
        <v>何全辉0015</v>
      </c>
      <c r="B307" s="7" t="s">
        <v>2178</v>
      </c>
      <c r="C307" s="7" t="s">
        <v>1444</v>
      </c>
      <c r="D307" s="7">
        <v>52</v>
      </c>
      <c r="E307" s="7" t="s">
        <v>2179</v>
      </c>
      <c r="F307" s="7" t="s">
        <v>23301</v>
      </c>
      <c r="G307" s="7" t="s">
        <v>23302</v>
      </c>
      <c r="H307" s="7" t="s">
        <v>1450</v>
      </c>
      <c r="I307" s="7" t="s">
        <v>23303</v>
      </c>
      <c r="J307" s="7" t="s">
        <v>1452</v>
      </c>
      <c r="K307" s="7" t="s">
        <v>928</v>
      </c>
      <c r="L307" s="7" t="s">
        <v>929</v>
      </c>
      <c r="M307" s="7" t="s">
        <v>1461</v>
      </c>
      <c r="N307" s="7" t="s">
        <v>23</v>
      </c>
      <c r="O307" s="11">
        <v>3</v>
      </c>
      <c r="P307" s="11">
        <v>2</v>
      </c>
      <c r="Q307" s="11">
        <v>3</v>
      </c>
      <c r="R307" s="11">
        <v>0</v>
      </c>
      <c r="S307" s="11" t="s">
        <v>1455</v>
      </c>
      <c r="U307" t="str">
        <f t="shared" si="4"/>
        <v>是</v>
      </c>
    </row>
    <row r="308" spans="1:21">
      <c r="A308" s="2" t="str">
        <f>K308&amp;MID(L:L,15,4)</f>
        <v>陈志杰0352</v>
      </c>
      <c r="B308" s="7" t="s">
        <v>2871</v>
      </c>
      <c r="C308" s="7" t="s">
        <v>1446</v>
      </c>
      <c r="D308" s="7">
        <v>53</v>
      </c>
      <c r="E308" s="7" t="s">
        <v>2872</v>
      </c>
      <c r="F308" s="7" t="s">
        <v>23304</v>
      </c>
      <c r="G308" s="7" t="s">
        <v>23305</v>
      </c>
      <c r="H308" s="7" t="s">
        <v>1450</v>
      </c>
      <c r="I308" s="7" t="s">
        <v>23306</v>
      </c>
      <c r="J308" s="7" t="s">
        <v>1452</v>
      </c>
      <c r="K308" s="7" t="s">
        <v>114</v>
      </c>
      <c r="L308" s="7" t="s">
        <v>115</v>
      </c>
      <c r="M308" s="7" t="s">
        <v>1561</v>
      </c>
      <c r="N308" s="7" t="s">
        <v>23</v>
      </c>
      <c r="O308" s="11">
        <v>3</v>
      </c>
      <c r="P308" s="11">
        <v>21</v>
      </c>
      <c r="Q308" s="11">
        <v>3</v>
      </c>
      <c r="R308" s="11">
        <v>0</v>
      </c>
      <c r="S308" s="11" t="s">
        <v>1455</v>
      </c>
      <c r="U308" t="str">
        <f t="shared" si="4"/>
        <v>是</v>
      </c>
    </row>
    <row r="309" spans="1:21">
      <c r="A309" s="2" t="str">
        <f>K309&amp;MID(L:L,15,4)</f>
        <v>黄齐好1226</v>
      </c>
      <c r="B309" s="7" t="s">
        <v>1974</v>
      </c>
      <c r="C309" s="7" t="s">
        <v>1446</v>
      </c>
      <c r="D309" s="7">
        <v>44</v>
      </c>
      <c r="E309" s="7" t="s">
        <v>1043</v>
      </c>
      <c r="F309" s="7" t="s">
        <v>23307</v>
      </c>
      <c r="G309" s="7" t="s">
        <v>23308</v>
      </c>
      <c r="H309" s="7" t="s">
        <v>1450</v>
      </c>
      <c r="I309" s="7" t="s">
        <v>23309</v>
      </c>
      <c r="J309" s="7" t="s">
        <v>1452</v>
      </c>
      <c r="K309" s="7" t="s">
        <v>1041</v>
      </c>
      <c r="L309" s="7" t="s">
        <v>1042</v>
      </c>
      <c r="M309" s="7" t="s">
        <v>1453</v>
      </c>
      <c r="N309" s="7" t="s">
        <v>23</v>
      </c>
      <c r="O309" s="11">
        <v>4</v>
      </c>
      <c r="P309" s="11">
        <v>35</v>
      </c>
      <c r="Q309" s="11">
        <v>1.5</v>
      </c>
      <c r="R309" s="11">
        <v>2.5</v>
      </c>
      <c r="S309" s="11" t="s">
        <v>1455</v>
      </c>
      <c r="U309" t="str">
        <f t="shared" si="4"/>
        <v>是</v>
      </c>
    </row>
    <row r="310" spans="1:21">
      <c r="A310" s="2" t="str">
        <f>K310&amp;MID(L:L,15,4)</f>
        <v>黄星燎1235</v>
      </c>
      <c r="B310" s="7" t="s">
        <v>1699</v>
      </c>
      <c r="C310" s="7" t="s">
        <v>1444</v>
      </c>
      <c r="D310" s="7">
        <v>57</v>
      </c>
      <c r="E310" s="7" t="s">
        <v>1700</v>
      </c>
      <c r="F310" s="7" t="s">
        <v>23310</v>
      </c>
      <c r="G310" s="7" t="s">
        <v>23311</v>
      </c>
      <c r="H310" s="7" t="s">
        <v>1450</v>
      </c>
      <c r="I310" s="7" t="s">
        <v>23312</v>
      </c>
      <c r="J310" s="7" t="s">
        <v>1452</v>
      </c>
      <c r="K310" s="7" t="s">
        <v>270</v>
      </c>
      <c r="L310" s="7" t="s">
        <v>271</v>
      </c>
      <c r="M310" s="7" t="s">
        <v>1461</v>
      </c>
      <c r="N310" s="7" t="s">
        <v>23</v>
      </c>
      <c r="O310" s="11">
        <v>3</v>
      </c>
      <c r="P310" s="11">
        <v>44</v>
      </c>
      <c r="Q310" s="11">
        <v>3</v>
      </c>
      <c r="R310" s="11">
        <v>0</v>
      </c>
      <c r="S310" s="11" t="s">
        <v>1455</v>
      </c>
      <c r="U310" t="str">
        <f t="shared" si="4"/>
        <v>是</v>
      </c>
    </row>
    <row r="311" spans="1:21">
      <c r="A311" s="2" t="str">
        <f>K311&amp;MID(L:L,15,4)</f>
        <v>黄星燎1235</v>
      </c>
      <c r="B311" s="7" t="s">
        <v>1699</v>
      </c>
      <c r="C311" s="7" t="s">
        <v>1444</v>
      </c>
      <c r="D311" s="7">
        <v>57</v>
      </c>
      <c r="E311" s="7" t="s">
        <v>1700</v>
      </c>
      <c r="F311" s="7" t="s">
        <v>23313</v>
      </c>
      <c r="G311" s="7" t="s">
        <v>23314</v>
      </c>
      <c r="H311" s="7" t="s">
        <v>1450</v>
      </c>
      <c r="I311" s="7" t="s">
        <v>23315</v>
      </c>
      <c r="J311" s="7" t="s">
        <v>1452</v>
      </c>
      <c r="K311" s="7" t="s">
        <v>270</v>
      </c>
      <c r="L311" s="7" t="s">
        <v>271</v>
      </c>
      <c r="M311" s="7" t="s">
        <v>1461</v>
      </c>
      <c r="N311" s="7" t="s">
        <v>23</v>
      </c>
      <c r="O311" s="11">
        <v>2</v>
      </c>
      <c r="P311" s="11">
        <v>46</v>
      </c>
      <c r="Q311" s="11">
        <v>3</v>
      </c>
      <c r="R311" s="11">
        <v>-1</v>
      </c>
      <c r="S311" s="11" t="s">
        <v>1520</v>
      </c>
      <c r="U311" t="str">
        <f t="shared" si="4"/>
        <v>否</v>
      </c>
    </row>
    <row r="312" spans="1:21">
      <c r="A312" s="2" t="str">
        <f>K312&amp;MID(L:L,15,4)</f>
        <v>钟汉2739</v>
      </c>
      <c r="B312" s="7" t="s">
        <v>2881</v>
      </c>
      <c r="C312" s="7" t="s">
        <v>1446</v>
      </c>
      <c r="D312" s="7">
        <v>44</v>
      </c>
      <c r="E312" s="7" t="s">
        <v>2882</v>
      </c>
      <c r="F312" s="7" t="s">
        <v>23316</v>
      </c>
      <c r="G312" s="7" t="s">
        <v>23317</v>
      </c>
      <c r="H312" s="7" t="s">
        <v>2884</v>
      </c>
      <c r="I312" s="7" t="s">
        <v>23318</v>
      </c>
      <c r="J312" s="7" t="s">
        <v>1452</v>
      </c>
      <c r="K312" s="7" t="s">
        <v>666</v>
      </c>
      <c r="L312" s="7" t="s">
        <v>667</v>
      </c>
      <c r="M312" s="7" t="s">
        <v>1453</v>
      </c>
      <c r="N312" s="7" t="s">
        <v>23</v>
      </c>
      <c r="O312" s="11">
        <v>1</v>
      </c>
      <c r="P312" s="11">
        <v>36</v>
      </c>
      <c r="Q312" s="11">
        <v>1.5</v>
      </c>
      <c r="R312" s="11">
        <v>0</v>
      </c>
      <c r="S312" s="11" t="s">
        <v>1455</v>
      </c>
      <c r="U312" t="str">
        <f t="shared" si="4"/>
        <v>是</v>
      </c>
    </row>
    <row r="313" spans="1:21">
      <c r="A313" s="2" t="str">
        <f>K313&amp;MID(L:L,15,4)</f>
        <v>马国文3614</v>
      </c>
      <c r="B313" s="7" t="s">
        <v>8664</v>
      </c>
      <c r="C313" s="7" t="s">
        <v>1446</v>
      </c>
      <c r="D313" s="7">
        <v>42</v>
      </c>
      <c r="E313" s="7" t="s">
        <v>1573</v>
      </c>
      <c r="F313" s="7" t="s">
        <v>23319</v>
      </c>
      <c r="G313" s="7" t="s">
        <v>23320</v>
      </c>
      <c r="H313" s="7" t="s">
        <v>1450</v>
      </c>
      <c r="I313" s="7" t="s">
        <v>21740</v>
      </c>
      <c r="J313" s="7" t="s">
        <v>1452</v>
      </c>
      <c r="K313" s="7" t="s">
        <v>780</v>
      </c>
      <c r="L313" s="7" t="s">
        <v>781</v>
      </c>
      <c r="M313" s="7" t="s">
        <v>1461</v>
      </c>
      <c r="N313" s="7" t="s">
        <v>23</v>
      </c>
      <c r="O313" s="11">
        <v>3</v>
      </c>
      <c r="P313" s="11">
        <v>8</v>
      </c>
      <c r="Q313" s="11">
        <v>3</v>
      </c>
      <c r="R313" s="11">
        <v>0</v>
      </c>
      <c r="S313" s="11" t="s">
        <v>1455</v>
      </c>
      <c r="U313" t="str">
        <f t="shared" si="4"/>
        <v>是</v>
      </c>
    </row>
    <row r="314" spans="1:21">
      <c r="A314" s="2" t="str">
        <f>K314&amp;MID(L:L,15,4)</f>
        <v>谭礼灿1212</v>
      </c>
      <c r="B314" s="7" t="s">
        <v>2886</v>
      </c>
      <c r="C314" s="7" t="s">
        <v>1446</v>
      </c>
      <c r="D314" s="7">
        <v>40</v>
      </c>
      <c r="E314" s="7" t="s">
        <v>2887</v>
      </c>
      <c r="F314" s="7" t="s">
        <v>23321</v>
      </c>
      <c r="G314" s="7" t="s">
        <v>23322</v>
      </c>
      <c r="H314" s="7" t="s">
        <v>1450</v>
      </c>
      <c r="I314" s="7" t="s">
        <v>2806</v>
      </c>
      <c r="J314" s="7" t="s">
        <v>1452</v>
      </c>
      <c r="K314" s="7" t="s">
        <v>539</v>
      </c>
      <c r="L314" s="7" t="s">
        <v>540</v>
      </c>
      <c r="M314" s="7" t="s">
        <v>1461</v>
      </c>
      <c r="N314" s="7" t="s">
        <v>23</v>
      </c>
      <c r="O314" s="11">
        <v>3</v>
      </c>
      <c r="P314" s="11">
        <v>16</v>
      </c>
      <c r="Q314" s="11">
        <v>3</v>
      </c>
      <c r="R314" s="11">
        <v>0</v>
      </c>
      <c r="S314" s="11" t="s">
        <v>1455</v>
      </c>
      <c r="U314" t="str">
        <f t="shared" si="4"/>
        <v>是</v>
      </c>
    </row>
    <row r="315" spans="1:21">
      <c r="A315" s="2" t="str">
        <f>K315&amp;MID(L:L,15,4)</f>
        <v>周关6023</v>
      </c>
      <c r="B315" s="7" t="s">
        <v>2892</v>
      </c>
      <c r="C315" s="7" t="s">
        <v>1446</v>
      </c>
      <c r="D315" s="7">
        <v>45</v>
      </c>
      <c r="E315" s="7" t="s">
        <v>2320</v>
      </c>
      <c r="F315" s="7" t="s">
        <v>23323</v>
      </c>
      <c r="G315" s="7" t="s">
        <v>23324</v>
      </c>
      <c r="H315" s="7" t="s">
        <v>1450</v>
      </c>
      <c r="I315" s="7" t="s">
        <v>11479</v>
      </c>
      <c r="J315" s="7" t="s">
        <v>1452</v>
      </c>
      <c r="K315" s="7" t="s">
        <v>606</v>
      </c>
      <c r="L315" s="7" t="s">
        <v>607</v>
      </c>
      <c r="M315" s="7" t="s">
        <v>1453</v>
      </c>
      <c r="N315" s="7" t="s">
        <v>23</v>
      </c>
      <c r="O315" s="11">
        <v>2</v>
      </c>
      <c r="P315" s="11">
        <v>27</v>
      </c>
      <c r="Q315" s="11">
        <v>1.5</v>
      </c>
      <c r="R315" s="11">
        <v>0.5</v>
      </c>
      <c r="S315" s="11" t="s">
        <v>1455</v>
      </c>
      <c r="U315" t="str">
        <f t="shared" si="4"/>
        <v>是</v>
      </c>
    </row>
    <row r="316" spans="1:21">
      <c r="A316" s="2" t="str">
        <f>K316&amp;MID(L:L,15,4)</f>
        <v>戴英明0918</v>
      </c>
      <c r="B316" s="7" t="s">
        <v>5323</v>
      </c>
      <c r="C316" s="7" t="s">
        <v>1446</v>
      </c>
      <c r="D316" s="7">
        <v>56</v>
      </c>
      <c r="E316" s="7" t="s">
        <v>5324</v>
      </c>
      <c r="F316" s="7" t="s">
        <v>23325</v>
      </c>
      <c r="G316" s="7" t="s">
        <v>23326</v>
      </c>
      <c r="H316" s="7" t="s">
        <v>1450</v>
      </c>
      <c r="I316" s="7" t="s">
        <v>23327</v>
      </c>
      <c r="J316" s="7" t="s">
        <v>1452</v>
      </c>
      <c r="K316" s="7" t="s">
        <v>118</v>
      </c>
      <c r="L316" s="7" t="s">
        <v>119</v>
      </c>
      <c r="M316" s="7" t="s">
        <v>1461</v>
      </c>
      <c r="N316" s="7" t="s">
        <v>23</v>
      </c>
      <c r="O316" s="11">
        <v>3</v>
      </c>
      <c r="P316" s="11">
        <v>49</v>
      </c>
      <c r="Q316" s="11">
        <v>3</v>
      </c>
      <c r="R316" s="11">
        <v>0</v>
      </c>
      <c r="S316" s="11" t="s">
        <v>1455</v>
      </c>
      <c r="U316" t="str">
        <f t="shared" si="4"/>
        <v>是</v>
      </c>
    </row>
    <row r="317" spans="1:21">
      <c r="A317" s="2" t="str">
        <f>K317&amp;MID(L:L,15,4)</f>
        <v/>
      </c>
      <c r="B317" s="7"/>
      <c r="C317" s="7"/>
      <c r="D317" s="7"/>
      <c r="E317" s="7"/>
      <c r="F317" s="7"/>
      <c r="G317" s="7"/>
      <c r="H317" s="7"/>
      <c r="I317" s="7"/>
      <c r="J317" s="7"/>
      <c r="K317" s="7"/>
      <c r="L317" s="7"/>
      <c r="M317" s="7"/>
      <c r="N317" s="7"/>
      <c r="O317" s="11"/>
      <c r="P317" s="11"/>
      <c r="Q317" s="11"/>
      <c r="R317" s="11"/>
      <c r="S317" s="11"/>
      <c r="U317">
        <f t="shared" si="4"/>
        <v>0</v>
      </c>
    </row>
    <row r="318" spans="1:21">
      <c r="A318" s="2" t="str">
        <f>K318&amp;MID(L:L,15,4)</f>
        <v/>
      </c>
      <c r="B318" s="7"/>
      <c r="C318" s="7"/>
      <c r="D318" s="7"/>
      <c r="E318" s="7"/>
      <c r="F318" s="7"/>
      <c r="G318" s="7"/>
      <c r="H318" s="7"/>
      <c r="I318" s="7"/>
      <c r="J318" s="7"/>
      <c r="K318" s="7"/>
      <c r="L318" s="7"/>
      <c r="M318" s="7"/>
      <c r="N318" s="7"/>
      <c r="O318" s="11"/>
      <c r="P318" s="11"/>
      <c r="Q318" s="11"/>
      <c r="R318" s="11"/>
      <c r="S318" s="11"/>
      <c r="U318">
        <f t="shared" si="4"/>
        <v>0</v>
      </c>
    </row>
    <row r="319" spans="1:21">
      <c r="A319" s="2" t="str">
        <f>K319&amp;MID(L:L,15,4)</f>
        <v/>
      </c>
      <c r="B319" s="7"/>
      <c r="C319" s="7"/>
      <c r="D319" s="7"/>
      <c r="E319" s="7"/>
      <c r="F319" s="7"/>
      <c r="G319" s="7"/>
      <c r="H319" s="7"/>
      <c r="I319" s="7"/>
      <c r="J319" s="7"/>
      <c r="K319" s="7"/>
      <c r="L319" s="7"/>
      <c r="M319" s="7"/>
      <c r="N319" s="7"/>
      <c r="O319" s="11"/>
      <c r="P319" s="11"/>
      <c r="Q319" s="11"/>
      <c r="R319" s="11"/>
      <c r="S319" s="11"/>
      <c r="U319">
        <f t="shared" si="4"/>
        <v>0</v>
      </c>
    </row>
    <row r="320" spans="1:21">
      <c r="A320" s="2" t="str">
        <f>K320&amp;MID(L:L,15,4)</f>
        <v/>
      </c>
      <c r="B320" s="7"/>
      <c r="C320" s="7"/>
      <c r="D320" s="7"/>
      <c r="E320" s="7"/>
      <c r="F320" s="7"/>
      <c r="G320" s="7"/>
      <c r="H320" s="7"/>
      <c r="I320" s="7"/>
      <c r="J320" s="7"/>
      <c r="K320" s="7"/>
      <c r="L320" s="7"/>
      <c r="M320" s="7"/>
      <c r="N320" s="7"/>
      <c r="O320" s="11"/>
      <c r="P320" s="11"/>
      <c r="Q320" s="11"/>
      <c r="R320" s="11"/>
      <c r="S320" s="11"/>
      <c r="U320">
        <f t="shared" si="4"/>
        <v>0</v>
      </c>
    </row>
    <row r="321" spans="1:21">
      <c r="A321" s="2" t="str">
        <f>K321&amp;MID(L:L,15,4)</f>
        <v/>
      </c>
      <c r="B321" s="7"/>
      <c r="C321" s="7"/>
      <c r="D321" s="7"/>
      <c r="E321" s="7"/>
      <c r="F321" s="7"/>
      <c r="G321" s="7"/>
      <c r="H321" s="7"/>
      <c r="I321" s="7"/>
      <c r="J321" s="7"/>
      <c r="K321" s="7"/>
      <c r="L321" s="7"/>
      <c r="M321" s="7"/>
      <c r="N321" s="7"/>
      <c r="O321" s="11"/>
      <c r="P321" s="11"/>
      <c r="Q321" s="11"/>
      <c r="R321" s="11"/>
      <c r="S321" s="11"/>
      <c r="U321">
        <f t="shared" si="4"/>
        <v>0</v>
      </c>
    </row>
    <row r="322" spans="1:21">
      <c r="A322" s="2" t="str">
        <f>K322&amp;MID(L:L,15,4)</f>
        <v/>
      </c>
      <c r="B322" s="7"/>
      <c r="C322" s="7"/>
      <c r="D322" s="7"/>
      <c r="E322" s="7"/>
      <c r="F322" s="7"/>
      <c r="G322" s="7"/>
      <c r="H322" s="7"/>
      <c r="I322" s="7"/>
      <c r="J322" s="7"/>
      <c r="K322" s="7"/>
      <c r="L322" s="7"/>
      <c r="M322" s="7"/>
      <c r="N322" s="7"/>
      <c r="O322" s="11"/>
      <c r="P322" s="11"/>
      <c r="Q322" s="11"/>
      <c r="R322" s="11"/>
      <c r="S322" s="11"/>
      <c r="U322">
        <f t="shared" si="4"/>
        <v>0</v>
      </c>
    </row>
    <row r="323" spans="1:21">
      <c r="A323" s="2" t="str">
        <f>K323&amp;MID(L:L,15,4)</f>
        <v/>
      </c>
      <c r="B323" s="7"/>
      <c r="C323" s="7"/>
      <c r="D323" s="7"/>
      <c r="E323" s="7"/>
      <c r="F323" s="7"/>
      <c r="G323" s="7"/>
      <c r="H323" s="7"/>
      <c r="I323" s="7"/>
      <c r="J323" s="7"/>
      <c r="K323" s="7"/>
      <c r="L323" s="7"/>
      <c r="M323" s="7"/>
      <c r="N323" s="7"/>
      <c r="O323" s="11"/>
      <c r="P323" s="11"/>
      <c r="Q323" s="11"/>
      <c r="R323" s="11"/>
      <c r="S323" s="11"/>
      <c r="U323">
        <f t="shared" ref="U323:U386" si="5">S323</f>
        <v>0</v>
      </c>
    </row>
    <row r="324" spans="1:21">
      <c r="A324" s="2" t="str">
        <f>K324&amp;MID(L:L,15,4)</f>
        <v/>
      </c>
      <c r="B324" s="7"/>
      <c r="C324" s="7"/>
      <c r="D324" s="7"/>
      <c r="E324" s="7"/>
      <c r="F324" s="7"/>
      <c r="G324" s="7"/>
      <c r="H324" s="7"/>
      <c r="I324" s="7"/>
      <c r="J324" s="7"/>
      <c r="K324" s="7"/>
      <c r="L324" s="7"/>
      <c r="M324" s="7"/>
      <c r="N324" s="7"/>
      <c r="O324" s="11"/>
      <c r="P324" s="11"/>
      <c r="Q324" s="11"/>
      <c r="R324" s="11"/>
      <c r="S324" s="11"/>
      <c r="U324">
        <f t="shared" si="5"/>
        <v>0</v>
      </c>
    </row>
    <row r="325" spans="1:21">
      <c r="A325" s="2" t="str">
        <f>K325&amp;MID(L:L,15,4)</f>
        <v/>
      </c>
      <c r="B325" s="7"/>
      <c r="C325" s="7"/>
      <c r="D325" s="7"/>
      <c r="E325" s="7"/>
      <c r="F325" s="7"/>
      <c r="G325" s="7"/>
      <c r="H325" s="7"/>
      <c r="I325" s="7"/>
      <c r="J325" s="7"/>
      <c r="K325" s="7"/>
      <c r="L325" s="7"/>
      <c r="M325" s="7"/>
      <c r="N325" s="7"/>
      <c r="O325" s="11"/>
      <c r="P325" s="11"/>
      <c r="Q325" s="11"/>
      <c r="R325" s="11"/>
      <c r="S325" s="11"/>
      <c r="U325">
        <f t="shared" si="5"/>
        <v>0</v>
      </c>
    </row>
    <row r="326" spans="1:21">
      <c r="A326" s="2" t="str">
        <f>K326&amp;MID(L:L,15,4)</f>
        <v/>
      </c>
      <c r="B326" s="7"/>
      <c r="C326" s="7"/>
      <c r="D326" s="7"/>
      <c r="E326" s="7"/>
      <c r="F326" s="7"/>
      <c r="G326" s="7"/>
      <c r="H326" s="7"/>
      <c r="I326" s="7"/>
      <c r="J326" s="7"/>
      <c r="K326" s="7"/>
      <c r="L326" s="7"/>
      <c r="M326" s="7"/>
      <c r="N326" s="7"/>
      <c r="O326" s="11"/>
      <c r="P326" s="11"/>
      <c r="Q326" s="11"/>
      <c r="R326" s="11"/>
      <c r="S326" s="11"/>
      <c r="U326">
        <f t="shared" si="5"/>
        <v>0</v>
      </c>
    </row>
    <row r="327" spans="1:21">
      <c r="A327" s="2" t="str">
        <f>K327&amp;MID(L:L,15,4)</f>
        <v/>
      </c>
      <c r="B327" s="7"/>
      <c r="C327" s="7"/>
      <c r="D327" s="7"/>
      <c r="E327" s="7"/>
      <c r="F327" s="7"/>
      <c r="G327" s="7"/>
      <c r="H327" s="7"/>
      <c r="I327" s="7"/>
      <c r="J327" s="7"/>
      <c r="K327" s="7"/>
      <c r="L327" s="7"/>
      <c r="M327" s="7"/>
      <c r="N327" s="7"/>
      <c r="O327" s="11"/>
      <c r="P327" s="11"/>
      <c r="Q327" s="11"/>
      <c r="R327" s="11"/>
      <c r="S327" s="11"/>
      <c r="U327">
        <f t="shared" si="5"/>
        <v>0</v>
      </c>
    </row>
    <row r="328" spans="1:21">
      <c r="A328" s="2" t="str">
        <f>K328&amp;MID(L:L,15,4)</f>
        <v/>
      </c>
      <c r="U328">
        <f t="shared" si="5"/>
        <v>0</v>
      </c>
    </row>
    <row r="329" spans="1:21">
      <c r="A329" s="2" t="str">
        <f>K329&amp;MID(L:L,15,4)</f>
        <v/>
      </c>
      <c r="U329">
        <f t="shared" si="5"/>
        <v>0</v>
      </c>
    </row>
    <row r="330" spans="1:21">
      <c r="A330" s="2" t="str">
        <f>K330&amp;MID(L:L,15,4)</f>
        <v/>
      </c>
      <c r="U330">
        <f t="shared" si="5"/>
        <v>0</v>
      </c>
    </row>
    <row r="331" spans="1:21">
      <c r="A331" s="2" t="str">
        <f>K331&amp;MID(L:L,15,4)</f>
        <v/>
      </c>
      <c r="U331">
        <f t="shared" si="5"/>
        <v>0</v>
      </c>
    </row>
    <row r="332" spans="1:21">
      <c r="A332" s="2" t="str">
        <f>K332&amp;MID(L:L,15,4)</f>
        <v/>
      </c>
      <c r="U332">
        <f t="shared" si="5"/>
        <v>0</v>
      </c>
    </row>
    <row r="333" spans="1:21">
      <c r="A333" s="2" t="str">
        <f>K333&amp;MID(L:L,15,4)</f>
        <v/>
      </c>
      <c r="U333">
        <f t="shared" si="5"/>
        <v>0</v>
      </c>
    </row>
    <row r="334" spans="1:21">
      <c r="A334" s="2" t="str">
        <f>K334&amp;MID(L:L,15,4)</f>
        <v/>
      </c>
      <c r="U334">
        <f t="shared" si="5"/>
        <v>0</v>
      </c>
    </row>
    <row r="335" spans="1:21">
      <c r="A335" s="2" t="str">
        <f>K335&amp;MID(L:L,15,4)</f>
        <v/>
      </c>
      <c r="U335">
        <f t="shared" si="5"/>
        <v>0</v>
      </c>
    </row>
    <row r="336" spans="1:21">
      <c r="A336" s="2" t="str">
        <f>K336&amp;MID(L:L,15,4)</f>
        <v/>
      </c>
      <c r="U336">
        <f t="shared" si="5"/>
        <v>0</v>
      </c>
    </row>
    <row r="337" spans="1:21">
      <c r="A337" s="2" t="str">
        <f>K337&amp;MID(L:L,15,4)</f>
        <v/>
      </c>
      <c r="U337">
        <f t="shared" si="5"/>
        <v>0</v>
      </c>
    </row>
    <row r="338" spans="1:21">
      <c r="A338" s="2" t="str">
        <f>K338&amp;MID(L:L,15,4)</f>
        <v/>
      </c>
      <c r="U338">
        <f t="shared" si="5"/>
        <v>0</v>
      </c>
    </row>
    <row r="339" spans="1:21">
      <c r="A339" s="2" t="str">
        <f>K339&amp;MID(L:L,15,4)</f>
        <v/>
      </c>
      <c r="U339">
        <f t="shared" si="5"/>
        <v>0</v>
      </c>
    </row>
    <row r="340" spans="1:21">
      <c r="A340" s="2" t="str">
        <f>K340&amp;MID(L:L,15,4)</f>
        <v/>
      </c>
      <c r="U340">
        <f t="shared" si="5"/>
        <v>0</v>
      </c>
    </row>
    <row r="341" spans="1:21">
      <c r="A341" s="2" t="str">
        <f>K341&amp;MID(L:L,15,4)</f>
        <v/>
      </c>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autoFilter ref="A1:X417">
    <extLst/>
  </autoFilter>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P15" sqref="P15"/>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23328</v>
      </c>
      <c r="G2" s="7" t="s">
        <v>23329</v>
      </c>
      <c r="H2" s="7" t="s">
        <v>1450</v>
      </c>
      <c r="I2" s="7" t="s">
        <v>23330</v>
      </c>
      <c r="J2" s="7" t="s">
        <v>1452</v>
      </c>
      <c r="K2" s="7" t="s">
        <v>954</v>
      </c>
      <c r="L2" s="7" t="s">
        <v>955</v>
      </c>
      <c r="M2" s="7" t="s">
        <v>1453</v>
      </c>
      <c r="N2" s="7" t="s">
        <v>1454</v>
      </c>
      <c r="O2" s="11">
        <v>1</v>
      </c>
      <c r="P2" s="11">
        <v>49</v>
      </c>
      <c r="Q2" s="11">
        <v>1.5</v>
      </c>
      <c r="R2" s="11">
        <v>0</v>
      </c>
      <c r="S2" s="11" t="s">
        <v>1455</v>
      </c>
      <c r="U2" t="str">
        <f>S2</f>
        <v>是</v>
      </c>
    </row>
    <row r="3" spans="1:21">
      <c r="A3" s="2" t="str">
        <f>K3&amp;MID(L:L,15,4)</f>
        <v>刘伟5312</v>
      </c>
      <c r="B3" s="7" t="s">
        <v>1463</v>
      </c>
      <c r="C3" s="7" t="s">
        <v>1446</v>
      </c>
      <c r="D3" s="7">
        <v>52</v>
      </c>
      <c r="E3" s="7" t="s">
        <v>687</v>
      </c>
      <c r="F3" s="7" t="s">
        <v>23331</v>
      </c>
      <c r="G3" s="7" t="s">
        <v>23332</v>
      </c>
      <c r="H3" s="7" t="s">
        <v>1450</v>
      </c>
      <c r="I3" s="7" t="s">
        <v>23333</v>
      </c>
      <c r="J3" s="7" t="s">
        <v>1452</v>
      </c>
      <c r="K3" s="7" t="s">
        <v>681</v>
      </c>
      <c r="L3" s="7" t="s">
        <v>682</v>
      </c>
      <c r="M3" s="7" t="s">
        <v>1461</v>
      </c>
      <c r="N3" s="7" t="s">
        <v>1467</v>
      </c>
      <c r="O3" s="11">
        <v>3</v>
      </c>
      <c r="P3" s="11">
        <v>20</v>
      </c>
      <c r="Q3" s="11">
        <v>3</v>
      </c>
      <c r="R3" s="11">
        <f t="shared" ref="R3:R8" si="0">O3-Q3</f>
        <v>0</v>
      </c>
      <c r="S3" s="11" t="s">
        <v>1455</v>
      </c>
      <c r="U3" t="str">
        <f t="shared" ref="U3:U66" si="1">S3</f>
        <v>是</v>
      </c>
    </row>
    <row r="4" spans="1:21">
      <c r="A4" s="2" t="str">
        <f>K4&amp;MID(L:L,15,4)</f>
        <v>练涂寿3338</v>
      </c>
      <c r="B4" s="7" t="s">
        <v>1468</v>
      </c>
      <c r="C4" s="7" t="s">
        <v>1446</v>
      </c>
      <c r="D4" s="7">
        <v>41</v>
      </c>
      <c r="E4" s="7" t="s">
        <v>1096</v>
      </c>
      <c r="F4" s="7" t="s">
        <v>23334</v>
      </c>
      <c r="G4" s="7" t="s">
        <v>23335</v>
      </c>
      <c r="H4" s="7" t="s">
        <v>1450</v>
      </c>
      <c r="I4" s="7" t="s">
        <v>8914</v>
      </c>
      <c r="J4" s="7" t="s">
        <v>1452</v>
      </c>
      <c r="K4" s="7" t="s">
        <v>1093</v>
      </c>
      <c r="L4" s="7" t="s">
        <v>1094</v>
      </c>
      <c r="M4" s="7" t="s">
        <v>1461</v>
      </c>
      <c r="N4" s="7" t="s">
        <v>1467</v>
      </c>
      <c r="O4" s="11">
        <v>3</v>
      </c>
      <c r="P4" s="11">
        <v>23</v>
      </c>
      <c r="Q4" s="11">
        <v>3</v>
      </c>
      <c r="R4" s="11">
        <f t="shared" si="0"/>
        <v>0</v>
      </c>
      <c r="S4" s="11" t="s">
        <v>1455</v>
      </c>
      <c r="U4" t="str">
        <f t="shared" si="1"/>
        <v>是</v>
      </c>
    </row>
    <row r="5" spans="1:21">
      <c r="A5" s="2" t="str">
        <f>K5&amp;MID(L:L,15,4)</f>
        <v>罗惠芬3927</v>
      </c>
      <c r="B5" s="7" t="s">
        <v>2908</v>
      </c>
      <c r="C5" s="7" t="s">
        <v>1446</v>
      </c>
      <c r="D5" s="7">
        <v>52</v>
      </c>
      <c r="E5" s="7" t="s">
        <v>2909</v>
      </c>
      <c r="F5" s="7" t="s">
        <v>23336</v>
      </c>
      <c r="G5" s="7" t="s">
        <v>23337</v>
      </c>
      <c r="H5" s="7" t="s">
        <v>1450</v>
      </c>
      <c r="I5" s="7" t="s">
        <v>23338</v>
      </c>
      <c r="J5" s="7" t="s">
        <v>1452</v>
      </c>
      <c r="K5" s="7" t="s">
        <v>1399</v>
      </c>
      <c r="L5" s="7" t="s">
        <v>1400</v>
      </c>
      <c r="M5" s="7" t="s">
        <v>1461</v>
      </c>
      <c r="N5" s="7" t="s">
        <v>1462</v>
      </c>
      <c r="O5" s="11">
        <v>3</v>
      </c>
      <c r="P5" s="11">
        <v>40</v>
      </c>
      <c r="Q5" s="11">
        <v>2.5</v>
      </c>
      <c r="R5" s="11">
        <f t="shared" si="0"/>
        <v>0.5</v>
      </c>
      <c r="S5" s="11" t="s">
        <v>1455</v>
      </c>
      <c r="U5" t="str">
        <f t="shared" si="1"/>
        <v>是</v>
      </c>
    </row>
    <row r="6" spans="1:21">
      <c r="A6" s="2" t="str">
        <f>K6&amp;MID(L:L,15,4)</f>
        <v>冯宪球2431</v>
      </c>
      <c r="B6" s="7" t="s">
        <v>1472</v>
      </c>
      <c r="C6" s="7" t="s">
        <v>1457</v>
      </c>
      <c r="D6" s="7">
        <v>59</v>
      </c>
      <c r="E6" s="7" t="s">
        <v>158</v>
      </c>
      <c r="F6" s="7" t="s">
        <v>23339</v>
      </c>
      <c r="G6" s="7" t="s">
        <v>23340</v>
      </c>
      <c r="H6" s="7" t="s">
        <v>1450</v>
      </c>
      <c r="I6" s="7" t="s">
        <v>11378</v>
      </c>
      <c r="J6" s="7" t="s">
        <v>1452</v>
      </c>
      <c r="K6" s="7" t="s">
        <v>155</v>
      </c>
      <c r="L6" s="7" t="s">
        <v>156</v>
      </c>
      <c r="M6" s="7" t="s">
        <v>1453</v>
      </c>
      <c r="N6" s="7" t="s">
        <v>23</v>
      </c>
      <c r="O6" s="11">
        <v>2</v>
      </c>
      <c r="P6" s="11">
        <v>21</v>
      </c>
      <c r="Q6" s="11">
        <v>1.5</v>
      </c>
      <c r="R6" s="11">
        <f t="shared" si="0"/>
        <v>0.5</v>
      </c>
      <c r="S6" s="11" t="s">
        <v>1455</v>
      </c>
      <c r="U6" t="str">
        <f t="shared" si="1"/>
        <v>是</v>
      </c>
    </row>
    <row r="7" spans="1:21">
      <c r="A7" s="2" t="str">
        <f>K7&amp;MID(L:L,15,4)</f>
        <v>肖夏瑛0022</v>
      </c>
      <c r="B7" s="7" t="s">
        <v>1479</v>
      </c>
      <c r="C7" s="7" t="s">
        <v>1457</v>
      </c>
      <c r="D7" s="7">
        <v>41</v>
      </c>
      <c r="E7" s="7" t="s">
        <v>1480</v>
      </c>
      <c r="F7" s="7" t="s">
        <v>23341</v>
      </c>
      <c r="G7" s="7" t="s">
        <v>23342</v>
      </c>
      <c r="H7" s="7" t="s">
        <v>1450</v>
      </c>
      <c r="I7" s="7" t="s">
        <v>2921</v>
      </c>
      <c r="J7" s="7" t="s">
        <v>1452</v>
      </c>
      <c r="K7" s="7" t="s">
        <v>603</v>
      </c>
      <c r="L7" s="7" t="s">
        <v>604</v>
      </c>
      <c r="M7" s="7" t="s">
        <v>1461</v>
      </c>
      <c r="N7" s="7" t="s">
        <v>23</v>
      </c>
      <c r="O7" s="11">
        <v>3</v>
      </c>
      <c r="P7" s="11">
        <v>0</v>
      </c>
      <c r="Q7" s="11">
        <v>3</v>
      </c>
      <c r="R7" s="11">
        <f t="shared" si="0"/>
        <v>0</v>
      </c>
      <c r="S7" s="11" t="s">
        <v>1455</v>
      </c>
      <c r="U7" t="str">
        <f t="shared" si="1"/>
        <v>是</v>
      </c>
    </row>
    <row r="8" spans="1:21">
      <c r="A8" s="2" t="str">
        <f>K8&amp;MID(L:L,15,4)</f>
        <v>陈柏焯0012</v>
      </c>
      <c r="B8" s="7" t="s">
        <v>1484</v>
      </c>
      <c r="C8" s="7" t="s">
        <v>1457</v>
      </c>
      <c r="D8" s="7">
        <v>46</v>
      </c>
      <c r="E8" s="7" t="s">
        <v>1485</v>
      </c>
      <c r="F8" s="7" t="s">
        <v>23343</v>
      </c>
      <c r="G8" s="7" t="s">
        <v>23344</v>
      </c>
      <c r="H8" s="7" t="s">
        <v>1450</v>
      </c>
      <c r="I8" s="7" t="s">
        <v>23345</v>
      </c>
      <c r="J8" s="7" t="s">
        <v>1452</v>
      </c>
      <c r="K8" s="7" t="s">
        <v>31</v>
      </c>
      <c r="L8" s="7" t="s">
        <v>32</v>
      </c>
      <c r="M8" s="7" t="s">
        <v>1453</v>
      </c>
      <c r="N8" s="7" t="s">
        <v>23</v>
      </c>
      <c r="O8" s="11">
        <v>2</v>
      </c>
      <c r="P8" s="11">
        <v>51</v>
      </c>
      <c r="Q8" s="11">
        <v>1.5</v>
      </c>
      <c r="R8" s="11">
        <f t="shared" si="0"/>
        <v>0.5</v>
      </c>
      <c r="S8" s="11" t="s">
        <v>1455</v>
      </c>
      <c r="U8" t="str">
        <f t="shared" si="1"/>
        <v>是</v>
      </c>
    </row>
    <row r="9" spans="1:21">
      <c r="A9" s="2" t="str">
        <f>K9&amp;MID(L:L,15,4)</f>
        <v>陈柏焯0012</v>
      </c>
      <c r="B9" s="7" t="s">
        <v>1484</v>
      </c>
      <c r="C9" s="7" t="s">
        <v>1457</v>
      </c>
      <c r="D9" s="7">
        <v>46</v>
      </c>
      <c r="E9" s="7" t="s">
        <v>1485</v>
      </c>
      <c r="F9" s="7" t="s">
        <v>23346</v>
      </c>
      <c r="G9" s="7" t="s">
        <v>23347</v>
      </c>
      <c r="H9" s="7" t="s">
        <v>1450</v>
      </c>
      <c r="I9" s="7" t="s">
        <v>13382</v>
      </c>
      <c r="J9" s="7" t="s">
        <v>1452</v>
      </c>
      <c r="K9" s="7" t="s">
        <v>31</v>
      </c>
      <c r="L9" s="7" t="s">
        <v>32</v>
      </c>
      <c r="M9" s="7" t="s">
        <v>1453</v>
      </c>
      <c r="N9" s="7" t="s">
        <v>23</v>
      </c>
      <c r="O9" s="11">
        <v>1</v>
      </c>
      <c r="P9" s="11">
        <v>34</v>
      </c>
      <c r="Q9" s="11">
        <v>1.5</v>
      </c>
      <c r="R9" s="11">
        <v>0</v>
      </c>
      <c r="S9" s="11" t="s">
        <v>1455</v>
      </c>
      <c r="U9" t="str">
        <f t="shared" si="1"/>
        <v>是</v>
      </c>
    </row>
    <row r="10" spans="1:21">
      <c r="A10" s="2" t="str">
        <f>K10&amp;MID(L:L,15,4)</f>
        <v>陈连意5326</v>
      </c>
      <c r="B10" s="7" t="s">
        <v>16505</v>
      </c>
      <c r="C10" s="7" t="s">
        <v>1446</v>
      </c>
      <c r="D10" s="7">
        <v>54</v>
      </c>
      <c r="E10" s="7" t="s">
        <v>16506</v>
      </c>
      <c r="F10" s="7" t="s">
        <v>23348</v>
      </c>
      <c r="G10" s="7" t="s">
        <v>23349</v>
      </c>
      <c r="H10" s="7" t="s">
        <v>1450</v>
      </c>
      <c r="I10" s="7" t="s">
        <v>7979</v>
      </c>
      <c r="J10" s="7" t="s">
        <v>1452</v>
      </c>
      <c r="K10" s="7" t="s">
        <v>69</v>
      </c>
      <c r="L10" s="7" t="s">
        <v>70</v>
      </c>
      <c r="M10" s="7" t="s">
        <v>1461</v>
      </c>
      <c r="N10" s="7" t="s">
        <v>23</v>
      </c>
      <c r="O10" s="11">
        <v>5</v>
      </c>
      <c r="P10" s="11">
        <v>27</v>
      </c>
      <c r="Q10" s="11">
        <v>3</v>
      </c>
      <c r="R10" s="11">
        <f t="shared" ref="R10:R16" si="2">O10-Q10</f>
        <v>2</v>
      </c>
      <c r="S10" s="11" t="s">
        <v>1455</v>
      </c>
      <c r="U10" t="str">
        <f t="shared" si="1"/>
        <v>是</v>
      </c>
    </row>
    <row r="11" spans="1:21">
      <c r="A11" s="2" t="str">
        <f>K11&amp;MID(L:L,15,4)</f>
        <v>廖官金0437</v>
      </c>
      <c r="B11" s="7" t="s">
        <v>1501</v>
      </c>
      <c r="C11" s="7" t="s">
        <v>1446</v>
      </c>
      <c r="D11" s="7">
        <v>53</v>
      </c>
      <c r="E11" s="7" t="s">
        <v>1120</v>
      </c>
      <c r="F11" s="7" t="s">
        <v>23350</v>
      </c>
      <c r="G11" s="7" t="s">
        <v>23351</v>
      </c>
      <c r="H11" s="7" t="s">
        <v>1450</v>
      </c>
      <c r="I11" s="7" t="s">
        <v>23352</v>
      </c>
      <c r="J11" s="7" t="s">
        <v>1452</v>
      </c>
      <c r="K11" s="7" t="s">
        <v>1308</v>
      </c>
      <c r="L11" s="7" t="s">
        <v>1309</v>
      </c>
      <c r="M11" s="7" t="s">
        <v>1461</v>
      </c>
      <c r="N11" s="7" t="s">
        <v>1462</v>
      </c>
      <c r="O11" s="11">
        <v>2</v>
      </c>
      <c r="P11" s="11">
        <v>33</v>
      </c>
      <c r="Q11" s="11">
        <v>2.5</v>
      </c>
      <c r="R11" s="11">
        <v>0</v>
      </c>
      <c r="S11" s="11" t="s">
        <v>1455</v>
      </c>
      <c r="U11" t="str">
        <f t="shared" si="1"/>
        <v>是</v>
      </c>
    </row>
    <row r="12" spans="1:21">
      <c r="A12" s="2" t="str">
        <f>K12&amp;MID(L:L,15,4)</f>
        <v>胡翠容128X</v>
      </c>
      <c r="B12" s="7" t="s">
        <v>1505</v>
      </c>
      <c r="C12" s="7" t="s">
        <v>1446</v>
      </c>
      <c r="D12" s="7">
        <v>42</v>
      </c>
      <c r="E12" s="7" t="s">
        <v>1030</v>
      </c>
      <c r="F12" s="7" t="s">
        <v>23353</v>
      </c>
      <c r="G12" s="7" t="s">
        <v>23354</v>
      </c>
      <c r="H12" s="7" t="s">
        <v>1450</v>
      </c>
      <c r="I12" s="7" t="s">
        <v>23355</v>
      </c>
      <c r="J12" s="7" t="s">
        <v>1452</v>
      </c>
      <c r="K12" s="7" t="s">
        <v>1027</v>
      </c>
      <c r="L12" s="7" t="s">
        <v>1028</v>
      </c>
      <c r="M12" s="7" t="s">
        <v>1453</v>
      </c>
      <c r="N12" s="7" t="s">
        <v>23</v>
      </c>
      <c r="O12" s="11">
        <v>12</v>
      </c>
      <c r="P12" s="11">
        <v>15</v>
      </c>
      <c r="Q12" s="11">
        <v>1.5</v>
      </c>
      <c r="R12" s="11">
        <f t="shared" si="2"/>
        <v>10.5</v>
      </c>
      <c r="S12" s="11" t="s">
        <v>1455</v>
      </c>
      <c r="U12" t="str">
        <f t="shared" si="1"/>
        <v>是</v>
      </c>
    </row>
    <row r="13" spans="1:21">
      <c r="A13" s="2" t="str">
        <f>K13&amp;MID(L:L,15,4)</f>
        <v>姚善存6910</v>
      </c>
      <c r="B13" s="7" t="s">
        <v>1509</v>
      </c>
      <c r="C13" s="7" t="s">
        <v>1446</v>
      </c>
      <c r="D13" s="7">
        <v>53</v>
      </c>
      <c r="E13" s="7" t="s">
        <v>1510</v>
      </c>
      <c r="F13" s="7" t="s">
        <v>23356</v>
      </c>
      <c r="G13" s="7" t="s">
        <v>23357</v>
      </c>
      <c r="H13" s="7" t="s">
        <v>1450</v>
      </c>
      <c r="I13" s="7" t="s">
        <v>17607</v>
      </c>
      <c r="J13" s="7" t="s">
        <v>1452</v>
      </c>
      <c r="K13" s="7" t="s">
        <v>1075</v>
      </c>
      <c r="L13" s="7" t="s">
        <v>1076</v>
      </c>
      <c r="M13" s="7" t="s">
        <v>1461</v>
      </c>
      <c r="N13" s="7" t="s">
        <v>23</v>
      </c>
      <c r="O13" s="11">
        <v>3</v>
      </c>
      <c r="P13" s="11">
        <v>0</v>
      </c>
      <c r="Q13" s="11">
        <v>3</v>
      </c>
      <c r="R13" s="11">
        <f t="shared" si="2"/>
        <v>0</v>
      </c>
      <c r="S13" s="11" t="s">
        <v>1455</v>
      </c>
      <c r="U13" t="str">
        <f t="shared" si="1"/>
        <v>是</v>
      </c>
    </row>
    <row r="14" spans="1:21">
      <c r="A14" s="2" t="str">
        <f>K14&amp;MID(L:L,15,4)</f>
        <v>刘能忠0315</v>
      </c>
      <c r="B14" s="7" t="s">
        <v>1514</v>
      </c>
      <c r="C14" s="7" t="s">
        <v>1446</v>
      </c>
      <c r="D14" s="7">
        <v>51</v>
      </c>
      <c r="E14" s="7" t="s">
        <v>1515</v>
      </c>
      <c r="F14" s="7" t="s">
        <v>23358</v>
      </c>
      <c r="G14" s="7" t="s">
        <v>23359</v>
      </c>
      <c r="H14" s="7" t="s">
        <v>1518</v>
      </c>
      <c r="I14" s="7" t="s">
        <v>23360</v>
      </c>
      <c r="J14" s="7" t="s">
        <v>1452</v>
      </c>
      <c r="K14" s="7" t="s">
        <v>1049</v>
      </c>
      <c r="L14" s="7" t="s">
        <v>1050</v>
      </c>
      <c r="M14" s="7" t="s">
        <v>1461</v>
      </c>
      <c r="N14" s="7" t="s">
        <v>23</v>
      </c>
      <c r="O14" s="11">
        <v>3</v>
      </c>
      <c r="P14" s="11">
        <v>19</v>
      </c>
      <c r="Q14" s="11">
        <v>3</v>
      </c>
      <c r="R14" s="11">
        <f t="shared" si="2"/>
        <v>0</v>
      </c>
      <c r="S14" s="11" t="s">
        <v>1455</v>
      </c>
      <c r="U14" t="str">
        <f t="shared" si="1"/>
        <v>是</v>
      </c>
    </row>
    <row r="15" spans="1:21">
      <c r="A15" s="2" t="str">
        <f>K15&amp;MID(L:L,15,4)</f>
        <v>陈达兴0614</v>
      </c>
      <c r="B15" s="7" t="s">
        <v>1532</v>
      </c>
      <c r="C15" s="7" t="s">
        <v>1457</v>
      </c>
      <c r="D15" s="7">
        <v>57</v>
      </c>
      <c r="E15" s="7" t="s">
        <v>1533</v>
      </c>
      <c r="F15" s="7" t="s">
        <v>23361</v>
      </c>
      <c r="G15" s="7" t="s">
        <v>23362</v>
      </c>
      <c r="H15" s="7" t="s">
        <v>1450</v>
      </c>
      <c r="I15" s="7" t="s">
        <v>23363</v>
      </c>
      <c r="J15" s="7" t="s">
        <v>1452</v>
      </c>
      <c r="K15" s="7" t="s">
        <v>594</v>
      </c>
      <c r="L15" s="7" t="s">
        <v>595</v>
      </c>
      <c r="M15" s="7" t="s">
        <v>1461</v>
      </c>
      <c r="N15" s="7" t="s">
        <v>23</v>
      </c>
      <c r="O15" s="11">
        <v>4</v>
      </c>
      <c r="P15" s="11">
        <v>44</v>
      </c>
      <c r="Q15" s="11">
        <v>3</v>
      </c>
      <c r="R15" s="11">
        <f t="shared" si="2"/>
        <v>1</v>
      </c>
      <c r="S15" s="11" t="s">
        <v>1455</v>
      </c>
      <c r="U15" t="str">
        <f t="shared" si="1"/>
        <v>是</v>
      </c>
    </row>
    <row r="16" spans="1:21">
      <c r="A16" s="2" t="str">
        <f>K16&amp;MID(L:L,15,4)</f>
        <v>陈金带1521</v>
      </c>
      <c r="B16" s="7" t="s">
        <v>16527</v>
      </c>
      <c r="C16" s="7" t="s">
        <v>1457</v>
      </c>
      <c r="D16" s="7">
        <v>45</v>
      </c>
      <c r="E16" s="7" t="s">
        <v>16528</v>
      </c>
      <c r="F16" s="7" t="s">
        <v>23364</v>
      </c>
      <c r="G16" s="7" t="s">
        <v>23365</v>
      </c>
      <c r="H16" s="7" t="s">
        <v>1740</v>
      </c>
      <c r="I16" s="7" t="s">
        <v>23366</v>
      </c>
      <c r="J16" s="7" t="s">
        <v>1452</v>
      </c>
      <c r="K16" s="7" t="s">
        <v>763</v>
      </c>
      <c r="L16" s="7" t="s">
        <v>764</v>
      </c>
      <c r="M16" s="7" t="s">
        <v>1453</v>
      </c>
      <c r="N16" s="7" t="s">
        <v>23</v>
      </c>
      <c r="O16" s="11">
        <v>5</v>
      </c>
      <c r="P16" s="11">
        <v>6</v>
      </c>
      <c r="Q16" s="11">
        <v>1.5</v>
      </c>
      <c r="R16" s="11">
        <f t="shared" si="2"/>
        <v>3.5</v>
      </c>
      <c r="S16" s="11" t="s">
        <v>1455</v>
      </c>
      <c r="U16" t="str">
        <f t="shared" si="1"/>
        <v>是</v>
      </c>
    </row>
    <row r="17" spans="1:21">
      <c r="A17" s="2" t="str">
        <f>K17&amp;MID(L:L,15,4)</f>
        <v>冯启平2454</v>
      </c>
      <c r="B17" s="7" t="s">
        <v>1543</v>
      </c>
      <c r="C17" s="7" t="s">
        <v>1446</v>
      </c>
      <c r="D17" s="7">
        <v>40</v>
      </c>
      <c r="E17" s="7" t="s">
        <v>1544</v>
      </c>
      <c r="F17" s="7" t="s">
        <v>23367</v>
      </c>
      <c r="G17" s="7" t="s">
        <v>23368</v>
      </c>
      <c r="H17" s="7" t="s">
        <v>1450</v>
      </c>
      <c r="I17" s="7" t="s">
        <v>23369</v>
      </c>
      <c r="J17" s="7" t="s">
        <v>1452</v>
      </c>
      <c r="K17" s="7" t="s">
        <v>169</v>
      </c>
      <c r="L17" s="7" t="s">
        <v>170</v>
      </c>
      <c r="M17" s="7" t="s">
        <v>1453</v>
      </c>
      <c r="N17" s="7" t="s">
        <v>23</v>
      </c>
      <c r="O17" s="11">
        <v>1</v>
      </c>
      <c r="P17" s="11">
        <v>36</v>
      </c>
      <c r="Q17" s="11">
        <v>1.5</v>
      </c>
      <c r="R17" s="11">
        <v>0</v>
      </c>
      <c r="S17" s="11" t="s">
        <v>1455</v>
      </c>
      <c r="U17" t="str">
        <f t="shared" si="1"/>
        <v>是</v>
      </c>
    </row>
    <row r="18" spans="1:21">
      <c r="A18" s="2" t="str">
        <f>K18&amp;MID(L:L,15,4)</f>
        <v>饶海燕3744</v>
      </c>
      <c r="B18" s="7" t="s">
        <v>1548</v>
      </c>
      <c r="C18" s="7" t="s">
        <v>1446</v>
      </c>
      <c r="D18" s="7">
        <v>56</v>
      </c>
      <c r="E18" s="7" t="s">
        <v>1549</v>
      </c>
      <c r="F18" s="7" t="s">
        <v>23370</v>
      </c>
      <c r="G18" s="7" t="s">
        <v>23371</v>
      </c>
      <c r="H18" s="7" t="s">
        <v>1450</v>
      </c>
      <c r="I18" s="7" t="s">
        <v>3163</v>
      </c>
      <c r="J18" s="7" t="s">
        <v>1452</v>
      </c>
      <c r="K18" s="7" t="s">
        <v>795</v>
      </c>
      <c r="L18" s="7" t="s">
        <v>796</v>
      </c>
      <c r="M18" s="7" t="s">
        <v>1461</v>
      </c>
      <c r="N18" s="7" t="s">
        <v>1454</v>
      </c>
      <c r="O18" s="11">
        <v>3</v>
      </c>
      <c r="P18" s="11">
        <v>7</v>
      </c>
      <c r="Q18" s="11">
        <v>3</v>
      </c>
      <c r="R18" s="11">
        <f t="shared" ref="R18:R21" si="3">O18-Q18</f>
        <v>0</v>
      </c>
      <c r="S18" s="11" t="s">
        <v>1455</v>
      </c>
      <c r="U18" t="str">
        <f t="shared" si="1"/>
        <v>是</v>
      </c>
    </row>
    <row r="19" spans="1:21">
      <c r="A19" s="2" t="str">
        <f>K19&amp;MID(L:L,15,4)</f>
        <v>叶国伟0311</v>
      </c>
      <c r="B19" s="7" t="s">
        <v>2211</v>
      </c>
      <c r="C19" s="7" t="s">
        <v>1457</v>
      </c>
      <c r="D19" s="7">
        <v>44</v>
      </c>
      <c r="E19" s="7" t="s">
        <v>2212</v>
      </c>
      <c r="F19" s="7" t="s">
        <v>23372</v>
      </c>
      <c r="G19" s="7" t="s">
        <v>23373</v>
      </c>
      <c r="H19" s="7" t="s">
        <v>1450</v>
      </c>
      <c r="I19" s="7" t="s">
        <v>23374</v>
      </c>
      <c r="J19" s="7" t="s">
        <v>1452</v>
      </c>
      <c r="K19" s="7" t="s">
        <v>576</v>
      </c>
      <c r="L19" s="7" t="s">
        <v>577</v>
      </c>
      <c r="M19" s="7" t="s">
        <v>1461</v>
      </c>
      <c r="N19" s="7" t="s">
        <v>23</v>
      </c>
      <c r="O19" s="11">
        <v>4</v>
      </c>
      <c r="P19" s="11">
        <v>53</v>
      </c>
      <c r="Q19" s="11">
        <v>3</v>
      </c>
      <c r="R19" s="11">
        <f t="shared" si="3"/>
        <v>1</v>
      </c>
      <c r="S19" s="11" t="s">
        <v>1455</v>
      </c>
      <c r="U19" t="str">
        <f t="shared" si="1"/>
        <v>是</v>
      </c>
    </row>
    <row r="20" spans="1:21">
      <c r="A20" s="2" t="str">
        <f>K20&amp;MID(L:L,15,4)</f>
        <v>关光霞274X</v>
      </c>
      <c r="B20" s="7" t="s">
        <v>1557</v>
      </c>
      <c r="C20" s="7" t="s">
        <v>1446</v>
      </c>
      <c r="D20" s="7">
        <v>55</v>
      </c>
      <c r="E20" s="7" t="s">
        <v>1289</v>
      </c>
      <c r="F20" s="7" t="s">
        <v>23375</v>
      </c>
      <c r="G20" s="7" t="s">
        <v>23376</v>
      </c>
      <c r="H20" s="7" t="s">
        <v>1450</v>
      </c>
      <c r="I20" s="7" t="s">
        <v>23377</v>
      </c>
      <c r="J20" s="7" t="s">
        <v>1452</v>
      </c>
      <c r="K20" s="7" t="s">
        <v>1290</v>
      </c>
      <c r="L20" s="7" t="s">
        <v>1291</v>
      </c>
      <c r="M20" s="7" t="s">
        <v>1561</v>
      </c>
      <c r="N20" s="7" t="s">
        <v>1462</v>
      </c>
      <c r="O20" s="11">
        <v>3</v>
      </c>
      <c r="P20" s="11">
        <v>34</v>
      </c>
      <c r="Q20" s="11">
        <v>2.5</v>
      </c>
      <c r="R20" s="11">
        <f t="shared" si="3"/>
        <v>0.5</v>
      </c>
      <c r="S20" s="11" t="s">
        <v>1455</v>
      </c>
      <c r="U20" t="str">
        <f t="shared" si="1"/>
        <v>是</v>
      </c>
    </row>
    <row r="21" spans="1:21">
      <c r="A21" s="2" t="str">
        <f>K21&amp;MID(L:L,15,4)</f>
        <v>陈桂梅1224</v>
      </c>
      <c r="B21" s="7" t="s">
        <v>1562</v>
      </c>
      <c r="C21" s="7" t="s">
        <v>1446</v>
      </c>
      <c r="D21" s="7">
        <v>45</v>
      </c>
      <c r="E21" s="7" t="s">
        <v>1563</v>
      </c>
      <c r="F21" s="7" t="s">
        <v>23378</v>
      </c>
      <c r="G21" s="7" t="s">
        <v>23379</v>
      </c>
      <c r="H21" s="7" t="s">
        <v>1450</v>
      </c>
      <c r="I21" s="7" t="s">
        <v>23380</v>
      </c>
      <c r="J21" s="7" t="s">
        <v>1452</v>
      </c>
      <c r="K21" s="7" t="s">
        <v>54</v>
      </c>
      <c r="L21" s="7" t="s">
        <v>55</v>
      </c>
      <c r="M21" s="7" t="s">
        <v>1453</v>
      </c>
      <c r="N21" s="7" t="s">
        <v>23</v>
      </c>
      <c r="O21" s="11">
        <v>4</v>
      </c>
      <c r="P21" s="11">
        <v>2</v>
      </c>
      <c r="Q21" s="11">
        <v>1.5</v>
      </c>
      <c r="R21" s="11">
        <f t="shared" si="3"/>
        <v>2.5</v>
      </c>
      <c r="S21" s="11" t="s">
        <v>1455</v>
      </c>
      <c r="U21" t="str">
        <f t="shared" si="1"/>
        <v>是</v>
      </c>
    </row>
    <row r="22" spans="1:21">
      <c r="A22" s="2" t="str">
        <f>K22&amp;MID(L:L,15,4)</f>
        <v>陈少好1223</v>
      </c>
      <c r="B22" s="7" t="s">
        <v>1567</v>
      </c>
      <c r="C22" s="7" t="s">
        <v>1446</v>
      </c>
      <c r="D22" s="7">
        <v>58</v>
      </c>
      <c r="E22" s="7" t="s">
        <v>1568</v>
      </c>
      <c r="F22" s="7" t="s">
        <v>23381</v>
      </c>
      <c r="G22" s="7" t="s">
        <v>23382</v>
      </c>
      <c r="H22" s="7" t="s">
        <v>1450</v>
      </c>
      <c r="I22" s="7" t="s">
        <v>2694</v>
      </c>
      <c r="J22" s="7" t="s">
        <v>1452</v>
      </c>
      <c r="K22" s="7" t="s">
        <v>86</v>
      </c>
      <c r="L22" s="7" t="s">
        <v>87</v>
      </c>
      <c r="M22" s="7" t="s">
        <v>1453</v>
      </c>
      <c r="N22" s="7" t="s">
        <v>23</v>
      </c>
      <c r="O22" s="11">
        <v>1</v>
      </c>
      <c r="P22" s="11">
        <v>31</v>
      </c>
      <c r="Q22" s="11">
        <v>1.5</v>
      </c>
      <c r="R22" s="11">
        <v>0</v>
      </c>
      <c r="S22" s="11" t="s">
        <v>1455</v>
      </c>
      <c r="U22" t="str">
        <f t="shared" si="1"/>
        <v>是</v>
      </c>
    </row>
    <row r="23" spans="1:21">
      <c r="A23" s="2" t="str">
        <f>K23&amp;MID(L:L,15,4)</f>
        <v>苏耀波5317</v>
      </c>
      <c r="B23" s="7" t="s">
        <v>1463</v>
      </c>
      <c r="C23" s="7" t="s">
        <v>1446</v>
      </c>
      <c r="D23" s="7">
        <v>52</v>
      </c>
      <c r="E23" s="7" t="s">
        <v>687</v>
      </c>
      <c r="F23" s="7" t="s">
        <v>23383</v>
      </c>
      <c r="G23" s="7" t="s">
        <v>23384</v>
      </c>
      <c r="H23" s="7" t="s">
        <v>1450</v>
      </c>
      <c r="I23" s="7" t="s">
        <v>23385</v>
      </c>
      <c r="J23" s="7" t="s">
        <v>1452</v>
      </c>
      <c r="K23" s="7" t="s">
        <v>1347</v>
      </c>
      <c r="L23" s="7" t="s">
        <v>1348</v>
      </c>
      <c r="M23" s="7" t="s">
        <v>1461</v>
      </c>
      <c r="N23" s="7" t="s">
        <v>1454</v>
      </c>
      <c r="O23" s="11">
        <v>3</v>
      </c>
      <c r="P23" s="11">
        <v>37</v>
      </c>
      <c r="Q23" s="11">
        <v>3</v>
      </c>
      <c r="R23" s="11">
        <f t="shared" ref="R23:R35" si="4">O23-Q23</f>
        <v>0</v>
      </c>
      <c r="S23" s="11" t="s">
        <v>1455</v>
      </c>
      <c r="U23" t="str">
        <f t="shared" si="1"/>
        <v>是</v>
      </c>
    </row>
    <row r="24" spans="1:21">
      <c r="A24" s="2" t="str">
        <f>K24&amp;MID(L:L,15,4)</f>
        <v>江海清1733</v>
      </c>
      <c r="B24" s="7" t="s">
        <v>1577</v>
      </c>
      <c r="C24" s="7" t="s">
        <v>1446</v>
      </c>
      <c r="D24" s="7">
        <v>57</v>
      </c>
      <c r="E24" s="7" t="s">
        <v>502</v>
      </c>
      <c r="F24" s="7" t="s">
        <v>23386</v>
      </c>
      <c r="G24" s="7" t="s">
        <v>23387</v>
      </c>
      <c r="H24" s="7" t="s">
        <v>1450</v>
      </c>
      <c r="I24" s="7" t="s">
        <v>2703</v>
      </c>
      <c r="J24" s="7" t="s">
        <v>1452</v>
      </c>
      <c r="K24" s="7" t="s">
        <v>292</v>
      </c>
      <c r="L24" s="7" t="s">
        <v>293</v>
      </c>
      <c r="M24" s="7" t="s">
        <v>1453</v>
      </c>
      <c r="N24" s="7" t="s">
        <v>23</v>
      </c>
      <c r="O24" s="11">
        <v>2</v>
      </c>
      <c r="P24" s="11">
        <v>5</v>
      </c>
      <c r="Q24" s="11">
        <v>1.5</v>
      </c>
      <c r="R24" s="11">
        <f t="shared" si="4"/>
        <v>0.5</v>
      </c>
      <c r="S24" s="11" t="s">
        <v>1455</v>
      </c>
      <c r="U24" t="str">
        <f t="shared" si="1"/>
        <v>是</v>
      </c>
    </row>
    <row r="25" spans="1:21">
      <c r="A25" s="2" t="str">
        <f>K25&amp;MID(L:L,15,4)</f>
        <v>何丽珍1421</v>
      </c>
      <c r="B25" s="7" t="s">
        <v>4981</v>
      </c>
      <c r="C25" s="7" t="s">
        <v>1446</v>
      </c>
      <c r="D25" s="7">
        <v>57</v>
      </c>
      <c r="E25" s="7" t="s">
        <v>896</v>
      </c>
      <c r="F25" s="7" t="s">
        <v>23388</v>
      </c>
      <c r="G25" s="7" t="s">
        <v>23389</v>
      </c>
      <c r="H25" s="7" t="s">
        <v>1450</v>
      </c>
      <c r="I25" s="7" t="s">
        <v>23390</v>
      </c>
      <c r="J25" s="7" t="s">
        <v>1452</v>
      </c>
      <c r="K25" s="7" t="s">
        <v>893</v>
      </c>
      <c r="L25" s="7" t="s">
        <v>894</v>
      </c>
      <c r="M25" s="7" t="s">
        <v>1461</v>
      </c>
      <c r="N25" s="7" t="s">
        <v>23</v>
      </c>
      <c r="O25" s="11">
        <v>6</v>
      </c>
      <c r="P25" s="11">
        <v>54</v>
      </c>
      <c r="Q25" s="11">
        <v>3</v>
      </c>
      <c r="R25" s="11">
        <f t="shared" si="4"/>
        <v>3</v>
      </c>
      <c r="S25" s="11" t="s">
        <v>1455</v>
      </c>
      <c r="U25" t="str">
        <f t="shared" si="1"/>
        <v>是</v>
      </c>
    </row>
    <row r="26" spans="1:21">
      <c r="A26" s="2" t="str">
        <f>K26&amp;MID(L:L,15,4)</f>
        <v>孔碧霞3027</v>
      </c>
      <c r="B26" s="7" t="s">
        <v>1582</v>
      </c>
      <c r="C26" s="7" t="s">
        <v>1446</v>
      </c>
      <c r="D26" s="7">
        <v>52</v>
      </c>
      <c r="E26" s="7" t="s">
        <v>1583</v>
      </c>
      <c r="F26" s="7" t="s">
        <v>23391</v>
      </c>
      <c r="G26" s="7" t="s">
        <v>23392</v>
      </c>
      <c r="H26" s="7" t="s">
        <v>1450</v>
      </c>
      <c r="I26" s="7" t="s">
        <v>22193</v>
      </c>
      <c r="J26" s="7" t="s">
        <v>1452</v>
      </c>
      <c r="K26" s="7" t="s">
        <v>318</v>
      </c>
      <c r="L26" s="7" t="s">
        <v>319</v>
      </c>
      <c r="M26" s="7" t="s">
        <v>1461</v>
      </c>
      <c r="N26" s="7" t="s">
        <v>23</v>
      </c>
      <c r="O26" s="11">
        <v>3</v>
      </c>
      <c r="P26" s="11">
        <v>36</v>
      </c>
      <c r="Q26" s="11">
        <v>3</v>
      </c>
      <c r="R26" s="11">
        <f t="shared" si="4"/>
        <v>0</v>
      </c>
      <c r="S26" s="11" t="s">
        <v>1455</v>
      </c>
      <c r="U26" t="str">
        <f t="shared" si="1"/>
        <v>是</v>
      </c>
    </row>
    <row r="27" spans="1:21">
      <c r="A27" s="2" t="str">
        <f>K27&amp;MID(L:L,15,4)</f>
        <v>温金水5434</v>
      </c>
      <c r="B27" s="7" t="s">
        <v>1587</v>
      </c>
      <c r="C27" s="7" t="s">
        <v>1446</v>
      </c>
      <c r="D27" s="7">
        <v>52</v>
      </c>
      <c r="E27" s="7" t="s">
        <v>1588</v>
      </c>
      <c r="F27" s="7" t="s">
        <v>23393</v>
      </c>
      <c r="G27" s="7" t="s">
        <v>23394</v>
      </c>
      <c r="H27" s="7" t="s">
        <v>1450</v>
      </c>
      <c r="I27" s="7" t="s">
        <v>23395</v>
      </c>
      <c r="J27" s="7" t="s">
        <v>1452</v>
      </c>
      <c r="K27" s="7" t="s">
        <v>566</v>
      </c>
      <c r="L27" s="7" t="s">
        <v>567</v>
      </c>
      <c r="M27" s="7" t="s">
        <v>1461</v>
      </c>
      <c r="N27" s="7" t="s">
        <v>23</v>
      </c>
      <c r="O27" s="11">
        <v>12</v>
      </c>
      <c r="P27" s="11">
        <v>57</v>
      </c>
      <c r="Q27" s="11">
        <v>3</v>
      </c>
      <c r="R27" s="11">
        <f t="shared" si="4"/>
        <v>9</v>
      </c>
      <c r="S27" s="11" t="s">
        <v>1455</v>
      </c>
      <c r="U27" t="str">
        <f t="shared" si="1"/>
        <v>是</v>
      </c>
    </row>
    <row r="28" spans="1:21">
      <c r="A28" s="2" t="str">
        <f>K28&amp;MID(L:L,15,4)</f>
        <v>苏金莲6022</v>
      </c>
      <c r="B28" s="7" t="s">
        <v>16563</v>
      </c>
      <c r="C28" s="7" t="s">
        <v>1446</v>
      </c>
      <c r="D28" s="7">
        <v>44</v>
      </c>
      <c r="E28" s="7" t="s">
        <v>16564</v>
      </c>
      <c r="F28" s="7" t="s">
        <v>23396</v>
      </c>
      <c r="G28" s="7" t="s">
        <v>23397</v>
      </c>
      <c r="H28" s="7" t="s">
        <v>1450</v>
      </c>
      <c r="I28" s="7" t="s">
        <v>10563</v>
      </c>
      <c r="J28" s="7" t="s">
        <v>1452</v>
      </c>
      <c r="K28" s="7" t="s">
        <v>228</v>
      </c>
      <c r="L28" s="7" t="s">
        <v>229</v>
      </c>
      <c r="M28" s="7" t="s">
        <v>1461</v>
      </c>
      <c r="N28" s="7" t="s">
        <v>23</v>
      </c>
      <c r="O28" s="11">
        <v>3</v>
      </c>
      <c r="P28" s="11">
        <v>7</v>
      </c>
      <c r="Q28" s="11">
        <v>3</v>
      </c>
      <c r="R28" s="11">
        <f t="shared" si="4"/>
        <v>0</v>
      </c>
      <c r="S28" s="11" t="s">
        <v>1455</v>
      </c>
      <c r="U28" t="str">
        <f t="shared" si="1"/>
        <v>是</v>
      </c>
    </row>
    <row r="29" spans="1:21">
      <c r="A29" s="2" t="str">
        <f>K29&amp;MID(L:L,15,4)</f>
        <v>梁国荣5118</v>
      </c>
      <c r="B29" s="7" t="s">
        <v>1600</v>
      </c>
      <c r="C29" s="7" t="s">
        <v>1446</v>
      </c>
      <c r="D29" s="7">
        <v>60</v>
      </c>
      <c r="E29" s="7" t="s">
        <v>1370</v>
      </c>
      <c r="F29" s="7" t="s">
        <v>23398</v>
      </c>
      <c r="G29" s="7" t="s">
        <v>23399</v>
      </c>
      <c r="H29" s="7" t="s">
        <v>1450</v>
      </c>
      <c r="I29" s="7" t="s">
        <v>23400</v>
      </c>
      <c r="J29" s="7" t="s">
        <v>1452</v>
      </c>
      <c r="K29" s="7" t="s">
        <v>1367</v>
      </c>
      <c r="L29" s="7" t="s">
        <v>1368</v>
      </c>
      <c r="M29" s="7" t="s">
        <v>1461</v>
      </c>
      <c r="N29" s="7" t="s">
        <v>1462</v>
      </c>
      <c r="O29" s="11">
        <v>6</v>
      </c>
      <c r="P29" s="11">
        <v>12</v>
      </c>
      <c r="Q29" s="11">
        <v>2.5</v>
      </c>
      <c r="R29" s="11">
        <f t="shared" si="4"/>
        <v>3.5</v>
      </c>
      <c r="S29" s="11" t="s">
        <v>1455</v>
      </c>
      <c r="U29" t="str">
        <f t="shared" si="1"/>
        <v>是</v>
      </c>
    </row>
    <row r="30" spans="1:21">
      <c r="A30" s="2" t="str">
        <f>K30&amp;MID(L:L,15,4)</f>
        <v>谢见兴1243</v>
      </c>
      <c r="B30" s="7" t="s">
        <v>16567</v>
      </c>
      <c r="C30" s="7" t="s">
        <v>1457</v>
      </c>
      <c r="D30" s="7">
        <v>58</v>
      </c>
      <c r="E30" s="7" t="s">
        <v>612</v>
      </c>
      <c r="F30" s="7" t="s">
        <v>23401</v>
      </c>
      <c r="G30" s="7" t="s">
        <v>23402</v>
      </c>
      <c r="H30" s="7" t="s">
        <v>1450</v>
      </c>
      <c r="I30" s="7" t="s">
        <v>9101</v>
      </c>
      <c r="J30" s="7" t="s">
        <v>1452</v>
      </c>
      <c r="K30" s="7" t="s">
        <v>609</v>
      </c>
      <c r="L30" s="7" t="s">
        <v>610</v>
      </c>
      <c r="M30" s="7" t="s">
        <v>1453</v>
      </c>
      <c r="N30" s="7" t="s">
        <v>23</v>
      </c>
      <c r="O30" s="11">
        <v>2</v>
      </c>
      <c r="P30" s="11">
        <v>3</v>
      </c>
      <c r="Q30" s="11">
        <v>1.5</v>
      </c>
      <c r="R30" s="11">
        <f t="shared" si="4"/>
        <v>0.5</v>
      </c>
      <c r="S30" s="11" t="s">
        <v>1455</v>
      </c>
      <c r="U30" t="str">
        <f t="shared" si="1"/>
        <v>是</v>
      </c>
    </row>
    <row r="31" spans="1:21">
      <c r="A31" s="2" t="str">
        <f>K31&amp;MID(L:L,15,4)</f>
        <v>陈英俊0319</v>
      </c>
      <c r="B31" s="7" t="s">
        <v>13582</v>
      </c>
      <c r="C31" s="7" t="s">
        <v>1446</v>
      </c>
      <c r="D31" s="7">
        <v>61</v>
      </c>
      <c r="E31" s="7" t="s">
        <v>13583</v>
      </c>
      <c r="F31" s="7" t="s">
        <v>23403</v>
      </c>
      <c r="G31" s="7" t="s">
        <v>23404</v>
      </c>
      <c r="H31" s="7" t="s">
        <v>1450</v>
      </c>
      <c r="I31" s="7" t="s">
        <v>23405</v>
      </c>
      <c r="J31" s="7" t="s">
        <v>1452</v>
      </c>
      <c r="K31" s="7" t="s">
        <v>754</v>
      </c>
      <c r="L31" s="7" t="s">
        <v>755</v>
      </c>
      <c r="M31" s="7" t="s">
        <v>1461</v>
      </c>
      <c r="N31" s="7" t="s">
        <v>1467</v>
      </c>
      <c r="O31" s="11">
        <v>3</v>
      </c>
      <c r="P31" s="11">
        <v>20</v>
      </c>
      <c r="Q31" s="11">
        <v>3</v>
      </c>
      <c r="R31" s="11">
        <f t="shared" si="4"/>
        <v>0</v>
      </c>
      <c r="S31" s="11" t="s">
        <v>1455</v>
      </c>
      <c r="U31" t="str">
        <f t="shared" si="1"/>
        <v>是</v>
      </c>
    </row>
    <row r="32" spans="1:21">
      <c r="A32" s="2" t="str">
        <f>K32&amp;MID(L:L,15,4)</f>
        <v>王少鸾0325</v>
      </c>
      <c r="B32" s="7" t="s">
        <v>1514</v>
      </c>
      <c r="C32" s="7" t="s">
        <v>1446</v>
      </c>
      <c r="D32" s="7">
        <v>51</v>
      </c>
      <c r="E32" s="7" t="s">
        <v>1515</v>
      </c>
      <c r="F32" s="7" t="s">
        <v>23406</v>
      </c>
      <c r="G32" s="7" t="s">
        <v>23407</v>
      </c>
      <c r="H32" s="7" t="s">
        <v>1450</v>
      </c>
      <c r="I32" s="7" t="s">
        <v>23408</v>
      </c>
      <c r="J32" s="7" t="s">
        <v>1452</v>
      </c>
      <c r="K32" s="7" t="s">
        <v>1053</v>
      </c>
      <c r="L32" s="7" t="s">
        <v>1054</v>
      </c>
      <c r="M32" s="7" t="s">
        <v>1461</v>
      </c>
      <c r="N32" s="7" t="s">
        <v>23</v>
      </c>
      <c r="O32" s="11">
        <v>3</v>
      </c>
      <c r="P32" s="11">
        <v>16</v>
      </c>
      <c r="Q32" s="11">
        <v>3</v>
      </c>
      <c r="R32" s="11">
        <f t="shared" si="4"/>
        <v>0</v>
      </c>
      <c r="S32" s="11" t="s">
        <v>1455</v>
      </c>
      <c r="U32" t="str">
        <f t="shared" si="1"/>
        <v>是</v>
      </c>
    </row>
    <row r="33" spans="1:21">
      <c r="A33" s="2" t="str">
        <f>K33&amp;MID(L:L,15,4)</f>
        <v>陈伯荣2149</v>
      </c>
      <c r="B33" s="7" t="s">
        <v>8052</v>
      </c>
      <c r="C33" s="7" t="s">
        <v>1446</v>
      </c>
      <c r="D33" s="7">
        <v>57</v>
      </c>
      <c r="E33" s="7" t="s">
        <v>8053</v>
      </c>
      <c r="F33" s="7" t="s">
        <v>23409</v>
      </c>
      <c r="G33" s="7" t="s">
        <v>23410</v>
      </c>
      <c r="H33" s="7" t="s">
        <v>1450</v>
      </c>
      <c r="I33" s="7" t="s">
        <v>5787</v>
      </c>
      <c r="J33" s="7" t="s">
        <v>1452</v>
      </c>
      <c r="K33" s="7" t="s">
        <v>1112</v>
      </c>
      <c r="L33" s="7" t="s">
        <v>1113</v>
      </c>
      <c r="M33" s="7" t="s">
        <v>1461</v>
      </c>
      <c r="N33" s="7" t="s">
        <v>23</v>
      </c>
      <c r="O33" s="11">
        <v>3</v>
      </c>
      <c r="P33" s="11">
        <v>6</v>
      </c>
      <c r="Q33" s="11">
        <v>3</v>
      </c>
      <c r="R33" s="11">
        <f t="shared" si="4"/>
        <v>0</v>
      </c>
      <c r="S33" s="11" t="s">
        <v>1455</v>
      </c>
      <c r="U33" t="str">
        <f t="shared" si="1"/>
        <v>是</v>
      </c>
    </row>
    <row r="34" spans="1:21">
      <c r="A34" s="2" t="str">
        <f>K34&amp;MID(L:L,15,4)</f>
        <v>王衍明1212</v>
      </c>
      <c r="B34" s="7" t="s">
        <v>1627</v>
      </c>
      <c r="C34" s="7" t="s">
        <v>1457</v>
      </c>
      <c r="D34" s="7">
        <v>49</v>
      </c>
      <c r="E34" s="7" t="s">
        <v>562</v>
      </c>
      <c r="F34" s="7" t="s">
        <v>23411</v>
      </c>
      <c r="G34" s="7" t="s">
        <v>23412</v>
      </c>
      <c r="H34" s="7" t="s">
        <v>1450</v>
      </c>
      <c r="I34" s="7" t="s">
        <v>5558</v>
      </c>
      <c r="J34" s="7" t="s">
        <v>1452</v>
      </c>
      <c r="K34" s="7" t="s">
        <v>559</v>
      </c>
      <c r="L34" s="7" t="s">
        <v>560</v>
      </c>
      <c r="M34" s="7" t="s">
        <v>1461</v>
      </c>
      <c r="N34" s="7" t="s">
        <v>23</v>
      </c>
      <c r="O34" s="11">
        <v>4</v>
      </c>
      <c r="P34" s="11">
        <v>2</v>
      </c>
      <c r="Q34" s="11">
        <v>3</v>
      </c>
      <c r="R34" s="11">
        <f t="shared" si="4"/>
        <v>1</v>
      </c>
      <c r="S34" s="11" t="s">
        <v>1455</v>
      </c>
      <c r="U34" t="str">
        <f t="shared" si="1"/>
        <v>是</v>
      </c>
    </row>
    <row r="35" spans="1:21">
      <c r="A35" s="2" t="str">
        <f>K35&amp;MID(L:L,15,4)</f>
        <v>黎再钊0058</v>
      </c>
      <c r="B35" s="7" t="s">
        <v>1631</v>
      </c>
      <c r="C35" s="7" t="s">
        <v>1446</v>
      </c>
      <c r="D35" s="7">
        <v>34</v>
      </c>
      <c r="E35" s="7" t="s">
        <v>1632</v>
      </c>
      <c r="F35" s="7" t="s">
        <v>23413</v>
      </c>
      <c r="G35" s="7" t="s">
        <v>23414</v>
      </c>
      <c r="H35" s="7" t="s">
        <v>1450</v>
      </c>
      <c r="I35" s="7" t="s">
        <v>23415</v>
      </c>
      <c r="J35" s="7" t="s">
        <v>1452</v>
      </c>
      <c r="K35" s="7" t="s">
        <v>357</v>
      </c>
      <c r="L35" s="7" t="s">
        <v>358</v>
      </c>
      <c r="M35" s="7" t="s">
        <v>1453</v>
      </c>
      <c r="N35" s="7" t="s">
        <v>23</v>
      </c>
      <c r="O35" s="11">
        <v>13</v>
      </c>
      <c r="P35" s="11">
        <v>6</v>
      </c>
      <c r="Q35" s="11">
        <v>1.5</v>
      </c>
      <c r="R35" s="11">
        <f t="shared" si="4"/>
        <v>11.5</v>
      </c>
      <c r="S35" s="11" t="s">
        <v>1455</v>
      </c>
      <c r="U35" t="str">
        <f t="shared" si="1"/>
        <v>是</v>
      </c>
    </row>
    <row r="36" spans="1:21">
      <c r="A36" s="2" t="str">
        <f>K36&amp;MID(L:L,15,4)</f>
        <v>周绍辉0019</v>
      </c>
      <c r="B36" s="7" t="s">
        <v>1636</v>
      </c>
      <c r="C36" s="7" t="s">
        <v>1446</v>
      </c>
      <c r="D36" s="7">
        <v>43</v>
      </c>
      <c r="E36" s="7" t="s">
        <v>1637</v>
      </c>
      <c r="F36" s="7" t="s">
        <v>23416</v>
      </c>
      <c r="G36" s="7" t="s">
        <v>23417</v>
      </c>
      <c r="H36" s="7" t="s">
        <v>1450</v>
      </c>
      <c r="I36" s="7" t="s">
        <v>23418</v>
      </c>
      <c r="J36" s="7" t="s">
        <v>1452</v>
      </c>
      <c r="K36" s="7" t="s">
        <v>699</v>
      </c>
      <c r="L36" s="7" t="s">
        <v>700</v>
      </c>
      <c r="M36" s="7" t="s">
        <v>1453</v>
      </c>
      <c r="N36" s="7" t="s">
        <v>23</v>
      </c>
      <c r="O36" s="11">
        <v>1</v>
      </c>
      <c r="P36" s="11">
        <v>57</v>
      </c>
      <c r="Q36" s="11">
        <v>1.5</v>
      </c>
      <c r="R36" s="11">
        <v>0</v>
      </c>
      <c r="S36" s="11" t="s">
        <v>1455</v>
      </c>
      <c r="U36" t="str">
        <f t="shared" si="1"/>
        <v>是</v>
      </c>
    </row>
    <row r="37" spans="1:21">
      <c r="A37" s="2" t="str">
        <f>K37&amp;MID(L:L,15,4)</f>
        <v>区伟贤1218</v>
      </c>
      <c r="B37" s="7" t="s">
        <v>17456</v>
      </c>
      <c r="C37" s="7" t="s">
        <v>1446</v>
      </c>
      <c r="D37" s="7">
        <v>64</v>
      </c>
      <c r="E37" s="7" t="s">
        <v>1406</v>
      </c>
      <c r="F37" s="7" t="s">
        <v>23419</v>
      </c>
      <c r="G37" s="7" t="s">
        <v>23420</v>
      </c>
      <c r="H37" s="7" t="s">
        <v>1450</v>
      </c>
      <c r="I37" s="7" t="s">
        <v>23421</v>
      </c>
      <c r="J37" s="7" t="s">
        <v>1452</v>
      </c>
      <c r="K37" s="7" t="s">
        <v>1403</v>
      </c>
      <c r="L37" s="7" t="s">
        <v>1404</v>
      </c>
      <c r="M37" s="7" t="s">
        <v>1461</v>
      </c>
      <c r="N37" s="7" t="s">
        <v>1157</v>
      </c>
      <c r="O37" s="11">
        <v>4</v>
      </c>
      <c r="P37" s="11">
        <v>5</v>
      </c>
      <c r="Q37" s="11">
        <v>2.5</v>
      </c>
      <c r="R37" s="11">
        <f t="shared" ref="R37:R43" si="5">O37-Q37</f>
        <v>1.5</v>
      </c>
      <c r="S37" s="11" t="s">
        <v>1455</v>
      </c>
      <c r="U37" t="str">
        <f t="shared" si="1"/>
        <v>是</v>
      </c>
    </row>
    <row r="38" spans="1:21">
      <c r="A38" s="2" t="str">
        <f>K38&amp;MID(L:L,15,4)</f>
        <v>叶仙1243</v>
      </c>
      <c r="B38" s="7" t="s">
        <v>1641</v>
      </c>
      <c r="C38" s="7" t="s">
        <v>1444</v>
      </c>
      <c r="D38" s="7">
        <v>47</v>
      </c>
      <c r="E38" s="7" t="s">
        <v>1642</v>
      </c>
      <c r="F38" s="7" t="s">
        <v>23422</v>
      </c>
      <c r="G38" s="7" t="s">
        <v>23423</v>
      </c>
      <c r="H38" s="7" t="s">
        <v>1450</v>
      </c>
      <c r="I38" s="7" t="s">
        <v>23424</v>
      </c>
      <c r="J38" s="7" t="s">
        <v>1452</v>
      </c>
      <c r="K38" s="7" t="s">
        <v>637</v>
      </c>
      <c r="L38" s="7" t="s">
        <v>638</v>
      </c>
      <c r="M38" s="7" t="s">
        <v>1453</v>
      </c>
      <c r="N38" s="7" t="s">
        <v>23</v>
      </c>
      <c r="O38" s="11">
        <v>1</v>
      </c>
      <c r="P38" s="11">
        <v>36</v>
      </c>
      <c r="Q38" s="11">
        <v>1.5</v>
      </c>
      <c r="R38" s="11">
        <v>0</v>
      </c>
      <c r="S38" s="11" t="s">
        <v>1455</v>
      </c>
      <c r="U38" t="str">
        <f t="shared" si="1"/>
        <v>是</v>
      </c>
    </row>
    <row r="39" spans="1:21">
      <c r="A39" s="2" t="str">
        <f>K39&amp;MID(L:L,15,4)</f>
        <v>黄炳宽0978</v>
      </c>
      <c r="B39" s="7" t="s">
        <v>1651</v>
      </c>
      <c r="C39" s="7" t="s">
        <v>1446</v>
      </c>
      <c r="D39" s="7">
        <v>49</v>
      </c>
      <c r="E39" s="7" t="s">
        <v>234</v>
      </c>
      <c r="F39" s="7" t="s">
        <v>23425</v>
      </c>
      <c r="G39" s="7" t="s">
        <v>23426</v>
      </c>
      <c r="H39" s="7" t="s">
        <v>1450</v>
      </c>
      <c r="I39" s="7" t="s">
        <v>23427</v>
      </c>
      <c r="J39" s="7" t="s">
        <v>1452</v>
      </c>
      <c r="K39" s="7" t="s">
        <v>231</v>
      </c>
      <c r="L39" s="7" t="s">
        <v>232</v>
      </c>
      <c r="M39" s="7" t="s">
        <v>1453</v>
      </c>
      <c r="N39" s="7" t="s">
        <v>23</v>
      </c>
      <c r="O39" s="11">
        <v>1</v>
      </c>
      <c r="P39" s="11">
        <v>48</v>
      </c>
      <c r="Q39" s="11">
        <v>1.5</v>
      </c>
      <c r="R39" s="11">
        <v>0</v>
      </c>
      <c r="S39" s="11" t="s">
        <v>1455</v>
      </c>
      <c r="U39" t="str">
        <f t="shared" si="1"/>
        <v>是</v>
      </c>
    </row>
    <row r="40" spans="1:21">
      <c r="A40" s="2" t="str">
        <f>K40&amp;MID(L:L,15,4)</f>
        <v>高格卿5123</v>
      </c>
      <c r="B40" s="7" t="s">
        <v>1655</v>
      </c>
      <c r="C40" s="7" t="s">
        <v>1446</v>
      </c>
      <c r="D40" s="7">
        <v>56</v>
      </c>
      <c r="E40" s="7" t="s">
        <v>1656</v>
      </c>
      <c r="F40" s="7" t="s">
        <v>23428</v>
      </c>
      <c r="G40" s="7" t="s">
        <v>23429</v>
      </c>
      <c r="H40" s="7" t="s">
        <v>1450</v>
      </c>
      <c r="I40" s="7" t="s">
        <v>23430</v>
      </c>
      <c r="J40" s="7" t="s">
        <v>1452</v>
      </c>
      <c r="K40" s="7" t="s">
        <v>162</v>
      </c>
      <c r="L40" s="7" t="s">
        <v>163</v>
      </c>
      <c r="M40" s="7" t="s">
        <v>1453</v>
      </c>
      <c r="N40" s="7" t="s">
        <v>23</v>
      </c>
      <c r="O40" s="11">
        <v>2</v>
      </c>
      <c r="P40" s="11">
        <v>17</v>
      </c>
      <c r="Q40" s="11">
        <v>1.5</v>
      </c>
      <c r="R40" s="11">
        <f t="shared" si="5"/>
        <v>0.5</v>
      </c>
      <c r="S40" s="11" t="s">
        <v>1455</v>
      </c>
      <c r="U40" t="str">
        <f t="shared" si="1"/>
        <v>是</v>
      </c>
    </row>
    <row r="41" spans="1:21">
      <c r="A41" s="2" t="str">
        <f>K41&amp;MID(L:L,15,4)</f>
        <v>黎剑强0033</v>
      </c>
      <c r="B41" s="7" t="s">
        <v>1665</v>
      </c>
      <c r="C41" s="7" t="s">
        <v>1457</v>
      </c>
      <c r="D41" s="7">
        <v>47</v>
      </c>
      <c r="E41" s="7" t="s">
        <v>1666</v>
      </c>
      <c r="F41" s="7" t="s">
        <v>23431</v>
      </c>
      <c r="G41" s="7" t="s">
        <v>23432</v>
      </c>
      <c r="H41" s="7" t="s">
        <v>1450</v>
      </c>
      <c r="I41" s="7" t="s">
        <v>23433</v>
      </c>
      <c r="J41" s="7" t="s">
        <v>1452</v>
      </c>
      <c r="K41" s="7" t="s">
        <v>345</v>
      </c>
      <c r="L41" s="7" t="s">
        <v>346</v>
      </c>
      <c r="M41" s="7" t="s">
        <v>1461</v>
      </c>
      <c r="N41" s="7" t="s">
        <v>23</v>
      </c>
      <c r="O41" s="11">
        <v>6</v>
      </c>
      <c r="P41" s="11">
        <v>31</v>
      </c>
      <c r="Q41" s="11">
        <v>3</v>
      </c>
      <c r="R41" s="11">
        <f t="shared" si="5"/>
        <v>3</v>
      </c>
      <c r="S41" s="11" t="s">
        <v>1455</v>
      </c>
      <c r="U41" t="str">
        <f t="shared" si="1"/>
        <v>是</v>
      </c>
    </row>
    <row r="42" spans="1:21">
      <c r="A42" s="2" t="str">
        <f>K42&amp;MID(L:L,15,4)</f>
        <v>蔡少英0622</v>
      </c>
      <c r="B42" s="7" t="s">
        <v>1684</v>
      </c>
      <c r="C42" s="7" t="s">
        <v>1444</v>
      </c>
      <c r="D42" s="7">
        <v>47</v>
      </c>
      <c r="E42" s="7" t="s">
        <v>787</v>
      </c>
      <c r="F42" s="7" t="s">
        <v>23434</v>
      </c>
      <c r="G42" s="7" t="s">
        <v>23435</v>
      </c>
      <c r="H42" s="7" t="s">
        <v>1450</v>
      </c>
      <c r="I42" s="7" t="s">
        <v>6887</v>
      </c>
      <c r="J42" s="7" t="s">
        <v>1452</v>
      </c>
      <c r="K42" s="7" t="s">
        <v>784</v>
      </c>
      <c r="L42" s="7" t="s">
        <v>785</v>
      </c>
      <c r="M42" s="7" t="s">
        <v>1461</v>
      </c>
      <c r="N42" s="7" t="s">
        <v>23</v>
      </c>
      <c r="O42" s="11">
        <v>3</v>
      </c>
      <c r="P42" s="11">
        <v>10</v>
      </c>
      <c r="Q42" s="11">
        <v>3</v>
      </c>
      <c r="R42" s="11">
        <f t="shared" si="5"/>
        <v>0</v>
      </c>
      <c r="S42" s="11" t="s">
        <v>1455</v>
      </c>
      <c r="U42" t="str">
        <f t="shared" si="1"/>
        <v>是</v>
      </c>
    </row>
    <row r="43" spans="1:21">
      <c r="A43" s="2" t="str">
        <f>K43&amp;MID(L:L,15,4)</f>
        <v>马淑琼4828</v>
      </c>
      <c r="B43" s="7" t="s">
        <v>16610</v>
      </c>
      <c r="C43" s="7" t="s">
        <v>1446</v>
      </c>
      <c r="D43" s="7">
        <v>51</v>
      </c>
      <c r="E43" s="7" t="s">
        <v>1715</v>
      </c>
      <c r="F43" s="7" t="s">
        <v>23436</v>
      </c>
      <c r="G43" s="7" t="s">
        <v>23437</v>
      </c>
      <c r="H43" s="7" t="s">
        <v>1450</v>
      </c>
      <c r="I43" s="7" t="s">
        <v>5668</v>
      </c>
      <c r="J43" s="7" t="s">
        <v>1452</v>
      </c>
      <c r="K43" s="7" t="s">
        <v>844</v>
      </c>
      <c r="L43" s="7" t="s">
        <v>845</v>
      </c>
      <c r="M43" s="7" t="s">
        <v>1461</v>
      </c>
      <c r="N43" s="7" t="s">
        <v>1467</v>
      </c>
      <c r="O43" s="11">
        <v>3</v>
      </c>
      <c r="P43" s="11">
        <v>3</v>
      </c>
      <c r="Q43" s="11">
        <v>3</v>
      </c>
      <c r="R43" s="11">
        <f t="shared" si="5"/>
        <v>0</v>
      </c>
      <c r="S43" s="11" t="s">
        <v>1455</v>
      </c>
      <c r="U43" t="str">
        <f t="shared" si="1"/>
        <v>是</v>
      </c>
    </row>
    <row r="44" spans="1:21">
      <c r="A44" s="2" t="str">
        <f>K44&amp;MID(L:L,15,4)</f>
        <v>何国强4211</v>
      </c>
      <c r="B44" s="7" t="s">
        <v>20078</v>
      </c>
      <c r="C44" s="7" t="s">
        <v>1457</v>
      </c>
      <c r="D44" s="7">
        <v>43</v>
      </c>
      <c r="E44" s="7" t="s">
        <v>20079</v>
      </c>
      <c r="F44" s="7" t="s">
        <v>23438</v>
      </c>
      <c r="G44" s="7" t="s">
        <v>23439</v>
      </c>
      <c r="H44" s="7" t="s">
        <v>1450</v>
      </c>
      <c r="I44" s="7" t="s">
        <v>23440</v>
      </c>
      <c r="J44" s="7" t="s">
        <v>1452</v>
      </c>
      <c r="K44" s="7" t="s">
        <v>20082</v>
      </c>
      <c r="L44" s="7" t="s">
        <v>20083</v>
      </c>
      <c r="M44" s="7" t="s">
        <v>1461</v>
      </c>
      <c r="N44" s="7" t="s">
        <v>1462</v>
      </c>
      <c r="O44" s="11">
        <v>2</v>
      </c>
      <c r="P44" s="11">
        <v>41</v>
      </c>
      <c r="Q44" s="11">
        <v>2.5</v>
      </c>
      <c r="R44" s="11">
        <v>0</v>
      </c>
      <c r="S44" s="11" t="s">
        <v>1455</v>
      </c>
      <c r="U44" t="str">
        <f t="shared" si="1"/>
        <v>是</v>
      </c>
    </row>
    <row r="45" spans="1:21">
      <c r="A45" s="2" t="str">
        <f>K45&amp;MID(L:L,15,4)</f>
        <v>邝顺容1224</v>
      </c>
      <c r="B45" s="7" t="s">
        <v>1699</v>
      </c>
      <c r="C45" s="7" t="s">
        <v>1444</v>
      </c>
      <c r="D45" s="7">
        <v>57</v>
      </c>
      <c r="E45" s="7" t="s">
        <v>1700</v>
      </c>
      <c r="F45" s="7" t="s">
        <v>23441</v>
      </c>
      <c r="G45" s="7" t="s">
        <v>23442</v>
      </c>
      <c r="H45" s="7" t="s">
        <v>1450</v>
      </c>
      <c r="I45" s="7" t="s">
        <v>23443</v>
      </c>
      <c r="J45" s="7" t="s">
        <v>1452</v>
      </c>
      <c r="K45" s="7" t="s">
        <v>1025</v>
      </c>
      <c r="L45" s="7" t="s">
        <v>1026</v>
      </c>
      <c r="M45" s="7" t="s">
        <v>1453</v>
      </c>
      <c r="N45" s="7" t="s">
        <v>23</v>
      </c>
      <c r="O45" s="11">
        <v>2</v>
      </c>
      <c r="P45" s="11">
        <v>5</v>
      </c>
      <c r="Q45" s="11">
        <v>1.5</v>
      </c>
      <c r="R45" s="11">
        <f t="shared" ref="R45:R50" si="6">O45-Q45</f>
        <v>0.5</v>
      </c>
      <c r="S45" s="11" t="s">
        <v>1455</v>
      </c>
      <c r="U45" t="str">
        <f t="shared" si="1"/>
        <v>是</v>
      </c>
    </row>
    <row r="46" spans="1:21">
      <c r="A46" s="2" t="str">
        <f>K46&amp;MID(L:L,15,4)</f>
        <v>张家麟3232</v>
      </c>
      <c r="B46" s="7" t="s">
        <v>10083</v>
      </c>
      <c r="C46" s="7" t="s">
        <v>1446</v>
      </c>
      <c r="D46" s="7">
        <v>58</v>
      </c>
      <c r="E46" s="7" t="s">
        <v>585</v>
      </c>
      <c r="F46" s="7" t="s">
        <v>23444</v>
      </c>
      <c r="G46" s="7" t="s">
        <v>23445</v>
      </c>
      <c r="H46" s="7" t="s">
        <v>1450</v>
      </c>
      <c r="I46" s="7" t="s">
        <v>20396</v>
      </c>
      <c r="J46" s="7" t="s">
        <v>1452</v>
      </c>
      <c r="K46" s="7" t="s">
        <v>582</v>
      </c>
      <c r="L46" s="7" t="s">
        <v>583</v>
      </c>
      <c r="M46" s="7" t="s">
        <v>1461</v>
      </c>
      <c r="N46" s="7" t="s">
        <v>23</v>
      </c>
      <c r="O46" s="11">
        <v>3</v>
      </c>
      <c r="P46" s="11">
        <v>2</v>
      </c>
      <c r="Q46" s="11">
        <v>3</v>
      </c>
      <c r="R46" s="11">
        <f t="shared" si="6"/>
        <v>0</v>
      </c>
      <c r="S46" s="11" t="s">
        <v>1455</v>
      </c>
      <c r="U46" t="str">
        <f t="shared" si="1"/>
        <v>是</v>
      </c>
    </row>
    <row r="47" spans="1:21">
      <c r="A47" s="2" t="str">
        <f>K47&amp;MID(L:L,15,4)</f>
        <v>郭彦镜0637</v>
      </c>
      <c r="B47" s="7" t="s">
        <v>1709</v>
      </c>
      <c r="C47" s="7" t="s">
        <v>1446</v>
      </c>
      <c r="D47" s="7">
        <v>41</v>
      </c>
      <c r="E47" s="7" t="s">
        <v>1710</v>
      </c>
      <c r="F47" s="7" t="s">
        <v>23446</v>
      </c>
      <c r="G47" s="7" t="s">
        <v>23447</v>
      </c>
      <c r="H47" s="7" t="s">
        <v>1450</v>
      </c>
      <c r="I47" s="7" t="s">
        <v>23448</v>
      </c>
      <c r="J47" s="7" t="s">
        <v>1452</v>
      </c>
      <c r="K47" s="7" t="s">
        <v>172</v>
      </c>
      <c r="L47" s="7" t="s">
        <v>173</v>
      </c>
      <c r="M47" s="7" t="s">
        <v>1453</v>
      </c>
      <c r="N47" s="7" t="s">
        <v>23</v>
      </c>
      <c r="O47" s="11">
        <v>5</v>
      </c>
      <c r="P47" s="11">
        <v>55</v>
      </c>
      <c r="Q47" s="11">
        <v>1.5</v>
      </c>
      <c r="R47" s="11">
        <f t="shared" si="6"/>
        <v>3.5</v>
      </c>
      <c r="S47" s="11" t="s">
        <v>1455</v>
      </c>
      <c r="U47" t="str">
        <f t="shared" si="1"/>
        <v>是</v>
      </c>
    </row>
    <row r="48" spans="1:21">
      <c r="A48" s="2" t="str">
        <f>K48&amp;MID(L:L,15,4)</f>
        <v>李环1227</v>
      </c>
      <c r="B48" s="7" t="s">
        <v>1719</v>
      </c>
      <c r="C48" s="7" t="s">
        <v>1457</v>
      </c>
      <c r="D48" s="7">
        <v>57</v>
      </c>
      <c r="E48" s="7" t="s">
        <v>1720</v>
      </c>
      <c r="F48" s="7" t="s">
        <v>23449</v>
      </c>
      <c r="G48" s="7" t="s">
        <v>23450</v>
      </c>
      <c r="H48" s="7" t="s">
        <v>1450</v>
      </c>
      <c r="I48" s="7" t="s">
        <v>12005</v>
      </c>
      <c r="J48" s="7" t="s">
        <v>1452</v>
      </c>
      <c r="K48" s="7" t="s">
        <v>977</v>
      </c>
      <c r="L48" s="7" t="s">
        <v>978</v>
      </c>
      <c r="M48" s="7" t="s">
        <v>1453</v>
      </c>
      <c r="N48" s="7" t="s">
        <v>23</v>
      </c>
      <c r="O48" s="11">
        <v>3</v>
      </c>
      <c r="P48" s="11">
        <v>20</v>
      </c>
      <c r="Q48" s="11">
        <v>1.5</v>
      </c>
      <c r="R48" s="11">
        <f t="shared" si="6"/>
        <v>1.5</v>
      </c>
      <c r="S48" s="11" t="s">
        <v>1455</v>
      </c>
      <c r="U48" t="str">
        <f t="shared" si="1"/>
        <v>是</v>
      </c>
    </row>
    <row r="49" spans="1:21">
      <c r="A49" s="2" t="str">
        <f>K49&amp;MID(L:L,15,4)</f>
        <v>梁翠仪212X</v>
      </c>
      <c r="B49" s="7" t="s">
        <v>1724</v>
      </c>
      <c r="C49" s="7" t="s">
        <v>1446</v>
      </c>
      <c r="D49" s="7">
        <v>55</v>
      </c>
      <c r="E49" s="7" t="s">
        <v>1725</v>
      </c>
      <c r="F49" s="7" t="s">
        <v>23451</v>
      </c>
      <c r="G49" s="7" t="s">
        <v>23452</v>
      </c>
      <c r="H49" s="7" t="s">
        <v>1450</v>
      </c>
      <c r="I49" s="7" t="s">
        <v>5220</v>
      </c>
      <c r="J49" s="7" t="s">
        <v>1452</v>
      </c>
      <c r="K49" s="7" t="s">
        <v>282</v>
      </c>
      <c r="L49" s="7" t="s">
        <v>283</v>
      </c>
      <c r="M49" s="7" t="s">
        <v>1461</v>
      </c>
      <c r="N49" s="7" t="s">
        <v>23</v>
      </c>
      <c r="O49" s="11">
        <v>3</v>
      </c>
      <c r="P49" s="11">
        <v>41</v>
      </c>
      <c r="Q49" s="11">
        <v>3</v>
      </c>
      <c r="R49" s="11">
        <f t="shared" si="6"/>
        <v>0</v>
      </c>
      <c r="S49" s="11" t="s">
        <v>1455</v>
      </c>
      <c r="U49" t="str">
        <f t="shared" si="1"/>
        <v>是</v>
      </c>
    </row>
    <row r="50" spans="1:21">
      <c r="A50" s="2" t="str">
        <f>K50&amp;MID(L:L,15,4)</f>
        <v>陈苏4424</v>
      </c>
      <c r="B50" s="7" t="s">
        <v>16505</v>
      </c>
      <c r="C50" s="7" t="s">
        <v>1446</v>
      </c>
      <c r="D50" s="7">
        <v>54</v>
      </c>
      <c r="E50" s="7" t="s">
        <v>16506</v>
      </c>
      <c r="F50" s="7" t="s">
        <v>23453</v>
      </c>
      <c r="G50" s="7" t="s">
        <v>23454</v>
      </c>
      <c r="H50" s="7" t="s">
        <v>1450</v>
      </c>
      <c r="I50" s="7" t="s">
        <v>23455</v>
      </c>
      <c r="J50" s="7" t="s">
        <v>1452</v>
      </c>
      <c r="K50" s="7" t="s">
        <v>695</v>
      </c>
      <c r="L50" s="7" t="s">
        <v>696</v>
      </c>
      <c r="M50" s="7" t="s">
        <v>1461</v>
      </c>
      <c r="N50" s="7" t="s">
        <v>1454</v>
      </c>
      <c r="O50" s="11">
        <v>3</v>
      </c>
      <c r="P50" s="11">
        <v>57</v>
      </c>
      <c r="Q50" s="11">
        <v>3</v>
      </c>
      <c r="R50" s="11">
        <f t="shared" si="6"/>
        <v>0</v>
      </c>
      <c r="S50" s="11" t="s">
        <v>1455</v>
      </c>
      <c r="U50" t="str">
        <f t="shared" si="1"/>
        <v>是</v>
      </c>
    </row>
    <row r="51" spans="1:21">
      <c r="A51" s="2" t="str">
        <f>K51&amp;MID(L:L,15,4)</f>
        <v>沈达演7211</v>
      </c>
      <c r="B51" s="7" t="s">
        <v>1736</v>
      </c>
      <c r="C51" s="7" t="s">
        <v>1446</v>
      </c>
      <c r="D51" s="7">
        <v>48</v>
      </c>
      <c r="E51" s="7" t="s">
        <v>1737</v>
      </c>
      <c r="F51" s="7" t="s">
        <v>23456</v>
      </c>
      <c r="G51" s="7" t="s">
        <v>23457</v>
      </c>
      <c r="H51" s="7" t="s">
        <v>1740</v>
      </c>
      <c r="I51" s="7" t="s">
        <v>23458</v>
      </c>
      <c r="J51" s="7" t="s">
        <v>1452</v>
      </c>
      <c r="K51" s="7" t="s">
        <v>468</v>
      </c>
      <c r="L51" s="7" t="s">
        <v>469</v>
      </c>
      <c r="M51" s="7" t="s">
        <v>1453</v>
      </c>
      <c r="N51" s="7" t="s">
        <v>23</v>
      </c>
      <c r="O51" s="11">
        <v>1</v>
      </c>
      <c r="P51" s="11">
        <v>59</v>
      </c>
      <c r="Q51" s="11">
        <v>1.5</v>
      </c>
      <c r="R51" s="11">
        <v>0</v>
      </c>
      <c r="S51" s="11" t="s">
        <v>1455</v>
      </c>
      <c r="U51" t="str">
        <f t="shared" si="1"/>
        <v>是</v>
      </c>
    </row>
    <row r="52" spans="1:21">
      <c r="A52" s="2" t="str">
        <f>K52&amp;MID(L:L,15,4)</f>
        <v>陈穗婵4129</v>
      </c>
      <c r="B52" s="7" t="s">
        <v>1742</v>
      </c>
      <c r="C52" s="7" t="s">
        <v>1446</v>
      </c>
      <c r="D52" s="7">
        <v>44</v>
      </c>
      <c r="E52" s="7" t="s">
        <v>1743</v>
      </c>
      <c r="F52" s="7" t="s">
        <v>23459</v>
      </c>
      <c r="G52" s="7" t="s">
        <v>23460</v>
      </c>
      <c r="H52" s="7" t="s">
        <v>1450</v>
      </c>
      <c r="I52" s="7" t="s">
        <v>1983</v>
      </c>
      <c r="J52" s="7" t="s">
        <v>1452</v>
      </c>
      <c r="K52" s="7" t="s">
        <v>726</v>
      </c>
      <c r="L52" s="7" t="s">
        <v>727</v>
      </c>
      <c r="M52" s="7" t="s">
        <v>1461</v>
      </c>
      <c r="N52" s="7" t="s">
        <v>1467</v>
      </c>
      <c r="O52" s="11">
        <v>3</v>
      </c>
      <c r="P52" s="11">
        <v>4</v>
      </c>
      <c r="Q52" s="11">
        <v>3</v>
      </c>
      <c r="R52" s="11">
        <f t="shared" ref="R52:R56" si="7">O52-Q52</f>
        <v>0</v>
      </c>
      <c r="S52" s="11" t="s">
        <v>1455</v>
      </c>
      <c r="U52" t="str">
        <f t="shared" si="1"/>
        <v>是</v>
      </c>
    </row>
    <row r="53" spans="1:21">
      <c r="A53" s="2" t="str">
        <f>K53&amp;MID(L:L,15,4)</f>
        <v>陆侠明5010</v>
      </c>
      <c r="B53" s="7" t="s">
        <v>20078</v>
      </c>
      <c r="C53" s="7" t="s">
        <v>1457</v>
      </c>
      <c r="D53" s="7">
        <v>43</v>
      </c>
      <c r="E53" s="7" t="s">
        <v>20079</v>
      </c>
      <c r="F53" s="7" t="s">
        <v>23461</v>
      </c>
      <c r="G53" s="7" t="s">
        <v>23462</v>
      </c>
      <c r="H53" s="7" t="s">
        <v>1450</v>
      </c>
      <c r="I53" s="7" t="s">
        <v>12804</v>
      </c>
      <c r="J53" s="7" t="s">
        <v>1452</v>
      </c>
      <c r="K53" s="7" t="s">
        <v>20109</v>
      </c>
      <c r="L53" s="7" t="s">
        <v>20110</v>
      </c>
      <c r="M53" s="7" t="s">
        <v>1461</v>
      </c>
      <c r="N53" s="7" t="s">
        <v>1462</v>
      </c>
      <c r="O53" s="11">
        <v>3</v>
      </c>
      <c r="P53" s="11">
        <v>49</v>
      </c>
      <c r="Q53" s="11">
        <v>2.5</v>
      </c>
      <c r="R53" s="11">
        <f t="shared" si="7"/>
        <v>0.5</v>
      </c>
      <c r="S53" s="11" t="s">
        <v>1455</v>
      </c>
      <c r="U53" t="str">
        <f t="shared" si="1"/>
        <v>是</v>
      </c>
    </row>
    <row r="54" spans="1:21">
      <c r="A54" s="2" t="str">
        <f>K54&amp;MID(L:L,15,4)</f>
        <v>梁伟雄3612</v>
      </c>
      <c r="B54" s="7" t="s">
        <v>5092</v>
      </c>
      <c r="C54" s="7" t="s">
        <v>1446</v>
      </c>
      <c r="D54" s="7">
        <v>52</v>
      </c>
      <c r="E54" s="7" t="s">
        <v>5093</v>
      </c>
      <c r="F54" s="7" t="s">
        <v>23463</v>
      </c>
      <c r="G54" s="7" t="s">
        <v>23464</v>
      </c>
      <c r="H54" s="7" t="s">
        <v>1450</v>
      </c>
      <c r="I54" s="7" t="s">
        <v>23465</v>
      </c>
      <c r="J54" s="7" t="s">
        <v>1452</v>
      </c>
      <c r="K54" s="7" t="s">
        <v>385</v>
      </c>
      <c r="L54" s="7" t="s">
        <v>386</v>
      </c>
      <c r="M54" s="7" t="s">
        <v>1461</v>
      </c>
      <c r="N54" s="7" t="s">
        <v>23</v>
      </c>
      <c r="O54" s="11">
        <v>4</v>
      </c>
      <c r="P54" s="11">
        <v>31</v>
      </c>
      <c r="Q54" s="11">
        <v>3</v>
      </c>
      <c r="R54" s="11">
        <f t="shared" si="7"/>
        <v>1</v>
      </c>
      <c r="S54" s="11" t="s">
        <v>1455</v>
      </c>
      <c r="U54" t="str">
        <f t="shared" si="1"/>
        <v>是</v>
      </c>
    </row>
    <row r="55" spans="1:21">
      <c r="A55" s="2" t="str">
        <f>K55&amp;MID(L:L,15,4)</f>
        <v>谭合容1220</v>
      </c>
      <c r="B55" s="7" t="s">
        <v>1751</v>
      </c>
      <c r="C55" s="7" t="s">
        <v>1446</v>
      </c>
      <c r="D55" s="7">
        <v>55</v>
      </c>
      <c r="E55" s="7" t="s">
        <v>1752</v>
      </c>
      <c r="F55" s="7" t="s">
        <v>23466</v>
      </c>
      <c r="G55" s="7" t="s">
        <v>23467</v>
      </c>
      <c r="H55" s="7" t="s">
        <v>1450</v>
      </c>
      <c r="I55" s="7" t="s">
        <v>23468</v>
      </c>
      <c r="J55" s="7" t="s">
        <v>1452</v>
      </c>
      <c r="K55" s="7" t="s">
        <v>999</v>
      </c>
      <c r="L55" s="7" t="s">
        <v>1000</v>
      </c>
      <c r="M55" s="7" t="s">
        <v>1453</v>
      </c>
      <c r="N55" s="7" t="s">
        <v>23</v>
      </c>
      <c r="O55" s="11">
        <v>3</v>
      </c>
      <c r="P55" s="11">
        <v>45</v>
      </c>
      <c r="Q55" s="11">
        <v>1.5</v>
      </c>
      <c r="R55" s="11">
        <f t="shared" si="7"/>
        <v>1.5</v>
      </c>
      <c r="S55" s="11" t="s">
        <v>1455</v>
      </c>
      <c r="U55" t="str">
        <f t="shared" si="1"/>
        <v>是</v>
      </c>
    </row>
    <row r="56" spans="1:21">
      <c r="A56" s="2" t="str">
        <f>K56&amp;MID(L:L,15,4)</f>
        <v>胡旺崧1222</v>
      </c>
      <c r="B56" s="7" t="s">
        <v>1756</v>
      </c>
      <c r="C56" s="7" t="s">
        <v>1457</v>
      </c>
      <c r="D56" s="7">
        <v>49</v>
      </c>
      <c r="E56" s="7" t="s">
        <v>1757</v>
      </c>
      <c r="F56" s="7" t="s">
        <v>23469</v>
      </c>
      <c r="G56" s="7" t="s">
        <v>23470</v>
      </c>
      <c r="H56" s="7" t="s">
        <v>1450</v>
      </c>
      <c r="I56" s="7" t="s">
        <v>23471</v>
      </c>
      <c r="J56" s="7" t="s">
        <v>1452</v>
      </c>
      <c r="K56" s="7" t="s">
        <v>967</v>
      </c>
      <c r="L56" s="7" t="s">
        <v>968</v>
      </c>
      <c r="M56" s="7" t="s">
        <v>1453</v>
      </c>
      <c r="N56" s="7" t="s">
        <v>23</v>
      </c>
      <c r="O56" s="11">
        <v>4</v>
      </c>
      <c r="P56" s="11">
        <v>25</v>
      </c>
      <c r="Q56" s="11">
        <v>1.5</v>
      </c>
      <c r="R56" s="11">
        <f t="shared" si="7"/>
        <v>2.5</v>
      </c>
      <c r="S56" s="11" t="s">
        <v>1455</v>
      </c>
      <c r="U56" t="str">
        <f t="shared" si="1"/>
        <v>是</v>
      </c>
    </row>
    <row r="57" spans="1:21">
      <c r="A57" s="2" t="str">
        <f>K57&amp;MID(L:L,15,4)</f>
        <v>唐汝田3020</v>
      </c>
      <c r="B57" s="7" t="s">
        <v>1761</v>
      </c>
      <c r="C57" s="7" t="s">
        <v>1446</v>
      </c>
      <c r="D57" s="7">
        <v>57</v>
      </c>
      <c r="E57" s="7" t="s">
        <v>1762</v>
      </c>
      <c r="F57" s="7" t="s">
        <v>23472</v>
      </c>
      <c r="G57" s="7" t="s">
        <v>23473</v>
      </c>
      <c r="H57" s="7" t="s">
        <v>1765</v>
      </c>
      <c r="I57" s="7" t="s">
        <v>23474</v>
      </c>
      <c r="J57" s="7" t="s">
        <v>1452</v>
      </c>
      <c r="K57" s="7" t="s">
        <v>497</v>
      </c>
      <c r="L57" s="7" t="s">
        <v>498</v>
      </c>
      <c r="M57" s="7" t="s">
        <v>1453</v>
      </c>
      <c r="N57" s="7" t="s">
        <v>23</v>
      </c>
      <c r="O57" s="11">
        <v>1</v>
      </c>
      <c r="P57" s="11">
        <v>59</v>
      </c>
      <c r="Q57" s="11">
        <v>1.5</v>
      </c>
      <c r="R57" s="11">
        <v>0</v>
      </c>
      <c r="S57" s="11" t="s">
        <v>1455</v>
      </c>
      <c r="U57" t="str">
        <f t="shared" si="1"/>
        <v>是</v>
      </c>
    </row>
    <row r="58" spans="1:21">
      <c r="A58" s="2" t="str">
        <f>K58&amp;MID(L:L,15,4)</f>
        <v>李人琪1828</v>
      </c>
      <c r="B58" s="7" t="s">
        <v>1767</v>
      </c>
      <c r="C58" s="7" t="s">
        <v>1446</v>
      </c>
      <c r="D58" s="7">
        <v>57</v>
      </c>
      <c r="E58" s="7" t="s">
        <v>1768</v>
      </c>
      <c r="F58" s="7" t="s">
        <v>23475</v>
      </c>
      <c r="G58" s="7" t="s">
        <v>23476</v>
      </c>
      <c r="H58" s="7" t="s">
        <v>1450</v>
      </c>
      <c r="I58" s="7" t="s">
        <v>23477</v>
      </c>
      <c r="J58" s="7" t="s">
        <v>1452</v>
      </c>
      <c r="K58" s="7" t="s">
        <v>897</v>
      </c>
      <c r="L58" s="7" t="s">
        <v>898</v>
      </c>
      <c r="M58" s="7" t="s">
        <v>1772</v>
      </c>
      <c r="N58" s="7" t="s">
        <v>1467</v>
      </c>
      <c r="O58" s="11">
        <v>3</v>
      </c>
      <c r="P58" s="11">
        <v>28</v>
      </c>
      <c r="Q58" s="11">
        <v>3</v>
      </c>
      <c r="R58" s="11">
        <f t="shared" ref="R58:R79" si="8">O58-Q58</f>
        <v>0</v>
      </c>
      <c r="S58" s="11" t="s">
        <v>1455</v>
      </c>
      <c r="U58" t="str">
        <f t="shared" si="1"/>
        <v>是</v>
      </c>
    </row>
    <row r="59" spans="1:21">
      <c r="A59" s="2" t="str">
        <f>K59&amp;MID(L:L,15,4)</f>
        <v>黄良从1013</v>
      </c>
      <c r="B59" s="7" t="s">
        <v>1773</v>
      </c>
      <c r="C59" s="7" t="s">
        <v>1446</v>
      </c>
      <c r="D59" s="7">
        <v>52</v>
      </c>
      <c r="E59" s="7" t="s">
        <v>1774</v>
      </c>
      <c r="F59" s="7" t="s">
        <v>23478</v>
      </c>
      <c r="G59" s="7" t="s">
        <v>23479</v>
      </c>
      <c r="H59" s="7" t="s">
        <v>1450</v>
      </c>
      <c r="I59" s="7" t="s">
        <v>23480</v>
      </c>
      <c r="J59" s="7" t="s">
        <v>1452</v>
      </c>
      <c r="K59" s="7" t="s">
        <v>207</v>
      </c>
      <c r="L59" s="7" t="s">
        <v>208</v>
      </c>
      <c r="M59" s="7" t="s">
        <v>1461</v>
      </c>
      <c r="N59" s="7" t="s">
        <v>23</v>
      </c>
      <c r="O59" s="11">
        <v>3</v>
      </c>
      <c r="P59" s="11">
        <v>30</v>
      </c>
      <c r="Q59" s="11">
        <v>3</v>
      </c>
      <c r="R59" s="11">
        <f t="shared" si="8"/>
        <v>0</v>
      </c>
      <c r="S59" s="11" t="s">
        <v>1455</v>
      </c>
      <c r="U59" t="str">
        <f t="shared" si="1"/>
        <v>是</v>
      </c>
    </row>
    <row r="60" spans="1:21">
      <c r="A60" s="2" t="str">
        <f>K60&amp;MID(L:L,15,4)</f>
        <v>杜飞翔1210</v>
      </c>
      <c r="B60" s="7" t="s">
        <v>1778</v>
      </c>
      <c r="C60" s="7" t="s">
        <v>1446</v>
      </c>
      <c r="D60" s="7">
        <v>58</v>
      </c>
      <c r="E60" s="7" t="s">
        <v>1779</v>
      </c>
      <c r="F60" s="7" t="s">
        <v>23481</v>
      </c>
      <c r="G60" s="7" t="s">
        <v>23482</v>
      </c>
      <c r="H60" s="7" t="s">
        <v>1450</v>
      </c>
      <c r="I60" s="7" t="s">
        <v>23483</v>
      </c>
      <c r="J60" s="7" t="s">
        <v>1452</v>
      </c>
      <c r="K60" s="7" t="s">
        <v>121</v>
      </c>
      <c r="L60" s="7" t="s">
        <v>122</v>
      </c>
      <c r="M60" s="7" t="s">
        <v>1461</v>
      </c>
      <c r="N60" s="7" t="s">
        <v>23</v>
      </c>
      <c r="O60" s="11">
        <v>3</v>
      </c>
      <c r="P60" s="11">
        <v>8</v>
      </c>
      <c r="Q60" s="11">
        <v>3</v>
      </c>
      <c r="R60" s="11">
        <f t="shared" si="8"/>
        <v>0</v>
      </c>
      <c r="S60" s="11" t="s">
        <v>1455</v>
      </c>
      <c r="U60" t="str">
        <f t="shared" si="1"/>
        <v>是</v>
      </c>
    </row>
    <row r="61" spans="1:21">
      <c r="A61" s="2" t="str">
        <f>K61&amp;MID(L:L,15,4)</f>
        <v>何凤喜6626</v>
      </c>
      <c r="B61" s="7" t="s">
        <v>1783</v>
      </c>
      <c r="C61" s="7" t="s">
        <v>1446</v>
      </c>
      <c r="D61" s="7">
        <v>59</v>
      </c>
      <c r="E61" s="7" t="s">
        <v>1784</v>
      </c>
      <c r="F61" s="7" t="s">
        <v>23484</v>
      </c>
      <c r="G61" s="7" t="s">
        <v>23485</v>
      </c>
      <c r="H61" s="7" t="s">
        <v>1450</v>
      </c>
      <c r="I61" s="7" t="s">
        <v>23486</v>
      </c>
      <c r="J61" s="7" t="s">
        <v>1452</v>
      </c>
      <c r="K61" s="7" t="s">
        <v>175</v>
      </c>
      <c r="L61" s="7" t="s">
        <v>176</v>
      </c>
      <c r="M61" s="7" t="s">
        <v>1461</v>
      </c>
      <c r="N61" s="7" t="s">
        <v>23</v>
      </c>
      <c r="O61" s="11">
        <v>3</v>
      </c>
      <c r="P61" s="11">
        <v>50</v>
      </c>
      <c r="Q61" s="11">
        <v>3</v>
      </c>
      <c r="R61" s="11">
        <f t="shared" si="8"/>
        <v>0</v>
      </c>
      <c r="S61" s="11" t="s">
        <v>1455</v>
      </c>
      <c r="U61" t="str">
        <f t="shared" si="1"/>
        <v>是</v>
      </c>
    </row>
    <row r="62" spans="1:21">
      <c r="A62" s="2" t="str">
        <f>K62&amp;MID(L:L,15,4)</f>
        <v>梁惠生5133</v>
      </c>
      <c r="B62" s="7" t="s">
        <v>1788</v>
      </c>
      <c r="C62" s="7" t="s">
        <v>1446</v>
      </c>
      <c r="D62" s="7">
        <v>58</v>
      </c>
      <c r="E62" s="7" t="s">
        <v>1789</v>
      </c>
      <c r="F62" s="7" t="s">
        <v>23487</v>
      </c>
      <c r="G62" s="7" t="s">
        <v>23488</v>
      </c>
      <c r="H62" s="7" t="s">
        <v>1450</v>
      </c>
      <c r="I62" s="7" t="s">
        <v>23489</v>
      </c>
      <c r="J62" s="7" t="s">
        <v>1452</v>
      </c>
      <c r="K62" s="7" t="s">
        <v>935</v>
      </c>
      <c r="L62" s="7" t="s">
        <v>936</v>
      </c>
      <c r="M62" s="7" t="s">
        <v>1461</v>
      </c>
      <c r="N62" s="7" t="s">
        <v>23</v>
      </c>
      <c r="O62" s="11">
        <v>3</v>
      </c>
      <c r="P62" s="11">
        <v>5</v>
      </c>
      <c r="Q62" s="11">
        <v>3</v>
      </c>
      <c r="R62" s="11">
        <f t="shared" si="8"/>
        <v>0</v>
      </c>
      <c r="S62" s="11" t="s">
        <v>1455</v>
      </c>
      <c r="U62" t="str">
        <f t="shared" si="1"/>
        <v>是</v>
      </c>
    </row>
    <row r="63" spans="1:21">
      <c r="A63" s="2" t="str">
        <f>K63&amp;MID(L:L,15,4)</f>
        <v>李杏初3622</v>
      </c>
      <c r="B63" s="7" t="s">
        <v>1798</v>
      </c>
      <c r="C63" s="7" t="s">
        <v>1457</v>
      </c>
      <c r="D63" s="7">
        <v>42</v>
      </c>
      <c r="E63" s="7" t="s">
        <v>1799</v>
      </c>
      <c r="F63" s="7" t="s">
        <v>23490</v>
      </c>
      <c r="G63" s="7" t="s">
        <v>23491</v>
      </c>
      <c r="H63" s="7" t="s">
        <v>1450</v>
      </c>
      <c r="I63" s="7" t="s">
        <v>23492</v>
      </c>
      <c r="J63" s="7" t="s">
        <v>1452</v>
      </c>
      <c r="K63" s="7" t="s">
        <v>791</v>
      </c>
      <c r="L63" s="7" t="s">
        <v>792</v>
      </c>
      <c r="M63" s="7" t="s">
        <v>1453</v>
      </c>
      <c r="N63" s="7" t="s">
        <v>1454</v>
      </c>
      <c r="O63" s="11">
        <v>7</v>
      </c>
      <c r="P63" s="11">
        <v>45</v>
      </c>
      <c r="Q63" s="11">
        <v>1.5</v>
      </c>
      <c r="R63" s="11">
        <f t="shared" si="8"/>
        <v>5.5</v>
      </c>
      <c r="S63" s="11" t="s">
        <v>1455</v>
      </c>
      <c r="U63" t="str">
        <f t="shared" si="1"/>
        <v>是</v>
      </c>
    </row>
    <row r="64" spans="1:21">
      <c r="A64" s="2" t="str">
        <f>K64&amp;MID(L:L,15,4)</f>
        <v>胡德恒501X</v>
      </c>
      <c r="B64" s="7" t="s">
        <v>1803</v>
      </c>
      <c r="C64" s="7" t="s">
        <v>1457</v>
      </c>
      <c r="D64" s="7">
        <v>54</v>
      </c>
      <c r="E64" s="7" t="s">
        <v>1804</v>
      </c>
      <c r="F64" s="7" t="s">
        <v>23493</v>
      </c>
      <c r="G64" s="7" t="s">
        <v>23494</v>
      </c>
      <c r="H64" s="7" t="s">
        <v>1450</v>
      </c>
      <c r="I64" s="7" t="s">
        <v>23495</v>
      </c>
      <c r="J64" s="7" t="s">
        <v>1452</v>
      </c>
      <c r="K64" s="7" t="s">
        <v>213</v>
      </c>
      <c r="L64" s="7" t="s">
        <v>214</v>
      </c>
      <c r="M64" s="7" t="s">
        <v>1461</v>
      </c>
      <c r="N64" s="7" t="s">
        <v>23</v>
      </c>
      <c r="O64" s="11">
        <v>5</v>
      </c>
      <c r="P64" s="11">
        <v>1</v>
      </c>
      <c r="Q64" s="11">
        <v>3</v>
      </c>
      <c r="R64" s="11">
        <f t="shared" si="8"/>
        <v>2</v>
      </c>
      <c r="S64" s="11" t="s">
        <v>1455</v>
      </c>
      <c r="U64" t="str">
        <f t="shared" si="1"/>
        <v>是</v>
      </c>
    </row>
    <row r="65" spans="1:21">
      <c r="A65" s="2" t="str">
        <f>K65&amp;MID(L:L,15,4)</f>
        <v>黄伟友0936</v>
      </c>
      <c r="B65" s="7" t="s">
        <v>1808</v>
      </c>
      <c r="C65" s="7" t="s">
        <v>1446</v>
      </c>
      <c r="D65" s="7">
        <v>43</v>
      </c>
      <c r="E65" s="7" t="s">
        <v>1809</v>
      </c>
      <c r="F65" s="7" t="s">
        <v>23496</v>
      </c>
      <c r="G65" s="7" t="s">
        <v>23497</v>
      </c>
      <c r="H65" s="7" t="s">
        <v>1450</v>
      </c>
      <c r="I65" s="7" t="s">
        <v>23498</v>
      </c>
      <c r="J65" s="7" t="s">
        <v>1452</v>
      </c>
      <c r="K65" s="7" t="s">
        <v>1020</v>
      </c>
      <c r="L65" s="7" t="s">
        <v>1021</v>
      </c>
      <c r="M65" s="7" t="s">
        <v>1453</v>
      </c>
      <c r="N65" s="7" t="s">
        <v>23</v>
      </c>
      <c r="O65" s="11">
        <v>2</v>
      </c>
      <c r="P65" s="11">
        <v>43</v>
      </c>
      <c r="Q65" s="11">
        <v>1.5</v>
      </c>
      <c r="R65" s="11">
        <f t="shared" si="8"/>
        <v>0.5</v>
      </c>
      <c r="S65" s="11" t="s">
        <v>1455</v>
      </c>
      <c r="U65" t="str">
        <f t="shared" si="1"/>
        <v>是</v>
      </c>
    </row>
    <row r="66" spans="1:21">
      <c r="A66" s="2" t="str">
        <f>K66&amp;MID(L:L,15,4)</f>
        <v>刘日香1224</v>
      </c>
      <c r="B66" s="7" t="s">
        <v>1813</v>
      </c>
      <c r="C66" s="7" t="s">
        <v>1446</v>
      </c>
      <c r="D66" s="7">
        <v>43</v>
      </c>
      <c r="E66" s="7" t="s">
        <v>1814</v>
      </c>
      <c r="F66" s="7" t="s">
        <v>23499</v>
      </c>
      <c r="G66" s="7" t="s">
        <v>23500</v>
      </c>
      <c r="H66" s="7" t="s">
        <v>1450</v>
      </c>
      <c r="I66" s="7" t="s">
        <v>23501</v>
      </c>
      <c r="J66" s="7" t="s">
        <v>1452</v>
      </c>
      <c r="K66" s="7" t="s">
        <v>986</v>
      </c>
      <c r="L66" s="7" t="s">
        <v>987</v>
      </c>
      <c r="M66" s="7" t="s">
        <v>1453</v>
      </c>
      <c r="N66" s="7" t="s">
        <v>23</v>
      </c>
      <c r="O66" s="11">
        <v>5</v>
      </c>
      <c r="P66" s="11">
        <v>20</v>
      </c>
      <c r="Q66" s="11">
        <v>1.5</v>
      </c>
      <c r="R66" s="11">
        <f t="shared" si="8"/>
        <v>3.5</v>
      </c>
      <c r="S66" s="11" t="s">
        <v>1455</v>
      </c>
      <c r="U66" t="str">
        <f t="shared" si="1"/>
        <v>是</v>
      </c>
    </row>
    <row r="67" spans="1:21">
      <c r="A67" s="2" t="str">
        <f>K67&amp;MID(L:L,15,4)</f>
        <v>卢悦群122X</v>
      </c>
      <c r="B67" s="7" t="s">
        <v>1818</v>
      </c>
      <c r="C67" s="7" t="s">
        <v>1446</v>
      </c>
      <c r="D67" s="7">
        <v>47</v>
      </c>
      <c r="E67" s="7" t="s">
        <v>1819</v>
      </c>
      <c r="F67" s="7" t="s">
        <v>23502</v>
      </c>
      <c r="G67" s="7" t="s">
        <v>23503</v>
      </c>
      <c r="H67" s="7" t="s">
        <v>1450</v>
      </c>
      <c r="I67" s="7" t="s">
        <v>22443</v>
      </c>
      <c r="J67" s="7" t="s">
        <v>1452</v>
      </c>
      <c r="K67" s="7" t="s">
        <v>993</v>
      </c>
      <c r="L67" s="7" t="s">
        <v>994</v>
      </c>
      <c r="M67" s="7" t="s">
        <v>1453</v>
      </c>
      <c r="N67" s="7" t="s">
        <v>23</v>
      </c>
      <c r="O67" s="11">
        <v>3</v>
      </c>
      <c r="P67" s="11">
        <v>12</v>
      </c>
      <c r="Q67" s="11">
        <v>1.5</v>
      </c>
      <c r="R67" s="11">
        <f t="shared" si="8"/>
        <v>1.5</v>
      </c>
      <c r="S67" s="11" t="s">
        <v>1455</v>
      </c>
      <c r="U67" t="str">
        <f t="shared" ref="U67:U130" si="9">S67</f>
        <v>是</v>
      </c>
    </row>
    <row r="68" spans="1:21">
      <c r="A68" s="2" t="str">
        <f>K68&amp;MID(L:L,15,4)</f>
        <v>黄文辉1238</v>
      </c>
      <c r="B68" s="7" t="s">
        <v>1823</v>
      </c>
      <c r="C68" s="7" t="s">
        <v>1446</v>
      </c>
      <c r="D68" s="7">
        <v>58</v>
      </c>
      <c r="E68" s="7" t="s">
        <v>1824</v>
      </c>
      <c r="F68" s="7" t="s">
        <v>23504</v>
      </c>
      <c r="G68" s="7" t="s">
        <v>23505</v>
      </c>
      <c r="H68" s="7" t="s">
        <v>1450</v>
      </c>
      <c r="I68" s="7" t="s">
        <v>22238</v>
      </c>
      <c r="J68" s="7" t="s">
        <v>1452</v>
      </c>
      <c r="K68" s="7" t="s">
        <v>1059</v>
      </c>
      <c r="L68" s="7" t="s">
        <v>1060</v>
      </c>
      <c r="M68" s="7" t="s">
        <v>1453</v>
      </c>
      <c r="N68" s="7" t="s">
        <v>23</v>
      </c>
      <c r="O68" s="11">
        <v>2</v>
      </c>
      <c r="P68" s="11">
        <v>16</v>
      </c>
      <c r="Q68" s="11">
        <v>1.5</v>
      </c>
      <c r="R68" s="11">
        <f t="shared" si="8"/>
        <v>0.5</v>
      </c>
      <c r="S68" s="11" t="s">
        <v>1455</v>
      </c>
      <c r="U68" t="str">
        <f t="shared" si="9"/>
        <v>是</v>
      </c>
    </row>
    <row r="69" spans="1:21">
      <c r="A69" s="2" t="str">
        <f>K69&amp;MID(L:L,15,4)</f>
        <v>阳乐0042</v>
      </c>
      <c r="B69" s="7" t="s">
        <v>1828</v>
      </c>
      <c r="C69" s="7" t="s">
        <v>1446</v>
      </c>
      <c r="D69" s="7">
        <v>35</v>
      </c>
      <c r="E69" s="7" t="s">
        <v>1128</v>
      </c>
      <c r="F69" s="7" t="s">
        <v>23506</v>
      </c>
      <c r="G69" s="7" t="s">
        <v>23507</v>
      </c>
      <c r="H69" s="7" t="s">
        <v>1450</v>
      </c>
      <c r="I69" s="7" t="s">
        <v>23508</v>
      </c>
      <c r="J69" s="7" t="s">
        <v>1452</v>
      </c>
      <c r="K69" s="7" t="s">
        <v>1125</v>
      </c>
      <c r="L69" s="7" t="s">
        <v>1126</v>
      </c>
      <c r="M69" s="7" t="s">
        <v>1461</v>
      </c>
      <c r="N69" s="7" t="s">
        <v>1454</v>
      </c>
      <c r="O69" s="11">
        <v>3</v>
      </c>
      <c r="P69" s="11">
        <v>15</v>
      </c>
      <c r="Q69" s="11">
        <v>3</v>
      </c>
      <c r="R69" s="11">
        <f t="shared" si="8"/>
        <v>0</v>
      </c>
      <c r="S69" s="11" t="s">
        <v>1455</v>
      </c>
      <c r="U69" t="str">
        <f t="shared" si="9"/>
        <v>是</v>
      </c>
    </row>
    <row r="70" spans="1:21">
      <c r="A70" s="2" t="str">
        <f>K70&amp;MID(L:L,15,4)</f>
        <v>侯金有062X</v>
      </c>
      <c r="B70" s="7" t="s">
        <v>1832</v>
      </c>
      <c r="C70" s="7" t="s">
        <v>1457</v>
      </c>
      <c r="D70" s="7">
        <v>37</v>
      </c>
      <c r="E70" s="7" t="s">
        <v>1833</v>
      </c>
      <c r="F70" s="7" t="s">
        <v>23509</v>
      </c>
      <c r="G70" s="7" t="s">
        <v>23510</v>
      </c>
      <c r="H70" s="7" t="s">
        <v>1450</v>
      </c>
      <c r="I70" s="7" t="s">
        <v>5826</v>
      </c>
      <c r="J70" s="7" t="s">
        <v>1452</v>
      </c>
      <c r="K70" s="7" t="s">
        <v>210</v>
      </c>
      <c r="L70" s="7" t="s">
        <v>211</v>
      </c>
      <c r="M70" s="7" t="s">
        <v>1453</v>
      </c>
      <c r="N70" s="7" t="s">
        <v>23</v>
      </c>
      <c r="O70" s="11">
        <v>3</v>
      </c>
      <c r="P70" s="11">
        <v>0</v>
      </c>
      <c r="Q70" s="11">
        <v>1.5</v>
      </c>
      <c r="R70" s="11">
        <f t="shared" si="8"/>
        <v>1.5</v>
      </c>
      <c r="S70" s="11" t="s">
        <v>1455</v>
      </c>
      <c r="U70" t="str">
        <f t="shared" si="9"/>
        <v>是</v>
      </c>
    </row>
    <row r="71" spans="1:21">
      <c r="A71" s="2" t="str">
        <f>K71&amp;MID(L:L,15,4)</f>
        <v>陈伟安0076</v>
      </c>
      <c r="B71" s="7" t="s">
        <v>3150</v>
      </c>
      <c r="C71" s="7" t="s">
        <v>1446</v>
      </c>
      <c r="D71" s="7">
        <v>42</v>
      </c>
      <c r="E71" s="7" t="s">
        <v>3151</v>
      </c>
      <c r="F71" s="7" t="s">
        <v>23511</v>
      </c>
      <c r="G71" s="7" t="s">
        <v>23512</v>
      </c>
      <c r="H71" s="7" t="s">
        <v>1450</v>
      </c>
      <c r="I71" s="7" t="s">
        <v>23513</v>
      </c>
      <c r="J71" s="7" t="s">
        <v>1452</v>
      </c>
      <c r="K71" s="7" t="s">
        <v>89</v>
      </c>
      <c r="L71" s="7" t="s">
        <v>90</v>
      </c>
      <c r="M71" s="7" t="s">
        <v>1453</v>
      </c>
      <c r="N71" s="7" t="s">
        <v>23</v>
      </c>
      <c r="O71" s="11">
        <v>5</v>
      </c>
      <c r="P71" s="11">
        <v>54</v>
      </c>
      <c r="Q71" s="11">
        <v>1.5</v>
      </c>
      <c r="R71" s="11">
        <f t="shared" si="8"/>
        <v>3.5</v>
      </c>
      <c r="S71" s="11" t="s">
        <v>1455</v>
      </c>
      <c r="U71" t="str">
        <f t="shared" si="9"/>
        <v>是</v>
      </c>
    </row>
    <row r="72" spans="1:21">
      <c r="A72" s="2" t="str">
        <f>K72&amp;MID(L:L,15,4)</f>
        <v>梁国威2117</v>
      </c>
      <c r="B72" s="7" t="s">
        <v>1679</v>
      </c>
      <c r="C72" s="7" t="s">
        <v>1446</v>
      </c>
      <c r="D72" s="7">
        <v>35</v>
      </c>
      <c r="E72" s="7" t="s">
        <v>1680</v>
      </c>
      <c r="F72" s="7" t="s">
        <v>23514</v>
      </c>
      <c r="G72" s="7" t="s">
        <v>23515</v>
      </c>
      <c r="H72" s="7" t="s">
        <v>1450</v>
      </c>
      <c r="I72" s="7" t="s">
        <v>23516</v>
      </c>
      <c r="J72" s="7" t="s">
        <v>1452</v>
      </c>
      <c r="K72" s="7" t="s">
        <v>1055</v>
      </c>
      <c r="L72" s="7" t="s">
        <v>1056</v>
      </c>
      <c r="M72" s="7" t="s">
        <v>1561</v>
      </c>
      <c r="N72" s="7" t="s">
        <v>23</v>
      </c>
      <c r="O72" s="11">
        <v>3</v>
      </c>
      <c r="P72" s="11">
        <v>38</v>
      </c>
      <c r="Q72" s="11">
        <v>3</v>
      </c>
      <c r="R72" s="11">
        <f t="shared" si="8"/>
        <v>0</v>
      </c>
      <c r="S72" s="11" t="s">
        <v>1455</v>
      </c>
      <c r="U72" t="str">
        <f t="shared" si="9"/>
        <v>是</v>
      </c>
    </row>
    <row r="73" spans="1:21">
      <c r="A73" s="2" t="str">
        <f>K73&amp;MID(L:L,15,4)</f>
        <v>何群女1029</v>
      </c>
      <c r="B73" s="7" t="s">
        <v>3164</v>
      </c>
      <c r="C73" s="7" t="s">
        <v>1446</v>
      </c>
      <c r="D73" s="7">
        <v>47</v>
      </c>
      <c r="E73" s="7" t="s">
        <v>3165</v>
      </c>
      <c r="F73" s="7" t="s">
        <v>23517</v>
      </c>
      <c r="G73" s="7" t="s">
        <v>23518</v>
      </c>
      <c r="H73" s="7" t="s">
        <v>1450</v>
      </c>
      <c r="I73" s="7" t="s">
        <v>10120</v>
      </c>
      <c r="J73" s="7" t="s">
        <v>1452</v>
      </c>
      <c r="K73" s="7" t="s">
        <v>1243</v>
      </c>
      <c r="L73" s="7" t="s">
        <v>1244</v>
      </c>
      <c r="M73" s="7" t="s">
        <v>1461</v>
      </c>
      <c r="N73" s="7" t="s">
        <v>1462</v>
      </c>
      <c r="O73" s="11">
        <v>3</v>
      </c>
      <c r="P73" s="11">
        <v>38</v>
      </c>
      <c r="Q73" s="11">
        <v>2.5</v>
      </c>
      <c r="R73" s="11">
        <f t="shared" si="8"/>
        <v>0.5</v>
      </c>
      <c r="S73" s="11" t="s">
        <v>1455</v>
      </c>
      <c r="U73" t="str">
        <f t="shared" si="9"/>
        <v>是</v>
      </c>
    </row>
    <row r="74" spans="1:21">
      <c r="A74" s="2" t="str">
        <f>K74&amp;MID(L:L,15,4)</f>
        <v>周丽银1561</v>
      </c>
      <c r="B74" s="7" t="s">
        <v>1848</v>
      </c>
      <c r="C74" s="7" t="s">
        <v>1457</v>
      </c>
      <c r="D74" s="7">
        <v>38</v>
      </c>
      <c r="E74" s="7" t="s">
        <v>1849</v>
      </c>
      <c r="F74" s="7" t="s">
        <v>23519</v>
      </c>
      <c r="G74" s="7" t="s">
        <v>23520</v>
      </c>
      <c r="H74" s="7" t="s">
        <v>1450</v>
      </c>
      <c r="I74" s="7" t="s">
        <v>23521</v>
      </c>
      <c r="J74" s="7" t="s">
        <v>1452</v>
      </c>
      <c r="K74" s="7" t="s">
        <v>692</v>
      </c>
      <c r="L74" s="7" t="s">
        <v>693</v>
      </c>
      <c r="M74" s="7" t="s">
        <v>1453</v>
      </c>
      <c r="N74" s="7" t="s">
        <v>23</v>
      </c>
      <c r="O74" s="11">
        <v>7</v>
      </c>
      <c r="P74" s="11">
        <v>26</v>
      </c>
      <c r="Q74" s="11">
        <v>1.5</v>
      </c>
      <c r="R74" s="11">
        <f t="shared" si="8"/>
        <v>5.5</v>
      </c>
      <c r="S74" s="11" t="s">
        <v>1455</v>
      </c>
      <c r="U74" t="str">
        <f t="shared" si="9"/>
        <v>是</v>
      </c>
    </row>
    <row r="75" spans="1:21">
      <c r="A75" s="2" t="str">
        <f>K75&amp;MID(L:L,15,4)</f>
        <v>蓝银杏5166</v>
      </c>
      <c r="B75" s="7" t="s">
        <v>1853</v>
      </c>
      <c r="C75" s="7" t="s">
        <v>1457</v>
      </c>
      <c r="D75" s="7">
        <v>62</v>
      </c>
      <c r="E75" s="7" t="s">
        <v>1854</v>
      </c>
      <c r="F75" s="7" t="s">
        <v>23522</v>
      </c>
      <c r="G75" s="7" t="s">
        <v>23523</v>
      </c>
      <c r="H75" s="7" t="s">
        <v>1450</v>
      </c>
      <c r="I75" s="7" t="s">
        <v>23524</v>
      </c>
      <c r="J75" s="7" t="s">
        <v>1452</v>
      </c>
      <c r="K75" s="7" t="s">
        <v>204</v>
      </c>
      <c r="L75" s="7" t="s">
        <v>205</v>
      </c>
      <c r="M75" s="7" t="s">
        <v>1461</v>
      </c>
      <c r="N75" s="7" t="s">
        <v>23</v>
      </c>
      <c r="O75" s="11">
        <v>8</v>
      </c>
      <c r="P75" s="11">
        <v>29</v>
      </c>
      <c r="Q75" s="11">
        <v>3</v>
      </c>
      <c r="R75" s="11">
        <f t="shared" si="8"/>
        <v>5</v>
      </c>
      <c r="S75" s="11" t="s">
        <v>1455</v>
      </c>
      <c r="U75" t="str">
        <f t="shared" si="9"/>
        <v>是</v>
      </c>
    </row>
    <row r="76" spans="1:21">
      <c r="A76" s="2" t="str">
        <f>K76&amp;MID(L:L,15,4)</f>
        <v>谢顺芝3924</v>
      </c>
      <c r="B76" s="7" t="s">
        <v>1858</v>
      </c>
      <c r="C76" s="7" t="s">
        <v>1446</v>
      </c>
      <c r="D76" s="7">
        <v>51</v>
      </c>
      <c r="E76" s="7" t="s">
        <v>1859</v>
      </c>
      <c r="F76" s="7" t="s">
        <v>23525</v>
      </c>
      <c r="G76" s="7" t="s">
        <v>23526</v>
      </c>
      <c r="H76" s="7" t="s">
        <v>1450</v>
      </c>
      <c r="I76" s="7" t="s">
        <v>23527</v>
      </c>
      <c r="J76" s="7" t="s">
        <v>1452</v>
      </c>
      <c r="K76" s="7" t="s">
        <v>642</v>
      </c>
      <c r="L76" s="7" t="s">
        <v>643</v>
      </c>
      <c r="M76" s="7" t="s">
        <v>1453</v>
      </c>
      <c r="N76" s="7" t="s">
        <v>1467</v>
      </c>
      <c r="O76" s="11">
        <v>2</v>
      </c>
      <c r="P76" s="11">
        <v>14</v>
      </c>
      <c r="Q76" s="11">
        <v>1.5</v>
      </c>
      <c r="R76" s="11">
        <f t="shared" si="8"/>
        <v>0.5</v>
      </c>
      <c r="S76" s="11" t="s">
        <v>1455</v>
      </c>
      <c r="U76" t="str">
        <f t="shared" si="9"/>
        <v>是</v>
      </c>
    </row>
    <row r="77" spans="1:21">
      <c r="A77" s="2" t="str">
        <f>K77&amp;MID(L:L,15,4)</f>
        <v>胡继淑0947</v>
      </c>
      <c r="B77" s="7" t="s">
        <v>16563</v>
      </c>
      <c r="C77" s="7" t="s">
        <v>1446</v>
      </c>
      <c r="D77" s="7">
        <v>44</v>
      </c>
      <c r="E77" s="7" t="s">
        <v>16564</v>
      </c>
      <c r="F77" s="7" t="s">
        <v>23528</v>
      </c>
      <c r="G77" s="7" t="s">
        <v>23529</v>
      </c>
      <c r="H77" s="7" t="s">
        <v>1450</v>
      </c>
      <c r="I77" s="7" t="s">
        <v>17069</v>
      </c>
      <c r="J77" s="7" t="s">
        <v>1452</v>
      </c>
      <c r="K77" s="7" t="s">
        <v>188</v>
      </c>
      <c r="L77" s="7" t="s">
        <v>189</v>
      </c>
      <c r="M77" s="7" t="s">
        <v>1461</v>
      </c>
      <c r="N77" s="7" t="s">
        <v>23</v>
      </c>
      <c r="O77" s="11">
        <v>3</v>
      </c>
      <c r="P77" s="11">
        <v>7</v>
      </c>
      <c r="Q77" s="11">
        <v>3</v>
      </c>
      <c r="R77" s="11">
        <f t="shared" si="8"/>
        <v>0</v>
      </c>
      <c r="S77" s="11" t="s">
        <v>1455</v>
      </c>
      <c r="U77" t="str">
        <f t="shared" si="9"/>
        <v>是</v>
      </c>
    </row>
    <row r="78" spans="1:21">
      <c r="A78" s="2" t="str">
        <f>K78&amp;MID(L:L,15,4)</f>
        <v>黄细妹3927</v>
      </c>
      <c r="B78" s="7" t="s">
        <v>1866</v>
      </c>
      <c r="C78" s="7" t="s">
        <v>1446</v>
      </c>
      <c r="D78" s="7">
        <v>27</v>
      </c>
      <c r="E78" s="7" t="s">
        <v>1867</v>
      </c>
      <c r="F78" s="7" t="s">
        <v>23530</v>
      </c>
      <c r="G78" s="7" t="s">
        <v>23531</v>
      </c>
      <c r="H78" s="7" t="s">
        <v>1450</v>
      </c>
      <c r="I78" s="7" t="s">
        <v>4672</v>
      </c>
      <c r="J78" s="7" t="s">
        <v>1452</v>
      </c>
      <c r="K78" s="7" t="s">
        <v>654</v>
      </c>
      <c r="L78" s="7" t="s">
        <v>655</v>
      </c>
      <c r="M78" s="7" t="s">
        <v>1453</v>
      </c>
      <c r="N78" s="7" t="s">
        <v>1467</v>
      </c>
      <c r="O78" s="11">
        <v>2</v>
      </c>
      <c r="P78" s="11">
        <v>40</v>
      </c>
      <c r="Q78" s="11">
        <v>1.5</v>
      </c>
      <c r="R78" s="11">
        <f t="shared" si="8"/>
        <v>0.5</v>
      </c>
      <c r="S78" s="11" t="s">
        <v>1455</v>
      </c>
      <c r="U78" t="str">
        <f t="shared" si="9"/>
        <v>是</v>
      </c>
    </row>
    <row r="79" spans="1:21">
      <c r="A79" s="2" t="str">
        <f>K79&amp;MID(L:L,15,4)</f>
        <v>周群9567</v>
      </c>
      <c r="B79" s="7" t="s">
        <v>1871</v>
      </c>
      <c r="C79" s="7" t="s">
        <v>1457</v>
      </c>
      <c r="D79" s="7">
        <v>48</v>
      </c>
      <c r="E79" s="7" t="s">
        <v>1872</v>
      </c>
      <c r="F79" s="7" t="s">
        <v>23532</v>
      </c>
      <c r="G79" s="7" t="s">
        <v>23533</v>
      </c>
      <c r="H79" s="7" t="s">
        <v>1450</v>
      </c>
      <c r="I79" s="7" t="s">
        <v>23534</v>
      </c>
      <c r="J79" s="7" t="s">
        <v>1452</v>
      </c>
      <c r="K79" s="7" t="s">
        <v>619</v>
      </c>
      <c r="L79" s="7" t="s">
        <v>620</v>
      </c>
      <c r="M79" s="7" t="s">
        <v>1461</v>
      </c>
      <c r="N79" s="7" t="s">
        <v>23</v>
      </c>
      <c r="O79" s="11">
        <v>4</v>
      </c>
      <c r="P79" s="11">
        <v>18</v>
      </c>
      <c r="Q79" s="11">
        <v>3</v>
      </c>
      <c r="R79" s="11">
        <f t="shared" si="8"/>
        <v>1</v>
      </c>
      <c r="S79" s="11" t="s">
        <v>1455</v>
      </c>
      <c r="U79" t="str">
        <f t="shared" si="9"/>
        <v>是</v>
      </c>
    </row>
    <row r="80" spans="1:21">
      <c r="A80" s="2" t="str">
        <f>K80&amp;MID(L:L,15,4)</f>
        <v>孔庆彬0915</v>
      </c>
      <c r="B80" s="7" t="s">
        <v>1882</v>
      </c>
      <c r="C80" s="7" t="s">
        <v>1446</v>
      </c>
      <c r="D80" s="7">
        <v>37</v>
      </c>
      <c r="E80" s="7" t="s">
        <v>1883</v>
      </c>
      <c r="F80" s="7" t="s">
        <v>23535</v>
      </c>
      <c r="G80" s="7" t="s">
        <v>23536</v>
      </c>
      <c r="H80" s="7" t="s">
        <v>1450</v>
      </c>
      <c r="I80" s="7" t="s">
        <v>23537</v>
      </c>
      <c r="J80" s="7" t="s">
        <v>1452</v>
      </c>
      <c r="K80" s="7" t="s">
        <v>322</v>
      </c>
      <c r="L80" s="7" t="s">
        <v>323</v>
      </c>
      <c r="M80" s="7" t="s">
        <v>1453</v>
      </c>
      <c r="N80" s="7" t="s">
        <v>23</v>
      </c>
      <c r="O80" s="11">
        <v>1</v>
      </c>
      <c r="P80" s="11">
        <v>41</v>
      </c>
      <c r="Q80" s="11">
        <v>1.5</v>
      </c>
      <c r="R80" s="11">
        <v>0</v>
      </c>
      <c r="S80" s="11" t="s">
        <v>1455</v>
      </c>
      <c r="U80" t="str">
        <f t="shared" si="9"/>
        <v>是</v>
      </c>
    </row>
    <row r="81" spans="1:21">
      <c r="A81" s="2" t="str">
        <f>K81&amp;MID(L:L,15,4)</f>
        <v>叶满0046</v>
      </c>
      <c r="B81" s="7" t="s">
        <v>1887</v>
      </c>
      <c r="C81" s="7" t="s">
        <v>1446</v>
      </c>
      <c r="D81" s="7">
        <v>51</v>
      </c>
      <c r="E81" s="7" t="s">
        <v>1888</v>
      </c>
      <c r="F81" s="7" t="s">
        <v>23538</v>
      </c>
      <c r="G81" s="7" t="s">
        <v>23539</v>
      </c>
      <c r="H81" s="7" t="s">
        <v>1450</v>
      </c>
      <c r="I81" s="7" t="s">
        <v>5497</v>
      </c>
      <c r="J81" s="7" t="s">
        <v>1452</v>
      </c>
      <c r="K81" s="7" t="s">
        <v>909</v>
      </c>
      <c r="L81" s="7" t="s">
        <v>910</v>
      </c>
      <c r="M81" s="7" t="s">
        <v>1453</v>
      </c>
      <c r="N81" s="7" t="s">
        <v>1454</v>
      </c>
      <c r="O81" s="11">
        <v>4</v>
      </c>
      <c r="P81" s="11">
        <v>3</v>
      </c>
      <c r="Q81" s="11">
        <v>1.5</v>
      </c>
      <c r="R81" s="11">
        <f t="shared" ref="R81:R119" si="10">O81-Q81</f>
        <v>2.5</v>
      </c>
      <c r="S81" s="11" t="s">
        <v>1455</v>
      </c>
      <c r="U81" t="str">
        <f t="shared" si="9"/>
        <v>是</v>
      </c>
    </row>
    <row r="82" spans="1:21">
      <c r="A82" s="2" t="str">
        <f>K82&amp;MID(L:L,15,4)</f>
        <v>朱毅0044</v>
      </c>
      <c r="B82" s="7" t="s">
        <v>1892</v>
      </c>
      <c r="C82" s="7" t="s">
        <v>1446</v>
      </c>
      <c r="D82" s="7">
        <v>48</v>
      </c>
      <c r="E82" s="7" t="s">
        <v>1893</v>
      </c>
      <c r="F82" s="7" t="s">
        <v>23540</v>
      </c>
      <c r="G82" s="7" t="s">
        <v>23541</v>
      </c>
      <c r="H82" s="7" t="s">
        <v>1450</v>
      </c>
      <c r="I82" s="7" t="s">
        <v>23542</v>
      </c>
      <c r="J82" s="7" t="s">
        <v>1452</v>
      </c>
      <c r="K82" s="7" t="s">
        <v>1044</v>
      </c>
      <c r="L82" s="7" t="s">
        <v>1897</v>
      </c>
      <c r="M82" s="7" t="s">
        <v>1461</v>
      </c>
      <c r="N82" s="7" t="s">
        <v>1454</v>
      </c>
      <c r="O82" s="11">
        <v>4</v>
      </c>
      <c r="P82" s="11">
        <v>19</v>
      </c>
      <c r="Q82" s="11">
        <v>3</v>
      </c>
      <c r="R82" s="11">
        <f t="shared" si="10"/>
        <v>1</v>
      </c>
      <c r="S82" s="11" t="s">
        <v>1455</v>
      </c>
      <c r="U82" t="str">
        <f t="shared" si="9"/>
        <v>是</v>
      </c>
    </row>
    <row r="83" spans="1:21">
      <c r="A83" s="2" t="str">
        <f>K83&amp;MID(L:L,15,4)</f>
        <v>彭次光5430</v>
      </c>
      <c r="B83" s="7" t="s">
        <v>1898</v>
      </c>
      <c r="C83" s="7" t="s">
        <v>1446</v>
      </c>
      <c r="D83" s="7">
        <v>56</v>
      </c>
      <c r="E83" s="7" t="s">
        <v>1899</v>
      </c>
      <c r="F83" s="7" t="s">
        <v>23543</v>
      </c>
      <c r="G83" s="7" t="s">
        <v>23544</v>
      </c>
      <c r="H83" s="7" t="s">
        <v>1450</v>
      </c>
      <c r="I83" s="7" t="s">
        <v>9918</v>
      </c>
      <c r="J83" s="7" t="s">
        <v>1452</v>
      </c>
      <c r="K83" s="7" t="s">
        <v>512</v>
      </c>
      <c r="L83" s="7" t="s">
        <v>513</v>
      </c>
      <c r="M83" s="7" t="s">
        <v>1453</v>
      </c>
      <c r="N83" s="7" t="s">
        <v>23</v>
      </c>
      <c r="O83" s="11">
        <v>1</v>
      </c>
      <c r="P83" s="11">
        <v>57</v>
      </c>
      <c r="Q83" s="11">
        <v>1.5</v>
      </c>
      <c r="R83" s="11">
        <v>0</v>
      </c>
      <c r="S83" s="11" t="s">
        <v>1455</v>
      </c>
      <c r="U83" t="str">
        <f t="shared" si="9"/>
        <v>是</v>
      </c>
    </row>
    <row r="84" spans="1:21">
      <c r="A84" s="2" t="str">
        <f>K84&amp;MID(L:L,15,4)</f>
        <v>梁梅芳5148</v>
      </c>
      <c r="B84" s="7" t="s">
        <v>1949</v>
      </c>
      <c r="C84" s="7" t="s">
        <v>1457</v>
      </c>
      <c r="D84" s="7">
        <v>53</v>
      </c>
      <c r="E84" s="7" t="s">
        <v>1950</v>
      </c>
      <c r="F84" s="7" t="s">
        <v>23545</v>
      </c>
      <c r="G84" s="7" t="s">
        <v>23546</v>
      </c>
      <c r="H84" s="7" t="s">
        <v>1450</v>
      </c>
      <c r="I84" s="7" t="s">
        <v>21392</v>
      </c>
      <c r="J84" s="7" t="s">
        <v>1452</v>
      </c>
      <c r="K84" s="7" t="s">
        <v>305</v>
      </c>
      <c r="L84" s="7" t="s">
        <v>306</v>
      </c>
      <c r="M84" s="7" t="s">
        <v>1461</v>
      </c>
      <c r="N84" s="7" t="s">
        <v>23</v>
      </c>
      <c r="O84" s="11">
        <v>3</v>
      </c>
      <c r="P84" s="11">
        <v>9</v>
      </c>
      <c r="Q84" s="11">
        <v>3</v>
      </c>
      <c r="R84" s="11">
        <f t="shared" si="10"/>
        <v>0</v>
      </c>
      <c r="S84" s="11" t="s">
        <v>1455</v>
      </c>
      <c r="U84" t="str">
        <f t="shared" si="9"/>
        <v>是</v>
      </c>
    </row>
    <row r="85" spans="1:21">
      <c r="A85" s="2" t="str">
        <f>K85&amp;MID(L:L,15,4)</f>
        <v>江和好0024</v>
      </c>
      <c r="B85" s="7" t="s">
        <v>18006</v>
      </c>
      <c r="C85" s="7" t="s">
        <v>1457</v>
      </c>
      <c r="D85" s="7">
        <v>40</v>
      </c>
      <c r="E85" s="7" t="s">
        <v>18007</v>
      </c>
      <c r="F85" s="7" t="s">
        <v>23547</v>
      </c>
      <c r="G85" s="7" t="s">
        <v>23548</v>
      </c>
      <c r="H85" s="7" t="s">
        <v>1450</v>
      </c>
      <c r="I85" s="7" t="s">
        <v>23549</v>
      </c>
      <c r="J85" s="7" t="s">
        <v>1452</v>
      </c>
      <c r="K85" s="7" t="s">
        <v>297</v>
      </c>
      <c r="L85" s="7" t="s">
        <v>298</v>
      </c>
      <c r="M85" s="7" t="s">
        <v>1453</v>
      </c>
      <c r="N85" s="7" t="s">
        <v>23</v>
      </c>
      <c r="O85" s="11">
        <v>5</v>
      </c>
      <c r="P85" s="11">
        <v>1</v>
      </c>
      <c r="Q85" s="11">
        <v>1.5</v>
      </c>
      <c r="R85" s="11">
        <f t="shared" si="10"/>
        <v>3.5</v>
      </c>
      <c r="S85" s="11" t="s">
        <v>1455</v>
      </c>
      <c r="U85" t="str">
        <f t="shared" si="9"/>
        <v>是</v>
      </c>
    </row>
    <row r="86" spans="1:21">
      <c r="A86" s="2" t="str">
        <f>K86&amp;MID(L:L,15,4)</f>
        <v>邝鉴谦1213</v>
      </c>
      <c r="B86" s="7" t="s">
        <v>1908</v>
      </c>
      <c r="C86" s="7" t="s">
        <v>1457</v>
      </c>
      <c r="D86" s="7">
        <v>37</v>
      </c>
      <c r="E86" s="7" t="s">
        <v>1909</v>
      </c>
      <c r="F86" s="7" t="s">
        <v>23550</v>
      </c>
      <c r="G86" s="7" t="s">
        <v>23551</v>
      </c>
      <c r="H86" s="7" t="s">
        <v>1912</v>
      </c>
      <c r="I86" s="7" t="s">
        <v>23552</v>
      </c>
      <c r="J86" s="7" t="s">
        <v>1452</v>
      </c>
      <c r="K86" s="7" t="s">
        <v>329</v>
      </c>
      <c r="L86" s="7" t="s">
        <v>330</v>
      </c>
      <c r="M86" s="7" t="s">
        <v>1453</v>
      </c>
      <c r="N86" s="7" t="s">
        <v>23</v>
      </c>
      <c r="O86" s="11">
        <v>10</v>
      </c>
      <c r="P86" s="11">
        <v>4</v>
      </c>
      <c r="Q86" s="11">
        <v>1.5</v>
      </c>
      <c r="R86" s="11">
        <f t="shared" si="10"/>
        <v>8.5</v>
      </c>
      <c r="S86" s="11" t="s">
        <v>1455</v>
      </c>
      <c r="U86" t="str">
        <f t="shared" si="9"/>
        <v>是</v>
      </c>
    </row>
    <row r="87" spans="1:21">
      <c r="A87" s="2" t="str">
        <f>K87&amp;MID(L:L,15,4)</f>
        <v>卢宜才0035</v>
      </c>
      <c r="B87" s="7" t="s">
        <v>1914</v>
      </c>
      <c r="C87" s="7" t="s">
        <v>1446</v>
      </c>
      <c r="D87" s="7">
        <v>51</v>
      </c>
      <c r="E87" s="7" t="s">
        <v>1915</v>
      </c>
      <c r="F87" s="7" t="s">
        <v>23553</v>
      </c>
      <c r="G87" s="7" t="s">
        <v>23554</v>
      </c>
      <c r="H87" s="7" t="s">
        <v>1450</v>
      </c>
      <c r="I87" s="7" t="s">
        <v>23555</v>
      </c>
      <c r="J87" s="7" t="s">
        <v>1452</v>
      </c>
      <c r="K87" s="7" t="s">
        <v>461</v>
      </c>
      <c r="L87" s="7" t="s">
        <v>462</v>
      </c>
      <c r="M87" s="7" t="s">
        <v>1461</v>
      </c>
      <c r="N87" s="7" t="s">
        <v>23</v>
      </c>
      <c r="O87" s="11">
        <v>7</v>
      </c>
      <c r="P87" s="11">
        <v>15</v>
      </c>
      <c r="Q87" s="11">
        <v>3</v>
      </c>
      <c r="R87" s="11">
        <f t="shared" si="10"/>
        <v>4</v>
      </c>
      <c r="S87" s="11" t="s">
        <v>1455</v>
      </c>
      <c r="U87" t="str">
        <f t="shared" si="9"/>
        <v>是</v>
      </c>
    </row>
    <row r="88" spans="1:21">
      <c r="A88" s="2" t="str">
        <f>K88&amp;MID(L:L,15,4)</f>
        <v>卢二妹1225</v>
      </c>
      <c r="B88" s="7" t="s">
        <v>1919</v>
      </c>
      <c r="C88" s="7" t="s">
        <v>1446</v>
      </c>
      <c r="D88" s="7">
        <v>63</v>
      </c>
      <c r="E88" s="7" t="s">
        <v>1920</v>
      </c>
      <c r="F88" s="7" t="s">
        <v>23556</v>
      </c>
      <c r="G88" s="7" t="s">
        <v>23557</v>
      </c>
      <c r="H88" s="7" t="s">
        <v>1450</v>
      </c>
      <c r="I88" s="7" t="s">
        <v>23558</v>
      </c>
      <c r="J88" s="7" t="s">
        <v>1452</v>
      </c>
      <c r="K88" s="7" t="s">
        <v>450</v>
      </c>
      <c r="L88" s="7" t="s">
        <v>451</v>
      </c>
      <c r="M88" s="7" t="s">
        <v>1453</v>
      </c>
      <c r="N88" s="7" t="s">
        <v>23</v>
      </c>
      <c r="O88" s="11">
        <v>3</v>
      </c>
      <c r="P88" s="11">
        <v>57</v>
      </c>
      <c r="Q88" s="11">
        <v>1.5</v>
      </c>
      <c r="R88" s="11">
        <f t="shared" si="10"/>
        <v>1.5</v>
      </c>
      <c r="S88" s="11" t="s">
        <v>1455</v>
      </c>
      <c r="U88" t="str">
        <f t="shared" si="9"/>
        <v>是</v>
      </c>
    </row>
    <row r="89" spans="1:21">
      <c r="A89" s="2" t="str">
        <f>K89&amp;MID(L:L,15,4)</f>
        <v>李光远3619</v>
      </c>
      <c r="B89" s="7" t="s">
        <v>17603</v>
      </c>
      <c r="C89" s="7" t="s">
        <v>1446</v>
      </c>
      <c r="D89" s="7">
        <v>60</v>
      </c>
      <c r="E89" s="7" t="s">
        <v>17604</v>
      </c>
      <c r="F89" s="7" t="s">
        <v>23559</v>
      </c>
      <c r="G89" s="7" t="s">
        <v>23560</v>
      </c>
      <c r="H89" s="7" t="s">
        <v>1450</v>
      </c>
      <c r="I89" s="7" t="s">
        <v>8360</v>
      </c>
      <c r="J89" s="7" t="s">
        <v>1452</v>
      </c>
      <c r="K89" s="7" t="s">
        <v>370</v>
      </c>
      <c r="L89" s="7" t="s">
        <v>371</v>
      </c>
      <c r="M89" s="7" t="s">
        <v>1461</v>
      </c>
      <c r="N89" s="7" t="s">
        <v>23</v>
      </c>
      <c r="O89" s="11">
        <v>3</v>
      </c>
      <c r="P89" s="11">
        <v>42</v>
      </c>
      <c r="Q89" s="11">
        <v>3</v>
      </c>
      <c r="R89" s="11">
        <f t="shared" si="10"/>
        <v>0</v>
      </c>
      <c r="S89" s="11" t="s">
        <v>1455</v>
      </c>
      <c r="U89" t="str">
        <f t="shared" si="9"/>
        <v>是</v>
      </c>
    </row>
    <row r="90" spans="1:21">
      <c r="A90" s="2" t="str">
        <f>K90&amp;MID(L:L,15,4)</f>
        <v>刘景昌4518</v>
      </c>
      <c r="B90" s="7" t="s">
        <v>1929</v>
      </c>
      <c r="C90" s="7" t="s">
        <v>1446</v>
      </c>
      <c r="D90" s="7">
        <v>58</v>
      </c>
      <c r="E90" s="7" t="s">
        <v>1930</v>
      </c>
      <c r="F90" s="7" t="s">
        <v>23561</v>
      </c>
      <c r="G90" s="7" t="s">
        <v>23562</v>
      </c>
      <c r="H90" s="7" t="s">
        <v>1450</v>
      </c>
      <c r="I90" s="7" t="s">
        <v>12095</v>
      </c>
      <c r="J90" s="7" t="s">
        <v>1452</v>
      </c>
      <c r="K90" s="7" t="s">
        <v>404</v>
      </c>
      <c r="L90" s="7" t="s">
        <v>405</v>
      </c>
      <c r="M90" s="7" t="s">
        <v>1461</v>
      </c>
      <c r="N90" s="7" t="s">
        <v>23</v>
      </c>
      <c r="O90" s="11">
        <v>3</v>
      </c>
      <c r="P90" s="11">
        <v>10</v>
      </c>
      <c r="Q90" s="11">
        <v>3</v>
      </c>
      <c r="R90" s="11">
        <f t="shared" si="10"/>
        <v>0</v>
      </c>
      <c r="S90" s="11" t="s">
        <v>1455</v>
      </c>
      <c r="U90" t="str">
        <f t="shared" si="9"/>
        <v>是</v>
      </c>
    </row>
    <row r="91" spans="1:21">
      <c r="A91" s="2" t="str">
        <f>K91&amp;MID(L:L,15,4)</f>
        <v>伍炳基3938</v>
      </c>
      <c r="B91" s="7" t="s">
        <v>1934</v>
      </c>
      <c r="C91" s="7" t="s">
        <v>1446</v>
      </c>
      <c r="D91" s="7">
        <v>47</v>
      </c>
      <c r="E91" s="7" t="s">
        <v>1935</v>
      </c>
      <c r="F91" s="7" t="s">
        <v>23563</v>
      </c>
      <c r="G91" s="7" t="s">
        <v>23564</v>
      </c>
      <c r="H91" s="7" t="s">
        <v>1450</v>
      </c>
      <c r="I91" s="7" t="s">
        <v>8508</v>
      </c>
      <c r="J91" s="7" t="s">
        <v>1452</v>
      </c>
      <c r="K91" s="7" t="s">
        <v>275</v>
      </c>
      <c r="L91" s="7" t="s">
        <v>276</v>
      </c>
      <c r="M91" s="7" t="s">
        <v>1461</v>
      </c>
      <c r="N91" s="7" t="s">
        <v>23</v>
      </c>
      <c r="O91" s="11">
        <v>3</v>
      </c>
      <c r="P91" s="11">
        <v>39</v>
      </c>
      <c r="Q91" s="11">
        <v>3</v>
      </c>
      <c r="R91" s="11">
        <f t="shared" si="10"/>
        <v>0</v>
      </c>
      <c r="S91" s="11" t="s">
        <v>1455</v>
      </c>
      <c r="U91" t="str">
        <f t="shared" si="9"/>
        <v>是</v>
      </c>
    </row>
    <row r="92" spans="1:21">
      <c r="A92" s="2" t="str">
        <f>K92&amp;MID(L:L,15,4)</f>
        <v>徐金汉1238</v>
      </c>
      <c r="B92" s="7" t="s">
        <v>1939</v>
      </c>
      <c r="C92" s="7" t="s">
        <v>1446</v>
      </c>
      <c r="D92" s="7">
        <v>52</v>
      </c>
      <c r="E92" s="7" t="s">
        <v>1940</v>
      </c>
      <c r="F92" s="7" t="s">
        <v>23565</v>
      </c>
      <c r="G92" s="7" t="s">
        <v>23566</v>
      </c>
      <c r="H92" s="7" t="s">
        <v>1450</v>
      </c>
      <c r="I92" s="7" t="s">
        <v>23567</v>
      </c>
      <c r="J92" s="7" t="s">
        <v>1452</v>
      </c>
      <c r="K92" s="7" t="s">
        <v>616</v>
      </c>
      <c r="L92" s="7" t="s">
        <v>617</v>
      </c>
      <c r="M92" s="7" t="s">
        <v>1453</v>
      </c>
      <c r="N92" s="7" t="s">
        <v>23</v>
      </c>
      <c r="O92" s="11">
        <v>2</v>
      </c>
      <c r="P92" s="11">
        <v>3</v>
      </c>
      <c r="Q92" s="11">
        <v>1.5</v>
      </c>
      <c r="R92" s="11">
        <f t="shared" si="10"/>
        <v>0.5</v>
      </c>
      <c r="S92" s="11" t="s">
        <v>1455</v>
      </c>
      <c r="U92" t="str">
        <f t="shared" si="9"/>
        <v>是</v>
      </c>
    </row>
    <row r="93" spans="1:21">
      <c r="A93" s="2" t="str">
        <f>K93&amp;MID(L:L,15,4)</f>
        <v>袁有美4227</v>
      </c>
      <c r="B93" s="7" t="s">
        <v>1944</v>
      </c>
      <c r="C93" s="7" t="s">
        <v>1457</v>
      </c>
      <c r="D93" s="7">
        <v>48</v>
      </c>
      <c r="E93" s="7" t="s">
        <v>1945</v>
      </c>
      <c r="F93" s="7" t="s">
        <v>23568</v>
      </c>
      <c r="G93" s="7" t="s">
        <v>23569</v>
      </c>
      <c r="H93" s="7" t="s">
        <v>1450</v>
      </c>
      <c r="I93" s="7" t="s">
        <v>23570</v>
      </c>
      <c r="J93" s="7" t="s">
        <v>1452</v>
      </c>
      <c r="K93" s="7" t="s">
        <v>913</v>
      </c>
      <c r="L93" s="7" t="s">
        <v>914</v>
      </c>
      <c r="M93" s="7" t="s">
        <v>1461</v>
      </c>
      <c r="N93" s="7" t="s">
        <v>1467</v>
      </c>
      <c r="O93" s="11">
        <v>6</v>
      </c>
      <c r="P93" s="11">
        <v>1</v>
      </c>
      <c r="Q93" s="11">
        <v>3</v>
      </c>
      <c r="R93" s="11">
        <f t="shared" si="10"/>
        <v>3</v>
      </c>
      <c r="S93" s="11" t="s">
        <v>1455</v>
      </c>
      <c r="U93" t="str">
        <f t="shared" si="9"/>
        <v>是</v>
      </c>
    </row>
    <row r="94" spans="1:21">
      <c r="A94" s="2" t="str">
        <f>K94&amp;MID(L:L,15,4)</f>
        <v>杨清葵2728</v>
      </c>
      <c r="B94" s="7" t="s">
        <v>1958</v>
      </c>
      <c r="C94" s="7" t="s">
        <v>1446</v>
      </c>
      <c r="D94" s="7">
        <v>34</v>
      </c>
      <c r="E94" s="7" t="s">
        <v>962</v>
      </c>
      <c r="F94" s="7" t="s">
        <v>23571</v>
      </c>
      <c r="G94" s="7" t="s">
        <v>23572</v>
      </c>
      <c r="H94" s="7" t="s">
        <v>1450</v>
      </c>
      <c r="I94" s="7" t="s">
        <v>23573</v>
      </c>
      <c r="J94" s="7" t="s">
        <v>1452</v>
      </c>
      <c r="K94" s="7" t="s">
        <v>957</v>
      </c>
      <c r="L94" s="7" t="s">
        <v>958</v>
      </c>
      <c r="M94" s="7" t="s">
        <v>1453</v>
      </c>
      <c r="N94" s="7" t="s">
        <v>1467</v>
      </c>
      <c r="O94" s="11">
        <v>2</v>
      </c>
      <c r="P94" s="11">
        <v>1</v>
      </c>
      <c r="Q94" s="11">
        <v>1.5</v>
      </c>
      <c r="R94" s="11">
        <f t="shared" si="10"/>
        <v>0.5</v>
      </c>
      <c r="S94" s="11" t="s">
        <v>1455</v>
      </c>
      <c r="U94" t="str">
        <f t="shared" si="9"/>
        <v>是</v>
      </c>
    </row>
    <row r="95" spans="1:21">
      <c r="A95" s="2" t="str">
        <f>K95&amp;MID(L:L,15,4)</f>
        <v>张翠维0624</v>
      </c>
      <c r="B95" s="7" t="s">
        <v>1962</v>
      </c>
      <c r="C95" s="7" t="s">
        <v>1446</v>
      </c>
      <c r="D95" s="7">
        <v>49</v>
      </c>
      <c r="E95" s="7" t="s">
        <v>1963</v>
      </c>
      <c r="F95" s="7" t="s">
        <v>23574</v>
      </c>
      <c r="G95" s="7" t="s">
        <v>23575</v>
      </c>
      <c r="H95" s="7" t="s">
        <v>1450</v>
      </c>
      <c r="I95" s="7" t="s">
        <v>10991</v>
      </c>
      <c r="J95" s="7" t="s">
        <v>1452</v>
      </c>
      <c r="K95" s="7" t="s">
        <v>334</v>
      </c>
      <c r="L95" s="7" t="s">
        <v>335</v>
      </c>
      <c r="M95" s="7" t="s">
        <v>1453</v>
      </c>
      <c r="N95" s="7" t="s">
        <v>23</v>
      </c>
      <c r="O95" s="11">
        <v>3</v>
      </c>
      <c r="P95" s="11">
        <v>23</v>
      </c>
      <c r="Q95" s="11">
        <v>1.5</v>
      </c>
      <c r="R95" s="11">
        <f t="shared" si="10"/>
        <v>1.5</v>
      </c>
      <c r="S95" s="11" t="s">
        <v>1455</v>
      </c>
      <c r="U95" t="str">
        <f t="shared" si="9"/>
        <v>是</v>
      </c>
    </row>
    <row r="96" spans="1:21">
      <c r="A96" s="2" t="str">
        <f>K96&amp;MID(L:L,15,4)</f>
        <v>陈丽华3928</v>
      </c>
      <c r="B96" s="7" t="s">
        <v>1967</v>
      </c>
      <c r="C96" s="7" t="s">
        <v>1446</v>
      </c>
      <c r="D96" s="7">
        <v>49</v>
      </c>
      <c r="E96" s="7" t="s">
        <v>1108</v>
      </c>
      <c r="F96" s="7" t="s">
        <v>23576</v>
      </c>
      <c r="G96" s="7" t="s">
        <v>23577</v>
      </c>
      <c r="H96" s="7" t="s">
        <v>1450</v>
      </c>
      <c r="I96" s="7" t="s">
        <v>23578</v>
      </c>
      <c r="J96" s="7" t="s">
        <v>1452</v>
      </c>
      <c r="K96" s="7" t="s">
        <v>1109</v>
      </c>
      <c r="L96" s="7" t="s">
        <v>1110</v>
      </c>
      <c r="M96" s="7" t="s">
        <v>1461</v>
      </c>
      <c r="N96" s="7" t="s">
        <v>1467</v>
      </c>
      <c r="O96" s="11">
        <v>4</v>
      </c>
      <c r="P96" s="11">
        <v>21</v>
      </c>
      <c r="Q96" s="11">
        <v>3</v>
      </c>
      <c r="R96" s="11">
        <f t="shared" si="10"/>
        <v>1</v>
      </c>
      <c r="S96" s="11" t="s">
        <v>1455</v>
      </c>
      <c r="U96" t="str">
        <f t="shared" si="9"/>
        <v>是</v>
      </c>
    </row>
    <row r="97" spans="1:21">
      <c r="A97" s="2" t="str">
        <f>K97&amp;MID(L:L,15,4)</f>
        <v>陈有妹142X</v>
      </c>
      <c r="B97" s="7" t="s">
        <v>5236</v>
      </c>
      <c r="C97" s="7" t="s">
        <v>1457</v>
      </c>
      <c r="D97" s="7">
        <v>58</v>
      </c>
      <c r="E97" s="7" t="s">
        <v>1102</v>
      </c>
      <c r="F97" s="7" t="s">
        <v>23579</v>
      </c>
      <c r="G97" s="7" t="s">
        <v>23580</v>
      </c>
      <c r="H97" s="7" t="s">
        <v>1450</v>
      </c>
      <c r="I97" s="7" t="s">
        <v>23581</v>
      </c>
      <c r="J97" s="7" t="s">
        <v>1452</v>
      </c>
      <c r="K97" s="7" t="s">
        <v>1097</v>
      </c>
      <c r="L97" s="7" t="s">
        <v>1098</v>
      </c>
      <c r="M97" s="7" t="s">
        <v>1461</v>
      </c>
      <c r="N97" s="7" t="s">
        <v>1454</v>
      </c>
      <c r="O97" s="11">
        <v>5</v>
      </c>
      <c r="P97" s="11">
        <v>7</v>
      </c>
      <c r="Q97" s="11">
        <v>3</v>
      </c>
      <c r="R97" s="11">
        <f t="shared" si="10"/>
        <v>2</v>
      </c>
      <c r="S97" s="11" t="s">
        <v>1455</v>
      </c>
      <c r="U97" t="str">
        <f t="shared" si="9"/>
        <v>是</v>
      </c>
    </row>
    <row r="98" spans="1:21">
      <c r="A98" s="2" t="str">
        <f>K98&amp;MID(L:L,15,4)</f>
        <v>黄笑英3045</v>
      </c>
      <c r="B98" s="7" t="s">
        <v>1840</v>
      </c>
      <c r="C98" s="7" t="s">
        <v>1457</v>
      </c>
      <c r="D98" s="7">
        <v>50</v>
      </c>
      <c r="E98" s="7" t="s">
        <v>1841</v>
      </c>
      <c r="F98" s="7" t="s">
        <v>23582</v>
      </c>
      <c r="G98" s="7" t="s">
        <v>23583</v>
      </c>
      <c r="H98" s="7" t="s">
        <v>1450</v>
      </c>
      <c r="I98" s="7" t="s">
        <v>23584</v>
      </c>
      <c r="J98" s="7" t="s">
        <v>1452</v>
      </c>
      <c r="K98" s="7" t="s">
        <v>425</v>
      </c>
      <c r="L98" s="7" t="s">
        <v>426</v>
      </c>
      <c r="M98" s="7" t="s">
        <v>1461</v>
      </c>
      <c r="N98" s="7" t="s">
        <v>23</v>
      </c>
      <c r="O98" s="11">
        <v>4</v>
      </c>
      <c r="P98" s="11">
        <v>7</v>
      </c>
      <c r="Q98" s="11">
        <v>3</v>
      </c>
      <c r="R98" s="11">
        <f t="shared" si="10"/>
        <v>1</v>
      </c>
      <c r="S98" s="11" t="s">
        <v>1455</v>
      </c>
      <c r="U98" t="str">
        <f t="shared" si="9"/>
        <v>是</v>
      </c>
    </row>
    <row r="99" spans="1:21">
      <c r="A99" s="2" t="str">
        <f>K99&amp;MID(L:L,15,4)</f>
        <v>王彩珍1227</v>
      </c>
      <c r="B99" s="7" t="s">
        <v>1974</v>
      </c>
      <c r="C99" s="7" t="s">
        <v>1446</v>
      </c>
      <c r="D99" s="7">
        <v>44</v>
      </c>
      <c r="E99" s="7" t="s">
        <v>1043</v>
      </c>
      <c r="F99" s="7" t="s">
        <v>23585</v>
      </c>
      <c r="G99" s="7" t="s">
        <v>23586</v>
      </c>
      <c r="H99" s="7" t="s">
        <v>1450</v>
      </c>
      <c r="I99" s="7" t="s">
        <v>23587</v>
      </c>
      <c r="J99" s="7" t="s">
        <v>1452</v>
      </c>
      <c r="K99" s="7" t="s">
        <v>554</v>
      </c>
      <c r="L99" s="7" t="s">
        <v>555</v>
      </c>
      <c r="M99" s="7" t="s">
        <v>1461</v>
      </c>
      <c r="N99" s="7" t="s">
        <v>23</v>
      </c>
      <c r="O99" s="11">
        <v>4</v>
      </c>
      <c r="P99" s="11">
        <v>7</v>
      </c>
      <c r="Q99" s="11">
        <v>3</v>
      </c>
      <c r="R99" s="11">
        <f t="shared" si="10"/>
        <v>1</v>
      </c>
      <c r="S99" s="11" t="s">
        <v>1455</v>
      </c>
      <c r="U99" t="str">
        <f t="shared" si="9"/>
        <v>是</v>
      </c>
    </row>
    <row r="100" spans="1:21">
      <c r="A100" s="2" t="str">
        <f>K100&amp;MID(L:L,15,4)</f>
        <v>吴翠薇2742</v>
      </c>
      <c r="B100" s="7" t="s">
        <v>1978</v>
      </c>
      <c r="C100" s="7" t="s">
        <v>1457</v>
      </c>
      <c r="D100" s="7">
        <v>53</v>
      </c>
      <c r="E100" s="7" t="s">
        <v>1979</v>
      </c>
      <c r="F100" s="7" t="s">
        <v>23588</v>
      </c>
      <c r="G100" s="7" t="s">
        <v>23589</v>
      </c>
      <c r="H100" s="7" t="s">
        <v>1982</v>
      </c>
      <c r="I100" s="7" t="s">
        <v>8734</v>
      </c>
      <c r="J100" s="7" t="s">
        <v>1452</v>
      </c>
      <c r="K100" s="7" t="s">
        <v>672</v>
      </c>
      <c r="L100" s="7" t="s">
        <v>673</v>
      </c>
      <c r="M100" s="7" t="s">
        <v>1461</v>
      </c>
      <c r="N100" s="7" t="s">
        <v>23</v>
      </c>
      <c r="O100" s="11">
        <v>3</v>
      </c>
      <c r="P100" s="11">
        <v>1</v>
      </c>
      <c r="Q100" s="11">
        <v>3</v>
      </c>
      <c r="R100" s="11">
        <f t="shared" si="10"/>
        <v>0</v>
      </c>
      <c r="S100" s="11" t="s">
        <v>1455</v>
      </c>
      <c r="U100" t="str">
        <f t="shared" si="9"/>
        <v>是</v>
      </c>
    </row>
    <row r="101" spans="1:21">
      <c r="A101" s="2" t="str">
        <f>K101&amp;MID(L:L,15,4)</f>
        <v>卢顺爱1226</v>
      </c>
      <c r="B101" s="7" t="s">
        <v>16567</v>
      </c>
      <c r="C101" s="7" t="s">
        <v>1457</v>
      </c>
      <c r="D101" s="7">
        <v>58</v>
      </c>
      <c r="E101" s="7" t="s">
        <v>612</v>
      </c>
      <c r="F101" s="7" t="s">
        <v>23590</v>
      </c>
      <c r="G101" s="7" t="s">
        <v>23591</v>
      </c>
      <c r="H101" s="7" t="s">
        <v>1450</v>
      </c>
      <c r="I101" s="7" t="s">
        <v>7872</v>
      </c>
      <c r="J101" s="7" t="s">
        <v>1452</v>
      </c>
      <c r="K101" s="7" t="s">
        <v>458</v>
      </c>
      <c r="L101" s="7" t="s">
        <v>459</v>
      </c>
      <c r="M101" s="7" t="s">
        <v>1453</v>
      </c>
      <c r="N101" s="7" t="s">
        <v>23</v>
      </c>
      <c r="O101" s="11">
        <v>6</v>
      </c>
      <c r="P101" s="11">
        <v>21</v>
      </c>
      <c r="Q101" s="11">
        <v>1.5</v>
      </c>
      <c r="R101" s="11">
        <f t="shared" si="10"/>
        <v>4.5</v>
      </c>
      <c r="S101" s="11" t="s">
        <v>1455</v>
      </c>
      <c r="U101" t="str">
        <f t="shared" si="9"/>
        <v>是</v>
      </c>
    </row>
    <row r="102" spans="1:21">
      <c r="A102" s="2" t="str">
        <f>K102&amp;MID(L:L,15,4)</f>
        <v>简泽云1245</v>
      </c>
      <c r="B102" s="7" t="s">
        <v>1991</v>
      </c>
      <c r="C102" s="7" t="s">
        <v>1446</v>
      </c>
      <c r="D102" s="7">
        <v>58</v>
      </c>
      <c r="E102" s="7" t="s">
        <v>1992</v>
      </c>
      <c r="F102" s="7" t="s">
        <v>23592</v>
      </c>
      <c r="G102" s="7" t="s">
        <v>23593</v>
      </c>
      <c r="H102" s="7" t="s">
        <v>1450</v>
      </c>
      <c r="I102" s="7" t="s">
        <v>18447</v>
      </c>
      <c r="J102" s="7" t="s">
        <v>1452</v>
      </c>
      <c r="K102" s="7" t="s">
        <v>626</v>
      </c>
      <c r="L102" s="7" t="s">
        <v>627</v>
      </c>
      <c r="M102" s="7" t="s">
        <v>1461</v>
      </c>
      <c r="N102" s="7" t="s">
        <v>1467</v>
      </c>
      <c r="O102" s="11">
        <v>3</v>
      </c>
      <c r="P102" s="11">
        <v>3</v>
      </c>
      <c r="Q102" s="11">
        <v>3</v>
      </c>
      <c r="R102" s="11">
        <f t="shared" si="10"/>
        <v>0</v>
      </c>
      <c r="S102" s="11" t="s">
        <v>1455</v>
      </c>
      <c r="U102" t="str">
        <f t="shared" si="9"/>
        <v>是</v>
      </c>
    </row>
    <row r="103" spans="1:21">
      <c r="A103" s="2" t="str">
        <f>K103&amp;MID(L:L,15,4)</f>
        <v>陈蝶娇5424</v>
      </c>
      <c r="B103" s="7" t="s">
        <v>1996</v>
      </c>
      <c r="C103" s="7" t="s">
        <v>1446</v>
      </c>
      <c r="D103" s="7">
        <v>63</v>
      </c>
      <c r="E103" s="7" t="s">
        <v>1997</v>
      </c>
      <c r="F103" s="7" t="s">
        <v>23594</v>
      </c>
      <c r="G103" s="7" t="s">
        <v>23595</v>
      </c>
      <c r="H103" s="7" t="s">
        <v>1450</v>
      </c>
      <c r="I103" s="7" t="s">
        <v>4066</v>
      </c>
      <c r="J103" s="7" t="s">
        <v>1452</v>
      </c>
      <c r="K103" s="7" t="s">
        <v>51</v>
      </c>
      <c r="L103" s="7" t="s">
        <v>52</v>
      </c>
      <c r="M103" s="7" t="s">
        <v>1453</v>
      </c>
      <c r="N103" s="7" t="s">
        <v>23</v>
      </c>
      <c r="O103" s="11">
        <v>2</v>
      </c>
      <c r="P103" s="11">
        <v>6</v>
      </c>
      <c r="Q103" s="11">
        <v>1.5</v>
      </c>
      <c r="R103" s="11">
        <f t="shared" si="10"/>
        <v>0.5</v>
      </c>
      <c r="S103" s="11" t="s">
        <v>1455</v>
      </c>
      <c r="U103" t="str">
        <f t="shared" si="9"/>
        <v>是</v>
      </c>
    </row>
    <row r="104" spans="1:21">
      <c r="A104" s="2" t="str">
        <f>K104&amp;MID(L:L,15,4)</f>
        <v>龙翠用0068</v>
      </c>
      <c r="B104" s="7" t="s">
        <v>20244</v>
      </c>
      <c r="C104" s="7" t="s">
        <v>1446</v>
      </c>
      <c r="D104" s="7">
        <v>56</v>
      </c>
      <c r="E104" s="7" t="s">
        <v>20245</v>
      </c>
      <c r="F104" s="7" t="s">
        <v>23596</v>
      </c>
      <c r="G104" s="7" t="s">
        <v>23597</v>
      </c>
      <c r="H104" s="7" t="s">
        <v>1450</v>
      </c>
      <c r="I104" s="7" t="s">
        <v>23598</v>
      </c>
      <c r="J104" s="7" t="s">
        <v>1452</v>
      </c>
      <c r="K104" s="7" t="s">
        <v>1178</v>
      </c>
      <c r="L104" s="7" t="s">
        <v>1179</v>
      </c>
      <c r="M104" s="7" t="s">
        <v>1453</v>
      </c>
      <c r="N104" s="7" t="s">
        <v>1462</v>
      </c>
      <c r="O104" s="11">
        <v>3</v>
      </c>
      <c r="P104" s="11">
        <v>18</v>
      </c>
      <c r="Q104" s="11">
        <v>2.5</v>
      </c>
      <c r="R104" s="11">
        <f t="shared" si="10"/>
        <v>0.5</v>
      </c>
      <c r="S104" s="11" t="s">
        <v>1455</v>
      </c>
      <c r="U104" t="str">
        <f t="shared" si="9"/>
        <v>是</v>
      </c>
    </row>
    <row r="105" spans="1:21">
      <c r="A105" s="2" t="str">
        <f>K105&amp;MID(L:L,15,4)</f>
        <v>周彩燕0045</v>
      </c>
      <c r="B105" s="7" t="s">
        <v>2001</v>
      </c>
      <c r="C105" s="7" t="s">
        <v>1446</v>
      </c>
      <c r="D105" s="7">
        <v>55</v>
      </c>
      <c r="E105" s="7" t="s">
        <v>2002</v>
      </c>
      <c r="F105" s="7" t="s">
        <v>23599</v>
      </c>
      <c r="G105" s="7" t="s">
        <v>23600</v>
      </c>
      <c r="H105" s="7" t="s">
        <v>1450</v>
      </c>
      <c r="I105" s="7" t="s">
        <v>17899</v>
      </c>
      <c r="J105" s="7" t="s">
        <v>1452</v>
      </c>
      <c r="K105" s="7" t="s">
        <v>810</v>
      </c>
      <c r="L105" s="7" t="s">
        <v>811</v>
      </c>
      <c r="M105" s="7" t="s">
        <v>1453</v>
      </c>
      <c r="N105" s="7" t="s">
        <v>23</v>
      </c>
      <c r="O105" s="11">
        <v>3</v>
      </c>
      <c r="P105" s="11">
        <v>38</v>
      </c>
      <c r="Q105" s="11">
        <v>1.5</v>
      </c>
      <c r="R105" s="11">
        <f t="shared" si="10"/>
        <v>1.5</v>
      </c>
      <c r="S105" s="11" t="s">
        <v>1455</v>
      </c>
      <c r="U105" t="str">
        <f t="shared" si="9"/>
        <v>是</v>
      </c>
    </row>
    <row r="106" spans="1:21">
      <c r="A106" s="2" t="str">
        <f>K106&amp;MID(L:L,15,4)</f>
        <v>邓锦文0633</v>
      </c>
      <c r="B106" s="7" t="s">
        <v>2006</v>
      </c>
      <c r="C106" s="7" t="s">
        <v>1446</v>
      </c>
      <c r="D106" s="7">
        <v>41</v>
      </c>
      <c r="E106" s="7" t="s">
        <v>1833</v>
      </c>
      <c r="F106" s="7" t="s">
        <v>23601</v>
      </c>
      <c r="G106" s="7" t="s">
        <v>23602</v>
      </c>
      <c r="H106" s="7" t="s">
        <v>1450</v>
      </c>
      <c r="I106" s="7" t="s">
        <v>23603</v>
      </c>
      <c r="J106" s="7" t="s">
        <v>1452</v>
      </c>
      <c r="K106" s="7" t="s">
        <v>131</v>
      </c>
      <c r="L106" s="7" t="s">
        <v>132</v>
      </c>
      <c r="M106" s="7" t="s">
        <v>1453</v>
      </c>
      <c r="N106" s="7" t="s">
        <v>23</v>
      </c>
      <c r="O106" s="11">
        <v>2</v>
      </c>
      <c r="P106" s="11">
        <v>1</v>
      </c>
      <c r="Q106" s="11">
        <v>1.5</v>
      </c>
      <c r="R106" s="11">
        <f t="shared" si="10"/>
        <v>0.5</v>
      </c>
      <c r="S106" s="11" t="s">
        <v>1455</v>
      </c>
      <c r="U106" t="str">
        <f t="shared" si="9"/>
        <v>是</v>
      </c>
    </row>
    <row r="107" spans="1:21">
      <c r="A107" s="2" t="str">
        <f>K107&amp;MID(L:L,15,4)</f>
        <v>戴秋燕1569</v>
      </c>
      <c r="B107" s="7" t="s">
        <v>2010</v>
      </c>
      <c r="C107" s="7" t="s">
        <v>1457</v>
      </c>
      <c r="D107" s="7">
        <v>30</v>
      </c>
      <c r="E107" s="7" t="s">
        <v>2011</v>
      </c>
      <c r="F107" s="7" t="s">
        <v>23604</v>
      </c>
      <c r="G107" s="7" t="s">
        <v>23605</v>
      </c>
      <c r="H107" s="7" t="s">
        <v>1450</v>
      </c>
      <c r="I107" s="7" t="s">
        <v>3362</v>
      </c>
      <c r="J107" s="7" t="s">
        <v>1452</v>
      </c>
      <c r="K107" s="7" t="s">
        <v>125</v>
      </c>
      <c r="L107" s="7" t="s">
        <v>126</v>
      </c>
      <c r="M107" s="7" t="s">
        <v>1453</v>
      </c>
      <c r="N107" s="7" t="s">
        <v>23</v>
      </c>
      <c r="O107" s="11">
        <v>2</v>
      </c>
      <c r="P107" s="11">
        <v>46</v>
      </c>
      <c r="Q107" s="11">
        <v>1.5</v>
      </c>
      <c r="R107" s="11">
        <f t="shared" si="10"/>
        <v>0.5</v>
      </c>
      <c r="S107" s="11" t="s">
        <v>1455</v>
      </c>
      <c r="U107" t="str">
        <f t="shared" si="9"/>
        <v>是</v>
      </c>
    </row>
    <row r="108" spans="1:21">
      <c r="A108" s="2" t="str">
        <f>K108&amp;MID(L:L,15,4)</f>
        <v>苏洁贞5626</v>
      </c>
      <c r="B108" s="7" t="s">
        <v>2015</v>
      </c>
      <c r="C108" s="7" t="s">
        <v>1446</v>
      </c>
      <c r="D108" s="7">
        <v>59</v>
      </c>
      <c r="E108" s="7" t="s">
        <v>2016</v>
      </c>
      <c r="F108" s="7" t="s">
        <v>23606</v>
      </c>
      <c r="G108" s="7" t="s">
        <v>23607</v>
      </c>
      <c r="H108" s="7" t="s">
        <v>1450</v>
      </c>
      <c r="I108" s="7" t="s">
        <v>9891</v>
      </c>
      <c r="J108" s="7" t="s">
        <v>1452</v>
      </c>
      <c r="K108" s="7" t="s">
        <v>533</v>
      </c>
      <c r="L108" s="7" t="s">
        <v>534</v>
      </c>
      <c r="M108" s="7" t="s">
        <v>1461</v>
      </c>
      <c r="N108" s="7" t="s">
        <v>23</v>
      </c>
      <c r="O108" s="11">
        <v>3</v>
      </c>
      <c r="P108" s="11">
        <v>29</v>
      </c>
      <c r="Q108" s="11">
        <v>3</v>
      </c>
      <c r="R108" s="11">
        <f t="shared" si="10"/>
        <v>0</v>
      </c>
      <c r="S108" s="11" t="s">
        <v>1455</v>
      </c>
      <c r="U108" t="str">
        <f t="shared" si="9"/>
        <v>是</v>
      </c>
    </row>
    <row r="109" spans="1:21">
      <c r="A109" s="2" t="str">
        <f>K109&amp;MID(L:L,15,4)</f>
        <v>欧赛娥1241</v>
      </c>
      <c r="B109" s="7" t="s">
        <v>2020</v>
      </c>
      <c r="C109" s="7" t="s">
        <v>1446</v>
      </c>
      <c r="D109" s="7">
        <v>60</v>
      </c>
      <c r="E109" s="7" t="s">
        <v>2021</v>
      </c>
      <c r="F109" s="7" t="s">
        <v>23608</v>
      </c>
      <c r="G109" s="7" t="s">
        <v>23609</v>
      </c>
      <c r="H109" s="7" t="s">
        <v>1450</v>
      </c>
      <c r="I109" s="7" t="s">
        <v>6344</v>
      </c>
      <c r="J109" s="7" t="s">
        <v>1452</v>
      </c>
      <c r="K109" s="7" t="s">
        <v>432</v>
      </c>
      <c r="L109" s="7" t="s">
        <v>433</v>
      </c>
      <c r="M109" s="7" t="s">
        <v>1453</v>
      </c>
      <c r="N109" s="7" t="s">
        <v>23</v>
      </c>
      <c r="O109" s="11">
        <v>3</v>
      </c>
      <c r="P109" s="11">
        <v>8</v>
      </c>
      <c r="Q109" s="11">
        <v>1.5</v>
      </c>
      <c r="R109" s="11">
        <f t="shared" si="10"/>
        <v>1.5</v>
      </c>
      <c r="S109" s="11" t="s">
        <v>1455</v>
      </c>
      <c r="U109" t="str">
        <f t="shared" si="9"/>
        <v>是</v>
      </c>
    </row>
    <row r="110" spans="1:21">
      <c r="A110" s="2" t="str">
        <f>K110&amp;MID(L:L,15,4)</f>
        <v>罗丽秀162X</v>
      </c>
      <c r="B110" s="7" t="s">
        <v>1501</v>
      </c>
      <c r="C110" s="7" t="s">
        <v>1446</v>
      </c>
      <c r="D110" s="7">
        <v>53</v>
      </c>
      <c r="E110" s="7" t="s">
        <v>1120</v>
      </c>
      <c r="F110" s="7" t="s">
        <v>23610</v>
      </c>
      <c r="G110" s="7" t="s">
        <v>23611</v>
      </c>
      <c r="H110" s="7" t="s">
        <v>1450</v>
      </c>
      <c r="I110" s="7" t="s">
        <v>23612</v>
      </c>
      <c r="J110" s="7" t="s">
        <v>1452</v>
      </c>
      <c r="K110" s="7" t="s">
        <v>1304</v>
      </c>
      <c r="L110" s="7" t="s">
        <v>1305</v>
      </c>
      <c r="M110" s="7" t="s">
        <v>1461</v>
      </c>
      <c r="N110" s="7" t="s">
        <v>1462</v>
      </c>
      <c r="O110" s="11">
        <v>8</v>
      </c>
      <c r="P110" s="11">
        <v>44</v>
      </c>
      <c r="Q110" s="11">
        <v>2.5</v>
      </c>
      <c r="R110" s="11">
        <f t="shared" si="10"/>
        <v>5.5</v>
      </c>
      <c r="S110" s="11" t="s">
        <v>1455</v>
      </c>
      <c r="U110" t="str">
        <f t="shared" si="9"/>
        <v>是</v>
      </c>
    </row>
    <row r="111" spans="1:21">
      <c r="A111" s="2" t="str">
        <f>K111&amp;MID(L:L,15,4)</f>
        <v>陈汤兰1521</v>
      </c>
      <c r="B111" s="7" t="s">
        <v>16527</v>
      </c>
      <c r="C111" s="7" t="s">
        <v>1457</v>
      </c>
      <c r="D111" s="7">
        <v>45</v>
      </c>
      <c r="E111" s="7" t="s">
        <v>16528</v>
      </c>
      <c r="F111" s="7" t="s">
        <v>23613</v>
      </c>
      <c r="G111" s="7" t="s">
        <v>23614</v>
      </c>
      <c r="H111" s="7" t="s">
        <v>1450</v>
      </c>
      <c r="I111" s="7" t="s">
        <v>23615</v>
      </c>
      <c r="J111" s="7" t="s">
        <v>1452</v>
      </c>
      <c r="K111" s="7" t="s">
        <v>758</v>
      </c>
      <c r="L111" s="7" t="s">
        <v>759</v>
      </c>
      <c r="M111" s="7" t="s">
        <v>1453</v>
      </c>
      <c r="N111" s="7" t="s">
        <v>23</v>
      </c>
      <c r="O111" s="11">
        <v>2</v>
      </c>
      <c r="P111" s="11">
        <v>39</v>
      </c>
      <c r="Q111" s="11">
        <v>1.5</v>
      </c>
      <c r="R111" s="11">
        <f t="shared" si="10"/>
        <v>0.5</v>
      </c>
      <c r="S111" s="11" t="s">
        <v>1455</v>
      </c>
      <c r="U111" t="str">
        <f t="shared" si="9"/>
        <v>是</v>
      </c>
    </row>
    <row r="112" spans="1:21">
      <c r="A112" s="2" t="str">
        <f>K112&amp;MID(L:L,15,4)</f>
        <v>江翠好0082</v>
      </c>
      <c r="B112" s="7" t="s">
        <v>5283</v>
      </c>
      <c r="C112" s="7" t="s">
        <v>1457</v>
      </c>
      <c r="D112" s="7">
        <v>49</v>
      </c>
      <c r="E112" s="7" t="s">
        <v>260</v>
      </c>
      <c r="F112" s="7" t="s">
        <v>23616</v>
      </c>
      <c r="G112" s="7" t="s">
        <v>23617</v>
      </c>
      <c r="H112" s="7" t="s">
        <v>1450</v>
      </c>
      <c r="I112" s="7" t="s">
        <v>23618</v>
      </c>
      <c r="J112" s="7" t="s">
        <v>1452</v>
      </c>
      <c r="K112" s="7" t="s">
        <v>257</v>
      </c>
      <c r="L112" s="7" t="s">
        <v>258</v>
      </c>
      <c r="M112" s="7" t="s">
        <v>1453</v>
      </c>
      <c r="N112" s="7" t="s">
        <v>23</v>
      </c>
      <c r="O112" s="11">
        <v>2</v>
      </c>
      <c r="P112" s="11">
        <v>28</v>
      </c>
      <c r="Q112" s="11">
        <v>1.5</v>
      </c>
      <c r="R112" s="11">
        <f t="shared" si="10"/>
        <v>0.5</v>
      </c>
      <c r="S112" s="11" t="s">
        <v>1455</v>
      </c>
      <c r="U112" t="str">
        <f t="shared" si="9"/>
        <v>是</v>
      </c>
    </row>
    <row r="113" spans="1:21">
      <c r="A113" s="2" t="str">
        <f>K113&amp;MID(L:L,15,4)</f>
        <v>陈志雄1555</v>
      </c>
      <c r="B113" s="7" t="s">
        <v>2030</v>
      </c>
      <c r="C113" s="7" t="s">
        <v>1446</v>
      </c>
      <c r="D113" s="7">
        <v>29</v>
      </c>
      <c r="E113" s="7" t="s">
        <v>2031</v>
      </c>
      <c r="F113" s="7" t="s">
        <v>23619</v>
      </c>
      <c r="G113" s="7" t="s">
        <v>23620</v>
      </c>
      <c r="H113" s="7" t="s">
        <v>1450</v>
      </c>
      <c r="I113" s="7" t="s">
        <v>7599</v>
      </c>
      <c r="J113" s="7" t="s">
        <v>1452</v>
      </c>
      <c r="K113" s="7" t="s">
        <v>813</v>
      </c>
      <c r="L113" s="7" t="s">
        <v>814</v>
      </c>
      <c r="M113" s="7" t="s">
        <v>1461</v>
      </c>
      <c r="N113" s="7" t="s">
        <v>23</v>
      </c>
      <c r="O113" s="11">
        <v>6</v>
      </c>
      <c r="P113" s="11">
        <v>7</v>
      </c>
      <c r="Q113" s="11">
        <v>3</v>
      </c>
      <c r="R113" s="11">
        <f t="shared" si="10"/>
        <v>3</v>
      </c>
      <c r="S113" s="11" t="s">
        <v>1455</v>
      </c>
      <c r="U113" t="str">
        <f t="shared" si="9"/>
        <v>是</v>
      </c>
    </row>
    <row r="114" spans="1:21">
      <c r="A114" s="2" t="str">
        <f>K114&amp;MID(L:L,15,4)</f>
        <v>苏盛江2111</v>
      </c>
      <c r="B114" s="7" t="s">
        <v>2038</v>
      </c>
      <c r="C114" s="7" t="s">
        <v>1446</v>
      </c>
      <c r="D114" s="7">
        <v>42</v>
      </c>
      <c r="E114" s="7" t="s">
        <v>2039</v>
      </c>
      <c r="F114" s="7" t="s">
        <v>23621</v>
      </c>
      <c r="G114" s="7" t="s">
        <v>23622</v>
      </c>
      <c r="H114" s="7" t="s">
        <v>2042</v>
      </c>
      <c r="I114" s="7" t="s">
        <v>17320</v>
      </c>
      <c r="J114" s="7" t="s">
        <v>1452</v>
      </c>
      <c r="K114" s="7" t="s">
        <v>712</v>
      </c>
      <c r="L114" s="7" t="s">
        <v>713</v>
      </c>
      <c r="M114" s="7" t="s">
        <v>1461</v>
      </c>
      <c r="N114" s="7" t="s">
        <v>1454</v>
      </c>
      <c r="O114" s="11">
        <v>3</v>
      </c>
      <c r="P114" s="11">
        <v>42</v>
      </c>
      <c r="Q114" s="11">
        <v>3</v>
      </c>
      <c r="R114" s="11">
        <f t="shared" si="10"/>
        <v>0</v>
      </c>
      <c r="S114" s="11" t="s">
        <v>1455</v>
      </c>
      <c r="U114" t="str">
        <f t="shared" si="9"/>
        <v>是</v>
      </c>
    </row>
    <row r="115" spans="1:21">
      <c r="A115" s="2" t="str">
        <f>K115&amp;MID(L:L,15,4)</f>
        <v>邝间1240</v>
      </c>
      <c r="B115" s="7" t="s">
        <v>2044</v>
      </c>
      <c r="C115" s="7" t="s">
        <v>1446</v>
      </c>
      <c r="D115" s="7">
        <v>35</v>
      </c>
      <c r="E115" s="7" t="s">
        <v>1034</v>
      </c>
      <c r="F115" s="7" t="s">
        <v>23623</v>
      </c>
      <c r="G115" s="7" t="s">
        <v>23624</v>
      </c>
      <c r="H115" s="7" t="s">
        <v>1450</v>
      </c>
      <c r="I115" s="7" t="s">
        <v>23625</v>
      </c>
      <c r="J115" s="7" t="s">
        <v>1452</v>
      </c>
      <c r="K115" s="7" t="s">
        <v>1031</v>
      </c>
      <c r="L115" s="7" t="s">
        <v>1032</v>
      </c>
      <c r="M115" s="7" t="s">
        <v>1453</v>
      </c>
      <c r="N115" s="7" t="s">
        <v>23</v>
      </c>
      <c r="O115" s="11">
        <v>5</v>
      </c>
      <c r="P115" s="11">
        <v>15</v>
      </c>
      <c r="Q115" s="11">
        <v>1.5</v>
      </c>
      <c r="R115" s="11">
        <f t="shared" si="10"/>
        <v>3.5</v>
      </c>
      <c r="S115" s="11" t="s">
        <v>1455</v>
      </c>
      <c r="U115" t="str">
        <f t="shared" si="9"/>
        <v>是</v>
      </c>
    </row>
    <row r="116" spans="1:21">
      <c r="A116" s="2" t="str">
        <f>K116&amp;MID(L:L,15,4)</f>
        <v>黎细妹0622</v>
      </c>
      <c r="B116" s="7" t="s">
        <v>2048</v>
      </c>
      <c r="C116" s="7" t="s">
        <v>1446</v>
      </c>
      <c r="D116" s="7">
        <v>47</v>
      </c>
      <c r="E116" s="7" t="s">
        <v>2049</v>
      </c>
      <c r="F116" s="7" t="s">
        <v>23626</v>
      </c>
      <c r="G116" s="7" t="s">
        <v>23627</v>
      </c>
      <c r="H116" s="7" t="s">
        <v>1450</v>
      </c>
      <c r="I116" s="7" t="s">
        <v>23628</v>
      </c>
      <c r="J116" s="7" t="s">
        <v>1452</v>
      </c>
      <c r="K116" s="7" t="s">
        <v>349</v>
      </c>
      <c r="L116" s="7" t="s">
        <v>350</v>
      </c>
      <c r="M116" s="7" t="s">
        <v>1461</v>
      </c>
      <c r="N116" s="7" t="s">
        <v>23</v>
      </c>
      <c r="O116" s="11">
        <v>3</v>
      </c>
      <c r="P116" s="11">
        <v>50</v>
      </c>
      <c r="Q116" s="11">
        <v>3</v>
      </c>
      <c r="R116" s="11">
        <f t="shared" si="10"/>
        <v>0</v>
      </c>
      <c r="S116" s="11" t="s">
        <v>1455</v>
      </c>
      <c r="U116" t="str">
        <f t="shared" si="9"/>
        <v>是</v>
      </c>
    </row>
    <row r="117" spans="1:21">
      <c r="A117" s="2" t="str">
        <f>K117&amp;MID(L:L,15,4)</f>
        <v>江锐华0972</v>
      </c>
      <c r="B117" s="7" t="s">
        <v>2053</v>
      </c>
      <c r="C117" s="7" t="s">
        <v>1446</v>
      </c>
      <c r="D117" s="7">
        <v>50</v>
      </c>
      <c r="E117" s="7" t="s">
        <v>2054</v>
      </c>
      <c r="F117" s="7" t="s">
        <v>23629</v>
      </c>
      <c r="G117" s="7" t="s">
        <v>23630</v>
      </c>
      <c r="H117" s="7" t="s">
        <v>1450</v>
      </c>
      <c r="I117" s="7" t="s">
        <v>23631</v>
      </c>
      <c r="J117" s="7" t="s">
        <v>1452</v>
      </c>
      <c r="K117" s="7" t="s">
        <v>301</v>
      </c>
      <c r="L117" s="7" t="s">
        <v>302</v>
      </c>
      <c r="M117" s="7" t="s">
        <v>1461</v>
      </c>
      <c r="N117" s="7" t="s">
        <v>23</v>
      </c>
      <c r="O117" s="11">
        <v>4</v>
      </c>
      <c r="P117" s="11">
        <v>37</v>
      </c>
      <c r="Q117" s="11">
        <v>3</v>
      </c>
      <c r="R117" s="11">
        <f t="shared" si="10"/>
        <v>1</v>
      </c>
      <c r="S117" s="11" t="s">
        <v>1455</v>
      </c>
      <c r="U117" t="str">
        <f t="shared" si="9"/>
        <v>是</v>
      </c>
    </row>
    <row r="118" spans="1:21">
      <c r="A118" s="2" t="str">
        <f>K118&amp;MID(L:L,15,4)</f>
        <v>冯伟2110</v>
      </c>
      <c r="B118" s="7" t="s">
        <v>2063</v>
      </c>
      <c r="C118" s="7" t="s">
        <v>1457</v>
      </c>
      <c r="D118" s="7">
        <v>55</v>
      </c>
      <c r="E118" s="7" t="s">
        <v>2064</v>
      </c>
      <c r="F118" s="7" t="s">
        <v>23632</v>
      </c>
      <c r="G118" s="7" t="s">
        <v>23633</v>
      </c>
      <c r="H118" s="7" t="s">
        <v>1450</v>
      </c>
      <c r="I118" s="7" t="s">
        <v>2317</v>
      </c>
      <c r="J118" s="7" t="s">
        <v>1452</v>
      </c>
      <c r="K118" s="7" t="s">
        <v>140</v>
      </c>
      <c r="L118" s="7" t="s">
        <v>141</v>
      </c>
      <c r="M118" s="7" t="s">
        <v>1461</v>
      </c>
      <c r="N118" s="7" t="s">
        <v>23</v>
      </c>
      <c r="O118" s="11">
        <v>3</v>
      </c>
      <c r="P118" s="11">
        <v>18</v>
      </c>
      <c r="Q118" s="11">
        <v>3</v>
      </c>
      <c r="R118" s="11">
        <f t="shared" si="10"/>
        <v>0</v>
      </c>
      <c r="S118" s="11" t="s">
        <v>1455</v>
      </c>
      <c r="U118" t="str">
        <f t="shared" si="9"/>
        <v>是</v>
      </c>
    </row>
    <row r="119" spans="1:21">
      <c r="A119" s="2" t="str">
        <f>K119&amp;MID(L:L,15,4)</f>
        <v>钟杏容4827</v>
      </c>
      <c r="B119" s="7" t="s">
        <v>2068</v>
      </c>
      <c r="C119" s="7" t="s">
        <v>1446</v>
      </c>
      <c r="D119" s="7">
        <v>26</v>
      </c>
      <c r="E119" s="7" t="s">
        <v>2069</v>
      </c>
      <c r="F119" s="7" t="s">
        <v>23634</v>
      </c>
      <c r="G119" s="7" t="s">
        <v>23635</v>
      </c>
      <c r="H119" s="7" t="s">
        <v>1450</v>
      </c>
      <c r="I119" s="7" t="s">
        <v>5252</v>
      </c>
      <c r="J119" s="7" t="s">
        <v>1452</v>
      </c>
      <c r="K119" s="7" t="s">
        <v>440</v>
      </c>
      <c r="L119" s="7" t="s">
        <v>441</v>
      </c>
      <c r="M119" s="7" t="s">
        <v>1461</v>
      </c>
      <c r="N119" s="7" t="s">
        <v>23</v>
      </c>
      <c r="O119" s="11">
        <v>3</v>
      </c>
      <c r="P119" s="11">
        <v>1</v>
      </c>
      <c r="Q119" s="11">
        <v>3</v>
      </c>
      <c r="R119" s="11">
        <f t="shared" si="10"/>
        <v>0</v>
      </c>
      <c r="S119" s="11" t="s">
        <v>1455</v>
      </c>
      <c r="U119" t="str">
        <f t="shared" si="9"/>
        <v>是</v>
      </c>
    </row>
    <row r="120" spans="1:21">
      <c r="A120" s="2" t="str">
        <f>K120&amp;MID(L:L,15,4)</f>
        <v>周伟基2714</v>
      </c>
      <c r="B120" s="7" t="s">
        <v>6340</v>
      </c>
      <c r="C120" s="7" t="s">
        <v>1446</v>
      </c>
      <c r="D120" s="7">
        <v>43</v>
      </c>
      <c r="E120" s="7" t="s">
        <v>6341</v>
      </c>
      <c r="F120" s="7" t="s">
        <v>23636</v>
      </c>
      <c r="G120" s="7" t="s">
        <v>23637</v>
      </c>
      <c r="H120" s="7" t="s">
        <v>1450</v>
      </c>
      <c r="I120" s="7" t="s">
        <v>6167</v>
      </c>
      <c r="J120" s="7" t="s">
        <v>1452</v>
      </c>
      <c r="K120" s="7" t="s">
        <v>709</v>
      </c>
      <c r="L120" s="7" t="s">
        <v>710</v>
      </c>
      <c r="M120" s="7" t="s">
        <v>1453</v>
      </c>
      <c r="N120" s="7" t="s">
        <v>1467</v>
      </c>
      <c r="O120" s="11">
        <v>1</v>
      </c>
      <c r="P120" s="11">
        <v>51</v>
      </c>
      <c r="Q120" s="11">
        <v>1.5</v>
      </c>
      <c r="R120" s="11">
        <v>0</v>
      </c>
      <c r="S120" s="11" t="s">
        <v>1455</v>
      </c>
      <c r="U120" t="str">
        <f t="shared" si="9"/>
        <v>是</v>
      </c>
    </row>
    <row r="121" spans="1:21">
      <c r="A121" s="2" t="str">
        <f>K121&amp;MID(L:L,15,4)</f>
        <v>汤文俊3011</v>
      </c>
      <c r="B121" s="7" t="s">
        <v>2073</v>
      </c>
      <c r="C121" s="7" t="s">
        <v>1446</v>
      </c>
      <c r="D121" s="7">
        <v>53</v>
      </c>
      <c r="E121" s="7" t="s">
        <v>2074</v>
      </c>
      <c r="F121" s="7" t="s">
        <v>23470</v>
      </c>
      <c r="G121" s="7" t="s">
        <v>23638</v>
      </c>
      <c r="H121" s="7" t="s">
        <v>1450</v>
      </c>
      <c r="I121" s="7" t="s">
        <v>23639</v>
      </c>
      <c r="J121" s="7" t="s">
        <v>1452</v>
      </c>
      <c r="K121" s="7" t="s">
        <v>177</v>
      </c>
      <c r="L121" s="7" t="s">
        <v>178</v>
      </c>
      <c r="M121" s="7" t="s">
        <v>1461</v>
      </c>
      <c r="N121" s="7" t="s">
        <v>23</v>
      </c>
      <c r="O121" s="11">
        <v>3</v>
      </c>
      <c r="P121" s="11">
        <v>16</v>
      </c>
      <c r="Q121" s="11">
        <v>3</v>
      </c>
      <c r="R121" s="11">
        <f t="shared" ref="R121:R127" si="11">O121-Q121</f>
        <v>0</v>
      </c>
      <c r="S121" s="11" t="s">
        <v>1455</v>
      </c>
      <c r="U121" t="str">
        <f t="shared" si="9"/>
        <v>是</v>
      </c>
    </row>
    <row r="122" spans="1:21">
      <c r="A122" s="2" t="str">
        <f>K122&amp;MID(L:L,15,4)</f>
        <v>李凤珍0028</v>
      </c>
      <c r="B122" s="7" t="s">
        <v>2078</v>
      </c>
      <c r="C122" s="7" t="s">
        <v>1457</v>
      </c>
      <c r="D122" s="7">
        <v>54</v>
      </c>
      <c r="E122" s="7" t="s">
        <v>2079</v>
      </c>
      <c r="F122" s="7" t="s">
        <v>23640</v>
      </c>
      <c r="G122" s="7" t="s">
        <v>23641</v>
      </c>
      <c r="H122" s="7" t="s">
        <v>1450</v>
      </c>
      <c r="I122" s="7" t="s">
        <v>23642</v>
      </c>
      <c r="J122" s="7" t="s">
        <v>1452</v>
      </c>
      <c r="K122" s="7" t="s">
        <v>367</v>
      </c>
      <c r="L122" s="7" t="s">
        <v>368</v>
      </c>
      <c r="M122" s="7" t="s">
        <v>1453</v>
      </c>
      <c r="N122" s="7" t="s">
        <v>23</v>
      </c>
      <c r="O122" s="11">
        <v>6</v>
      </c>
      <c r="P122" s="11">
        <v>28</v>
      </c>
      <c r="Q122" s="11">
        <v>1.5</v>
      </c>
      <c r="R122" s="11">
        <f t="shared" si="11"/>
        <v>4.5</v>
      </c>
      <c r="S122" s="11" t="s">
        <v>1455</v>
      </c>
      <c r="U122" t="str">
        <f t="shared" si="9"/>
        <v>是</v>
      </c>
    </row>
    <row r="123" spans="1:21">
      <c r="A123" s="2" t="str">
        <f>K123&amp;MID(L:L,15,4)</f>
        <v>郑炳权5110</v>
      </c>
      <c r="B123" s="7" t="s">
        <v>10305</v>
      </c>
      <c r="C123" s="7" t="s">
        <v>1446</v>
      </c>
      <c r="D123" s="7">
        <v>57</v>
      </c>
      <c r="E123" s="7" t="s">
        <v>10306</v>
      </c>
      <c r="F123" s="7" t="s">
        <v>23643</v>
      </c>
      <c r="G123" s="7" t="s">
        <v>23644</v>
      </c>
      <c r="H123" s="7" t="s">
        <v>1450</v>
      </c>
      <c r="I123" s="7" t="s">
        <v>23645</v>
      </c>
      <c r="J123" s="7" t="s">
        <v>1452</v>
      </c>
      <c r="K123" s="7" t="s">
        <v>662</v>
      </c>
      <c r="L123" s="7" t="s">
        <v>663</v>
      </c>
      <c r="M123" s="7" t="s">
        <v>1461</v>
      </c>
      <c r="N123" s="7" t="s">
        <v>23</v>
      </c>
      <c r="O123" s="11">
        <v>3</v>
      </c>
      <c r="P123" s="11">
        <v>13</v>
      </c>
      <c r="Q123" s="11">
        <v>3</v>
      </c>
      <c r="R123" s="11">
        <f t="shared" si="11"/>
        <v>0</v>
      </c>
      <c r="S123" s="11" t="s">
        <v>1455</v>
      </c>
      <c r="U123" t="str">
        <f t="shared" si="9"/>
        <v>是</v>
      </c>
    </row>
    <row r="124" spans="1:21">
      <c r="A124" s="2" t="str">
        <f>K124&amp;MID(L:L,15,4)</f>
        <v>李诗鑑1217</v>
      </c>
      <c r="B124" s="7" t="s">
        <v>1719</v>
      </c>
      <c r="C124" s="7" t="s">
        <v>1457</v>
      </c>
      <c r="D124" s="7">
        <v>57</v>
      </c>
      <c r="E124" s="7" t="s">
        <v>1720</v>
      </c>
      <c r="F124" s="7" t="s">
        <v>23646</v>
      </c>
      <c r="G124" s="7" t="s">
        <v>23647</v>
      </c>
      <c r="H124" s="7" t="s">
        <v>1450</v>
      </c>
      <c r="I124" s="7" t="s">
        <v>23648</v>
      </c>
      <c r="J124" s="7" t="s">
        <v>1452</v>
      </c>
      <c r="K124" s="7" t="s">
        <v>980</v>
      </c>
      <c r="L124" s="7" t="s">
        <v>981</v>
      </c>
      <c r="M124" s="7" t="s">
        <v>1453</v>
      </c>
      <c r="N124" s="7" t="s">
        <v>23</v>
      </c>
      <c r="O124" s="11">
        <v>4</v>
      </c>
      <c r="P124" s="11">
        <v>54</v>
      </c>
      <c r="Q124" s="11">
        <v>1.5</v>
      </c>
      <c r="R124" s="11">
        <f t="shared" si="11"/>
        <v>2.5</v>
      </c>
      <c r="S124" s="11" t="s">
        <v>1455</v>
      </c>
      <c r="U124" t="str">
        <f t="shared" si="9"/>
        <v>是</v>
      </c>
    </row>
    <row r="125" spans="1:21">
      <c r="A125" s="2" t="str">
        <f>K125&amp;MID(L:L,15,4)</f>
        <v>周床0923</v>
      </c>
      <c r="B125" s="7" t="s">
        <v>2091</v>
      </c>
      <c r="C125" s="7" t="s">
        <v>1446</v>
      </c>
      <c r="D125" s="7">
        <v>58</v>
      </c>
      <c r="E125" s="7" t="s">
        <v>2092</v>
      </c>
      <c r="F125" s="7" t="s">
        <v>23649</v>
      </c>
      <c r="G125" s="7" t="s">
        <v>23650</v>
      </c>
      <c r="H125" s="7" t="s">
        <v>1450</v>
      </c>
      <c r="I125" s="7" t="s">
        <v>14136</v>
      </c>
      <c r="J125" s="7" t="s">
        <v>1452</v>
      </c>
      <c r="K125" s="7" t="s">
        <v>600</v>
      </c>
      <c r="L125" s="7" t="s">
        <v>601</v>
      </c>
      <c r="M125" s="7" t="s">
        <v>1453</v>
      </c>
      <c r="N125" s="7" t="s">
        <v>23</v>
      </c>
      <c r="O125" s="11">
        <v>3</v>
      </c>
      <c r="P125" s="11">
        <v>14</v>
      </c>
      <c r="Q125" s="11">
        <v>1.5</v>
      </c>
      <c r="R125" s="11">
        <f t="shared" si="11"/>
        <v>1.5</v>
      </c>
      <c r="S125" s="11" t="s">
        <v>1455</v>
      </c>
      <c r="U125" t="str">
        <f t="shared" si="9"/>
        <v>是</v>
      </c>
    </row>
    <row r="126" spans="1:21">
      <c r="A126" s="2" t="str">
        <f>K126&amp;MID(L:L,15,4)</f>
        <v>刘伟娟4823</v>
      </c>
      <c r="B126" s="7" t="s">
        <v>2096</v>
      </c>
      <c r="C126" s="7" t="s">
        <v>1457</v>
      </c>
      <c r="D126" s="7">
        <v>50</v>
      </c>
      <c r="E126" s="7" t="s">
        <v>2097</v>
      </c>
      <c r="F126" s="7" t="s">
        <v>23651</v>
      </c>
      <c r="G126" s="7" t="s">
        <v>23652</v>
      </c>
      <c r="H126" s="7" t="s">
        <v>1450</v>
      </c>
      <c r="I126" s="7" t="s">
        <v>3163</v>
      </c>
      <c r="J126" s="7" t="s">
        <v>1452</v>
      </c>
      <c r="K126" s="7" t="s">
        <v>410</v>
      </c>
      <c r="L126" s="7" t="s">
        <v>411</v>
      </c>
      <c r="M126" s="7" t="s">
        <v>1461</v>
      </c>
      <c r="N126" s="7" t="s">
        <v>23</v>
      </c>
      <c r="O126" s="11">
        <v>3</v>
      </c>
      <c r="P126" s="11">
        <v>7</v>
      </c>
      <c r="Q126" s="11">
        <v>3</v>
      </c>
      <c r="R126" s="11">
        <f t="shared" si="11"/>
        <v>0</v>
      </c>
      <c r="S126" s="11" t="s">
        <v>1455</v>
      </c>
      <c r="U126" t="str">
        <f t="shared" si="9"/>
        <v>是</v>
      </c>
    </row>
    <row r="127" spans="1:21">
      <c r="A127" s="2" t="str">
        <f>K127&amp;MID(L:L,15,4)</f>
        <v>王有根1226</v>
      </c>
      <c r="B127" s="7" t="s">
        <v>2101</v>
      </c>
      <c r="C127" s="7" t="s">
        <v>1446</v>
      </c>
      <c r="D127" s="7">
        <v>41</v>
      </c>
      <c r="E127" s="7" t="s">
        <v>1006</v>
      </c>
      <c r="F127" s="7" t="s">
        <v>23653</v>
      </c>
      <c r="G127" s="7" t="s">
        <v>23654</v>
      </c>
      <c r="H127" s="7" t="s">
        <v>1765</v>
      </c>
      <c r="I127" s="7" t="s">
        <v>23655</v>
      </c>
      <c r="J127" s="7" t="s">
        <v>1452</v>
      </c>
      <c r="K127" s="7" t="s">
        <v>1003</v>
      </c>
      <c r="L127" s="7" t="s">
        <v>1004</v>
      </c>
      <c r="M127" s="7" t="s">
        <v>1453</v>
      </c>
      <c r="N127" s="7" t="s">
        <v>23</v>
      </c>
      <c r="O127" s="11">
        <v>2</v>
      </c>
      <c r="P127" s="11">
        <v>10</v>
      </c>
      <c r="Q127" s="11">
        <v>1.5</v>
      </c>
      <c r="R127" s="11">
        <f t="shared" si="11"/>
        <v>0.5</v>
      </c>
      <c r="S127" s="11" t="s">
        <v>1455</v>
      </c>
      <c r="U127" t="str">
        <f t="shared" si="9"/>
        <v>是</v>
      </c>
    </row>
    <row r="128" spans="1:21">
      <c r="A128" s="2" t="str">
        <f>K128&amp;MID(L:L,15,4)</f>
        <v>江树坚2739</v>
      </c>
      <c r="B128" s="7" t="s">
        <v>2106</v>
      </c>
      <c r="C128" s="7" t="s">
        <v>1446</v>
      </c>
      <c r="D128" s="7">
        <v>42</v>
      </c>
      <c r="E128" s="7" t="s">
        <v>2107</v>
      </c>
      <c r="F128" s="7" t="s">
        <v>23656</v>
      </c>
      <c r="G128" s="7" t="s">
        <v>23657</v>
      </c>
      <c r="H128" s="7" t="s">
        <v>1450</v>
      </c>
      <c r="I128" s="7" t="s">
        <v>22946</v>
      </c>
      <c r="J128" s="7" t="s">
        <v>1452</v>
      </c>
      <c r="K128" s="7" t="s">
        <v>261</v>
      </c>
      <c r="L128" s="7" t="s">
        <v>262</v>
      </c>
      <c r="M128" s="7" t="s">
        <v>1453</v>
      </c>
      <c r="N128" s="7" t="s">
        <v>23</v>
      </c>
      <c r="O128" s="11">
        <v>1</v>
      </c>
      <c r="P128" s="11">
        <v>34</v>
      </c>
      <c r="Q128" s="11">
        <v>1.5</v>
      </c>
      <c r="R128" s="11">
        <v>0</v>
      </c>
      <c r="S128" s="11" t="s">
        <v>1455</v>
      </c>
      <c r="U128" t="str">
        <f t="shared" si="9"/>
        <v>是</v>
      </c>
    </row>
    <row r="129" spans="1:21">
      <c r="A129" s="2" t="str">
        <f>K129&amp;MID(L:L,15,4)</f>
        <v>黎炽光0055</v>
      </c>
      <c r="B129" s="7" t="s">
        <v>2383</v>
      </c>
      <c r="C129" s="7" t="s">
        <v>1446</v>
      </c>
      <c r="D129" s="7">
        <v>38</v>
      </c>
      <c r="E129" s="7" t="s">
        <v>2384</v>
      </c>
      <c r="F129" s="7" t="s">
        <v>23658</v>
      </c>
      <c r="G129" s="7" t="s">
        <v>23659</v>
      </c>
      <c r="H129" s="7" t="s">
        <v>1912</v>
      </c>
      <c r="I129" s="7" t="s">
        <v>23660</v>
      </c>
      <c r="J129" s="7" t="s">
        <v>1452</v>
      </c>
      <c r="K129" s="7" t="s">
        <v>974</v>
      </c>
      <c r="L129" s="7" t="s">
        <v>975</v>
      </c>
      <c r="M129" s="7" t="s">
        <v>1453</v>
      </c>
      <c r="N129" s="7" t="s">
        <v>23</v>
      </c>
      <c r="O129" s="11">
        <v>2</v>
      </c>
      <c r="P129" s="11">
        <v>31</v>
      </c>
      <c r="Q129" s="11">
        <v>1.5</v>
      </c>
      <c r="R129" s="11">
        <f t="shared" ref="R129:R135" si="12">O129-Q129</f>
        <v>0.5</v>
      </c>
      <c r="S129" s="11" t="s">
        <v>1455</v>
      </c>
      <c r="U129" t="str">
        <f t="shared" si="9"/>
        <v>是</v>
      </c>
    </row>
    <row r="130" spans="1:21">
      <c r="A130" s="2" t="str">
        <f>K130&amp;MID(L:L,15,4)</f>
        <v>区玉珍3320</v>
      </c>
      <c r="B130" s="7" t="s">
        <v>2111</v>
      </c>
      <c r="C130" s="7" t="s">
        <v>1446</v>
      </c>
      <c r="D130" s="7">
        <v>48</v>
      </c>
      <c r="E130" s="7" t="s">
        <v>1124</v>
      </c>
      <c r="F130" s="7" t="s">
        <v>23661</v>
      </c>
      <c r="G130" s="7" t="s">
        <v>23662</v>
      </c>
      <c r="H130" s="7" t="s">
        <v>1450</v>
      </c>
      <c r="I130" s="7" t="s">
        <v>19884</v>
      </c>
      <c r="J130" s="7" t="s">
        <v>1452</v>
      </c>
      <c r="K130" s="7" t="s">
        <v>1122</v>
      </c>
      <c r="L130" s="7" t="s">
        <v>1123</v>
      </c>
      <c r="M130" s="7" t="s">
        <v>1461</v>
      </c>
      <c r="N130" s="7" t="s">
        <v>1454</v>
      </c>
      <c r="O130" s="11">
        <v>3</v>
      </c>
      <c r="P130" s="11">
        <v>21</v>
      </c>
      <c r="Q130" s="11">
        <v>3</v>
      </c>
      <c r="R130" s="11">
        <f t="shared" si="12"/>
        <v>0</v>
      </c>
      <c r="S130" s="11" t="s">
        <v>1455</v>
      </c>
      <c r="U130" t="str">
        <f t="shared" si="9"/>
        <v>是</v>
      </c>
    </row>
    <row r="131" spans="1:21">
      <c r="A131" s="2" t="str">
        <f>K131&amp;MID(L:L,15,4)</f>
        <v>陈儒林3613</v>
      </c>
      <c r="B131" s="7" t="s">
        <v>2283</v>
      </c>
      <c r="C131" s="7" t="s">
        <v>1446</v>
      </c>
      <c r="D131" s="7">
        <v>55</v>
      </c>
      <c r="E131" s="7" t="s">
        <v>2284</v>
      </c>
      <c r="F131" s="7" t="s">
        <v>23663</v>
      </c>
      <c r="G131" s="7" t="s">
        <v>23664</v>
      </c>
      <c r="H131" s="7" t="s">
        <v>1450</v>
      </c>
      <c r="I131" s="7" t="s">
        <v>23665</v>
      </c>
      <c r="J131" s="7" t="s">
        <v>1452</v>
      </c>
      <c r="K131" s="7" t="s">
        <v>81</v>
      </c>
      <c r="L131" s="7" t="s">
        <v>82</v>
      </c>
      <c r="M131" s="7" t="s">
        <v>1461</v>
      </c>
      <c r="N131" s="7" t="s">
        <v>23</v>
      </c>
      <c r="O131" s="11">
        <v>3</v>
      </c>
      <c r="P131" s="11">
        <v>53</v>
      </c>
      <c r="Q131" s="11">
        <v>3</v>
      </c>
      <c r="R131" s="11">
        <f t="shared" si="12"/>
        <v>0</v>
      </c>
      <c r="S131" s="11" t="s">
        <v>1455</v>
      </c>
      <c r="U131" t="str">
        <f t="shared" ref="U131:U194" si="13">S131</f>
        <v>是</v>
      </c>
    </row>
    <row r="132" spans="1:21">
      <c r="A132" s="2" t="str">
        <f>K132&amp;MID(L:L,15,4)</f>
        <v>颜忠户001X</v>
      </c>
      <c r="B132" s="7" t="s">
        <v>2119</v>
      </c>
      <c r="C132" s="7" t="s">
        <v>1446</v>
      </c>
      <c r="D132" s="7">
        <v>58</v>
      </c>
      <c r="E132" s="7" t="s">
        <v>924</v>
      </c>
      <c r="F132" s="7" t="s">
        <v>23666</v>
      </c>
      <c r="G132" s="7" t="s">
        <v>23667</v>
      </c>
      <c r="H132" s="7" t="s">
        <v>1450</v>
      </c>
      <c r="I132" s="7" t="s">
        <v>23668</v>
      </c>
      <c r="J132" s="7" t="s">
        <v>1452</v>
      </c>
      <c r="K132" s="7" t="s">
        <v>921</v>
      </c>
      <c r="L132" s="7" t="s">
        <v>922</v>
      </c>
      <c r="M132" s="7" t="s">
        <v>1453</v>
      </c>
      <c r="N132" s="7" t="s">
        <v>1467</v>
      </c>
      <c r="O132" s="11">
        <v>11</v>
      </c>
      <c r="P132" s="11">
        <v>38</v>
      </c>
      <c r="Q132" s="11">
        <v>1.5</v>
      </c>
      <c r="R132" s="11">
        <f t="shared" si="12"/>
        <v>9.5</v>
      </c>
      <c r="S132" s="11" t="s">
        <v>1455</v>
      </c>
      <c r="U132" t="str">
        <f t="shared" si="13"/>
        <v>是</v>
      </c>
    </row>
    <row r="133" spans="1:21">
      <c r="A133" s="2" t="str">
        <f>K133&amp;MID(L:L,15,4)</f>
        <v>颜忠户001X</v>
      </c>
      <c r="B133" s="7" t="s">
        <v>2119</v>
      </c>
      <c r="C133" s="7" t="s">
        <v>1446</v>
      </c>
      <c r="D133" s="7">
        <v>58</v>
      </c>
      <c r="E133" s="7" t="s">
        <v>924</v>
      </c>
      <c r="F133" s="7" t="s">
        <v>23669</v>
      </c>
      <c r="G133" s="7" t="s">
        <v>23670</v>
      </c>
      <c r="H133" s="7" t="s">
        <v>1450</v>
      </c>
      <c r="I133" s="7" t="s">
        <v>23671</v>
      </c>
      <c r="J133" s="7" t="s">
        <v>1452</v>
      </c>
      <c r="K133" s="7" t="s">
        <v>921</v>
      </c>
      <c r="L133" s="7" t="s">
        <v>922</v>
      </c>
      <c r="M133" s="7" t="s">
        <v>1453</v>
      </c>
      <c r="N133" s="7" t="s">
        <v>1467</v>
      </c>
      <c r="O133" s="11">
        <v>0</v>
      </c>
      <c r="P133" s="11">
        <v>0</v>
      </c>
      <c r="Q133" s="11">
        <v>1.5</v>
      </c>
      <c r="R133" s="11">
        <f t="shared" si="12"/>
        <v>-1.5</v>
      </c>
      <c r="S133" s="11" t="s">
        <v>1520</v>
      </c>
      <c r="U133" t="str">
        <f t="shared" si="13"/>
        <v>否</v>
      </c>
    </row>
    <row r="134" spans="1:21">
      <c r="A134" s="2" t="str">
        <f>K134&amp;MID(L:L,15,4)</f>
        <v>黄锦才1219</v>
      </c>
      <c r="B134" s="7" t="s">
        <v>2123</v>
      </c>
      <c r="C134" s="7" t="s">
        <v>1457</v>
      </c>
      <c r="D134" s="7">
        <v>34</v>
      </c>
      <c r="E134" s="7" t="s">
        <v>2124</v>
      </c>
      <c r="F134" s="7" t="s">
        <v>23672</v>
      </c>
      <c r="G134" s="7" t="s">
        <v>23673</v>
      </c>
      <c r="H134" s="7" t="s">
        <v>1450</v>
      </c>
      <c r="I134" s="7" t="s">
        <v>23674</v>
      </c>
      <c r="J134" s="7" t="s">
        <v>1452</v>
      </c>
      <c r="K134" s="7" t="s">
        <v>1013</v>
      </c>
      <c r="L134" s="7" t="s">
        <v>1014</v>
      </c>
      <c r="M134" s="7" t="s">
        <v>1453</v>
      </c>
      <c r="N134" s="7" t="s">
        <v>1454</v>
      </c>
      <c r="O134" s="11">
        <v>5</v>
      </c>
      <c r="P134" s="11">
        <v>23</v>
      </c>
      <c r="Q134" s="11">
        <v>1.5</v>
      </c>
      <c r="R134" s="11">
        <f t="shared" si="12"/>
        <v>3.5</v>
      </c>
      <c r="S134" s="11" t="s">
        <v>1455</v>
      </c>
      <c r="U134" t="str">
        <f t="shared" si="13"/>
        <v>是</v>
      </c>
    </row>
    <row r="135" spans="1:21">
      <c r="A135" s="2" t="str">
        <f>K135&amp;MID(L:L,15,4)</f>
        <v>陆永深3315</v>
      </c>
      <c r="B135" s="7" t="s">
        <v>2908</v>
      </c>
      <c r="C135" s="7" t="s">
        <v>1446</v>
      </c>
      <c r="D135" s="7">
        <v>52</v>
      </c>
      <c r="E135" s="7" t="s">
        <v>2909</v>
      </c>
      <c r="F135" s="7" t="s">
        <v>23675</v>
      </c>
      <c r="G135" s="7" t="s">
        <v>23676</v>
      </c>
      <c r="H135" s="7" t="s">
        <v>1450</v>
      </c>
      <c r="I135" s="7" t="s">
        <v>23677</v>
      </c>
      <c r="J135" s="7" t="s">
        <v>1452</v>
      </c>
      <c r="K135" s="7" t="s">
        <v>1394</v>
      </c>
      <c r="L135" s="7" t="s">
        <v>1395</v>
      </c>
      <c r="M135" s="7" t="s">
        <v>1461</v>
      </c>
      <c r="N135" s="7" t="s">
        <v>1467</v>
      </c>
      <c r="O135" s="11">
        <v>3</v>
      </c>
      <c r="P135" s="11">
        <v>15</v>
      </c>
      <c r="Q135" s="11">
        <v>3</v>
      </c>
      <c r="R135" s="11">
        <f t="shared" si="12"/>
        <v>0</v>
      </c>
      <c r="S135" s="11" t="s">
        <v>1455</v>
      </c>
      <c r="U135" t="str">
        <f t="shared" si="13"/>
        <v>是</v>
      </c>
    </row>
    <row r="136" spans="1:21">
      <c r="A136" s="2" t="str">
        <f>K136&amp;MID(L:L,15,4)</f>
        <v>李新尚1629</v>
      </c>
      <c r="B136" s="7" t="s">
        <v>2128</v>
      </c>
      <c r="C136" s="7" t="s">
        <v>1446</v>
      </c>
      <c r="D136" s="7">
        <v>59</v>
      </c>
      <c r="E136" s="7" t="s">
        <v>2129</v>
      </c>
      <c r="F136" s="7" t="s">
        <v>23678</v>
      </c>
      <c r="G136" s="7" t="s">
        <v>23679</v>
      </c>
      <c r="H136" s="7" t="s">
        <v>2132</v>
      </c>
      <c r="I136" s="7" t="s">
        <v>23680</v>
      </c>
      <c r="J136" s="7" t="s">
        <v>1452</v>
      </c>
      <c r="K136" s="7" t="s">
        <v>279</v>
      </c>
      <c r="L136" s="7" t="s">
        <v>280</v>
      </c>
      <c r="M136" s="7" t="s">
        <v>1453</v>
      </c>
      <c r="N136" s="7" t="s">
        <v>23</v>
      </c>
      <c r="O136" s="11">
        <v>1</v>
      </c>
      <c r="P136" s="11">
        <v>43</v>
      </c>
      <c r="Q136" s="11">
        <v>1.5</v>
      </c>
      <c r="R136" s="11">
        <v>0</v>
      </c>
      <c r="S136" s="11" t="s">
        <v>1455</v>
      </c>
      <c r="U136" t="str">
        <f t="shared" si="13"/>
        <v>是</v>
      </c>
    </row>
    <row r="137" spans="1:21">
      <c r="A137" s="2" t="str">
        <f>K137&amp;MID(L:L,15,4)</f>
        <v>谭晓忠1241</v>
      </c>
      <c r="B137" s="7" t="s">
        <v>2134</v>
      </c>
      <c r="C137" s="7" t="s">
        <v>1446</v>
      </c>
      <c r="D137" s="7">
        <v>61</v>
      </c>
      <c r="E137" s="7" t="s">
        <v>907</v>
      </c>
      <c r="F137" s="7" t="s">
        <v>23681</v>
      </c>
      <c r="G137" s="7" t="s">
        <v>23682</v>
      </c>
      <c r="H137" s="7" t="s">
        <v>1450</v>
      </c>
      <c r="I137" s="7" t="s">
        <v>13425</v>
      </c>
      <c r="J137" s="7" t="s">
        <v>1452</v>
      </c>
      <c r="K137" s="7" t="s">
        <v>904</v>
      </c>
      <c r="L137" s="7" t="s">
        <v>905</v>
      </c>
      <c r="M137" s="7" t="s">
        <v>1461</v>
      </c>
      <c r="N137" s="7" t="s">
        <v>1454</v>
      </c>
      <c r="O137" s="11">
        <v>3</v>
      </c>
      <c r="P137" s="11">
        <v>56</v>
      </c>
      <c r="Q137" s="11">
        <v>3</v>
      </c>
      <c r="R137" s="11">
        <f t="shared" ref="R137:R140" si="14">O137-Q137</f>
        <v>0</v>
      </c>
      <c r="S137" s="11" t="s">
        <v>1455</v>
      </c>
      <c r="U137" t="str">
        <f t="shared" si="13"/>
        <v>是</v>
      </c>
    </row>
    <row r="138" spans="1:21">
      <c r="A138" s="2" t="str">
        <f>K138&amp;MID(L:L,15,4)</f>
        <v>廖志坚3334</v>
      </c>
      <c r="B138" s="7" t="s">
        <v>2138</v>
      </c>
      <c r="C138" s="7" t="s">
        <v>1446</v>
      </c>
      <c r="D138" s="7">
        <v>63</v>
      </c>
      <c r="E138" s="7" t="s">
        <v>2139</v>
      </c>
      <c r="F138" s="7" t="s">
        <v>23683</v>
      </c>
      <c r="G138" s="7" t="s">
        <v>23684</v>
      </c>
      <c r="H138" s="7" t="s">
        <v>1450</v>
      </c>
      <c r="I138" s="7" t="s">
        <v>23685</v>
      </c>
      <c r="J138" s="7" t="s">
        <v>1452</v>
      </c>
      <c r="K138" s="7" t="s">
        <v>393</v>
      </c>
      <c r="L138" s="7" t="s">
        <v>394</v>
      </c>
      <c r="M138" s="7" t="s">
        <v>1461</v>
      </c>
      <c r="N138" s="7" t="s">
        <v>23</v>
      </c>
      <c r="O138" s="11">
        <v>3</v>
      </c>
      <c r="P138" s="11">
        <v>1</v>
      </c>
      <c r="Q138" s="11">
        <v>3</v>
      </c>
      <c r="R138" s="11">
        <f t="shared" si="14"/>
        <v>0</v>
      </c>
      <c r="S138" s="11" t="s">
        <v>1455</v>
      </c>
      <c r="U138" t="str">
        <f t="shared" si="13"/>
        <v>是</v>
      </c>
    </row>
    <row r="139" spans="1:21">
      <c r="A139" s="2" t="str">
        <f>K139&amp;MID(L:L,15,4)</f>
        <v>刘焕秀0067</v>
      </c>
      <c r="B139" s="7" t="s">
        <v>2142</v>
      </c>
      <c r="C139" s="7" t="s">
        <v>1446</v>
      </c>
      <c r="D139" s="7">
        <v>52</v>
      </c>
      <c r="E139" s="7" t="s">
        <v>2143</v>
      </c>
      <c r="F139" s="7" t="s">
        <v>23686</v>
      </c>
      <c r="G139" s="7" t="s">
        <v>23687</v>
      </c>
      <c r="H139" s="7" t="s">
        <v>1450</v>
      </c>
      <c r="I139" s="7" t="s">
        <v>22800</v>
      </c>
      <c r="J139" s="7" t="s">
        <v>1452</v>
      </c>
      <c r="K139" s="7" t="s">
        <v>586</v>
      </c>
      <c r="L139" s="7" t="s">
        <v>587</v>
      </c>
      <c r="M139" s="7" t="s">
        <v>1453</v>
      </c>
      <c r="N139" s="7" t="s">
        <v>23</v>
      </c>
      <c r="O139" s="11">
        <v>1</v>
      </c>
      <c r="P139" s="11">
        <v>33</v>
      </c>
      <c r="Q139" s="11">
        <v>1.5</v>
      </c>
      <c r="R139" s="11">
        <v>0</v>
      </c>
      <c r="S139" s="11" t="s">
        <v>1455</v>
      </c>
      <c r="U139" t="str">
        <f t="shared" si="13"/>
        <v>是</v>
      </c>
    </row>
    <row r="140" spans="1:21">
      <c r="A140" s="2" t="str">
        <f>K140&amp;MID(L:L,15,4)</f>
        <v>苏桂霞4221</v>
      </c>
      <c r="B140" s="7" t="s">
        <v>2147</v>
      </c>
      <c r="C140" s="7" t="s">
        <v>1444</v>
      </c>
      <c r="D140" s="7">
        <v>34</v>
      </c>
      <c r="E140" s="7" t="s">
        <v>2148</v>
      </c>
      <c r="F140" s="7" t="s">
        <v>23688</v>
      </c>
      <c r="G140" s="7" t="s">
        <v>23689</v>
      </c>
      <c r="H140" s="7" t="s">
        <v>1450</v>
      </c>
      <c r="I140" s="7" t="s">
        <v>23690</v>
      </c>
      <c r="J140" s="7" t="s">
        <v>1452</v>
      </c>
      <c r="K140" s="7" t="s">
        <v>479</v>
      </c>
      <c r="L140" s="7" t="s">
        <v>480</v>
      </c>
      <c r="M140" s="7" t="s">
        <v>1461</v>
      </c>
      <c r="N140" s="7" t="s">
        <v>23</v>
      </c>
      <c r="O140" s="11">
        <v>5</v>
      </c>
      <c r="P140" s="11">
        <v>42</v>
      </c>
      <c r="Q140" s="11">
        <v>3</v>
      </c>
      <c r="R140" s="11">
        <f t="shared" si="14"/>
        <v>2</v>
      </c>
      <c r="S140" s="11" t="s">
        <v>1455</v>
      </c>
      <c r="U140" t="str">
        <f t="shared" si="13"/>
        <v>是</v>
      </c>
    </row>
    <row r="141" spans="1:21">
      <c r="A141" s="2" t="str">
        <f>K141&amp;MID(L:L,15,4)</f>
        <v>周素玲2746</v>
      </c>
      <c r="B141" s="7" t="s">
        <v>2152</v>
      </c>
      <c r="C141" s="7" t="s">
        <v>1457</v>
      </c>
      <c r="D141" s="7">
        <v>59</v>
      </c>
      <c r="E141" s="7" t="s">
        <v>2153</v>
      </c>
      <c r="F141" s="7" t="s">
        <v>23691</v>
      </c>
      <c r="G141" s="7" t="s">
        <v>23692</v>
      </c>
      <c r="H141" s="7" t="s">
        <v>1450</v>
      </c>
      <c r="I141" s="7" t="s">
        <v>6777</v>
      </c>
      <c r="J141" s="7" t="s">
        <v>1452</v>
      </c>
      <c r="K141" s="7" t="s">
        <v>859</v>
      </c>
      <c r="L141" s="7" t="s">
        <v>860</v>
      </c>
      <c r="M141" s="7" t="s">
        <v>1453</v>
      </c>
      <c r="N141" s="7" t="s">
        <v>23</v>
      </c>
      <c r="O141" s="11">
        <v>1</v>
      </c>
      <c r="P141" s="11">
        <v>30</v>
      </c>
      <c r="Q141" s="11">
        <v>1.5</v>
      </c>
      <c r="R141" s="11">
        <v>0</v>
      </c>
      <c r="S141" s="11" t="s">
        <v>1455</v>
      </c>
      <c r="U141" t="str">
        <f t="shared" si="13"/>
        <v>是</v>
      </c>
    </row>
    <row r="142" spans="1:21">
      <c r="A142" s="2" t="str">
        <f>K142&amp;MID(L:L,15,4)</f>
        <v>利间开1266</v>
      </c>
      <c r="B142" s="7" t="s">
        <v>2157</v>
      </c>
      <c r="C142" s="7" t="s">
        <v>1457</v>
      </c>
      <c r="D142" s="7">
        <v>48</v>
      </c>
      <c r="E142" s="7" t="s">
        <v>392</v>
      </c>
      <c r="F142" s="7" t="s">
        <v>23693</v>
      </c>
      <c r="G142" s="7" t="s">
        <v>23694</v>
      </c>
      <c r="H142" s="7" t="s">
        <v>1450</v>
      </c>
      <c r="I142" s="7" t="s">
        <v>14463</v>
      </c>
      <c r="J142" s="7" t="s">
        <v>1452</v>
      </c>
      <c r="K142" s="7" t="s">
        <v>389</v>
      </c>
      <c r="L142" s="7" t="s">
        <v>390</v>
      </c>
      <c r="M142" s="7" t="s">
        <v>1453</v>
      </c>
      <c r="N142" s="7" t="s">
        <v>23</v>
      </c>
      <c r="O142" s="11">
        <v>1</v>
      </c>
      <c r="P142" s="11">
        <v>30</v>
      </c>
      <c r="Q142" s="11">
        <v>1.5</v>
      </c>
      <c r="R142" s="11">
        <v>0</v>
      </c>
      <c r="S142" s="11" t="s">
        <v>1455</v>
      </c>
      <c r="U142" t="str">
        <f t="shared" si="13"/>
        <v>是</v>
      </c>
    </row>
    <row r="143" spans="1:21">
      <c r="A143" s="2" t="str">
        <f>K143&amp;MID(L:L,15,4)</f>
        <v>何美娟4725</v>
      </c>
      <c r="B143" s="7" t="s">
        <v>20244</v>
      </c>
      <c r="C143" s="7" t="s">
        <v>1446</v>
      </c>
      <c r="D143" s="7">
        <v>56</v>
      </c>
      <c r="E143" s="7" t="s">
        <v>20245</v>
      </c>
      <c r="F143" s="7" t="s">
        <v>23695</v>
      </c>
      <c r="G143" s="7" t="s">
        <v>23696</v>
      </c>
      <c r="H143" s="7" t="s">
        <v>1450</v>
      </c>
      <c r="I143" s="7" t="s">
        <v>4317</v>
      </c>
      <c r="J143" s="7" t="s">
        <v>1452</v>
      </c>
      <c r="K143" s="7" t="s">
        <v>1325</v>
      </c>
      <c r="L143" s="7" t="s">
        <v>1326</v>
      </c>
      <c r="M143" s="7" t="s">
        <v>1461</v>
      </c>
      <c r="N143" s="7" t="s">
        <v>1462</v>
      </c>
      <c r="O143" s="11">
        <v>2</v>
      </c>
      <c r="P143" s="11">
        <v>52</v>
      </c>
      <c r="Q143" s="11">
        <v>2.5</v>
      </c>
      <c r="R143" s="11">
        <v>0</v>
      </c>
      <c r="S143" s="11" t="s">
        <v>1455</v>
      </c>
      <c r="U143" t="str">
        <f t="shared" si="13"/>
        <v>是</v>
      </c>
    </row>
    <row r="144" spans="1:21">
      <c r="A144" s="2" t="str">
        <f>K144&amp;MID(L:L,15,4)</f>
        <v>吕世良0012</v>
      </c>
      <c r="B144" s="7" t="s">
        <v>10083</v>
      </c>
      <c r="C144" s="7" t="s">
        <v>1446</v>
      </c>
      <c r="D144" s="7">
        <v>58</v>
      </c>
      <c r="E144" s="7" t="s">
        <v>585</v>
      </c>
      <c r="F144" s="7" t="s">
        <v>23697</v>
      </c>
      <c r="G144" s="7" t="s">
        <v>23698</v>
      </c>
      <c r="H144" s="7" t="s">
        <v>1450</v>
      </c>
      <c r="I144" s="7" t="s">
        <v>23699</v>
      </c>
      <c r="J144" s="7" t="s">
        <v>1452</v>
      </c>
      <c r="K144" s="7" t="s">
        <v>429</v>
      </c>
      <c r="L144" s="7" t="s">
        <v>430</v>
      </c>
      <c r="M144" s="7" t="s">
        <v>1461</v>
      </c>
      <c r="N144" s="7" t="s">
        <v>23</v>
      </c>
      <c r="O144" s="11">
        <v>3</v>
      </c>
      <c r="P144" s="11">
        <v>23</v>
      </c>
      <c r="Q144" s="11">
        <v>3</v>
      </c>
      <c r="R144" s="11">
        <f t="shared" ref="R144:R169" si="15">O144-Q144</f>
        <v>0</v>
      </c>
      <c r="S144" s="11" t="s">
        <v>1455</v>
      </c>
      <c r="U144" t="str">
        <f t="shared" si="13"/>
        <v>是</v>
      </c>
    </row>
    <row r="145" spans="1:21">
      <c r="A145" s="2" t="str">
        <f>K145&amp;MID(L:L,15,4)</f>
        <v>马金祥5110</v>
      </c>
      <c r="B145" s="7" t="s">
        <v>2164</v>
      </c>
      <c r="C145" s="7" t="s">
        <v>1457</v>
      </c>
      <c r="D145" s="7">
        <v>56</v>
      </c>
      <c r="E145" s="7" t="s">
        <v>2165</v>
      </c>
      <c r="F145" s="7" t="s">
        <v>23700</v>
      </c>
      <c r="G145" s="7" t="s">
        <v>23701</v>
      </c>
      <c r="H145" s="7" t="s">
        <v>1450</v>
      </c>
      <c r="I145" s="7" t="s">
        <v>14747</v>
      </c>
      <c r="J145" s="7" t="s">
        <v>1452</v>
      </c>
      <c r="K145" s="7" t="s">
        <v>482</v>
      </c>
      <c r="L145" s="7" t="s">
        <v>483</v>
      </c>
      <c r="M145" s="7" t="s">
        <v>1461</v>
      </c>
      <c r="N145" s="7" t="s">
        <v>23</v>
      </c>
      <c r="O145" s="11">
        <v>3</v>
      </c>
      <c r="P145" s="11">
        <v>3</v>
      </c>
      <c r="Q145" s="11">
        <v>3</v>
      </c>
      <c r="R145" s="11">
        <f t="shared" si="15"/>
        <v>0</v>
      </c>
      <c r="S145" s="11" t="s">
        <v>1455</v>
      </c>
      <c r="U145" t="str">
        <f t="shared" si="13"/>
        <v>是</v>
      </c>
    </row>
    <row r="146" spans="1:21">
      <c r="A146" s="2" t="str">
        <f>K146&amp;MID(L:L,15,4)</f>
        <v>何广明3259</v>
      </c>
      <c r="B146" s="7" t="s">
        <v>14180</v>
      </c>
      <c r="C146" s="7" t="s">
        <v>1446</v>
      </c>
      <c r="D146" s="7">
        <v>62</v>
      </c>
      <c r="E146" s="7" t="s">
        <v>14181</v>
      </c>
      <c r="F146" s="7" t="s">
        <v>23702</v>
      </c>
      <c r="G146" s="7" t="s">
        <v>23703</v>
      </c>
      <c r="H146" s="7" t="s">
        <v>1450</v>
      </c>
      <c r="I146" s="7" t="s">
        <v>23704</v>
      </c>
      <c r="J146" s="7" t="s">
        <v>1452</v>
      </c>
      <c r="K146" s="7" t="s">
        <v>14185</v>
      </c>
      <c r="L146" s="7" t="s">
        <v>14186</v>
      </c>
      <c r="M146" s="7" t="s">
        <v>1461</v>
      </c>
      <c r="N146" s="7" t="s">
        <v>1462</v>
      </c>
      <c r="O146" s="11">
        <v>2</v>
      </c>
      <c r="P146" s="11">
        <v>43</v>
      </c>
      <c r="Q146" s="11">
        <v>2.5</v>
      </c>
      <c r="R146" s="11">
        <v>0</v>
      </c>
      <c r="S146" s="11" t="s">
        <v>1455</v>
      </c>
      <c r="U146" t="str">
        <f t="shared" si="13"/>
        <v>是</v>
      </c>
    </row>
    <row r="147" spans="1:21">
      <c r="A147" s="2" t="str">
        <f>K147&amp;MID(L:L,15,4)</f>
        <v>刘家鑫5136</v>
      </c>
      <c r="B147" s="7" t="s">
        <v>2169</v>
      </c>
      <c r="C147" s="7" t="s">
        <v>1446</v>
      </c>
      <c r="D147" s="7">
        <v>30</v>
      </c>
      <c r="E147" s="7" t="s">
        <v>1071</v>
      </c>
      <c r="F147" s="7" t="s">
        <v>23705</v>
      </c>
      <c r="G147" s="7" t="s">
        <v>23706</v>
      </c>
      <c r="H147" s="7" t="s">
        <v>1450</v>
      </c>
      <c r="I147" s="7" t="s">
        <v>23707</v>
      </c>
      <c r="J147" s="7" t="s">
        <v>1452</v>
      </c>
      <c r="K147" s="7" t="s">
        <v>1073</v>
      </c>
      <c r="L147" s="7" t="s">
        <v>1074</v>
      </c>
      <c r="M147" s="7" t="s">
        <v>1461</v>
      </c>
      <c r="N147" s="7" t="s">
        <v>23</v>
      </c>
      <c r="O147" s="11">
        <v>3</v>
      </c>
      <c r="P147" s="11">
        <v>16</v>
      </c>
      <c r="Q147" s="11">
        <v>3</v>
      </c>
      <c r="R147" s="11">
        <f t="shared" si="15"/>
        <v>0</v>
      </c>
      <c r="S147" s="11" t="s">
        <v>1455</v>
      </c>
      <c r="U147" t="str">
        <f t="shared" si="13"/>
        <v>是</v>
      </c>
    </row>
    <row r="148" spans="1:21">
      <c r="A148" s="2" t="str">
        <f>K148&amp;MID(L:L,15,4)</f>
        <v>陈执喜2120</v>
      </c>
      <c r="B148" s="7" t="s">
        <v>4362</v>
      </c>
      <c r="C148" s="7" t="s">
        <v>1457</v>
      </c>
      <c r="D148" s="7">
        <v>35</v>
      </c>
      <c r="E148" s="7" t="s">
        <v>4363</v>
      </c>
      <c r="F148" s="7" t="s">
        <v>23708</v>
      </c>
      <c r="G148" s="7" t="s">
        <v>23709</v>
      </c>
      <c r="H148" s="7" t="s">
        <v>1450</v>
      </c>
      <c r="I148" s="7" t="s">
        <v>23710</v>
      </c>
      <c r="J148" s="7" t="s">
        <v>1452</v>
      </c>
      <c r="K148" s="7" t="s">
        <v>807</v>
      </c>
      <c r="L148" s="7" t="s">
        <v>808</v>
      </c>
      <c r="M148" s="7" t="s">
        <v>1453</v>
      </c>
      <c r="N148" s="7" t="s">
        <v>23</v>
      </c>
      <c r="O148" s="11">
        <v>22</v>
      </c>
      <c r="P148" s="11">
        <v>44</v>
      </c>
      <c r="Q148" s="11">
        <v>1.5</v>
      </c>
      <c r="R148" s="11">
        <f t="shared" si="15"/>
        <v>20.5</v>
      </c>
      <c r="S148" s="11" t="s">
        <v>1520</v>
      </c>
      <c r="U148" t="str">
        <f t="shared" si="13"/>
        <v>否</v>
      </c>
    </row>
    <row r="149" spans="1:21">
      <c r="A149" s="2" t="str">
        <f>K149&amp;MID(L:L,15,4)</f>
        <v>陈生波0638</v>
      </c>
      <c r="B149" s="7" t="s">
        <v>2173</v>
      </c>
      <c r="C149" s="7" t="s">
        <v>1446</v>
      </c>
      <c r="D149" s="7">
        <v>48</v>
      </c>
      <c r="E149" s="7" t="s">
        <v>2174</v>
      </c>
      <c r="F149" s="7" t="s">
        <v>23711</v>
      </c>
      <c r="G149" s="7" t="s">
        <v>23712</v>
      </c>
      <c r="H149" s="7" t="s">
        <v>1450</v>
      </c>
      <c r="I149" s="7" t="s">
        <v>11543</v>
      </c>
      <c r="J149" s="7" t="s">
        <v>1452</v>
      </c>
      <c r="K149" s="7" t="s">
        <v>883</v>
      </c>
      <c r="L149" s="7" t="s">
        <v>884</v>
      </c>
      <c r="M149" s="7" t="s">
        <v>1461</v>
      </c>
      <c r="N149" s="7" t="s">
        <v>1467</v>
      </c>
      <c r="O149" s="11">
        <v>3</v>
      </c>
      <c r="P149" s="11">
        <v>0</v>
      </c>
      <c r="Q149" s="11">
        <v>3</v>
      </c>
      <c r="R149" s="11">
        <f t="shared" si="15"/>
        <v>0</v>
      </c>
      <c r="S149" s="11" t="s">
        <v>1455</v>
      </c>
      <c r="U149" t="str">
        <f t="shared" si="13"/>
        <v>是</v>
      </c>
    </row>
    <row r="150" spans="1:21">
      <c r="A150" s="2" t="str">
        <f>K150&amp;MID(L:L,15,4)</f>
        <v>陈莹4829</v>
      </c>
      <c r="B150" s="7" t="s">
        <v>2178</v>
      </c>
      <c r="C150" s="7" t="s">
        <v>1444</v>
      </c>
      <c r="D150" s="7">
        <v>52</v>
      </c>
      <c r="E150" s="7" t="s">
        <v>2179</v>
      </c>
      <c r="F150" s="7" t="s">
        <v>23713</v>
      </c>
      <c r="G150" s="7" t="s">
        <v>23714</v>
      </c>
      <c r="H150" s="7" t="s">
        <v>1450</v>
      </c>
      <c r="I150" s="7" t="s">
        <v>6867</v>
      </c>
      <c r="J150" s="7" t="s">
        <v>1452</v>
      </c>
      <c r="K150" s="7" t="s">
        <v>925</v>
      </c>
      <c r="L150" s="7" t="s">
        <v>926</v>
      </c>
      <c r="M150" s="7" t="s">
        <v>1461</v>
      </c>
      <c r="N150" s="7" t="s">
        <v>23</v>
      </c>
      <c r="O150" s="11">
        <v>3</v>
      </c>
      <c r="P150" s="11">
        <v>4</v>
      </c>
      <c r="Q150" s="11">
        <v>3</v>
      </c>
      <c r="R150" s="11">
        <f t="shared" si="15"/>
        <v>0</v>
      </c>
      <c r="S150" s="11" t="s">
        <v>1455</v>
      </c>
      <c r="U150" t="str">
        <f t="shared" si="13"/>
        <v>是</v>
      </c>
    </row>
    <row r="151" spans="1:21">
      <c r="A151" s="2" t="str">
        <f>K151&amp;MID(L:L,15,4)</f>
        <v>李笑银0029</v>
      </c>
      <c r="B151" s="7" t="s">
        <v>1887</v>
      </c>
      <c r="C151" s="7" t="s">
        <v>1446</v>
      </c>
      <c r="D151" s="7">
        <v>51</v>
      </c>
      <c r="E151" s="7" t="s">
        <v>1888</v>
      </c>
      <c r="F151" s="7" t="s">
        <v>23715</v>
      </c>
      <c r="G151" s="7" t="s">
        <v>23716</v>
      </c>
      <c r="H151" s="7" t="s">
        <v>1450</v>
      </c>
      <c r="I151" s="7" t="s">
        <v>23717</v>
      </c>
      <c r="J151" s="7" t="s">
        <v>1452</v>
      </c>
      <c r="K151" s="7" t="s">
        <v>918</v>
      </c>
      <c r="L151" s="7" t="s">
        <v>919</v>
      </c>
      <c r="M151" s="7" t="s">
        <v>1461</v>
      </c>
      <c r="N151" s="7" t="s">
        <v>23</v>
      </c>
      <c r="O151" s="11">
        <v>4</v>
      </c>
      <c r="P151" s="11">
        <v>25</v>
      </c>
      <c r="Q151" s="11">
        <v>3</v>
      </c>
      <c r="R151" s="11">
        <f t="shared" si="15"/>
        <v>1</v>
      </c>
      <c r="S151" s="11" t="s">
        <v>1455</v>
      </c>
      <c r="U151" t="str">
        <f t="shared" si="13"/>
        <v>是</v>
      </c>
    </row>
    <row r="152" spans="1:21">
      <c r="A152" s="2" t="str">
        <f>K152&amp;MID(L:L,15,4)</f>
        <v>黄满生5439</v>
      </c>
      <c r="B152" s="7" t="s">
        <v>2186</v>
      </c>
      <c r="C152" s="7" t="s">
        <v>1446</v>
      </c>
      <c r="D152" s="7">
        <v>40</v>
      </c>
      <c r="E152" s="7" t="s">
        <v>2187</v>
      </c>
      <c r="F152" s="7" t="s">
        <v>23718</v>
      </c>
      <c r="G152" s="7" t="s">
        <v>23719</v>
      </c>
      <c r="H152" s="7" t="s">
        <v>1450</v>
      </c>
      <c r="I152" s="7" t="s">
        <v>23720</v>
      </c>
      <c r="J152" s="7" t="s">
        <v>1452</v>
      </c>
      <c r="K152" s="7" t="s">
        <v>828</v>
      </c>
      <c r="L152" s="7" t="s">
        <v>829</v>
      </c>
      <c r="M152" s="7" t="s">
        <v>1453</v>
      </c>
      <c r="N152" s="7" t="s">
        <v>23</v>
      </c>
      <c r="O152" s="11">
        <v>2</v>
      </c>
      <c r="P152" s="11">
        <v>58</v>
      </c>
      <c r="Q152" s="11">
        <v>1.5</v>
      </c>
      <c r="R152" s="11">
        <f t="shared" si="15"/>
        <v>0.5</v>
      </c>
      <c r="S152" s="11" t="s">
        <v>1455</v>
      </c>
      <c r="U152" t="str">
        <f t="shared" si="13"/>
        <v>是</v>
      </c>
    </row>
    <row r="153" spans="1:21">
      <c r="A153" s="2" t="str">
        <f>K153&amp;MID(L:L,15,4)</f>
        <v>朱杏连0928</v>
      </c>
      <c r="B153" s="7" t="s">
        <v>2191</v>
      </c>
      <c r="C153" s="7" t="s">
        <v>1446</v>
      </c>
      <c r="D153" s="7">
        <v>56</v>
      </c>
      <c r="E153" s="7" t="s">
        <v>708</v>
      </c>
      <c r="F153" s="7" t="s">
        <v>23721</v>
      </c>
      <c r="G153" s="7" t="s">
        <v>23722</v>
      </c>
      <c r="H153" s="7" t="s">
        <v>1450</v>
      </c>
      <c r="I153" s="7" t="s">
        <v>3029</v>
      </c>
      <c r="J153" s="7" t="s">
        <v>1452</v>
      </c>
      <c r="K153" s="7" t="s">
        <v>705</v>
      </c>
      <c r="L153" s="7" t="s">
        <v>706</v>
      </c>
      <c r="M153" s="7" t="s">
        <v>1453</v>
      </c>
      <c r="N153" s="7" t="s">
        <v>23</v>
      </c>
      <c r="O153" s="11">
        <v>2</v>
      </c>
      <c r="P153" s="11">
        <v>7</v>
      </c>
      <c r="Q153" s="11">
        <v>1.5</v>
      </c>
      <c r="R153" s="11">
        <f t="shared" si="15"/>
        <v>0.5</v>
      </c>
      <c r="S153" s="11" t="s">
        <v>1455</v>
      </c>
      <c r="U153" t="str">
        <f t="shared" si="13"/>
        <v>是</v>
      </c>
    </row>
    <row r="154" spans="1:21">
      <c r="A154" s="2" t="str">
        <f>K154&amp;MID(L:L,15,4)</f>
        <v>陈炳有6612</v>
      </c>
      <c r="B154" s="7" t="s">
        <v>1783</v>
      </c>
      <c r="C154" s="7" t="s">
        <v>1446</v>
      </c>
      <c r="D154" s="7">
        <v>59</v>
      </c>
      <c r="E154" s="7" t="s">
        <v>1784</v>
      </c>
      <c r="F154" s="7" t="s">
        <v>23723</v>
      </c>
      <c r="G154" s="7" t="s">
        <v>23724</v>
      </c>
      <c r="H154" s="7" t="s">
        <v>1450</v>
      </c>
      <c r="I154" s="7" t="s">
        <v>10862</v>
      </c>
      <c r="J154" s="7" t="s">
        <v>1452</v>
      </c>
      <c r="K154" s="7" t="s">
        <v>41</v>
      </c>
      <c r="L154" s="7" t="s">
        <v>42</v>
      </c>
      <c r="M154" s="7" t="s">
        <v>1461</v>
      </c>
      <c r="N154" s="7" t="s">
        <v>23</v>
      </c>
      <c r="O154" s="11">
        <v>3</v>
      </c>
      <c r="P154" s="11">
        <v>31</v>
      </c>
      <c r="Q154" s="11">
        <v>3</v>
      </c>
      <c r="R154" s="11">
        <f t="shared" si="15"/>
        <v>0</v>
      </c>
      <c r="S154" s="11" t="s">
        <v>1455</v>
      </c>
      <c r="U154" t="str">
        <f t="shared" si="13"/>
        <v>是</v>
      </c>
    </row>
    <row r="155" spans="1:21">
      <c r="A155" s="2" t="str">
        <f>K155&amp;MID(L:L,15,4)</f>
        <v>黄大珠3223</v>
      </c>
      <c r="B155" s="7" t="s">
        <v>2198</v>
      </c>
      <c r="C155" s="7" t="s">
        <v>1446</v>
      </c>
      <c r="D155" s="7">
        <v>56</v>
      </c>
      <c r="E155" s="7" t="s">
        <v>2199</v>
      </c>
      <c r="F155" s="7" t="s">
        <v>23725</v>
      </c>
      <c r="G155" s="7" t="s">
        <v>23726</v>
      </c>
      <c r="H155" s="7" t="s">
        <v>1450</v>
      </c>
      <c r="I155" s="7" t="s">
        <v>23727</v>
      </c>
      <c r="J155" s="7" t="s">
        <v>1452</v>
      </c>
      <c r="K155" s="7" t="s">
        <v>191</v>
      </c>
      <c r="L155" s="7" t="s">
        <v>192</v>
      </c>
      <c r="M155" s="7" t="s">
        <v>1461</v>
      </c>
      <c r="N155" s="7" t="s">
        <v>23</v>
      </c>
      <c r="O155" s="11">
        <v>5</v>
      </c>
      <c r="P155" s="11">
        <v>47</v>
      </c>
      <c r="Q155" s="11">
        <v>3</v>
      </c>
      <c r="R155" s="11">
        <f t="shared" si="15"/>
        <v>2</v>
      </c>
      <c r="S155" s="11" t="s">
        <v>1455</v>
      </c>
      <c r="U155" t="str">
        <f t="shared" si="13"/>
        <v>是</v>
      </c>
    </row>
    <row r="156" spans="1:21">
      <c r="A156" s="2" t="str">
        <f>K156&amp;MID(L:L,15,4)</f>
        <v>袁颖儿0081</v>
      </c>
      <c r="B156" s="7" t="s">
        <v>2203</v>
      </c>
      <c r="C156" s="7" t="s">
        <v>1446</v>
      </c>
      <c r="D156" s="7">
        <v>61</v>
      </c>
      <c r="E156" s="7" t="s">
        <v>2204</v>
      </c>
      <c r="F156" s="7" t="s">
        <v>23728</v>
      </c>
      <c r="G156" s="7" t="s">
        <v>23729</v>
      </c>
      <c r="H156" s="7" t="s">
        <v>1450</v>
      </c>
      <c r="I156" s="7" t="s">
        <v>8803</v>
      </c>
      <c r="J156" s="7" t="s">
        <v>1452</v>
      </c>
      <c r="K156" s="7" t="s">
        <v>645</v>
      </c>
      <c r="L156" s="7" t="s">
        <v>646</v>
      </c>
      <c r="M156" s="7" t="s">
        <v>1461</v>
      </c>
      <c r="N156" s="7" t="s">
        <v>23</v>
      </c>
      <c r="O156" s="11">
        <v>3</v>
      </c>
      <c r="P156" s="11">
        <v>5</v>
      </c>
      <c r="Q156" s="11">
        <v>3</v>
      </c>
      <c r="R156" s="11">
        <f t="shared" si="15"/>
        <v>0</v>
      </c>
      <c r="S156" s="11" t="s">
        <v>1455</v>
      </c>
      <c r="U156" t="str">
        <f t="shared" si="13"/>
        <v>是</v>
      </c>
    </row>
    <row r="157" spans="1:21">
      <c r="A157" s="2" t="str">
        <f>K157&amp;MID(L:L,15,4)</f>
        <v>陆艳英332X</v>
      </c>
      <c r="B157" s="7" t="s">
        <v>2111</v>
      </c>
      <c r="C157" s="7" t="s">
        <v>1446</v>
      </c>
      <c r="D157" s="7">
        <v>48</v>
      </c>
      <c r="E157" s="7" t="s">
        <v>1124</v>
      </c>
      <c r="F157" s="7" t="s">
        <v>23730</v>
      </c>
      <c r="G157" s="7" t="s">
        <v>23731</v>
      </c>
      <c r="H157" s="7" t="s">
        <v>1450</v>
      </c>
      <c r="I157" s="7" t="s">
        <v>5607</v>
      </c>
      <c r="J157" s="7" t="s">
        <v>1452</v>
      </c>
      <c r="K157" s="7" t="s">
        <v>737</v>
      </c>
      <c r="L157" s="7" t="s">
        <v>738</v>
      </c>
      <c r="M157" s="7" t="s">
        <v>1461</v>
      </c>
      <c r="N157" s="7" t="s">
        <v>1467</v>
      </c>
      <c r="O157" s="11">
        <v>3</v>
      </c>
      <c r="P157" s="11">
        <v>12</v>
      </c>
      <c r="Q157" s="11">
        <v>3</v>
      </c>
      <c r="R157" s="11">
        <f t="shared" si="15"/>
        <v>0</v>
      </c>
      <c r="S157" s="11" t="s">
        <v>1455</v>
      </c>
      <c r="U157" t="str">
        <f t="shared" si="13"/>
        <v>是</v>
      </c>
    </row>
    <row r="158" spans="1:21">
      <c r="A158" s="2" t="str">
        <f>K158&amp;MID(L:L,15,4)</f>
        <v>卢少英0345</v>
      </c>
      <c r="B158" s="7" t="s">
        <v>2211</v>
      </c>
      <c r="C158" s="7" t="s">
        <v>1457</v>
      </c>
      <c r="D158" s="7">
        <v>44</v>
      </c>
      <c r="E158" s="7" t="s">
        <v>2212</v>
      </c>
      <c r="F158" s="7" t="s">
        <v>23732</v>
      </c>
      <c r="G158" s="7" t="s">
        <v>23733</v>
      </c>
      <c r="H158" s="7" t="s">
        <v>1450</v>
      </c>
      <c r="I158" s="7" t="s">
        <v>23734</v>
      </c>
      <c r="J158" s="7" t="s">
        <v>1452</v>
      </c>
      <c r="K158" s="7" t="s">
        <v>419</v>
      </c>
      <c r="L158" s="7" t="s">
        <v>420</v>
      </c>
      <c r="M158" s="7" t="s">
        <v>1461</v>
      </c>
      <c r="N158" s="7" t="s">
        <v>23</v>
      </c>
      <c r="O158" s="11">
        <v>7</v>
      </c>
      <c r="P158" s="11">
        <v>29</v>
      </c>
      <c r="Q158" s="11">
        <v>3</v>
      </c>
      <c r="R158" s="11">
        <f t="shared" si="15"/>
        <v>4</v>
      </c>
      <c r="S158" s="11" t="s">
        <v>1455</v>
      </c>
      <c r="U158" t="str">
        <f t="shared" si="13"/>
        <v>是</v>
      </c>
    </row>
    <row r="159" spans="1:21">
      <c r="A159" s="2" t="str">
        <f>K159&amp;MID(L:L,15,4)</f>
        <v>梁作仪5412</v>
      </c>
      <c r="B159" s="7" t="s">
        <v>2216</v>
      </c>
      <c r="C159" s="7" t="s">
        <v>1446</v>
      </c>
      <c r="D159" s="7">
        <v>51</v>
      </c>
      <c r="E159" s="7" t="s">
        <v>2217</v>
      </c>
      <c r="F159" s="7" t="s">
        <v>23735</v>
      </c>
      <c r="G159" s="7" t="s">
        <v>23736</v>
      </c>
      <c r="H159" s="7" t="s">
        <v>1450</v>
      </c>
      <c r="I159" s="7" t="s">
        <v>23737</v>
      </c>
      <c r="J159" s="7" t="s">
        <v>1452</v>
      </c>
      <c r="K159" s="7" t="s">
        <v>951</v>
      </c>
      <c r="L159" s="7" t="s">
        <v>952</v>
      </c>
      <c r="M159" s="7" t="s">
        <v>1461</v>
      </c>
      <c r="N159" s="7" t="s">
        <v>23</v>
      </c>
      <c r="O159" s="11">
        <v>3</v>
      </c>
      <c r="P159" s="11">
        <v>20</v>
      </c>
      <c r="Q159" s="11">
        <v>3</v>
      </c>
      <c r="R159" s="11">
        <f t="shared" si="15"/>
        <v>0</v>
      </c>
      <c r="S159" s="11" t="s">
        <v>1455</v>
      </c>
      <c r="U159" t="str">
        <f t="shared" si="13"/>
        <v>是</v>
      </c>
    </row>
    <row r="160" spans="1:21">
      <c r="A160" s="2" t="str">
        <f>K160&amp;MID(L:L,15,4)</f>
        <v>胡汝银0042</v>
      </c>
      <c r="B160" s="7" t="s">
        <v>2221</v>
      </c>
      <c r="C160" s="7" t="s">
        <v>1446</v>
      </c>
      <c r="D160" s="7">
        <v>54</v>
      </c>
      <c r="E160" s="7" t="s">
        <v>2222</v>
      </c>
      <c r="F160" s="7" t="s">
        <v>23738</v>
      </c>
      <c r="G160" s="7" t="s">
        <v>23739</v>
      </c>
      <c r="H160" s="7" t="s">
        <v>1450</v>
      </c>
      <c r="I160" s="7" t="s">
        <v>23740</v>
      </c>
      <c r="J160" s="7" t="s">
        <v>1452</v>
      </c>
      <c r="K160" s="7" t="s">
        <v>221</v>
      </c>
      <c r="L160" s="7" t="s">
        <v>222</v>
      </c>
      <c r="M160" s="7" t="s">
        <v>1453</v>
      </c>
      <c r="N160" s="7" t="s">
        <v>23</v>
      </c>
      <c r="O160" s="11">
        <v>2</v>
      </c>
      <c r="P160" s="11">
        <v>14</v>
      </c>
      <c r="Q160" s="11">
        <v>1.5</v>
      </c>
      <c r="R160" s="11">
        <f t="shared" si="15"/>
        <v>0.5</v>
      </c>
      <c r="S160" s="11" t="s">
        <v>1455</v>
      </c>
      <c r="U160" t="str">
        <f t="shared" si="13"/>
        <v>是</v>
      </c>
    </row>
    <row r="161" spans="1:21">
      <c r="A161" s="2" t="str">
        <f>K161&amp;MID(L:L,15,4)</f>
        <v>卢霓4828</v>
      </c>
      <c r="B161" s="7" t="s">
        <v>2226</v>
      </c>
      <c r="C161" s="7" t="s">
        <v>1446</v>
      </c>
      <c r="D161" s="7">
        <v>45</v>
      </c>
      <c r="E161" s="7" t="s">
        <v>2227</v>
      </c>
      <c r="F161" s="7" t="s">
        <v>23741</v>
      </c>
      <c r="G161" s="7" t="s">
        <v>23742</v>
      </c>
      <c r="H161" s="7" t="s">
        <v>1450</v>
      </c>
      <c r="I161" s="7" t="s">
        <v>10787</v>
      </c>
      <c r="J161" s="7" t="s">
        <v>1452</v>
      </c>
      <c r="K161" s="7" t="s">
        <v>866</v>
      </c>
      <c r="L161" s="7" t="s">
        <v>867</v>
      </c>
      <c r="M161" s="7" t="s">
        <v>1461</v>
      </c>
      <c r="N161" s="7" t="s">
        <v>1454</v>
      </c>
      <c r="O161" s="11">
        <v>3</v>
      </c>
      <c r="P161" s="11">
        <v>0</v>
      </c>
      <c r="Q161" s="11">
        <v>3</v>
      </c>
      <c r="R161" s="11">
        <f t="shared" si="15"/>
        <v>0</v>
      </c>
      <c r="S161" s="11" t="s">
        <v>1455</v>
      </c>
      <c r="U161" t="str">
        <f t="shared" si="13"/>
        <v>是</v>
      </c>
    </row>
    <row r="162" spans="1:21">
      <c r="A162" s="2" t="str">
        <f>K162&amp;MID(L:L,15,4)</f>
        <v>梁润可5124</v>
      </c>
      <c r="B162" s="7" t="s">
        <v>2231</v>
      </c>
      <c r="C162" s="7" t="s">
        <v>1446</v>
      </c>
      <c r="D162" s="7">
        <v>52</v>
      </c>
      <c r="E162" s="7" t="s">
        <v>2232</v>
      </c>
      <c r="F162" s="7" t="s">
        <v>23743</v>
      </c>
      <c r="G162" s="7" t="s">
        <v>23744</v>
      </c>
      <c r="H162" s="7" t="s">
        <v>1450</v>
      </c>
      <c r="I162" s="7" t="s">
        <v>5520</v>
      </c>
      <c r="J162" s="7" t="s">
        <v>1452</v>
      </c>
      <c r="K162" s="7" t="s">
        <v>337</v>
      </c>
      <c r="L162" s="7" t="s">
        <v>338</v>
      </c>
      <c r="M162" s="7" t="s">
        <v>1453</v>
      </c>
      <c r="N162" s="7" t="s">
        <v>23</v>
      </c>
      <c r="O162" s="11">
        <v>2</v>
      </c>
      <c r="P162" s="11">
        <v>6</v>
      </c>
      <c r="Q162" s="11">
        <v>1.5</v>
      </c>
      <c r="R162" s="11">
        <f t="shared" si="15"/>
        <v>0.5</v>
      </c>
      <c r="S162" s="11" t="s">
        <v>1455</v>
      </c>
      <c r="U162" t="str">
        <f t="shared" si="13"/>
        <v>是</v>
      </c>
    </row>
    <row r="163" spans="1:21">
      <c r="A163" s="2" t="str">
        <f>K163&amp;MID(L:L,15,4)</f>
        <v>许娇0929</v>
      </c>
      <c r="B163" s="7" t="s">
        <v>2236</v>
      </c>
      <c r="C163" s="7" t="s">
        <v>1446</v>
      </c>
      <c r="D163" s="7">
        <v>57</v>
      </c>
      <c r="E163" s="7" t="s">
        <v>2237</v>
      </c>
      <c r="F163" s="7" t="s">
        <v>23745</v>
      </c>
      <c r="G163" s="7" t="s">
        <v>23746</v>
      </c>
      <c r="H163" s="7" t="s">
        <v>1450</v>
      </c>
      <c r="I163" s="7" t="s">
        <v>19546</v>
      </c>
      <c r="J163" s="7" t="s">
        <v>1452</v>
      </c>
      <c r="K163" s="7" t="s">
        <v>1010</v>
      </c>
      <c r="L163" s="7" t="s">
        <v>1011</v>
      </c>
      <c r="M163" s="7" t="s">
        <v>1453</v>
      </c>
      <c r="N163" s="7" t="s">
        <v>23</v>
      </c>
      <c r="O163" s="11">
        <v>4</v>
      </c>
      <c r="P163" s="11">
        <v>30</v>
      </c>
      <c r="Q163" s="11">
        <v>1.5</v>
      </c>
      <c r="R163" s="11">
        <f t="shared" si="15"/>
        <v>2.5</v>
      </c>
      <c r="S163" s="11" t="s">
        <v>1455</v>
      </c>
      <c r="U163" t="str">
        <f t="shared" si="13"/>
        <v>是</v>
      </c>
    </row>
    <row r="164" spans="1:21">
      <c r="A164" s="2" t="str">
        <f>K164&amp;MID(L:L,15,4)</f>
        <v>邓苏1225</v>
      </c>
      <c r="B164" s="7" t="s">
        <v>2241</v>
      </c>
      <c r="C164" s="7" t="s">
        <v>1457</v>
      </c>
      <c r="D164" s="7">
        <v>59</v>
      </c>
      <c r="E164" s="7" t="s">
        <v>2242</v>
      </c>
      <c r="F164" s="7" t="s">
        <v>23747</v>
      </c>
      <c r="G164" s="7" t="s">
        <v>23748</v>
      </c>
      <c r="H164" s="7" t="s">
        <v>1450</v>
      </c>
      <c r="I164" s="7" t="s">
        <v>23749</v>
      </c>
      <c r="J164" s="7" t="s">
        <v>1452</v>
      </c>
      <c r="K164" s="7" t="s">
        <v>143</v>
      </c>
      <c r="L164" s="7" t="s">
        <v>144</v>
      </c>
      <c r="M164" s="7" t="s">
        <v>1453</v>
      </c>
      <c r="N164" s="7" t="s">
        <v>23</v>
      </c>
      <c r="O164" s="11">
        <v>2</v>
      </c>
      <c r="P164" s="11">
        <v>17</v>
      </c>
      <c r="Q164" s="11">
        <v>1.5</v>
      </c>
      <c r="R164" s="11">
        <f t="shared" si="15"/>
        <v>0.5</v>
      </c>
      <c r="S164" s="11" t="s">
        <v>1455</v>
      </c>
      <c r="U164" t="str">
        <f t="shared" si="13"/>
        <v>是</v>
      </c>
    </row>
    <row r="165" spans="1:21">
      <c r="A165" s="2" t="str">
        <f>K165&amp;MID(L:L,15,4)</f>
        <v>吴宝婵5347</v>
      </c>
      <c r="B165" s="7" t="s">
        <v>16941</v>
      </c>
      <c r="C165" s="7" t="s">
        <v>1457</v>
      </c>
      <c r="D165" s="7">
        <v>43</v>
      </c>
      <c r="E165" s="7" t="s">
        <v>16942</v>
      </c>
      <c r="F165" s="7" t="s">
        <v>23750</v>
      </c>
      <c r="G165" s="7" t="s">
        <v>23751</v>
      </c>
      <c r="H165" s="7" t="s">
        <v>1450</v>
      </c>
      <c r="I165" s="7" t="s">
        <v>12910</v>
      </c>
      <c r="J165" s="7" t="s">
        <v>1452</v>
      </c>
      <c r="K165" s="7" t="s">
        <v>747</v>
      </c>
      <c r="L165" s="7" t="s">
        <v>748</v>
      </c>
      <c r="M165" s="7" t="s">
        <v>1461</v>
      </c>
      <c r="N165" s="7" t="s">
        <v>1467</v>
      </c>
      <c r="O165" s="11">
        <v>3</v>
      </c>
      <c r="P165" s="11">
        <v>1</v>
      </c>
      <c r="Q165" s="11">
        <v>3</v>
      </c>
      <c r="R165" s="11">
        <f t="shared" si="15"/>
        <v>0</v>
      </c>
      <c r="S165" s="11" t="s">
        <v>1455</v>
      </c>
      <c r="U165" t="str">
        <f t="shared" si="13"/>
        <v>是</v>
      </c>
    </row>
    <row r="166" spans="1:21">
      <c r="A166" s="2" t="str">
        <f>K166&amp;MID(L:L,15,4)</f>
        <v>李观妹2441</v>
      </c>
      <c r="B166" s="7" t="s">
        <v>15136</v>
      </c>
      <c r="C166" s="7" t="s">
        <v>1457</v>
      </c>
      <c r="D166" s="7">
        <v>57</v>
      </c>
      <c r="E166" s="7" t="s">
        <v>15137</v>
      </c>
      <c r="F166" s="7" t="s">
        <v>23752</v>
      </c>
      <c r="G166" s="7" t="s">
        <v>23753</v>
      </c>
      <c r="H166" s="7" t="s">
        <v>15140</v>
      </c>
      <c r="I166" s="7" t="s">
        <v>15284</v>
      </c>
      <c r="J166" s="7" t="s">
        <v>1452</v>
      </c>
      <c r="K166" s="7" t="s">
        <v>750</v>
      </c>
      <c r="L166" s="7" t="s">
        <v>751</v>
      </c>
      <c r="M166" s="7" t="s">
        <v>1461</v>
      </c>
      <c r="N166" s="7" t="s">
        <v>1467</v>
      </c>
      <c r="O166" s="11">
        <v>3</v>
      </c>
      <c r="P166" s="11">
        <v>51</v>
      </c>
      <c r="Q166" s="11">
        <v>3</v>
      </c>
      <c r="R166" s="11">
        <f t="shared" si="15"/>
        <v>0</v>
      </c>
      <c r="S166" s="11" t="s">
        <v>1455</v>
      </c>
      <c r="U166" t="str">
        <f t="shared" si="13"/>
        <v>是</v>
      </c>
    </row>
    <row r="167" spans="1:21">
      <c r="A167" s="2" t="str">
        <f>K167&amp;MID(L:L,15,4)</f>
        <v>何耀灿0650</v>
      </c>
      <c r="B167" s="7" t="s">
        <v>1660</v>
      </c>
      <c r="C167" s="7" t="s">
        <v>1444</v>
      </c>
      <c r="D167" s="7">
        <v>56</v>
      </c>
      <c r="E167" s="7" t="s">
        <v>1661</v>
      </c>
      <c r="F167" s="7" t="s">
        <v>23754</v>
      </c>
      <c r="G167" s="7" t="s">
        <v>23755</v>
      </c>
      <c r="H167" s="7" t="s">
        <v>1450</v>
      </c>
      <c r="I167" s="7" t="s">
        <v>23756</v>
      </c>
      <c r="J167" s="7" t="s">
        <v>1452</v>
      </c>
      <c r="K167" s="7" t="s">
        <v>730</v>
      </c>
      <c r="L167" s="7" t="s">
        <v>731</v>
      </c>
      <c r="M167" s="7" t="s">
        <v>1461</v>
      </c>
      <c r="N167" s="7" t="s">
        <v>1454</v>
      </c>
      <c r="O167" s="11">
        <v>4</v>
      </c>
      <c r="P167" s="11">
        <v>27</v>
      </c>
      <c r="Q167" s="11">
        <v>3</v>
      </c>
      <c r="R167" s="11">
        <f t="shared" si="15"/>
        <v>1</v>
      </c>
      <c r="S167" s="11" t="s">
        <v>1455</v>
      </c>
      <c r="U167" t="str">
        <f t="shared" si="13"/>
        <v>是</v>
      </c>
    </row>
    <row r="168" spans="1:21">
      <c r="A168" s="2" t="str">
        <f>K168&amp;MID(L:L,15,4)</f>
        <v>潘秀珍1521</v>
      </c>
      <c r="B168" s="7" t="s">
        <v>2255</v>
      </c>
      <c r="C168" s="7" t="s">
        <v>1457</v>
      </c>
      <c r="D168" s="7">
        <v>23</v>
      </c>
      <c r="E168" s="7" t="s">
        <v>2256</v>
      </c>
      <c r="F168" s="7" t="s">
        <v>23757</v>
      </c>
      <c r="G168" s="7" t="s">
        <v>23758</v>
      </c>
      <c r="H168" s="7" t="s">
        <v>1450</v>
      </c>
      <c r="I168" s="7" t="s">
        <v>23759</v>
      </c>
      <c r="J168" s="7" t="s">
        <v>1452</v>
      </c>
      <c r="K168" s="7" t="s">
        <v>847</v>
      </c>
      <c r="L168" s="7" t="s">
        <v>848</v>
      </c>
      <c r="M168" s="7" t="s">
        <v>1461</v>
      </c>
      <c r="N168" s="7" t="s">
        <v>23</v>
      </c>
      <c r="O168" s="11">
        <v>10</v>
      </c>
      <c r="P168" s="11">
        <v>32</v>
      </c>
      <c r="Q168" s="11">
        <v>3</v>
      </c>
      <c r="R168" s="11">
        <f t="shared" si="15"/>
        <v>7</v>
      </c>
      <c r="S168" s="11" t="s">
        <v>1455</v>
      </c>
      <c r="U168" t="str">
        <f t="shared" si="13"/>
        <v>是</v>
      </c>
    </row>
    <row r="169" spans="1:21">
      <c r="A169" s="2" t="str">
        <f>K169&amp;MID(L:L,15,4)</f>
        <v>邓仁爱0913</v>
      </c>
      <c r="B169" s="7" t="s">
        <v>2260</v>
      </c>
      <c r="C169" s="7" t="s">
        <v>1446</v>
      </c>
      <c r="D169" s="7">
        <v>43</v>
      </c>
      <c r="E169" s="7" t="s">
        <v>2261</v>
      </c>
      <c r="F169" s="7" t="s">
        <v>23760</v>
      </c>
      <c r="G169" s="7" t="s">
        <v>23761</v>
      </c>
      <c r="H169" s="7" t="s">
        <v>1450</v>
      </c>
      <c r="I169" s="7" t="s">
        <v>23762</v>
      </c>
      <c r="J169" s="7" t="s">
        <v>1452</v>
      </c>
      <c r="K169" s="7" t="s">
        <v>136</v>
      </c>
      <c r="L169" s="7" t="s">
        <v>137</v>
      </c>
      <c r="M169" s="7" t="s">
        <v>1461</v>
      </c>
      <c r="N169" s="7" t="s">
        <v>23</v>
      </c>
      <c r="O169" s="11">
        <v>3</v>
      </c>
      <c r="P169" s="11">
        <v>7</v>
      </c>
      <c r="Q169" s="11">
        <v>3</v>
      </c>
      <c r="R169" s="11">
        <f t="shared" si="15"/>
        <v>0</v>
      </c>
      <c r="S169" s="11" t="s">
        <v>1455</v>
      </c>
      <c r="U169" t="str">
        <f t="shared" si="13"/>
        <v>是</v>
      </c>
    </row>
    <row r="170" spans="1:21">
      <c r="A170" s="2" t="str">
        <f>K170&amp;MID(L:L,15,4)</f>
        <v>危桂珍0625</v>
      </c>
      <c r="B170" s="7" t="s">
        <v>2265</v>
      </c>
      <c r="C170" s="7" t="s">
        <v>1446</v>
      </c>
      <c r="D170" s="7">
        <v>54</v>
      </c>
      <c r="E170" s="7" t="s">
        <v>2266</v>
      </c>
      <c r="F170" s="7" t="s">
        <v>23763</v>
      </c>
      <c r="G170" s="7" t="s">
        <v>23764</v>
      </c>
      <c r="H170" s="7" t="s">
        <v>1450</v>
      </c>
      <c r="I170" s="7" t="s">
        <v>23765</v>
      </c>
      <c r="J170" s="7" t="s">
        <v>1452</v>
      </c>
      <c r="K170" s="7" t="s">
        <v>563</v>
      </c>
      <c r="L170" s="7" t="s">
        <v>564</v>
      </c>
      <c r="M170" s="7" t="s">
        <v>1453</v>
      </c>
      <c r="N170" s="7" t="s">
        <v>23</v>
      </c>
      <c r="O170" s="11">
        <v>1</v>
      </c>
      <c r="P170" s="11">
        <v>54</v>
      </c>
      <c r="Q170" s="11">
        <v>1.5</v>
      </c>
      <c r="R170" s="11">
        <v>0</v>
      </c>
      <c r="S170" s="11" t="s">
        <v>1455</v>
      </c>
      <c r="U170" t="str">
        <f t="shared" si="13"/>
        <v>是</v>
      </c>
    </row>
    <row r="171" spans="1:21">
      <c r="A171" s="2" t="str">
        <f>K171&amp;MID(L:L,15,4)</f>
        <v>林杏贤0425</v>
      </c>
      <c r="B171" s="7" t="s">
        <v>1567</v>
      </c>
      <c r="C171" s="7" t="s">
        <v>1446</v>
      </c>
      <c r="D171" s="7">
        <v>58</v>
      </c>
      <c r="E171" s="7" t="s">
        <v>1568</v>
      </c>
      <c r="F171" s="7" t="s">
        <v>23766</v>
      </c>
      <c r="G171" s="7" t="s">
        <v>23767</v>
      </c>
      <c r="H171" s="7" t="s">
        <v>1450</v>
      </c>
      <c r="I171" s="7" t="s">
        <v>23768</v>
      </c>
      <c r="J171" s="7" t="s">
        <v>1452</v>
      </c>
      <c r="K171" s="7" t="s">
        <v>422</v>
      </c>
      <c r="L171" s="7" t="s">
        <v>423</v>
      </c>
      <c r="M171" s="7" t="s">
        <v>1453</v>
      </c>
      <c r="N171" s="7" t="s">
        <v>23</v>
      </c>
      <c r="O171" s="11">
        <v>0</v>
      </c>
      <c r="P171" s="11">
        <v>0</v>
      </c>
      <c r="Q171" s="11">
        <v>1.5</v>
      </c>
      <c r="R171" s="11">
        <f t="shared" ref="R171:R177" si="16">O171-Q171</f>
        <v>-1.5</v>
      </c>
      <c r="S171" s="11" t="s">
        <v>1520</v>
      </c>
      <c r="U171" t="str">
        <f t="shared" si="13"/>
        <v>否</v>
      </c>
    </row>
    <row r="172" spans="1:21">
      <c r="A172" s="2" t="str">
        <f>K172&amp;MID(L:L,15,4)</f>
        <v>林杏贤0425</v>
      </c>
      <c r="B172" s="7" t="s">
        <v>1567</v>
      </c>
      <c r="C172" s="7" t="s">
        <v>1446</v>
      </c>
      <c r="D172" s="7">
        <v>58</v>
      </c>
      <c r="E172" s="7" t="s">
        <v>1568</v>
      </c>
      <c r="F172" s="7" t="s">
        <v>23769</v>
      </c>
      <c r="G172" s="7" t="s">
        <v>23770</v>
      </c>
      <c r="H172" s="7" t="s">
        <v>1450</v>
      </c>
      <c r="I172" s="7" t="s">
        <v>6356</v>
      </c>
      <c r="J172" s="7" t="s">
        <v>1452</v>
      </c>
      <c r="K172" s="7" t="s">
        <v>422</v>
      </c>
      <c r="L172" s="7" t="s">
        <v>423</v>
      </c>
      <c r="M172" s="7" t="s">
        <v>1453</v>
      </c>
      <c r="N172" s="7" t="s">
        <v>23</v>
      </c>
      <c r="O172" s="11">
        <v>2</v>
      </c>
      <c r="P172" s="11">
        <v>2</v>
      </c>
      <c r="Q172" s="11">
        <v>1.5</v>
      </c>
      <c r="R172" s="11">
        <f t="shared" si="16"/>
        <v>0.5</v>
      </c>
      <c r="S172" s="11" t="s">
        <v>1455</v>
      </c>
      <c r="U172" t="str">
        <f t="shared" si="13"/>
        <v>是</v>
      </c>
    </row>
    <row r="173" spans="1:21">
      <c r="A173" s="2" t="str">
        <f>K173&amp;MID(L:L,15,4)</f>
        <v>彭友0922</v>
      </c>
      <c r="B173" s="7" t="s">
        <v>16959</v>
      </c>
      <c r="C173" s="7" t="s">
        <v>1446</v>
      </c>
      <c r="D173" s="7">
        <v>60</v>
      </c>
      <c r="E173" s="7" t="s">
        <v>16960</v>
      </c>
      <c r="F173" s="7" t="s">
        <v>23771</v>
      </c>
      <c r="G173" s="7" t="s">
        <v>23772</v>
      </c>
      <c r="H173" s="7" t="s">
        <v>2514</v>
      </c>
      <c r="I173" s="7" t="s">
        <v>17232</v>
      </c>
      <c r="J173" s="7" t="s">
        <v>1452</v>
      </c>
      <c r="K173" s="7" t="s">
        <v>515</v>
      </c>
      <c r="L173" s="7" t="s">
        <v>516</v>
      </c>
      <c r="M173" s="7" t="s">
        <v>1453</v>
      </c>
      <c r="N173" s="7" t="s">
        <v>23</v>
      </c>
      <c r="O173" s="11">
        <v>1</v>
      </c>
      <c r="P173" s="11">
        <v>43</v>
      </c>
      <c r="Q173" s="11">
        <v>1.5</v>
      </c>
      <c r="R173" s="11">
        <v>0</v>
      </c>
      <c r="S173" s="11" t="s">
        <v>1455</v>
      </c>
      <c r="U173" t="str">
        <f t="shared" si="13"/>
        <v>是</v>
      </c>
    </row>
    <row r="174" spans="1:21">
      <c r="A174" s="2" t="str">
        <f>K174&amp;MID(L:L,15,4)</f>
        <v>伍颂熹0315</v>
      </c>
      <c r="B174" s="7" t="s">
        <v>1967</v>
      </c>
      <c r="C174" s="7" t="s">
        <v>1446</v>
      </c>
      <c r="D174" s="7">
        <v>49</v>
      </c>
      <c r="E174" s="7" t="s">
        <v>1108</v>
      </c>
      <c r="F174" s="7" t="s">
        <v>23773</v>
      </c>
      <c r="G174" s="7" t="s">
        <v>23774</v>
      </c>
      <c r="H174" s="7" t="s">
        <v>1450</v>
      </c>
      <c r="I174" s="7" t="s">
        <v>22401</v>
      </c>
      <c r="J174" s="7" t="s">
        <v>1452</v>
      </c>
      <c r="K174" s="7" t="s">
        <v>1103</v>
      </c>
      <c r="L174" s="7" t="s">
        <v>1104</v>
      </c>
      <c r="M174" s="7" t="s">
        <v>1453</v>
      </c>
      <c r="N174" s="7" t="s">
        <v>23</v>
      </c>
      <c r="O174" s="11">
        <v>2</v>
      </c>
      <c r="P174" s="11">
        <v>13</v>
      </c>
      <c r="Q174" s="11">
        <v>1.5</v>
      </c>
      <c r="R174" s="11">
        <f t="shared" si="16"/>
        <v>0.5</v>
      </c>
      <c r="S174" s="11" t="s">
        <v>1455</v>
      </c>
      <c r="U174" t="str">
        <f t="shared" si="13"/>
        <v>是</v>
      </c>
    </row>
    <row r="175" spans="1:21">
      <c r="A175" s="2" t="str">
        <f>K175&amp;MID(L:L,15,4)</f>
        <v>马建辑1210</v>
      </c>
      <c r="B175" s="7" t="s">
        <v>16060</v>
      </c>
      <c r="C175" s="7" t="s">
        <v>1446</v>
      </c>
      <c r="D175" s="7">
        <v>44</v>
      </c>
      <c r="E175" s="7" t="s">
        <v>1381</v>
      </c>
      <c r="F175" s="7" t="s">
        <v>23775</v>
      </c>
      <c r="G175" s="7" t="s">
        <v>23776</v>
      </c>
      <c r="H175" s="7" t="s">
        <v>1450</v>
      </c>
      <c r="I175" s="7" t="s">
        <v>23777</v>
      </c>
      <c r="J175" s="7" t="s">
        <v>1452</v>
      </c>
      <c r="K175" s="7" t="s">
        <v>1378</v>
      </c>
      <c r="L175" s="7" t="s">
        <v>1379</v>
      </c>
      <c r="M175" s="7" t="s">
        <v>1461</v>
      </c>
      <c r="N175" s="7" t="s">
        <v>1462</v>
      </c>
      <c r="O175" s="11">
        <v>3</v>
      </c>
      <c r="P175" s="11">
        <v>55</v>
      </c>
      <c r="Q175" s="11">
        <v>2.5</v>
      </c>
      <c r="R175" s="11">
        <f t="shared" si="16"/>
        <v>0.5</v>
      </c>
      <c r="S175" s="11" t="s">
        <v>1455</v>
      </c>
      <c r="U175" t="str">
        <f t="shared" si="13"/>
        <v>是</v>
      </c>
    </row>
    <row r="176" spans="1:21">
      <c r="A176" s="2" t="str">
        <f>K176&amp;MID(L:L,15,4)</f>
        <v>邓佩慧1820</v>
      </c>
      <c r="B176" s="7" t="s">
        <v>2283</v>
      </c>
      <c r="C176" s="7" t="s">
        <v>1446</v>
      </c>
      <c r="D176" s="7">
        <v>55</v>
      </c>
      <c r="E176" s="7" t="s">
        <v>2284</v>
      </c>
      <c r="F176" s="7" t="s">
        <v>23778</v>
      </c>
      <c r="G176" s="7" t="s">
        <v>23779</v>
      </c>
      <c r="H176" s="7" t="s">
        <v>1450</v>
      </c>
      <c r="I176" s="7" t="s">
        <v>23780</v>
      </c>
      <c r="J176" s="7" t="s">
        <v>1452</v>
      </c>
      <c r="K176" s="7" t="s">
        <v>134</v>
      </c>
      <c r="L176" s="7" t="s">
        <v>135</v>
      </c>
      <c r="M176" s="7" t="s">
        <v>1461</v>
      </c>
      <c r="N176" s="7" t="s">
        <v>23</v>
      </c>
      <c r="O176" s="11">
        <v>3</v>
      </c>
      <c r="P176" s="11">
        <v>34</v>
      </c>
      <c r="Q176" s="11">
        <v>3</v>
      </c>
      <c r="R176" s="11">
        <f t="shared" si="16"/>
        <v>0</v>
      </c>
      <c r="S176" s="11" t="s">
        <v>1455</v>
      </c>
      <c r="U176" t="str">
        <f t="shared" si="13"/>
        <v>是</v>
      </c>
    </row>
    <row r="177" spans="1:21">
      <c r="A177" s="2" t="str">
        <f>K177&amp;MID(L:L,15,4)</f>
        <v>宋情国5113</v>
      </c>
      <c r="B177" s="7" t="s">
        <v>1949</v>
      </c>
      <c r="C177" s="7" t="s">
        <v>1457</v>
      </c>
      <c r="D177" s="7">
        <v>53</v>
      </c>
      <c r="E177" s="7" t="s">
        <v>1950</v>
      </c>
      <c r="F177" s="7" t="s">
        <v>23781</v>
      </c>
      <c r="G177" s="7" t="s">
        <v>23782</v>
      </c>
      <c r="H177" s="7" t="s">
        <v>2042</v>
      </c>
      <c r="I177" s="7" t="s">
        <v>4965</v>
      </c>
      <c r="J177" s="7" t="s">
        <v>1452</v>
      </c>
      <c r="K177" s="7" t="s">
        <v>474</v>
      </c>
      <c r="L177" s="7" t="s">
        <v>475</v>
      </c>
      <c r="M177" s="7" t="s">
        <v>1461</v>
      </c>
      <c r="N177" s="7" t="s">
        <v>23</v>
      </c>
      <c r="O177" s="11">
        <v>3</v>
      </c>
      <c r="P177" s="11">
        <v>3</v>
      </c>
      <c r="Q177" s="11">
        <v>3</v>
      </c>
      <c r="R177" s="11">
        <f t="shared" si="16"/>
        <v>0</v>
      </c>
      <c r="S177" s="11" t="s">
        <v>1455</v>
      </c>
      <c r="U177" t="str">
        <f t="shared" si="13"/>
        <v>是</v>
      </c>
    </row>
    <row r="178" spans="1:21">
      <c r="A178" s="2" t="str">
        <f>K178&amp;MID(L:L,15,4)</f>
        <v>邓英财0914</v>
      </c>
      <c r="B178" s="7" t="s">
        <v>2293</v>
      </c>
      <c r="C178" s="7" t="s">
        <v>1457</v>
      </c>
      <c r="D178" s="7">
        <v>44</v>
      </c>
      <c r="E178" s="7" t="s">
        <v>2294</v>
      </c>
      <c r="F178" s="7" t="s">
        <v>23783</v>
      </c>
      <c r="G178" s="7" t="s">
        <v>23784</v>
      </c>
      <c r="H178" s="7" t="s">
        <v>1450</v>
      </c>
      <c r="I178" s="7" t="s">
        <v>23785</v>
      </c>
      <c r="J178" s="7" t="s">
        <v>1452</v>
      </c>
      <c r="K178" s="7" t="s">
        <v>152</v>
      </c>
      <c r="L178" s="7" t="s">
        <v>153</v>
      </c>
      <c r="M178" s="7" t="s">
        <v>1453</v>
      </c>
      <c r="N178" s="7" t="s">
        <v>23</v>
      </c>
      <c r="O178" s="11">
        <v>1</v>
      </c>
      <c r="P178" s="11">
        <v>50</v>
      </c>
      <c r="Q178" s="11">
        <v>1.5</v>
      </c>
      <c r="R178" s="11">
        <v>0</v>
      </c>
      <c r="S178" s="11" t="s">
        <v>1455</v>
      </c>
      <c r="U178" t="str">
        <f t="shared" si="13"/>
        <v>是</v>
      </c>
    </row>
    <row r="179" spans="1:21">
      <c r="A179" s="2" t="str">
        <f>K179&amp;MID(L:L,15,4)</f>
        <v>周仲萍1825</v>
      </c>
      <c r="B179" s="7" t="s">
        <v>2298</v>
      </c>
      <c r="C179" s="7" t="s">
        <v>1446</v>
      </c>
      <c r="D179" s="7">
        <v>58</v>
      </c>
      <c r="E179" s="7" t="s">
        <v>2299</v>
      </c>
      <c r="F179" s="7" t="s">
        <v>23786</v>
      </c>
      <c r="G179" s="7" t="s">
        <v>23787</v>
      </c>
      <c r="H179" s="7" t="s">
        <v>1450</v>
      </c>
      <c r="I179" s="7" t="s">
        <v>23788</v>
      </c>
      <c r="J179" s="7" t="s">
        <v>1452</v>
      </c>
      <c r="K179" s="7" t="s">
        <v>771</v>
      </c>
      <c r="L179" s="7" t="s">
        <v>772</v>
      </c>
      <c r="M179" s="7" t="s">
        <v>1461</v>
      </c>
      <c r="N179" s="7" t="s">
        <v>1454</v>
      </c>
      <c r="O179" s="11">
        <v>4</v>
      </c>
      <c r="P179" s="11">
        <v>54</v>
      </c>
      <c r="Q179" s="11">
        <v>3</v>
      </c>
      <c r="R179" s="11">
        <f t="shared" ref="R179:R183" si="17">O179-Q179</f>
        <v>1</v>
      </c>
      <c r="S179" s="11" t="s">
        <v>1455</v>
      </c>
      <c r="U179" t="str">
        <f t="shared" si="13"/>
        <v>是</v>
      </c>
    </row>
    <row r="180" spans="1:21">
      <c r="A180" s="2" t="str">
        <f>K180&amp;MID(L:L,15,4)</f>
        <v>梁金好4822</v>
      </c>
      <c r="B180" s="7" t="s">
        <v>2303</v>
      </c>
      <c r="C180" s="7" t="s">
        <v>1446</v>
      </c>
      <c r="D180" s="7">
        <v>34</v>
      </c>
      <c r="E180" s="7" t="s">
        <v>2304</v>
      </c>
      <c r="F180" s="7" t="s">
        <v>23789</v>
      </c>
      <c r="G180" s="7" t="s">
        <v>23790</v>
      </c>
      <c r="H180" s="7" t="s">
        <v>1450</v>
      </c>
      <c r="I180" s="7" t="s">
        <v>23791</v>
      </c>
      <c r="J180" s="7" t="s">
        <v>1452</v>
      </c>
      <c r="K180" s="7" t="s">
        <v>634</v>
      </c>
      <c r="L180" s="7" t="s">
        <v>635</v>
      </c>
      <c r="M180" s="7" t="s">
        <v>1461</v>
      </c>
      <c r="N180" s="7" t="s">
        <v>1467</v>
      </c>
      <c r="O180" s="11">
        <v>7</v>
      </c>
      <c r="P180" s="11">
        <v>36</v>
      </c>
      <c r="Q180" s="11">
        <v>3</v>
      </c>
      <c r="R180" s="11">
        <f t="shared" si="17"/>
        <v>4</v>
      </c>
      <c r="S180" s="11" t="s">
        <v>1455</v>
      </c>
      <c r="U180" t="str">
        <f t="shared" si="13"/>
        <v>是</v>
      </c>
    </row>
    <row r="181" spans="1:21">
      <c r="A181" s="2" t="str">
        <f>K181&amp;MID(L:L,15,4)</f>
        <v>何桂芳0025</v>
      </c>
      <c r="B181" s="7" t="s">
        <v>8498</v>
      </c>
      <c r="C181" s="7" t="s">
        <v>1446</v>
      </c>
      <c r="D181" s="7">
        <v>60</v>
      </c>
      <c r="E181" s="7" t="s">
        <v>8499</v>
      </c>
      <c r="F181" s="7" t="s">
        <v>23792</v>
      </c>
      <c r="G181" s="7" t="s">
        <v>23793</v>
      </c>
      <c r="H181" s="7" t="s">
        <v>1450</v>
      </c>
      <c r="I181" s="7" t="s">
        <v>23794</v>
      </c>
      <c r="J181" s="7" t="s">
        <v>1452</v>
      </c>
      <c r="K181" s="7" t="s">
        <v>678</v>
      </c>
      <c r="L181" s="7" t="s">
        <v>679</v>
      </c>
      <c r="M181" s="7" t="s">
        <v>1461</v>
      </c>
      <c r="N181" s="7" t="s">
        <v>23</v>
      </c>
      <c r="O181" s="11">
        <v>3</v>
      </c>
      <c r="P181" s="11">
        <v>35</v>
      </c>
      <c r="Q181" s="11">
        <v>3</v>
      </c>
      <c r="R181" s="11">
        <f t="shared" si="17"/>
        <v>0</v>
      </c>
      <c r="S181" s="11" t="s">
        <v>1455</v>
      </c>
      <c r="U181" t="str">
        <f t="shared" si="13"/>
        <v>是</v>
      </c>
    </row>
    <row r="182" spans="1:21">
      <c r="A182" s="2" t="str">
        <f>K182&amp;MID(L:L,15,4)</f>
        <v>黄惠克1210</v>
      </c>
      <c r="B182" s="7" t="s">
        <v>2313</v>
      </c>
      <c r="C182" s="7" t="s">
        <v>1446</v>
      </c>
      <c r="D182" s="7">
        <v>48</v>
      </c>
      <c r="E182" s="7" t="s">
        <v>2314</v>
      </c>
      <c r="F182" s="7" t="s">
        <v>23795</v>
      </c>
      <c r="G182" s="7" t="s">
        <v>23796</v>
      </c>
      <c r="H182" s="7" t="s">
        <v>1450</v>
      </c>
      <c r="I182" s="7" t="s">
        <v>23797</v>
      </c>
      <c r="J182" s="7" t="s">
        <v>1452</v>
      </c>
      <c r="K182" s="7" t="s">
        <v>245</v>
      </c>
      <c r="L182" s="7" t="s">
        <v>2318</v>
      </c>
      <c r="M182" s="7" t="s">
        <v>1453</v>
      </c>
      <c r="N182" s="7" t="s">
        <v>23</v>
      </c>
      <c r="O182" s="11">
        <v>2</v>
      </c>
      <c r="P182" s="11">
        <v>45</v>
      </c>
      <c r="Q182" s="11">
        <v>1.5</v>
      </c>
      <c r="R182" s="11">
        <f t="shared" si="17"/>
        <v>0.5</v>
      </c>
      <c r="S182" s="11" t="s">
        <v>1455</v>
      </c>
      <c r="U182" t="str">
        <f t="shared" si="13"/>
        <v>是</v>
      </c>
    </row>
    <row r="183" spans="1:21">
      <c r="A183" s="2" t="str">
        <f>K183&amp;MID(L:L,15,4)</f>
        <v>吴容根6016</v>
      </c>
      <c r="B183" s="7" t="s">
        <v>2319</v>
      </c>
      <c r="C183" s="7" t="s">
        <v>1457</v>
      </c>
      <c r="D183" s="7">
        <v>51</v>
      </c>
      <c r="E183" s="7" t="s">
        <v>2320</v>
      </c>
      <c r="F183" s="7" t="s">
        <v>23798</v>
      </c>
      <c r="G183" s="7" t="s">
        <v>23799</v>
      </c>
      <c r="H183" s="7" t="s">
        <v>1450</v>
      </c>
      <c r="I183" s="7" t="s">
        <v>23800</v>
      </c>
      <c r="J183" s="7" t="s">
        <v>1452</v>
      </c>
      <c r="K183" s="7" t="s">
        <v>521</v>
      </c>
      <c r="L183" s="7" t="s">
        <v>522</v>
      </c>
      <c r="M183" s="7" t="s">
        <v>1453</v>
      </c>
      <c r="N183" s="7" t="s">
        <v>23</v>
      </c>
      <c r="O183" s="11">
        <v>2</v>
      </c>
      <c r="P183" s="11">
        <v>9</v>
      </c>
      <c r="Q183" s="11">
        <v>1.5</v>
      </c>
      <c r="R183" s="11">
        <f t="shared" si="17"/>
        <v>0.5</v>
      </c>
      <c r="S183" s="11" t="s">
        <v>1455</v>
      </c>
      <c r="U183" t="str">
        <f t="shared" si="13"/>
        <v>是</v>
      </c>
    </row>
    <row r="184" spans="1:21">
      <c r="A184" s="2" t="str">
        <f>K184&amp;MID(L:L,15,4)</f>
        <v>徐妹0042</v>
      </c>
      <c r="B184" s="7" t="s">
        <v>2324</v>
      </c>
      <c r="C184" s="7" t="s">
        <v>1446</v>
      </c>
      <c r="D184" s="7">
        <v>48</v>
      </c>
      <c r="E184" s="7" t="s">
        <v>966</v>
      </c>
      <c r="F184" s="7" t="s">
        <v>23801</v>
      </c>
      <c r="G184" s="7" t="s">
        <v>23802</v>
      </c>
      <c r="H184" s="7" t="s">
        <v>1450</v>
      </c>
      <c r="I184" s="7" t="s">
        <v>23803</v>
      </c>
      <c r="J184" s="7" t="s">
        <v>1452</v>
      </c>
      <c r="K184" s="7" t="s">
        <v>963</v>
      </c>
      <c r="L184" s="7" t="s">
        <v>964</v>
      </c>
      <c r="M184" s="7" t="s">
        <v>1453</v>
      </c>
      <c r="N184" s="7" t="s">
        <v>23</v>
      </c>
      <c r="O184" s="11">
        <v>1</v>
      </c>
      <c r="P184" s="11">
        <v>55</v>
      </c>
      <c r="Q184" s="11">
        <v>1.5</v>
      </c>
      <c r="R184" s="11">
        <v>0</v>
      </c>
      <c r="S184" s="11" t="s">
        <v>1455</v>
      </c>
      <c r="U184" t="str">
        <f t="shared" si="13"/>
        <v>是</v>
      </c>
    </row>
    <row r="185" spans="1:21">
      <c r="A185" s="2" t="str">
        <f>K185&amp;MID(L:L,15,4)</f>
        <v>越灼炎0011</v>
      </c>
      <c r="B185" s="7" t="s">
        <v>2328</v>
      </c>
      <c r="C185" s="7" t="s">
        <v>1446</v>
      </c>
      <c r="D185" s="7">
        <v>46</v>
      </c>
      <c r="E185" s="7" t="s">
        <v>2329</v>
      </c>
      <c r="F185" s="7" t="s">
        <v>23804</v>
      </c>
      <c r="G185" s="7" t="s">
        <v>23805</v>
      </c>
      <c r="H185" s="7" t="s">
        <v>1450</v>
      </c>
      <c r="I185" s="7" t="s">
        <v>23806</v>
      </c>
      <c r="J185" s="7" t="s">
        <v>1452</v>
      </c>
      <c r="K185" s="7" t="s">
        <v>648</v>
      </c>
      <c r="L185" s="7" t="s">
        <v>649</v>
      </c>
      <c r="M185" s="7" t="s">
        <v>1453</v>
      </c>
      <c r="N185" s="7" t="s">
        <v>23</v>
      </c>
      <c r="O185" s="11">
        <v>3</v>
      </c>
      <c r="P185" s="11">
        <v>36</v>
      </c>
      <c r="Q185" s="11">
        <v>1.5</v>
      </c>
      <c r="R185" s="11">
        <f t="shared" ref="R185:R187" si="18">O185-Q185</f>
        <v>1.5</v>
      </c>
      <c r="S185" s="11" t="s">
        <v>1455</v>
      </c>
      <c r="U185" t="str">
        <f t="shared" si="13"/>
        <v>是</v>
      </c>
    </row>
    <row r="186" spans="1:21">
      <c r="A186" s="2" t="str">
        <f>K186&amp;MID(L:L,15,4)</f>
        <v>龙佩霜0944</v>
      </c>
      <c r="B186" s="7" t="s">
        <v>2333</v>
      </c>
      <c r="C186" s="7" t="s">
        <v>1457</v>
      </c>
      <c r="D186" s="7">
        <v>36</v>
      </c>
      <c r="E186" s="7" t="s">
        <v>2334</v>
      </c>
      <c r="F186" s="7" t="s">
        <v>23807</v>
      </c>
      <c r="G186" s="7" t="s">
        <v>23808</v>
      </c>
      <c r="H186" s="7" t="s">
        <v>1450</v>
      </c>
      <c r="I186" s="7" t="s">
        <v>23809</v>
      </c>
      <c r="J186" s="7" t="s">
        <v>1452</v>
      </c>
      <c r="K186" s="7" t="s">
        <v>445</v>
      </c>
      <c r="L186" s="7" t="s">
        <v>446</v>
      </c>
      <c r="M186" s="7" t="s">
        <v>1461</v>
      </c>
      <c r="N186" s="7" t="s">
        <v>23</v>
      </c>
      <c r="O186" s="11">
        <v>5</v>
      </c>
      <c r="P186" s="11">
        <v>14</v>
      </c>
      <c r="Q186" s="11">
        <v>3</v>
      </c>
      <c r="R186" s="11">
        <f t="shared" si="18"/>
        <v>2</v>
      </c>
      <c r="S186" s="11" t="s">
        <v>1455</v>
      </c>
      <c r="U186" t="str">
        <f t="shared" si="13"/>
        <v>是</v>
      </c>
    </row>
    <row r="187" spans="1:21">
      <c r="A187" s="2" t="str">
        <f>K187&amp;MID(L:L,15,4)</f>
        <v>王秀兰182X</v>
      </c>
      <c r="B187" s="7" t="s">
        <v>17603</v>
      </c>
      <c r="C187" s="7" t="s">
        <v>1446</v>
      </c>
      <c r="D187" s="7">
        <v>60</v>
      </c>
      <c r="E187" s="7" t="s">
        <v>17604</v>
      </c>
      <c r="F187" s="7" t="s">
        <v>23810</v>
      </c>
      <c r="G187" s="7" t="s">
        <v>23811</v>
      </c>
      <c r="H187" s="7" t="s">
        <v>1450</v>
      </c>
      <c r="I187" s="7" t="s">
        <v>23812</v>
      </c>
      <c r="J187" s="7" t="s">
        <v>1452</v>
      </c>
      <c r="K187" s="7" t="s">
        <v>557</v>
      </c>
      <c r="L187" s="7" t="s">
        <v>558</v>
      </c>
      <c r="M187" s="7" t="s">
        <v>1461</v>
      </c>
      <c r="N187" s="7" t="s">
        <v>23</v>
      </c>
      <c r="O187" s="11">
        <v>4</v>
      </c>
      <c r="P187" s="11">
        <v>17</v>
      </c>
      <c r="Q187" s="11">
        <v>3</v>
      </c>
      <c r="R187" s="11">
        <f t="shared" si="18"/>
        <v>1</v>
      </c>
      <c r="S187" s="11" t="s">
        <v>1455</v>
      </c>
      <c r="U187" t="str">
        <f t="shared" si="13"/>
        <v>是</v>
      </c>
    </row>
    <row r="188" spans="1:21">
      <c r="A188" s="2" t="str">
        <f>K188&amp;MID(L:L,15,4)</f>
        <v>彭江秀0014</v>
      </c>
      <c r="B188" s="7" t="s">
        <v>16941</v>
      </c>
      <c r="C188" s="7" t="s">
        <v>1457</v>
      </c>
      <c r="D188" s="7">
        <v>43</v>
      </c>
      <c r="E188" s="7" t="s">
        <v>16942</v>
      </c>
      <c r="F188" s="7" t="s">
        <v>23813</v>
      </c>
      <c r="G188" s="7" t="s">
        <v>23814</v>
      </c>
      <c r="H188" s="7" t="s">
        <v>1450</v>
      </c>
      <c r="I188" s="7" t="s">
        <v>18736</v>
      </c>
      <c r="J188" s="7" t="s">
        <v>1452</v>
      </c>
      <c r="K188" s="7" t="s">
        <v>743</v>
      </c>
      <c r="L188" s="7" t="s">
        <v>744</v>
      </c>
      <c r="M188" s="7" t="s">
        <v>1453</v>
      </c>
      <c r="N188" s="7" t="s">
        <v>1467</v>
      </c>
      <c r="O188" s="11">
        <v>1</v>
      </c>
      <c r="P188" s="11">
        <v>32</v>
      </c>
      <c r="Q188" s="11">
        <v>1.5</v>
      </c>
      <c r="R188" s="11">
        <v>0</v>
      </c>
      <c r="S188" s="11" t="s">
        <v>1455</v>
      </c>
      <c r="U188" t="str">
        <f t="shared" si="13"/>
        <v>是</v>
      </c>
    </row>
    <row r="189" spans="1:21">
      <c r="A189" s="2" t="str">
        <f>K189&amp;MID(L:L,15,4)</f>
        <v>朱珍珠1622</v>
      </c>
      <c r="B189" s="7" t="s">
        <v>1572</v>
      </c>
      <c r="C189" s="7" t="s">
        <v>1446</v>
      </c>
      <c r="D189" s="7">
        <v>63</v>
      </c>
      <c r="E189" s="7" t="s">
        <v>1573</v>
      </c>
      <c r="F189" s="7" t="s">
        <v>23815</v>
      </c>
      <c r="G189" s="7" t="s">
        <v>23816</v>
      </c>
      <c r="H189" s="7" t="s">
        <v>1450</v>
      </c>
      <c r="I189" s="7" t="s">
        <v>23817</v>
      </c>
      <c r="J189" s="7" t="s">
        <v>1452</v>
      </c>
      <c r="K189" s="7" t="s">
        <v>765</v>
      </c>
      <c r="L189" s="7" t="s">
        <v>766</v>
      </c>
      <c r="M189" s="7" t="s">
        <v>1461</v>
      </c>
      <c r="N189" s="7" t="s">
        <v>23</v>
      </c>
      <c r="O189" s="11">
        <v>4</v>
      </c>
      <c r="P189" s="11">
        <v>35</v>
      </c>
      <c r="Q189" s="11">
        <v>3</v>
      </c>
      <c r="R189" s="11">
        <f t="shared" ref="R189:R197" si="19">O189-Q189</f>
        <v>1</v>
      </c>
      <c r="S189" s="11" t="s">
        <v>1455</v>
      </c>
      <c r="U189" t="str">
        <f t="shared" si="13"/>
        <v>是</v>
      </c>
    </row>
    <row r="190" spans="1:21">
      <c r="A190" s="2" t="str">
        <f>K190&amp;MID(L:L,15,4)</f>
        <v>何炳耀0034</v>
      </c>
      <c r="B190" s="7" t="s">
        <v>2351</v>
      </c>
      <c r="C190" s="7" t="s">
        <v>1446</v>
      </c>
      <c r="D190" s="7">
        <v>54</v>
      </c>
      <c r="E190" s="7" t="s">
        <v>2352</v>
      </c>
      <c r="F190" s="7" t="s">
        <v>23818</v>
      </c>
      <c r="G190" s="7" t="s">
        <v>23819</v>
      </c>
      <c r="H190" s="7" t="s">
        <v>1450</v>
      </c>
      <c r="I190" s="7" t="s">
        <v>14460</v>
      </c>
      <c r="J190" s="7" t="s">
        <v>1452</v>
      </c>
      <c r="K190" s="7" t="s">
        <v>198</v>
      </c>
      <c r="L190" s="7" t="s">
        <v>199</v>
      </c>
      <c r="M190" s="7" t="s">
        <v>1461</v>
      </c>
      <c r="N190" s="7" t="s">
        <v>23</v>
      </c>
      <c r="O190" s="11">
        <v>3</v>
      </c>
      <c r="P190" s="11">
        <v>47</v>
      </c>
      <c r="Q190" s="11">
        <v>3</v>
      </c>
      <c r="R190" s="11">
        <f t="shared" si="19"/>
        <v>0</v>
      </c>
      <c r="S190" s="11" t="s">
        <v>1455</v>
      </c>
      <c r="U190" t="str">
        <f t="shared" si="13"/>
        <v>是</v>
      </c>
    </row>
    <row r="191" spans="1:21">
      <c r="A191" s="2" t="str">
        <f>K191&amp;MID(L:L,15,4)</f>
        <v>欧阳可昌0916</v>
      </c>
      <c r="B191" s="7" t="s">
        <v>2356</v>
      </c>
      <c r="C191" s="7" t="s">
        <v>1457</v>
      </c>
      <c r="D191" s="7">
        <v>43</v>
      </c>
      <c r="E191" s="7" t="s">
        <v>384</v>
      </c>
      <c r="F191" s="7" t="s">
        <v>23820</v>
      </c>
      <c r="G191" s="7" t="s">
        <v>23821</v>
      </c>
      <c r="H191" s="7" t="s">
        <v>1450</v>
      </c>
      <c r="I191" s="7" t="s">
        <v>23822</v>
      </c>
      <c r="J191" s="7" t="s">
        <v>1452</v>
      </c>
      <c r="K191" s="7" t="s">
        <v>381</v>
      </c>
      <c r="L191" s="7" t="s">
        <v>382</v>
      </c>
      <c r="M191" s="7" t="s">
        <v>1453</v>
      </c>
      <c r="N191" s="7" t="s">
        <v>23</v>
      </c>
      <c r="O191" s="11">
        <v>5</v>
      </c>
      <c r="P191" s="11">
        <v>48</v>
      </c>
      <c r="Q191" s="11">
        <v>1.5</v>
      </c>
      <c r="R191" s="11">
        <f t="shared" si="19"/>
        <v>3.5</v>
      </c>
      <c r="S191" s="11" t="s">
        <v>1455</v>
      </c>
      <c r="U191" t="str">
        <f t="shared" si="13"/>
        <v>是</v>
      </c>
    </row>
    <row r="192" spans="1:21">
      <c r="A192" s="2" t="str">
        <f>K192&amp;MID(L:L,15,4)</f>
        <v>陈惠群282X</v>
      </c>
      <c r="B192" s="7" t="s">
        <v>1929</v>
      </c>
      <c r="C192" s="7" t="s">
        <v>1446</v>
      </c>
      <c r="D192" s="7">
        <v>58</v>
      </c>
      <c r="E192" s="7" t="s">
        <v>1930</v>
      </c>
      <c r="F192" s="7" t="s">
        <v>23823</v>
      </c>
      <c r="G192" s="7" t="s">
        <v>23824</v>
      </c>
      <c r="H192" s="7" t="s">
        <v>1450</v>
      </c>
      <c r="I192" s="7" t="s">
        <v>9854</v>
      </c>
      <c r="J192" s="7" t="s">
        <v>1452</v>
      </c>
      <c r="K192" s="7" t="s">
        <v>65</v>
      </c>
      <c r="L192" s="7" t="s">
        <v>66</v>
      </c>
      <c r="M192" s="7" t="s">
        <v>1461</v>
      </c>
      <c r="N192" s="7" t="s">
        <v>23</v>
      </c>
      <c r="O192" s="11">
        <v>3</v>
      </c>
      <c r="P192" s="11">
        <v>24</v>
      </c>
      <c r="Q192" s="11">
        <v>3</v>
      </c>
      <c r="R192" s="11">
        <f t="shared" si="19"/>
        <v>0</v>
      </c>
      <c r="S192" s="11" t="s">
        <v>1455</v>
      </c>
      <c r="U192" t="str">
        <f t="shared" si="13"/>
        <v>是</v>
      </c>
    </row>
    <row r="193" spans="1:21">
      <c r="A193" s="2" t="str">
        <f>K193&amp;MID(L:L,15,4)</f>
        <v>周浩冲0255</v>
      </c>
      <c r="B193" s="7" t="s">
        <v>2363</v>
      </c>
      <c r="C193" s="7" t="s">
        <v>1446</v>
      </c>
      <c r="D193" s="7">
        <v>54</v>
      </c>
      <c r="E193" s="7" t="s">
        <v>50</v>
      </c>
      <c r="F193" s="7" t="s">
        <v>23825</v>
      </c>
      <c r="G193" s="7" t="s">
        <v>23826</v>
      </c>
      <c r="H193" s="7" t="s">
        <v>2366</v>
      </c>
      <c r="I193" s="7" t="s">
        <v>21786</v>
      </c>
      <c r="J193" s="7" t="s">
        <v>1452</v>
      </c>
      <c r="K193" s="7" t="s">
        <v>46</v>
      </c>
      <c r="L193" s="7" t="s">
        <v>47</v>
      </c>
      <c r="M193" s="7" t="s">
        <v>1772</v>
      </c>
      <c r="N193" s="7" t="s">
        <v>23</v>
      </c>
      <c r="O193" s="11">
        <v>3</v>
      </c>
      <c r="P193" s="11">
        <v>8</v>
      </c>
      <c r="Q193" s="11">
        <v>3</v>
      </c>
      <c r="R193" s="11">
        <f t="shared" si="19"/>
        <v>0</v>
      </c>
      <c r="S193" s="11" t="s">
        <v>1455</v>
      </c>
      <c r="U193" t="str">
        <f t="shared" si="13"/>
        <v>是</v>
      </c>
    </row>
    <row r="194" spans="1:21">
      <c r="A194" s="2" t="str">
        <f>K194&amp;MID(L:L,15,4)</f>
        <v>陈兴妹3927</v>
      </c>
      <c r="B194" s="7" t="s">
        <v>5527</v>
      </c>
      <c r="C194" s="7" t="s">
        <v>1444</v>
      </c>
      <c r="D194" s="7">
        <v>40</v>
      </c>
      <c r="E194" s="7" t="s">
        <v>5528</v>
      </c>
      <c r="F194" s="7" t="s">
        <v>23827</v>
      </c>
      <c r="G194" s="7" t="s">
        <v>23828</v>
      </c>
      <c r="H194" s="7" t="s">
        <v>1450</v>
      </c>
      <c r="I194" s="7" t="s">
        <v>23829</v>
      </c>
      <c r="J194" s="7" t="s">
        <v>1452</v>
      </c>
      <c r="K194" s="7" t="s">
        <v>95</v>
      </c>
      <c r="L194" s="7" t="s">
        <v>96</v>
      </c>
      <c r="M194" s="7" t="s">
        <v>1453</v>
      </c>
      <c r="N194" s="7" t="s">
        <v>23</v>
      </c>
      <c r="O194" s="11">
        <v>5</v>
      </c>
      <c r="P194" s="11">
        <v>36</v>
      </c>
      <c r="Q194" s="11">
        <v>1.5</v>
      </c>
      <c r="R194" s="11">
        <f t="shared" si="19"/>
        <v>3.5</v>
      </c>
      <c r="S194" s="11" t="s">
        <v>1455</v>
      </c>
      <c r="U194" t="str">
        <f t="shared" si="13"/>
        <v>是</v>
      </c>
    </row>
    <row r="195" spans="1:21">
      <c r="A195" s="2" t="str">
        <f>K195&amp;MID(L:L,15,4)</f>
        <v>黄允祥5110</v>
      </c>
      <c r="B195" s="7" t="s">
        <v>2231</v>
      </c>
      <c r="C195" s="7" t="s">
        <v>1446</v>
      </c>
      <c r="D195" s="7">
        <v>52</v>
      </c>
      <c r="E195" s="7" t="s">
        <v>2232</v>
      </c>
      <c r="F195" s="7" t="s">
        <v>23830</v>
      </c>
      <c r="G195" s="7" t="s">
        <v>23831</v>
      </c>
      <c r="H195" s="7" t="s">
        <v>1450</v>
      </c>
      <c r="I195" s="7" t="s">
        <v>23832</v>
      </c>
      <c r="J195" s="7" t="s">
        <v>1452</v>
      </c>
      <c r="K195" s="7" t="s">
        <v>238</v>
      </c>
      <c r="L195" s="7" t="s">
        <v>239</v>
      </c>
      <c r="M195" s="7" t="s">
        <v>1453</v>
      </c>
      <c r="N195" s="7" t="s">
        <v>23</v>
      </c>
      <c r="O195" s="11">
        <v>2</v>
      </c>
      <c r="P195" s="11">
        <v>7</v>
      </c>
      <c r="Q195" s="11">
        <v>1.5</v>
      </c>
      <c r="R195" s="11">
        <f t="shared" si="19"/>
        <v>0.5</v>
      </c>
      <c r="S195" s="11" t="s">
        <v>1455</v>
      </c>
      <c r="U195" t="str">
        <f t="shared" ref="U195:U258" si="20">S195</f>
        <v>是</v>
      </c>
    </row>
    <row r="196" spans="1:21">
      <c r="A196" s="2" t="str">
        <f>K196&amp;MID(L:L,15,4)</f>
        <v>黄达生1215</v>
      </c>
      <c r="B196" s="7" t="s">
        <v>2371</v>
      </c>
      <c r="C196" s="7" t="s">
        <v>1457</v>
      </c>
      <c r="D196" s="7">
        <v>49</v>
      </c>
      <c r="E196" s="7" t="s">
        <v>2372</v>
      </c>
      <c r="F196" s="7" t="s">
        <v>23833</v>
      </c>
      <c r="G196" s="7" t="s">
        <v>23834</v>
      </c>
      <c r="H196" s="7" t="s">
        <v>1450</v>
      </c>
      <c r="I196" s="7" t="s">
        <v>4797</v>
      </c>
      <c r="J196" s="7" t="s">
        <v>1452</v>
      </c>
      <c r="K196" s="7" t="s">
        <v>1035</v>
      </c>
      <c r="L196" s="7" t="s">
        <v>1036</v>
      </c>
      <c r="M196" s="7" t="s">
        <v>1453</v>
      </c>
      <c r="N196" s="7" t="s">
        <v>23</v>
      </c>
      <c r="O196" s="11">
        <v>3</v>
      </c>
      <c r="P196" s="11">
        <v>21</v>
      </c>
      <c r="Q196" s="11">
        <v>1.5</v>
      </c>
      <c r="R196" s="11">
        <f t="shared" si="19"/>
        <v>1.5</v>
      </c>
      <c r="S196" s="11" t="s">
        <v>1455</v>
      </c>
      <c r="U196" t="str">
        <f t="shared" si="20"/>
        <v>是</v>
      </c>
    </row>
    <row r="197" spans="1:21">
      <c r="A197" s="2" t="str">
        <f>K197&amp;MID(L:L,15,4)</f>
        <v>吴沛莲4223</v>
      </c>
      <c r="B197" s="7" t="s">
        <v>2376</v>
      </c>
      <c r="C197" s="7" t="s">
        <v>1457</v>
      </c>
      <c r="D197" s="7">
        <v>40</v>
      </c>
      <c r="E197" s="7" t="s">
        <v>843</v>
      </c>
      <c r="F197" s="7" t="s">
        <v>23835</v>
      </c>
      <c r="G197" s="7" t="s">
        <v>23836</v>
      </c>
      <c r="H197" s="7" t="s">
        <v>1450</v>
      </c>
      <c r="I197" s="7" t="s">
        <v>23837</v>
      </c>
      <c r="J197" s="7" t="s">
        <v>1452</v>
      </c>
      <c r="K197" s="7" t="s">
        <v>840</v>
      </c>
      <c r="L197" s="7" t="s">
        <v>841</v>
      </c>
      <c r="M197" s="7" t="s">
        <v>1461</v>
      </c>
      <c r="N197" s="7" t="s">
        <v>23</v>
      </c>
      <c r="O197" s="11">
        <v>4</v>
      </c>
      <c r="P197" s="11">
        <v>28</v>
      </c>
      <c r="Q197" s="11">
        <v>3</v>
      </c>
      <c r="R197" s="11">
        <f t="shared" si="19"/>
        <v>1</v>
      </c>
      <c r="S197" s="11" t="s">
        <v>1455</v>
      </c>
      <c r="U197" t="str">
        <f t="shared" si="20"/>
        <v>是</v>
      </c>
    </row>
    <row r="198" spans="1:21">
      <c r="A198" s="2" t="str">
        <f>K198&amp;MID(L:L,15,4)</f>
        <v>高金桥6021</v>
      </c>
      <c r="B198" s="7" t="s">
        <v>2319</v>
      </c>
      <c r="C198" s="7" t="s">
        <v>1457</v>
      </c>
      <c r="D198" s="7">
        <v>51</v>
      </c>
      <c r="E198" s="7" t="s">
        <v>2320</v>
      </c>
      <c r="F198" s="7" t="s">
        <v>23838</v>
      </c>
      <c r="G198" s="7" t="s">
        <v>23839</v>
      </c>
      <c r="H198" s="7" t="s">
        <v>1450</v>
      </c>
      <c r="I198" s="7" t="s">
        <v>23840</v>
      </c>
      <c r="J198" s="7" t="s">
        <v>1452</v>
      </c>
      <c r="K198" s="7" t="s">
        <v>164</v>
      </c>
      <c r="L198" s="7" t="s">
        <v>165</v>
      </c>
      <c r="M198" s="7" t="s">
        <v>1453</v>
      </c>
      <c r="N198" s="7" t="s">
        <v>23</v>
      </c>
      <c r="O198" s="11">
        <v>1</v>
      </c>
      <c r="P198" s="11">
        <v>33</v>
      </c>
      <c r="Q198" s="11">
        <v>1.5</v>
      </c>
      <c r="R198" s="11">
        <v>0</v>
      </c>
      <c r="S198" s="11" t="s">
        <v>1455</v>
      </c>
      <c r="U198" t="str">
        <f t="shared" si="20"/>
        <v>是</v>
      </c>
    </row>
    <row r="199" spans="1:21">
      <c r="A199" s="2" t="str">
        <f>K199&amp;MID(L:L,15,4)</f>
        <v>罗少群0024</v>
      </c>
      <c r="B199" s="7" t="s">
        <v>2383</v>
      </c>
      <c r="C199" s="7" t="s">
        <v>1446</v>
      </c>
      <c r="D199" s="7">
        <v>38</v>
      </c>
      <c r="E199" s="7" t="s">
        <v>2384</v>
      </c>
      <c r="F199" s="7" t="s">
        <v>23841</v>
      </c>
      <c r="G199" s="7" t="s">
        <v>23842</v>
      </c>
      <c r="H199" s="7" t="s">
        <v>1450</v>
      </c>
      <c r="I199" s="7" t="s">
        <v>23843</v>
      </c>
      <c r="J199" s="7" t="s">
        <v>1452</v>
      </c>
      <c r="K199" s="7" t="s">
        <v>996</v>
      </c>
      <c r="L199" s="7" t="s">
        <v>997</v>
      </c>
      <c r="M199" s="7" t="s">
        <v>1453</v>
      </c>
      <c r="N199" s="7" t="s">
        <v>23</v>
      </c>
      <c r="O199" s="11">
        <v>2</v>
      </c>
      <c r="P199" s="11">
        <v>12</v>
      </c>
      <c r="Q199" s="11">
        <v>1.5</v>
      </c>
      <c r="R199" s="11">
        <f t="shared" ref="R199:R218" si="21">O199-Q199</f>
        <v>0.5</v>
      </c>
      <c r="S199" s="11" t="s">
        <v>1455</v>
      </c>
      <c r="U199" t="str">
        <f t="shared" si="20"/>
        <v>是</v>
      </c>
    </row>
    <row r="200" spans="1:21">
      <c r="A200" s="2" t="str">
        <f>K200&amp;MID(L:L,15,4)</f>
        <v>黎富煊0093</v>
      </c>
      <c r="B200" s="7" t="s">
        <v>2388</v>
      </c>
      <c r="C200" s="7" t="s">
        <v>1446</v>
      </c>
      <c r="D200" s="7">
        <v>58</v>
      </c>
      <c r="E200" s="7" t="s">
        <v>2389</v>
      </c>
      <c r="F200" s="7" t="s">
        <v>23844</v>
      </c>
      <c r="G200" s="7" t="s">
        <v>23589</v>
      </c>
      <c r="H200" s="7" t="s">
        <v>1450</v>
      </c>
      <c r="I200" s="7" t="s">
        <v>23845</v>
      </c>
      <c r="J200" s="7" t="s">
        <v>1452</v>
      </c>
      <c r="K200" s="7" t="s">
        <v>339</v>
      </c>
      <c r="L200" s="7" t="s">
        <v>340</v>
      </c>
      <c r="M200" s="7" t="s">
        <v>1453</v>
      </c>
      <c r="N200" s="7" t="s">
        <v>23</v>
      </c>
      <c r="O200" s="11">
        <v>2</v>
      </c>
      <c r="P200" s="11">
        <v>36</v>
      </c>
      <c r="Q200" s="11">
        <v>1.5</v>
      </c>
      <c r="R200" s="11">
        <f t="shared" si="21"/>
        <v>0.5</v>
      </c>
      <c r="S200" s="11" t="s">
        <v>1455</v>
      </c>
      <c r="U200" t="str">
        <f t="shared" si="20"/>
        <v>是</v>
      </c>
    </row>
    <row r="201" spans="1:21">
      <c r="A201" s="2" t="str">
        <f>K201&amp;MID(L:L,15,4)</f>
        <v>方玉珍3928</v>
      </c>
      <c r="B201" s="7" t="s">
        <v>10527</v>
      </c>
      <c r="C201" s="7" t="s">
        <v>1457</v>
      </c>
      <c r="D201" s="7">
        <v>23</v>
      </c>
      <c r="E201" s="7" t="s">
        <v>823</v>
      </c>
      <c r="F201" s="7" t="s">
        <v>23846</v>
      </c>
      <c r="G201" s="7" t="s">
        <v>23847</v>
      </c>
      <c r="H201" s="7" t="s">
        <v>1450</v>
      </c>
      <c r="I201" s="7" t="s">
        <v>3724</v>
      </c>
      <c r="J201" s="7" t="s">
        <v>1452</v>
      </c>
      <c r="K201" s="7" t="s">
        <v>820</v>
      </c>
      <c r="L201" s="7" t="s">
        <v>821</v>
      </c>
      <c r="M201" s="7" t="s">
        <v>1461</v>
      </c>
      <c r="N201" s="7" t="s">
        <v>23</v>
      </c>
      <c r="O201" s="11">
        <v>3</v>
      </c>
      <c r="P201" s="11">
        <v>11</v>
      </c>
      <c r="Q201" s="11">
        <v>3</v>
      </c>
      <c r="R201" s="11">
        <f t="shared" si="21"/>
        <v>0</v>
      </c>
      <c r="S201" s="11" t="s">
        <v>1455</v>
      </c>
      <c r="U201" t="str">
        <f t="shared" si="20"/>
        <v>是</v>
      </c>
    </row>
    <row r="202" spans="1:21">
      <c r="A202" s="2" t="str">
        <f>K202&amp;MID(L:L,15,4)</f>
        <v>张学凤062X</v>
      </c>
      <c r="B202" s="7" t="s">
        <v>1709</v>
      </c>
      <c r="C202" s="7" t="s">
        <v>1446</v>
      </c>
      <c r="D202" s="7">
        <v>41</v>
      </c>
      <c r="E202" s="7" t="s">
        <v>1710</v>
      </c>
      <c r="F202" s="7" t="s">
        <v>23848</v>
      </c>
      <c r="G202" s="7" t="s">
        <v>23849</v>
      </c>
      <c r="H202" s="7" t="s">
        <v>1450</v>
      </c>
      <c r="I202" s="7" t="s">
        <v>23850</v>
      </c>
      <c r="J202" s="7" t="s">
        <v>1452</v>
      </c>
      <c r="K202" s="7" t="s">
        <v>589</v>
      </c>
      <c r="L202" s="7" t="s">
        <v>590</v>
      </c>
      <c r="M202" s="7" t="s">
        <v>1461</v>
      </c>
      <c r="N202" s="7" t="s">
        <v>23</v>
      </c>
      <c r="O202" s="11">
        <v>5</v>
      </c>
      <c r="P202" s="11">
        <v>19</v>
      </c>
      <c r="Q202" s="11">
        <v>3</v>
      </c>
      <c r="R202" s="11">
        <f t="shared" si="21"/>
        <v>2</v>
      </c>
      <c r="S202" s="11" t="s">
        <v>1455</v>
      </c>
      <c r="U202" t="str">
        <f t="shared" si="20"/>
        <v>是</v>
      </c>
    </row>
    <row r="203" spans="1:21">
      <c r="A203" s="2" t="str">
        <f>K203&amp;MID(L:L,15,4)</f>
        <v>卢桂通1223</v>
      </c>
      <c r="B203" s="7" t="s">
        <v>2396</v>
      </c>
      <c r="C203" s="7" t="s">
        <v>1457</v>
      </c>
      <c r="D203" s="7">
        <v>57</v>
      </c>
      <c r="E203" s="7" t="s">
        <v>2397</v>
      </c>
      <c r="F203" s="7" t="s">
        <v>23851</v>
      </c>
      <c r="G203" s="7" t="s">
        <v>23852</v>
      </c>
      <c r="H203" s="7" t="s">
        <v>2253</v>
      </c>
      <c r="I203" s="7" t="s">
        <v>23853</v>
      </c>
      <c r="J203" s="7" t="s">
        <v>1452</v>
      </c>
      <c r="K203" s="7" t="s">
        <v>990</v>
      </c>
      <c r="L203" s="7" t="s">
        <v>991</v>
      </c>
      <c r="M203" s="7" t="s">
        <v>1453</v>
      </c>
      <c r="N203" s="7" t="s">
        <v>23</v>
      </c>
      <c r="O203" s="11">
        <v>2</v>
      </c>
      <c r="P203" s="11">
        <v>57</v>
      </c>
      <c r="Q203" s="11">
        <v>1.5</v>
      </c>
      <c r="R203" s="11">
        <f t="shared" si="21"/>
        <v>0.5</v>
      </c>
      <c r="S203" s="11" t="s">
        <v>1455</v>
      </c>
      <c r="U203" t="str">
        <f t="shared" si="20"/>
        <v>是</v>
      </c>
    </row>
    <row r="204" spans="1:21">
      <c r="A204" s="2" t="str">
        <f>K204&amp;MID(L:L,15,4)</f>
        <v>谢锦榴2429</v>
      </c>
      <c r="B204" s="7" t="s">
        <v>2401</v>
      </c>
      <c r="C204" s="7" t="s">
        <v>1457</v>
      </c>
      <c r="D204" s="7">
        <v>53</v>
      </c>
      <c r="E204" s="7" t="s">
        <v>1133</v>
      </c>
      <c r="F204" s="7" t="s">
        <v>23854</v>
      </c>
      <c r="G204" s="7" t="s">
        <v>23855</v>
      </c>
      <c r="H204" s="7" t="s">
        <v>1450</v>
      </c>
      <c r="I204" s="7" t="s">
        <v>23856</v>
      </c>
      <c r="J204" s="7" t="s">
        <v>1452</v>
      </c>
      <c r="K204" s="7" t="s">
        <v>1130</v>
      </c>
      <c r="L204" s="7" t="s">
        <v>1131</v>
      </c>
      <c r="M204" s="7" t="s">
        <v>1461</v>
      </c>
      <c r="N204" s="7" t="s">
        <v>1467</v>
      </c>
      <c r="O204" s="11">
        <v>6</v>
      </c>
      <c r="P204" s="11">
        <v>2</v>
      </c>
      <c r="Q204" s="11">
        <v>3</v>
      </c>
      <c r="R204" s="11">
        <f t="shared" si="21"/>
        <v>3</v>
      </c>
      <c r="S204" s="11" t="s">
        <v>1455</v>
      </c>
      <c r="U204" t="str">
        <f t="shared" si="20"/>
        <v>是</v>
      </c>
    </row>
    <row r="205" spans="1:21">
      <c r="A205" s="2" t="str">
        <f>K205&amp;MID(L:L,15,4)</f>
        <v>伍少英0927</v>
      </c>
      <c r="B205" s="7" t="s">
        <v>2236</v>
      </c>
      <c r="C205" s="7" t="s">
        <v>1446</v>
      </c>
      <c r="D205" s="7">
        <v>57</v>
      </c>
      <c r="E205" s="7" t="s">
        <v>2237</v>
      </c>
      <c r="F205" s="7" t="s">
        <v>23857</v>
      </c>
      <c r="G205" s="7" t="s">
        <v>23858</v>
      </c>
      <c r="H205" s="7" t="s">
        <v>1450</v>
      </c>
      <c r="I205" s="7" t="s">
        <v>19662</v>
      </c>
      <c r="J205" s="7" t="s">
        <v>1452</v>
      </c>
      <c r="K205" s="7" t="s">
        <v>1007</v>
      </c>
      <c r="L205" s="7" t="s">
        <v>1008</v>
      </c>
      <c r="M205" s="7" t="s">
        <v>1453</v>
      </c>
      <c r="N205" s="7" t="s">
        <v>23</v>
      </c>
      <c r="O205" s="11">
        <v>4</v>
      </c>
      <c r="P205" s="11">
        <v>40</v>
      </c>
      <c r="Q205" s="11">
        <v>1.5</v>
      </c>
      <c r="R205" s="11">
        <f t="shared" si="21"/>
        <v>2.5</v>
      </c>
      <c r="S205" s="11" t="s">
        <v>1455</v>
      </c>
      <c r="U205" t="str">
        <f t="shared" si="20"/>
        <v>是</v>
      </c>
    </row>
    <row r="206" spans="1:21">
      <c r="A206" s="2" t="str">
        <f>K206&amp;MID(L:L,15,4)</f>
        <v>卢葵英1245</v>
      </c>
      <c r="B206" s="7" t="s">
        <v>2411</v>
      </c>
      <c r="C206" s="7" t="s">
        <v>1446</v>
      </c>
      <c r="D206" s="7">
        <v>58</v>
      </c>
      <c r="E206" s="7" t="s">
        <v>2412</v>
      </c>
      <c r="F206" s="7" t="s">
        <v>23859</v>
      </c>
      <c r="G206" s="7" t="s">
        <v>23860</v>
      </c>
      <c r="H206" s="7" t="s">
        <v>1450</v>
      </c>
      <c r="I206" s="7" t="s">
        <v>7706</v>
      </c>
      <c r="J206" s="7" t="s">
        <v>1452</v>
      </c>
      <c r="K206" s="7" t="s">
        <v>1017</v>
      </c>
      <c r="L206" s="7" t="s">
        <v>1018</v>
      </c>
      <c r="M206" s="7" t="s">
        <v>1453</v>
      </c>
      <c r="N206" s="7" t="s">
        <v>1467</v>
      </c>
      <c r="O206" s="11">
        <v>3</v>
      </c>
      <c r="P206" s="11">
        <v>34</v>
      </c>
      <c r="Q206" s="11">
        <v>1.5</v>
      </c>
      <c r="R206" s="11">
        <f t="shared" si="21"/>
        <v>1.5</v>
      </c>
      <c r="S206" s="11" t="s">
        <v>1455</v>
      </c>
      <c r="U206" t="str">
        <f t="shared" si="20"/>
        <v>是</v>
      </c>
    </row>
    <row r="207" spans="1:21">
      <c r="A207" s="2" t="str">
        <f>K207&amp;MID(L:L,15,4)</f>
        <v>莫锦全4534</v>
      </c>
      <c r="B207" s="7" t="s">
        <v>2419</v>
      </c>
      <c r="C207" s="7" t="s">
        <v>1457</v>
      </c>
      <c r="D207" s="7">
        <v>30</v>
      </c>
      <c r="E207" s="7" t="s">
        <v>2420</v>
      </c>
      <c r="F207" s="7" t="s">
        <v>23861</v>
      </c>
      <c r="G207" s="7" t="s">
        <v>23862</v>
      </c>
      <c r="H207" s="7" t="s">
        <v>1450</v>
      </c>
      <c r="I207" s="7" t="s">
        <v>23863</v>
      </c>
      <c r="J207" s="7" t="s">
        <v>1452</v>
      </c>
      <c r="K207" s="7" t="s">
        <v>77</v>
      </c>
      <c r="L207" s="7" t="s">
        <v>78</v>
      </c>
      <c r="M207" s="7" t="s">
        <v>1461</v>
      </c>
      <c r="N207" s="7" t="s">
        <v>23</v>
      </c>
      <c r="O207" s="11">
        <v>3</v>
      </c>
      <c r="P207" s="11">
        <v>56</v>
      </c>
      <c r="Q207" s="11">
        <v>3</v>
      </c>
      <c r="R207" s="11">
        <f t="shared" si="21"/>
        <v>0</v>
      </c>
      <c r="S207" s="11" t="s">
        <v>1455</v>
      </c>
      <c r="U207" t="str">
        <f t="shared" si="20"/>
        <v>是</v>
      </c>
    </row>
    <row r="208" spans="1:21">
      <c r="A208" s="2" t="str">
        <f>K208&amp;MID(L:L,15,4)</f>
        <v>曹玉兰1522</v>
      </c>
      <c r="B208" s="7" t="s">
        <v>2424</v>
      </c>
      <c r="C208" s="7" t="s">
        <v>1457</v>
      </c>
      <c r="D208" s="7">
        <v>48</v>
      </c>
      <c r="E208" s="7" t="s">
        <v>2425</v>
      </c>
      <c r="F208" s="7" t="s">
        <v>23864</v>
      </c>
      <c r="G208" s="7" t="s">
        <v>23865</v>
      </c>
      <c r="H208" s="7" t="s">
        <v>1450</v>
      </c>
      <c r="I208" s="7" t="s">
        <v>15155</v>
      </c>
      <c r="J208" s="7" t="s">
        <v>1452</v>
      </c>
      <c r="K208" s="7" t="s">
        <v>20</v>
      </c>
      <c r="L208" s="7" t="s">
        <v>21</v>
      </c>
      <c r="M208" s="7" t="s">
        <v>1453</v>
      </c>
      <c r="N208" s="7" t="s">
        <v>23</v>
      </c>
      <c r="O208" s="11">
        <v>2</v>
      </c>
      <c r="P208" s="11">
        <v>30</v>
      </c>
      <c r="Q208" s="11">
        <v>1.5</v>
      </c>
      <c r="R208" s="11">
        <f t="shared" si="21"/>
        <v>0.5</v>
      </c>
      <c r="S208" s="11" t="s">
        <v>1455</v>
      </c>
      <c r="U208" t="str">
        <f t="shared" si="20"/>
        <v>是</v>
      </c>
    </row>
    <row r="209" spans="1:21">
      <c r="A209" s="2" t="str">
        <f>K209&amp;MID(L:L,15,4)</f>
        <v>饶棉粦1416</v>
      </c>
      <c r="B209" s="7" t="s">
        <v>2429</v>
      </c>
      <c r="C209" s="7" t="s">
        <v>1457</v>
      </c>
      <c r="D209" s="7">
        <v>56</v>
      </c>
      <c r="E209" s="7" t="s">
        <v>2430</v>
      </c>
      <c r="F209" s="7" t="s">
        <v>23866</v>
      </c>
      <c r="G209" s="7" t="s">
        <v>23867</v>
      </c>
      <c r="H209" s="7" t="s">
        <v>1450</v>
      </c>
      <c r="I209" s="7" t="s">
        <v>19316</v>
      </c>
      <c r="J209" s="7" t="s">
        <v>1452</v>
      </c>
      <c r="K209" s="7" t="s">
        <v>378</v>
      </c>
      <c r="L209" s="7" t="s">
        <v>379</v>
      </c>
      <c r="M209" s="7" t="s">
        <v>1461</v>
      </c>
      <c r="N209" s="7" t="s">
        <v>23</v>
      </c>
      <c r="O209" s="11">
        <v>3</v>
      </c>
      <c r="P209" s="11">
        <v>13</v>
      </c>
      <c r="Q209" s="11">
        <v>3</v>
      </c>
      <c r="R209" s="11">
        <f t="shared" si="21"/>
        <v>0</v>
      </c>
      <c r="S209" s="11" t="s">
        <v>1455</v>
      </c>
      <c r="U209" t="str">
        <f t="shared" si="20"/>
        <v>是</v>
      </c>
    </row>
    <row r="210" spans="1:21">
      <c r="A210" s="2" t="str">
        <f>K210&amp;MID(L:L,15,4)</f>
        <v>卢宜务1236</v>
      </c>
      <c r="B210" s="7" t="s">
        <v>2439</v>
      </c>
      <c r="C210" s="7" t="s">
        <v>1457</v>
      </c>
      <c r="D210" s="7">
        <v>55</v>
      </c>
      <c r="E210" s="7" t="s">
        <v>2440</v>
      </c>
      <c r="F210" s="7" t="s">
        <v>23868</v>
      </c>
      <c r="G210" s="7" t="s">
        <v>23869</v>
      </c>
      <c r="H210" s="7" t="s">
        <v>1450</v>
      </c>
      <c r="I210" s="7" t="s">
        <v>23870</v>
      </c>
      <c r="J210" s="7" t="s">
        <v>1452</v>
      </c>
      <c r="K210" s="7" t="s">
        <v>465</v>
      </c>
      <c r="L210" s="7" t="s">
        <v>466</v>
      </c>
      <c r="M210" s="7" t="s">
        <v>1453</v>
      </c>
      <c r="N210" s="7" t="s">
        <v>23</v>
      </c>
      <c r="O210" s="11">
        <v>2</v>
      </c>
      <c r="P210" s="11">
        <v>5</v>
      </c>
      <c r="Q210" s="11">
        <v>1.5</v>
      </c>
      <c r="R210" s="11">
        <f t="shared" si="21"/>
        <v>0.5</v>
      </c>
      <c r="S210" s="11" t="s">
        <v>1455</v>
      </c>
      <c r="U210" t="str">
        <f t="shared" si="20"/>
        <v>是</v>
      </c>
    </row>
    <row r="211" spans="1:21">
      <c r="A211" s="2" t="str">
        <f>K211&amp;MID(L:L,15,4)</f>
        <v>周惠卿5024</v>
      </c>
      <c r="B211" s="7" t="s">
        <v>2444</v>
      </c>
      <c r="C211" s="7" t="s">
        <v>1446</v>
      </c>
      <c r="D211" s="7">
        <v>52</v>
      </c>
      <c r="E211" s="7" t="s">
        <v>691</v>
      </c>
      <c r="F211" s="7" t="s">
        <v>23871</v>
      </c>
      <c r="G211" s="7" t="s">
        <v>23872</v>
      </c>
      <c r="H211" s="7" t="s">
        <v>1450</v>
      </c>
      <c r="I211" s="7" t="s">
        <v>23873</v>
      </c>
      <c r="J211" s="7" t="s">
        <v>1452</v>
      </c>
      <c r="K211" s="7" t="s">
        <v>688</v>
      </c>
      <c r="L211" s="7" t="s">
        <v>689</v>
      </c>
      <c r="M211" s="7" t="s">
        <v>1461</v>
      </c>
      <c r="N211" s="7" t="s">
        <v>23</v>
      </c>
      <c r="O211" s="11">
        <v>4</v>
      </c>
      <c r="P211" s="11">
        <v>13</v>
      </c>
      <c r="Q211" s="11">
        <v>3</v>
      </c>
      <c r="R211" s="11">
        <f t="shared" si="21"/>
        <v>1</v>
      </c>
      <c r="S211" s="11" t="s">
        <v>1455</v>
      </c>
      <c r="U211" t="str">
        <f t="shared" si="20"/>
        <v>是</v>
      </c>
    </row>
    <row r="212" spans="1:21">
      <c r="A212" s="2" t="str">
        <f>K212&amp;MID(L:L,15,4)</f>
        <v>孔雪芳0928</v>
      </c>
      <c r="B212" s="7" t="s">
        <v>2216</v>
      </c>
      <c r="C212" s="7" t="s">
        <v>1446</v>
      </c>
      <c r="D212" s="7">
        <v>51</v>
      </c>
      <c r="E212" s="7" t="s">
        <v>2217</v>
      </c>
      <c r="F212" s="7" t="s">
        <v>23874</v>
      </c>
      <c r="G212" s="7" t="s">
        <v>23875</v>
      </c>
      <c r="H212" s="7" t="s">
        <v>1450</v>
      </c>
      <c r="I212" s="7" t="s">
        <v>8734</v>
      </c>
      <c r="J212" s="7" t="s">
        <v>1452</v>
      </c>
      <c r="K212" s="7" t="s">
        <v>947</v>
      </c>
      <c r="L212" s="7" t="s">
        <v>948</v>
      </c>
      <c r="M212" s="7" t="s">
        <v>1461</v>
      </c>
      <c r="N212" s="7" t="s">
        <v>23</v>
      </c>
      <c r="O212" s="11">
        <v>3</v>
      </c>
      <c r="P212" s="11">
        <v>1</v>
      </c>
      <c r="Q212" s="11">
        <v>3</v>
      </c>
      <c r="R212" s="11">
        <f t="shared" si="21"/>
        <v>0</v>
      </c>
      <c r="S212" s="11" t="s">
        <v>1455</v>
      </c>
      <c r="U212" t="str">
        <f t="shared" si="20"/>
        <v>是</v>
      </c>
    </row>
    <row r="213" spans="1:21">
      <c r="A213" s="2" t="str">
        <f>K213&amp;MID(L:L,15,4)</f>
        <v>郭镜明1275</v>
      </c>
      <c r="B213" s="7" t="s">
        <v>5592</v>
      </c>
      <c r="C213" s="7" t="s">
        <v>1446</v>
      </c>
      <c r="D213" s="7">
        <v>48</v>
      </c>
      <c r="E213" s="7" t="s">
        <v>5593</v>
      </c>
      <c r="F213" s="7" t="s">
        <v>23876</v>
      </c>
      <c r="G213" s="7" t="s">
        <v>23877</v>
      </c>
      <c r="H213" s="7" t="s">
        <v>1450</v>
      </c>
      <c r="I213" s="7" t="s">
        <v>23878</v>
      </c>
      <c r="J213" s="7" t="s">
        <v>1452</v>
      </c>
      <c r="K213" s="7" t="s">
        <v>886</v>
      </c>
      <c r="L213" s="7" t="s">
        <v>887</v>
      </c>
      <c r="M213" s="7" t="s">
        <v>1461</v>
      </c>
      <c r="N213" s="7" t="s">
        <v>1454</v>
      </c>
      <c r="O213" s="11">
        <v>3</v>
      </c>
      <c r="P213" s="11">
        <v>38</v>
      </c>
      <c r="Q213" s="11">
        <v>3</v>
      </c>
      <c r="R213" s="11">
        <f t="shared" si="21"/>
        <v>0</v>
      </c>
      <c r="S213" s="11" t="s">
        <v>1455</v>
      </c>
      <c r="U213" t="str">
        <f t="shared" si="20"/>
        <v>是</v>
      </c>
    </row>
    <row r="214" spans="1:21">
      <c r="A214" s="2" t="str">
        <f>K214&amp;MID(L:L,15,4)</f>
        <v>刘亚美0629</v>
      </c>
      <c r="B214" s="7" t="s">
        <v>2452</v>
      </c>
      <c r="C214" s="7" t="s">
        <v>1444</v>
      </c>
      <c r="D214" s="7">
        <v>64</v>
      </c>
      <c r="E214" s="7" t="s">
        <v>509</v>
      </c>
      <c r="F214" s="7" t="s">
        <v>23879</v>
      </c>
      <c r="G214" s="7" t="s">
        <v>23880</v>
      </c>
      <c r="H214" s="7" t="s">
        <v>1450</v>
      </c>
      <c r="I214" s="7" t="s">
        <v>23881</v>
      </c>
      <c r="J214" s="7" t="s">
        <v>1452</v>
      </c>
      <c r="K214" s="7" t="s">
        <v>506</v>
      </c>
      <c r="L214" s="7" t="s">
        <v>507</v>
      </c>
      <c r="M214" s="7" t="s">
        <v>1461</v>
      </c>
      <c r="N214" s="7" t="s">
        <v>23</v>
      </c>
      <c r="O214" s="11">
        <v>3</v>
      </c>
      <c r="P214" s="11">
        <v>16</v>
      </c>
      <c r="Q214" s="11">
        <v>3</v>
      </c>
      <c r="R214" s="11">
        <f t="shared" si="21"/>
        <v>0</v>
      </c>
      <c r="S214" s="11" t="s">
        <v>1455</v>
      </c>
      <c r="U214" t="str">
        <f t="shared" si="20"/>
        <v>是</v>
      </c>
    </row>
    <row r="215" spans="1:21">
      <c r="A215" s="2" t="str">
        <f>K215&amp;MID(L:L,15,4)</f>
        <v>钟月珍2443</v>
      </c>
      <c r="B215" s="7" t="s">
        <v>1582</v>
      </c>
      <c r="C215" s="7" t="s">
        <v>1446</v>
      </c>
      <c r="D215" s="7">
        <v>52</v>
      </c>
      <c r="E215" s="7" t="s">
        <v>1583</v>
      </c>
      <c r="F215" s="7" t="s">
        <v>23882</v>
      </c>
      <c r="G215" s="7" t="s">
        <v>23883</v>
      </c>
      <c r="H215" s="7" t="s">
        <v>1450</v>
      </c>
      <c r="I215" s="7" t="s">
        <v>23884</v>
      </c>
      <c r="J215" s="7" t="s">
        <v>1452</v>
      </c>
      <c r="K215" s="7" t="s">
        <v>675</v>
      </c>
      <c r="L215" s="7" t="s">
        <v>676</v>
      </c>
      <c r="M215" s="7" t="s">
        <v>1461</v>
      </c>
      <c r="N215" s="7" t="s">
        <v>23</v>
      </c>
      <c r="O215" s="11">
        <v>7</v>
      </c>
      <c r="P215" s="11">
        <v>8</v>
      </c>
      <c r="Q215" s="11">
        <v>3</v>
      </c>
      <c r="R215" s="11">
        <f t="shared" si="21"/>
        <v>4</v>
      </c>
      <c r="S215" s="11" t="s">
        <v>1455</v>
      </c>
      <c r="U215" t="str">
        <f t="shared" si="20"/>
        <v>是</v>
      </c>
    </row>
    <row r="216" spans="1:21">
      <c r="A216" s="2" t="str">
        <f>K216&amp;MID(L:L,15,4)</f>
        <v>卢长枝1227</v>
      </c>
      <c r="B216" s="7" t="s">
        <v>2241</v>
      </c>
      <c r="C216" s="7" t="s">
        <v>1457</v>
      </c>
      <c r="D216" s="7">
        <v>59</v>
      </c>
      <c r="E216" s="7" t="s">
        <v>2242</v>
      </c>
      <c r="F216" s="7" t="s">
        <v>23885</v>
      </c>
      <c r="G216" s="7" t="s">
        <v>23886</v>
      </c>
      <c r="H216" s="7" t="s">
        <v>1450</v>
      </c>
      <c r="I216" s="7" t="s">
        <v>23887</v>
      </c>
      <c r="J216" s="7" t="s">
        <v>1452</v>
      </c>
      <c r="K216" s="7" t="s">
        <v>471</v>
      </c>
      <c r="L216" s="7" t="s">
        <v>472</v>
      </c>
      <c r="M216" s="7" t="s">
        <v>1453</v>
      </c>
      <c r="N216" s="7" t="s">
        <v>23</v>
      </c>
      <c r="O216" s="11">
        <v>2</v>
      </c>
      <c r="P216" s="11">
        <v>45</v>
      </c>
      <c r="Q216" s="11">
        <v>1.5</v>
      </c>
      <c r="R216" s="11">
        <f t="shared" si="21"/>
        <v>0.5</v>
      </c>
      <c r="S216" s="11" t="s">
        <v>1455</v>
      </c>
      <c r="U216" t="str">
        <f t="shared" si="20"/>
        <v>是</v>
      </c>
    </row>
    <row r="217" spans="1:21">
      <c r="A217" s="2" t="str">
        <f>K217&amp;MID(L:L,15,4)</f>
        <v>谢雪兴1241</v>
      </c>
      <c r="B217" s="7" t="s">
        <v>2462</v>
      </c>
      <c r="C217" s="7" t="s">
        <v>1446</v>
      </c>
      <c r="D217" s="7">
        <v>48</v>
      </c>
      <c r="E217" s="7" t="s">
        <v>2463</v>
      </c>
      <c r="F217" s="7" t="s">
        <v>23888</v>
      </c>
      <c r="G217" s="7" t="s">
        <v>23889</v>
      </c>
      <c r="H217" s="7" t="s">
        <v>1450</v>
      </c>
      <c r="I217" s="7" t="s">
        <v>23890</v>
      </c>
      <c r="J217" s="7" t="s">
        <v>1452</v>
      </c>
      <c r="K217" s="7" t="s">
        <v>613</v>
      </c>
      <c r="L217" s="7" t="s">
        <v>614</v>
      </c>
      <c r="M217" s="7" t="s">
        <v>1453</v>
      </c>
      <c r="N217" s="7" t="s">
        <v>23</v>
      </c>
      <c r="O217" s="11">
        <v>13</v>
      </c>
      <c r="P217" s="11">
        <v>21</v>
      </c>
      <c r="Q217" s="11">
        <v>1.5</v>
      </c>
      <c r="R217" s="11">
        <f t="shared" si="21"/>
        <v>11.5</v>
      </c>
      <c r="S217" s="11" t="s">
        <v>1455</v>
      </c>
      <c r="U217" t="str">
        <f t="shared" si="20"/>
        <v>是</v>
      </c>
    </row>
    <row r="218" spans="1:21">
      <c r="A218" s="2" t="str">
        <f>K218&amp;MID(L:L,15,4)</f>
        <v>叶媛笑2122</v>
      </c>
      <c r="B218" s="7" t="s">
        <v>2419</v>
      </c>
      <c r="C218" s="7" t="s">
        <v>1457</v>
      </c>
      <c r="D218" s="7">
        <v>30</v>
      </c>
      <c r="E218" s="7" t="s">
        <v>2420</v>
      </c>
      <c r="F218" s="7" t="s">
        <v>23891</v>
      </c>
      <c r="G218" s="7" t="s">
        <v>23892</v>
      </c>
      <c r="H218" s="7" t="s">
        <v>2042</v>
      </c>
      <c r="I218" s="7" t="s">
        <v>23893</v>
      </c>
      <c r="J218" s="7" t="s">
        <v>1452</v>
      </c>
      <c r="K218" s="7" t="s">
        <v>874</v>
      </c>
      <c r="L218" s="7" t="s">
        <v>875</v>
      </c>
      <c r="M218" s="7" t="s">
        <v>1461</v>
      </c>
      <c r="N218" s="7" t="s">
        <v>1467</v>
      </c>
      <c r="O218" s="11">
        <v>4</v>
      </c>
      <c r="P218" s="11">
        <v>4</v>
      </c>
      <c r="Q218" s="11">
        <v>3</v>
      </c>
      <c r="R218" s="11">
        <f t="shared" si="21"/>
        <v>1</v>
      </c>
      <c r="S218" s="11" t="s">
        <v>1455</v>
      </c>
      <c r="U218" t="str">
        <f t="shared" si="20"/>
        <v>是</v>
      </c>
    </row>
    <row r="219" spans="1:21">
      <c r="A219" s="2" t="str">
        <f>K219&amp;MID(L:L,15,4)</f>
        <v>黄惠格1252</v>
      </c>
      <c r="B219" s="7" t="s">
        <v>2470</v>
      </c>
      <c r="C219" s="7" t="s">
        <v>1446</v>
      </c>
      <c r="D219" s="7">
        <v>47</v>
      </c>
      <c r="E219" s="7" t="s">
        <v>1092</v>
      </c>
      <c r="F219" s="7" t="s">
        <v>23894</v>
      </c>
      <c r="G219" s="7" t="s">
        <v>23895</v>
      </c>
      <c r="H219" s="7" t="s">
        <v>1450</v>
      </c>
      <c r="I219" s="7" t="s">
        <v>23896</v>
      </c>
      <c r="J219" s="7" t="s">
        <v>1452</v>
      </c>
      <c r="K219" s="7" t="s">
        <v>1087</v>
      </c>
      <c r="L219" s="7" t="s">
        <v>1088</v>
      </c>
      <c r="M219" s="7" t="s">
        <v>1453</v>
      </c>
      <c r="N219" s="7" t="s">
        <v>23</v>
      </c>
      <c r="O219" s="11">
        <v>1</v>
      </c>
      <c r="P219" s="11">
        <v>46</v>
      </c>
      <c r="Q219" s="11">
        <v>1.5</v>
      </c>
      <c r="R219" s="11">
        <v>0</v>
      </c>
      <c r="S219" s="11" t="s">
        <v>1455</v>
      </c>
      <c r="U219" t="str">
        <f t="shared" si="20"/>
        <v>是</v>
      </c>
    </row>
    <row r="220" spans="1:21">
      <c r="A220" s="2" t="str">
        <f>K220&amp;MID(L:L,15,4)</f>
        <v>冯二女5124</v>
      </c>
      <c r="B220" s="7" t="s">
        <v>2477</v>
      </c>
      <c r="C220" s="7" t="s">
        <v>1444</v>
      </c>
      <c r="D220" s="7">
        <v>60</v>
      </c>
      <c r="E220" s="7" t="s">
        <v>2478</v>
      </c>
      <c r="F220" s="7" t="s">
        <v>23897</v>
      </c>
      <c r="G220" s="7" t="s">
        <v>23898</v>
      </c>
      <c r="H220" s="7" t="s">
        <v>1450</v>
      </c>
      <c r="I220" s="7" t="s">
        <v>23899</v>
      </c>
      <c r="J220" s="7" t="s">
        <v>1452</v>
      </c>
      <c r="K220" s="7" t="s">
        <v>717</v>
      </c>
      <c r="L220" s="7" t="s">
        <v>718</v>
      </c>
      <c r="M220" s="7" t="s">
        <v>1461</v>
      </c>
      <c r="N220" s="7" t="s">
        <v>1454</v>
      </c>
      <c r="O220" s="11">
        <v>3</v>
      </c>
      <c r="P220" s="11">
        <v>31</v>
      </c>
      <c r="Q220" s="11">
        <v>3</v>
      </c>
      <c r="R220" s="11">
        <f t="shared" ref="R220:R228" si="22">O220-Q220</f>
        <v>0</v>
      </c>
      <c r="S220" s="11" t="s">
        <v>1455</v>
      </c>
      <c r="U220" t="str">
        <f t="shared" si="20"/>
        <v>是</v>
      </c>
    </row>
    <row r="221" spans="1:21">
      <c r="A221" s="2" t="str">
        <f>K221&amp;MID(L:L,15,4)</f>
        <v>梁丽珍5129</v>
      </c>
      <c r="B221" s="7" t="s">
        <v>2482</v>
      </c>
      <c r="C221" s="7" t="s">
        <v>1446</v>
      </c>
      <c r="D221" s="7">
        <v>38</v>
      </c>
      <c r="E221" s="7" t="s">
        <v>2483</v>
      </c>
      <c r="F221" s="7" t="s">
        <v>23900</v>
      </c>
      <c r="G221" s="7" t="s">
        <v>23901</v>
      </c>
      <c r="H221" s="7" t="s">
        <v>1450</v>
      </c>
      <c r="I221" s="7" t="s">
        <v>23902</v>
      </c>
      <c r="J221" s="7" t="s">
        <v>1452</v>
      </c>
      <c r="K221" s="7" t="s">
        <v>397</v>
      </c>
      <c r="L221" s="7" t="s">
        <v>398</v>
      </c>
      <c r="M221" s="7" t="s">
        <v>1453</v>
      </c>
      <c r="N221" s="7" t="s">
        <v>23</v>
      </c>
      <c r="O221" s="11">
        <v>2</v>
      </c>
      <c r="P221" s="11">
        <v>4</v>
      </c>
      <c r="Q221" s="11">
        <v>1.5</v>
      </c>
      <c r="R221" s="11">
        <f t="shared" si="22"/>
        <v>0.5</v>
      </c>
      <c r="S221" s="11" t="s">
        <v>1455</v>
      </c>
      <c r="U221" t="str">
        <f t="shared" si="20"/>
        <v>是</v>
      </c>
    </row>
    <row r="222" spans="1:21">
      <c r="A222" s="2" t="str">
        <f>K222&amp;MID(L:L,15,4)</f>
        <v>刘桂容1225</v>
      </c>
      <c r="B222" s="7" t="s">
        <v>2487</v>
      </c>
      <c r="C222" s="7" t="s">
        <v>1446</v>
      </c>
      <c r="D222" s="7">
        <v>34</v>
      </c>
      <c r="E222" s="7" t="s">
        <v>2488</v>
      </c>
      <c r="F222" s="7" t="s">
        <v>23903</v>
      </c>
      <c r="G222" s="7" t="s">
        <v>23904</v>
      </c>
      <c r="H222" s="7" t="s">
        <v>1450</v>
      </c>
      <c r="I222" s="7" t="s">
        <v>16185</v>
      </c>
      <c r="J222" s="7" t="s">
        <v>1452</v>
      </c>
      <c r="K222" s="7" t="s">
        <v>983</v>
      </c>
      <c r="L222" s="7" t="s">
        <v>984</v>
      </c>
      <c r="M222" s="7" t="s">
        <v>1453</v>
      </c>
      <c r="N222" s="7" t="s">
        <v>23</v>
      </c>
      <c r="O222" s="11">
        <v>2</v>
      </c>
      <c r="P222" s="11">
        <v>29</v>
      </c>
      <c r="Q222" s="11">
        <v>1.5</v>
      </c>
      <c r="R222" s="11">
        <f t="shared" si="22"/>
        <v>0.5</v>
      </c>
      <c r="S222" s="11" t="s">
        <v>1455</v>
      </c>
      <c r="U222" t="str">
        <f t="shared" si="20"/>
        <v>是</v>
      </c>
    </row>
    <row r="223" spans="1:21">
      <c r="A223" s="2" t="str">
        <f>K223&amp;MID(L:L,15,4)</f>
        <v>刘世莲0044</v>
      </c>
      <c r="B223" s="7" t="s">
        <v>2492</v>
      </c>
      <c r="C223" s="7" t="s">
        <v>1446</v>
      </c>
      <c r="D223" s="7">
        <v>51</v>
      </c>
      <c r="E223" s="7" t="s">
        <v>2493</v>
      </c>
      <c r="F223" s="7" t="s">
        <v>23905</v>
      </c>
      <c r="G223" s="7" t="s">
        <v>23906</v>
      </c>
      <c r="H223" s="7" t="s">
        <v>1450</v>
      </c>
      <c r="I223" s="7" t="s">
        <v>23907</v>
      </c>
      <c r="J223" s="7" t="s">
        <v>1452</v>
      </c>
      <c r="K223" s="7" t="s">
        <v>1085</v>
      </c>
      <c r="L223" s="7" t="s">
        <v>1086</v>
      </c>
      <c r="M223" s="7" t="s">
        <v>1461</v>
      </c>
      <c r="N223" s="7" t="s">
        <v>23</v>
      </c>
      <c r="O223" s="11">
        <v>3</v>
      </c>
      <c r="P223" s="11">
        <v>56</v>
      </c>
      <c r="Q223" s="11">
        <v>3</v>
      </c>
      <c r="R223" s="11">
        <f t="shared" si="22"/>
        <v>0</v>
      </c>
      <c r="S223" s="11" t="s">
        <v>1455</v>
      </c>
      <c r="U223" t="str">
        <f t="shared" si="20"/>
        <v>是</v>
      </c>
    </row>
    <row r="224" spans="1:21">
      <c r="A224" s="2" t="str">
        <f>K224&amp;MID(L:L,15,4)</f>
        <v>许晓佟0346</v>
      </c>
      <c r="B224" s="7" t="s">
        <v>1553</v>
      </c>
      <c r="C224" s="7" t="s">
        <v>1457</v>
      </c>
      <c r="D224" s="7">
        <v>49</v>
      </c>
      <c r="E224" s="7" t="s">
        <v>572</v>
      </c>
      <c r="F224" s="7" t="s">
        <v>23908</v>
      </c>
      <c r="G224" s="7" t="s">
        <v>23909</v>
      </c>
      <c r="H224" s="7" t="s">
        <v>1450</v>
      </c>
      <c r="I224" s="7" t="s">
        <v>18309</v>
      </c>
      <c r="J224" s="7" t="s">
        <v>1452</v>
      </c>
      <c r="K224" s="7" t="s">
        <v>569</v>
      </c>
      <c r="L224" s="7" t="s">
        <v>570</v>
      </c>
      <c r="M224" s="7" t="s">
        <v>1461</v>
      </c>
      <c r="N224" s="7" t="s">
        <v>23</v>
      </c>
      <c r="O224" s="11">
        <v>3</v>
      </c>
      <c r="P224" s="11">
        <v>6</v>
      </c>
      <c r="Q224" s="11">
        <v>3</v>
      </c>
      <c r="R224" s="11">
        <f t="shared" si="22"/>
        <v>0</v>
      </c>
      <c r="S224" s="11" t="s">
        <v>1455</v>
      </c>
      <c r="U224" t="str">
        <f t="shared" si="20"/>
        <v>是</v>
      </c>
    </row>
    <row r="225" spans="1:21">
      <c r="A225" s="2" t="str">
        <f>K225&amp;MID(L:L,15,4)</f>
        <v>左桂英036X</v>
      </c>
      <c r="B225" s="7" t="s">
        <v>3164</v>
      </c>
      <c r="C225" s="7" t="s">
        <v>1446</v>
      </c>
      <c r="D225" s="7">
        <v>47</v>
      </c>
      <c r="E225" s="7" t="s">
        <v>3165</v>
      </c>
      <c r="F225" s="7" t="s">
        <v>23910</v>
      </c>
      <c r="G225" s="7" t="s">
        <v>23911</v>
      </c>
      <c r="H225" s="7" t="s">
        <v>1450</v>
      </c>
      <c r="I225" s="7" t="s">
        <v>18087</v>
      </c>
      <c r="J225" s="7" t="s">
        <v>1452</v>
      </c>
      <c r="K225" s="7" t="s">
        <v>1239</v>
      </c>
      <c r="L225" s="7" t="s">
        <v>1240</v>
      </c>
      <c r="M225" s="7" t="s">
        <v>1461</v>
      </c>
      <c r="N225" s="7" t="s">
        <v>1462</v>
      </c>
      <c r="O225" s="11">
        <v>3</v>
      </c>
      <c r="P225" s="11">
        <v>18</v>
      </c>
      <c r="Q225" s="11">
        <v>2.5</v>
      </c>
      <c r="R225" s="11">
        <f t="shared" si="22"/>
        <v>0.5</v>
      </c>
      <c r="S225" s="11" t="s">
        <v>1455</v>
      </c>
      <c r="U225" t="str">
        <f t="shared" si="20"/>
        <v>是</v>
      </c>
    </row>
    <row r="226" spans="1:21">
      <c r="A226" s="2" t="str">
        <f>K226&amp;MID(L:L,15,4)</f>
        <v>黄伟松5034</v>
      </c>
      <c r="B226" s="7" t="s">
        <v>1501</v>
      </c>
      <c r="C226" s="7" t="s">
        <v>1446</v>
      </c>
      <c r="D226" s="7">
        <v>53</v>
      </c>
      <c r="E226" s="7" t="s">
        <v>1120</v>
      </c>
      <c r="F226" s="7" t="s">
        <v>23912</v>
      </c>
      <c r="G226" s="7" t="s">
        <v>23913</v>
      </c>
      <c r="H226" s="7" t="s">
        <v>1450</v>
      </c>
      <c r="I226" s="7" t="s">
        <v>11808</v>
      </c>
      <c r="J226" s="7" t="s">
        <v>1452</v>
      </c>
      <c r="K226" s="7" t="s">
        <v>1117</v>
      </c>
      <c r="L226" s="7" t="s">
        <v>1118</v>
      </c>
      <c r="M226" s="7" t="s">
        <v>1461</v>
      </c>
      <c r="N226" s="7" t="s">
        <v>1454</v>
      </c>
      <c r="O226" s="11">
        <v>3</v>
      </c>
      <c r="P226" s="11">
        <v>4</v>
      </c>
      <c r="Q226" s="11">
        <v>3</v>
      </c>
      <c r="R226" s="11">
        <f t="shared" si="22"/>
        <v>0</v>
      </c>
      <c r="S226" s="11" t="s">
        <v>1455</v>
      </c>
      <c r="U226" t="str">
        <f t="shared" si="20"/>
        <v>是</v>
      </c>
    </row>
    <row r="227" spans="1:21">
      <c r="A227" s="2" t="str">
        <f>K227&amp;MID(L:L,15,4)</f>
        <v>梁宝婵1827</v>
      </c>
      <c r="B227" s="7" t="s">
        <v>10603</v>
      </c>
      <c r="C227" s="7" t="s">
        <v>1446</v>
      </c>
      <c r="D227" s="7">
        <v>58</v>
      </c>
      <c r="E227" s="7" t="s">
        <v>803</v>
      </c>
      <c r="F227" s="7" t="s">
        <v>23914</v>
      </c>
      <c r="G227" s="7" t="s">
        <v>23915</v>
      </c>
      <c r="H227" s="7" t="s">
        <v>1450</v>
      </c>
      <c r="I227" s="7" t="s">
        <v>23916</v>
      </c>
      <c r="J227" s="7" t="s">
        <v>1452</v>
      </c>
      <c r="K227" s="7" t="s">
        <v>800</v>
      </c>
      <c r="L227" s="7" t="s">
        <v>801</v>
      </c>
      <c r="M227" s="7" t="s">
        <v>1561</v>
      </c>
      <c r="N227" s="7" t="s">
        <v>1467</v>
      </c>
      <c r="O227" s="11">
        <v>3</v>
      </c>
      <c r="P227" s="11">
        <v>51</v>
      </c>
      <c r="Q227" s="11">
        <v>3</v>
      </c>
      <c r="R227" s="11">
        <f t="shared" si="22"/>
        <v>0</v>
      </c>
      <c r="S227" s="11" t="s">
        <v>1455</v>
      </c>
      <c r="U227" t="str">
        <f t="shared" si="20"/>
        <v>是</v>
      </c>
    </row>
    <row r="228" spans="1:21">
      <c r="A228" s="2" t="str">
        <f>K228&amp;MID(L:L,15,4)</f>
        <v>黄见崧1247</v>
      </c>
      <c r="B228" s="7" t="s">
        <v>2648</v>
      </c>
      <c r="C228" s="7" t="s">
        <v>1457</v>
      </c>
      <c r="D228" s="7">
        <v>51</v>
      </c>
      <c r="E228" s="7" t="s">
        <v>917</v>
      </c>
      <c r="F228" s="7" t="s">
        <v>23917</v>
      </c>
      <c r="G228" s="7" t="s">
        <v>23918</v>
      </c>
      <c r="H228" s="7" t="s">
        <v>2366</v>
      </c>
      <c r="I228" s="7" t="s">
        <v>23919</v>
      </c>
      <c r="J228" s="7" t="s">
        <v>1452</v>
      </c>
      <c r="K228" s="7" t="s">
        <v>248</v>
      </c>
      <c r="L228" s="7" t="s">
        <v>249</v>
      </c>
      <c r="M228" s="7" t="s">
        <v>1453</v>
      </c>
      <c r="N228" s="7" t="s">
        <v>23</v>
      </c>
      <c r="O228" s="11">
        <v>5</v>
      </c>
      <c r="P228" s="11">
        <v>9</v>
      </c>
      <c r="Q228" s="11">
        <v>1.5</v>
      </c>
      <c r="R228" s="11">
        <f t="shared" si="22"/>
        <v>3.5</v>
      </c>
      <c r="S228" s="11" t="s">
        <v>1455</v>
      </c>
      <c r="U228" t="str">
        <f t="shared" si="20"/>
        <v>是</v>
      </c>
    </row>
    <row r="229" spans="1:21">
      <c r="A229" s="2" t="str">
        <f>K229&amp;MID(L:L,15,4)</f>
        <v>邓伟兰1526</v>
      </c>
      <c r="B229" s="7" t="s">
        <v>2507</v>
      </c>
      <c r="C229" s="7" t="s">
        <v>1457</v>
      </c>
      <c r="D229" s="7">
        <v>55</v>
      </c>
      <c r="E229" s="7" t="s">
        <v>2508</v>
      </c>
      <c r="F229" s="7" t="s">
        <v>23920</v>
      </c>
      <c r="G229" s="7" t="s">
        <v>23921</v>
      </c>
      <c r="H229" s="7" t="s">
        <v>1450</v>
      </c>
      <c r="I229" s="7" t="s">
        <v>6350</v>
      </c>
      <c r="J229" s="7" t="s">
        <v>1452</v>
      </c>
      <c r="K229" s="7" t="s">
        <v>146</v>
      </c>
      <c r="L229" s="7" t="s">
        <v>147</v>
      </c>
      <c r="M229" s="7" t="s">
        <v>1453</v>
      </c>
      <c r="N229" s="7" t="s">
        <v>23</v>
      </c>
      <c r="O229" s="11">
        <v>1</v>
      </c>
      <c r="P229" s="11">
        <v>52</v>
      </c>
      <c r="Q229" s="11">
        <v>1.5</v>
      </c>
      <c r="R229" s="11">
        <v>0</v>
      </c>
      <c r="S229" s="11" t="s">
        <v>1455</v>
      </c>
      <c r="U229" t="str">
        <f t="shared" si="20"/>
        <v>是</v>
      </c>
    </row>
    <row r="230" spans="1:21">
      <c r="A230" s="2" t="str">
        <f>K230&amp;MID(L:L,15,4)</f>
        <v>江翠媥0643</v>
      </c>
      <c r="B230" s="7" t="s">
        <v>1617</v>
      </c>
      <c r="C230" s="7" t="s">
        <v>1446</v>
      </c>
      <c r="D230" s="7">
        <v>43</v>
      </c>
      <c r="E230" s="7" t="s">
        <v>1618</v>
      </c>
      <c r="F230" s="7" t="s">
        <v>23922</v>
      </c>
      <c r="G230" s="7" t="s">
        <v>23923</v>
      </c>
      <c r="H230" s="7" t="s">
        <v>1450</v>
      </c>
      <c r="I230" s="7" t="s">
        <v>23924</v>
      </c>
      <c r="J230" s="7" t="s">
        <v>1452</v>
      </c>
      <c r="K230" s="7" t="s">
        <v>289</v>
      </c>
      <c r="L230" s="7" t="s">
        <v>290</v>
      </c>
      <c r="M230" s="7" t="s">
        <v>1453</v>
      </c>
      <c r="N230" s="7" t="s">
        <v>23</v>
      </c>
      <c r="O230" s="11">
        <v>5</v>
      </c>
      <c r="P230" s="11">
        <v>45</v>
      </c>
      <c r="Q230" s="11">
        <v>1.5</v>
      </c>
      <c r="R230" s="11">
        <f t="shared" ref="R230:R237" si="23">O230-Q230</f>
        <v>3.5</v>
      </c>
      <c r="S230" s="11" t="s">
        <v>1455</v>
      </c>
      <c r="U230" t="str">
        <f t="shared" si="20"/>
        <v>是</v>
      </c>
    </row>
    <row r="231" spans="1:21">
      <c r="A231" s="2" t="str">
        <f>K231&amp;MID(L:L,15,4)</f>
        <v>潘金逢1532</v>
      </c>
      <c r="B231" s="7" t="s">
        <v>2519</v>
      </c>
      <c r="C231" s="7" t="s">
        <v>1457</v>
      </c>
      <c r="D231" s="7">
        <v>49</v>
      </c>
      <c r="E231" s="7" t="s">
        <v>2520</v>
      </c>
      <c r="F231" s="7" t="s">
        <v>23925</v>
      </c>
      <c r="G231" s="7" t="s">
        <v>23926</v>
      </c>
      <c r="H231" s="7" t="s">
        <v>1450</v>
      </c>
      <c r="I231" s="7" t="s">
        <v>23927</v>
      </c>
      <c r="J231" s="7" t="s">
        <v>1452</v>
      </c>
      <c r="K231" s="7" t="s">
        <v>503</v>
      </c>
      <c r="L231" s="7" t="s">
        <v>504</v>
      </c>
      <c r="M231" s="7" t="s">
        <v>1461</v>
      </c>
      <c r="N231" s="7" t="s">
        <v>23</v>
      </c>
      <c r="O231" s="11">
        <v>4</v>
      </c>
      <c r="P231" s="11">
        <v>1</v>
      </c>
      <c r="Q231" s="11">
        <v>3</v>
      </c>
      <c r="R231" s="11">
        <f t="shared" si="23"/>
        <v>1</v>
      </c>
      <c r="S231" s="11" t="s">
        <v>1455</v>
      </c>
      <c r="U231" t="str">
        <f t="shared" si="20"/>
        <v>是</v>
      </c>
    </row>
    <row r="232" spans="1:21">
      <c r="A232" s="2" t="str">
        <f>K232&amp;MID(L:L,15,4)</f>
        <v>梁有勤5623</v>
      </c>
      <c r="B232" s="7" t="s">
        <v>4618</v>
      </c>
      <c r="C232" s="7" t="s">
        <v>1446</v>
      </c>
      <c r="D232" s="7">
        <v>40</v>
      </c>
      <c r="E232" s="7" t="s">
        <v>1067</v>
      </c>
      <c r="F232" s="7" t="s">
        <v>23928</v>
      </c>
      <c r="G232" s="7" t="s">
        <v>23929</v>
      </c>
      <c r="H232" s="7" t="s">
        <v>1450</v>
      </c>
      <c r="I232" s="7" t="s">
        <v>23930</v>
      </c>
      <c r="J232" s="7" t="s">
        <v>1452</v>
      </c>
      <c r="K232" s="7" t="s">
        <v>1063</v>
      </c>
      <c r="L232" s="7" t="s">
        <v>1064</v>
      </c>
      <c r="M232" s="7" t="s">
        <v>1461</v>
      </c>
      <c r="N232" s="7" t="s">
        <v>23</v>
      </c>
      <c r="O232" s="11">
        <v>11</v>
      </c>
      <c r="P232" s="11">
        <v>19</v>
      </c>
      <c r="Q232" s="11">
        <v>3</v>
      </c>
      <c r="R232" s="11">
        <f t="shared" si="23"/>
        <v>8</v>
      </c>
      <c r="S232" s="11" t="s">
        <v>1455</v>
      </c>
      <c r="U232" t="str">
        <f t="shared" si="20"/>
        <v>是</v>
      </c>
    </row>
    <row r="233" spans="1:21">
      <c r="A233" s="2" t="str">
        <f>K233&amp;MID(L:L,15,4)</f>
        <v>潘记滔0635</v>
      </c>
      <c r="B233" s="7" t="s">
        <v>1577</v>
      </c>
      <c r="C233" s="7" t="s">
        <v>1446</v>
      </c>
      <c r="D233" s="7">
        <v>57</v>
      </c>
      <c r="E233" s="7" t="s">
        <v>502</v>
      </c>
      <c r="F233" s="7" t="s">
        <v>23931</v>
      </c>
      <c r="G233" s="7" t="s">
        <v>23932</v>
      </c>
      <c r="H233" s="7" t="s">
        <v>1450</v>
      </c>
      <c r="I233" s="7" t="s">
        <v>23933</v>
      </c>
      <c r="J233" s="7" t="s">
        <v>1452</v>
      </c>
      <c r="K233" s="7" t="s">
        <v>500</v>
      </c>
      <c r="L233" s="7" t="s">
        <v>501</v>
      </c>
      <c r="M233" s="7" t="s">
        <v>1453</v>
      </c>
      <c r="N233" s="7" t="s">
        <v>23</v>
      </c>
      <c r="O233" s="11">
        <v>2</v>
      </c>
      <c r="P233" s="11">
        <v>9</v>
      </c>
      <c r="Q233" s="11">
        <v>1.5</v>
      </c>
      <c r="R233" s="11">
        <f t="shared" si="23"/>
        <v>0.5</v>
      </c>
      <c r="S233" s="11" t="s">
        <v>1455</v>
      </c>
      <c r="U233" t="str">
        <f t="shared" si="20"/>
        <v>是</v>
      </c>
    </row>
    <row r="234" spans="1:21">
      <c r="A234" s="2" t="str">
        <f>K234&amp;MID(L:L,15,4)</f>
        <v>何英3029</v>
      </c>
      <c r="B234" s="7" t="s">
        <v>2527</v>
      </c>
      <c r="C234" s="7" t="s">
        <v>1446</v>
      </c>
      <c r="D234" s="7">
        <v>39</v>
      </c>
      <c r="E234" s="7" t="s">
        <v>2528</v>
      </c>
      <c r="F234" s="7" t="s">
        <v>23934</v>
      </c>
      <c r="G234" s="7" t="s">
        <v>23834</v>
      </c>
      <c r="H234" s="7" t="s">
        <v>1450</v>
      </c>
      <c r="I234" s="7" t="s">
        <v>6015</v>
      </c>
      <c r="J234" s="7" t="s">
        <v>1452</v>
      </c>
      <c r="K234" s="7" t="s">
        <v>579</v>
      </c>
      <c r="L234" s="7" t="s">
        <v>580</v>
      </c>
      <c r="M234" s="7" t="s">
        <v>1461</v>
      </c>
      <c r="N234" s="7" t="s">
        <v>23</v>
      </c>
      <c r="O234" s="11">
        <v>3</v>
      </c>
      <c r="P234" s="11">
        <v>19</v>
      </c>
      <c r="Q234" s="11">
        <v>3</v>
      </c>
      <c r="R234" s="11">
        <f t="shared" si="23"/>
        <v>0</v>
      </c>
      <c r="S234" s="11" t="s">
        <v>1455</v>
      </c>
      <c r="U234" t="str">
        <f t="shared" si="20"/>
        <v>是</v>
      </c>
    </row>
    <row r="235" spans="1:21">
      <c r="A235" s="2" t="str">
        <f>K235&amp;MID(L:L,15,4)</f>
        <v>徐玉莦3621</v>
      </c>
      <c r="B235" s="7" t="s">
        <v>2532</v>
      </c>
      <c r="C235" s="7" t="s">
        <v>1457</v>
      </c>
      <c r="D235" s="7">
        <v>48</v>
      </c>
      <c r="E235" s="7" t="s">
        <v>2533</v>
      </c>
      <c r="F235" s="7" t="s">
        <v>23935</v>
      </c>
      <c r="G235" s="7" t="s">
        <v>23936</v>
      </c>
      <c r="H235" s="7" t="s">
        <v>1450</v>
      </c>
      <c r="I235" s="7" t="s">
        <v>23937</v>
      </c>
      <c r="J235" s="7" t="s">
        <v>1452</v>
      </c>
      <c r="K235" s="7" t="s">
        <v>552</v>
      </c>
      <c r="L235" s="7" t="s">
        <v>553</v>
      </c>
      <c r="M235" s="7" t="s">
        <v>1461</v>
      </c>
      <c r="N235" s="7" t="s">
        <v>23</v>
      </c>
      <c r="O235" s="11">
        <v>4</v>
      </c>
      <c r="P235" s="11">
        <v>6</v>
      </c>
      <c r="Q235" s="11">
        <v>3</v>
      </c>
      <c r="R235" s="11">
        <f t="shared" si="23"/>
        <v>1</v>
      </c>
      <c r="S235" s="11" t="s">
        <v>1455</v>
      </c>
      <c r="U235" t="str">
        <f t="shared" si="20"/>
        <v>是</v>
      </c>
    </row>
    <row r="236" spans="1:21">
      <c r="A236" s="2" t="str">
        <f>K236&amp;MID(L:L,15,4)</f>
        <v>黄金枝0126</v>
      </c>
      <c r="B236" s="7" t="s">
        <v>18006</v>
      </c>
      <c r="C236" s="7" t="s">
        <v>1457</v>
      </c>
      <c r="D236" s="7">
        <v>40</v>
      </c>
      <c r="E236" s="7" t="s">
        <v>18007</v>
      </c>
      <c r="F236" s="7" t="s">
        <v>23938</v>
      </c>
      <c r="G236" s="7" t="s">
        <v>23939</v>
      </c>
      <c r="H236" s="7" t="s">
        <v>1450</v>
      </c>
      <c r="I236" s="7" t="s">
        <v>23940</v>
      </c>
      <c r="J236" s="7" t="s">
        <v>1452</v>
      </c>
      <c r="K236" s="7" t="s">
        <v>254</v>
      </c>
      <c r="L236" s="7" t="s">
        <v>255</v>
      </c>
      <c r="M236" s="7" t="s">
        <v>1453</v>
      </c>
      <c r="N236" s="7" t="s">
        <v>23</v>
      </c>
      <c r="O236" s="11">
        <v>4</v>
      </c>
      <c r="P236" s="11">
        <v>19</v>
      </c>
      <c r="Q236" s="11">
        <v>1.5</v>
      </c>
      <c r="R236" s="11">
        <f t="shared" si="23"/>
        <v>2.5</v>
      </c>
      <c r="S236" s="11" t="s">
        <v>1455</v>
      </c>
      <c r="U236" t="str">
        <f t="shared" si="20"/>
        <v>是</v>
      </c>
    </row>
    <row r="237" spans="1:21">
      <c r="A237" s="2" t="str">
        <f>K237&amp;MID(L:L,15,4)</f>
        <v>陈宝娴482X</v>
      </c>
      <c r="B237" s="7" t="s">
        <v>2542</v>
      </c>
      <c r="C237" s="7" t="s">
        <v>1457</v>
      </c>
      <c r="D237" s="7">
        <v>64</v>
      </c>
      <c r="E237" s="7" t="s">
        <v>2543</v>
      </c>
      <c r="F237" s="7" t="s">
        <v>23941</v>
      </c>
      <c r="G237" s="7" t="s">
        <v>23942</v>
      </c>
      <c r="H237" s="7" t="s">
        <v>1450</v>
      </c>
      <c r="I237" s="7" t="s">
        <v>23943</v>
      </c>
      <c r="J237" s="7" t="s">
        <v>1452</v>
      </c>
      <c r="K237" s="7" t="s">
        <v>536</v>
      </c>
      <c r="L237" s="7" t="s">
        <v>537</v>
      </c>
      <c r="M237" s="7" t="s">
        <v>1461</v>
      </c>
      <c r="N237" s="7" t="s">
        <v>23</v>
      </c>
      <c r="O237" s="11">
        <v>4</v>
      </c>
      <c r="P237" s="11">
        <v>6</v>
      </c>
      <c r="Q237" s="11">
        <v>3</v>
      </c>
      <c r="R237" s="11">
        <f t="shared" si="23"/>
        <v>1</v>
      </c>
      <c r="S237" s="11" t="s">
        <v>1455</v>
      </c>
      <c r="U237" t="str">
        <f t="shared" si="20"/>
        <v>是</v>
      </c>
    </row>
    <row r="238" spans="1:21">
      <c r="A238" s="2" t="str">
        <f>K238&amp;MID(L:L,15,4)</f>
        <v>高格开5129</v>
      </c>
      <c r="B238" s="7" t="s">
        <v>1655</v>
      </c>
      <c r="C238" s="7" t="s">
        <v>1446</v>
      </c>
      <c r="D238" s="7">
        <v>56</v>
      </c>
      <c r="E238" s="7" t="s">
        <v>1656</v>
      </c>
      <c r="F238" s="7" t="s">
        <v>23944</v>
      </c>
      <c r="G238" s="7" t="s">
        <v>23945</v>
      </c>
      <c r="H238" s="7" t="s">
        <v>1450</v>
      </c>
      <c r="I238" s="7" t="s">
        <v>23946</v>
      </c>
      <c r="J238" s="7" t="s">
        <v>1452</v>
      </c>
      <c r="K238" s="7" t="s">
        <v>159</v>
      </c>
      <c r="L238" s="7" t="s">
        <v>160</v>
      </c>
      <c r="M238" s="7" t="s">
        <v>1453</v>
      </c>
      <c r="N238" s="7" t="s">
        <v>23</v>
      </c>
      <c r="O238" s="11">
        <v>1</v>
      </c>
      <c r="P238" s="11">
        <v>47</v>
      </c>
      <c r="Q238" s="11">
        <v>1.5</v>
      </c>
      <c r="R238" s="11">
        <v>0</v>
      </c>
      <c r="S238" s="11" t="s">
        <v>1455</v>
      </c>
      <c r="U238" t="str">
        <f t="shared" si="20"/>
        <v>是</v>
      </c>
    </row>
    <row r="239" spans="1:21">
      <c r="A239" s="2" t="str">
        <f>K239&amp;MID(L:L,15,4)</f>
        <v>廖连晓4841</v>
      </c>
      <c r="B239" s="7" t="s">
        <v>2550</v>
      </c>
      <c r="C239" s="7" t="s">
        <v>1457</v>
      </c>
      <c r="D239" s="7">
        <v>61</v>
      </c>
      <c r="E239" s="7" t="s">
        <v>2551</v>
      </c>
      <c r="F239" s="7" t="s">
        <v>23947</v>
      </c>
      <c r="G239" s="7" t="s">
        <v>23948</v>
      </c>
      <c r="H239" s="7" t="s">
        <v>1450</v>
      </c>
      <c r="I239" s="7" t="s">
        <v>23949</v>
      </c>
      <c r="J239" s="7" t="s">
        <v>1452</v>
      </c>
      <c r="K239" s="7" t="s">
        <v>804</v>
      </c>
      <c r="L239" s="7" t="s">
        <v>805</v>
      </c>
      <c r="M239" s="7" t="s">
        <v>1461</v>
      </c>
      <c r="N239" s="7" t="s">
        <v>23</v>
      </c>
      <c r="O239" s="11">
        <v>4</v>
      </c>
      <c r="P239" s="11">
        <v>5</v>
      </c>
      <c r="Q239" s="11">
        <v>3</v>
      </c>
      <c r="R239" s="11">
        <f t="shared" ref="R239:R244" si="24">O239-Q239</f>
        <v>1</v>
      </c>
      <c r="S239" s="11" t="s">
        <v>1455</v>
      </c>
      <c r="U239" t="str">
        <f t="shared" si="20"/>
        <v>是</v>
      </c>
    </row>
    <row r="240" spans="1:21">
      <c r="A240" s="2" t="str">
        <f>K240&amp;MID(L:L,15,4)</f>
        <v>梁润洪3937</v>
      </c>
      <c r="B240" s="7" t="s">
        <v>5527</v>
      </c>
      <c r="C240" s="7" t="s">
        <v>1444</v>
      </c>
      <c r="D240" s="7">
        <v>40</v>
      </c>
      <c r="E240" s="7" t="s">
        <v>5528</v>
      </c>
      <c r="F240" s="7" t="s">
        <v>23950</v>
      </c>
      <c r="G240" s="7" t="s">
        <v>23951</v>
      </c>
      <c r="H240" s="7" t="s">
        <v>1450</v>
      </c>
      <c r="I240" s="7" t="s">
        <v>23952</v>
      </c>
      <c r="J240" s="7" t="s">
        <v>1452</v>
      </c>
      <c r="K240" s="7" t="s">
        <v>312</v>
      </c>
      <c r="L240" s="7" t="s">
        <v>313</v>
      </c>
      <c r="M240" s="7" t="s">
        <v>1453</v>
      </c>
      <c r="N240" s="7" t="s">
        <v>23</v>
      </c>
      <c r="O240" s="11">
        <v>1</v>
      </c>
      <c r="P240" s="11">
        <v>44</v>
      </c>
      <c r="Q240" s="11">
        <v>1.5</v>
      </c>
      <c r="R240" s="11">
        <v>0</v>
      </c>
      <c r="S240" s="11" t="s">
        <v>1455</v>
      </c>
      <c r="U240" t="str">
        <f t="shared" si="20"/>
        <v>是</v>
      </c>
    </row>
    <row r="241" spans="1:21">
      <c r="A241" s="2" t="str">
        <f>K241&amp;MID(L:L,15,4)</f>
        <v>邝就甜1227</v>
      </c>
      <c r="B241" s="7" t="s">
        <v>2555</v>
      </c>
      <c r="C241" s="7" t="s">
        <v>1446</v>
      </c>
      <c r="D241" s="7">
        <v>47</v>
      </c>
      <c r="E241" s="7" t="s">
        <v>2556</v>
      </c>
      <c r="F241" s="7" t="s">
        <v>23953</v>
      </c>
      <c r="G241" s="7" t="s">
        <v>23954</v>
      </c>
      <c r="H241" s="7" t="s">
        <v>1450</v>
      </c>
      <c r="I241" s="7" t="s">
        <v>23955</v>
      </c>
      <c r="J241" s="7" t="s">
        <v>1452</v>
      </c>
      <c r="K241" s="7" t="s">
        <v>932</v>
      </c>
      <c r="L241" s="7" t="s">
        <v>933</v>
      </c>
      <c r="M241" s="7" t="s">
        <v>1453</v>
      </c>
      <c r="N241" s="7" t="s">
        <v>23</v>
      </c>
      <c r="O241" s="11">
        <v>5</v>
      </c>
      <c r="P241" s="11">
        <v>9</v>
      </c>
      <c r="Q241" s="11">
        <v>1.5</v>
      </c>
      <c r="R241" s="11">
        <f t="shared" si="24"/>
        <v>3.5</v>
      </c>
      <c r="S241" s="11" t="s">
        <v>1455</v>
      </c>
      <c r="U241" t="str">
        <f t="shared" si="20"/>
        <v>是</v>
      </c>
    </row>
    <row r="242" spans="1:21">
      <c r="A242" s="2" t="str">
        <f>K242&amp;MID(L:L,15,4)</f>
        <v>林有志2135</v>
      </c>
      <c r="B242" s="7" t="s">
        <v>1724</v>
      </c>
      <c r="C242" s="7" t="s">
        <v>1446</v>
      </c>
      <c r="D242" s="7">
        <v>55</v>
      </c>
      <c r="E242" s="7" t="s">
        <v>1725</v>
      </c>
      <c r="F242" s="7" t="s">
        <v>23956</v>
      </c>
      <c r="G242" s="7" t="s">
        <v>23957</v>
      </c>
      <c r="H242" s="7" t="s">
        <v>1982</v>
      </c>
      <c r="I242" s="7" t="s">
        <v>23958</v>
      </c>
      <c r="J242" s="7" t="s">
        <v>1452</v>
      </c>
      <c r="K242" s="7" t="s">
        <v>395</v>
      </c>
      <c r="L242" s="7" t="s">
        <v>396</v>
      </c>
      <c r="M242" s="7" t="s">
        <v>1461</v>
      </c>
      <c r="N242" s="7" t="s">
        <v>23</v>
      </c>
      <c r="O242" s="11">
        <v>4</v>
      </c>
      <c r="P242" s="11">
        <v>55</v>
      </c>
      <c r="Q242" s="11">
        <v>3</v>
      </c>
      <c r="R242" s="11">
        <f t="shared" si="24"/>
        <v>1</v>
      </c>
      <c r="S242" s="11" t="s">
        <v>1455</v>
      </c>
      <c r="U242" t="str">
        <f t="shared" si="20"/>
        <v>是</v>
      </c>
    </row>
    <row r="243" spans="1:21">
      <c r="A243" s="2" t="str">
        <f>K243&amp;MID(L:L,15,4)</f>
        <v>黄志涛0318</v>
      </c>
      <c r="B243" s="7" t="s">
        <v>2563</v>
      </c>
      <c r="C243" s="7" t="s">
        <v>1446</v>
      </c>
      <c r="D243" s="7">
        <v>63</v>
      </c>
      <c r="E243" s="7" t="s">
        <v>457</v>
      </c>
      <c r="F243" s="7" t="s">
        <v>23959</v>
      </c>
      <c r="G243" s="7" t="s">
        <v>23960</v>
      </c>
      <c r="H243" s="7" t="s">
        <v>1450</v>
      </c>
      <c r="I243" s="7" t="s">
        <v>23961</v>
      </c>
      <c r="J243" s="7" t="s">
        <v>1452</v>
      </c>
      <c r="K243" s="7" t="s">
        <v>454</v>
      </c>
      <c r="L243" s="7" t="s">
        <v>455</v>
      </c>
      <c r="M243" s="7" t="s">
        <v>1461</v>
      </c>
      <c r="N243" s="7" t="s">
        <v>23</v>
      </c>
      <c r="O243" s="11">
        <v>3</v>
      </c>
      <c r="P243" s="11">
        <v>29</v>
      </c>
      <c r="Q243" s="11">
        <v>3</v>
      </c>
      <c r="R243" s="11">
        <f t="shared" si="24"/>
        <v>0</v>
      </c>
      <c r="S243" s="11" t="s">
        <v>1455</v>
      </c>
      <c r="U243" t="str">
        <f t="shared" si="20"/>
        <v>是</v>
      </c>
    </row>
    <row r="244" spans="1:21">
      <c r="A244" s="2" t="str">
        <f>K244&amp;MID(L:L,15,4)</f>
        <v>梁容5140</v>
      </c>
      <c r="B244" s="7" t="s">
        <v>3664</v>
      </c>
      <c r="C244" s="7" t="s">
        <v>1446</v>
      </c>
      <c r="D244" s="7">
        <v>60</v>
      </c>
      <c r="E244" s="7" t="s">
        <v>3665</v>
      </c>
      <c r="F244" s="7" t="s">
        <v>23962</v>
      </c>
      <c r="G244" s="7" t="s">
        <v>23963</v>
      </c>
      <c r="H244" s="7" t="s">
        <v>1450</v>
      </c>
      <c r="I244" s="7" t="s">
        <v>23964</v>
      </c>
      <c r="J244" s="7" t="s">
        <v>1452</v>
      </c>
      <c r="K244" s="7" t="s">
        <v>308</v>
      </c>
      <c r="L244" s="7" t="s">
        <v>309</v>
      </c>
      <c r="M244" s="7" t="s">
        <v>1453</v>
      </c>
      <c r="N244" s="7" t="s">
        <v>23</v>
      </c>
      <c r="O244" s="11">
        <v>2</v>
      </c>
      <c r="P244" s="11">
        <v>16</v>
      </c>
      <c r="Q244" s="11">
        <v>1.5</v>
      </c>
      <c r="R244" s="11">
        <f t="shared" si="24"/>
        <v>0.5</v>
      </c>
      <c r="S244" s="11" t="s">
        <v>1455</v>
      </c>
      <c r="U244" t="str">
        <f t="shared" si="20"/>
        <v>是</v>
      </c>
    </row>
    <row r="245" spans="1:21">
      <c r="A245" s="2" t="str">
        <f>K245&amp;MID(L:L,15,4)</f>
        <v>徐玉平0921</v>
      </c>
      <c r="B245" s="7" t="s">
        <v>2572</v>
      </c>
      <c r="C245" s="7" t="s">
        <v>1457</v>
      </c>
      <c r="D245" s="7">
        <v>49</v>
      </c>
      <c r="E245" s="7" t="s">
        <v>1040</v>
      </c>
      <c r="F245" s="7" t="s">
        <v>23965</v>
      </c>
      <c r="G245" s="7" t="s">
        <v>23966</v>
      </c>
      <c r="H245" s="7" t="s">
        <v>1450</v>
      </c>
      <c r="I245" s="7" t="s">
        <v>23967</v>
      </c>
      <c r="J245" s="7" t="s">
        <v>1452</v>
      </c>
      <c r="K245" s="7" t="s">
        <v>1037</v>
      </c>
      <c r="L245" s="7" t="s">
        <v>1038</v>
      </c>
      <c r="M245" s="7" t="s">
        <v>1453</v>
      </c>
      <c r="N245" s="7" t="s">
        <v>1467</v>
      </c>
      <c r="O245" s="11">
        <v>1</v>
      </c>
      <c r="P245" s="11">
        <v>33</v>
      </c>
      <c r="Q245" s="11">
        <v>1.5</v>
      </c>
      <c r="R245" s="11">
        <v>0</v>
      </c>
      <c r="S245" s="11" t="s">
        <v>1455</v>
      </c>
      <c r="U245" t="str">
        <f t="shared" si="20"/>
        <v>是</v>
      </c>
    </row>
    <row r="246" spans="1:21">
      <c r="A246" s="2" t="str">
        <f>K246&amp;MID(L:L,15,4)</f>
        <v>黄弟6021</v>
      </c>
      <c r="B246" s="7" t="s">
        <v>2581</v>
      </c>
      <c r="C246" s="7" t="s">
        <v>1457</v>
      </c>
      <c r="D246" s="7">
        <v>53</v>
      </c>
      <c r="E246" s="7" t="s">
        <v>2582</v>
      </c>
      <c r="F246" s="7" t="s">
        <v>23968</v>
      </c>
      <c r="G246" s="7" t="s">
        <v>23969</v>
      </c>
      <c r="H246" s="7" t="s">
        <v>1450</v>
      </c>
      <c r="I246" s="7" t="s">
        <v>23970</v>
      </c>
      <c r="J246" s="7" t="s">
        <v>1452</v>
      </c>
      <c r="K246" s="7" t="s">
        <v>194</v>
      </c>
      <c r="L246" s="7" t="s">
        <v>195</v>
      </c>
      <c r="M246" s="7" t="s">
        <v>1453</v>
      </c>
      <c r="N246" s="7" t="s">
        <v>23</v>
      </c>
      <c r="O246" s="11">
        <v>2</v>
      </c>
      <c r="P246" s="11">
        <v>14</v>
      </c>
      <c r="Q246" s="11">
        <v>1.5</v>
      </c>
      <c r="R246" s="11">
        <f t="shared" ref="R246:R267" si="25">O246-Q246</f>
        <v>0.5</v>
      </c>
      <c r="S246" s="11" t="s">
        <v>1455</v>
      </c>
      <c r="U246" t="str">
        <f t="shared" si="20"/>
        <v>是</v>
      </c>
    </row>
    <row r="247" spans="1:21">
      <c r="A247" s="2" t="str">
        <f>K247&amp;MID(L:L,15,4)</f>
        <v>许焕莲3329</v>
      </c>
      <c r="B247" s="7" t="s">
        <v>2586</v>
      </c>
      <c r="C247" s="7" t="s">
        <v>1457</v>
      </c>
      <c r="D247" s="7">
        <v>52</v>
      </c>
      <c r="E247" s="7" t="s">
        <v>2587</v>
      </c>
      <c r="F247" s="7" t="s">
        <v>23971</v>
      </c>
      <c r="G247" s="7" t="s">
        <v>23972</v>
      </c>
      <c r="H247" s="7" t="s">
        <v>1450</v>
      </c>
      <c r="I247" s="7" t="s">
        <v>23973</v>
      </c>
      <c r="J247" s="7" t="s">
        <v>1452</v>
      </c>
      <c r="K247" s="7" t="s">
        <v>622</v>
      </c>
      <c r="L247" s="7" t="s">
        <v>623</v>
      </c>
      <c r="M247" s="7" t="s">
        <v>1453</v>
      </c>
      <c r="N247" s="7" t="s">
        <v>23</v>
      </c>
      <c r="O247" s="11">
        <v>9</v>
      </c>
      <c r="P247" s="11">
        <v>54</v>
      </c>
      <c r="Q247" s="11">
        <v>1.5</v>
      </c>
      <c r="R247" s="11">
        <f t="shared" si="25"/>
        <v>7.5</v>
      </c>
      <c r="S247" s="11" t="s">
        <v>1455</v>
      </c>
      <c r="U247" t="str">
        <f t="shared" si="20"/>
        <v>是</v>
      </c>
    </row>
    <row r="248" spans="1:21">
      <c r="A248" s="2" t="str">
        <f>K248&amp;MID(L:L,15,4)</f>
        <v>余焕基1014</v>
      </c>
      <c r="B248" s="7" t="s">
        <v>2591</v>
      </c>
      <c r="C248" s="7" t="s">
        <v>1446</v>
      </c>
      <c r="D248" s="7">
        <v>50</v>
      </c>
      <c r="E248" s="7" t="s">
        <v>2592</v>
      </c>
      <c r="F248" s="7" t="s">
        <v>23974</v>
      </c>
      <c r="G248" s="7" t="s">
        <v>23975</v>
      </c>
      <c r="H248" s="7" t="s">
        <v>1450</v>
      </c>
      <c r="I248" s="7" t="s">
        <v>15078</v>
      </c>
      <c r="J248" s="7" t="s">
        <v>1452</v>
      </c>
      <c r="K248" s="7" t="s">
        <v>597</v>
      </c>
      <c r="L248" s="7" t="s">
        <v>598</v>
      </c>
      <c r="M248" s="7" t="s">
        <v>1461</v>
      </c>
      <c r="N248" s="7" t="s">
        <v>23</v>
      </c>
      <c r="O248" s="11">
        <v>3</v>
      </c>
      <c r="P248" s="11">
        <v>4</v>
      </c>
      <c r="Q248" s="11">
        <v>3</v>
      </c>
      <c r="R248" s="11">
        <f t="shared" si="25"/>
        <v>0</v>
      </c>
      <c r="S248" s="11" t="s">
        <v>1455</v>
      </c>
      <c r="U248" t="str">
        <f t="shared" si="20"/>
        <v>是</v>
      </c>
    </row>
    <row r="249" spans="1:21">
      <c r="A249" s="2" t="str">
        <f>K249&amp;MID(L:L,15,4)</f>
        <v>陈和272X</v>
      </c>
      <c r="B249" s="7" t="s">
        <v>2596</v>
      </c>
      <c r="C249" s="7" t="s">
        <v>1446</v>
      </c>
      <c r="D249" s="7">
        <v>59</v>
      </c>
      <c r="E249" s="7" t="s">
        <v>2597</v>
      </c>
      <c r="F249" s="7" t="s">
        <v>23976</v>
      </c>
      <c r="G249" s="7" t="s">
        <v>23977</v>
      </c>
      <c r="H249" s="7" t="s">
        <v>1450</v>
      </c>
      <c r="I249" s="7" t="s">
        <v>23978</v>
      </c>
      <c r="J249" s="7" t="s">
        <v>1452</v>
      </c>
      <c r="K249" s="7" t="s">
        <v>58</v>
      </c>
      <c r="L249" s="7" t="s">
        <v>59</v>
      </c>
      <c r="M249" s="7" t="s">
        <v>1453</v>
      </c>
      <c r="N249" s="7" t="s">
        <v>23</v>
      </c>
      <c r="O249" s="11">
        <v>2</v>
      </c>
      <c r="P249" s="11">
        <v>50</v>
      </c>
      <c r="Q249" s="11">
        <v>1.5</v>
      </c>
      <c r="R249" s="11">
        <f t="shared" si="25"/>
        <v>0.5</v>
      </c>
      <c r="S249" s="11" t="s">
        <v>1455</v>
      </c>
      <c r="U249" t="str">
        <f t="shared" si="20"/>
        <v>是</v>
      </c>
    </row>
    <row r="250" spans="1:21">
      <c r="A250" s="2" t="str">
        <f>K250&amp;MID(L:L,15,4)</f>
        <v>李大秀0029</v>
      </c>
      <c r="B250" s="7" t="s">
        <v>2601</v>
      </c>
      <c r="C250" s="7" t="s">
        <v>1446</v>
      </c>
      <c r="D250" s="7">
        <v>53</v>
      </c>
      <c r="E250" s="7" t="s">
        <v>2602</v>
      </c>
      <c r="F250" s="7" t="s">
        <v>23979</v>
      </c>
      <c r="G250" s="7" t="s">
        <v>23980</v>
      </c>
      <c r="H250" s="7" t="s">
        <v>1450</v>
      </c>
      <c r="I250" s="7" t="s">
        <v>23981</v>
      </c>
      <c r="J250" s="7" t="s">
        <v>1452</v>
      </c>
      <c r="K250" s="7" t="s">
        <v>360</v>
      </c>
      <c r="L250" s="7" t="s">
        <v>361</v>
      </c>
      <c r="M250" s="7" t="s">
        <v>1453</v>
      </c>
      <c r="N250" s="7" t="s">
        <v>23</v>
      </c>
      <c r="O250" s="11">
        <v>3</v>
      </c>
      <c r="P250" s="11">
        <v>57</v>
      </c>
      <c r="Q250" s="11">
        <v>1.5</v>
      </c>
      <c r="R250" s="11">
        <f t="shared" si="25"/>
        <v>1.5</v>
      </c>
      <c r="S250" s="11" t="s">
        <v>1455</v>
      </c>
      <c r="U250" t="str">
        <f t="shared" si="20"/>
        <v>是</v>
      </c>
    </row>
    <row r="251" spans="1:21">
      <c r="A251" s="2" t="str">
        <f>K251&amp;MID(L:L,15,4)</f>
        <v>黄景昌0619</v>
      </c>
      <c r="B251" s="7" t="s">
        <v>4676</v>
      </c>
      <c r="C251" s="7" t="s">
        <v>1457</v>
      </c>
      <c r="D251" s="7">
        <v>49</v>
      </c>
      <c r="E251" s="7" t="s">
        <v>4677</v>
      </c>
      <c r="F251" s="7" t="s">
        <v>23982</v>
      </c>
      <c r="G251" s="7" t="s">
        <v>23983</v>
      </c>
      <c r="H251" s="7" t="s">
        <v>1450</v>
      </c>
      <c r="I251" s="7" t="s">
        <v>23984</v>
      </c>
      <c r="J251" s="7" t="s">
        <v>1452</v>
      </c>
      <c r="K251" s="7" t="s">
        <v>901</v>
      </c>
      <c r="L251" s="7" t="s">
        <v>902</v>
      </c>
      <c r="M251" s="7" t="s">
        <v>1461</v>
      </c>
      <c r="N251" s="7" t="s">
        <v>23</v>
      </c>
      <c r="O251" s="11">
        <v>5</v>
      </c>
      <c r="P251" s="11">
        <v>30</v>
      </c>
      <c r="Q251" s="11">
        <v>3</v>
      </c>
      <c r="R251" s="11">
        <f t="shared" si="25"/>
        <v>2</v>
      </c>
      <c r="S251" s="11" t="s">
        <v>1455</v>
      </c>
      <c r="U251" t="str">
        <f t="shared" si="20"/>
        <v>是</v>
      </c>
    </row>
    <row r="252" spans="1:21">
      <c r="A252" s="2" t="str">
        <f>K252&amp;MID(L:L,15,4)</f>
        <v>曹永坚0911</v>
      </c>
      <c r="B252" s="7" t="s">
        <v>2606</v>
      </c>
      <c r="C252" s="7" t="s">
        <v>1457</v>
      </c>
      <c r="D252" s="7">
        <v>41</v>
      </c>
      <c r="E252" s="7" t="s">
        <v>892</v>
      </c>
      <c r="F252" s="7" t="s">
        <v>23985</v>
      </c>
      <c r="G252" s="7" t="s">
        <v>23986</v>
      </c>
      <c r="H252" s="7" t="s">
        <v>1450</v>
      </c>
      <c r="I252" s="7" t="s">
        <v>23987</v>
      </c>
      <c r="J252" s="7" t="s">
        <v>1452</v>
      </c>
      <c r="K252" s="7" t="s">
        <v>889</v>
      </c>
      <c r="L252" s="7" t="s">
        <v>890</v>
      </c>
      <c r="M252" s="7" t="s">
        <v>1461</v>
      </c>
      <c r="N252" s="7" t="s">
        <v>23</v>
      </c>
      <c r="O252" s="11">
        <v>3</v>
      </c>
      <c r="P252" s="11">
        <v>53</v>
      </c>
      <c r="Q252" s="11">
        <v>3</v>
      </c>
      <c r="R252" s="11">
        <f t="shared" si="25"/>
        <v>0</v>
      </c>
      <c r="S252" s="11" t="s">
        <v>1455</v>
      </c>
      <c r="U252" t="str">
        <f t="shared" si="20"/>
        <v>是</v>
      </c>
    </row>
    <row r="253" spans="1:21">
      <c r="A253" s="2" t="str">
        <f>K253&amp;MID(L:L,15,4)</f>
        <v>胡润甜1240</v>
      </c>
      <c r="B253" s="7" t="s">
        <v>2610</v>
      </c>
      <c r="C253" s="7" t="s">
        <v>1446</v>
      </c>
      <c r="D253" s="7">
        <v>48</v>
      </c>
      <c r="E253" s="7" t="s">
        <v>2611</v>
      </c>
      <c r="F253" s="7" t="s">
        <v>23988</v>
      </c>
      <c r="G253" s="7" t="s">
        <v>23989</v>
      </c>
      <c r="H253" s="7" t="s">
        <v>1450</v>
      </c>
      <c r="I253" s="7" t="s">
        <v>15046</v>
      </c>
      <c r="J253" s="7" t="s">
        <v>1452</v>
      </c>
      <c r="K253" s="7" t="s">
        <v>225</v>
      </c>
      <c r="L253" s="7" t="s">
        <v>226</v>
      </c>
      <c r="M253" s="7" t="s">
        <v>1453</v>
      </c>
      <c r="N253" s="7" t="s">
        <v>23</v>
      </c>
      <c r="O253" s="11">
        <v>3</v>
      </c>
      <c r="P253" s="11">
        <v>17</v>
      </c>
      <c r="Q253" s="11">
        <v>1.5</v>
      </c>
      <c r="R253" s="11">
        <f t="shared" si="25"/>
        <v>1.5</v>
      </c>
      <c r="S253" s="11" t="s">
        <v>1455</v>
      </c>
      <c r="U253" t="str">
        <f t="shared" si="20"/>
        <v>是</v>
      </c>
    </row>
    <row r="254" spans="1:21">
      <c r="A254" s="2" t="str">
        <f>K254&amp;MID(L:L,15,4)</f>
        <v>江业祥061X</v>
      </c>
      <c r="B254" s="7" t="s">
        <v>1903</v>
      </c>
      <c r="C254" s="7" t="s">
        <v>1446</v>
      </c>
      <c r="D254" s="7">
        <v>53</v>
      </c>
      <c r="E254" s="7" t="s">
        <v>1904</v>
      </c>
      <c r="F254" s="7" t="s">
        <v>23990</v>
      </c>
      <c r="G254" s="7" t="s">
        <v>23991</v>
      </c>
      <c r="H254" s="7" t="s">
        <v>1450</v>
      </c>
      <c r="I254" s="7" t="s">
        <v>23992</v>
      </c>
      <c r="J254" s="7" t="s">
        <v>1452</v>
      </c>
      <c r="K254" s="7" t="s">
        <v>264</v>
      </c>
      <c r="L254" s="7" t="s">
        <v>265</v>
      </c>
      <c r="M254" s="7" t="s">
        <v>1461</v>
      </c>
      <c r="N254" s="7" t="s">
        <v>23</v>
      </c>
      <c r="O254" s="11">
        <v>12</v>
      </c>
      <c r="P254" s="11">
        <v>10</v>
      </c>
      <c r="Q254" s="11">
        <v>3</v>
      </c>
      <c r="R254" s="11">
        <f t="shared" si="25"/>
        <v>9</v>
      </c>
      <c r="S254" s="11" t="s">
        <v>1455</v>
      </c>
      <c r="U254" t="str">
        <f t="shared" si="20"/>
        <v>是</v>
      </c>
    </row>
    <row r="255" spans="1:21">
      <c r="A255" s="2" t="str">
        <f>K255&amp;MID(L:L,15,4)</f>
        <v>刘炳彩4723</v>
      </c>
      <c r="B255" s="7" t="s">
        <v>2618</v>
      </c>
      <c r="C255" s="7" t="s">
        <v>1446</v>
      </c>
      <c r="D255" s="7">
        <v>57</v>
      </c>
      <c r="E255" s="7" t="s">
        <v>2619</v>
      </c>
      <c r="F255" s="7" t="s">
        <v>23993</v>
      </c>
      <c r="G255" s="7" t="s">
        <v>23994</v>
      </c>
      <c r="H255" s="7" t="s">
        <v>1450</v>
      </c>
      <c r="I255" s="7" t="s">
        <v>1603</v>
      </c>
      <c r="J255" s="7" t="s">
        <v>1452</v>
      </c>
      <c r="K255" s="7" t="s">
        <v>855</v>
      </c>
      <c r="L255" s="7" t="s">
        <v>856</v>
      </c>
      <c r="M255" s="7" t="s">
        <v>1453</v>
      </c>
      <c r="N255" s="7" t="s">
        <v>23</v>
      </c>
      <c r="O255" s="11">
        <v>3</v>
      </c>
      <c r="P255" s="11">
        <v>0</v>
      </c>
      <c r="Q255" s="11">
        <v>1.5</v>
      </c>
      <c r="R255" s="11">
        <f t="shared" si="25"/>
        <v>1.5</v>
      </c>
      <c r="S255" s="11" t="s">
        <v>1455</v>
      </c>
      <c r="U255" t="str">
        <f t="shared" si="20"/>
        <v>是</v>
      </c>
    </row>
    <row r="256" spans="1:21">
      <c r="A256" s="2" t="str">
        <f>K256&amp;MID(L:L,15,4)</f>
        <v>邓润好1263</v>
      </c>
      <c r="B256" s="7" t="s">
        <v>2470</v>
      </c>
      <c r="C256" s="7" t="s">
        <v>1446</v>
      </c>
      <c r="D256" s="7">
        <v>47</v>
      </c>
      <c r="E256" s="7" t="s">
        <v>1092</v>
      </c>
      <c r="F256" s="7" t="s">
        <v>23995</v>
      </c>
      <c r="G256" s="7" t="s">
        <v>23996</v>
      </c>
      <c r="H256" s="7" t="s">
        <v>1450</v>
      </c>
      <c r="I256" s="7" t="s">
        <v>23997</v>
      </c>
      <c r="J256" s="7" t="s">
        <v>1452</v>
      </c>
      <c r="K256" s="7" t="s">
        <v>816</v>
      </c>
      <c r="L256" s="7" t="s">
        <v>817</v>
      </c>
      <c r="M256" s="7" t="s">
        <v>1453</v>
      </c>
      <c r="N256" s="7" t="s">
        <v>23</v>
      </c>
      <c r="O256" s="11">
        <v>2</v>
      </c>
      <c r="P256" s="11">
        <v>49</v>
      </c>
      <c r="Q256" s="11">
        <v>1.5</v>
      </c>
      <c r="R256" s="11">
        <f t="shared" si="25"/>
        <v>0.5</v>
      </c>
      <c r="S256" s="11" t="s">
        <v>1455</v>
      </c>
      <c r="U256" t="str">
        <f t="shared" si="20"/>
        <v>是</v>
      </c>
    </row>
    <row r="257" spans="1:21">
      <c r="A257" s="2" t="str">
        <f>K257&amp;MID(L:L,15,4)</f>
        <v>冼意芬3944</v>
      </c>
      <c r="B257" s="7" t="s">
        <v>2626</v>
      </c>
      <c r="C257" s="7" t="s">
        <v>1457</v>
      </c>
      <c r="D257" s="7">
        <v>62</v>
      </c>
      <c r="E257" s="7" t="s">
        <v>2627</v>
      </c>
      <c r="F257" s="7" t="s">
        <v>23998</v>
      </c>
      <c r="G257" s="7" t="s">
        <v>23999</v>
      </c>
      <c r="H257" s="7" t="s">
        <v>1450</v>
      </c>
      <c r="I257" s="7" t="s">
        <v>24000</v>
      </c>
      <c r="J257" s="7" t="s">
        <v>1452</v>
      </c>
      <c r="K257" s="7" t="s">
        <v>36</v>
      </c>
      <c r="L257" s="7" t="s">
        <v>37</v>
      </c>
      <c r="M257" s="7" t="s">
        <v>1461</v>
      </c>
      <c r="N257" s="7" t="s">
        <v>23</v>
      </c>
      <c r="O257" s="11">
        <v>8</v>
      </c>
      <c r="P257" s="11">
        <v>4</v>
      </c>
      <c r="Q257" s="11">
        <v>3</v>
      </c>
      <c r="R257" s="11">
        <f t="shared" si="25"/>
        <v>5</v>
      </c>
      <c r="S257" s="11" t="s">
        <v>1455</v>
      </c>
      <c r="U257" t="str">
        <f t="shared" si="20"/>
        <v>是</v>
      </c>
    </row>
    <row r="258" spans="1:21">
      <c r="A258" s="2" t="str">
        <f>K258&amp;MID(L:L,15,4)</f>
        <v>麦积南5138</v>
      </c>
      <c r="B258" s="7" t="s">
        <v>2492</v>
      </c>
      <c r="C258" s="7" t="s">
        <v>1446</v>
      </c>
      <c r="D258" s="7">
        <v>51</v>
      </c>
      <c r="E258" s="7" t="s">
        <v>2493</v>
      </c>
      <c r="F258" s="7" t="s">
        <v>24001</v>
      </c>
      <c r="G258" s="7" t="s">
        <v>24002</v>
      </c>
      <c r="H258" s="7" t="s">
        <v>1450</v>
      </c>
      <c r="I258" s="7" t="s">
        <v>24003</v>
      </c>
      <c r="J258" s="7" t="s">
        <v>1452</v>
      </c>
      <c r="K258" s="7" t="s">
        <v>1080</v>
      </c>
      <c r="L258" s="7" t="s">
        <v>1081</v>
      </c>
      <c r="M258" s="7" t="s">
        <v>1461</v>
      </c>
      <c r="N258" s="7" t="s">
        <v>23</v>
      </c>
      <c r="O258" s="11">
        <v>4</v>
      </c>
      <c r="P258" s="11">
        <v>55</v>
      </c>
      <c r="Q258" s="11">
        <v>3</v>
      </c>
      <c r="R258" s="11">
        <f t="shared" si="25"/>
        <v>1</v>
      </c>
      <c r="S258" s="11" t="s">
        <v>1455</v>
      </c>
      <c r="U258" t="str">
        <f t="shared" si="20"/>
        <v>是</v>
      </c>
    </row>
    <row r="259" spans="1:21">
      <c r="A259" s="2" t="str">
        <f>K259&amp;MID(L:L,15,4)</f>
        <v>钟耀坤3314</v>
      </c>
      <c r="B259" s="7" t="s">
        <v>2111</v>
      </c>
      <c r="C259" s="7" t="s">
        <v>1446</v>
      </c>
      <c r="D259" s="7">
        <v>48</v>
      </c>
      <c r="E259" s="7" t="s">
        <v>1124</v>
      </c>
      <c r="F259" s="7" t="s">
        <v>24004</v>
      </c>
      <c r="G259" s="7" t="s">
        <v>24005</v>
      </c>
      <c r="H259" s="7" t="s">
        <v>1450</v>
      </c>
      <c r="I259" s="7" t="s">
        <v>24006</v>
      </c>
      <c r="J259" s="7" t="s">
        <v>1452</v>
      </c>
      <c r="K259" s="7" t="s">
        <v>741</v>
      </c>
      <c r="L259" s="7" t="s">
        <v>742</v>
      </c>
      <c r="M259" s="7" t="s">
        <v>1461</v>
      </c>
      <c r="N259" s="7" t="s">
        <v>1467</v>
      </c>
      <c r="O259" s="11">
        <v>3</v>
      </c>
      <c r="P259" s="11">
        <v>51</v>
      </c>
      <c r="Q259" s="11">
        <v>3</v>
      </c>
      <c r="R259" s="11">
        <f t="shared" si="25"/>
        <v>0</v>
      </c>
      <c r="S259" s="11" t="s">
        <v>1455</v>
      </c>
      <c r="U259" t="str">
        <f t="shared" ref="U259:U322" si="26">S259</f>
        <v>是</v>
      </c>
    </row>
    <row r="260" spans="1:21">
      <c r="A260" s="2" t="str">
        <f>K260&amp;MID(L:L,15,4)</f>
        <v>邓文灿1217</v>
      </c>
      <c r="B260" s="7" t="s">
        <v>2637</v>
      </c>
      <c r="C260" s="7" t="s">
        <v>1457</v>
      </c>
      <c r="D260" s="7">
        <v>51</v>
      </c>
      <c r="E260" s="7" t="s">
        <v>2638</v>
      </c>
      <c r="F260" s="7" t="s">
        <v>24007</v>
      </c>
      <c r="G260" s="7" t="s">
        <v>24008</v>
      </c>
      <c r="H260" s="7" t="s">
        <v>1450</v>
      </c>
      <c r="I260" s="7" t="s">
        <v>24009</v>
      </c>
      <c r="J260" s="7" t="s">
        <v>1452</v>
      </c>
      <c r="K260" s="7" t="s">
        <v>149</v>
      </c>
      <c r="L260" s="7" t="s">
        <v>150</v>
      </c>
      <c r="M260" s="7" t="s">
        <v>1453</v>
      </c>
      <c r="N260" s="7" t="s">
        <v>23</v>
      </c>
      <c r="O260" s="11">
        <v>2</v>
      </c>
      <c r="P260" s="11">
        <v>51</v>
      </c>
      <c r="Q260" s="11">
        <v>1.5</v>
      </c>
      <c r="R260" s="11">
        <f t="shared" si="25"/>
        <v>0.5</v>
      </c>
      <c r="S260" s="11" t="s">
        <v>1455</v>
      </c>
      <c r="U260" t="str">
        <f t="shared" si="26"/>
        <v>是</v>
      </c>
    </row>
    <row r="261" spans="1:21">
      <c r="A261" s="2" t="str">
        <f>K261&amp;MID(L:L,15,4)</f>
        <v>刘启良5615</v>
      </c>
      <c r="B261" s="7" t="s">
        <v>2642</v>
      </c>
      <c r="C261" s="7" t="s">
        <v>1446</v>
      </c>
      <c r="D261" s="7">
        <v>58</v>
      </c>
      <c r="E261" s="7" t="s">
        <v>2643</v>
      </c>
      <c r="F261" s="7" t="s">
        <v>24010</v>
      </c>
      <c r="G261" s="7" t="s">
        <v>24011</v>
      </c>
      <c r="H261" s="7" t="s">
        <v>1450</v>
      </c>
      <c r="I261" s="7" t="s">
        <v>24012</v>
      </c>
      <c r="J261" s="7" t="s">
        <v>1452</v>
      </c>
      <c r="K261" s="7" t="s">
        <v>407</v>
      </c>
      <c r="L261" s="7" t="s">
        <v>2647</v>
      </c>
      <c r="M261" s="7" t="s">
        <v>1461</v>
      </c>
      <c r="N261" s="7" t="s">
        <v>23</v>
      </c>
      <c r="O261" s="11">
        <v>5</v>
      </c>
      <c r="P261" s="11">
        <v>23</v>
      </c>
      <c r="Q261" s="11">
        <v>3</v>
      </c>
      <c r="R261" s="11">
        <f t="shared" si="25"/>
        <v>2</v>
      </c>
      <c r="S261" s="11" t="s">
        <v>1455</v>
      </c>
      <c r="U261" t="str">
        <f t="shared" si="26"/>
        <v>是</v>
      </c>
    </row>
    <row r="262" spans="1:21">
      <c r="A262" s="2" t="str">
        <f>K262&amp;MID(L:L,15,4)</f>
        <v>王颖欣1243</v>
      </c>
      <c r="B262" s="7" t="s">
        <v>2648</v>
      </c>
      <c r="C262" s="7" t="s">
        <v>1457</v>
      </c>
      <c r="D262" s="7">
        <v>51</v>
      </c>
      <c r="E262" s="7" t="s">
        <v>917</v>
      </c>
      <c r="F262" s="7" t="s">
        <v>24013</v>
      </c>
      <c r="G262" s="7" t="s">
        <v>24014</v>
      </c>
      <c r="H262" s="7" t="s">
        <v>1450</v>
      </c>
      <c r="I262" s="7" t="s">
        <v>24015</v>
      </c>
      <c r="J262" s="7" t="s">
        <v>1452</v>
      </c>
      <c r="K262" s="7" t="s">
        <v>915</v>
      </c>
      <c r="L262" s="7" t="s">
        <v>916</v>
      </c>
      <c r="M262" s="7" t="s">
        <v>1461</v>
      </c>
      <c r="N262" s="7" t="s">
        <v>23</v>
      </c>
      <c r="O262" s="11">
        <v>3</v>
      </c>
      <c r="P262" s="11">
        <v>25</v>
      </c>
      <c r="Q262" s="11">
        <v>3</v>
      </c>
      <c r="R262" s="11">
        <f t="shared" si="25"/>
        <v>0</v>
      </c>
      <c r="S262" s="11" t="s">
        <v>1455</v>
      </c>
      <c r="U262" t="str">
        <f t="shared" si="26"/>
        <v>是</v>
      </c>
    </row>
    <row r="263" spans="1:21">
      <c r="A263" s="2" t="str">
        <f>K263&amp;MID(L:L,15,4)</f>
        <v>李玉清2725</v>
      </c>
      <c r="B263" s="7" t="s">
        <v>2652</v>
      </c>
      <c r="C263" s="7" t="s">
        <v>1444</v>
      </c>
      <c r="D263" s="7">
        <v>43</v>
      </c>
      <c r="E263" s="7" t="s">
        <v>2653</v>
      </c>
      <c r="F263" s="7" t="s">
        <v>24016</v>
      </c>
      <c r="G263" s="7" t="s">
        <v>24017</v>
      </c>
      <c r="H263" s="7" t="s">
        <v>1450</v>
      </c>
      <c r="I263" s="7" t="s">
        <v>9052</v>
      </c>
      <c r="J263" s="7" t="s">
        <v>1452</v>
      </c>
      <c r="K263" s="7" t="s">
        <v>702</v>
      </c>
      <c r="L263" s="7" t="s">
        <v>703</v>
      </c>
      <c r="M263" s="7" t="s">
        <v>1461</v>
      </c>
      <c r="N263" s="7" t="s">
        <v>1467</v>
      </c>
      <c r="O263" s="11">
        <v>3</v>
      </c>
      <c r="P263" s="11">
        <v>8</v>
      </c>
      <c r="Q263" s="11">
        <v>3</v>
      </c>
      <c r="R263" s="11">
        <f t="shared" si="25"/>
        <v>0</v>
      </c>
      <c r="S263" s="11" t="s">
        <v>1455</v>
      </c>
      <c r="U263" t="str">
        <f t="shared" si="26"/>
        <v>是</v>
      </c>
    </row>
    <row r="264" spans="1:21">
      <c r="A264" s="2" t="str">
        <f>K264&amp;MID(L:L,15,4)</f>
        <v>陈建辉1018</v>
      </c>
      <c r="B264" s="7" t="s">
        <v>2657</v>
      </c>
      <c r="C264" s="7" t="s">
        <v>1446</v>
      </c>
      <c r="D264" s="7">
        <v>45</v>
      </c>
      <c r="E264" s="7" t="s">
        <v>2658</v>
      </c>
      <c r="F264" s="7" t="s">
        <v>24018</v>
      </c>
      <c r="G264" s="7" t="s">
        <v>24019</v>
      </c>
      <c r="H264" s="7" t="s">
        <v>2042</v>
      </c>
      <c r="I264" s="7" t="s">
        <v>24020</v>
      </c>
      <c r="J264" s="7" t="s">
        <v>1452</v>
      </c>
      <c r="K264" s="7" t="s">
        <v>733</v>
      </c>
      <c r="L264" s="7" t="s">
        <v>734</v>
      </c>
      <c r="M264" s="7" t="s">
        <v>1461</v>
      </c>
      <c r="N264" s="7" t="s">
        <v>1467</v>
      </c>
      <c r="O264" s="11">
        <v>4</v>
      </c>
      <c r="P264" s="11">
        <v>0</v>
      </c>
      <c r="Q264" s="11">
        <v>3</v>
      </c>
      <c r="R264" s="11">
        <f t="shared" si="25"/>
        <v>1</v>
      </c>
      <c r="S264" s="11" t="s">
        <v>1455</v>
      </c>
      <c r="U264" t="str">
        <f t="shared" si="26"/>
        <v>是</v>
      </c>
    </row>
    <row r="265" spans="1:21">
      <c r="A265" s="2" t="str">
        <f>K265&amp;MID(L:L,15,4)</f>
        <v>温新群2747</v>
      </c>
      <c r="B265" s="7" t="s">
        <v>2675</v>
      </c>
      <c r="C265" s="7" t="s">
        <v>1446</v>
      </c>
      <c r="D265" s="7">
        <v>54</v>
      </c>
      <c r="E265" s="7" t="s">
        <v>2676</v>
      </c>
      <c r="F265" s="7" t="s">
        <v>24021</v>
      </c>
      <c r="G265" s="7" t="s">
        <v>24022</v>
      </c>
      <c r="H265" s="7" t="s">
        <v>1450</v>
      </c>
      <c r="I265" s="7" t="s">
        <v>14287</v>
      </c>
      <c r="J265" s="7" t="s">
        <v>1452</v>
      </c>
      <c r="K265" s="7" t="s">
        <v>573</v>
      </c>
      <c r="L265" s="7" t="s">
        <v>574</v>
      </c>
      <c r="M265" s="7" t="s">
        <v>1453</v>
      </c>
      <c r="N265" s="7" t="s">
        <v>23</v>
      </c>
      <c r="O265" s="11">
        <v>3</v>
      </c>
      <c r="P265" s="11">
        <v>18</v>
      </c>
      <c r="Q265" s="11">
        <v>1.5</v>
      </c>
      <c r="R265" s="11">
        <f t="shared" si="25"/>
        <v>1.5</v>
      </c>
      <c r="S265" s="11" t="s">
        <v>1455</v>
      </c>
      <c r="U265" t="str">
        <f t="shared" si="26"/>
        <v>是</v>
      </c>
    </row>
    <row r="266" spans="1:21">
      <c r="A266" s="2" t="str">
        <f>K266&amp;MID(L:L,15,4)</f>
        <v>蒋金荣4817</v>
      </c>
      <c r="B266" s="7" t="s">
        <v>2680</v>
      </c>
      <c r="C266" s="7" t="s">
        <v>1446</v>
      </c>
      <c r="D266" s="7">
        <v>34</v>
      </c>
      <c r="E266" s="7" t="s">
        <v>317</v>
      </c>
      <c r="F266" s="7" t="s">
        <v>24023</v>
      </c>
      <c r="G266" s="7" t="s">
        <v>24024</v>
      </c>
      <c r="H266" s="7" t="s">
        <v>1450</v>
      </c>
      <c r="I266" s="7" t="s">
        <v>24025</v>
      </c>
      <c r="J266" s="7" t="s">
        <v>1452</v>
      </c>
      <c r="K266" s="7" t="s">
        <v>314</v>
      </c>
      <c r="L266" s="7" t="s">
        <v>315</v>
      </c>
      <c r="M266" s="7" t="s">
        <v>1461</v>
      </c>
      <c r="N266" s="7" t="s">
        <v>23</v>
      </c>
      <c r="O266" s="11">
        <v>8</v>
      </c>
      <c r="P266" s="11">
        <v>6</v>
      </c>
      <c r="Q266" s="11">
        <v>3</v>
      </c>
      <c r="R266" s="11">
        <f t="shared" si="25"/>
        <v>5</v>
      </c>
      <c r="S266" s="11" t="s">
        <v>1455</v>
      </c>
      <c r="U266" t="str">
        <f t="shared" si="26"/>
        <v>是</v>
      </c>
    </row>
    <row r="267" spans="1:21">
      <c r="A267" s="2" t="str">
        <f>K267&amp;MID(L:L,15,4)</f>
        <v>李棣华4091</v>
      </c>
      <c r="B267" s="7" t="s">
        <v>2684</v>
      </c>
      <c r="C267" s="7" t="s">
        <v>1446</v>
      </c>
      <c r="D267" s="7">
        <v>55</v>
      </c>
      <c r="E267" s="7" t="s">
        <v>2685</v>
      </c>
      <c r="F267" s="7" t="s">
        <v>24026</v>
      </c>
      <c r="G267" s="7" t="s">
        <v>24027</v>
      </c>
      <c r="H267" s="7" t="s">
        <v>1450</v>
      </c>
      <c r="I267" s="7" t="s">
        <v>7229</v>
      </c>
      <c r="J267" s="7" t="s">
        <v>1452</v>
      </c>
      <c r="K267" s="7" t="s">
        <v>363</v>
      </c>
      <c r="L267" s="7" t="s">
        <v>364</v>
      </c>
      <c r="M267" s="7" t="s">
        <v>1461</v>
      </c>
      <c r="N267" s="7" t="s">
        <v>23</v>
      </c>
      <c r="O267" s="11">
        <v>3</v>
      </c>
      <c r="P267" s="11">
        <v>3</v>
      </c>
      <c r="Q267" s="11">
        <v>3</v>
      </c>
      <c r="R267" s="11">
        <f t="shared" si="25"/>
        <v>0</v>
      </c>
      <c r="S267" s="11" t="s">
        <v>1455</v>
      </c>
      <c r="U267" t="str">
        <f t="shared" si="26"/>
        <v>是</v>
      </c>
    </row>
    <row r="268" spans="1:21">
      <c r="A268" s="2" t="str">
        <f>K268&amp;MID(L:L,15,4)</f>
        <v>崔玉娥4261</v>
      </c>
      <c r="B268" s="7" t="s">
        <v>1736</v>
      </c>
      <c r="C268" s="7" t="s">
        <v>1446</v>
      </c>
      <c r="D268" s="7">
        <v>48</v>
      </c>
      <c r="E268" s="7" t="s">
        <v>1737</v>
      </c>
      <c r="F268" s="7" t="s">
        <v>24028</v>
      </c>
      <c r="G268" s="7" t="s">
        <v>24029</v>
      </c>
      <c r="H268" s="7" t="s">
        <v>1450</v>
      </c>
      <c r="I268" s="7" t="s">
        <v>19100</v>
      </c>
      <c r="J268" s="7" t="s">
        <v>1452</v>
      </c>
      <c r="K268" s="7" t="s">
        <v>110</v>
      </c>
      <c r="L268" s="7" t="s">
        <v>111</v>
      </c>
      <c r="M268" s="7" t="s">
        <v>1453</v>
      </c>
      <c r="N268" s="7" t="s">
        <v>23</v>
      </c>
      <c r="O268" s="11">
        <v>1</v>
      </c>
      <c r="P268" s="11">
        <v>35</v>
      </c>
      <c r="Q268" s="11">
        <v>1.5</v>
      </c>
      <c r="R268" s="11">
        <v>0</v>
      </c>
      <c r="S268" s="11" t="s">
        <v>1455</v>
      </c>
      <c r="U268" t="str">
        <f t="shared" si="26"/>
        <v>是</v>
      </c>
    </row>
    <row r="269" spans="1:21">
      <c r="A269" s="2" t="str">
        <f>K269&amp;MID(L:L,15,4)</f>
        <v>梁国英1528</v>
      </c>
      <c r="B269" s="7" t="s">
        <v>2695</v>
      </c>
      <c r="C269" s="7" t="s">
        <v>1446</v>
      </c>
      <c r="D269" s="7">
        <v>44</v>
      </c>
      <c r="E269" s="7" t="s">
        <v>288</v>
      </c>
      <c r="F269" s="7" t="s">
        <v>24030</v>
      </c>
      <c r="G269" s="7" t="s">
        <v>24031</v>
      </c>
      <c r="H269" s="7" t="s">
        <v>1450</v>
      </c>
      <c r="I269" s="7" t="s">
        <v>24032</v>
      </c>
      <c r="J269" s="7" t="s">
        <v>1452</v>
      </c>
      <c r="K269" s="7" t="s">
        <v>285</v>
      </c>
      <c r="L269" s="7" t="s">
        <v>286</v>
      </c>
      <c r="M269" s="7" t="s">
        <v>1461</v>
      </c>
      <c r="N269" s="7" t="s">
        <v>23</v>
      </c>
      <c r="O269" s="11">
        <v>8</v>
      </c>
      <c r="P269" s="11">
        <v>2</v>
      </c>
      <c r="Q269" s="11">
        <v>3</v>
      </c>
      <c r="R269" s="11">
        <f t="shared" ref="R269:R279" si="27">O269-Q269</f>
        <v>5</v>
      </c>
      <c r="S269" s="11" t="s">
        <v>1455</v>
      </c>
      <c r="U269" t="str">
        <f t="shared" si="26"/>
        <v>是</v>
      </c>
    </row>
    <row r="270" spans="1:21">
      <c r="A270" s="2" t="str">
        <f>K270&amp;MID(L:L,15,4)</f>
        <v>杜观2121</v>
      </c>
      <c r="B270" s="7" t="s">
        <v>2699</v>
      </c>
      <c r="C270" s="7" t="s">
        <v>1457</v>
      </c>
      <c r="D270" s="7">
        <v>55</v>
      </c>
      <c r="E270" s="7" t="s">
        <v>2700</v>
      </c>
      <c r="F270" s="7" t="s">
        <v>24033</v>
      </c>
      <c r="G270" s="7" t="s">
        <v>24034</v>
      </c>
      <c r="H270" s="7" t="s">
        <v>1450</v>
      </c>
      <c r="I270" s="7" t="s">
        <v>24035</v>
      </c>
      <c r="J270" s="7" t="s">
        <v>1452</v>
      </c>
      <c r="K270" s="7" t="s">
        <v>128</v>
      </c>
      <c r="L270" s="7" t="s">
        <v>129</v>
      </c>
      <c r="M270" s="7" t="s">
        <v>1453</v>
      </c>
      <c r="N270" s="7" t="s">
        <v>23</v>
      </c>
      <c r="O270" s="11">
        <v>2</v>
      </c>
      <c r="P270" s="11">
        <v>5</v>
      </c>
      <c r="Q270" s="11">
        <v>1.5</v>
      </c>
      <c r="R270" s="11">
        <f t="shared" si="27"/>
        <v>0.5</v>
      </c>
      <c r="S270" s="11" t="s">
        <v>1455</v>
      </c>
      <c r="U270" t="str">
        <f t="shared" si="26"/>
        <v>是</v>
      </c>
    </row>
    <row r="271" spans="1:21">
      <c r="A271" s="2" t="str">
        <f>K271&amp;MID(L:L,15,4)</f>
        <v>胡少明1813</v>
      </c>
      <c r="B271" s="7" t="s">
        <v>2704</v>
      </c>
      <c r="C271" s="7" t="s">
        <v>1446</v>
      </c>
      <c r="D271" s="7">
        <v>45</v>
      </c>
      <c r="E271" s="7" t="s">
        <v>2705</v>
      </c>
      <c r="F271" s="7" t="s">
        <v>24036</v>
      </c>
      <c r="G271" s="7" t="s">
        <v>24037</v>
      </c>
      <c r="H271" s="7" t="s">
        <v>1450</v>
      </c>
      <c r="I271" s="7" t="s">
        <v>24038</v>
      </c>
      <c r="J271" s="7" t="s">
        <v>1452</v>
      </c>
      <c r="K271" s="7" t="s">
        <v>825</v>
      </c>
      <c r="L271" s="7" t="s">
        <v>826</v>
      </c>
      <c r="M271" s="7" t="s">
        <v>1453</v>
      </c>
      <c r="N271" s="7" t="s">
        <v>23</v>
      </c>
      <c r="O271" s="11">
        <v>1</v>
      </c>
      <c r="P271" s="11">
        <v>37</v>
      </c>
      <c r="Q271" s="11">
        <v>1.5</v>
      </c>
      <c r="R271" s="11">
        <v>0</v>
      </c>
      <c r="S271" s="11" t="s">
        <v>1455</v>
      </c>
      <c r="U271" t="str">
        <f t="shared" si="26"/>
        <v>是</v>
      </c>
    </row>
    <row r="272" spans="1:21">
      <c r="A272" s="2" t="str">
        <f>K272&amp;MID(L:L,15,4)</f>
        <v>陈启池2419</v>
      </c>
      <c r="B272" s="7" t="s">
        <v>2652</v>
      </c>
      <c r="C272" s="7" t="s">
        <v>1444</v>
      </c>
      <c r="D272" s="7">
        <v>43</v>
      </c>
      <c r="E272" s="7" t="s">
        <v>2653</v>
      </c>
      <c r="F272" s="7" t="s">
        <v>24039</v>
      </c>
      <c r="G272" s="7" t="s">
        <v>24040</v>
      </c>
      <c r="H272" s="7" t="s">
        <v>1450</v>
      </c>
      <c r="I272" s="7" t="s">
        <v>24041</v>
      </c>
      <c r="J272" s="7" t="s">
        <v>1452</v>
      </c>
      <c r="K272" s="7" t="s">
        <v>591</v>
      </c>
      <c r="L272" s="7" t="s">
        <v>592</v>
      </c>
      <c r="M272" s="7" t="s">
        <v>1461</v>
      </c>
      <c r="N272" s="7" t="s">
        <v>23</v>
      </c>
      <c r="O272" s="11">
        <v>3</v>
      </c>
      <c r="P272" s="11">
        <v>5</v>
      </c>
      <c r="Q272" s="11">
        <v>3</v>
      </c>
      <c r="R272" s="11">
        <f t="shared" si="27"/>
        <v>0</v>
      </c>
      <c r="S272" s="11" t="s">
        <v>1455</v>
      </c>
      <c r="U272" t="str">
        <f t="shared" si="26"/>
        <v>是</v>
      </c>
    </row>
    <row r="273" spans="1:21">
      <c r="A273" s="2" t="str">
        <f>K273&amp;MID(L:L,15,4)</f>
        <v>吴华妹6028</v>
      </c>
      <c r="B273" s="7" t="s">
        <v>2581</v>
      </c>
      <c r="C273" s="7" t="s">
        <v>1457</v>
      </c>
      <c r="D273" s="7">
        <v>53</v>
      </c>
      <c r="E273" s="7" t="s">
        <v>2582</v>
      </c>
      <c r="F273" s="7" t="s">
        <v>24042</v>
      </c>
      <c r="G273" s="7" t="s">
        <v>24043</v>
      </c>
      <c r="H273" s="7" t="s">
        <v>1450</v>
      </c>
      <c r="I273" s="7" t="s">
        <v>24044</v>
      </c>
      <c r="J273" s="7" t="s">
        <v>1452</v>
      </c>
      <c r="K273" s="7" t="s">
        <v>510</v>
      </c>
      <c r="L273" s="7" t="s">
        <v>511</v>
      </c>
      <c r="M273" s="7" t="s">
        <v>1453</v>
      </c>
      <c r="N273" s="7" t="s">
        <v>23</v>
      </c>
      <c r="O273" s="11">
        <v>2</v>
      </c>
      <c r="P273" s="11">
        <v>22</v>
      </c>
      <c r="Q273" s="11">
        <v>1.5</v>
      </c>
      <c r="R273" s="11">
        <f t="shared" si="27"/>
        <v>0.5</v>
      </c>
      <c r="S273" s="11" t="s">
        <v>1455</v>
      </c>
      <c r="U273" t="str">
        <f t="shared" si="26"/>
        <v>是</v>
      </c>
    </row>
    <row r="274" spans="1:21">
      <c r="A274" s="2" t="str">
        <f>K274&amp;MID(L:L,15,4)</f>
        <v>刘义昌1615</v>
      </c>
      <c r="B274" s="7" t="s">
        <v>2128</v>
      </c>
      <c r="C274" s="7" t="s">
        <v>1446</v>
      </c>
      <c r="D274" s="7">
        <v>59</v>
      </c>
      <c r="E274" s="7" t="s">
        <v>2129</v>
      </c>
      <c r="F274" s="7" t="s">
        <v>24045</v>
      </c>
      <c r="G274" s="7" t="s">
        <v>24046</v>
      </c>
      <c r="H274" s="7" t="s">
        <v>1450</v>
      </c>
      <c r="I274" s="7" t="s">
        <v>3820</v>
      </c>
      <c r="J274" s="7" t="s">
        <v>1452</v>
      </c>
      <c r="K274" s="7" t="s">
        <v>414</v>
      </c>
      <c r="L274" s="7" t="s">
        <v>415</v>
      </c>
      <c r="M274" s="7" t="s">
        <v>1461</v>
      </c>
      <c r="N274" s="7" t="s">
        <v>23</v>
      </c>
      <c r="O274" s="11">
        <v>3</v>
      </c>
      <c r="P274" s="11">
        <v>26</v>
      </c>
      <c r="Q274" s="11">
        <v>3</v>
      </c>
      <c r="R274" s="11">
        <f t="shared" si="27"/>
        <v>0</v>
      </c>
      <c r="S274" s="11" t="s">
        <v>1455</v>
      </c>
      <c r="U274" t="str">
        <f t="shared" si="26"/>
        <v>是</v>
      </c>
    </row>
    <row r="275" spans="1:21">
      <c r="A275" s="2" t="str">
        <f>K275&amp;MID(L:L,15,4)</f>
        <v>吴卓成0013</v>
      </c>
      <c r="B275" s="7" t="s">
        <v>1761</v>
      </c>
      <c r="C275" s="7" t="s">
        <v>1446</v>
      </c>
      <c r="D275" s="7">
        <v>57</v>
      </c>
      <c r="E275" s="7" t="s">
        <v>1762</v>
      </c>
      <c r="F275" s="7" t="s">
        <v>24047</v>
      </c>
      <c r="G275" s="7" t="s">
        <v>24048</v>
      </c>
      <c r="H275" s="7" t="s">
        <v>1450</v>
      </c>
      <c r="I275" s="7" t="s">
        <v>17087</v>
      </c>
      <c r="J275" s="7" t="s">
        <v>1452</v>
      </c>
      <c r="K275" s="7" t="s">
        <v>523</v>
      </c>
      <c r="L275" s="7" t="s">
        <v>524</v>
      </c>
      <c r="M275" s="7" t="s">
        <v>1461</v>
      </c>
      <c r="N275" s="7" t="s">
        <v>23</v>
      </c>
      <c r="O275" s="11">
        <v>3</v>
      </c>
      <c r="P275" s="11">
        <v>15</v>
      </c>
      <c r="Q275" s="11">
        <v>3</v>
      </c>
      <c r="R275" s="11">
        <f t="shared" si="27"/>
        <v>0</v>
      </c>
      <c r="S275" s="11" t="s">
        <v>1455</v>
      </c>
      <c r="U275" t="str">
        <f t="shared" si="26"/>
        <v>是</v>
      </c>
    </row>
    <row r="276" spans="1:21">
      <c r="A276" s="2" t="str">
        <f>K276&amp;MID(L:L,15,4)</f>
        <v>陈桂森0622</v>
      </c>
      <c r="B276" s="7" t="s">
        <v>4676</v>
      </c>
      <c r="C276" s="7" t="s">
        <v>1457</v>
      </c>
      <c r="D276" s="7">
        <v>49</v>
      </c>
      <c r="E276" s="7" t="s">
        <v>4677</v>
      </c>
      <c r="F276" s="7" t="s">
        <v>24049</v>
      </c>
      <c r="G276" s="7" t="s">
        <v>24050</v>
      </c>
      <c r="H276" s="7" t="s">
        <v>1450</v>
      </c>
      <c r="I276" s="7" t="s">
        <v>24051</v>
      </c>
      <c r="J276" s="7" t="s">
        <v>1452</v>
      </c>
      <c r="K276" s="7" t="s">
        <v>1264</v>
      </c>
      <c r="L276" s="7" t="s">
        <v>1265</v>
      </c>
      <c r="M276" s="7" t="s">
        <v>1461</v>
      </c>
      <c r="N276" s="7" t="s">
        <v>1462</v>
      </c>
      <c r="O276" s="11">
        <v>8</v>
      </c>
      <c r="P276" s="11">
        <v>20</v>
      </c>
      <c r="Q276" s="11">
        <v>2.5</v>
      </c>
      <c r="R276" s="11">
        <f t="shared" si="27"/>
        <v>5.5</v>
      </c>
      <c r="S276" s="11" t="s">
        <v>1455</v>
      </c>
      <c r="U276" t="str">
        <f t="shared" si="26"/>
        <v>是</v>
      </c>
    </row>
    <row r="277" spans="1:21">
      <c r="A277" s="2" t="str">
        <f>K277&amp;MID(L:L,15,4)</f>
        <v>胡少群1649</v>
      </c>
      <c r="B277" s="7" t="s">
        <v>16610</v>
      </c>
      <c r="C277" s="7" t="s">
        <v>1446</v>
      </c>
      <c r="D277" s="7">
        <v>51</v>
      </c>
      <c r="E277" s="7" t="s">
        <v>1715</v>
      </c>
      <c r="F277" s="7" t="s">
        <v>24052</v>
      </c>
      <c r="G277" s="7" t="s">
        <v>24053</v>
      </c>
      <c r="H277" s="7" t="s">
        <v>1450</v>
      </c>
      <c r="I277" s="7" t="s">
        <v>24054</v>
      </c>
      <c r="J277" s="7" t="s">
        <v>1452</v>
      </c>
      <c r="K277" s="7" t="s">
        <v>862</v>
      </c>
      <c r="L277" s="7" t="s">
        <v>863</v>
      </c>
      <c r="M277" s="7" t="s">
        <v>1461</v>
      </c>
      <c r="N277" s="7" t="s">
        <v>1454</v>
      </c>
      <c r="O277" s="11">
        <v>3</v>
      </c>
      <c r="P277" s="11">
        <v>39</v>
      </c>
      <c r="Q277" s="11">
        <v>3</v>
      </c>
      <c r="R277" s="11">
        <f t="shared" si="27"/>
        <v>0</v>
      </c>
      <c r="S277" s="11" t="s">
        <v>1455</v>
      </c>
      <c r="U277" t="str">
        <f t="shared" si="26"/>
        <v>是</v>
      </c>
    </row>
    <row r="278" spans="1:21">
      <c r="A278" s="2" t="str">
        <f>K278&amp;MID(L:L,15,4)</f>
        <v>肖转娣182X</v>
      </c>
      <c r="B278" s="7" t="s">
        <v>2724</v>
      </c>
      <c r="C278" s="7" t="s">
        <v>1446</v>
      </c>
      <c r="D278" s="7">
        <v>35</v>
      </c>
      <c r="E278" s="7" t="s">
        <v>2725</v>
      </c>
      <c r="F278" s="7" t="s">
        <v>24055</v>
      </c>
      <c r="G278" s="7" t="s">
        <v>24056</v>
      </c>
      <c r="H278" s="7" t="s">
        <v>1450</v>
      </c>
      <c r="I278" s="7" t="s">
        <v>24057</v>
      </c>
      <c r="J278" s="7" t="s">
        <v>1452</v>
      </c>
      <c r="K278" s="7" t="s">
        <v>851</v>
      </c>
      <c r="L278" s="7" t="s">
        <v>852</v>
      </c>
      <c r="M278" s="7" t="s">
        <v>1461</v>
      </c>
      <c r="N278" s="7" t="s">
        <v>23</v>
      </c>
      <c r="O278" s="11">
        <v>5</v>
      </c>
      <c r="P278" s="11">
        <v>30</v>
      </c>
      <c r="Q278" s="11">
        <v>3</v>
      </c>
      <c r="R278" s="11">
        <f t="shared" si="27"/>
        <v>2</v>
      </c>
      <c r="S278" s="11" t="s">
        <v>1455</v>
      </c>
      <c r="U278" t="str">
        <f t="shared" si="26"/>
        <v>是</v>
      </c>
    </row>
    <row r="279" spans="1:21">
      <c r="A279" s="2" t="str">
        <f>K279&amp;MID(L:L,15,4)</f>
        <v>区平仙514X</v>
      </c>
      <c r="B279" s="7" t="s">
        <v>3664</v>
      </c>
      <c r="C279" s="7" t="s">
        <v>1446</v>
      </c>
      <c r="D279" s="7">
        <v>60</v>
      </c>
      <c r="E279" s="7" t="s">
        <v>3665</v>
      </c>
      <c r="F279" s="7" t="s">
        <v>24058</v>
      </c>
      <c r="G279" s="7" t="s">
        <v>24059</v>
      </c>
      <c r="H279" s="7" t="s">
        <v>1450</v>
      </c>
      <c r="I279" s="7" t="s">
        <v>24060</v>
      </c>
      <c r="J279" s="7" t="s">
        <v>1452</v>
      </c>
      <c r="K279" s="7" t="s">
        <v>443</v>
      </c>
      <c r="L279" s="7" t="s">
        <v>444</v>
      </c>
      <c r="M279" s="7" t="s">
        <v>1453</v>
      </c>
      <c r="N279" s="7" t="s">
        <v>23</v>
      </c>
      <c r="O279" s="11">
        <v>2</v>
      </c>
      <c r="P279" s="11">
        <v>6</v>
      </c>
      <c r="Q279" s="11">
        <v>1.5</v>
      </c>
      <c r="R279" s="11">
        <f t="shared" si="27"/>
        <v>0.5</v>
      </c>
      <c r="S279" s="11" t="s">
        <v>1455</v>
      </c>
      <c r="U279" t="str">
        <f t="shared" si="26"/>
        <v>是</v>
      </c>
    </row>
    <row r="280" spans="1:21">
      <c r="A280" s="2" t="str">
        <f>K280&amp;MID(L:L,15,4)</f>
        <v>苏剑明0913</v>
      </c>
      <c r="B280" s="7" t="s">
        <v>2729</v>
      </c>
      <c r="C280" s="7" t="s">
        <v>1446</v>
      </c>
      <c r="D280" s="7">
        <v>35</v>
      </c>
      <c r="E280" s="7" t="s">
        <v>2730</v>
      </c>
      <c r="F280" s="7" t="s">
        <v>24061</v>
      </c>
      <c r="G280" s="7" t="s">
        <v>24062</v>
      </c>
      <c r="H280" s="7" t="s">
        <v>1450</v>
      </c>
      <c r="I280" s="7" t="s">
        <v>24063</v>
      </c>
      <c r="J280" s="7" t="s">
        <v>1452</v>
      </c>
      <c r="K280" s="7" t="s">
        <v>529</v>
      </c>
      <c r="L280" s="7" t="s">
        <v>530</v>
      </c>
      <c r="M280" s="7" t="s">
        <v>1453</v>
      </c>
      <c r="N280" s="7" t="s">
        <v>23</v>
      </c>
      <c r="O280" s="11">
        <v>1</v>
      </c>
      <c r="P280" s="11">
        <v>58</v>
      </c>
      <c r="Q280" s="11">
        <v>1.5</v>
      </c>
      <c r="R280" s="11">
        <v>0</v>
      </c>
      <c r="S280" s="11" t="s">
        <v>1455</v>
      </c>
      <c r="U280" t="str">
        <f t="shared" si="26"/>
        <v>是</v>
      </c>
    </row>
    <row r="281" spans="1:21">
      <c r="A281" s="2" t="str">
        <f>K281&amp;MID(L:L,15,4)</f>
        <v>李琼1920</v>
      </c>
      <c r="B281" s="7" t="s">
        <v>2735</v>
      </c>
      <c r="C281" s="7" t="s">
        <v>1444</v>
      </c>
      <c r="D281" s="7">
        <v>64</v>
      </c>
      <c r="E281" s="7" t="s">
        <v>2736</v>
      </c>
      <c r="F281" s="7" t="s">
        <v>24064</v>
      </c>
      <c r="G281" s="7" t="s">
        <v>24065</v>
      </c>
      <c r="H281" s="7" t="s">
        <v>1450</v>
      </c>
      <c r="I281" s="7" t="s">
        <v>24066</v>
      </c>
      <c r="J281" s="7" t="s">
        <v>1452</v>
      </c>
      <c r="K281" s="7" t="s">
        <v>374</v>
      </c>
      <c r="L281" s="7" t="s">
        <v>375</v>
      </c>
      <c r="M281" s="7" t="s">
        <v>1461</v>
      </c>
      <c r="N281" s="7" t="s">
        <v>23</v>
      </c>
      <c r="O281" s="11">
        <v>4</v>
      </c>
      <c r="P281" s="11">
        <v>2</v>
      </c>
      <c r="Q281" s="11">
        <v>3</v>
      </c>
      <c r="R281" s="11">
        <f t="shared" ref="R281:R288" si="28">O281-Q281</f>
        <v>1</v>
      </c>
      <c r="S281" s="11" t="s">
        <v>1455</v>
      </c>
      <c r="U281" t="str">
        <f t="shared" si="26"/>
        <v>是</v>
      </c>
    </row>
    <row r="282" spans="1:21">
      <c r="A282" s="2" t="str">
        <f>K282&amp;MID(L:L,15,4)</f>
        <v>伍焕棠2432</v>
      </c>
      <c r="B282" s="7" t="s">
        <v>6824</v>
      </c>
      <c r="C282" s="7" t="s">
        <v>1457</v>
      </c>
      <c r="D282" s="7">
        <v>52</v>
      </c>
      <c r="E282" s="7" t="s">
        <v>6825</v>
      </c>
      <c r="F282" s="7" t="s">
        <v>24067</v>
      </c>
      <c r="G282" s="7" t="s">
        <v>24068</v>
      </c>
      <c r="H282" s="7" t="s">
        <v>1450</v>
      </c>
      <c r="I282" s="7" t="s">
        <v>24069</v>
      </c>
      <c r="J282" s="7" t="s">
        <v>1452</v>
      </c>
      <c r="K282" s="7" t="s">
        <v>831</v>
      </c>
      <c r="L282" s="7" t="s">
        <v>832</v>
      </c>
      <c r="M282" s="7" t="s">
        <v>1461</v>
      </c>
      <c r="N282" s="7" t="s">
        <v>1467</v>
      </c>
      <c r="O282" s="11">
        <v>4</v>
      </c>
      <c r="P282" s="11">
        <v>16</v>
      </c>
      <c r="Q282" s="11">
        <v>3</v>
      </c>
      <c r="R282" s="11">
        <f t="shared" si="28"/>
        <v>1</v>
      </c>
      <c r="S282" s="11" t="s">
        <v>1455</v>
      </c>
      <c r="U282" t="str">
        <f t="shared" si="26"/>
        <v>是</v>
      </c>
    </row>
    <row r="283" spans="1:21">
      <c r="A283" s="2" t="str">
        <f>K283&amp;MID(L:L,15,4)</f>
        <v>陈艳金0969</v>
      </c>
      <c r="B283" s="7" t="s">
        <v>2740</v>
      </c>
      <c r="C283" s="7" t="s">
        <v>1457</v>
      </c>
      <c r="D283" s="7">
        <v>52</v>
      </c>
      <c r="E283" s="7" t="s">
        <v>2741</v>
      </c>
      <c r="F283" s="7" t="s">
        <v>24070</v>
      </c>
      <c r="G283" s="7" t="s">
        <v>24071</v>
      </c>
      <c r="H283" s="7" t="s">
        <v>1450</v>
      </c>
      <c r="I283" s="7" t="s">
        <v>24072</v>
      </c>
      <c r="J283" s="7" t="s">
        <v>1452</v>
      </c>
      <c r="K283" s="7" t="s">
        <v>101</v>
      </c>
      <c r="L283" s="7" t="s">
        <v>102</v>
      </c>
      <c r="M283" s="7" t="s">
        <v>1461</v>
      </c>
      <c r="N283" s="7" t="s">
        <v>23</v>
      </c>
      <c r="O283" s="11">
        <v>4</v>
      </c>
      <c r="P283" s="11">
        <v>59</v>
      </c>
      <c r="Q283" s="11">
        <v>3</v>
      </c>
      <c r="R283" s="11">
        <f t="shared" si="28"/>
        <v>1</v>
      </c>
      <c r="S283" s="11" t="s">
        <v>1455</v>
      </c>
      <c r="U283" t="str">
        <f t="shared" si="26"/>
        <v>是</v>
      </c>
    </row>
    <row r="284" spans="1:21">
      <c r="A284" s="2" t="str">
        <f>K284&amp;MID(L:L,15,4)</f>
        <v>孔雁屏6029</v>
      </c>
      <c r="B284" s="7" t="s">
        <v>2745</v>
      </c>
      <c r="C284" s="7" t="s">
        <v>1457</v>
      </c>
      <c r="D284" s="7">
        <v>61</v>
      </c>
      <c r="E284" s="7" t="s">
        <v>328</v>
      </c>
      <c r="F284" s="7" t="s">
        <v>24073</v>
      </c>
      <c r="G284" s="7" t="s">
        <v>24074</v>
      </c>
      <c r="H284" s="7" t="s">
        <v>1450</v>
      </c>
      <c r="I284" s="7" t="s">
        <v>24075</v>
      </c>
      <c r="J284" s="7" t="s">
        <v>1452</v>
      </c>
      <c r="K284" s="7" t="s">
        <v>325</v>
      </c>
      <c r="L284" s="7" t="s">
        <v>326</v>
      </c>
      <c r="M284" s="7" t="s">
        <v>1461</v>
      </c>
      <c r="N284" s="7" t="s">
        <v>23</v>
      </c>
      <c r="O284" s="11">
        <v>6</v>
      </c>
      <c r="P284" s="11">
        <v>44</v>
      </c>
      <c r="Q284" s="11">
        <v>3</v>
      </c>
      <c r="R284" s="11">
        <f t="shared" si="28"/>
        <v>3</v>
      </c>
      <c r="S284" s="11" t="s">
        <v>1455</v>
      </c>
      <c r="U284" t="str">
        <f t="shared" si="26"/>
        <v>是</v>
      </c>
    </row>
    <row r="285" spans="1:21">
      <c r="A285" s="2" t="str">
        <f>K285&amp;MID(L:L,15,4)</f>
        <v>陈红玉2747</v>
      </c>
      <c r="B285" s="7" t="s">
        <v>2749</v>
      </c>
      <c r="C285" s="7" t="s">
        <v>1446</v>
      </c>
      <c r="D285" s="7">
        <v>53</v>
      </c>
      <c r="E285" s="7" t="s">
        <v>2750</v>
      </c>
      <c r="F285" s="7" t="s">
        <v>24076</v>
      </c>
      <c r="G285" s="7" t="s">
        <v>24077</v>
      </c>
      <c r="H285" s="7" t="s">
        <v>1450</v>
      </c>
      <c r="I285" s="7" t="s">
        <v>24078</v>
      </c>
      <c r="J285" s="7" t="s">
        <v>1452</v>
      </c>
      <c r="K285" s="7" t="s">
        <v>61</v>
      </c>
      <c r="L285" s="7" t="s">
        <v>62</v>
      </c>
      <c r="M285" s="7" t="s">
        <v>1461</v>
      </c>
      <c r="N285" s="7" t="s">
        <v>23</v>
      </c>
      <c r="O285" s="11">
        <v>4</v>
      </c>
      <c r="P285" s="11">
        <v>32</v>
      </c>
      <c r="Q285" s="11">
        <v>3</v>
      </c>
      <c r="R285" s="11">
        <f t="shared" si="28"/>
        <v>1</v>
      </c>
      <c r="S285" s="11" t="s">
        <v>1455</v>
      </c>
      <c r="U285" t="str">
        <f t="shared" si="26"/>
        <v>是</v>
      </c>
    </row>
    <row r="286" spans="1:21">
      <c r="A286" s="2" t="str">
        <f>K286&amp;MID(L:L,15,4)</f>
        <v>曾宝琰033X</v>
      </c>
      <c r="B286" s="7" t="s">
        <v>2754</v>
      </c>
      <c r="C286" s="7" t="s">
        <v>1457</v>
      </c>
      <c r="D286" s="7">
        <v>62</v>
      </c>
      <c r="E286" s="7" t="s">
        <v>2755</v>
      </c>
      <c r="F286" s="7" t="s">
        <v>24079</v>
      </c>
      <c r="G286" s="7" t="s">
        <v>24080</v>
      </c>
      <c r="H286" s="7" t="s">
        <v>1450</v>
      </c>
      <c r="I286" s="7" t="s">
        <v>24081</v>
      </c>
      <c r="J286" s="7" t="s">
        <v>1452</v>
      </c>
      <c r="K286" s="7" t="s">
        <v>26</v>
      </c>
      <c r="L286" s="7" t="s">
        <v>27</v>
      </c>
      <c r="M286" s="7" t="s">
        <v>1461</v>
      </c>
      <c r="N286" s="7" t="s">
        <v>23</v>
      </c>
      <c r="O286" s="11">
        <v>5</v>
      </c>
      <c r="P286" s="11">
        <v>3</v>
      </c>
      <c r="Q286" s="11">
        <v>3</v>
      </c>
      <c r="R286" s="11">
        <f t="shared" si="28"/>
        <v>2</v>
      </c>
      <c r="S286" s="11" t="s">
        <v>1455</v>
      </c>
      <c r="U286" t="str">
        <f t="shared" si="26"/>
        <v>是</v>
      </c>
    </row>
    <row r="287" spans="1:21">
      <c r="A287" s="2" t="str">
        <f>K287&amp;MID(L:L,15,4)</f>
        <v>陈詠霓0342</v>
      </c>
      <c r="B287" s="7" t="s">
        <v>2759</v>
      </c>
      <c r="C287" s="7" t="s">
        <v>1446</v>
      </c>
      <c r="D287" s="7">
        <v>57</v>
      </c>
      <c r="E287" s="7" t="s">
        <v>109</v>
      </c>
      <c r="F287" s="7" t="s">
        <v>24082</v>
      </c>
      <c r="G287" s="7" t="s">
        <v>24083</v>
      </c>
      <c r="H287" s="7" t="s">
        <v>1450</v>
      </c>
      <c r="I287" s="7" t="s">
        <v>10065</v>
      </c>
      <c r="J287" s="7" t="s">
        <v>1452</v>
      </c>
      <c r="K287" s="7" t="s">
        <v>105</v>
      </c>
      <c r="L287" s="7" t="s">
        <v>106</v>
      </c>
      <c r="M287" s="7" t="s">
        <v>1461</v>
      </c>
      <c r="N287" s="7" t="s">
        <v>23</v>
      </c>
      <c r="O287" s="11">
        <v>7</v>
      </c>
      <c r="P287" s="11">
        <v>45</v>
      </c>
      <c r="Q287" s="11">
        <v>3</v>
      </c>
      <c r="R287" s="11">
        <f t="shared" si="28"/>
        <v>4</v>
      </c>
      <c r="S287" s="11" t="s">
        <v>1455</v>
      </c>
      <c r="U287" t="str">
        <f t="shared" si="26"/>
        <v>是</v>
      </c>
    </row>
    <row r="288" spans="1:21">
      <c r="A288" s="2" t="str">
        <f>K288&amp;MID(L:L,15,4)</f>
        <v>黎焯秦0036</v>
      </c>
      <c r="B288" s="7" t="s">
        <v>5283</v>
      </c>
      <c r="C288" s="7" t="s">
        <v>1457</v>
      </c>
      <c r="D288" s="7">
        <v>49</v>
      </c>
      <c r="E288" s="7" t="s">
        <v>260</v>
      </c>
      <c r="F288" s="7" t="s">
        <v>24084</v>
      </c>
      <c r="G288" s="7" t="s">
        <v>24085</v>
      </c>
      <c r="H288" s="7" t="s">
        <v>1450</v>
      </c>
      <c r="I288" s="7" t="s">
        <v>5954</v>
      </c>
      <c r="J288" s="7" t="s">
        <v>1452</v>
      </c>
      <c r="K288" s="7" t="s">
        <v>273</v>
      </c>
      <c r="L288" s="7" t="s">
        <v>274</v>
      </c>
      <c r="M288" s="7" t="s">
        <v>1461</v>
      </c>
      <c r="N288" s="7" t="s">
        <v>23</v>
      </c>
      <c r="O288" s="11">
        <v>3</v>
      </c>
      <c r="P288" s="11">
        <v>7</v>
      </c>
      <c r="Q288" s="11">
        <v>3</v>
      </c>
      <c r="R288" s="11">
        <f t="shared" si="28"/>
        <v>0</v>
      </c>
      <c r="S288" s="11" t="s">
        <v>1455</v>
      </c>
      <c r="U288" t="str">
        <f t="shared" si="26"/>
        <v>是</v>
      </c>
    </row>
    <row r="289" spans="1:21">
      <c r="A289" s="2" t="str">
        <f>K289&amp;MID(L:L,15,4)</f>
        <v>汤瑞东003X</v>
      </c>
      <c r="B289" s="7" t="s">
        <v>2771</v>
      </c>
      <c r="C289" s="7" t="s">
        <v>1457</v>
      </c>
      <c r="D289" s="7">
        <v>53</v>
      </c>
      <c r="E289" s="7" t="s">
        <v>2772</v>
      </c>
      <c r="F289" s="7" t="s">
        <v>24086</v>
      </c>
      <c r="G289" s="7" t="s">
        <v>24087</v>
      </c>
      <c r="H289" s="7" t="s">
        <v>1450</v>
      </c>
      <c r="I289" s="7" t="s">
        <v>24088</v>
      </c>
      <c r="J289" s="7" t="s">
        <v>1452</v>
      </c>
      <c r="K289" s="7" t="s">
        <v>651</v>
      </c>
      <c r="L289" s="7" t="s">
        <v>652</v>
      </c>
      <c r="M289" s="7" t="s">
        <v>1453</v>
      </c>
      <c r="N289" s="7" t="s">
        <v>23</v>
      </c>
      <c r="O289" s="11">
        <v>1</v>
      </c>
      <c r="P289" s="11">
        <v>32</v>
      </c>
      <c r="Q289" s="11">
        <v>1.5</v>
      </c>
      <c r="R289" s="11">
        <v>0</v>
      </c>
      <c r="S289" s="11" t="s">
        <v>1455</v>
      </c>
      <c r="U289" t="str">
        <f t="shared" si="26"/>
        <v>是</v>
      </c>
    </row>
    <row r="290" spans="1:21">
      <c r="A290" s="2" t="str">
        <f>K290&amp;MID(L:L,15,4)</f>
        <v>王带娣3633</v>
      </c>
      <c r="B290" s="7" t="s">
        <v>3805</v>
      </c>
      <c r="C290" s="7" t="s">
        <v>1457</v>
      </c>
      <c r="D290" s="7">
        <v>35</v>
      </c>
      <c r="E290" s="7" t="s">
        <v>3806</v>
      </c>
      <c r="F290" s="7" t="s">
        <v>24089</v>
      </c>
      <c r="G290" s="7" t="s">
        <v>24090</v>
      </c>
      <c r="H290" s="7" t="s">
        <v>1450</v>
      </c>
      <c r="I290" s="7" t="s">
        <v>24091</v>
      </c>
      <c r="J290" s="7" t="s">
        <v>1452</v>
      </c>
      <c r="K290" s="7" t="s">
        <v>788</v>
      </c>
      <c r="L290" s="7" t="s">
        <v>789</v>
      </c>
      <c r="M290" s="7" t="s">
        <v>1453</v>
      </c>
      <c r="N290" s="7" t="s">
        <v>1454</v>
      </c>
      <c r="O290" s="11">
        <v>2</v>
      </c>
      <c r="P290" s="11">
        <v>44</v>
      </c>
      <c r="Q290" s="11">
        <v>1.5</v>
      </c>
      <c r="R290" s="11">
        <f t="shared" ref="R290:R313" si="29">O290-Q290</f>
        <v>0.5</v>
      </c>
      <c r="S290" s="11" t="s">
        <v>1455</v>
      </c>
      <c r="U290" t="str">
        <f t="shared" si="26"/>
        <v>是</v>
      </c>
    </row>
    <row r="291" spans="1:21">
      <c r="A291" s="2" t="str">
        <f>K291&amp;MID(L:L,15,4)</f>
        <v>何丽芬5129</v>
      </c>
      <c r="B291" s="7" t="s">
        <v>2169</v>
      </c>
      <c r="C291" s="7" t="s">
        <v>1446</v>
      </c>
      <c r="D291" s="7">
        <v>30</v>
      </c>
      <c r="E291" s="7" t="s">
        <v>1071</v>
      </c>
      <c r="F291" s="7" t="s">
        <v>24092</v>
      </c>
      <c r="G291" s="7" t="s">
        <v>24093</v>
      </c>
      <c r="H291" s="7" t="s">
        <v>1450</v>
      </c>
      <c r="I291" s="7" t="s">
        <v>2806</v>
      </c>
      <c r="J291" s="7" t="s">
        <v>1452</v>
      </c>
      <c r="K291" s="7" t="s">
        <v>1068</v>
      </c>
      <c r="L291" s="7" t="s">
        <v>1069</v>
      </c>
      <c r="M291" s="7" t="s">
        <v>1461</v>
      </c>
      <c r="N291" s="7" t="s">
        <v>23</v>
      </c>
      <c r="O291" s="11">
        <v>3</v>
      </c>
      <c r="P291" s="11">
        <v>16</v>
      </c>
      <c r="Q291" s="11">
        <v>3</v>
      </c>
      <c r="R291" s="11">
        <f t="shared" si="29"/>
        <v>0</v>
      </c>
      <c r="S291" s="11" t="s">
        <v>1455</v>
      </c>
      <c r="U291" t="str">
        <f t="shared" si="26"/>
        <v>是</v>
      </c>
    </row>
    <row r="292" spans="1:21">
      <c r="A292" s="2" t="str">
        <f>K292&amp;MID(L:L,15,4)</f>
        <v>覃汉莲122X</v>
      </c>
      <c r="B292" s="7" t="s">
        <v>2780</v>
      </c>
      <c r="C292" s="7" t="s">
        <v>1444</v>
      </c>
      <c r="D292" s="7">
        <v>54</v>
      </c>
      <c r="E292" s="7" t="s">
        <v>2781</v>
      </c>
      <c r="F292" s="7" t="s">
        <v>24094</v>
      </c>
      <c r="G292" s="7" t="s">
        <v>24095</v>
      </c>
      <c r="H292" s="7" t="s">
        <v>1450</v>
      </c>
      <c r="I292" s="7" t="s">
        <v>7246</v>
      </c>
      <c r="J292" s="7" t="s">
        <v>1452</v>
      </c>
      <c r="K292" s="7" t="s">
        <v>492</v>
      </c>
      <c r="L292" s="7" t="s">
        <v>493</v>
      </c>
      <c r="M292" s="7" t="s">
        <v>1461</v>
      </c>
      <c r="N292" s="7" t="s">
        <v>23</v>
      </c>
      <c r="O292" s="11">
        <v>3</v>
      </c>
      <c r="P292" s="11">
        <v>4</v>
      </c>
      <c r="Q292" s="11">
        <v>3</v>
      </c>
      <c r="R292" s="11">
        <f t="shared" si="29"/>
        <v>0</v>
      </c>
      <c r="S292" s="11" t="s">
        <v>1455</v>
      </c>
      <c r="U292" t="str">
        <f t="shared" si="26"/>
        <v>是</v>
      </c>
    </row>
    <row r="293" spans="1:21">
      <c r="A293" s="2" t="str">
        <f>K293&amp;MID(L:L,15,4)</f>
        <v>简惠京3026</v>
      </c>
      <c r="B293" s="7" t="s">
        <v>19030</v>
      </c>
      <c r="C293" s="7" t="s">
        <v>1457</v>
      </c>
      <c r="D293" s="7">
        <v>57</v>
      </c>
      <c r="E293" s="7" t="s">
        <v>19031</v>
      </c>
      <c r="F293" s="7" t="s">
        <v>24096</v>
      </c>
      <c r="G293" s="7" t="s">
        <v>23948</v>
      </c>
      <c r="H293" s="7" t="s">
        <v>1450</v>
      </c>
      <c r="I293" s="7" t="s">
        <v>10009</v>
      </c>
      <c r="J293" s="7" t="s">
        <v>1452</v>
      </c>
      <c r="K293" s="7" t="s">
        <v>251</v>
      </c>
      <c r="L293" s="7" t="s">
        <v>252</v>
      </c>
      <c r="M293" s="7" t="s">
        <v>1461</v>
      </c>
      <c r="N293" s="7" t="s">
        <v>23</v>
      </c>
      <c r="O293" s="11">
        <v>3</v>
      </c>
      <c r="P293" s="11">
        <v>14</v>
      </c>
      <c r="Q293" s="11">
        <v>3</v>
      </c>
      <c r="R293" s="11">
        <f t="shared" si="29"/>
        <v>0</v>
      </c>
      <c r="S293" s="11" t="s">
        <v>1455</v>
      </c>
      <c r="U293" t="str">
        <f t="shared" si="26"/>
        <v>是</v>
      </c>
    </row>
    <row r="294" spans="1:21">
      <c r="A294" s="2" t="str">
        <f>K294&amp;MID(L:L,15,4)</f>
        <v>黄群1426</v>
      </c>
      <c r="B294" s="7" t="s">
        <v>2790</v>
      </c>
      <c r="C294" s="7" t="s">
        <v>1446</v>
      </c>
      <c r="D294" s="7">
        <v>56</v>
      </c>
      <c r="E294" s="7" t="s">
        <v>220</v>
      </c>
      <c r="F294" s="7" t="s">
        <v>24097</v>
      </c>
      <c r="G294" s="7" t="s">
        <v>24098</v>
      </c>
      <c r="H294" s="7" t="s">
        <v>1450</v>
      </c>
      <c r="I294" s="7" t="s">
        <v>24099</v>
      </c>
      <c r="J294" s="7" t="s">
        <v>1452</v>
      </c>
      <c r="K294" s="7" t="s">
        <v>217</v>
      </c>
      <c r="L294" s="7" t="s">
        <v>218</v>
      </c>
      <c r="M294" s="7" t="s">
        <v>1461</v>
      </c>
      <c r="N294" s="7" t="s">
        <v>23</v>
      </c>
      <c r="O294" s="11">
        <v>4</v>
      </c>
      <c r="P294" s="11">
        <v>8</v>
      </c>
      <c r="Q294" s="11">
        <v>3</v>
      </c>
      <c r="R294" s="11">
        <f t="shared" si="29"/>
        <v>1</v>
      </c>
      <c r="S294" s="11" t="s">
        <v>1455</v>
      </c>
      <c r="U294" t="str">
        <f t="shared" si="26"/>
        <v>是</v>
      </c>
    </row>
    <row r="295" spans="1:21">
      <c r="A295" s="2" t="str">
        <f>K295&amp;MID(L:L,15,4)</f>
        <v>马兆垣0036</v>
      </c>
      <c r="B295" s="7" t="s">
        <v>2794</v>
      </c>
      <c r="C295" s="7" t="s">
        <v>1446</v>
      </c>
      <c r="D295" s="7">
        <v>59</v>
      </c>
      <c r="E295" s="7" t="s">
        <v>2795</v>
      </c>
      <c r="F295" s="7" t="s">
        <v>24100</v>
      </c>
      <c r="G295" s="7" t="s">
        <v>24101</v>
      </c>
      <c r="H295" s="7" t="s">
        <v>2798</v>
      </c>
      <c r="I295" s="7" t="s">
        <v>7834</v>
      </c>
      <c r="J295" s="7" t="s">
        <v>1452</v>
      </c>
      <c r="K295" s="7" t="s">
        <v>486</v>
      </c>
      <c r="L295" s="7" t="s">
        <v>487</v>
      </c>
      <c r="M295" s="7" t="s">
        <v>1461</v>
      </c>
      <c r="N295" s="7" t="s">
        <v>23</v>
      </c>
      <c r="O295" s="11">
        <v>3</v>
      </c>
      <c r="P295" s="11">
        <v>40</v>
      </c>
      <c r="Q295" s="11">
        <v>3</v>
      </c>
      <c r="R295" s="11">
        <f t="shared" si="29"/>
        <v>0</v>
      </c>
      <c r="S295" s="11" t="s">
        <v>1455</v>
      </c>
      <c r="U295" t="str">
        <f t="shared" si="26"/>
        <v>是</v>
      </c>
    </row>
    <row r="296" spans="1:21">
      <c r="A296" s="2" t="str">
        <f>K296&amp;MID(L:L,15,4)</f>
        <v>蒋傍弟332X</v>
      </c>
      <c r="B296" s="7" t="s">
        <v>2138</v>
      </c>
      <c r="C296" s="7" t="s">
        <v>1446</v>
      </c>
      <c r="D296" s="7">
        <v>63</v>
      </c>
      <c r="E296" s="7" t="s">
        <v>2139</v>
      </c>
      <c r="F296" s="7" t="s">
        <v>24102</v>
      </c>
      <c r="G296" s="7" t="s">
        <v>24103</v>
      </c>
      <c r="H296" s="7" t="s">
        <v>1450</v>
      </c>
      <c r="I296" s="7" t="s">
        <v>24104</v>
      </c>
      <c r="J296" s="7" t="s">
        <v>1452</v>
      </c>
      <c r="K296" s="7" t="s">
        <v>267</v>
      </c>
      <c r="L296" s="7" t="s">
        <v>268</v>
      </c>
      <c r="M296" s="7" t="s">
        <v>1461</v>
      </c>
      <c r="N296" s="7" t="s">
        <v>23</v>
      </c>
      <c r="O296" s="11">
        <v>3</v>
      </c>
      <c r="P296" s="11">
        <v>4</v>
      </c>
      <c r="Q296" s="11">
        <v>3</v>
      </c>
      <c r="R296" s="11">
        <f t="shared" si="29"/>
        <v>0</v>
      </c>
      <c r="S296" s="11" t="s">
        <v>1455</v>
      </c>
      <c r="U296" t="str">
        <f t="shared" si="26"/>
        <v>是</v>
      </c>
    </row>
    <row r="297" spans="1:21">
      <c r="A297" s="2" t="str">
        <f>K297&amp;MID(L:L,15,4)</f>
        <v>张惠芳0042</v>
      </c>
      <c r="B297" s="7" t="s">
        <v>2802</v>
      </c>
      <c r="C297" s="7" t="s">
        <v>1446</v>
      </c>
      <c r="D297" s="7">
        <v>58</v>
      </c>
      <c r="E297" s="7" t="s">
        <v>2803</v>
      </c>
      <c r="F297" s="7" t="s">
        <v>24105</v>
      </c>
      <c r="G297" s="7" t="s">
        <v>24106</v>
      </c>
      <c r="H297" s="7" t="s">
        <v>1450</v>
      </c>
      <c r="I297" s="7" t="s">
        <v>24107</v>
      </c>
      <c r="J297" s="7" t="s">
        <v>1452</v>
      </c>
      <c r="K297" s="7" t="s">
        <v>548</v>
      </c>
      <c r="L297" s="7" t="s">
        <v>549</v>
      </c>
      <c r="M297" s="7" t="s">
        <v>1561</v>
      </c>
      <c r="N297" s="7" t="s">
        <v>23</v>
      </c>
      <c r="O297" s="11">
        <v>3</v>
      </c>
      <c r="P297" s="11">
        <v>52</v>
      </c>
      <c r="Q297" s="11">
        <v>3</v>
      </c>
      <c r="R297" s="11">
        <f t="shared" si="29"/>
        <v>0</v>
      </c>
      <c r="S297" s="11" t="s">
        <v>1455</v>
      </c>
      <c r="U297" t="str">
        <f t="shared" si="26"/>
        <v>是</v>
      </c>
    </row>
    <row r="298" spans="1:21">
      <c r="A298" s="2" t="str">
        <f>K298&amp;MID(L:L,15,4)</f>
        <v>伍东成3915</v>
      </c>
      <c r="B298" s="7" t="s">
        <v>2532</v>
      </c>
      <c r="C298" s="7" t="s">
        <v>1457</v>
      </c>
      <c r="D298" s="7">
        <v>48</v>
      </c>
      <c r="E298" s="7" t="s">
        <v>2533</v>
      </c>
      <c r="F298" s="7" t="s">
        <v>24108</v>
      </c>
      <c r="G298" s="7" t="s">
        <v>24109</v>
      </c>
      <c r="H298" s="7" t="s">
        <v>1450</v>
      </c>
      <c r="I298" s="7" t="s">
        <v>15827</v>
      </c>
      <c r="J298" s="7" t="s">
        <v>1452</v>
      </c>
      <c r="K298" s="7" t="s">
        <v>526</v>
      </c>
      <c r="L298" s="7" t="s">
        <v>527</v>
      </c>
      <c r="M298" s="7" t="s">
        <v>1461</v>
      </c>
      <c r="N298" s="7" t="s">
        <v>23</v>
      </c>
      <c r="O298" s="11">
        <v>3</v>
      </c>
      <c r="P298" s="11">
        <v>14</v>
      </c>
      <c r="Q298" s="11">
        <v>3</v>
      </c>
      <c r="R298" s="11">
        <f t="shared" si="29"/>
        <v>0</v>
      </c>
      <c r="S298" s="11" t="s">
        <v>1455</v>
      </c>
      <c r="U298" t="str">
        <f t="shared" si="26"/>
        <v>是</v>
      </c>
    </row>
    <row r="299" spans="1:21">
      <c r="A299" s="2" t="str">
        <f>K299&amp;MID(L:L,15,4)</f>
        <v>刘汉棉185X</v>
      </c>
      <c r="B299" s="7" t="s">
        <v>2810</v>
      </c>
      <c r="C299" s="7" t="s">
        <v>1457</v>
      </c>
      <c r="D299" s="7">
        <v>50</v>
      </c>
      <c r="E299" s="7" t="s">
        <v>2811</v>
      </c>
      <c r="F299" s="7" t="s">
        <v>24110</v>
      </c>
      <c r="G299" s="7" t="s">
        <v>24111</v>
      </c>
      <c r="H299" s="7" t="s">
        <v>1450</v>
      </c>
      <c r="I299" s="7" t="s">
        <v>24112</v>
      </c>
      <c r="J299" s="7" t="s">
        <v>1452</v>
      </c>
      <c r="K299" s="7" t="s">
        <v>436</v>
      </c>
      <c r="L299" s="7" t="s">
        <v>2815</v>
      </c>
      <c r="M299" s="7" t="s">
        <v>1772</v>
      </c>
      <c r="N299" s="7" t="s">
        <v>23</v>
      </c>
      <c r="O299" s="11">
        <v>3</v>
      </c>
      <c r="P299" s="11">
        <v>53</v>
      </c>
      <c r="Q299" s="11">
        <v>3</v>
      </c>
      <c r="R299" s="11">
        <f t="shared" si="29"/>
        <v>0</v>
      </c>
      <c r="S299" s="11" t="s">
        <v>1455</v>
      </c>
      <c r="U299" t="str">
        <f t="shared" si="26"/>
        <v>是</v>
      </c>
    </row>
    <row r="300" spans="1:21">
      <c r="A300" s="2" t="str">
        <f>K300&amp;MID(L:L,15,4)</f>
        <v>陈润甜4521</v>
      </c>
      <c r="B300" s="7" t="s">
        <v>19030</v>
      </c>
      <c r="C300" s="7" t="s">
        <v>1457</v>
      </c>
      <c r="D300" s="7">
        <v>57</v>
      </c>
      <c r="E300" s="7" t="s">
        <v>19031</v>
      </c>
      <c r="F300" s="7" t="s">
        <v>24113</v>
      </c>
      <c r="G300" s="7" t="s">
        <v>24114</v>
      </c>
      <c r="H300" s="7" t="s">
        <v>1912</v>
      </c>
      <c r="I300" s="7" t="s">
        <v>24115</v>
      </c>
      <c r="J300" s="7" t="s">
        <v>1452</v>
      </c>
      <c r="K300" s="7" t="s">
        <v>723</v>
      </c>
      <c r="L300" s="7" t="s">
        <v>724</v>
      </c>
      <c r="M300" s="7" t="s">
        <v>1461</v>
      </c>
      <c r="N300" s="7" t="s">
        <v>1467</v>
      </c>
      <c r="O300" s="11">
        <v>4</v>
      </c>
      <c r="P300" s="11">
        <v>11</v>
      </c>
      <c r="Q300" s="11">
        <v>3</v>
      </c>
      <c r="R300" s="11">
        <f t="shared" si="29"/>
        <v>1</v>
      </c>
      <c r="S300" s="11" t="s">
        <v>1455</v>
      </c>
      <c r="U300" t="str">
        <f t="shared" si="26"/>
        <v>是</v>
      </c>
    </row>
    <row r="301" spans="1:21">
      <c r="A301" s="2" t="str">
        <f>K301&amp;MID(L:L,15,4)</f>
        <v>李平仪0049</v>
      </c>
      <c r="B301" s="7" t="s">
        <v>2178</v>
      </c>
      <c r="C301" s="7" t="s">
        <v>1444</v>
      </c>
      <c r="D301" s="7">
        <v>52</v>
      </c>
      <c r="E301" s="7" t="s">
        <v>2179</v>
      </c>
      <c r="F301" s="7" t="s">
        <v>24116</v>
      </c>
      <c r="G301" s="7" t="s">
        <v>24117</v>
      </c>
      <c r="H301" s="7" t="s">
        <v>1450</v>
      </c>
      <c r="I301" s="7" t="s">
        <v>24118</v>
      </c>
      <c r="J301" s="7" t="s">
        <v>1452</v>
      </c>
      <c r="K301" s="7" t="s">
        <v>930</v>
      </c>
      <c r="L301" s="7" t="s">
        <v>931</v>
      </c>
      <c r="M301" s="7" t="s">
        <v>1461</v>
      </c>
      <c r="N301" s="7" t="s">
        <v>23</v>
      </c>
      <c r="O301" s="11">
        <v>4</v>
      </c>
      <c r="P301" s="11">
        <v>37</v>
      </c>
      <c r="Q301" s="11">
        <v>3</v>
      </c>
      <c r="R301" s="11">
        <f t="shared" si="29"/>
        <v>1</v>
      </c>
      <c r="S301" s="11" t="s">
        <v>1455</v>
      </c>
      <c r="U301" t="str">
        <f t="shared" si="26"/>
        <v>是</v>
      </c>
    </row>
    <row r="302" spans="1:21">
      <c r="A302" s="2" t="str">
        <f>K302&amp;MID(L:L,15,4)</f>
        <v>邝锐冲1231</v>
      </c>
      <c r="B302" s="7" t="s">
        <v>2825</v>
      </c>
      <c r="C302" s="7" t="s">
        <v>1446</v>
      </c>
      <c r="D302" s="7">
        <v>36</v>
      </c>
      <c r="E302" s="7" t="s">
        <v>2826</v>
      </c>
      <c r="F302" s="7" t="s">
        <v>24119</v>
      </c>
      <c r="G302" s="7" t="s">
        <v>24120</v>
      </c>
      <c r="H302" s="7" t="s">
        <v>1450</v>
      </c>
      <c r="I302" s="7" t="s">
        <v>11191</v>
      </c>
      <c r="J302" s="7" t="s">
        <v>1452</v>
      </c>
      <c r="K302" s="7" t="s">
        <v>970</v>
      </c>
      <c r="L302" s="7" t="s">
        <v>971</v>
      </c>
      <c r="M302" s="7" t="s">
        <v>1453</v>
      </c>
      <c r="N302" s="7" t="s">
        <v>23</v>
      </c>
      <c r="O302" s="11">
        <v>3</v>
      </c>
      <c r="P302" s="11">
        <v>11</v>
      </c>
      <c r="Q302" s="11">
        <v>1.5</v>
      </c>
      <c r="R302" s="11">
        <f t="shared" si="29"/>
        <v>1.5</v>
      </c>
      <c r="S302" s="11" t="s">
        <v>1455</v>
      </c>
      <c r="U302" t="str">
        <f t="shared" si="26"/>
        <v>是</v>
      </c>
    </row>
    <row r="303" spans="1:21">
      <c r="A303" s="2" t="str">
        <f>K303&amp;MID(L:L,15,4)</f>
        <v>黎晓君0020</v>
      </c>
      <c r="B303" s="7" t="s">
        <v>2830</v>
      </c>
      <c r="C303" s="7" t="s">
        <v>1457</v>
      </c>
      <c r="D303" s="7">
        <v>47</v>
      </c>
      <c r="E303" s="7" t="s">
        <v>2831</v>
      </c>
      <c r="F303" s="7" t="s">
        <v>24121</v>
      </c>
      <c r="G303" s="7" t="s">
        <v>24122</v>
      </c>
      <c r="H303" s="7" t="s">
        <v>1450</v>
      </c>
      <c r="I303" s="7" t="s">
        <v>16518</v>
      </c>
      <c r="J303" s="7" t="s">
        <v>1452</v>
      </c>
      <c r="K303" s="7" t="s">
        <v>353</v>
      </c>
      <c r="L303" s="7" t="s">
        <v>354</v>
      </c>
      <c r="M303" s="7" t="s">
        <v>1453</v>
      </c>
      <c r="N303" s="7" t="s">
        <v>23</v>
      </c>
      <c r="O303" s="11">
        <v>3</v>
      </c>
      <c r="P303" s="11">
        <v>13</v>
      </c>
      <c r="Q303" s="11">
        <v>1.5</v>
      </c>
      <c r="R303" s="11">
        <f t="shared" si="29"/>
        <v>1.5</v>
      </c>
      <c r="S303" s="11" t="s">
        <v>1455</v>
      </c>
      <c r="U303" t="str">
        <f t="shared" si="26"/>
        <v>是</v>
      </c>
    </row>
    <row r="304" spans="1:21">
      <c r="A304" s="2" t="str">
        <f>K304&amp;MID(L:L,15,4)</f>
        <v>梁福洪0015</v>
      </c>
      <c r="B304" s="7" t="s">
        <v>2835</v>
      </c>
      <c r="C304" s="7" t="s">
        <v>1446</v>
      </c>
      <c r="D304" s="7">
        <v>53</v>
      </c>
      <c r="E304" s="7" t="s">
        <v>2836</v>
      </c>
      <c r="F304" s="7" t="s">
        <v>24123</v>
      </c>
      <c r="G304" s="7" t="s">
        <v>24124</v>
      </c>
      <c r="H304" s="7" t="s">
        <v>1450</v>
      </c>
      <c r="I304" s="7" t="s">
        <v>24125</v>
      </c>
      <c r="J304" s="7" t="s">
        <v>1452</v>
      </c>
      <c r="K304" s="7" t="s">
        <v>768</v>
      </c>
      <c r="L304" s="7" t="s">
        <v>769</v>
      </c>
      <c r="M304" s="7" t="s">
        <v>1461</v>
      </c>
      <c r="N304" s="7" t="s">
        <v>1454</v>
      </c>
      <c r="O304" s="11">
        <v>4</v>
      </c>
      <c r="P304" s="11">
        <v>30</v>
      </c>
      <c r="Q304" s="11">
        <v>3</v>
      </c>
      <c r="R304" s="11">
        <f t="shared" si="29"/>
        <v>1</v>
      </c>
      <c r="S304" s="11" t="s">
        <v>1455</v>
      </c>
      <c r="U304" t="str">
        <f t="shared" si="26"/>
        <v>是</v>
      </c>
    </row>
    <row r="305" spans="1:21">
      <c r="A305" s="2" t="str">
        <f>K305&amp;MID(L:L,15,4)</f>
        <v>陈就娣002X</v>
      </c>
      <c r="B305" s="7" t="s">
        <v>2840</v>
      </c>
      <c r="C305" s="7" t="s">
        <v>1446</v>
      </c>
      <c r="D305" s="7">
        <v>48</v>
      </c>
      <c r="E305" s="7" t="s">
        <v>2841</v>
      </c>
      <c r="F305" s="7" t="s">
        <v>24126</v>
      </c>
      <c r="G305" s="7" t="s">
        <v>24127</v>
      </c>
      <c r="H305" s="7" t="s">
        <v>1450</v>
      </c>
      <c r="I305" s="7" t="s">
        <v>24128</v>
      </c>
      <c r="J305" s="7" t="s">
        <v>1452</v>
      </c>
      <c r="K305" s="7" t="s">
        <v>720</v>
      </c>
      <c r="L305" s="7" t="s">
        <v>721</v>
      </c>
      <c r="M305" s="7" t="s">
        <v>1461</v>
      </c>
      <c r="N305" s="7" t="s">
        <v>1467</v>
      </c>
      <c r="O305" s="11">
        <v>3</v>
      </c>
      <c r="P305" s="11">
        <v>30</v>
      </c>
      <c r="Q305" s="11">
        <v>3</v>
      </c>
      <c r="R305" s="11">
        <f t="shared" si="29"/>
        <v>0</v>
      </c>
      <c r="S305" s="11" t="s">
        <v>1455</v>
      </c>
      <c r="U305" t="str">
        <f t="shared" si="26"/>
        <v>是</v>
      </c>
    </row>
    <row r="306" spans="1:21">
      <c r="A306" s="2" t="str">
        <f>K306&amp;MID(L:L,15,4)</f>
        <v>陈雪玉0624</v>
      </c>
      <c r="B306" s="7" t="s">
        <v>2845</v>
      </c>
      <c r="C306" s="7" t="s">
        <v>1457</v>
      </c>
      <c r="D306" s="7">
        <v>53</v>
      </c>
      <c r="E306" s="7" t="s">
        <v>2846</v>
      </c>
      <c r="F306" s="7" t="s">
        <v>24129</v>
      </c>
      <c r="G306" s="7" t="s">
        <v>24130</v>
      </c>
      <c r="H306" s="7" t="s">
        <v>1450</v>
      </c>
      <c r="I306" s="7" t="s">
        <v>24131</v>
      </c>
      <c r="J306" s="7" t="s">
        <v>1452</v>
      </c>
      <c r="K306" s="7" t="s">
        <v>98</v>
      </c>
      <c r="L306" s="7" t="s">
        <v>99</v>
      </c>
      <c r="M306" s="7" t="s">
        <v>1461</v>
      </c>
      <c r="N306" s="7" t="s">
        <v>23</v>
      </c>
      <c r="O306" s="11">
        <v>7</v>
      </c>
      <c r="P306" s="11">
        <v>17</v>
      </c>
      <c r="Q306" s="11">
        <v>3</v>
      </c>
      <c r="R306" s="11">
        <f t="shared" si="29"/>
        <v>4</v>
      </c>
      <c r="S306" s="11" t="s">
        <v>1455</v>
      </c>
      <c r="U306" t="str">
        <f t="shared" si="26"/>
        <v>是</v>
      </c>
    </row>
    <row r="307" spans="1:21">
      <c r="A307" s="2" t="str">
        <f>K307&amp;MID(L:L,15,4)</f>
        <v>周炳雄121X</v>
      </c>
      <c r="B307" s="7" t="s">
        <v>2850</v>
      </c>
      <c r="C307" s="7" t="s">
        <v>1444</v>
      </c>
      <c r="D307" s="7">
        <v>60</v>
      </c>
      <c r="E307" s="7" t="s">
        <v>2851</v>
      </c>
      <c r="F307" s="7" t="s">
        <v>24132</v>
      </c>
      <c r="G307" s="7" t="s">
        <v>24133</v>
      </c>
      <c r="H307" s="7" t="s">
        <v>1450</v>
      </c>
      <c r="I307" s="7" t="s">
        <v>17278</v>
      </c>
      <c r="J307" s="7" t="s">
        <v>1452</v>
      </c>
      <c r="K307" s="7" t="s">
        <v>878</v>
      </c>
      <c r="L307" s="7" t="s">
        <v>879</v>
      </c>
      <c r="M307" s="7" t="s">
        <v>1461</v>
      </c>
      <c r="N307" s="7" t="s">
        <v>23</v>
      </c>
      <c r="O307" s="11">
        <v>5</v>
      </c>
      <c r="P307" s="11">
        <v>6</v>
      </c>
      <c r="Q307" s="11">
        <v>3</v>
      </c>
      <c r="R307" s="11">
        <f t="shared" si="29"/>
        <v>2</v>
      </c>
      <c r="S307" s="11" t="s">
        <v>1455</v>
      </c>
      <c r="U307" t="str">
        <f t="shared" si="26"/>
        <v>是</v>
      </c>
    </row>
    <row r="308" spans="1:21">
      <c r="A308" s="2" t="str">
        <f>K308&amp;MID(L:L,15,4)</f>
        <v>谭用维1240</v>
      </c>
      <c r="B308" s="7" t="s">
        <v>1944</v>
      </c>
      <c r="C308" s="7" t="s">
        <v>1457</v>
      </c>
      <c r="D308" s="7">
        <v>48</v>
      </c>
      <c r="E308" s="7" t="s">
        <v>1945</v>
      </c>
      <c r="F308" s="7" t="s">
        <v>24134</v>
      </c>
      <c r="G308" s="7" t="s">
        <v>24135</v>
      </c>
      <c r="H308" s="7" t="s">
        <v>1450</v>
      </c>
      <c r="I308" s="7" t="s">
        <v>6393</v>
      </c>
      <c r="J308" s="7" t="s">
        <v>1452</v>
      </c>
      <c r="K308" s="7" t="s">
        <v>545</v>
      </c>
      <c r="L308" s="7" t="s">
        <v>546</v>
      </c>
      <c r="M308" s="7" t="s">
        <v>1453</v>
      </c>
      <c r="N308" s="7" t="s">
        <v>23</v>
      </c>
      <c r="O308" s="11">
        <v>4</v>
      </c>
      <c r="P308" s="11">
        <v>7</v>
      </c>
      <c r="Q308" s="11">
        <v>1.5</v>
      </c>
      <c r="R308" s="11">
        <f t="shared" si="29"/>
        <v>2.5</v>
      </c>
      <c r="S308" s="11" t="s">
        <v>1455</v>
      </c>
      <c r="U308" t="str">
        <f t="shared" si="26"/>
        <v>是</v>
      </c>
    </row>
    <row r="309" spans="1:21">
      <c r="A309" s="2" t="str">
        <f>K309&amp;MID(L:L,15,4)</f>
        <v>陈祥仪0619</v>
      </c>
      <c r="B309" s="7" t="s">
        <v>2858</v>
      </c>
      <c r="C309" s="7" t="s">
        <v>1446</v>
      </c>
      <c r="D309" s="7">
        <v>45</v>
      </c>
      <c r="E309" s="7" t="s">
        <v>2859</v>
      </c>
      <c r="F309" s="7" t="s">
        <v>24136</v>
      </c>
      <c r="G309" s="7" t="s">
        <v>24137</v>
      </c>
      <c r="H309" s="7" t="s">
        <v>1450</v>
      </c>
      <c r="I309" s="7" t="s">
        <v>7482</v>
      </c>
      <c r="J309" s="7" t="s">
        <v>1452</v>
      </c>
      <c r="K309" s="7" t="s">
        <v>92</v>
      </c>
      <c r="L309" s="7" t="s">
        <v>93</v>
      </c>
      <c r="M309" s="7" t="s">
        <v>1461</v>
      </c>
      <c r="N309" s="7" t="s">
        <v>23</v>
      </c>
      <c r="O309" s="11">
        <v>3</v>
      </c>
      <c r="P309" s="11">
        <v>18</v>
      </c>
      <c r="Q309" s="11">
        <v>3</v>
      </c>
      <c r="R309" s="11">
        <f t="shared" si="29"/>
        <v>0</v>
      </c>
      <c r="S309" s="11" t="s">
        <v>1455</v>
      </c>
      <c r="U309" t="str">
        <f t="shared" si="26"/>
        <v>是</v>
      </c>
    </row>
    <row r="310" spans="1:21">
      <c r="A310" s="2" t="str">
        <f>K310&amp;MID(L:L,15,4)</f>
        <v>罗佐铿4515</v>
      </c>
      <c r="B310" s="7" t="s">
        <v>2863</v>
      </c>
      <c r="C310" s="7" t="s">
        <v>1457</v>
      </c>
      <c r="D310" s="7">
        <v>29</v>
      </c>
      <c r="E310" s="7" t="s">
        <v>2864</v>
      </c>
      <c r="F310" s="7" t="s">
        <v>24138</v>
      </c>
      <c r="G310" s="7" t="s">
        <v>24139</v>
      </c>
      <c r="H310" s="7" t="s">
        <v>1450</v>
      </c>
      <c r="I310" s="7" t="s">
        <v>21852</v>
      </c>
      <c r="J310" s="7" t="s">
        <v>1452</v>
      </c>
      <c r="K310" s="7" t="s">
        <v>476</v>
      </c>
      <c r="L310" s="7" t="s">
        <v>477</v>
      </c>
      <c r="M310" s="7" t="s">
        <v>1461</v>
      </c>
      <c r="N310" s="7" t="s">
        <v>23</v>
      </c>
      <c r="O310" s="11">
        <v>3</v>
      </c>
      <c r="P310" s="11">
        <v>10</v>
      </c>
      <c r="Q310" s="11">
        <v>3</v>
      </c>
      <c r="R310" s="11">
        <f t="shared" si="29"/>
        <v>0</v>
      </c>
      <c r="S310" s="11" t="s">
        <v>1455</v>
      </c>
      <c r="U310" t="str">
        <f t="shared" si="26"/>
        <v>是</v>
      </c>
    </row>
    <row r="311" spans="1:21">
      <c r="A311" s="2" t="str">
        <f>K311&amp;MID(L:L,15,4)</f>
        <v>何全辉0015</v>
      </c>
      <c r="B311" s="7" t="s">
        <v>2178</v>
      </c>
      <c r="C311" s="7" t="s">
        <v>1444</v>
      </c>
      <c r="D311" s="7">
        <v>52</v>
      </c>
      <c r="E311" s="7" t="s">
        <v>2179</v>
      </c>
      <c r="F311" s="7" t="s">
        <v>24140</v>
      </c>
      <c r="G311" s="7" t="s">
        <v>24141</v>
      </c>
      <c r="H311" s="7" t="s">
        <v>1450</v>
      </c>
      <c r="I311" s="7" t="s">
        <v>24142</v>
      </c>
      <c r="J311" s="7" t="s">
        <v>1452</v>
      </c>
      <c r="K311" s="7" t="s">
        <v>928</v>
      </c>
      <c r="L311" s="7" t="s">
        <v>929</v>
      </c>
      <c r="M311" s="7" t="s">
        <v>1461</v>
      </c>
      <c r="N311" s="7" t="s">
        <v>23</v>
      </c>
      <c r="O311" s="11">
        <v>4</v>
      </c>
      <c r="P311" s="11">
        <v>29</v>
      </c>
      <c r="Q311" s="11">
        <v>3</v>
      </c>
      <c r="R311" s="11">
        <f t="shared" si="29"/>
        <v>1</v>
      </c>
      <c r="S311" s="11" t="s">
        <v>1455</v>
      </c>
      <c r="U311" t="str">
        <f t="shared" si="26"/>
        <v>是</v>
      </c>
    </row>
    <row r="312" spans="1:21">
      <c r="A312" s="2" t="str">
        <f>K312&amp;MID(L:L,15,4)</f>
        <v>黄齐好1226</v>
      </c>
      <c r="B312" s="7" t="s">
        <v>1974</v>
      </c>
      <c r="C312" s="7" t="s">
        <v>1446</v>
      </c>
      <c r="D312" s="7">
        <v>44</v>
      </c>
      <c r="E312" s="7" t="s">
        <v>1043</v>
      </c>
      <c r="F312" s="7" t="s">
        <v>24143</v>
      </c>
      <c r="G312" s="7" t="s">
        <v>24144</v>
      </c>
      <c r="H312" s="7" t="s">
        <v>1450</v>
      </c>
      <c r="I312" s="7" t="s">
        <v>24145</v>
      </c>
      <c r="J312" s="7" t="s">
        <v>1452</v>
      </c>
      <c r="K312" s="7" t="s">
        <v>1041</v>
      </c>
      <c r="L312" s="7" t="s">
        <v>1042</v>
      </c>
      <c r="M312" s="7" t="s">
        <v>1453</v>
      </c>
      <c r="N312" s="7" t="s">
        <v>23</v>
      </c>
      <c r="O312" s="11">
        <v>4</v>
      </c>
      <c r="P312" s="11">
        <v>56</v>
      </c>
      <c r="Q312" s="11">
        <v>1.5</v>
      </c>
      <c r="R312" s="11">
        <f t="shared" si="29"/>
        <v>2.5</v>
      </c>
      <c r="S312" s="11" t="s">
        <v>1455</v>
      </c>
      <c r="U312" t="str">
        <f t="shared" si="26"/>
        <v>是</v>
      </c>
    </row>
    <row r="313" spans="1:21">
      <c r="A313" s="2" t="str">
        <f>K313&amp;MID(L:L,15,4)</f>
        <v>黄星燎1235</v>
      </c>
      <c r="B313" s="7" t="s">
        <v>1699</v>
      </c>
      <c r="C313" s="7" t="s">
        <v>1444</v>
      </c>
      <c r="D313" s="7">
        <v>57</v>
      </c>
      <c r="E313" s="7" t="s">
        <v>1700</v>
      </c>
      <c r="F313" s="7" t="s">
        <v>24146</v>
      </c>
      <c r="G313" s="7" t="s">
        <v>24147</v>
      </c>
      <c r="H313" s="7" t="s">
        <v>1450</v>
      </c>
      <c r="I313" s="7" t="s">
        <v>24148</v>
      </c>
      <c r="J313" s="7" t="s">
        <v>1452</v>
      </c>
      <c r="K313" s="7" t="s">
        <v>270</v>
      </c>
      <c r="L313" s="7" t="s">
        <v>271</v>
      </c>
      <c r="M313" s="7" t="s">
        <v>1461</v>
      </c>
      <c r="N313" s="7" t="s">
        <v>23</v>
      </c>
      <c r="O313" s="11">
        <v>4</v>
      </c>
      <c r="P313" s="11">
        <v>4</v>
      </c>
      <c r="Q313" s="11">
        <v>3</v>
      </c>
      <c r="R313" s="11">
        <f t="shared" si="29"/>
        <v>1</v>
      </c>
      <c r="S313" s="11" t="s">
        <v>1455</v>
      </c>
      <c r="U313" t="str">
        <f t="shared" si="26"/>
        <v>是</v>
      </c>
    </row>
    <row r="314" spans="1:21">
      <c r="A314" s="2" t="str">
        <f>K314&amp;MID(L:L,15,4)</f>
        <v>钟汉2739</v>
      </c>
      <c r="B314" s="7" t="s">
        <v>2881</v>
      </c>
      <c r="C314" s="7" t="s">
        <v>1446</v>
      </c>
      <c r="D314" s="7">
        <v>44</v>
      </c>
      <c r="E314" s="7" t="s">
        <v>2882</v>
      </c>
      <c r="F314" s="7" t="s">
        <v>24149</v>
      </c>
      <c r="G314" s="7" t="s">
        <v>24150</v>
      </c>
      <c r="H314" s="7" t="s">
        <v>2884</v>
      </c>
      <c r="I314" s="7" t="s">
        <v>10506</v>
      </c>
      <c r="J314" s="7" t="s">
        <v>1452</v>
      </c>
      <c r="K314" s="7" t="s">
        <v>666</v>
      </c>
      <c r="L314" s="7" t="s">
        <v>667</v>
      </c>
      <c r="M314" s="7" t="s">
        <v>1453</v>
      </c>
      <c r="N314" s="7" t="s">
        <v>23</v>
      </c>
      <c r="O314" s="11">
        <v>1</v>
      </c>
      <c r="P314" s="11">
        <v>42</v>
      </c>
      <c r="Q314" s="11">
        <v>1.5</v>
      </c>
      <c r="R314" s="11">
        <v>0</v>
      </c>
      <c r="S314" s="11" t="s">
        <v>1455</v>
      </c>
      <c r="U314" t="str">
        <f t="shared" si="26"/>
        <v>是</v>
      </c>
    </row>
    <row r="315" spans="1:21">
      <c r="A315" s="2" t="str">
        <f>K315&amp;MID(L:L,15,4)</f>
        <v>马国文3614</v>
      </c>
      <c r="B315" s="7" t="s">
        <v>8664</v>
      </c>
      <c r="C315" s="7" t="s">
        <v>1446</v>
      </c>
      <c r="D315" s="7">
        <v>42</v>
      </c>
      <c r="E315" s="7" t="s">
        <v>1573</v>
      </c>
      <c r="F315" s="7" t="s">
        <v>24151</v>
      </c>
      <c r="G315" s="7" t="s">
        <v>24152</v>
      </c>
      <c r="H315" s="7" t="s">
        <v>1450</v>
      </c>
      <c r="I315" s="7" t="s">
        <v>24153</v>
      </c>
      <c r="J315" s="7" t="s">
        <v>1452</v>
      </c>
      <c r="K315" s="7" t="s">
        <v>780</v>
      </c>
      <c r="L315" s="7" t="s">
        <v>781</v>
      </c>
      <c r="M315" s="7" t="s">
        <v>1461</v>
      </c>
      <c r="N315" s="7" t="s">
        <v>23</v>
      </c>
      <c r="O315" s="11">
        <v>3</v>
      </c>
      <c r="P315" s="11">
        <v>33</v>
      </c>
      <c r="Q315" s="11">
        <v>3</v>
      </c>
      <c r="R315" s="11">
        <f t="shared" ref="R315:R318" si="30">O315-Q315</f>
        <v>0</v>
      </c>
      <c r="S315" s="11" t="s">
        <v>1455</v>
      </c>
      <c r="U315" t="str">
        <f t="shared" si="26"/>
        <v>是</v>
      </c>
    </row>
    <row r="316" spans="1:21">
      <c r="A316" s="2" t="str">
        <f>K316&amp;MID(L:L,15,4)</f>
        <v>谭礼灿1212</v>
      </c>
      <c r="B316" s="7" t="s">
        <v>2886</v>
      </c>
      <c r="C316" s="7" t="s">
        <v>1446</v>
      </c>
      <c r="D316" s="7">
        <v>40</v>
      </c>
      <c r="E316" s="7" t="s">
        <v>2887</v>
      </c>
      <c r="F316" s="7" t="s">
        <v>24154</v>
      </c>
      <c r="G316" s="7" t="s">
        <v>24155</v>
      </c>
      <c r="H316" s="7" t="s">
        <v>1450</v>
      </c>
      <c r="I316" s="7" t="s">
        <v>19121</v>
      </c>
      <c r="J316" s="7" t="s">
        <v>1452</v>
      </c>
      <c r="K316" s="7" t="s">
        <v>539</v>
      </c>
      <c r="L316" s="7" t="s">
        <v>540</v>
      </c>
      <c r="M316" s="7" t="s">
        <v>1461</v>
      </c>
      <c r="N316" s="7" t="s">
        <v>23</v>
      </c>
      <c r="O316" s="11">
        <v>3</v>
      </c>
      <c r="P316" s="11">
        <v>6</v>
      </c>
      <c r="Q316" s="11">
        <v>3</v>
      </c>
      <c r="R316" s="11">
        <f t="shared" si="30"/>
        <v>0</v>
      </c>
      <c r="S316" s="11" t="s">
        <v>1455</v>
      </c>
      <c r="U316" t="str">
        <f t="shared" si="26"/>
        <v>是</v>
      </c>
    </row>
    <row r="317" spans="1:21">
      <c r="A317" s="2" t="str">
        <f>K317&amp;MID(L:L,15,4)</f>
        <v>周关6023</v>
      </c>
      <c r="B317" s="7" t="s">
        <v>2892</v>
      </c>
      <c r="C317" s="7" t="s">
        <v>1446</v>
      </c>
      <c r="D317" s="7">
        <v>45</v>
      </c>
      <c r="E317" s="7" t="s">
        <v>2320</v>
      </c>
      <c r="F317" s="7" t="s">
        <v>24156</v>
      </c>
      <c r="G317" s="7" t="s">
        <v>24157</v>
      </c>
      <c r="H317" s="7" t="s">
        <v>1450</v>
      </c>
      <c r="I317" s="7" t="s">
        <v>24158</v>
      </c>
      <c r="J317" s="7" t="s">
        <v>1452</v>
      </c>
      <c r="K317" s="7" t="s">
        <v>606</v>
      </c>
      <c r="L317" s="7" t="s">
        <v>607</v>
      </c>
      <c r="M317" s="7" t="s">
        <v>1453</v>
      </c>
      <c r="N317" s="7" t="s">
        <v>23</v>
      </c>
      <c r="O317" s="11">
        <v>2</v>
      </c>
      <c r="P317" s="11">
        <v>32</v>
      </c>
      <c r="Q317" s="11">
        <v>1.5</v>
      </c>
      <c r="R317" s="11">
        <f t="shared" si="30"/>
        <v>0.5</v>
      </c>
      <c r="S317" s="11" t="s">
        <v>1455</v>
      </c>
      <c r="U317" t="str">
        <f t="shared" si="26"/>
        <v>是</v>
      </c>
    </row>
    <row r="318" spans="1:21">
      <c r="A318" s="2" t="str">
        <f>K318&amp;MID(L:L,15,4)</f>
        <v>戴英明0918</v>
      </c>
      <c r="B318" s="7" t="s">
        <v>5323</v>
      </c>
      <c r="C318" s="7" t="s">
        <v>1446</v>
      </c>
      <c r="D318" s="7">
        <v>56</v>
      </c>
      <c r="E318" s="7" t="s">
        <v>5324</v>
      </c>
      <c r="F318" s="7" t="s">
        <v>24159</v>
      </c>
      <c r="G318" s="7" t="s">
        <v>24160</v>
      </c>
      <c r="H318" s="7" t="s">
        <v>1450</v>
      </c>
      <c r="I318" s="7" t="s">
        <v>15490</v>
      </c>
      <c r="J318" s="7" t="s">
        <v>1452</v>
      </c>
      <c r="K318" s="7" t="s">
        <v>118</v>
      </c>
      <c r="L318" s="7" t="s">
        <v>119</v>
      </c>
      <c r="M318" s="7" t="s">
        <v>1461</v>
      </c>
      <c r="N318" s="7" t="s">
        <v>23</v>
      </c>
      <c r="O318" s="11">
        <v>3</v>
      </c>
      <c r="P318" s="11">
        <v>20</v>
      </c>
      <c r="Q318" s="11">
        <v>3</v>
      </c>
      <c r="R318" s="11">
        <f t="shared" si="30"/>
        <v>0</v>
      </c>
      <c r="S318" s="11" t="s">
        <v>1455</v>
      </c>
      <c r="U318" t="str">
        <f t="shared" si="26"/>
        <v>是</v>
      </c>
    </row>
    <row r="319" spans="1:21">
      <c r="A319" s="2" t="str">
        <f>K319&amp;MID(L:L,15,4)</f>
        <v/>
      </c>
      <c r="B319" s="7"/>
      <c r="C319" s="7"/>
      <c r="D319" s="7"/>
      <c r="E319" s="7"/>
      <c r="F319" s="7"/>
      <c r="G319" s="7"/>
      <c r="H319" s="7"/>
      <c r="I319" s="7"/>
      <c r="J319" s="7"/>
      <c r="K319" s="7"/>
      <c r="L319" s="7"/>
      <c r="M319" s="7"/>
      <c r="N319" s="7"/>
      <c r="O319" s="11"/>
      <c r="P319" s="11"/>
      <c r="Q319" s="11"/>
      <c r="R319" s="11"/>
      <c r="S319" s="11"/>
      <c r="U319">
        <f t="shared" si="26"/>
        <v>0</v>
      </c>
    </row>
    <row r="320" spans="1:21">
      <c r="A320" s="2" t="str">
        <f>K320&amp;MID(L:L,15,4)</f>
        <v/>
      </c>
      <c r="B320" s="7"/>
      <c r="C320" s="7"/>
      <c r="D320" s="7"/>
      <c r="E320" s="7"/>
      <c r="F320" s="7"/>
      <c r="G320" s="7"/>
      <c r="H320" s="7"/>
      <c r="I320" s="7"/>
      <c r="J320" s="7"/>
      <c r="K320" s="7"/>
      <c r="L320" s="7"/>
      <c r="M320" s="7"/>
      <c r="N320" s="7"/>
      <c r="O320" s="11"/>
      <c r="P320" s="11"/>
      <c r="Q320" s="11"/>
      <c r="R320" s="11"/>
      <c r="S320" s="11"/>
      <c r="U320">
        <f t="shared" si="26"/>
        <v>0</v>
      </c>
    </row>
    <row r="321" spans="1:21">
      <c r="A321" s="2" t="str">
        <f>K321&amp;MID(L:L,15,4)</f>
        <v/>
      </c>
      <c r="B321" s="7"/>
      <c r="C321" s="7"/>
      <c r="D321" s="7"/>
      <c r="E321" s="7"/>
      <c r="F321" s="7"/>
      <c r="G321" s="7"/>
      <c r="H321" s="7"/>
      <c r="I321" s="7"/>
      <c r="J321" s="7"/>
      <c r="K321" s="7"/>
      <c r="L321" s="7"/>
      <c r="M321" s="7"/>
      <c r="N321" s="7"/>
      <c r="O321" s="11"/>
      <c r="P321" s="11"/>
      <c r="Q321" s="11"/>
      <c r="R321" s="11"/>
      <c r="S321" s="11"/>
      <c r="U321">
        <f t="shared" si="26"/>
        <v>0</v>
      </c>
    </row>
    <row r="322" spans="1:21">
      <c r="A322" s="2" t="str">
        <f>K322&amp;MID(L:L,15,4)</f>
        <v/>
      </c>
      <c r="B322" s="7"/>
      <c r="C322" s="7"/>
      <c r="D322" s="7"/>
      <c r="E322" s="7"/>
      <c r="F322" s="7"/>
      <c r="G322" s="7"/>
      <c r="H322" s="7"/>
      <c r="I322" s="7"/>
      <c r="J322" s="7"/>
      <c r="K322" s="7"/>
      <c r="L322" s="7"/>
      <c r="M322" s="7"/>
      <c r="N322" s="7"/>
      <c r="O322" s="11"/>
      <c r="P322" s="11"/>
      <c r="Q322" s="11"/>
      <c r="R322" s="11"/>
      <c r="S322" s="11"/>
      <c r="U322">
        <f t="shared" si="26"/>
        <v>0</v>
      </c>
    </row>
    <row r="323" spans="1:21">
      <c r="A323" s="2" t="str">
        <f>K323&amp;MID(L:L,15,4)</f>
        <v/>
      </c>
      <c r="B323" s="7"/>
      <c r="C323" s="7"/>
      <c r="D323" s="7"/>
      <c r="E323" s="7"/>
      <c r="F323" s="7"/>
      <c r="G323" s="7"/>
      <c r="H323" s="7"/>
      <c r="I323" s="7"/>
      <c r="J323" s="7"/>
      <c r="K323" s="7"/>
      <c r="L323" s="7"/>
      <c r="M323" s="7"/>
      <c r="N323" s="7"/>
      <c r="O323" s="11"/>
      <c r="P323" s="11"/>
      <c r="Q323" s="11"/>
      <c r="R323" s="11"/>
      <c r="S323" s="11"/>
      <c r="U323">
        <f t="shared" ref="U323:U386" si="31">S323</f>
        <v>0</v>
      </c>
    </row>
    <row r="324" spans="1:21">
      <c r="A324" s="2" t="str">
        <f>K324&amp;MID(L:L,15,4)</f>
        <v/>
      </c>
      <c r="B324" s="7"/>
      <c r="C324" s="7"/>
      <c r="D324" s="7"/>
      <c r="E324" s="7"/>
      <c r="F324" s="7"/>
      <c r="G324" s="7"/>
      <c r="H324" s="7"/>
      <c r="I324" s="7"/>
      <c r="J324" s="7"/>
      <c r="K324" s="7"/>
      <c r="L324" s="7"/>
      <c r="M324" s="7"/>
      <c r="N324" s="7"/>
      <c r="O324" s="11"/>
      <c r="P324" s="11"/>
      <c r="Q324" s="11"/>
      <c r="R324" s="11"/>
      <c r="S324" s="11"/>
      <c r="U324">
        <f t="shared" si="31"/>
        <v>0</v>
      </c>
    </row>
    <row r="325" spans="1:21">
      <c r="A325" s="2" t="str">
        <f>K325&amp;MID(L:L,15,4)</f>
        <v/>
      </c>
      <c r="B325" s="7"/>
      <c r="C325" s="7"/>
      <c r="D325" s="7"/>
      <c r="E325" s="7"/>
      <c r="F325" s="7"/>
      <c r="G325" s="7"/>
      <c r="H325" s="7"/>
      <c r="I325" s="7"/>
      <c r="J325" s="7"/>
      <c r="K325" s="7"/>
      <c r="L325" s="7"/>
      <c r="M325" s="7"/>
      <c r="N325" s="7"/>
      <c r="O325" s="11"/>
      <c r="P325" s="11"/>
      <c r="Q325" s="11"/>
      <c r="R325" s="11"/>
      <c r="S325" s="11"/>
      <c r="U325">
        <f t="shared" si="31"/>
        <v>0</v>
      </c>
    </row>
    <row r="326" spans="1:21">
      <c r="A326" s="2" t="str">
        <f>K326&amp;MID(L:L,15,4)</f>
        <v/>
      </c>
      <c r="B326" s="7"/>
      <c r="C326" s="7"/>
      <c r="D326" s="7"/>
      <c r="E326" s="7"/>
      <c r="F326" s="7"/>
      <c r="G326" s="7"/>
      <c r="H326" s="7"/>
      <c r="I326" s="7"/>
      <c r="J326" s="7"/>
      <c r="K326" s="7"/>
      <c r="L326" s="7"/>
      <c r="M326" s="7"/>
      <c r="N326" s="7"/>
      <c r="O326" s="11"/>
      <c r="P326" s="11"/>
      <c r="Q326" s="11"/>
      <c r="R326" s="11"/>
      <c r="S326" s="11"/>
      <c r="U326">
        <f t="shared" si="31"/>
        <v>0</v>
      </c>
    </row>
    <row r="327" spans="1:21">
      <c r="A327" s="2" t="str">
        <f>K327&amp;MID(L:L,15,4)</f>
        <v/>
      </c>
      <c r="U327">
        <f t="shared" si="31"/>
        <v>0</v>
      </c>
    </row>
    <row r="328" spans="1:21">
      <c r="A328" s="2" t="str">
        <f>K328&amp;MID(L:L,15,4)</f>
        <v/>
      </c>
      <c r="U328">
        <f t="shared" si="31"/>
        <v>0</v>
      </c>
    </row>
    <row r="329" spans="1:21">
      <c r="A329" s="2" t="str">
        <f>K329&amp;MID(L:L,15,4)</f>
        <v/>
      </c>
      <c r="U329">
        <f t="shared" si="31"/>
        <v>0</v>
      </c>
    </row>
    <row r="330" spans="1:21">
      <c r="A330" s="2" t="str">
        <f>K330&amp;MID(L:L,15,4)</f>
        <v/>
      </c>
      <c r="U330">
        <f t="shared" si="31"/>
        <v>0</v>
      </c>
    </row>
    <row r="331" spans="1:21">
      <c r="A331" s="2" t="str">
        <f>K331&amp;MID(L:L,15,4)</f>
        <v/>
      </c>
      <c r="U331">
        <f t="shared" si="31"/>
        <v>0</v>
      </c>
    </row>
    <row r="332" spans="1:21">
      <c r="A332" s="2" t="str">
        <f>K332&amp;MID(L:L,15,4)</f>
        <v/>
      </c>
      <c r="U332">
        <f t="shared" si="31"/>
        <v>0</v>
      </c>
    </row>
    <row r="333" spans="1:21">
      <c r="A333" s="2" t="str">
        <f>K333&amp;MID(L:L,15,4)</f>
        <v/>
      </c>
      <c r="U333">
        <f t="shared" si="31"/>
        <v>0</v>
      </c>
    </row>
    <row r="334" spans="1:21">
      <c r="A334" s="2" t="str">
        <f>K334&amp;MID(L:L,15,4)</f>
        <v/>
      </c>
      <c r="U334">
        <f t="shared" si="31"/>
        <v>0</v>
      </c>
    </row>
    <row r="335" spans="1:21">
      <c r="A335" s="2" t="str">
        <f>K335&amp;MID(L:L,15,4)</f>
        <v/>
      </c>
      <c r="U335">
        <f t="shared" si="31"/>
        <v>0</v>
      </c>
    </row>
    <row r="336" spans="1:21">
      <c r="A336" s="2" t="str">
        <f>K336&amp;MID(L:L,15,4)</f>
        <v/>
      </c>
      <c r="U336">
        <f t="shared" si="31"/>
        <v>0</v>
      </c>
    </row>
    <row r="337" spans="1:21">
      <c r="A337" s="2" t="str">
        <f>K337&amp;MID(L:L,15,4)</f>
        <v/>
      </c>
      <c r="U337">
        <f t="shared" si="31"/>
        <v>0</v>
      </c>
    </row>
    <row r="338" spans="1:21">
      <c r="A338" s="2" t="str">
        <f>K338&amp;MID(L:L,15,4)</f>
        <v/>
      </c>
      <c r="U338">
        <f t="shared" si="31"/>
        <v>0</v>
      </c>
    </row>
    <row r="339" spans="1:21">
      <c r="A339" s="2" t="str">
        <f>K339&amp;MID(L:L,15,4)</f>
        <v/>
      </c>
      <c r="U339">
        <f t="shared" si="31"/>
        <v>0</v>
      </c>
    </row>
    <row r="340" spans="1:21">
      <c r="A340" s="2" t="str">
        <f>K340&amp;MID(L:L,15,4)</f>
        <v/>
      </c>
      <c r="U340">
        <f t="shared" si="31"/>
        <v>0</v>
      </c>
    </row>
    <row r="341" spans="1:21">
      <c r="A341" s="2" t="str">
        <f>K341&amp;MID(L:L,15,4)</f>
        <v/>
      </c>
      <c r="U341">
        <f t="shared" si="31"/>
        <v>0</v>
      </c>
    </row>
    <row r="342" spans="1:21">
      <c r="A342" s="2" t="str">
        <f>K342&amp;MID(L:L,15,4)</f>
        <v/>
      </c>
      <c r="U342">
        <f t="shared" si="31"/>
        <v>0</v>
      </c>
    </row>
    <row r="343" spans="1:21">
      <c r="A343" s="2" t="str">
        <f>K343&amp;MID(L:L,15,4)</f>
        <v/>
      </c>
      <c r="U343">
        <f t="shared" si="31"/>
        <v>0</v>
      </c>
    </row>
    <row r="344" spans="1:21">
      <c r="A344" s="2" t="str">
        <f>K344&amp;MID(L:L,15,4)</f>
        <v/>
      </c>
      <c r="U344">
        <f t="shared" si="31"/>
        <v>0</v>
      </c>
    </row>
    <row r="345" spans="1:21">
      <c r="A345" s="2" t="str">
        <f>K345&amp;MID(L:L,15,4)</f>
        <v/>
      </c>
      <c r="U345">
        <f t="shared" si="31"/>
        <v>0</v>
      </c>
    </row>
    <row r="346" spans="1:21">
      <c r="A346" s="2" t="str">
        <f>K346&amp;MID(L:L,15,4)</f>
        <v/>
      </c>
      <c r="U346">
        <f t="shared" si="31"/>
        <v>0</v>
      </c>
    </row>
    <row r="347" spans="1:21">
      <c r="A347" s="2" t="str">
        <f>K347&amp;MID(L:L,15,4)</f>
        <v/>
      </c>
      <c r="U347">
        <f t="shared" si="31"/>
        <v>0</v>
      </c>
    </row>
    <row r="348" spans="1:21">
      <c r="A348" s="2" t="str">
        <f>K348&amp;MID(L:L,15,4)</f>
        <v/>
      </c>
      <c r="U348">
        <f t="shared" si="31"/>
        <v>0</v>
      </c>
    </row>
    <row r="349" spans="1:21">
      <c r="A349" s="2" t="str">
        <f>K349&amp;MID(L:L,15,4)</f>
        <v/>
      </c>
      <c r="U349">
        <f t="shared" si="31"/>
        <v>0</v>
      </c>
    </row>
    <row r="350" spans="1:21">
      <c r="A350" s="2" t="str">
        <f>K350&amp;MID(L:L,15,4)</f>
        <v/>
      </c>
      <c r="U350">
        <f t="shared" si="31"/>
        <v>0</v>
      </c>
    </row>
    <row r="351" spans="1:21">
      <c r="A351" s="2" t="str">
        <f>K351&amp;MID(L:L,15,4)</f>
        <v/>
      </c>
      <c r="U351">
        <f t="shared" si="31"/>
        <v>0</v>
      </c>
    </row>
    <row r="352" spans="1:21">
      <c r="A352" s="2" t="str">
        <f>K352&amp;MID(L:L,15,4)</f>
        <v/>
      </c>
      <c r="U352">
        <f t="shared" si="31"/>
        <v>0</v>
      </c>
    </row>
    <row r="353" spans="1:21">
      <c r="A353" s="2" t="str">
        <f>K353&amp;MID(L:L,15,4)</f>
        <v/>
      </c>
      <c r="U353">
        <f t="shared" si="31"/>
        <v>0</v>
      </c>
    </row>
    <row r="354" spans="1:21">
      <c r="A354" s="2" t="str">
        <f>K354&amp;MID(L:L,15,4)</f>
        <v/>
      </c>
      <c r="U354">
        <f t="shared" si="31"/>
        <v>0</v>
      </c>
    </row>
    <row r="355" spans="1:21">
      <c r="A355" s="2" t="str">
        <f>K355&amp;MID(L:L,15,4)</f>
        <v/>
      </c>
      <c r="U355">
        <f t="shared" si="31"/>
        <v>0</v>
      </c>
    </row>
    <row r="356" spans="1:21">
      <c r="A356" s="2" t="str">
        <f>K356&amp;MID(L:L,15,4)</f>
        <v/>
      </c>
      <c r="U356">
        <f t="shared" si="31"/>
        <v>0</v>
      </c>
    </row>
    <row r="357" spans="1:21">
      <c r="A357" s="2" t="str">
        <f>K357&amp;MID(L:L,15,4)</f>
        <v/>
      </c>
      <c r="U357">
        <f t="shared" si="31"/>
        <v>0</v>
      </c>
    </row>
    <row r="358" spans="1:21">
      <c r="A358" s="2" t="str">
        <f>K358&amp;MID(L:L,15,4)</f>
        <v/>
      </c>
      <c r="U358">
        <f t="shared" si="31"/>
        <v>0</v>
      </c>
    </row>
    <row r="359" spans="1:21">
      <c r="A359" s="2" t="str">
        <f>K359&amp;MID(L:L,15,4)</f>
        <v/>
      </c>
      <c r="U359">
        <f t="shared" si="31"/>
        <v>0</v>
      </c>
    </row>
    <row r="360" spans="1:21">
      <c r="A360" s="2" t="str">
        <f>K360&amp;MID(L:L,15,4)</f>
        <v/>
      </c>
      <c r="U360">
        <f t="shared" si="31"/>
        <v>0</v>
      </c>
    </row>
    <row r="361" spans="1:21">
      <c r="A361" s="2" t="str">
        <f>K361&amp;MID(L:L,15,4)</f>
        <v/>
      </c>
      <c r="U361">
        <f t="shared" si="31"/>
        <v>0</v>
      </c>
    </row>
    <row r="362" spans="1:21">
      <c r="A362" s="2" t="str">
        <f>K362&amp;MID(L:L,15,4)</f>
        <v/>
      </c>
      <c r="U362">
        <f t="shared" si="31"/>
        <v>0</v>
      </c>
    </row>
    <row r="363" spans="1:21">
      <c r="A363" s="2" t="str">
        <f>K363&amp;MID(L:L,15,4)</f>
        <v/>
      </c>
      <c r="U363">
        <f t="shared" si="31"/>
        <v>0</v>
      </c>
    </row>
    <row r="364" spans="1:21">
      <c r="A364" s="2" t="str">
        <f>K364&amp;MID(L:L,15,4)</f>
        <v/>
      </c>
      <c r="U364">
        <f t="shared" si="31"/>
        <v>0</v>
      </c>
    </row>
    <row r="365" spans="1:21">
      <c r="A365" s="2" t="str">
        <f>K365&amp;MID(L:L,15,4)</f>
        <v/>
      </c>
      <c r="U365">
        <f t="shared" si="31"/>
        <v>0</v>
      </c>
    </row>
    <row r="366" spans="1:21">
      <c r="A366" s="2" t="str">
        <f>K366&amp;MID(L:L,15,4)</f>
        <v/>
      </c>
      <c r="U366">
        <f t="shared" si="31"/>
        <v>0</v>
      </c>
    </row>
    <row r="367" spans="1:21">
      <c r="A367" s="2" t="str">
        <f>K367&amp;MID(L:L,15,4)</f>
        <v/>
      </c>
      <c r="U367">
        <f t="shared" si="31"/>
        <v>0</v>
      </c>
    </row>
    <row r="368" spans="1:21">
      <c r="A368" s="2" t="str">
        <f>K368&amp;MID(L:L,15,4)</f>
        <v/>
      </c>
      <c r="U368">
        <f t="shared" si="31"/>
        <v>0</v>
      </c>
    </row>
    <row r="369" spans="1:21">
      <c r="A369" s="2" t="str">
        <f>K369&amp;MID(L:L,15,4)</f>
        <v/>
      </c>
      <c r="U369">
        <f t="shared" si="31"/>
        <v>0</v>
      </c>
    </row>
    <row r="370" spans="1:21">
      <c r="A370" s="2" t="str">
        <f>K370&amp;MID(L:L,15,4)</f>
        <v/>
      </c>
      <c r="U370">
        <f t="shared" si="31"/>
        <v>0</v>
      </c>
    </row>
    <row r="371" spans="1:21">
      <c r="A371" s="2" t="str">
        <f>K371&amp;MID(L:L,15,4)</f>
        <v/>
      </c>
      <c r="U371">
        <f t="shared" si="31"/>
        <v>0</v>
      </c>
    </row>
    <row r="372" spans="1:21">
      <c r="A372" s="2" t="str">
        <f>K372&amp;MID(L:L,15,4)</f>
        <v/>
      </c>
      <c r="U372">
        <f t="shared" si="31"/>
        <v>0</v>
      </c>
    </row>
    <row r="373" spans="1:21">
      <c r="A373" s="2" t="str">
        <f>K373&amp;MID(L:L,15,4)</f>
        <v/>
      </c>
      <c r="U373">
        <f t="shared" si="31"/>
        <v>0</v>
      </c>
    </row>
    <row r="374" spans="1:21">
      <c r="A374" s="2" t="str">
        <f>K374&amp;MID(L:L,15,4)</f>
        <v/>
      </c>
      <c r="U374">
        <f t="shared" si="31"/>
        <v>0</v>
      </c>
    </row>
    <row r="375" spans="1:21">
      <c r="A375" s="2" t="str">
        <f>K375&amp;MID(L:L,15,4)</f>
        <v/>
      </c>
      <c r="U375">
        <f t="shared" si="31"/>
        <v>0</v>
      </c>
    </row>
    <row r="376" spans="1:21">
      <c r="A376" s="2" t="str">
        <f>K376&amp;MID(L:L,15,4)</f>
        <v/>
      </c>
      <c r="U376">
        <f t="shared" si="31"/>
        <v>0</v>
      </c>
    </row>
    <row r="377" spans="1:21">
      <c r="A377" s="2" t="str">
        <f>K377&amp;MID(L:L,15,4)</f>
        <v/>
      </c>
      <c r="U377">
        <f t="shared" si="31"/>
        <v>0</v>
      </c>
    </row>
    <row r="378" spans="1:21">
      <c r="A378" s="2" t="str">
        <f>K378&amp;MID(L:L,15,4)</f>
        <v/>
      </c>
      <c r="U378">
        <f t="shared" si="31"/>
        <v>0</v>
      </c>
    </row>
    <row r="379" spans="1:21">
      <c r="A379" s="2" t="str">
        <f>K379&amp;MID(L:L,15,4)</f>
        <v/>
      </c>
      <c r="U379">
        <f t="shared" si="31"/>
        <v>0</v>
      </c>
    </row>
    <row r="380" spans="1:21">
      <c r="A380" s="2" t="str">
        <f>K380&amp;MID(L:L,15,4)</f>
        <v/>
      </c>
      <c r="U380">
        <f t="shared" si="31"/>
        <v>0</v>
      </c>
    </row>
    <row r="381" spans="1:21">
      <c r="A381" s="2" t="str">
        <f>K381&amp;MID(L:L,15,4)</f>
        <v/>
      </c>
      <c r="U381">
        <f t="shared" si="31"/>
        <v>0</v>
      </c>
    </row>
    <row r="382" spans="1:21">
      <c r="A382" s="2" t="str">
        <f>K382&amp;MID(L:L,15,4)</f>
        <v/>
      </c>
      <c r="U382">
        <f t="shared" si="31"/>
        <v>0</v>
      </c>
    </row>
    <row r="383" spans="1:21">
      <c r="A383" s="2" t="str">
        <f>K383&amp;MID(L:L,15,4)</f>
        <v/>
      </c>
      <c r="U383">
        <f t="shared" si="31"/>
        <v>0</v>
      </c>
    </row>
    <row r="384" spans="1:21">
      <c r="A384" s="2" t="str">
        <f>K384&amp;MID(L:L,15,4)</f>
        <v/>
      </c>
      <c r="U384">
        <f t="shared" si="31"/>
        <v>0</v>
      </c>
    </row>
    <row r="385" spans="1:21">
      <c r="A385" s="2" t="str">
        <f>K385&amp;MID(L:L,15,4)</f>
        <v/>
      </c>
      <c r="U385">
        <f t="shared" si="31"/>
        <v>0</v>
      </c>
    </row>
    <row r="386" spans="1:21">
      <c r="A386" s="2" t="str">
        <f>K386&amp;MID(L:L,15,4)</f>
        <v/>
      </c>
      <c r="U386">
        <f t="shared" si="31"/>
        <v>0</v>
      </c>
    </row>
    <row r="387" spans="1:21">
      <c r="A387" s="2" t="str">
        <f>K387&amp;MID(L:L,15,4)</f>
        <v/>
      </c>
      <c r="U387">
        <f t="shared" ref="U387:U417" si="32">S387</f>
        <v>0</v>
      </c>
    </row>
    <row r="388" spans="1:21">
      <c r="A388" s="2" t="str">
        <f>K388&amp;MID(L:L,15,4)</f>
        <v/>
      </c>
      <c r="U388">
        <f t="shared" si="32"/>
        <v>0</v>
      </c>
    </row>
    <row r="389" spans="1:21">
      <c r="A389" s="2" t="str">
        <f>K389&amp;MID(L:L,15,4)</f>
        <v/>
      </c>
      <c r="U389">
        <f t="shared" si="32"/>
        <v>0</v>
      </c>
    </row>
    <row r="390" spans="1:21">
      <c r="A390" s="2" t="str">
        <f>K390&amp;MID(L:L,15,4)</f>
        <v/>
      </c>
      <c r="U390">
        <f t="shared" si="32"/>
        <v>0</v>
      </c>
    </row>
    <row r="391" spans="1:21">
      <c r="A391" s="2" t="str">
        <f>K391&amp;MID(L:L,15,4)</f>
        <v/>
      </c>
      <c r="U391">
        <f t="shared" si="32"/>
        <v>0</v>
      </c>
    </row>
    <row r="392" spans="1:21">
      <c r="A392" s="2" t="str">
        <f>K392&amp;MID(L:L,15,4)</f>
        <v/>
      </c>
      <c r="U392">
        <f t="shared" si="32"/>
        <v>0</v>
      </c>
    </row>
    <row r="393" spans="1:21">
      <c r="A393" s="2" t="str">
        <f>K393&amp;MID(L:L,15,4)</f>
        <v/>
      </c>
      <c r="U393">
        <f t="shared" si="32"/>
        <v>0</v>
      </c>
    </row>
    <row r="394" spans="1:21">
      <c r="A394" s="2" t="str">
        <f>K394&amp;MID(L:L,15,4)</f>
        <v/>
      </c>
      <c r="U394">
        <f t="shared" si="32"/>
        <v>0</v>
      </c>
    </row>
    <row r="395" spans="1:21">
      <c r="A395" s="2" t="str">
        <f>K395&amp;MID(L:L,15,4)</f>
        <v/>
      </c>
      <c r="U395">
        <f t="shared" si="32"/>
        <v>0</v>
      </c>
    </row>
    <row r="396" spans="1:21">
      <c r="A396" s="2" t="str">
        <f>K396&amp;MID(L:L,15,4)</f>
        <v/>
      </c>
      <c r="U396">
        <f t="shared" si="32"/>
        <v>0</v>
      </c>
    </row>
    <row r="397" spans="1:21">
      <c r="A397" s="2" t="str">
        <f>K397&amp;MID(L:L,15,4)</f>
        <v/>
      </c>
      <c r="U397">
        <f t="shared" si="32"/>
        <v>0</v>
      </c>
    </row>
    <row r="398" spans="1:21">
      <c r="A398" s="2" t="str">
        <f>K398&amp;MID(L:L,15,4)</f>
        <v/>
      </c>
      <c r="U398">
        <f t="shared" si="32"/>
        <v>0</v>
      </c>
    </row>
    <row r="399" spans="1:21">
      <c r="A399" s="2" t="str">
        <f>K399&amp;MID(L:L,15,4)</f>
        <v/>
      </c>
      <c r="U399">
        <f t="shared" si="32"/>
        <v>0</v>
      </c>
    </row>
    <row r="400" spans="1:21">
      <c r="A400" s="2" t="str">
        <f>K400&amp;MID(L:L,15,4)</f>
        <v/>
      </c>
      <c r="U400">
        <f t="shared" si="32"/>
        <v>0</v>
      </c>
    </row>
    <row r="401" spans="1:21">
      <c r="A401" s="2" t="str">
        <f>K401&amp;MID(L:L,15,4)</f>
        <v/>
      </c>
      <c r="U401">
        <f t="shared" si="32"/>
        <v>0</v>
      </c>
    </row>
    <row r="402" spans="1:21">
      <c r="A402" s="2" t="str">
        <f>K402&amp;MID(L:L,15,4)</f>
        <v/>
      </c>
      <c r="U402">
        <f t="shared" si="32"/>
        <v>0</v>
      </c>
    </row>
    <row r="403" spans="1:21">
      <c r="A403" s="2" t="str">
        <f>K403&amp;MID(L:L,15,4)</f>
        <v/>
      </c>
      <c r="U403">
        <f t="shared" si="32"/>
        <v>0</v>
      </c>
    </row>
    <row r="404" spans="1:21">
      <c r="A404" s="2" t="str">
        <f>K404&amp;MID(L:L,15,4)</f>
        <v/>
      </c>
      <c r="U404">
        <f t="shared" si="32"/>
        <v>0</v>
      </c>
    </row>
    <row r="405" spans="1:21">
      <c r="A405" s="2" t="str">
        <f>K405&amp;MID(L:L,15,4)</f>
        <v/>
      </c>
      <c r="U405">
        <f t="shared" si="32"/>
        <v>0</v>
      </c>
    </row>
    <row r="406" spans="1:21">
      <c r="A406" s="2" t="str">
        <f>K406&amp;MID(L:L,15,4)</f>
        <v/>
      </c>
      <c r="U406">
        <f t="shared" si="32"/>
        <v>0</v>
      </c>
    </row>
    <row r="407" spans="1:21">
      <c r="A407" s="2" t="str">
        <f>K407&amp;MID(L:L,15,4)</f>
        <v/>
      </c>
      <c r="U407">
        <f t="shared" si="32"/>
        <v>0</v>
      </c>
    </row>
    <row r="408" spans="1:21">
      <c r="A408" s="2" t="str">
        <f>K408&amp;MID(L:L,15,4)</f>
        <v/>
      </c>
      <c r="U408">
        <f t="shared" si="32"/>
        <v>0</v>
      </c>
    </row>
    <row r="409" spans="1:21">
      <c r="A409" s="2" t="str">
        <f>K409&amp;MID(L:L,15,4)</f>
        <v/>
      </c>
      <c r="U409">
        <f t="shared" si="32"/>
        <v>0</v>
      </c>
    </row>
    <row r="410" spans="1:21">
      <c r="A410" s="2" t="str">
        <f>K410&amp;MID(L:L,15,4)</f>
        <v/>
      </c>
      <c r="U410">
        <f t="shared" si="32"/>
        <v>0</v>
      </c>
    </row>
    <row r="411" spans="1:21">
      <c r="A411" s="2" t="str">
        <f>K411&amp;MID(L:L,15,4)</f>
        <v/>
      </c>
      <c r="U411">
        <f t="shared" si="32"/>
        <v>0</v>
      </c>
    </row>
    <row r="412" spans="1:21">
      <c r="A412" s="2" t="str">
        <f>K412&amp;MID(L:L,15,4)</f>
        <v/>
      </c>
      <c r="U412">
        <f t="shared" si="32"/>
        <v>0</v>
      </c>
    </row>
    <row r="413" spans="1:21">
      <c r="A413" s="2" t="str">
        <f>K413&amp;MID(L:L,15,4)</f>
        <v/>
      </c>
      <c r="U413">
        <f t="shared" si="32"/>
        <v>0</v>
      </c>
    </row>
    <row r="414" spans="1:21">
      <c r="A414" s="2" t="str">
        <f>K414&amp;MID(L:L,15,4)</f>
        <v/>
      </c>
      <c r="U414">
        <f t="shared" si="32"/>
        <v>0</v>
      </c>
    </row>
    <row r="415" spans="1:21">
      <c r="A415" s="2" t="str">
        <f>K415&amp;MID(L:L,15,4)</f>
        <v/>
      </c>
      <c r="U415">
        <f t="shared" si="32"/>
        <v>0</v>
      </c>
    </row>
    <row r="416" spans="1:21">
      <c r="A416" s="2" t="str">
        <f>K416&amp;MID(L:L,15,4)</f>
        <v/>
      </c>
      <c r="U416">
        <f t="shared" si="32"/>
        <v>0</v>
      </c>
    </row>
    <row r="417" spans="1:21">
      <c r="A417" s="2" t="str">
        <f>K417&amp;MID(L:L,15,4)</f>
        <v/>
      </c>
      <c r="U417">
        <f t="shared" si="32"/>
        <v>0</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19" workbookViewId="0">
      <selection activeCell="K19" sqref="K19"/>
    </sheetView>
  </sheetViews>
  <sheetFormatPr defaultColWidth="9" defaultRowHeight="13.5"/>
  <cols>
    <col min="1" max="1" width="15.375" style="2" customWidth="1"/>
    <col min="6" max="6" width="25.25" customWidth="1"/>
    <col min="7" max="7" width="29.75"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张惠芳0042</v>
      </c>
      <c r="B2" s="7" t="s">
        <v>2802</v>
      </c>
      <c r="C2" s="7" t="s">
        <v>1446</v>
      </c>
      <c r="D2" s="7">
        <v>58</v>
      </c>
      <c r="E2" s="7" t="s">
        <v>2803</v>
      </c>
      <c r="F2" s="7" t="s">
        <v>24161</v>
      </c>
      <c r="G2" s="7" t="s">
        <v>24162</v>
      </c>
      <c r="H2" s="7" t="s">
        <v>1450</v>
      </c>
      <c r="I2" s="7" t="s">
        <v>24163</v>
      </c>
      <c r="J2" s="7" t="s">
        <v>1452</v>
      </c>
      <c r="K2" s="7" t="s">
        <v>548</v>
      </c>
      <c r="L2" s="7" t="s">
        <v>549</v>
      </c>
      <c r="M2" s="7" t="s">
        <v>1561</v>
      </c>
      <c r="N2" s="7" t="s">
        <v>23</v>
      </c>
      <c r="O2" s="11">
        <v>3</v>
      </c>
      <c r="P2" s="11">
        <v>30</v>
      </c>
      <c r="Q2" s="11">
        <v>3</v>
      </c>
      <c r="R2" s="11">
        <f t="shared" ref="R2:R8" si="0">O2-Q2</f>
        <v>0</v>
      </c>
      <c r="S2" s="11" t="s">
        <v>1455</v>
      </c>
      <c r="U2" t="str">
        <f>S2</f>
        <v>是</v>
      </c>
    </row>
    <row r="3" spans="1:21">
      <c r="A3" s="2" t="str">
        <f>K3&amp;MID(L:L,15,4)</f>
        <v>陈连意5326</v>
      </c>
      <c r="B3" s="7" t="s">
        <v>16505</v>
      </c>
      <c r="C3" s="7" t="s">
        <v>1446</v>
      </c>
      <c r="D3" s="7">
        <v>54</v>
      </c>
      <c r="E3" s="7" t="s">
        <v>16506</v>
      </c>
      <c r="F3" s="7" t="s">
        <v>24164</v>
      </c>
      <c r="G3" s="7" t="s">
        <v>24165</v>
      </c>
      <c r="H3" s="7" t="s">
        <v>1450</v>
      </c>
      <c r="I3" s="7" t="s">
        <v>9090</v>
      </c>
      <c r="J3" s="7" t="s">
        <v>1452</v>
      </c>
      <c r="K3" s="7" t="s">
        <v>69</v>
      </c>
      <c r="L3" s="7" t="s">
        <v>70</v>
      </c>
      <c r="M3" s="7" t="s">
        <v>1461</v>
      </c>
      <c r="N3" s="7" t="s">
        <v>23</v>
      </c>
      <c r="O3" s="11">
        <v>3</v>
      </c>
      <c r="P3" s="11">
        <v>11</v>
      </c>
      <c r="Q3" s="11">
        <v>3</v>
      </c>
      <c r="R3" s="11">
        <f t="shared" si="0"/>
        <v>0</v>
      </c>
      <c r="S3" s="11" t="s">
        <v>1455</v>
      </c>
      <c r="U3" t="str">
        <f t="shared" ref="U3:U66" si="1">S3</f>
        <v>是</v>
      </c>
    </row>
    <row r="4" spans="1:21">
      <c r="A4" s="2" t="str">
        <f>K4&amp;MID(L:L,15,4)</f>
        <v>陈苏4424</v>
      </c>
      <c r="B4" s="7" t="s">
        <v>16505</v>
      </c>
      <c r="C4" s="7" t="s">
        <v>1446</v>
      </c>
      <c r="D4" s="7">
        <v>54</v>
      </c>
      <c r="E4" s="7" t="s">
        <v>16506</v>
      </c>
      <c r="F4" s="7" t="s">
        <v>24166</v>
      </c>
      <c r="G4" s="7" t="s">
        <v>24167</v>
      </c>
      <c r="H4" s="7" t="s">
        <v>1450</v>
      </c>
      <c r="I4" s="7" t="s">
        <v>4227</v>
      </c>
      <c r="J4" s="7" t="s">
        <v>1452</v>
      </c>
      <c r="K4" s="7" t="s">
        <v>695</v>
      </c>
      <c r="L4" s="7" t="s">
        <v>696</v>
      </c>
      <c r="M4" s="7" t="s">
        <v>1461</v>
      </c>
      <c r="N4" s="7" t="s">
        <v>1454</v>
      </c>
      <c r="O4" s="11">
        <v>3</v>
      </c>
      <c r="P4" s="11">
        <v>9</v>
      </c>
      <c r="Q4" s="11">
        <v>3</v>
      </c>
      <c r="R4" s="11">
        <f t="shared" si="0"/>
        <v>0</v>
      </c>
      <c r="S4" s="11" t="s">
        <v>1455</v>
      </c>
      <c r="U4" t="str">
        <f t="shared" si="1"/>
        <v>是</v>
      </c>
    </row>
    <row r="5" spans="1:21">
      <c r="A5" s="2" t="str">
        <f>K5&amp;MID(L:L,15,4)</f>
        <v>马兆垣0036</v>
      </c>
      <c r="B5" s="7" t="s">
        <v>2794</v>
      </c>
      <c r="C5" s="7" t="s">
        <v>1446</v>
      </c>
      <c r="D5" s="7">
        <v>59</v>
      </c>
      <c r="E5" s="7" t="s">
        <v>2795</v>
      </c>
      <c r="F5" s="7" t="s">
        <v>24168</v>
      </c>
      <c r="G5" s="7" t="s">
        <v>24169</v>
      </c>
      <c r="H5" s="7" t="s">
        <v>2798</v>
      </c>
      <c r="I5" s="7" t="s">
        <v>8445</v>
      </c>
      <c r="J5" s="7" t="s">
        <v>1452</v>
      </c>
      <c r="K5" s="7" t="s">
        <v>486</v>
      </c>
      <c r="L5" s="7" t="s">
        <v>487</v>
      </c>
      <c r="M5" s="7" t="s">
        <v>1461</v>
      </c>
      <c r="N5" s="7" t="s">
        <v>23</v>
      </c>
      <c r="O5" s="11">
        <v>3</v>
      </c>
      <c r="P5" s="11">
        <v>2</v>
      </c>
      <c r="Q5" s="11">
        <v>3</v>
      </c>
      <c r="R5" s="11">
        <f t="shared" si="0"/>
        <v>0</v>
      </c>
      <c r="S5" s="11" t="s">
        <v>1455</v>
      </c>
      <c r="U5" t="str">
        <f t="shared" si="1"/>
        <v>是</v>
      </c>
    </row>
    <row r="6" spans="1:21">
      <c r="A6" s="2" t="str">
        <f>K6&amp;MID(L:L,15,4)</f>
        <v>黄大珠3223</v>
      </c>
      <c r="B6" s="7" t="s">
        <v>2198</v>
      </c>
      <c r="C6" s="7" t="s">
        <v>1446</v>
      </c>
      <c r="D6" s="7">
        <v>56</v>
      </c>
      <c r="E6" s="7" t="s">
        <v>2199</v>
      </c>
      <c r="F6" s="7" t="s">
        <v>24170</v>
      </c>
      <c r="G6" s="7" t="s">
        <v>24171</v>
      </c>
      <c r="H6" s="7" t="s">
        <v>1450</v>
      </c>
      <c r="I6" s="7" t="s">
        <v>24172</v>
      </c>
      <c r="J6" s="7" t="s">
        <v>1452</v>
      </c>
      <c r="K6" s="7" t="s">
        <v>191</v>
      </c>
      <c r="L6" s="7" t="s">
        <v>192</v>
      </c>
      <c r="M6" s="7" t="s">
        <v>1461</v>
      </c>
      <c r="N6" s="7" t="s">
        <v>23</v>
      </c>
      <c r="O6" s="11">
        <v>7</v>
      </c>
      <c r="P6" s="11">
        <v>10</v>
      </c>
      <c r="Q6" s="11">
        <v>3</v>
      </c>
      <c r="R6" s="11">
        <f t="shared" si="0"/>
        <v>4</v>
      </c>
      <c r="S6" s="11" t="s">
        <v>1455</v>
      </c>
      <c r="U6" t="str">
        <f t="shared" si="1"/>
        <v>是</v>
      </c>
    </row>
    <row r="7" spans="1:21">
      <c r="A7" s="2" t="str">
        <f>K7&amp;MID(L:L,15,4)</f>
        <v>戴秋燕1569</v>
      </c>
      <c r="B7" s="7" t="s">
        <v>2010</v>
      </c>
      <c r="C7" s="7" t="s">
        <v>1457</v>
      </c>
      <c r="D7" s="7">
        <v>30</v>
      </c>
      <c r="E7" s="7" t="s">
        <v>2011</v>
      </c>
      <c r="F7" s="7" t="s">
        <v>24173</v>
      </c>
      <c r="G7" s="7" t="s">
        <v>24174</v>
      </c>
      <c r="H7" s="7" t="s">
        <v>1450</v>
      </c>
      <c r="I7" s="7" t="s">
        <v>24175</v>
      </c>
      <c r="J7" s="7" t="s">
        <v>1452</v>
      </c>
      <c r="K7" s="7" t="s">
        <v>125</v>
      </c>
      <c r="L7" s="7" t="s">
        <v>126</v>
      </c>
      <c r="M7" s="7" t="s">
        <v>1453</v>
      </c>
      <c r="N7" s="7" t="s">
        <v>23</v>
      </c>
      <c r="O7" s="11">
        <v>4</v>
      </c>
      <c r="P7" s="11">
        <v>14</v>
      </c>
      <c r="Q7" s="11">
        <v>1.5</v>
      </c>
      <c r="R7" s="11">
        <f t="shared" si="0"/>
        <v>2.5</v>
      </c>
      <c r="S7" s="11" t="s">
        <v>1455</v>
      </c>
      <c r="U7" t="str">
        <f t="shared" si="1"/>
        <v>是</v>
      </c>
    </row>
    <row r="8" spans="1:21">
      <c r="A8" s="2" t="str">
        <f>K8&amp;MID(L:L,15,4)</f>
        <v>陈兴妹3927</v>
      </c>
      <c r="B8" s="7" t="s">
        <v>5527</v>
      </c>
      <c r="C8" s="7" t="s">
        <v>1444</v>
      </c>
      <c r="D8" s="7">
        <v>40</v>
      </c>
      <c r="E8" s="7" t="s">
        <v>5528</v>
      </c>
      <c r="F8" s="7" t="s">
        <v>24176</v>
      </c>
      <c r="G8" s="7" t="s">
        <v>24177</v>
      </c>
      <c r="H8" s="7" t="s">
        <v>1450</v>
      </c>
      <c r="I8" s="7" t="s">
        <v>24178</v>
      </c>
      <c r="J8" s="7" t="s">
        <v>1452</v>
      </c>
      <c r="K8" s="7" t="s">
        <v>95</v>
      </c>
      <c r="L8" s="7" t="s">
        <v>96</v>
      </c>
      <c r="M8" s="7" t="s">
        <v>1453</v>
      </c>
      <c r="N8" s="7" t="s">
        <v>23</v>
      </c>
      <c r="O8" s="11">
        <v>4</v>
      </c>
      <c r="P8" s="11">
        <v>28</v>
      </c>
      <c r="Q8" s="11">
        <v>1.5</v>
      </c>
      <c r="R8" s="11">
        <f t="shared" si="0"/>
        <v>2.5</v>
      </c>
      <c r="S8" s="11" t="s">
        <v>1455</v>
      </c>
      <c r="U8" t="str">
        <f t="shared" si="1"/>
        <v>是</v>
      </c>
    </row>
    <row r="9" spans="1:21">
      <c r="A9" s="2" t="str">
        <f>K9&amp;MID(L:L,15,4)</f>
        <v>梁润洪3937</v>
      </c>
      <c r="B9" s="7" t="s">
        <v>5527</v>
      </c>
      <c r="C9" s="7" t="s">
        <v>1444</v>
      </c>
      <c r="D9" s="7">
        <v>40</v>
      </c>
      <c r="E9" s="7" t="s">
        <v>5528</v>
      </c>
      <c r="F9" s="7" t="s">
        <v>24179</v>
      </c>
      <c r="G9" s="7" t="s">
        <v>24180</v>
      </c>
      <c r="H9" s="7" t="s">
        <v>1450</v>
      </c>
      <c r="I9" s="7" t="s">
        <v>24181</v>
      </c>
      <c r="J9" s="7" t="s">
        <v>1452</v>
      </c>
      <c r="K9" s="7" t="s">
        <v>312</v>
      </c>
      <c r="L9" s="7" t="s">
        <v>313</v>
      </c>
      <c r="M9" s="7" t="s">
        <v>1453</v>
      </c>
      <c r="N9" s="7" t="s">
        <v>23</v>
      </c>
      <c r="O9" s="11">
        <v>1</v>
      </c>
      <c r="P9" s="11">
        <v>44</v>
      </c>
      <c r="Q9" s="11">
        <v>1.5</v>
      </c>
      <c r="R9" s="11">
        <v>0</v>
      </c>
      <c r="S9" s="11" t="s">
        <v>1455</v>
      </c>
      <c r="U9" t="str">
        <f t="shared" si="1"/>
        <v>是</v>
      </c>
    </row>
    <row r="10" spans="1:21">
      <c r="A10" s="2" t="str">
        <f>K10&amp;MID(L:L,15,4)</f>
        <v>冯玉桂1005</v>
      </c>
      <c r="B10" s="7" t="s">
        <v>1670</v>
      </c>
      <c r="C10" s="7" t="s">
        <v>1446</v>
      </c>
      <c r="D10" s="7">
        <v>41</v>
      </c>
      <c r="E10" s="7" t="s">
        <v>1671</v>
      </c>
      <c r="F10" s="7" t="s">
        <v>24182</v>
      </c>
      <c r="G10" s="7" t="s">
        <v>24183</v>
      </c>
      <c r="H10" s="7" t="s">
        <v>1450</v>
      </c>
      <c r="I10" s="7" t="s">
        <v>24184</v>
      </c>
      <c r="J10" s="7" t="s">
        <v>1452</v>
      </c>
      <c r="K10" s="7" t="s">
        <v>180</v>
      </c>
      <c r="L10" s="7" t="s">
        <v>181</v>
      </c>
      <c r="M10" s="7" t="s">
        <v>1453</v>
      </c>
      <c r="N10" s="7" t="s">
        <v>23</v>
      </c>
      <c r="O10" s="11">
        <v>2</v>
      </c>
      <c r="P10" s="11">
        <v>15</v>
      </c>
      <c r="Q10" s="11">
        <v>1.5</v>
      </c>
      <c r="R10" s="11">
        <f t="shared" ref="R10:R32" si="2">O10-Q10</f>
        <v>0.5</v>
      </c>
      <c r="S10" s="11" t="s">
        <v>1455</v>
      </c>
      <c r="U10" t="str">
        <f t="shared" si="1"/>
        <v>是</v>
      </c>
    </row>
    <row r="11" spans="1:21">
      <c r="A11" s="2" t="str">
        <f>K11&amp;MID(L:L,15,4)</f>
        <v>周伟基2714</v>
      </c>
      <c r="B11" s="7" t="s">
        <v>6340</v>
      </c>
      <c r="C11" s="7" t="s">
        <v>1446</v>
      </c>
      <c r="D11" s="7">
        <v>43</v>
      </c>
      <c r="E11" s="7" t="s">
        <v>6341</v>
      </c>
      <c r="F11" s="7" t="s">
        <v>24185</v>
      </c>
      <c r="G11" s="7" t="s">
        <v>24186</v>
      </c>
      <c r="H11" s="7" t="s">
        <v>1450</v>
      </c>
      <c r="I11" s="7" t="s">
        <v>24187</v>
      </c>
      <c r="J11" s="7" t="s">
        <v>1452</v>
      </c>
      <c r="K11" s="7" t="s">
        <v>709</v>
      </c>
      <c r="L11" s="7" t="s">
        <v>710</v>
      </c>
      <c r="M11" s="7" t="s">
        <v>1453</v>
      </c>
      <c r="N11" s="7" t="s">
        <v>1467</v>
      </c>
      <c r="O11" s="11">
        <v>1</v>
      </c>
      <c r="P11" s="11">
        <v>58</v>
      </c>
      <c r="Q11" s="11">
        <v>1.5</v>
      </c>
      <c r="R11" s="11">
        <v>0</v>
      </c>
      <c r="S11" s="11" t="s">
        <v>1455</v>
      </c>
      <c r="U11" t="str">
        <f t="shared" si="1"/>
        <v>是</v>
      </c>
    </row>
    <row r="12" spans="1:21">
      <c r="A12" s="2" t="str">
        <f>K12&amp;MID(L:L,15,4)</f>
        <v>曾宝琰033X</v>
      </c>
      <c r="B12" s="7" t="s">
        <v>2754</v>
      </c>
      <c r="C12" s="7" t="s">
        <v>1457</v>
      </c>
      <c r="D12" s="7">
        <v>62</v>
      </c>
      <c r="E12" s="7" t="s">
        <v>2755</v>
      </c>
      <c r="F12" s="7" t="s">
        <v>24188</v>
      </c>
      <c r="G12" s="7" t="s">
        <v>24189</v>
      </c>
      <c r="H12" s="7" t="s">
        <v>1450</v>
      </c>
      <c r="I12" s="7" t="s">
        <v>24190</v>
      </c>
      <c r="J12" s="7" t="s">
        <v>1452</v>
      </c>
      <c r="K12" s="7" t="s">
        <v>26</v>
      </c>
      <c r="L12" s="7" t="s">
        <v>27</v>
      </c>
      <c r="M12" s="7" t="s">
        <v>1461</v>
      </c>
      <c r="N12" s="7" t="s">
        <v>23</v>
      </c>
      <c r="O12" s="11">
        <v>6</v>
      </c>
      <c r="P12" s="11">
        <v>13</v>
      </c>
      <c r="Q12" s="11">
        <v>3</v>
      </c>
      <c r="R12" s="11">
        <f t="shared" si="2"/>
        <v>3</v>
      </c>
      <c r="S12" s="11" t="s">
        <v>1455</v>
      </c>
      <c r="U12" t="str">
        <f t="shared" si="1"/>
        <v>是</v>
      </c>
    </row>
    <row r="13" spans="1:21">
      <c r="A13" s="2" t="str">
        <f>K13&amp;MID(L:L,15,4)</f>
        <v>黄志涛0318</v>
      </c>
      <c r="B13" s="7" t="s">
        <v>2563</v>
      </c>
      <c r="C13" s="7" t="s">
        <v>1446</v>
      </c>
      <c r="D13" s="7">
        <v>63</v>
      </c>
      <c r="E13" s="7" t="s">
        <v>457</v>
      </c>
      <c r="F13" s="7" t="s">
        <v>24191</v>
      </c>
      <c r="G13" s="7" t="s">
        <v>24192</v>
      </c>
      <c r="H13" s="7" t="s">
        <v>1450</v>
      </c>
      <c r="I13" s="7" t="s">
        <v>4358</v>
      </c>
      <c r="J13" s="7" t="s">
        <v>1452</v>
      </c>
      <c r="K13" s="7" t="s">
        <v>454</v>
      </c>
      <c r="L13" s="7" t="s">
        <v>455</v>
      </c>
      <c r="M13" s="7" t="s">
        <v>1461</v>
      </c>
      <c r="N13" s="7" t="s">
        <v>23</v>
      </c>
      <c r="O13" s="11">
        <v>3</v>
      </c>
      <c r="P13" s="11">
        <v>15</v>
      </c>
      <c r="Q13" s="11">
        <v>3</v>
      </c>
      <c r="R13" s="11">
        <f t="shared" si="2"/>
        <v>0</v>
      </c>
      <c r="S13" s="11" t="s">
        <v>1455</v>
      </c>
      <c r="U13" t="str">
        <f t="shared" si="1"/>
        <v>是</v>
      </c>
    </row>
    <row r="14" spans="1:21">
      <c r="A14" s="2" t="str">
        <f>K14&amp;MID(L:L,15,4)</f>
        <v>黄群1426</v>
      </c>
      <c r="B14" s="7" t="s">
        <v>2790</v>
      </c>
      <c r="C14" s="7" t="s">
        <v>1446</v>
      </c>
      <c r="D14" s="7">
        <v>56</v>
      </c>
      <c r="E14" s="7" t="s">
        <v>220</v>
      </c>
      <c r="F14" s="7" t="s">
        <v>24193</v>
      </c>
      <c r="G14" s="7" t="s">
        <v>24194</v>
      </c>
      <c r="H14" s="7" t="s">
        <v>1450</v>
      </c>
      <c r="I14" s="7" t="s">
        <v>24195</v>
      </c>
      <c r="J14" s="7" t="s">
        <v>1452</v>
      </c>
      <c r="K14" s="7" t="s">
        <v>217</v>
      </c>
      <c r="L14" s="7" t="s">
        <v>218</v>
      </c>
      <c r="M14" s="7" t="s">
        <v>1461</v>
      </c>
      <c r="N14" s="7" t="s">
        <v>23</v>
      </c>
      <c r="O14" s="11">
        <v>6</v>
      </c>
      <c r="P14" s="11">
        <v>20</v>
      </c>
      <c r="Q14" s="11">
        <v>3</v>
      </c>
      <c r="R14" s="11">
        <f t="shared" si="2"/>
        <v>3</v>
      </c>
      <c r="S14" s="11" t="s">
        <v>1455</v>
      </c>
      <c r="U14" t="str">
        <f t="shared" si="1"/>
        <v>是</v>
      </c>
    </row>
    <row r="15" spans="1:21">
      <c r="A15" s="2" t="str">
        <f>K15&amp;MID(L:L,15,4)</f>
        <v>陈达兴0614</v>
      </c>
      <c r="B15" s="7" t="s">
        <v>1532</v>
      </c>
      <c r="C15" s="7" t="s">
        <v>1457</v>
      </c>
      <c r="D15" s="7">
        <v>57</v>
      </c>
      <c r="E15" s="7" t="s">
        <v>1533</v>
      </c>
      <c r="F15" s="7" t="s">
        <v>24196</v>
      </c>
      <c r="G15" s="7" t="s">
        <v>24197</v>
      </c>
      <c r="H15" s="7" t="s">
        <v>1450</v>
      </c>
      <c r="I15" s="7" t="s">
        <v>24198</v>
      </c>
      <c r="J15" s="7" t="s">
        <v>1452</v>
      </c>
      <c r="K15" s="7" t="s">
        <v>594</v>
      </c>
      <c r="L15" s="7" t="s">
        <v>595</v>
      </c>
      <c r="M15" s="7" t="s">
        <v>1461</v>
      </c>
      <c r="N15" s="7" t="s">
        <v>23</v>
      </c>
      <c r="O15" s="11">
        <v>3</v>
      </c>
      <c r="P15" s="11">
        <v>4</v>
      </c>
      <c r="Q15" s="11">
        <v>3</v>
      </c>
      <c r="R15" s="11">
        <f t="shared" si="2"/>
        <v>0</v>
      </c>
      <c r="S15" s="11" t="s">
        <v>1455</v>
      </c>
      <c r="U15" t="str">
        <f t="shared" si="1"/>
        <v>是</v>
      </c>
    </row>
    <row r="16" spans="1:21">
      <c r="A16" s="2" t="str">
        <f>K16&amp;MID(L:L,15,4)</f>
        <v>邓仁爱0913</v>
      </c>
      <c r="B16" s="7" t="s">
        <v>2260</v>
      </c>
      <c r="C16" s="7" t="s">
        <v>1446</v>
      </c>
      <c r="D16" s="7">
        <v>43</v>
      </c>
      <c r="E16" s="7" t="s">
        <v>2261</v>
      </c>
      <c r="F16" s="7" t="s">
        <v>24199</v>
      </c>
      <c r="G16" s="7" t="s">
        <v>24200</v>
      </c>
      <c r="H16" s="7" t="s">
        <v>1450</v>
      </c>
      <c r="I16" s="7" t="s">
        <v>24201</v>
      </c>
      <c r="J16" s="7" t="s">
        <v>1452</v>
      </c>
      <c r="K16" s="7" t="s">
        <v>136</v>
      </c>
      <c r="L16" s="7" t="s">
        <v>137</v>
      </c>
      <c r="M16" s="7" t="s">
        <v>1461</v>
      </c>
      <c r="N16" s="7" t="s">
        <v>23</v>
      </c>
      <c r="O16" s="11">
        <v>12</v>
      </c>
      <c r="P16" s="11">
        <v>9</v>
      </c>
      <c r="Q16" s="11">
        <v>3</v>
      </c>
      <c r="R16" s="11">
        <f t="shared" si="2"/>
        <v>9</v>
      </c>
      <c r="S16" s="11" t="s">
        <v>1455</v>
      </c>
      <c r="U16" t="str">
        <f t="shared" si="1"/>
        <v>是</v>
      </c>
    </row>
    <row r="17" spans="1:21">
      <c r="A17" s="2" t="str">
        <f>K17&amp;MID(L:L,15,4)</f>
        <v>陈志雄1555</v>
      </c>
      <c r="B17" s="7" t="s">
        <v>2030</v>
      </c>
      <c r="C17" s="7" t="s">
        <v>1446</v>
      </c>
      <c r="D17" s="7">
        <v>29</v>
      </c>
      <c r="E17" s="7" t="s">
        <v>2031</v>
      </c>
      <c r="F17" s="7" t="s">
        <v>24202</v>
      </c>
      <c r="G17" s="7" t="s">
        <v>24203</v>
      </c>
      <c r="H17" s="7" t="s">
        <v>1450</v>
      </c>
      <c r="I17" s="7" t="s">
        <v>24204</v>
      </c>
      <c r="J17" s="7" t="s">
        <v>1452</v>
      </c>
      <c r="K17" s="7" t="s">
        <v>813</v>
      </c>
      <c r="L17" s="7" t="s">
        <v>814</v>
      </c>
      <c r="M17" s="7" t="s">
        <v>1461</v>
      </c>
      <c r="N17" s="7" t="s">
        <v>23</v>
      </c>
      <c r="O17" s="11">
        <v>3</v>
      </c>
      <c r="P17" s="11">
        <v>2</v>
      </c>
      <c r="Q17" s="11">
        <v>3</v>
      </c>
      <c r="R17" s="11">
        <f t="shared" si="2"/>
        <v>0</v>
      </c>
      <c r="S17" s="11" t="s">
        <v>1455</v>
      </c>
      <c r="U17" t="str">
        <f t="shared" si="1"/>
        <v>是</v>
      </c>
    </row>
    <row r="18" spans="1:21">
      <c r="A18" s="2" t="str">
        <f>K18&amp;MID(L:L,15,4)</f>
        <v>张家麟3232</v>
      </c>
      <c r="B18" s="7" t="s">
        <v>10083</v>
      </c>
      <c r="C18" s="7" t="s">
        <v>1446</v>
      </c>
      <c r="D18" s="7">
        <v>58</v>
      </c>
      <c r="E18" s="7" t="s">
        <v>585</v>
      </c>
      <c r="F18" s="7" t="s">
        <v>24205</v>
      </c>
      <c r="G18" s="7" t="s">
        <v>24206</v>
      </c>
      <c r="H18" s="7" t="s">
        <v>1450</v>
      </c>
      <c r="I18" s="7" t="s">
        <v>17318</v>
      </c>
      <c r="J18" s="7" t="s">
        <v>1452</v>
      </c>
      <c r="K18" s="7" t="s">
        <v>582</v>
      </c>
      <c r="L18" s="7" t="s">
        <v>583</v>
      </c>
      <c r="M18" s="7" t="s">
        <v>1461</v>
      </c>
      <c r="N18" s="7" t="s">
        <v>23</v>
      </c>
      <c r="O18" s="11">
        <v>3</v>
      </c>
      <c r="P18" s="11">
        <v>2</v>
      </c>
      <c r="Q18" s="11">
        <v>3</v>
      </c>
      <c r="R18" s="11">
        <f t="shared" si="2"/>
        <v>0</v>
      </c>
      <c r="S18" s="11" t="s">
        <v>1455</v>
      </c>
      <c r="U18" t="str">
        <f t="shared" si="1"/>
        <v>是</v>
      </c>
    </row>
    <row r="19" spans="1:21">
      <c r="A19" s="2" t="str">
        <f>K19&amp;MID(L:L,15,4)</f>
        <v>吕世良0012</v>
      </c>
      <c r="B19" s="7" t="s">
        <v>10083</v>
      </c>
      <c r="C19" s="7" t="s">
        <v>1446</v>
      </c>
      <c r="D19" s="7">
        <v>58</v>
      </c>
      <c r="E19" s="7" t="s">
        <v>585</v>
      </c>
      <c r="F19" s="7" t="s">
        <v>24207</v>
      </c>
      <c r="G19" s="7" t="s">
        <v>24208</v>
      </c>
      <c r="H19" s="7" t="s">
        <v>1450</v>
      </c>
      <c r="I19" s="7" t="s">
        <v>24209</v>
      </c>
      <c r="J19" s="7" t="s">
        <v>1452</v>
      </c>
      <c r="K19" s="7" t="s">
        <v>429</v>
      </c>
      <c r="L19" s="7" t="s">
        <v>430</v>
      </c>
      <c r="M19" s="7" t="s">
        <v>1461</v>
      </c>
      <c r="N19" s="7" t="s">
        <v>23</v>
      </c>
      <c r="O19" s="11">
        <v>2</v>
      </c>
      <c r="P19" s="11">
        <v>35</v>
      </c>
      <c r="Q19" s="11">
        <v>3</v>
      </c>
      <c r="R19" s="11">
        <f t="shared" si="2"/>
        <v>-1</v>
      </c>
      <c r="S19" s="11" t="s">
        <v>1520</v>
      </c>
      <c r="U19" t="str">
        <f t="shared" si="1"/>
        <v>否</v>
      </c>
    </row>
    <row r="20" spans="1:21">
      <c r="A20" s="2" t="str">
        <f>K20&amp;MID(L:L,15,4)</f>
        <v>陈红玉2747</v>
      </c>
      <c r="B20" s="7" t="s">
        <v>2749</v>
      </c>
      <c r="C20" s="7" t="s">
        <v>1446</v>
      </c>
      <c r="D20" s="7">
        <v>53</v>
      </c>
      <c r="E20" s="7" t="s">
        <v>2750</v>
      </c>
      <c r="F20" s="7" t="s">
        <v>24210</v>
      </c>
      <c r="G20" s="7" t="s">
        <v>24211</v>
      </c>
      <c r="H20" s="7" t="s">
        <v>1450</v>
      </c>
      <c r="I20" s="7" t="s">
        <v>24212</v>
      </c>
      <c r="J20" s="7" t="s">
        <v>1452</v>
      </c>
      <c r="K20" s="7" t="s">
        <v>61</v>
      </c>
      <c r="L20" s="7" t="s">
        <v>62</v>
      </c>
      <c r="M20" s="7" t="s">
        <v>1461</v>
      </c>
      <c r="N20" s="7" t="s">
        <v>23</v>
      </c>
      <c r="O20" s="11">
        <v>5</v>
      </c>
      <c r="P20" s="11">
        <v>39</v>
      </c>
      <c r="Q20" s="11">
        <v>3</v>
      </c>
      <c r="R20" s="11">
        <f t="shared" si="2"/>
        <v>2</v>
      </c>
      <c r="S20" s="11" t="s">
        <v>1455</v>
      </c>
      <c r="U20" t="str">
        <f t="shared" si="1"/>
        <v>是</v>
      </c>
    </row>
    <row r="21" spans="1:21">
      <c r="A21" s="2" t="str">
        <f>K21&amp;MID(L:L,15,4)</f>
        <v>陈妹女5426</v>
      </c>
      <c r="B21" s="7" t="s">
        <v>2502</v>
      </c>
      <c r="C21" s="7" t="s">
        <v>1446</v>
      </c>
      <c r="D21" s="7">
        <v>41</v>
      </c>
      <c r="E21" s="7" t="s">
        <v>2503</v>
      </c>
      <c r="F21" s="7" t="s">
        <v>24213</v>
      </c>
      <c r="G21" s="7" t="s">
        <v>24214</v>
      </c>
      <c r="H21" s="7" t="s">
        <v>1450</v>
      </c>
      <c r="I21" s="7" t="s">
        <v>24215</v>
      </c>
      <c r="J21" s="7" t="s">
        <v>1452</v>
      </c>
      <c r="K21" s="7" t="s">
        <v>73</v>
      </c>
      <c r="L21" s="7" t="s">
        <v>74</v>
      </c>
      <c r="M21" s="7" t="s">
        <v>1453</v>
      </c>
      <c r="N21" s="7" t="s">
        <v>23</v>
      </c>
      <c r="O21" s="11">
        <v>5</v>
      </c>
      <c r="P21" s="11">
        <v>48</v>
      </c>
      <c r="Q21" s="11">
        <v>1.5</v>
      </c>
      <c r="R21" s="11">
        <f t="shared" si="2"/>
        <v>3.5</v>
      </c>
      <c r="S21" s="11" t="s">
        <v>1455</v>
      </c>
      <c r="U21" t="str">
        <f t="shared" si="1"/>
        <v>是</v>
      </c>
    </row>
    <row r="22" spans="1:21">
      <c r="A22" s="2" t="str">
        <f>K22&amp;MID(L:L,15,4)</f>
        <v>周惠卿5024</v>
      </c>
      <c r="B22" s="7" t="s">
        <v>2444</v>
      </c>
      <c r="C22" s="7" t="s">
        <v>1446</v>
      </c>
      <c r="D22" s="7">
        <v>52</v>
      </c>
      <c r="E22" s="7" t="s">
        <v>691</v>
      </c>
      <c r="F22" s="7" t="s">
        <v>24216</v>
      </c>
      <c r="G22" s="7" t="s">
        <v>24217</v>
      </c>
      <c r="H22" s="7" t="s">
        <v>1450</v>
      </c>
      <c r="I22" s="7" t="s">
        <v>24218</v>
      </c>
      <c r="J22" s="7" t="s">
        <v>1452</v>
      </c>
      <c r="K22" s="7" t="s">
        <v>688</v>
      </c>
      <c r="L22" s="7" t="s">
        <v>689</v>
      </c>
      <c r="M22" s="7" t="s">
        <v>1461</v>
      </c>
      <c r="N22" s="7" t="s">
        <v>23</v>
      </c>
      <c r="O22" s="11">
        <v>3</v>
      </c>
      <c r="P22" s="11">
        <v>31</v>
      </c>
      <c r="Q22" s="11">
        <v>3</v>
      </c>
      <c r="R22" s="11">
        <f t="shared" si="2"/>
        <v>0</v>
      </c>
      <c r="S22" s="11" t="s">
        <v>1455</v>
      </c>
      <c r="U22" t="str">
        <f t="shared" si="1"/>
        <v>是</v>
      </c>
    </row>
    <row r="23" spans="1:21">
      <c r="A23" s="2" t="str">
        <f>K23&amp;MID(L:L,15,4)</f>
        <v>黄惠克1210</v>
      </c>
      <c r="B23" s="7" t="s">
        <v>2313</v>
      </c>
      <c r="C23" s="7" t="s">
        <v>1446</v>
      </c>
      <c r="D23" s="7">
        <v>48</v>
      </c>
      <c r="E23" s="7" t="s">
        <v>2314</v>
      </c>
      <c r="F23" s="7" t="s">
        <v>24219</v>
      </c>
      <c r="G23" s="7" t="s">
        <v>24220</v>
      </c>
      <c r="H23" s="7" t="s">
        <v>1450</v>
      </c>
      <c r="I23" s="7" t="s">
        <v>24221</v>
      </c>
      <c r="J23" s="7" t="s">
        <v>1452</v>
      </c>
      <c r="K23" s="7" t="s">
        <v>245</v>
      </c>
      <c r="L23" s="7" t="s">
        <v>2318</v>
      </c>
      <c r="M23" s="7" t="s">
        <v>1453</v>
      </c>
      <c r="N23" s="7" t="s">
        <v>23</v>
      </c>
      <c r="O23" s="11">
        <v>2</v>
      </c>
      <c r="P23" s="11">
        <v>19</v>
      </c>
      <c r="Q23" s="11">
        <v>1.5</v>
      </c>
      <c r="R23" s="11">
        <f t="shared" si="2"/>
        <v>0.5</v>
      </c>
      <c r="S23" s="11" t="s">
        <v>1455</v>
      </c>
      <c r="U23" t="str">
        <f t="shared" si="1"/>
        <v>是</v>
      </c>
    </row>
    <row r="24" spans="1:21">
      <c r="A24" s="2" t="str">
        <f>K24&amp;MID(L:L,15,4)</f>
        <v>江锐华0972</v>
      </c>
      <c r="B24" s="7" t="s">
        <v>2053</v>
      </c>
      <c r="C24" s="7" t="s">
        <v>1446</v>
      </c>
      <c r="D24" s="7">
        <v>50</v>
      </c>
      <c r="E24" s="7" t="s">
        <v>2054</v>
      </c>
      <c r="F24" s="7" t="s">
        <v>24222</v>
      </c>
      <c r="G24" s="7" t="s">
        <v>24223</v>
      </c>
      <c r="H24" s="7" t="s">
        <v>1450</v>
      </c>
      <c r="I24" s="7" t="s">
        <v>24224</v>
      </c>
      <c r="J24" s="7" t="s">
        <v>1452</v>
      </c>
      <c r="K24" s="7" t="s">
        <v>301</v>
      </c>
      <c r="L24" s="7" t="s">
        <v>302</v>
      </c>
      <c r="M24" s="7" t="s">
        <v>1461</v>
      </c>
      <c r="N24" s="7" t="s">
        <v>23</v>
      </c>
      <c r="O24" s="11">
        <v>3</v>
      </c>
      <c r="P24" s="11">
        <v>47</v>
      </c>
      <c r="Q24" s="11">
        <v>3</v>
      </c>
      <c r="R24" s="11">
        <f t="shared" si="2"/>
        <v>0</v>
      </c>
      <c r="S24" s="11" t="s">
        <v>1455</v>
      </c>
      <c r="U24" t="str">
        <f t="shared" si="1"/>
        <v>是</v>
      </c>
    </row>
    <row r="25" spans="1:21">
      <c r="A25" s="2" t="str">
        <f>K25&amp;MID(L:L,15,4)</f>
        <v>邝鉴谦1213</v>
      </c>
      <c r="B25" s="7" t="s">
        <v>1908</v>
      </c>
      <c r="C25" s="7" t="s">
        <v>1457</v>
      </c>
      <c r="D25" s="7">
        <v>37</v>
      </c>
      <c r="E25" s="7" t="s">
        <v>1909</v>
      </c>
      <c r="F25" s="7" t="s">
        <v>24225</v>
      </c>
      <c r="G25" s="7" t="s">
        <v>24226</v>
      </c>
      <c r="H25" s="7" t="s">
        <v>1912</v>
      </c>
      <c r="I25" s="7" t="s">
        <v>24227</v>
      </c>
      <c r="J25" s="7" t="s">
        <v>1452</v>
      </c>
      <c r="K25" s="7" t="s">
        <v>329</v>
      </c>
      <c r="L25" s="7" t="s">
        <v>330</v>
      </c>
      <c r="M25" s="7" t="s">
        <v>1453</v>
      </c>
      <c r="N25" s="7" t="s">
        <v>23</v>
      </c>
      <c r="O25" s="11">
        <v>4</v>
      </c>
      <c r="P25" s="11">
        <v>5</v>
      </c>
      <c r="Q25" s="11">
        <v>1.5</v>
      </c>
      <c r="R25" s="11">
        <f t="shared" si="2"/>
        <v>2.5</v>
      </c>
      <c r="S25" s="11" t="s">
        <v>1455</v>
      </c>
      <c r="U25" t="str">
        <f t="shared" si="1"/>
        <v>是</v>
      </c>
    </row>
    <row r="26" spans="1:21">
      <c r="A26" s="2" t="str">
        <f>K26&amp;MID(L:L,15,4)</f>
        <v>邝锐冲1231</v>
      </c>
      <c r="B26" s="7" t="s">
        <v>2825</v>
      </c>
      <c r="C26" s="7" t="s">
        <v>1446</v>
      </c>
      <c r="D26" s="7">
        <v>36</v>
      </c>
      <c r="E26" s="7" t="s">
        <v>2826</v>
      </c>
      <c r="F26" s="7" t="s">
        <v>24228</v>
      </c>
      <c r="G26" s="7" t="s">
        <v>24229</v>
      </c>
      <c r="H26" s="7" t="s">
        <v>1450</v>
      </c>
      <c r="I26" s="7" t="s">
        <v>4533</v>
      </c>
      <c r="J26" s="7" t="s">
        <v>1452</v>
      </c>
      <c r="K26" s="7" t="s">
        <v>970</v>
      </c>
      <c r="L26" s="7" t="s">
        <v>971</v>
      </c>
      <c r="M26" s="7" t="s">
        <v>1453</v>
      </c>
      <c r="N26" s="7" t="s">
        <v>23</v>
      </c>
      <c r="O26" s="11">
        <v>2</v>
      </c>
      <c r="P26" s="11">
        <v>14</v>
      </c>
      <c r="Q26" s="11">
        <v>1.5</v>
      </c>
      <c r="R26" s="11">
        <f t="shared" si="2"/>
        <v>0.5</v>
      </c>
      <c r="S26" s="11" t="s">
        <v>1455</v>
      </c>
      <c r="U26" t="str">
        <f t="shared" si="1"/>
        <v>是</v>
      </c>
    </row>
    <row r="27" spans="1:21">
      <c r="A27" s="2" t="str">
        <f>K27&amp;MID(L:L,15,4)</f>
        <v>谭礼灿1212</v>
      </c>
      <c r="B27" s="7" t="s">
        <v>2886</v>
      </c>
      <c r="C27" s="7" t="s">
        <v>1446</v>
      </c>
      <c r="D27" s="7">
        <v>40</v>
      </c>
      <c r="E27" s="7" t="s">
        <v>2887</v>
      </c>
      <c r="F27" s="7" t="s">
        <v>24230</v>
      </c>
      <c r="G27" s="7" t="s">
        <v>24231</v>
      </c>
      <c r="H27" s="7" t="s">
        <v>1450</v>
      </c>
      <c r="I27" s="7" t="s">
        <v>5119</v>
      </c>
      <c r="J27" s="7" t="s">
        <v>1452</v>
      </c>
      <c r="K27" s="7" t="s">
        <v>539</v>
      </c>
      <c r="L27" s="7" t="s">
        <v>540</v>
      </c>
      <c r="M27" s="7" t="s">
        <v>1461</v>
      </c>
      <c r="N27" s="7" t="s">
        <v>23</v>
      </c>
      <c r="O27" s="11">
        <v>3</v>
      </c>
      <c r="P27" s="11">
        <v>2</v>
      </c>
      <c r="Q27" s="11">
        <v>3</v>
      </c>
      <c r="R27" s="11">
        <f t="shared" si="2"/>
        <v>0</v>
      </c>
      <c r="S27" s="11" t="s">
        <v>1455</v>
      </c>
      <c r="U27" t="str">
        <f t="shared" si="1"/>
        <v>是</v>
      </c>
    </row>
    <row r="28" spans="1:21">
      <c r="A28" s="2" t="str">
        <f>K28&amp;MID(L:L,15,4)</f>
        <v>王有根1226</v>
      </c>
      <c r="B28" s="7" t="s">
        <v>2101</v>
      </c>
      <c r="C28" s="7" t="s">
        <v>1446</v>
      </c>
      <c r="D28" s="7">
        <v>41</v>
      </c>
      <c r="E28" s="7" t="s">
        <v>1006</v>
      </c>
      <c r="F28" s="7" t="s">
        <v>24232</v>
      </c>
      <c r="G28" s="7" t="s">
        <v>24233</v>
      </c>
      <c r="H28" s="7" t="s">
        <v>1765</v>
      </c>
      <c r="I28" s="7" t="s">
        <v>24234</v>
      </c>
      <c r="J28" s="7" t="s">
        <v>1452</v>
      </c>
      <c r="K28" s="7" t="s">
        <v>1003</v>
      </c>
      <c r="L28" s="7" t="s">
        <v>1004</v>
      </c>
      <c r="M28" s="7" t="s">
        <v>1453</v>
      </c>
      <c r="N28" s="7" t="s">
        <v>23</v>
      </c>
      <c r="O28" s="11">
        <v>2</v>
      </c>
      <c r="P28" s="11">
        <v>47</v>
      </c>
      <c r="Q28" s="11">
        <v>1.5</v>
      </c>
      <c r="R28" s="11">
        <f t="shared" si="2"/>
        <v>0.5</v>
      </c>
      <c r="S28" s="11" t="s">
        <v>1455</v>
      </c>
      <c r="U28" t="str">
        <f t="shared" si="1"/>
        <v>是</v>
      </c>
    </row>
    <row r="29" spans="1:21">
      <c r="A29" s="2" t="str">
        <f>K29&amp;MID(L:L,15,4)</f>
        <v>邓苏1225</v>
      </c>
      <c r="B29" s="7" t="s">
        <v>2241</v>
      </c>
      <c r="C29" s="7" t="s">
        <v>1457</v>
      </c>
      <c r="D29" s="7">
        <v>59</v>
      </c>
      <c r="E29" s="7" t="s">
        <v>2242</v>
      </c>
      <c r="F29" s="7" t="s">
        <v>24235</v>
      </c>
      <c r="G29" s="7" t="s">
        <v>24236</v>
      </c>
      <c r="H29" s="7" t="s">
        <v>1450</v>
      </c>
      <c r="I29" s="7" t="s">
        <v>24237</v>
      </c>
      <c r="J29" s="7" t="s">
        <v>1452</v>
      </c>
      <c r="K29" s="7" t="s">
        <v>143</v>
      </c>
      <c r="L29" s="7" t="s">
        <v>144</v>
      </c>
      <c r="M29" s="7" t="s">
        <v>1453</v>
      </c>
      <c r="N29" s="7" t="s">
        <v>23</v>
      </c>
      <c r="O29" s="11">
        <v>2</v>
      </c>
      <c r="P29" s="11">
        <v>11</v>
      </c>
      <c r="Q29" s="11">
        <v>1.5</v>
      </c>
      <c r="R29" s="11">
        <f t="shared" si="2"/>
        <v>0.5</v>
      </c>
      <c r="S29" s="11" t="s">
        <v>1455</v>
      </c>
      <c r="U29" t="str">
        <f t="shared" si="1"/>
        <v>是</v>
      </c>
    </row>
    <row r="30" spans="1:21">
      <c r="A30" s="2" t="str">
        <f>K30&amp;MID(L:L,15,4)</f>
        <v>卢长枝1227</v>
      </c>
      <c r="B30" s="7" t="s">
        <v>2241</v>
      </c>
      <c r="C30" s="7" t="s">
        <v>1457</v>
      </c>
      <c r="D30" s="7">
        <v>59</v>
      </c>
      <c r="E30" s="7" t="s">
        <v>2242</v>
      </c>
      <c r="F30" s="7" t="s">
        <v>24238</v>
      </c>
      <c r="G30" s="7" t="s">
        <v>24239</v>
      </c>
      <c r="H30" s="7" t="s">
        <v>1450</v>
      </c>
      <c r="I30" s="7" t="s">
        <v>8048</v>
      </c>
      <c r="J30" s="7" t="s">
        <v>1452</v>
      </c>
      <c r="K30" s="7" t="s">
        <v>471</v>
      </c>
      <c r="L30" s="7" t="s">
        <v>472</v>
      </c>
      <c r="M30" s="7" t="s">
        <v>1453</v>
      </c>
      <c r="N30" s="7" t="s">
        <v>23</v>
      </c>
      <c r="O30" s="11">
        <v>2</v>
      </c>
      <c r="P30" s="11">
        <v>58</v>
      </c>
      <c r="Q30" s="11">
        <v>1.5</v>
      </c>
      <c r="R30" s="11">
        <f t="shared" si="2"/>
        <v>0.5</v>
      </c>
      <c r="S30" s="11" t="s">
        <v>1455</v>
      </c>
      <c r="U30" t="str">
        <f t="shared" si="1"/>
        <v>是</v>
      </c>
    </row>
    <row r="31" spans="1:21">
      <c r="A31" s="2" t="str">
        <f>K31&amp;MID(L:L,15,4)</f>
        <v>陈蝶娇5424</v>
      </c>
      <c r="B31" s="7" t="s">
        <v>1996</v>
      </c>
      <c r="C31" s="7" t="s">
        <v>1446</v>
      </c>
      <c r="D31" s="7">
        <v>63</v>
      </c>
      <c r="E31" s="7" t="s">
        <v>1997</v>
      </c>
      <c r="F31" s="7" t="s">
        <v>24240</v>
      </c>
      <c r="G31" s="7" t="s">
        <v>24241</v>
      </c>
      <c r="H31" s="7" t="s">
        <v>1450</v>
      </c>
      <c r="I31" s="7" t="s">
        <v>24242</v>
      </c>
      <c r="J31" s="7" t="s">
        <v>1452</v>
      </c>
      <c r="K31" s="7" t="s">
        <v>51</v>
      </c>
      <c r="L31" s="7" t="s">
        <v>52</v>
      </c>
      <c r="M31" s="7" t="s">
        <v>1453</v>
      </c>
      <c r="N31" s="7" t="s">
        <v>23</v>
      </c>
      <c r="O31" s="11">
        <v>2</v>
      </c>
      <c r="P31" s="11">
        <v>38</v>
      </c>
      <c r="Q31" s="11">
        <v>1.5</v>
      </c>
      <c r="R31" s="11">
        <f t="shared" si="2"/>
        <v>0.5</v>
      </c>
      <c r="S31" s="11" t="s">
        <v>1455</v>
      </c>
      <c r="U31" t="str">
        <f t="shared" si="1"/>
        <v>是</v>
      </c>
    </row>
    <row r="32" spans="1:21">
      <c r="A32" s="2" t="str">
        <f>K32&amp;MID(L:L,15,4)</f>
        <v>袁有美4227</v>
      </c>
      <c r="B32" s="7" t="s">
        <v>1944</v>
      </c>
      <c r="C32" s="7" t="s">
        <v>1457</v>
      </c>
      <c r="D32" s="7">
        <v>48</v>
      </c>
      <c r="E32" s="7" t="s">
        <v>1945</v>
      </c>
      <c r="F32" s="7" t="s">
        <v>24243</v>
      </c>
      <c r="G32" s="7" t="s">
        <v>24244</v>
      </c>
      <c r="H32" s="7" t="s">
        <v>1450</v>
      </c>
      <c r="I32" s="7" t="s">
        <v>24245</v>
      </c>
      <c r="J32" s="7" t="s">
        <v>1452</v>
      </c>
      <c r="K32" s="7" t="s">
        <v>913</v>
      </c>
      <c r="L32" s="7" t="s">
        <v>914</v>
      </c>
      <c r="M32" s="7" t="s">
        <v>1461</v>
      </c>
      <c r="N32" s="7" t="s">
        <v>1467</v>
      </c>
      <c r="O32" s="11">
        <v>5</v>
      </c>
      <c r="P32" s="11">
        <v>47</v>
      </c>
      <c r="Q32" s="11">
        <v>3</v>
      </c>
      <c r="R32" s="11">
        <f t="shared" si="2"/>
        <v>2</v>
      </c>
      <c r="S32" s="11" t="s">
        <v>1455</v>
      </c>
      <c r="U32" t="str">
        <f t="shared" si="1"/>
        <v>是</v>
      </c>
    </row>
    <row r="33" spans="1:21">
      <c r="A33" s="2" t="str">
        <f>K33&amp;MID(L:L,15,4)</f>
        <v>谭用维1240</v>
      </c>
      <c r="B33" s="7" t="s">
        <v>1944</v>
      </c>
      <c r="C33" s="7" t="s">
        <v>1457</v>
      </c>
      <c r="D33" s="7">
        <v>48</v>
      </c>
      <c r="E33" s="7" t="s">
        <v>1945</v>
      </c>
      <c r="F33" s="7" t="s">
        <v>24246</v>
      </c>
      <c r="G33" s="7" t="s">
        <v>24247</v>
      </c>
      <c r="H33" s="7" t="s">
        <v>1450</v>
      </c>
      <c r="I33" s="7" t="s">
        <v>3189</v>
      </c>
      <c r="J33" s="7" t="s">
        <v>1452</v>
      </c>
      <c r="K33" s="7" t="s">
        <v>545</v>
      </c>
      <c r="L33" s="7" t="s">
        <v>546</v>
      </c>
      <c r="M33" s="7" t="s">
        <v>1453</v>
      </c>
      <c r="N33" s="7" t="s">
        <v>23</v>
      </c>
      <c r="O33" s="11">
        <v>1</v>
      </c>
      <c r="P33" s="11">
        <v>43</v>
      </c>
      <c r="Q33" s="11">
        <v>1.5</v>
      </c>
      <c r="R33" s="11">
        <v>0</v>
      </c>
      <c r="S33" s="11" t="s">
        <v>1455</v>
      </c>
      <c r="U33" t="str">
        <f t="shared" si="1"/>
        <v>是</v>
      </c>
    </row>
    <row r="34" spans="1:21">
      <c r="A34" s="2" t="str">
        <f>K34&amp;MID(L:L,15,4)</f>
        <v>叶满0046</v>
      </c>
      <c r="B34" s="7" t="s">
        <v>1887</v>
      </c>
      <c r="C34" s="7" t="s">
        <v>1446</v>
      </c>
      <c r="D34" s="7">
        <v>51</v>
      </c>
      <c r="E34" s="7" t="s">
        <v>1888</v>
      </c>
      <c r="F34" s="7" t="s">
        <v>24248</v>
      </c>
      <c r="G34" s="7" t="s">
        <v>24249</v>
      </c>
      <c r="H34" s="7" t="s">
        <v>1450</v>
      </c>
      <c r="I34" s="7" t="s">
        <v>24250</v>
      </c>
      <c r="J34" s="7" t="s">
        <v>1452</v>
      </c>
      <c r="K34" s="7" t="s">
        <v>909</v>
      </c>
      <c r="L34" s="7" t="s">
        <v>910</v>
      </c>
      <c r="M34" s="7" t="s">
        <v>1453</v>
      </c>
      <c r="N34" s="7" t="s">
        <v>1454</v>
      </c>
      <c r="O34" s="11">
        <v>1</v>
      </c>
      <c r="P34" s="11">
        <v>38</v>
      </c>
      <c r="Q34" s="11">
        <v>1.5</v>
      </c>
      <c r="R34" s="11">
        <v>0</v>
      </c>
      <c r="S34" s="11" t="s">
        <v>1455</v>
      </c>
      <c r="U34" t="str">
        <f t="shared" si="1"/>
        <v>是</v>
      </c>
    </row>
    <row r="35" spans="1:21">
      <c r="A35" s="2" t="str">
        <f>K35&amp;MID(L:L,15,4)</f>
        <v>李笑银0029</v>
      </c>
      <c r="B35" s="7" t="s">
        <v>1887</v>
      </c>
      <c r="C35" s="7" t="s">
        <v>1446</v>
      </c>
      <c r="D35" s="7">
        <v>51</v>
      </c>
      <c r="E35" s="7" t="s">
        <v>1888</v>
      </c>
      <c r="F35" s="7" t="s">
        <v>24251</v>
      </c>
      <c r="G35" s="7" t="s">
        <v>24252</v>
      </c>
      <c r="H35" s="7" t="s">
        <v>1450</v>
      </c>
      <c r="I35" s="7" t="s">
        <v>19810</v>
      </c>
      <c r="J35" s="7" t="s">
        <v>1452</v>
      </c>
      <c r="K35" s="7" t="s">
        <v>918</v>
      </c>
      <c r="L35" s="7" t="s">
        <v>919</v>
      </c>
      <c r="M35" s="7" t="s">
        <v>1461</v>
      </c>
      <c r="N35" s="7" t="s">
        <v>23</v>
      </c>
      <c r="O35" s="11">
        <v>3</v>
      </c>
      <c r="P35" s="11">
        <v>14</v>
      </c>
      <c r="Q35" s="11">
        <v>3</v>
      </c>
      <c r="R35" s="11">
        <f t="shared" ref="R35:R39" si="3">O35-Q35</f>
        <v>0</v>
      </c>
      <c r="S35" s="11" t="s">
        <v>1455</v>
      </c>
      <c r="U35" t="str">
        <f t="shared" si="1"/>
        <v>是</v>
      </c>
    </row>
    <row r="36" spans="1:21">
      <c r="A36" s="2" t="str">
        <f>K36&amp;MID(L:L,15,4)</f>
        <v>谭晓忠1241</v>
      </c>
      <c r="B36" s="7" t="s">
        <v>2134</v>
      </c>
      <c r="C36" s="7" t="s">
        <v>1446</v>
      </c>
      <c r="D36" s="7">
        <v>61</v>
      </c>
      <c r="E36" s="7" t="s">
        <v>907</v>
      </c>
      <c r="F36" s="7" t="s">
        <v>24253</v>
      </c>
      <c r="G36" s="7" t="s">
        <v>24254</v>
      </c>
      <c r="H36" s="7" t="s">
        <v>1450</v>
      </c>
      <c r="I36" s="7" t="s">
        <v>9422</v>
      </c>
      <c r="J36" s="7" t="s">
        <v>1452</v>
      </c>
      <c r="K36" s="7" t="s">
        <v>904</v>
      </c>
      <c r="L36" s="7" t="s">
        <v>905</v>
      </c>
      <c r="M36" s="7" t="s">
        <v>1461</v>
      </c>
      <c r="N36" s="7" t="s">
        <v>1454</v>
      </c>
      <c r="O36" s="11">
        <v>3</v>
      </c>
      <c r="P36" s="11">
        <v>12</v>
      </c>
      <c r="Q36" s="11">
        <v>3</v>
      </c>
      <c r="R36" s="11">
        <f t="shared" si="3"/>
        <v>0</v>
      </c>
      <c r="S36" s="11" t="s">
        <v>1455</v>
      </c>
      <c r="U36" t="str">
        <f t="shared" si="1"/>
        <v>是</v>
      </c>
    </row>
    <row r="37" spans="1:21">
      <c r="A37" s="2" t="str">
        <f>K37&amp;MID(L:L,15,4)</f>
        <v>陈柏焯0012</v>
      </c>
      <c r="B37" s="7" t="s">
        <v>1484</v>
      </c>
      <c r="C37" s="7" t="s">
        <v>1457</v>
      </c>
      <c r="D37" s="7">
        <v>46</v>
      </c>
      <c r="E37" s="7" t="s">
        <v>1485</v>
      </c>
      <c r="F37" s="7" t="s">
        <v>24255</v>
      </c>
      <c r="G37" s="7" t="s">
        <v>24256</v>
      </c>
      <c r="H37" s="7" t="s">
        <v>1450</v>
      </c>
      <c r="I37" s="7" t="s">
        <v>24257</v>
      </c>
      <c r="J37" s="7" t="s">
        <v>1452</v>
      </c>
      <c r="K37" s="7" t="s">
        <v>31</v>
      </c>
      <c r="L37" s="7" t="s">
        <v>32</v>
      </c>
      <c r="M37" s="7" t="s">
        <v>1453</v>
      </c>
      <c r="N37" s="7" t="s">
        <v>23</v>
      </c>
      <c r="O37" s="11">
        <v>6</v>
      </c>
      <c r="P37" s="11">
        <v>11</v>
      </c>
      <c r="Q37" s="11">
        <v>1.5</v>
      </c>
      <c r="R37" s="11">
        <f t="shared" si="3"/>
        <v>4.5</v>
      </c>
      <c r="S37" s="11" t="s">
        <v>1455</v>
      </c>
      <c r="U37" t="str">
        <f t="shared" si="1"/>
        <v>是</v>
      </c>
    </row>
    <row r="38" spans="1:21">
      <c r="A38" s="2" t="str">
        <f>K38&amp;MID(L:L,15,4)</f>
        <v>周浩冲0255</v>
      </c>
      <c r="B38" s="7" t="s">
        <v>2363</v>
      </c>
      <c r="C38" s="7" t="s">
        <v>1446</v>
      </c>
      <c r="D38" s="7">
        <v>54</v>
      </c>
      <c r="E38" s="7" t="s">
        <v>50</v>
      </c>
      <c r="F38" s="7" t="s">
        <v>24258</v>
      </c>
      <c r="G38" s="7" t="s">
        <v>24259</v>
      </c>
      <c r="H38" s="7" t="s">
        <v>2366</v>
      </c>
      <c r="I38" s="7" t="s">
        <v>17310</v>
      </c>
      <c r="J38" s="7" t="s">
        <v>1452</v>
      </c>
      <c r="K38" s="7" t="s">
        <v>46</v>
      </c>
      <c r="L38" s="7" t="s">
        <v>47</v>
      </c>
      <c r="M38" s="7" t="s">
        <v>1772</v>
      </c>
      <c r="N38" s="7" t="s">
        <v>23</v>
      </c>
      <c r="O38" s="11">
        <v>3</v>
      </c>
      <c r="P38" s="11">
        <v>12</v>
      </c>
      <c r="Q38" s="11">
        <v>3</v>
      </c>
      <c r="R38" s="11">
        <f t="shared" si="3"/>
        <v>0</v>
      </c>
      <c r="S38" s="11" t="s">
        <v>1455</v>
      </c>
      <c r="U38" t="str">
        <f t="shared" si="1"/>
        <v>是</v>
      </c>
    </row>
    <row r="39" spans="1:21">
      <c r="A39" s="2" t="str">
        <f>K39&amp;MID(L:L,15,4)</f>
        <v>陈桂梅1224</v>
      </c>
      <c r="B39" s="7" t="s">
        <v>1562</v>
      </c>
      <c r="C39" s="7" t="s">
        <v>1446</v>
      </c>
      <c r="D39" s="7">
        <v>45</v>
      </c>
      <c r="E39" s="7" t="s">
        <v>1563</v>
      </c>
      <c r="F39" s="7" t="s">
        <v>24260</v>
      </c>
      <c r="G39" s="7" t="s">
        <v>24261</v>
      </c>
      <c r="H39" s="7" t="s">
        <v>1450</v>
      </c>
      <c r="I39" s="7" t="s">
        <v>24262</v>
      </c>
      <c r="J39" s="7" t="s">
        <v>1452</v>
      </c>
      <c r="K39" s="7" t="s">
        <v>54</v>
      </c>
      <c r="L39" s="7" t="s">
        <v>55</v>
      </c>
      <c r="M39" s="7" t="s">
        <v>1453</v>
      </c>
      <c r="N39" s="7" t="s">
        <v>23</v>
      </c>
      <c r="O39" s="11">
        <v>2</v>
      </c>
      <c r="P39" s="11">
        <v>41</v>
      </c>
      <c r="Q39" s="11">
        <v>1.5</v>
      </c>
      <c r="R39" s="11">
        <f t="shared" si="3"/>
        <v>0.5</v>
      </c>
      <c r="S39" s="11" t="s">
        <v>1455</v>
      </c>
      <c r="U39" t="str">
        <f t="shared" si="1"/>
        <v>是</v>
      </c>
    </row>
    <row r="40" spans="1:21">
      <c r="A40" s="2" t="str">
        <f>K40&amp;MID(L:L,15,4)</f>
        <v>黄炳泉1253</v>
      </c>
      <c r="B40" s="7" t="s">
        <v>1562</v>
      </c>
      <c r="C40" s="7" t="s">
        <v>1446</v>
      </c>
      <c r="D40" s="7">
        <v>45</v>
      </c>
      <c r="E40" s="7" t="s">
        <v>1563</v>
      </c>
      <c r="F40" s="7" t="s">
        <v>24263</v>
      </c>
      <c r="G40" s="7" t="s">
        <v>24264</v>
      </c>
      <c r="H40" s="7" t="s">
        <v>1450</v>
      </c>
      <c r="I40" s="7" t="s">
        <v>24265</v>
      </c>
      <c r="J40" s="7" t="s">
        <v>1452</v>
      </c>
      <c r="K40" s="7" t="s">
        <v>235</v>
      </c>
      <c r="L40" s="7" t="s">
        <v>236</v>
      </c>
      <c r="M40" s="7" t="s">
        <v>1453</v>
      </c>
      <c r="N40" s="7" t="s">
        <v>23</v>
      </c>
      <c r="O40" s="11">
        <v>1</v>
      </c>
      <c r="P40" s="11">
        <v>57</v>
      </c>
      <c r="Q40" s="11">
        <v>1.5</v>
      </c>
      <c r="R40" s="11">
        <v>0</v>
      </c>
      <c r="S40" s="11" t="s">
        <v>1455</v>
      </c>
      <c r="U40" t="str">
        <f t="shared" si="1"/>
        <v>是</v>
      </c>
    </row>
    <row r="41" spans="1:21">
      <c r="A41" s="2" t="str">
        <f>K41&amp;MID(L:L,15,4)</f>
        <v>何丽珍1421</v>
      </c>
      <c r="B41" s="7" t="s">
        <v>4981</v>
      </c>
      <c r="C41" s="7" t="s">
        <v>1446</v>
      </c>
      <c r="D41" s="7">
        <v>57</v>
      </c>
      <c r="E41" s="7" t="s">
        <v>896</v>
      </c>
      <c r="F41" s="7" t="s">
        <v>24266</v>
      </c>
      <c r="G41" s="7" t="s">
        <v>24267</v>
      </c>
      <c r="H41" s="7" t="s">
        <v>1450</v>
      </c>
      <c r="I41" s="7" t="s">
        <v>24268</v>
      </c>
      <c r="J41" s="7" t="s">
        <v>1452</v>
      </c>
      <c r="K41" s="7" t="s">
        <v>893</v>
      </c>
      <c r="L41" s="7" t="s">
        <v>894</v>
      </c>
      <c r="M41" s="7" t="s">
        <v>1461</v>
      </c>
      <c r="N41" s="7" t="s">
        <v>23</v>
      </c>
      <c r="O41" s="11">
        <v>4</v>
      </c>
      <c r="P41" s="11">
        <v>16</v>
      </c>
      <c r="Q41" s="11">
        <v>3</v>
      </c>
      <c r="R41" s="11">
        <f t="shared" ref="R41:R47" si="4">O41-Q41</f>
        <v>1</v>
      </c>
      <c r="S41" s="11" t="s">
        <v>1455</v>
      </c>
      <c r="U41" t="str">
        <f t="shared" si="1"/>
        <v>是</v>
      </c>
    </row>
    <row r="42" spans="1:21">
      <c r="A42" s="2" t="str">
        <f>K42&amp;MID(L:L,15,4)</f>
        <v>曹永坚0911</v>
      </c>
      <c r="B42" s="7" t="s">
        <v>2606</v>
      </c>
      <c r="C42" s="7" t="s">
        <v>1457</v>
      </c>
      <c r="D42" s="7">
        <v>41</v>
      </c>
      <c r="E42" s="7" t="s">
        <v>892</v>
      </c>
      <c r="F42" s="7" t="s">
        <v>24269</v>
      </c>
      <c r="G42" s="7" t="s">
        <v>24270</v>
      </c>
      <c r="H42" s="7" t="s">
        <v>1450</v>
      </c>
      <c r="I42" s="7" t="s">
        <v>24271</v>
      </c>
      <c r="J42" s="7" t="s">
        <v>1452</v>
      </c>
      <c r="K42" s="7" t="s">
        <v>889</v>
      </c>
      <c r="L42" s="7" t="s">
        <v>890</v>
      </c>
      <c r="M42" s="7" t="s">
        <v>1461</v>
      </c>
      <c r="N42" s="7" t="s">
        <v>23</v>
      </c>
      <c r="O42" s="11">
        <v>7</v>
      </c>
      <c r="P42" s="11">
        <v>5</v>
      </c>
      <c r="Q42" s="11">
        <v>3</v>
      </c>
      <c r="R42" s="11">
        <f t="shared" si="4"/>
        <v>4</v>
      </c>
      <c r="S42" s="11" t="s">
        <v>1455</v>
      </c>
      <c r="U42" t="str">
        <f t="shared" si="1"/>
        <v>是</v>
      </c>
    </row>
    <row r="43" spans="1:21">
      <c r="A43" s="2" t="str">
        <f>K43&amp;MID(L:L,15,4)</f>
        <v>黄细妹3927</v>
      </c>
      <c r="B43" s="7" t="s">
        <v>1866</v>
      </c>
      <c r="C43" s="7" t="s">
        <v>1446</v>
      </c>
      <c r="D43" s="7">
        <v>27</v>
      </c>
      <c r="E43" s="7" t="s">
        <v>1867</v>
      </c>
      <c r="F43" s="7" t="s">
        <v>24272</v>
      </c>
      <c r="G43" s="7" t="s">
        <v>24273</v>
      </c>
      <c r="H43" s="7" t="s">
        <v>1450</v>
      </c>
      <c r="I43" s="7" t="s">
        <v>24274</v>
      </c>
      <c r="J43" s="7" t="s">
        <v>1452</v>
      </c>
      <c r="K43" s="7" t="s">
        <v>654</v>
      </c>
      <c r="L43" s="7" t="s">
        <v>655</v>
      </c>
      <c r="M43" s="7" t="s">
        <v>1453</v>
      </c>
      <c r="N43" s="7" t="s">
        <v>1467</v>
      </c>
      <c r="O43" s="11">
        <v>1</v>
      </c>
      <c r="P43" s="11">
        <v>39</v>
      </c>
      <c r="Q43" s="11">
        <v>1.5</v>
      </c>
      <c r="R43" s="11">
        <v>0</v>
      </c>
      <c r="S43" s="11" t="s">
        <v>1455</v>
      </c>
      <c r="U43" t="str">
        <f t="shared" si="1"/>
        <v>是</v>
      </c>
    </row>
    <row r="44" spans="1:21">
      <c r="A44" s="2" t="str">
        <f>K44&amp;MID(L:L,15,4)</f>
        <v>黄满生5439</v>
      </c>
      <c r="B44" s="7" t="s">
        <v>2186</v>
      </c>
      <c r="C44" s="7" t="s">
        <v>1446</v>
      </c>
      <c r="D44" s="7">
        <v>40</v>
      </c>
      <c r="E44" s="7" t="s">
        <v>2187</v>
      </c>
      <c r="F44" s="7" t="s">
        <v>24275</v>
      </c>
      <c r="G44" s="7" t="s">
        <v>24276</v>
      </c>
      <c r="H44" s="7" t="s">
        <v>1450</v>
      </c>
      <c r="I44" s="7" t="s">
        <v>24277</v>
      </c>
      <c r="J44" s="7" t="s">
        <v>1452</v>
      </c>
      <c r="K44" s="7" t="s">
        <v>828</v>
      </c>
      <c r="L44" s="7" t="s">
        <v>829</v>
      </c>
      <c r="M44" s="7" t="s">
        <v>1453</v>
      </c>
      <c r="N44" s="7" t="s">
        <v>23</v>
      </c>
      <c r="O44" s="11">
        <v>12</v>
      </c>
      <c r="P44" s="11">
        <v>18</v>
      </c>
      <c r="Q44" s="11">
        <v>1.5</v>
      </c>
      <c r="R44" s="11">
        <f t="shared" si="4"/>
        <v>10.5</v>
      </c>
      <c r="S44" s="11" t="s">
        <v>1455</v>
      </c>
      <c r="U44" t="str">
        <f t="shared" si="1"/>
        <v>是</v>
      </c>
    </row>
    <row r="45" spans="1:21">
      <c r="A45" s="2" t="str">
        <f>K45&amp;MID(L:L,15,4)</f>
        <v>肖转娣182X</v>
      </c>
      <c r="B45" s="7" t="s">
        <v>2724</v>
      </c>
      <c r="C45" s="7" t="s">
        <v>1446</v>
      </c>
      <c r="D45" s="7">
        <v>35</v>
      </c>
      <c r="E45" s="7" t="s">
        <v>2725</v>
      </c>
      <c r="F45" s="7" t="s">
        <v>24278</v>
      </c>
      <c r="G45" s="7" t="s">
        <v>24279</v>
      </c>
      <c r="H45" s="7" t="s">
        <v>1450</v>
      </c>
      <c r="I45" s="7" t="s">
        <v>7373</v>
      </c>
      <c r="J45" s="7" t="s">
        <v>1452</v>
      </c>
      <c r="K45" s="7" t="s">
        <v>851</v>
      </c>
      <c r="L45" s="7" t="s">
        <v>852</v>
      </c>
      <c r="M45" s="7" t="s">
        <v>1461</v>
      </c>
      <c r="N45" s="7" t="s">
        <v>23</v>
      </c>
      <c r="O45" s="11">
        <v>3</v>
      </c>
      <c r="P45" s="11">
        <v>3</v>
      </c>
      <c r="Q45" s="11">
        <v>3</v>
      </c>
      <c r="R45" s="11">
        <f t="shared" si="4"/>
        <v>0</v>
      </c>
      <c r="S45" s="11" t="s">
        <v>1455</v>
      </c>
      <c r="U45" t="str">
        <f t="shared" si="1"/>
        <v>是</v>
      </c>
    </row>
    <row r="46" spans="1:21">
      <c r="A46" s="2" t="str">
        <f>K46&amp;MID(L:L,15,4)</f>
        <v>陈生波0638</v>
      </c>
      <c r="B46" s="7" t="s">
        <v>2173</v>
      </c>
      <c r="C46" s="7" t="s">
        <v>1446</v>
      </c>
      <c r="D46" s="7">
        <v>48</v>
      </c>
      <c r="E46" s="7" t="s">
        <v>2174</v>
      </c>
      <c r="F46" s="7" t="s">
        <v>24280</v>
      </c>
      <c r="G46" s="7" t="s">
        <v>24281</v>
      </c>
      <c r="H46" s="7" t="s">
        <v>1450</v>
      </c>
      <c r="I46" s="7" t="s">
        <v>24282</v>
      </c>
      <c r="J46" s="7" t="s">
        <v>1452</v>
      </c>
      <c r="K46" s="7" t="s">
        <v>883</v>
      </c>
      <c r="L46" s="7" t="s">
        <v>884</v>
      </c>
      <c r="M46" s="7" t="s">
        <v>1461</v>
      </c>
      <c r="N46" s="7" t="s">
        <v>1467</v>
      </c>
      <c r="O46" s="11">
        <v>6</v>
      </c>
      <c r="P46" s="11">
        <v>18</v>
      </c>
      <c r="Q46" s="11">
        <v>3</v>
      </c>
      <c r="R46" s="11">
        <f t="shared" si="4"/>
        <v>3</v>
      </c>
      <c r="S46" s="11" t="s">
        <v>1455</v>
      </c>
      <c r="U46" t="str">
        <f t="shared" si="1"/>
        <v>是</v>
      </c>
    </row>
    <row r="47" spans="1:21">
      <c r="A47" s="2" t="str">
        <f>K47&amp;MID(L:L,15,4)</f>
        <v>卢二妹1225</v>
      </c>
      <c r="B47" s="7" t="s">
        <v>1919</v>
      </c>
      <c r="C47" s="7" t="s">
        <v>1446</v>
      </c>
      <c r="D47" s="7">
        <v>63</v>
      </c>
      <c r="E47" s="7" t="s">
        <v>1920</v>
      </c>
      <c r="F47" s="7" t="s">
        <v>24283</v>
      </c>
      <c r="G47" s="7" t="s">
        <v>24284</v>
      </c>
      <c r="H47" s="7" t="s">
        <v>1450</v>
      </c>
      <c r="I47" s="7" t="s">
        <v>24285</v>
      </c>
      <c r="J47" s="7" t="s">
        <v>1452</v>
      </c>
      <c r="K47" s="7" t="s">
        <v>450</v>
      </c>
      <c r="L47" s="7" t="s">
        <v>451</v>
      </c>
      <c r="M47" s="7" t="s">
        <v>1453</v>
      </c>
      <c r="N47" s="7" t="s">
        <v>23</v>
      </c>
      <c r="O47" s="11">
        <v>4</v>
      </c>
      <c r="P47" s="11">
        <v>57</v>
      </c>
      <c r="Q47" s="11">
        <v>1.5</v>
      </c>
      <c r="R47" s="11">
        <f t="shared" si="4"/>
        <v>2.5</v>
      </c>
      <c r="S47" s="11" t="s">
        <v>1455</v>
      </c>
      <c r="U47" t="str">
        <f t="shared" si="1"/>
        <v>是</v>
      </c>
    </row>
    <row r="48" spans="1:21">
      <c r="A48" s="2" t="str">
        <f>K48&amp;MID(L:L,15,4)</f>
        <v>梁润可5124</v>
      </c>
      <c r="B48" s="7" t="s">
        <v>2231</v>
      </c>
      <c r="C48" s="7" t="s">
        <v>1446</v>
      </c>
      <c r="D48" s="7">
        <v>52</v>
      </c>
      <c r="E48" s="7" t="s">
        <v>2232</v>
      </c>
      <c r="F48" s="7" t="s">
        <v>24286</v>
      </c>
      <c r="G48" s="7" t="s">
        <v>24287</v>
      </c>
      <c r="H48" s="7" t="s">
        <v>1450</v>
      </c>
      <c r="I48" s="7" t="s">
        <v>24288</v>
      </c>
      <c r="J48" s="7" t="s">
        <v>1452</v>
      </c>
      <c r="K48" s="7" t="s">
        <v>337</v>
      </c>
      <c r="L48" s="7" t="s">
        <v>338</v>
      </c>
      <c r="M48" s="7" t="s">
        <v>1453</v>
      </c>
      <c r="N48" s="7" t="s">
        <v>23</v>
      </c>
      <c r="O48" s="11">
        <v>1</v>
      </c>
      <c r="P48" s="11">
        <v>48</v>
      </c>
      <c r="Q48" s="11">
        <v>1.5</v>
      </c>
      <c r="R48" s="11">
        <v>0</v>
      </c>
      <c r="S48" s="11" t="s">
        <v>1455</v>
      </c>
      <c r="U48" t="str">
        <f t="shared" si="1"/>
        <v>是</v>
      </c>
    </row>
    <row r="49" spans="1:21">
      <c r="A49" s="2" t="str">
        <f>K49&amp;MID(L:L,15,4)</f>
        <v>黄允祥5110</v>
      </c>
      <c r="B49" s="7" t="s">
        <v>2231</v>
      </c>
      <c r="C49" s="7" t="s">
        <v>1446</v>
      </c>
      <c r="D49" s="7">
        <v>52</v>
      </c>
      <c r="E49" s="7" t="s">
        <v>2232</v>
      </c>
      <c r="F49" s="7" t="s">
        <v>24289</v>
      </c>
      <c r="G49" s="7" t="s">
        <v>24290</v>
      </c>
      <c r="H49" s="7" t="s">
        <v>1450</v>
      </c>
      <c r="I49" s="7" t="s">
        <v>24291</v>
      </c>
      <c r="J49" s="7" t="s">
        <v>1452</v>
      </c>
      <c r="K49" s="7" t="s">
        <v>238</v>
      </c>
      <c r="L49" s="7" t="s">
        <v>239</v>
      </c>
      <c r="M49" s="7" t="s">
        <v>1453</v>
      </c>
      <c r="N49" s="7" t="s">
        <v>23</v>
      </c>
      <c r="O49" s="11">
        <v>1</v>
      </c>
      <c r="P49" s="11">
        <v>49</v>
      </c>
      <c r="Q49" s="11">
        <v>1.5</v>
      </c>
      <c r="R49" s="11">
        <v>0</v>
      </c>
      <c r="S49" s="11" t="s">
        <v>1455</v>
      </c>
      <c r="U49" t="str">
        <f t="shared" si="1"/>
        <v>是</v>
      </c>
    </row>
    <row r="50" spans="1:21">
      <c r="A50" s="2" t="str">
        <f>K50&amp;MID(L:L,15,4)</f>
        <v>彭友0922</v>
      </c>
      <c r="B50" s="7" t="s">
        <v>16959</v>
      </c>
      <c r="C50" s="7" t="s">
        <v>1446</v>
      </c>
      <c r="D50" s="7">
        <v>60</v>
      </c>
      <c r="E50" s="7" t="s">
        <v>16960</v>
      </c>
      <c r="F50" s="7" t="s">
        <v>24292</v>
      </c>
      <c r="G50" s="7" t="s">
        <v>24293</v>
      </c>
      <c r="H50" s="7" t="s">
        <v>2514</v>
      </c>
      <c r="I50" s="7" t="s">
        <v>24294</v>
      </c>
      <c r="J50" s="7" t="s">
        <v>1452</v>
      </c>
      <c r="K50" s="7" t="s">
        <v>515</v>
      </c>
      <c r="L50" s="7" t="s">
        <v>516</v>
      </c>
      <c r="M50" s="7" t="s">
        <v>1453</v>
      </c>
      <c r="N50" s="7" t="s">
        <v>23</v>
      </c>
      <c r="O50" s="11">
        <v>2</v>
      </c>
      <c r="P50" s="11">
        <v>19</v>
      </c>
      <c r="Q50" s="11">
        <v>1.5</v>
      </c>
      <c r="R50" s="11">
        <f t="shared" ref="R50:R77" si="5">O50-Q50</f>
        <v>0.5</v>
      </c>
      <c r="S50" s="11" t="s">
        <v>1455</v>
      </c>
      <c r="U50" t="str">
        <f t="shared" si="1"/>
        <v>是</v>
      </c>
    </row>
    <row r="51" spans="1:21">
      <c r="A51" s="2" t="str">
        <f>K51&amp;MID(L:L,15,4)</f>
        <v>何英3029</v>
      </c>
      <c r="B51" s="7" t="s">
        <v>2527</v>
      </c>
      <c r="C51" s="7" t="s">
        <v>1446</v>
      </c>
      <c r="D51" s="7">
        <v>39</v>
      </c>
      <c r="E51" s="7" t="s">
        <v>2528</v>
      </c>
      <c r="F51" s="7" t="s">
        <v>24295</v>
      </c>
      <c r="G51" s="7" t="s">
        <v>24296</v>
      </c>
      <c r="H51" s="7" t="s">
        <v>1450</v>
      </c>
      <c r="I51" s="7" t="s">
        <v>15478</v>
      </c>
      <c r="J51" s="7" t="s">
        <v>1452</v>
      </c>
      <c r="K51" s="7" t="s">
        <v>579</v>
      </c>
      <c r="L51" s="7" t="s">
        <v>580</v>
      </c>
      <c r="M51" s="7" t="s">
        <v>1461</v>
      </c>
      <c r="N51" s="7" t="s">
        <v>23</v>
      </c>
      <c r="O51" s="11">
        <v>3</v>
      </c>
      <c r="P51" s="11">
        <v>48</v>
      </c>
      <c r="Q51" s="11">
        <v>3</v>
      </c>
      <c r="R51" s="11">
        <f t="shared" si="5"/>
        <v>0</v>
      </c>
      <c r="S51" s="11" t="s">
        <v>1455</v>
      </c>
      <c r="U51" t="str">
        <f t="shared" si="1"/>
        <v>是</v>
      </c>
    </row>
    <row r="52" spans="1:21">
      <c r="A52" s="2" t="str">
        <f>K52&amp;MID(L:L,15,4)</f>
        <v>邓伟兰1526</v>
      </c>
      <c r="B52" s="7" t="s">
        <v>2507</v>
      </c>
      <c r="C52" s="7" t="s">
        <v>1457</v>
      </c>
      <c r="D52" s="7">
        <v>55</v>
      </c>
      <c r="E52" s="7" t="s">
        <v>2508</v>
      </c>
      <c r="F52" s="7" t="s">
        <v>24297</v>
      </c>
      <c r="G52" s="7" t="s">
        <v>24298</v>
      </c>
      <c r="H52" s="7" t="s">
        <v>1450</v>
      </c>
      <c r="I52" s="7" t="s">
        <v>24299</v>
      </c>
      <c r="J52" s="7" t="s">
        <v>1452</v>
      </c>
      <c r="K52" s="7" t="s">
        <v>146</v>
      </c>
      <c r="L52" s="7" t="s">
        <v>147</v>
      </c>
      <c r="M52" s="7" t="s">
        <v>1453</v>
      </c>
      <c r="N52" s="7" t="s">
        <v>23</v>
      </c>
      <c r="O52" s="11">
        <v>2</v>
      </c>
      <c r="P52" s="11">
        <v>11</v>
      </c>
      <c r="Q52" s="11">
        <v>1.5</v>
      </c>
      <c r="R52" s="11">
        <f t="shared" si="5"/>
        <v>0.5</v>
      </c>
      <c r="S52" s="11" t="s">
        <v>1455</v>
      </c>
      <c r="U52" t="str">
        <f t="shared" si="1"/>
        <v>是</v>
      </c>
    </row>
    <row r="53" spans="1:21">
      <c r="A53" s="2" t="str">
        <f>K53&amp;MID(L:L,15,4)</f>
        <v>罗佐铿4515</v>
      </c>
      <c r="B53" s="7" t="s">
        <v>2863</v>
      </c>
      <c r="C53" s="7" t="s">
        <v>1457</v>
      </c>
      <c r="D53" s="7">
        <v>29</v>
      </c>
      <c r="E53" s="7" t="s">
        <v>2864</v>
      </c>
      <c r="F53" s="7" t="s">
        <v>24300</v>
      </c>
      <c r="G53" s="7" t="s">
        <v>24301</v>
      </c>
      <c r="H53" s="7" t="s">
        <v>1450</v>
      </c>
      <c r="I53" s="7" t="s">
        <v>24302</v>
      </c>
      <c r="J53" s="7" t="s">
        <v>1452</v>
      </c>
      <c r="K53" s="7" t="s">
        <v>476</v>
      </c>
      <c r="L53" s="7" t="s">
        <v>477</v>
      </c>
      <c r="M53" s="7" t="s">
        <v>1461</v>
      </c>
      <c r="N53" s="7" t="s">
        <v>23</v>
      </c>
      <c r="O53" s="11">
        <v>3</v>
      </c>
      <c r="P53" s="11">
        <v>17</v>
      </c>
      <c r="Q53" s="11">
        <v>3</v>
      </c>
      <c r="R53" s="11">
        <f t="shared" si="5"/>
        <v>0</v>
      </c>
      <c r="S53" s="11" t="s">
        <v>1455</v>
      </c>
      <c r="U53" t="str">
        <f t="shared" si="1"/>
        <v>是</v>
      </c>
    </row>
    <row r="54" spans="1:21">
      <c r="A54" s="2" t="str">
        <f>K54&amp;MID(L:L,15,4)</f>
        <v>钟杏容4827</v>
      </c>
      <c r="B54" s="7" t="s">
        <v>2068</v>
      </c>
      <c r="C54" s="7" t="s">
        <v>1446</v>
      </c>
      <c r="D54" s="7">
        <v>26</v>
      </c>
      <c r="E54" s="7" t="s">
        <v>2069</v>
      </c>
      <c r="F54" s="7" t="s">
        <v>24303</v>
      </c>
      <c r="G54" s="7" t="s">
        <v>24304</v>
      </c>
      <c r="H54" s="7" t="s">
        <v>1450</v>
      </c>
      <c r="I54" s="7" t="s">
        <v>5021</v>
      </c>
      <c r="J54" s="7" t="s">
        <v>1452</v>
      </c>
      <c r="K54" s="7" t="s">
        <v>440</v>
      </c>
      <c r="L54" s="7" t="s">
        <v>441</v>
      </c>
      <c r="M54" s="7" t="s">
        <v>1461</v>
      </c>
      <c r="N54" s="7" t="s">
        <v>23</v>
      </c>
      <c r="O54" s="11">
        <v>3</v>
      </c>
      <c r="P54" s="11">
        <v>0</v>
      </c>
      <c r="Q54" s="11">
        <v>3</v>
      </c>
      <c r="R54" s="11">
        <f t="shared" si="5"/>
        <v>0</v>
      </c>
      <c r="S54" s="11" t="s">
        <v>1455</v>
      </c>
      <c r="U54" t="str">
        <f t="shared" si="1"/>
        <v>是</v>
      </c>
    </row>
    <row r="55" spans="1:21">
      <c r="A55" s="2" t="str">
        <f>K55&amp;MID(L:L,15,4)</f>
        <v>冯伟2110</v>
      </c>
      <c r="B55" s="7" t="s">
        <v>2063</v>
      </c>
      <c r="C55" s="7" t="s">
        <v>1457</v>
      </c>
      <c r="D55" s="7">
        <v>55</v>
      </c>
      <c r="E55" s="7" t="s">
        <v>2064</v>
      </c>
      <c r="F55" s="7" t="s">
        <v>24305</v>
      </c>
      <c r="G55" s="7" t="s">
        <v>24306</v>
      </c>
      <c r="H55" s="7" t="s">
        <v>1450</v>
      </c>
      <c r="I55" s="7" t="s">
        <v>24307</v>
      </c>
      <c r="J55" s="7" t="s">
        <v>1452</v>
      </c>
      <c r="K55" s="7" t="s">
        <v>140</v>
      </c>
      <c r="L55" s="7" t="s">
        <v>141</v>
      </c>
      <c r="M55" s="7" t="s">
        <v>1461</v>
      </c>
      <c r="N55" s="7" t="s">
        <v>23</v>
      </c>
      <c r="O55" s="11">
        <v>4</v>
      </c>
      <c r="P55" s="11">
        <v>58</v>
      </c>
      <c r="Q55" s="11">
        <v>3</v>
      </c>
      <c r="R55" s="11">
        <f t="shared" si="5"/>
        <v>1</v>
      </c>
      <c r="S55" s="11" t="s">
        <v>1455</v>
      </c>
      <c r="U55" t="str">
        <f t="shared" si="1"/>
        <v>是</v>
      </c>
    </row>
    <row r="56" spans="1:21">
      <c r="A56" s="2" t="str">
        <f>K56&amp;MID(L:L,15,4)</f>
        <v>许娇0929</v>
      </c>
      <c r="B56" s="7" t="s">
        <v>2236</v>
      </c>
      <c r="C56" s="7" t="s">
        <v>1446</v>
      </c>
      <c r="D56" s="7">
        <v>57</v>
      </c>
      <c r="E56" s="7" t="s">
        <v>2237</v>
      </c>
      <c r="F56" s="7" t="s">
        <v>24308</v>
      </c>
      <c r="G56" s="7" t="s">
        <v>24309</v>
      </c>
      <c r="H56" s="7" t="s">
        <v>1450</v>
      </c>
      <c r="I56" s="7" t="s">
        <v>3499</v>
      </c>
      <c r="J56" s="7" t="s">
        <v>1452</v>
      </c>
      <c r="K56" s="7" t="s">
        <v>1010</v>
      </c>
      <c r="L56" s="7" t="s">
        <v>1011</v>
      </c>
      <c r="M56" s="7" t="s">
        <v>1453</v>
      </c>
      <c r="N56" s="7" t="s">
        <v>23</v>
      </c>
      <c r="O56" s="11">
        <v>3</v>
      </c>
      <c r="P56" s="11">
        <v>55</v>
      </c>
      <c r="Q56" s="11">
        <v>1.5</v>
      </c>
      <c r="R56" s="11">
        <f t="shared" si="5"/>
        <v>1.5</v>
      </c>
      <c r="S56" s="11" t="s">
        <v>1455</v>
      </c>
      <c r="U56" t="str">
        <f t="shared" si="1"/>
        <v>是</v>
      </c>
    </row>
    <row r="57" spans="1:21">
      <c r="A57" s="2" t="str">
        <f>K57&amp;MID(L:L,15,4)</f>
        <v>伍少英0927</v>
      </c>
      <c r="B57" s="7" t="s">
        <v>2236</v>
      </c>
      <c r="C57" s="7" t="s">
        <v>1446</v>
      </c>
      <c r="D57" s="7">
        <v>57</v>
      </c>
      <c r="E57" s="7" t="s">
        <v>2237</v>
      </c>
      <c r="F57" s="7" t="s">
        <v>24310</v>
      </c>
      <c r="G57" s="7" t="s">
        <v>24311</v>
      </c>
      <c r="H57" s="7" t="s">
        <v>1450</v>
      </c>
      <c r="I57" s="7" t="s">
        <v>14881</v>
      </c>
      <c r="J57" s="7" t="s">
        <v>1452</v>
      </c>
      <c r="K57" s="7" t="s">
        <v>1007</v>
      </c>
      <c r="L57" s="7" t="s">
        <v>1008</v>
      </c>
      <c r="M57" s="7" t="s">
        <v>1453</v>
      </c>
      <c r="N57" s="7" t="s">
        <v>23</v>
      </c>
      <c r="O57" s="11">
        <v>3</v>
      </c>
      <c r="P57" s="11">
        <v>45</v>
      </c>
      <c r="Q57" s="11">
        <v>1.5</v>
      </c>
      <c r="R57" s="11">
        <f t="shared" si="5"/>
        <v>1.5</v>
      </c>
      <c r="S57" s="11" t="s">
        <v>1455</v>
      </c>
      <c r="U57" t="str">
        <f t="shared" si="1"/>
        <v>是</v>
      </c>
    </row>
    <row r="58" spans="1:21">
      <c r="A58" s="2" t="str">
        <f>K58&amp;MID(L:L,15,4)</f>
        <v>伍少英0927</v>
      </c>
      <c r="B58" s="7" t="s">
        <v>2236</v>
      </c>
      <c r="C58" s="7" t="s">
        <v>1446</v>
      </c>
      <c r="D58" s="7">
        <v>57</v>
      </c>
      <c r="E58" s="7" t="s">
        <v>2237</v>
      </c>
      <c r="F58" s="7" t="s">
        <v>24312</v>
      </c>
      <c r="G58" s="7" t="s">
        <v>24313</v>
      </c>
      <c r="H58" s="7" t="s">
        <v>1450</v>
      </c>
      <c r="I58" s="7" t="s">
        <v>24314</v>
      </c>
      <c r="J58" s="7" t="s">
        <v>1452</v>
      </c>
      <c r="K58" s="7" t="s">
        <v>1007</v>
      </c>
      <c r="L58" s="7" t="s">
        <v>1008</v>
      </c>
      <c r="M58" s="7" t="s">
        <v>1453</v>
      </c>
      <c r="N58" s="7" t="s">
        <v>23</v>
      </c>
      <c r="O58" s="11">
        <v>0</v>
      </c>
      <c r="P58" s="11">
        <v>46</v>
      </c>
      <c r="Q58" s="11">
        <v>1.5</v>
      </c>
      <c r="R58" s="11">
        <f t="shared" si="5"/>
        <v>-1.5</v>
      </c>
      <c r="S58" s="11" t="s">
        <v>1520</v>
      </c>
      <c r="U58" t="str">
        <f t="shared" si="1"/>
        <v>否</v>
      </c>
    </row>
    <row r="59" spans="1:21">
      <c r="A59" s="2" t="str">
        <f>K59&amp;MID(L:L,15,4)</f>
        <v>简泽云1245</v>
      </c>
      <c r="B59" s="7" t="s">
        <v>1991</v>
      </c>
      <c r="C59" s="7" t="s">
        <v>1446</v>
      </c>
      <c r="D59" s="7">
        <v>58</v>
      </c>
      <c r="E59" s="7" t="s">
        <v>1992</v>
      </c>
      <c r="F59" s="7" t="s">
        <v>24315</v>
      </c>
      <c r="G59" s="7" t="s">
        <v>24316</v>
      </c>
      <c r="H59" s="7" t="s">
        <v>1450</v>
      </c>
      <c r="I59" s="7" t="s">
        <v>24317</v>
      </c>
      <c r="J59" s="7" t="s">
        <v>1452</v>
      </c>
      <c r="K59" s="7" t="s">
        <v>626</v>
      </c>
      <c r="L59" s="7" t="s">
        <v>627</v>
      </c>
      <c r="M59" s="7" t="s">
        <v>1461</v>
      </c>
      <c r="N59" s="7" t="s">
        <v>1467</v>
      </c>
      <c r="O59" s="11">
        <v>3</v>
      </c>
      <c r="P59" s="11">
        <v>3</v>
      </c>
      <c r="Q59" s="11">
        <v>3</v>
      </c>
      <c r="R59" s="11">
        <f t="shared" si="5"/>
        <v>0</v>
      </c>
      <c r="S59" s="11" t="s">
        <v>1455</v>
      </c>
      <c r="U59" t="str">
        <f t="shared" si="1"/>
        <v>是</v>
      </c>
    </row>
    <row r="60" spans="1:21">
      <c r="A60" s="2" t="str">
        <f>K60&amp;MID(L:L,15,4)</f>
        <v>谢雪兴1241</v>
      </c>
      <c r="B60" s="7" t="s">
        <v>2462</v>
      </c>
      <c r="C60" s="7" t="s">
        <v>1446</v>
      </c>
      <c r="D60" s="7">
        <v>48</v>
      </c>
      <c r="E60" s="7" t="s">
        <v>2463</v>
      </c>
      <c r="F60" s="7" t="s">
        <v>24318</v>
      </c>
      <c r="G60" s="7" t="s">
        <v>24319</v>
      </c>
      <c r="H60" s="7" t="s">
        <v>1450</v>
      </c>
      <c r="I60" s="7" t="s">
        <v>14847</v>
      </c>
      <c r="J60" s="7" t="s">
        <v>1452</v>
      </c>
      <c r="K60" s="7" t="s">
        <v>613</v>
      </c>
      <c r="L60" s="7" t="s">
        <v>614</v>
      </c>
      <c r="M60" s="7" t="s">
        <v>1453</v>
      </c>
      <c r="N60" s="7" t="s">
        <v>23</v>
      </c>
      <c r="O60" s="11">
        <v>3</v>
      </c>
      <c r="P60" s="11">
        <v>1</v>
      </c>
      <c r="Q60" s="11">
        <v>1.5</v>
      </c>
      <c r="R60" s="11">
        <f t="shared" si="5"/>
        <v>1.5</v>
      </c>
      <c r="S60" s="11" t="s">
        <v>1455</v>
      </c>
      <c r="U60" t="str">
        <f t="shared" si="1"/>
        <v>是</v>
      </c>
    </row>
    <row r="61" spans="1:21">
      <c r="A61" s="2" t="str">
        <f>K61&amp;MID(L:L,15,4)</f>
        <v>梁伟雄3612</v>
      </c>
      <c r="B61" s="7" t="s">
        <v>5092</v>
      </c>
      <c r="C61" s="7" t="s">
        <v>1446</v>
      </c>
      <c r="D61" s="7">
        <v>52</v>
      </c>
      <c r="E61" s="7" t="s">
        <v>5093</v>
      </c>
      <c r="F61" s="7" t="s">
        <v>24320</v>
      </c>
      <c r="G61" s="7" t="s">
        <v>24321</v>
      </c>
      <c r="H61" s="7" t="s">
        <v>1450</v>
      </c>
      <c r="I61" s="7" t="s">
        <v>19121</v>
      </c>
      <c r="J61" s="7" t="s">
        <v>1452</v>
      </c>
      <c r="K61" s="7" t="s">
        <v>385</v>
      </c>
      <c r="L61" s="7" t="s">
        <v>386</v>
      </c>
      <c r="M61" s="7" t="s">
        <v>1461</v>
      </c>
      <c r="N61" s="7" t="s">
        <v>23</v>
      </c>
      <c r="O61" s="11">
        <v>3</v>
      </c>
      <c r="P61" s="11">
        <v>6</v>
      </c>
      <c r="Q61" s="11">
        <v>3</v>
      </c>
      <c r="R61" s="11">
        <f t="shared" si="5"/>
        <v>0</v>
      </c>
      <c r="S61" s="11" t="s">
        <v>1455</v>
      </c>
      <c r="U61" t="str">
        <f t="shared" si="1"/>
        <v>是</v>
      </c>
    </row>
    <row r="62" spans="1:21">
      <c r="A62" s="2" t="str">
        <f>K62&amp;MID(L:L,15,4)</f>
        <v>王彩珍1227</v>
      </c>
      <c r="B62" s="7" t="s">
        <v>1974</v>
      </c>
      <c r="C62" s="7" t="s">
        <v>1446</v>
      </c>
      <c r="D62" s="7">
        <v>44</v>
      </c>
      <c r="E62" s="7" t="s">
        <v>1043</v>
      </c>
      <c r="F62" s="7" t="s">
        <v>24322</v>
      </c>
      <c r="G62" s="7" t="s">
        <v>24323</v>
      </c>
      <c r="H62" s="7" t="s">
        <v>1450</v>
      </c>
      <c r="I62" s="7" t="s">
        <v>24324</v>
      </c>
      <c r="J62" s="7" t="s">
        <v>1452</v>
      </c>
      <c r="K62" s="7" t="s">
        <v>554</v>
      </c>
      <c r="L62" s="7" t="s">
        <v>555</v>
      </c>
      <c r="M62" s="7" t="s">
        <v>1461</v>
      </c>
      <c r="N62" s="7" t="s">
        <v>23</v>
      </c>
      <c r="O62" s="11">
        <v>3</v>
      </c>
      <c r="P62" s="11">
        <v>19</v>
      </c>
      <c r="Q62" s="11">
        <v>3</v>
      </c>
      <c r="R62" s="11">
        <f t="shared" si="5"/>
        <v>0</v>
      </c>
      <c r="S62" s="11" t="s">
        <v>1455</v>
      </c>
      <c r="U62" t="str">
        <f t="shared" si="1"/>
        <v>是</v>
      </c>
    </row>
    <row r="63" spans="1:21">
      <c r="A63" s="2" t="str">
        <f>K63&amp;MID(L:L,15,4)</f>
        <v>黄齐好1226</v>
      </c>
      <c r="B63" s="7" t="s">
        <v>1974</v>
      </c>
      <c r="C63" s="7" t="s">
        <v>1446</v>
      </c>
      <c r="D63" s="7">
        <v>44</v>
      </c>
      <c r="E63" s="7" t="s">
        <v>1043</v>
      </c>
      <c r="F63" s="7" t="s">
        <v>24325</v>
      </c>
      <c r="G63" s="7" t="s">
        <v>24326</v>
      </c>
      <c r="H63" s="7" t="s">
        <v>1450</v>
      </c>
      <c r="I63" s="7" t="s">
        <v>24327</v>
      </c>
      <c r="J63" s="7" t="s">
        <v>1452</v>
      </c>
      <c r="K63" s="7" t="s">
        <v>1041</v>
      </c>
      <c r="L63" s="7" t="s">
        <v>1042</v>
      </c>
      <c r="M63" s="7" t="s">
        <v>1453</v>
      </c>
      <c r="N63" s="7" t="s">
        <v>23</v>
      </c>
      <c r="O63" s="11">
        <v>3</v>
      </c>
      <c r="P63" s="11">
        <v>31</v>
      </c>
      <c r="Q63" s="11">
        <v>1.5</v>
      </c>
      <c r="R63" s="11">
        <f t="shared" si="5"/>
        <v>1.5</v>
      </c>
      <c r="S63" s="11" t="s">
        <v>1455</v>
      </c>
      <c r="U63" t="str">
        <f t="shared" si="1"/>
        <v>是</v>
      </c>
    </row>
    <row r="64" spans="1:21">
      <c r="A64" s="2" t="str">
        <f>K64&amp;MID(L:L,15,4)</f>
        <v>陈祥仪0619</v>
      </c>
      <c r="B64" s="7" t="s">
        <v>2858</v>
      </c>
      <c r="C64" s="7" t="s">
        <v>1446</v>
      </c>
      <c r="D64" s="7">
        <v>45</v>
      </c>
      <c r="E64" s="7" t="s">
        <v>2859</v>
      </c>
      <c r="F64" s="7" t="s">
        <v>24328</v>
      </c>
      <c r="G64" s="7" t="s">
        <v>24329</v>
      </c>
      <c r="H64" s="7" t="s">
        <v>1450</v>
      </c>
      <c r="I64" s="7" t="s">
        <v>6125</v>
      </c>
      <c r="J64" s="7" t="s">
        <v>1452</v>
      </c>
      <c r="K64" s="7" t="s">
        <v>92</v>
      </c>
      <c r="L64" s="7" t="s">
        <v>93</v>
      </c>
      <c r="M64" s="7" t="s">
        <v>1461</v>
      </c>
      <c r="N64" s="7" t="s">
        <v>23</v>
      </c>
      <c r="O64" s="11">
        <v>3</v>
      </c>
      <c r="P64" s="11">
        <v>21</v>
      </c>
      <c r="Q64" s="11">
        <v>3</v>
      </c>
      <c r="R64" s="11">
        <f t="shared" si="5"/>
        <v>0</v>
      </c>
      <c r="S64" s="11" t="s">
        <v>1455</v>
      </c>
      <c r="U64" t="str">
        <f t="shared" si="1"/>
        <v>是</v>
      </c>
    </row>
    <row r="65" spans="1:21">
      <c r="A65" s="2" t="str">
        <f>K65&amp;MID(L:L,15,4)</f>
        <v>陈雪玉0624</v>
      </c>
      <c r="B65" s="7" t="s">
        <v>2845</v>
      </c>
      <c r="C65" s="7" t="s">
        <v>1457</v>
      </c>
      <c r="D65" s="7">
        <v>53</v>
      </c>
      <c r="E65" s="7" t="s">
        <v>2846</v>
      </c>
      <c r="F65" s="7" t="s">
        <v>24330</v>
      </c>
      <c r="G65" s="7" t="s">
        <v>24331</v>
      </c>
      <c r="H65" s="7" t="s">
        <v>1450</v>
      </c>
      <c r="I65" s="7" t="s">
        <v>24332</v>
      </c>
      <c r="J65" s="7" t="s">
        <v>1452</v>
      </c>
      <c r="K65" s="7" t="s">
        <v>98</v>
      </c>
      <c r="L65" s="7" t="s">
        <v>99</v>
      </c>
      <c r="M65" s="7" t="s">
        <v>1461</v>
      </c>
      <c r="N65" s="7" t="s">
        <v>23</v>
      </c>
      <c r="O65" s="11">
        <v>4</v>
      </c>
      <c r="P65" s="11">
        <v>32</v>
      </c>
      <c r="Q65" s="11">
        <v>3</v>
      </c>
      <c r="R65" s="11">
        <f t="shared" si="5"/>
        <v>1</v>
      </c>
      <c r="S65" s="11" t="s">
        <v>1455</v>
      </c>
      <c r="U65" t="str">
        <f t="shared" si="1"/>
        <v>是</v>
      </c>
    </row>
    <row r="66" spans="1:21">
      <c r="A66" s="2" t="str">
        <f>K66&amp;MID(L:L,15,4)</f>
        <v>杜观2121</v>
      </c>
      <c r="B66" s="7" t="s">
        <v>2699</v>
      </c>
      <c r="C66" s="7" t="s">
        <v>1457</v>
      </c>
      <c r="D66" s="7">
        <v>55</v>
      </c>
      <c r="E66" s="7" t="s">
        <v>2700</v>
      </c>
      <c r="F66" s="7" t="s">
        <v>24333</v>
      </c>
      <c r="G66" s="7" t="s">
        <v>24334</v>
      </c>
      <c r="H66" s="7" t="s">
        <v>1450</v>
      </c>
      <c r="I66" s="7" t="s">
        <v>24335</v>
      </c>
      <c r="J66" s="7" t="s">
        <v>1452</v>
      </c>
      <c r="K66" s="7" t="s">
        <v>128</v>
      </c>
      <c r="L66" s="7" t="s">
        <v>129</v>
      </c>
      <c r="M66" s="7" t="s">
        <v>1453</v>
      </c>
      <c r="N66" s="7" t="s">
        <v>23</v>
      </c>
      <c r="O66" s="11">
        <v>2</v>
      </c>
      <c r="P66" s="11">
        <v>2</v>
      </c>
      <c r="Q66" s="11">
        <v>1.5</v>
      </c>
      <c r="R66" s="11">
        <f t="shared" si="5"/>
        <v>0.5</v>
      </c>
      <c r="S66" s="11" t="s">
        <v>1455</v>
      </c>
      <c r="U66" t="str">
        <f t="shared" si="1"/>
        <v>是</v>
      </c>
    </row>
    <row r="67" spans="1:21">
      <c r="A67" s="2" t="str">
        <f>K67&amp;MID(L:L,15,4)</f>
        <v>饶海燕3744</v>
      </c>
      <c r="B67" s="7" t="s">
        <v>1548</v>
      </c>
      <c r="C67" s="7" t="s">
        <v>1446</v>
      </c>
      <c r="D67" s="7">
        <v>56</v>
      </c>
      <c r="E67" s="7" t="s">
        <v>1549</v>
      </c>
      <c r="F67" s="7" t="s">
        <v>24336</v>
      </c>
      <c r="G67" s="7" t="s">
        <v>24337</v>
      </c>
      <c r="H67" s="7" t="s">
        <v>1450</v>
      </c>
      <c r="I67" s="7" t="s">
        <v>2921</v>
      </c>
      <c r="J67" s="7" t="s">
        <v>1452</v>
      </c>
      <c r="K67" s="7" t="s">
        <v>795</v>
      </c>
      <c r="L67" s="7" t="s">
        <v>796</v>
      </c>
      <c r="M67" s="7" t="s">
        <v>1461</v>
      </c>
      <c r="N67" s="7" t="s">
        <v>1454</v>
      </c>
      <c r="O67" s="11">
        <v>3</v>
      </c>
      <c r="P67" s="11">
        <v>0</v>
      </c>
      <c r="Q67" s="11">
        <v>3</v>
      </c>
      <c r="R67" s="11">
        <f t="shared" si="5"/>
        <v>0</v>
      </c>
      <c r="S67" s="11" t="s">
        <v>1455</v>
      </c>
      <c r="U67" t="str">
        <f t="shared" ref="U67:U130" si="6">S67</f>
        <v>是</v>
      </c>
    </row>
    <row r="68" spans="1:21">
      <c r="A68" s="2" t="str">
        <f>K68&amp;MID(L:L,15,4)</f>
        <v>陈儒林3613</v>
      </c>
      <c r="B68" s="7" t="s">
        <v>2283</v>
      </c>
      <c r="C68" s="7" t="s">
        <v>1446</v>
      </c>
      <c r="D68" s="7">
        <v>55</v>
      </c>
      <c r="E68" s="7" t="s">
        <v>2284</v>
      </c>
      <c r="F68" s="7" t="s">
        <v>24338</v>
      </c>
      <c r="G68" s="7" t="s">
        <v>24339</v>
      </c>
      <c r="H68" s="7" t="s">
        <v>1450</v>
      </c>
      <c r="I68" s="7" t="s">
        <v>23303</v>
      </c>
      <c r="J68" s="7" t="s">
        <v>1452</v>
      </c>
      <c r="K68" s="7" t="s">
        <v>81</v>
      </c>
      <c r="L68" s="7" t="s">
        <v>82</v>
      </c>
      <c r="M68" s="7" t="s">
        <v>1461</v>
      </c>
      <c r="N68" s="7" t="s">
        <v>23</v>
      </c>
      <c r="O68" s="11">
        <v>3</v>
      </c>
      <c r="P68" s="11">
        <v>2</v>
      </c>
      <c r="Q68" s="11">
        <v>3</v>
      </c>
      <c r="R68" s="11">
        <f t="shared" si="5"/>
        <v>0</v>
      </c>
      <c r="S68" s="11" t="s">
        <v>1455</v>
      </c>
      <c r="U68" t="str">
        <f t="shared" si="6"/>
        <v>是</v>
      </c>
    </row>
    <row r="69" spans="1:21">
      <c r="A69" s="2" t="str">
        <f>K69&amp;MID(L:L,15,4)</f>
        <v>邓佩慧1820</v>
      </c>
      <c r="B69" s="7" t="s">
        <v>2283</v>
      </c>
      <c r="C69" s="7" t="s">
        <v>1446</v>
      </c>
      <c r="D69" s="7">
        <v>55</v>
      </c>
      <c r="E69" s="7" t="s">
        <v>2284</v>
      </c>
      <c r="F69" s="7" t="s">
        <v>24340</v>
      </c>
      <c r="G69" s="7" t="s">
        <v>24341</v>
      </c>
      <c r="H69" s="7" t="s">
        <v>1450</v>
      </c>
      <c r="I69" s="7" t="s">
        <v>19810</v>
      </c>
      <c r="J69" s="7" t="s">
        <v>1452</v>
      </c>
      <c r="K69" s="7" t="s">
        <v>134</v>
      </c>
      <c r="L69" s="7" t="s">
        <v>135</v>
      </c>
      <c r="M69" s="7" t="s">
        <v>1461</v>
      </c>
      <c r="N69" s="7" t="s">
        <v>23</v>
      </c>
      <c r="O69" s="11">
        <v>3</v>
      </c>
      <c r="P69" s="11">
        <v>14</v>
      </c>
      <c r="Q69" s="11">
        <v>3</v>
      </c>
      <c r="R69" s="11">
        <f t="shared" si="5"/>
        <v>0</v>
      </c>
      <c r="S69" s="11" t="s">
        <v>1455</v>
      </c>
      <c r="U69" t="str">
        <f t="shared" si="6"/>
        <v>是</v>
      </c>
    </row>
    <row r="70" spans="1:21">
      <c r="A70" s="2" t="str">
        <f>K70&amp;MID(L:L,15,4)</f>
        <v>李人琪1828</v>
      </c>
      <c r="B70" s="7" t="s">
        <v>1767</v>
      </c>
      <c r="C70" s="7" t="s">
        <v>1446</v>
      </c>
      <c r="D70" s="7">
        <v>57</v>
      </c>
      <c r="E70" s="7" t="s">
        <v>1768</v>
      </c>
      <c r="F70" s="7" t="s">
        <v>24342</v>
      </c>
      <c r="G70" s="7" t="s">
        <v>24343</v>
      </c>
      <c r="H70" s="7" t="s">
        <v>1450</v>
      </c>
      <c r="I70" s="7" t="s">
        <v>24344</v>
      </c>
      <c r="J70" s="7" t="s">
        <v>1452</v>
      </c>
      <c r="K70" s="7" t="s">
        <v>897</v>
      </c>
      <c r="L70" s="7" t="s">
        <v>898</v>
      </c>
      <c r="M70" s="7" t="s">
        <v>1772</v>
      </c>
      <c r="N70" s="7" t="s">
        <v>1467</v>
      </c>
      <c r="O70" s="11">
        <v>3</v>
      </c>
      <c r="P70" s="11">
        <v>5</v>
      </c>
      <c r="Q70" s="11">
        <v>3</v>
      </c>
      <c r="R70" s="11">
        <f t="shared" si="5"/>
        <v>0</v>
      </c>
      <c r="S70" s="11" t="s">
        <v>1455</v>
      </c>
      <c r="U70" t="str">
        <f t="shared" si="6"/>
        <v>是</v>
      </c>
    </row>
    <row r="71" spans="1:21">
      <c r="A71" s="2" t="str">
        <f>K71&amp;MID(L:L,15,4)</f>
        <v>吴容根6016</v>
      </c>
      <c r="B71" s="7" t="s">
        <v>2319</v>
      </c>
      <c r="C71" s="7" t="s">
        <v>1457</v>
      </c>
      <c r="D71" s="7">
        <v>51</v>
      </c>
      <c r="E71" s="7" t="s">
        <v>2320</v>
      </c>
      <c r="F71" s="7" t="s">
        <v>24345</v>
      </c>
      <c r="G71" s="7" t="s">
        <v>24346</v>
      </c>
      <c r="H71" s="7" t="s">
        <v>1450</v>
      </c>
      <c r="I71" s="7" t="s">
        <v>24347</v>
      </c>
      <c r="J71" s="7" t="s">
        <v>1452</v>
      </c>
      <c r="K71" s="7" t="s">
        <v>521</v>
      </c>
      <c r="L71" s="7" t="s">
        <v>522</v>
      </c>
      <c r="M71" s="7" t="s">
        <v>1453</v>
      </c>
      <c r="N71" s="7" t="s">
        <v>23</v>
      </c>
      <c r="O71" s="11">
        <v>3</v>
      </c>
      <c r="P71" s="11">
        <v>29</v>
      </c>
      <c r="Q71" s="11">
        <v>1.5</v>
      </c>
      <c r="R71" s="11">
        <f t="shared" si="5"/>
        <v>1.5</v>
      </c>
      <c r="S71" s="11" t="s">
        <v>1455</v>
      </c>
      <c r="U71" t="str">
        <f t="shared" si="6"/>
        <v>是</v>
      </c>
    </row>
    <row r="72" spans="1:21">
      <c r="A72" s="2" t="str">
        <f>K72&amp;MID(L:L,15,4)</f>
        <v>高金桥6021</v>
      </c>
      <c r="B72" s="7" t="s">
        <v>2319</v>
      </c>
      <c r="C72" s="7" t="s">
        <v>1457</v>
      </c>
      <c r="D72" s="7">
        <v>51</v>
      </c>
      <c r="E72" s="7" t="s">
        <v>2320</v>
      </c>
      <c r="F72" s="7" t="s">
        <v>24348</v>
      </c>
      <c r="G72" s="7" t="s">
        <v>24349</v>
      </c>
      <c r="H72" s="7" t="s">
        <v>1450</v>
      </c>
      <c r="I72" s="7" t="s">
        <v>24350</v>
      </c>
      <c r="J72" s="7" t="s">
        <v>1452</v>
      </c>
      <c r="K72" s="7" t="s">
        <v>164</v>
      </c>
      <c r="L72" s="7" t="s">
        <v>165</v>
      </c>
      <c r="M72" s="7" t="s">
        <v>1453</v>
      </c>
      <c r="N72" s="7" t="s">
        <v>23</v>
      </c>
      <c r="O72" s="11">
        <v>2</v>
      </c>
      <c r="P72" s="11">
        <v>0</v>
      </c>
      <c r="Q72" s="11">
        <v>1.5</v>
      </c>
      <c r="R72" s="11">
        <f t="shared" si="5"/>
        <v>0.5</v>
      </c>
      <c r="S72" s="11" t="s">
        <v>1455</v>
      </c>
      <c r="U72" t="str">
        <f t="shared" si="6"/>
        <v>是</v>
      </c>
    </row>
    <row r="73" spans="1:21">
      <c r="A73" s="2" t="str">
        <f>K73&amp;MID(L:L,15,4)</f>
        <v>徐玉莦3621</v>
      </c>
      <c r="B73" s="7" t="s">
        <v>2532</v>
      </c>
      <c r="C73" s="7" t="s">
        <v>1457</v>
      </c>
      <c r="D73" s="7">
        <v>48</v>
      </c>
      <c r="E73" s="7" t="s">
        <v>2533</v>
      </c>
      <c r="F73" s="7" t="s">
        <v>24351</v>
      </c>
      <c r="G73" s="7" t="s">
        <v>24352</v>
      </c>
      <c r="H73" s="7" t="s">
        <v>1450</v>
      </c>
      <c r="I73" s="7" t="s">
        <v>24353</v>
      </c>
      <c r="J73" s="7" t="s">
        <v>1452</v>
      </c>
      <c r="K73" s="7" t="s">
        <v>552</v>
      </c>
      <c r="L73" s="7" t="s">
        <v>553</v>
      </c>
      <c r="M73" s="7" t="s">
        <v>1461</v>
      </c>
      <c r="N73" s="7" t="s">
        <v>23</v>
      </c>
      <c r="O73" s="11">
        <v>4</v>
      </c>
      <c r="P73" s="11">
        <v>21</v>
      </c>
      <c r="Q73" s="11">
        <v>3</v>
      </c>
      <c r="R73" s="11">
        <f t="shared" si="5"/>
        <v>1</v>
      </c>
      <c r="S73" s="11" t="s">
        <v>1455</v>
      </c>
      <c r="U73" t="str">
        <f t="shared" si="6"/>
        <v>是</v>
      </c>
    </row>
    <row r="74" spans="1:21">
      <c r="A74" s="2" t="str">
        <f>K74&amp;MID(L:L,15,4)</f>
        <v>伍东成3915</v>
      </c>
      <c r="B74" s="7" t="s">
        <v>2532</v>
      </c>
      <c r="C74" s="7" t="s">
        <v>1457</v>
      </c>
      <c r="D74" s="7">
        <v>48</v>
      </c>
      <c r="E74" s="7" t="s">
        <v>2533</v>
      </c>
      <c r="F74" s="7" t="s">
        <v>24354</v>
      </c>
      <c r="G74" s="7" t="s">
        <v>24355</v>
      </c>
      <c r="H74" s="7" t="s">
        <v>1450</v>
      </c>
      <c r="I74" s="7" t="s">
        <v>13741</v>
      </c>
      <c r="J74" s="7" t="s">
        <v>1452</v>
      </c>
      <c r="K74" s="7" t="s">
        <v>526</v>
      </c>
      <c r="L74" s="7" t="s">
        <v>527</v>
      </c>
      <c r="M74" s="7" t="s">
        <v>1461</v>
      </c>
      <c r="N74" s="7" t="s">
        <v>23</v>
      </c>
      <c r="O74" s="11">
        <v>4</v>
      </c>
      <c r="P74" s="11">
        <v>37</v>
      </c>
      <c r="Q74" s="11">
        <v>3</v>
      </c>
      <c r="R74" s="11">
        <f t="shared" si="5"/>
        <v>1</v>
      </c>
      <c r="S74" s="11" t="s">
        <v>1455</v>
      </c>
      <c r="U74" t="str">
        <f t="shared" si="6"/>
        <v>是</v>
      </c>
    </row>
    <row r="75" spans="1:21">
      <c r="A75" s="2" t="str">
        <f>K75&amp;MID(L:L,15,4)</f>
        <v>汤文俊3011</v>
      </c>
      <c r="B75" s="7" t="s">
        <v>2073</v>
      </c>
      <c r="C75" s="7" t="s">
        <v>1446</v>
      </c>
      <c r="D75" s="7">
        <v>53</v>
      </c>
      <c r="E75" s="7" t="s">
        <v>2074</v>
      </c>
      <c r="F75" s="7" t="s">
        <v>24356</v>
      </c>
      <c r="G75" s="7" t="s">
        <v>24357</v>
      </c>
      <c r="H75" s="7" t="s">
        <v>1450</v>
      </c>
      <c r="I75" s="7" t="s">
        <v>16613</v>
      </c>
      <c r="J75" s="7" t="s">
        <v>1452</v>
      </c>
      <c r="K75" s="7" t="s">
        <v>177</v>
      </c>
      <c r="L75" s="7" t="s">
        <v>178</v>
      </c>
      <c r="M75" s="7" t="s">
        <v>1461</v>
      </c>
      <c r="N75" s="7" t="s">
        <v>23</v>
      </c>
      <c r="O75" s="11">
        <v>3</v>
      </c>
      <c r="P75" s="11">
        <v>28</v>
      </c>
      <c r="Q75" s="11">
        <v>3</v>
      </c>
      <c r="R75" s="11">
        <f t="shared" si="5"/>
        <v>0</v>
      </c>
      <c r="S75" s="11" t="s">
        <v>1455</v>
      </c>
      <c r="U75" t="str">
        <f t="shared" si="6"/>
        <v>是</v>
      </c>
    </row>
    <row r="76" spans="1:21">
      <c r="A76" s="2" t="str">
        <f>K76&amp;MID(L:L,15,4)</f>
        <v>黄伟友0936</v>
      </c>
      <c r="B76" s="7" t="s">
        <v>1808</v>
      </c>
      <c r="C76" s="7" t="s">
        <v>1446</v>
      </c>
      <c r="D76" s="7">
        <v>43</v>
      </c>
      <c r="E76" s="7" t="s">
        <v>1809</v>
      </c>
      <c r="F76" s="7" t="s">
        <v>24358</v>
      </c>
      <c r="G76" s="7" t="s">
        <v>24359</v>
      </c>
      <c r="H76" s="7" t="s">
        <v>1450</v>
      </c>
      <c r="I76" s="7" t="s">
        <v>24360</v>
      </c>
      <c r="J76" s="7" t="s">
        <v>1452</v>
      </c>
      <c r="K76" s="7" t="s">
        <v>1020</v>
      </c>
      <c r="L76" s="7" t="s">
        <v>1021</v>
      </c>
      <c r="M76" s="7" t="s">
        <v>1453</v>
      </c>
      <c r="N76" s="7" t="s">
        <v>23</v>
      </c>
      <c r="O76" s="11">
        <v>2</v>
      </c>
      <c r="P76" s="11">
        <v>3</v>
      </c>
      <c r="Q76" s="11">
        <v>1.5</v>
      </c>
      <c r="R76" s="11">
        <f t="shared" si="5"/>
        <v>0.5</v>
      </c>
      <c r="S76" s="11" t="s">
        <v>1455</v>
      </c>
      <c r="U76" t="str">
        <f t="shared" si="6"/>
        <v>是</v>
      </c>
    </row>
    <row r="77" spans="1:21">
      <c r="A77" s="2" t="str">
        <f>K77&amp;MID(L:L,15,4)</f>
        <v>陈少好1223</v>
      </c>
      <c r="B77" s="7" t="s">
        <v>1567</v>
      </c>
      <c r="C77" s="7" t="s">
        <v>1446</v>
      </c>
      <c r="D77" s="7">
        <v>58</v>
      </c>
      <c r="E77" s="7" t="s">
        <v>1568</v>
      </c>
      <c r="F77" s="7" t="s">
        <v>24361</v>
      </c>
      <c r="G77" s="7" t="s">
        <v>24362</v>
      </c>
      <c r="H77" s="7" t="s">
        <v>1450</v>
      </c>
      <c r="I77" s="7" t="s">
        <v>24363</v>
      </c>
      <c r="J77" s="7" t="s">
        <v>1452</v>
      </c>
      <c r="K77" s="7" t="s">
        <v>86</v>
      </c>
      <c r="L77" s="7" t="s">
        <v>87</v>
      </c>
      <c r="M77" s="7" t="s">
        <v>1453</v>
      </c>
      <c r="N77" s="7" t="s">
        <v>23</v>
      </c>
      <c r="O77" s="11">
        <v>2</v>
      </c>
      <c r="P77" s="11">
        <v>15</v>
      </c>
      <c r="Q77" s="11">
        <v>1.5</v>
      </c>
      <c r="R77" s="11">
        <f t="shared" si="5"/>
        <v>0.5</v>
      </c>
      <c r="S77" s="11" t="s">
        <v>1455</v>
      </c>
      <c r="U77" t="str">
        <f t="shared" si="6"/>
        <v>是</v>
      </c>
    </row>
    <row r="78" spans="1:21">
      <c r="A78" s="2" t="str">
        <f>K78&amp;MID(L:L,15,4)</f>
        <v>林杏贤0425</v>
      </c>
      <c r="B78" s="7" t="s">
        <v>1567</v>
      </c>
      <c r="C78" s="7" t="s">
        <v>1446</v>
      </c>
      <c r="D78" s="7">
        <v>58</v>
      </c>
      <c r="E78" s="7" t="s">
        <v>1568</v>
      </c>
      <c r="F78" s="7" t="s">
        <v>24364</v>
      </c>
      <c r="G78" s="7" t="s">
        <v>24365</v>
      </c>
      <c r="H78" s="7" t="s">
        <v>1450</v>
      </c>
      <c r="I78" s="7" t="s">
        <v>14988</v>
      </c>
      <c r="J78" s="7" t="s">
        <v>1452</v>
      </c>
      <c r="K78" s="7" t="s">
        <v>422</v>
      </c>
      <c r="L78" s="7" t="s">
        <v>423</v>
      </c>
      <c r="M78" s="7" t="s">
        <v>1453</v>
      </c>
      <c r="N78" s="7" t="s">
        <v>23</v>
      </c>
      <c r="O78" s="11">
        <v>1</v>
      </c>
      <c r="P78" s="11">
        <v>50</v>
      </c>
      <c r="Q78" s="11">
        <v>1.5</v>
      </c>
      <c r="R78" s="11">
        <v>0</v>
      </c>
      <c r="S78" s="11" t="s">
        <v>1455</v>
      </c>
      <c r="U78" t="str">
        <f t="shared" si="6"/>
        <v>是</v>
      </c>
    </row>
    <row r="79" spans="1:21">
      <c r="A79" s="2" t="str">
        <f>K79&amp;MID(L:L,15,4)</f>
        <v>陈伟安0076</v>
      </c>
      <c r="B79" s="7" t="s">
        <v>3150</v>
      </c>
      <c r="C79" s="7" t="s">
        <v>1446</v>
      </c>
      <c r="D79" s="7">
        <v>42</v>
      </c>
      <c r="E79" s="7" t="s">
        <v>3151</v>
      </c>
      <c r="F79" s="7" t="s">
        <v>24366</v>
      </c>
      <c r="G79" s="7" t="s">
        <v>24367</v>
      </c>
      <c r="H79" s="7" t="s">
        <v>1450</v>
      </c>
      <c r="I79" s="7" t="s">
        <v>19693</v>
      </c>
      <c r="J79" s="7" t="s">
        <v>1452</v>
      </c>
      <c r="K79" s="7" t="s">
        <v>89</v>
      </c>
      <c r="L79" s="7" t="s">
        <v>90</v>
      </c>
      <c r="M79" s="7" t="s">
        <v>1453</v>
      </c>
      <c r="N79" s="7" t="s">
        <v>23</v>
      </c>
      <c r="O79" s="11">
        <v>2</v>
      </c>
      <c r="P79" s="11">
        <v>26</v>
      </c>
      <c r="Q79" s="11">
        <v>1.5</v>
      </c>
      <c r="R79" s="11">
        <f t="shared" ref="R79:R92" si="7">O79-Q79</f>
        <v>0.5</v>
      </c>
      <c r="S79" s="11" t="s">
        <v>1455</v>
      </c>
      <c r="U79" t="str">
        <f t="shared" si="6"/>
        <v>是</v>
      </c>
    </row>
    <row r="80" spans="1:21">
      <c r="A80" s="2" t="str">
        <f>K80&amp;MID(L:L,15,4)</f>
        <v>马淑琼4828</v>
      </c>
      <c r="B80" s="7" t="s">
        <v>16610</v>
      </c>
      <c r="C80" s="7" t="s">
        <v>1446</v>
      </c>
      <c r="D80" s="7">
        <v>51</v>
      </c>
      <c r="E80" s="7" t="s">
        <v>1715</v>
      </c>
      <c r="F80" s="7" t="s">
        <v>24368</v>
      </c>
      <c r="G80" s="7" t="s">
        <v>24369</v>
      </c>
      <c r="H80" s="7" t="s">
        <v>1450</v>
      </c>
      <c r="I80" s="7" t="s">
        <v>14260</v>
      </c>
      <c r="J80" s="7" t="s">
        <v>1452</v>
      </c>
      <c r="K80" s="7" t="s">
        <v>844</v>
      </c>
      <c r="L80" s="7" t="s">
        <v>845</v>
      </c>
      <c r="M80" s="7" t="s">
        <v>1461</v>
      </c>
      <c r="N80" s="7" t="s">
        <v>1467</v>
      </c>
      <c r="O80" s="11">
        <v>3</v>
      </c>
      <c r="P80" s="11">
        <v>9</v>
      </c>
      <c r="Q80" s="11">
        <v>3</v>
      </c>
      <c r="R80" s="11">
        <f t="shared" si="7"/>
        <v>0</v>
      </c>
      <c r="S80" s="11" t="s">
        <v>1455</v>
      </c>
      <c r="U80" t="str">
        <f t="shared" si="6"/>
        <v>是</v>
      </c>
    </row>
    <row r="81" spans="1:21">
      <c r="A81" s="2" t="str">
        <f>K81&amp;MID(L:L,15,4)</f>
        <v>胡少群1649</v>
      </c>
      <c r="B81" s="7" t="s">
        <v>16610</v>
      </c>
      <c r="C81" s="7" t="s">
        <v>1446</v>
      </c>
      <c r="D81" s="7">
        <v>51</v>
      </c>
      <c r="E81" s="7" t="s">
        <v>1715</v>
      </c>
      <c r="F81" s="7" t="s">
        <v>24370</v>
      </c>
      <c r="G81" s="7" t="s">
        <v>24371</v>
      </c>
      <c r="H81" s="7" t="s">
        <v>1450</v>
      </c>
      <c r="I81" s="7" t="s">
        <v>24372</v>
      </c>
      <c r="J81" s="7" t="s">
        <v>1452</v>
      </c>
      <c r="K81" s="7" t="s">
        <v>862</v>
      </c>
      <c r="L81" s="7" t="s">
        <v>863</v>
      </c>
      <c r="M81" s="7" t="s">
        <v>1461</v>
      </c>
      <c r="N81" s="7" t="s">
        <v>1454</v>
      </c>
      <c r="O81" s="11">
        <v>4</v>
      </c>
      <c r="P81" s="11">
        <v>55</v>
      </c>
      <c r="Q81" s="11">
        <v>3</v>
      </c>
      <c r="R81" s="11">
        <f t="shared" si="7"/>
        <v>1</v>
      </c>
      <c r="S81" s="11" t="s">
        <v>1455</v>
      </c>
      <c r="U81" t="str">
        <f t="shared" si="6"/>
        <v>是</v>
      </c>
    </row>
    <row r="82" spans="1:21">
      <c r="A82" s="2" t="str">
        <f>K82&amp;MID(L:L,15,4)</f>
        <v>刘景昌4518</v>
      </c>
      <c r="B82" s="7" t="s">
        <v>1929</v>
      </c>
      <c r="C82" s="7" t="s">
        <v>1446</v>
      </c>
      <c r="D82" s="7">
        <v>58</v>
      </c>
      <c r="E82" s="7" t="s">
        <v>1930</v>
      </c>
      <c r="F82" s="7" t="s">
        <v>24373</v>
      </c>
      <c r="G82" s="7" t="s">
        <v>24374</v>
      </c>
      <c r="H82" s="7" t="s">
        <v>1450</v>
      </c>
      <c r="I82" s="7" t="s">
        <v>7020</v>
      </c>
      <c r="J82" s="7" t="s">
        <v>1452</v>
      </c>
      <c r="K82" s="7" t="s">
        <v>404</v>
      </c>
      <c r="L82" s="7" t="s">
        <v>405</v>
      </c>
      <c r="M82" s="7" t="s">
        <v>1461</v>
      </c>
      <c r="N82" s="7" t="s">
        <v>23</v>
      </c>
      <c r="O82" s="11">
        <v>3</v>
      </c>
      <c r="P82" s="11">
        <v>52</v>
      </c>
      <c r="Q82" s="11">
        <v>3</v>
      </c>
      <c r="R82" s="11">
        <f t="shared" si="7"/>
        <v>0</v>
      </c>
      <c r="S82" s="11" t="s">
        <v>1455</v>
      </c>
      <c r="U82" t="str">
        <f t="shared" si="6"/>
        <v>是</v>
      </c>
    </row>
    <row r="83" spans="1:21">
      <c r="A83" s="2" t="str">
        <f>K83&amp;MID(L:L,15,4)</f>
        <v>陈惠群282X</v>
      </c>
      <c r="B83" s="7" t="s">
        <v>1929</v>
      </c>
      <c r="C83" s="7" t="s">
        <v>1446</v>
      </c>
      <c r="D83" s="7">
        <v>58</v>
      </c>
      <c r="E83" s="7" t="s">
        <v>1930</v>
      </c>
      <c r="F83" s="7" t="s">
        <v>24375</v>
      </c>
      <c r="G83" s="7" t="s">
        <v>24376</v>
      </c>
      <c r="H83" s="7" t="s">
        <v>1450</v>
      </c>
      <c r="I83" s="7" t="s">
        <v>12975</v>
      </c>
      <c r="J83" s="7" t="s">
        <v>1452</v>
      </c>
      <c r="K83" s="7" t="s">
        <v>65</v>
      </c>
      <c r="L83" s="7" t="s">
        <v>66</v>
      </c>
      <c r="M83" s="7" t="s">
        <v>1461</v>
      </c>
      <c r="N83" s="7" t="s">
        <v>23</v>
      </c>
      <c r="O83" s="11">
        <v>3</v>
      </c>
      <c r="P83" s="11">
        <v>25</v>
      </c>
      <c r="Q83" s="11">
        <v>3</v>
      </c>
      <c r="R83" s="11">
        <f t="shared" si="7"/>
        <v>0</v>
      </c>
      <c r="S83" s="11" t="s">
        <v>1455</v>
      </c>
      <c r="U83" t="str">
        <f t="shared" si="6"/>
        <v>是</v>
      </c>
    </row>
    <row r="84" spans="1:21">
      <c r="A84" s="2" t="str">
        <f>K84&amp;MID(L:L,15,4)</f>
        <v>梁翠仪212X</v>
      </c>
      <c r="B84" s="7" t="s">
        <v>1724</v>
      </c>
      <c r="C84" s="7" t="s">
        <v>1446</v>
      </c>
      <c r="D84" s="7">
        <v>55</v>
      </c>
      <c r="E84" s="7" t="s">
        <v>1725</v>
      </c>
      <c r="F84" s="7" t="s">
        <v>24377</v>
      </c>
      <c r="G84" s="7" t="s">
        <v>24378</v>
      </c>
      <c r="H84" s="7" t="s">
        <v>1450</v>
      </c>
      <c r="I84" s="7" t="s">
        <v>21663</v>
      </c>
      <c r="J84" s="7" t="s">
        <v>1452</v>
      </c>
      <c r="K84" s="7" t="s">
        <v>282</v>
      </c>
      <c r="L84" s="7" t="s">
        <v>283</v>
      </c>
      <c r="M84" s="7" t="s">
        <v>1461</v>
      </c>
      <c r="N84" s="7" t="s">
        <v>23</v>
      </c>
      <c r="O84" s="11">
        <v>3</v>
      </c>
      <c r="P84" s="11">
        <v>34</v>
      </c>
      <c r="Q84" s="11">
        <v>3</v>
      </c>
      <c r="R84" s="11">
        <f t="shared" si="7"/>
        <v>0</v>
      </c>
      <c r="S84" s="11" t="s">
        <v>1455</v>
      </c>
      <c r="U84" t="str">
        <f t="shared" si="6"/>
        <v>是</v>
      </c>
    </row>
    <row r="85" spans="1:21">
      <c r="A85" s="2" t="str">
        <f>K85&amp;MID(L:L,15,4)</f>
        <v>林有志2135</v>
      </c>
      <c r="B85" s="7" t="s">
        <v>1724</v>
      </c>
      <c r="C85" s="7" t="s">
        <v>1446</v>
      </c>
      <c r="D85" s="7">
        <v>55</v>
      </c>
      <c r="E85" s="7" t="s">
        <v>1725</v>
      </c>
      <c r="F85" s="7" t="s">
        <v>24379</v>
      </c>
      <c r="G85" s="7" t="s">
        <v>24380</v>
      </c>
      <c r="H85" s="7" t="s">
        <v>1982</v>
      </c>
      <c r="I85" s="7" t="s">
        <v>24381</v>
      </c>
      <c r="J85" s="7" t="s">
        <v>1452</v>
      </c>
      <c r="K85" s="7" t="s">
        <v>395</v>
      </c>
      <c r="L85" s="7" t="s">
        <v>396</v>
      </c>
      <c r="M85" s="7" t="s">
        <v>1461</v>
      </c>
      <c r="N85" s="7" t="s">
        <v>23</v>
      </c>
      <c r="O85" s="11">
        <v>7</v>
      </c>
      <c r="P85" s="11">
        <v>47</v>
      </c>
      <c r="Q85" s="11">
        <v>3</v>
      </c>
      <c r="R85" s="11">
        <f t="shared" si="7"/>
        <v>4</v>
      </c>
      <c r="S85" s="11" t="s">
        <v>1455</v>
      </c>
      <c r="U85" t="str">
        <f t="shared" si="6"/>
        <v>是</v>
      </c>
    </row>
    <row r="86" spans="1:21">
      <c r="A86" s="2" t="str">
        <f>K86&amp;MID(L:L,15,4)</f>
        <v>卢桂通1223</v>
      </c>
      <c r="B86" s="7" t="s">
        <v>2396</v>
      </c>
      <c r="C86" s="7" t="s">
        <v>1457</v>
      </c>
      <c r="D86" s="7">
        <v>57</v>
      </c>
      <c r="E86" s="7" t="s">
        <v>2397</v>
      </c>
      <c r="F86" s="7" t="s">
        <v>24382</v>
      </c>
      <c r="G86" s="7" t="s">
        <v>24383</v>
      </c>
      <c r="H86" s="7" t="s">
        <v>2253</v>
      </c>
      <c r="I86" s="7" t="s">
        <v>7988</v>
      </c>
      <c r="J86" s="7" t="s">
        <v>1452</v>
      </c>
      <c r="K86" s="7" t="s">
        <v>990</v>
      </c>
      <c r="L86" s="7" t="s">
        <v>991</v>
      </c>
      <c r="M86" s="7" t="s">
        <v>1453</v>
      </c>
      <c r="N86" s="7" t="s">
        <v>23</v>
      </c>
      <c r="O86" s="11">
        <v>3</v>
      </c>
      <c r="P86" s="11">
        <v>20</v>
      </c>
      <c r="Q86" s="11">
        <v>1.5</v>
      </c>
      <c r="R86" s="11">
        <f t="shared" si="7"/>
        <v>1.5</v>
      </c>
      <c r="S86" s="11" t="s">
        <v>1455</v>
      </c>
      <c r="U86" t="str">
        <f t="shared" si="6"/>
        <v>是</v>
      </c>
    </row>
    <row r="87" spans="1:21">
      <c r="A87" s="2" t="str">
        <f>K87&amp;MID(L:L,15,4)</f>
        <v>吴沛莲4223</v>
      </c>
      <c r="B87" s="7" t="s">
        <v>2376</v>
      </c>
      <c r="C87" s="7" t="s">
        <v>1457</v>
      </c>
      <c r="D87" s="7">
        <v>40</v>
      </c>
      <c r="E87" s="7" t="s">
        <v>843</v>
      </c>
      <c r="F87" s="7" t="s">
        <v>24384</v>
      </c>
      <c r="G87" s="7" t="s">
        <v>24385</v>
      </c>
      <c r="H87" s="7" t="s">
        <v>1450</v>
      </c>
      <c r="I87" s="7" t="s">
        <v>24386</v>
      </c>
      <c r="J87" s="7" t="s">
        <v>1452</v>
      </c>
      <c r="K87" s="7" t="s">
        <v>840</v>
      </c>
      <c r="L87" s="7" t="s">
        <v>841</v>
      </c>
      <c r="M87" s="7" t="s">
        <v>1461</v>
      </c>
      <c r="N87" s="7" t="s">
        <v>23</v>
      </c>
      <c r="O87" s="11">
        <v>3</v>
      </c>
      <c r="P87" s="11">
        <v>38</v>
      </c>
      <c r="Q87" s="11">
        <v>3</v>
      </c>
      <c r="R87" s="11">
        <f t="shared" si="7"/>
        <v>0</v>
      </c>
      <c r="S87" s="11" t="s">
        <v>1455</v>
      </c>
      <c r="U87" t="str">
        <f t="shared" si="6"/>
        <v>是</v>
      </c>
    </row>
    <row r="88" spans="1:21">
      <c r="A88" s="2" t="str">
        <f>K88&amp;MID(L:L,15,4)</f>
        <v>蔡少英0622</v>
      </c>
      <c r="B88" s="7" t="s">
        <v>1684</v>
      </c>
      <c r="C88" s="7" t="s">
        <v>1444</v>
      </c>
      <c r="D88" s="7">
        <v>47</v>
      </c>
      <c r="E88" s="7" t="s">
        <v>787</v>
      </c>
      <c r="F88" s="7" t="s">
        <v>24387</v>
      </c>
      <c r="G88" s="7" t="s">
        <v>24388</v>
      </c>
      <c r="H88" s="7" t="s">
        <v>1450</v>
      </c>
      <c r="I88" s="7" t="s">
        <v>9274</v>
      </c>
      <c r="J88" s="7" t="s">
        <v>1452</v>
      </c>
      <c r="K88" s="7" t="s">
        <v>784</v>
      </c>
      <c r="L88" s="7" t="s">
        <v>785</v>
      </c>
      <c r="M88" s="7" t="s">
        <v>1461</v>
      </c>
      <c r="N88" s="7" t="s">
        <v>23</v>
      </c>
      <c r="O88" s="11">
        <v>3</v>
      </c>
      <c r="P88" s="11">
        <v>0</v>
      </c>
      <c r="Q88" s="11">
        <v>3</v>
      </c>
      <c r="R88" s="11">
        <f t="shared" si="7"/>
        <v>0</v>
      </c>
      <c r="S88" s="11" t="s">
        <v>1455</v>
      </c>
      <c r="U88" t="str">
        <f t="shared" si="6"/>
        <v>是</v>
      </c>
    </row>
    <row r="89" spans="1:21">
      <c r="A89" s="2" t="str">
        <f>K89&amp;MID(L:L,15,4)</f>
        <v>马国文3614</v>
      </c>
      <c r="B89" s="7" t="s">
        <v>8664</v>
      </c>
      <c r="C89" s="7" t="s">
        <v>1446</v>
      </c>
      <c r="D89" s="7">
        <v>42</v>
      </c>
      <c r="E89" s="7" t="s">
        <v>1573</v>
      </c>
      <c r="F89" s="7" t="s">
        <v>24389</v>
      </c>
      <c r="G89" s="7" t="s">
        <v>24390</v>
      </c>
      <c r="H89" s="7" t="s">
        <v>1450</v>
      </c>
      <c r="I89" s="7" t="s">
        <v>24227</v>
      </c>
      <c r="J89" s="7" t="s">
        <v>1452</v>
      </c>
      <c r="K89" s="7" t="s">
        <v>780</v>
      </c>
      <c r="L89" s="7" t="s">
        <v>781</v>
      </c>
      <c r="M89" s="7" t="s">
        <v>1461</v>
      </c>
      <c r="N89" s="7" t="s">
        <v>23</v>
      </c>
      <c r="O89" s="11">
        <v>4</v>
      </c>
      <c r="P89" s="11">
        <v>5</v>
      </c>
      <c r="Q89" s="11">
        <v>3</v>
      </c>
      <c r="R89" s="11">
        <f t="shared" si="7"/>
        <v>1</v>
      </c>
      <c r="S89" s="11" t="s">
        <v>1455</v>
      </c>
      <c r="U89" t="str">
        <f t="shared" si="6"/>
        <v>是</v>
      </c>
    </row>
    <row r="90" spans="1:21">
      <c r="A90" s="2" t="str">
        <f>K90&amp;MID(L:L,15,4)</f>
        <v>周彩燕0045</v>
      </c>
      <c r="B90" s="7" t="s">
        <v>2001</v>
      </c>
      <c r="C90" s="7" t="s">
        <v>1446</v>
      </c>
      <c r="D90" s="7">
        <v>55</v>
      </c>
      <c r="E90" s="7" t="s">
        <v>2002</v>
      </c>
      <c r="F90" s="7" t="s">
        <v>24391</v>
      </c>
      <c r="G90" s="7" t="s">
        <v>24392</v>
      </c>
      <c r="H90" s="7" t="s">
        <v>1450</v>
      </c>
      <c r="I90" s="7" t="s">
        <v>24393</v>
      </c>
      <c r="J90" s="7" t="s">
        <v>1452</v>
      </c>
      <c r="K90" s="7" t="s">
        <v>810</v>
      </c>
      <c r="L90" s="7" t="s">
        <v>811</v>
      </c>
      <c r="M90" s="7" t="s">
        <v>1453</v>
      </c>
      <c r="N90" s="7" t="s">
        <v>23</v>
      </c>
      <c r="O90" s="11">
        <v>3</v>
      </c>
      <c r="P90" s="11">
        <v>24</v>
      </c>
      <c r="Q90" s="11">
        <v>1.5</v>
      </c>
      <c r="R90" s="11">
        <f t="shared" si="7"/>
        <v>1.5</v>
      </c>
      <c r="S90" s="11" t="s">
        <v>1455</v>
      </c>
      <c r="U90" t="str">
        <f t="shared" si="6"/>
        <v>是</v>
      </c>
    </row>
    <row r="91" spans="1:21">
      <c r="A91" s="2" t="str">
        <f>K91&amp;MID(L:L,15,4)</f>
        <v>梁福洪0015</v>
      </c>
      <c r="B91" s="7" t="s">
        <v>2835</v>
      </c>
      <c r="C91" s="7" t="s">
        <v>1446</v>
      </c>
      <c r="D91" s="7">
        <v>53</v>
      </c>
      <c r="E91" s="7" t="s">
        <v>2836</v>
      </c>
      <c r="F91" s="7" t="s">
        <v>24394</v>
      </c>
      <c r="G91" s="7" t="s">
        <v>24395</v>
      </c>
      <c r="H91" s="7" t="s">
        <v>1450</v>
      </c>
      <c r="I91" s="7" t="s">
        <v>24396</v>
      </c>
      <c r="J91" s="7" t="s">
        <v>1452</v>
      </c>
      <c r="K91" s="7" t="s">
        <v>768</v>
      </c>
      <c r="L91" s="7" t="s">
        <v>769</v>
      </c>
      <c r="M91" s="7" t="s">
        <v>1461</v>
      </c>
      <c r="N91" s="7" t="s">
        <v>1454</v>
      </c>
      <c r="O91" s="11">
        <v>4</v>
      </c>
      <c r="P91" s="11">
        <v>41</v>
      </c>
      <c r="Q91" s="11">
        <v>3</v>
      </c>
      <c r="R91" s="11">
        <f t="shared" si="7"/>
        <v>1</v>
      </c>
      <c r="S91" s="11" t="s">
        <v>1455</v>
      </c>
      <c r="U91" t="str">
        <f t="shared" si="6"/>
        <v>是</v>
      </c>
    </row>
    <row r="92" spans="1:21">
      <c r="A92" s="2" t="str">
        <f>K92&amp;MID(L:L,15,4)</f>
        <v>温金水5434</v>
      </c>
      <c r="B92" s="7" t="s">
        <v>1587</v>
      </c>
      <c r="C92" s="7" t="s">
        <v>1446</v>
      </c>
      <c r="D92" s="7">
        <v>52</v>
      </c>
      <c r="E92" s="7" t="s">
        <v>1588</v>
      </c>
      <c r="F92" s="7" t="s">
        <v>24397</v>
      </c>
      <c r="G92" s="7" t="s">
        <v>24398</v>
      </c>
      <c r="H92" s="7" t="s">
        <v>1450</v>
      </c>
      <c r="I92" s="7" t="s">
        <v>24399</v>
      </c>
      <c r="J92" s="7" t="s">
        <v>1452</v>
      </c>
      <c r="K92" s="7" t="s">
        <v>566</v>
      </c>
      <c r="L92" s="7" t="s">
        <v>567</v>
      </c>
      <c r="M92" s="7" t="s">
        <v>1461</v>
      </c>
      <c r="N92" s="7" t="s">
        <v>23</v>
      </c>
      <c r="O92" s="11">
        <v>4</v>
      </c>
      <c r="P92" s="11">
        <v>48</v>
      </c>
      <c r="Q92" s="11">
        <v>3</v>
      </c>
      <c r="R92" s="11">
        <f t="shared" si="7"/>
        <v>1</v>
      </c>
      <c r="S92" s="11" t="s">
        <v>1455</v>
      </c>
      <c r="U92" t="str">
        <f t="shared" si="6"/>
        <v>是</v>
      </c>
    </row>
    <row r="93" spans="1:21">
      <c r="A93" s="2" t="str">
        <f>K93&amp;MID(L:L,15,4)</f>
        <v>沈达演7211</v>
      </c>
      <c r="B93" s="7" t="s">
        <v>1736</v>
      </c>
      <c r="C93" s="7" t="s">
        <v>1446</v>
      </c>
      <c r="D93" s="7">
        <v>48</v>
      </c>
      <c r="E93" s="7" t="s">
        <v>1737</v>
      </c>
      <c r="F93" s="7" t="s">
        <v>24400</v>
      </c>
      <c r="G93" s="7" t="s">
        <v>24401</v>
      </c>
      <c r="H93" s="7" t="s">
        <v>1740</v>
      </c>
      <c r="I93" s="7" t="s">
        <v>21533</v>
      </c>
      <c r="J93" s="7" t="s">
        <v>1452</v>
      </c>
      <c r="K93" s="7" t="s">
        <v>468</v>
      </c>
      <c r="L93" s="7" t="s">
        <v>469</v>
      </c>
      <c r="M93" s="7" t="s">
        <v>1453</v>
      </c>
      <c r="N93" s="7" t="s">
        <v>23</v>
      </c>
      <c r="O93" s="11">
        <v>1</v>
      </c>
      <c r="P93" s="11">
        <v>39</v>
      </c>
      <c r="Q93" s="11">
        <v>1.5</v>
      </c>
      <c r="R93" s="11">
        <v>0</v>
      </c>
      <c r="S93" s="11" t="s">
        <v>1455</v>
      </c>
      <c r="U93" t="str">
        <f t="shared" si="6"/>
        <v>是</v>
      </c>
    </row>
    <row r="94" spans="1:21">
      <c r="A94" s="2" t="str">
        <f>K94&amp;MID(L:L,15,4)</f>
        <v>崔玉娥4261</v>
      </c>
      <c r="B94" s="7" t="s">
        <v>1736</v>
      </c>
      <c r="C94" s="7" t="s">
        <v>1446</v>
      </c>
      <c r="D94" s="7">
        <v>48</v>
      </c>
      <c r="E94" s="7" t="s">
        <v>1737</v>
      </c>
      <c r="F94" s="7" t="s">
        <v>24402</v>
      </c>
      <c r="G94" s="7" t="s">
        <v>24403</v>
      </c>
      <c r="H94" s="7" t="s">
        <v>1450</v>
      </c>
      <c r="I94" s="7" t="s">
        <v>24404</v>
      </c>
      <c r="J94" s="7" t="s">
        <v>1452</v>
      </c>
      <c r="K94" s="7" t="s">
        <v>110</v>
      </c>
      <c r="L94" s="7" t="s">
        <v>111</v>
      </c>
      <c r="M94" s="7" t="s">
        <v>1453</v>
      </c>
      <c r="N94" s="7" t="s">
        <v>23</v>
      </c>
      <c r="O94" s="11">
        <v>1</v>
      </c>
      <c r="P94" s="11">
        <v>43</v>
      </c>
      <c r="Q94" s="11">
        <v>1.5</v>
      </c>
      <c r="R94" s="11">
        <v>0</v>
      </c>
      <c r="S94" s="11" t="s">
        <v>1455</v>
      </c>
      <c r="U94" t="str">
        <f t="shared" si="6"/>
        <v>是</v>
      </c>
    </row>
    <row r="95" spans="1:21">
      <c r="A95" s="2" t="str">
        <f>K95&amp;MID(L:L,15,4)</f>
        <v>蒋金荣4817</v>
      </c>
      <c r="B95" s="7" t="s">
        <v>2680</v>
      </c>
      <c r="C95" s="7" t="s">
        <v>1446</v>
      </c>
      <c r="D95" s="7">
        <v>34</v>
      </c>
      <c r="E95" s="7" t="s">
        <v>317</v>
      </c>
      <c r="F95" s="7" t="s">
        <v>24405</v>
      </c>
      <c r="G95" s="7" t="s">
        <v>24406</v>
      </c>
      <c r="H95" s="7" t="s">
        <v>1450</v>
      </c>
      <c r="I95" s="7" t="s">
        <v>24407</v>
      </c>
      <c r="J95" s="7" t="s">
        <v>1452</v>
      </c>
      <c r="K95" s="7" t="s">
        <v>314</v>
      </c>
      <c r="L95" s="7" t="s">
        <v>315</v>
      </c>
      <c r="M95" s="7" t="s">
        <v>1461</v>
      </c>
      <c r="N95" s="7" t="s">
        <v>23</v>
      </c>
      <c r="O95" s="11">
        <v>4</v>
      </c>
      <c r="P95" s="11">
        <v>44</v>
      </c>
      <c r="Q95" s="11">
        <v>3</v>
      </c>
      <c r="R95" s="11">
        <f t="shared" ref="R95:R101" si="8">O95-Q95</f>
        <v>1</v>
      </c>
      <c r="S95" s="11" t="s">
        <v>1455</v>
      </c>
      <c r="U95" t="str">
        <f t="shared" si="6"/>
        <v>是</v>
      </c>
    </row>
    <row r="96" spans="1:21">
      <c r="A96" s="2" t="str">
        <f>K96&amp;MID(L:L,15,4)</f>
        <v>周绍辉0019</v>
      </c>
      <c r="B96" s="7" t="s">
        <v>1636</v>
      </c>
      <c r="C96" s="7" t="s">
        <v>1446</v>
      </c>
      <c r="D96" s="7">
        <v>43</v>
      </c>
      <c r="E96" s="7" t="s">
        <v>1637</v>
      </c>
      <c r="F96" s="7" t="s">
        <v>24408</v>
      </c>
      <c r="G96" s="7" t="s">
        <v>24409</v>
      </c>
      <c r="H96" s="7" t="s">
        <v>1450</v>
      </c>
      <c r="I96" s="7" t="s">
        <v>9128</v>
      </c>
      <c r="J96" s="7" t="s">
        <v>1452</v>
      </c>
      <c r="K96" s="7" t="s">
        <v>699</v>
      </c>
      <c r="L96" s="7" t="s">
        <v>700</v>
      </c>
      <c r="M96" s="7" t="s">
        <v>1453</v>
      </c>
      <c r="N96" s="7" t="s">
        <v>23</v>
      </c>
      <c r="O96" s="11">
        <v>2</v>
      </c>
      <c r="P96" s="11">
        <v>14</v>
      </c>
      <c r="Q96" s="11">
        <v>1.5</v>
      </c>
      <c r="R96" s="11">
        <f t="shared" si="8"/>
        <v>0.5</v>
      </c>
      <c r="S96" s="11" t="s">
        <v>1455</v>
      </c>
      <c r="U96" t="str">
        <f t="shared" si="6"/>
        <v>是</v>
      </c>
    </row>
    <row r="97" spans="1:21">
      <c r="A97" s="2" t="str">
        <f>K97&amp;MID(L:L,15,4)</f>
        <v>周素玲2746</v>
      </c>
      <c r="B97" s="7" t="s">
        <v>2152</v>
      </c>
      <c r="C97" s="7" t="s">
        <v>1457</v>
      </c>
      <c r="D97" s="7">
        <v>59</v>
      </c>
      <c r="E97" s="7" t="s">
        <v>2153</v>
      </c>
      <c r="F97" s="7" t="s">
        <v>24410</v>
      </c>
      <c r="G97" s="7" t="s">
        <v>24411</v>
      </c>
      <c r="H97" s="7" t="s">
        <v>1450</v>
      </c>
      <c r="I97" s="7" t="s">
        <v>24412</v>
      </c>
      <c r="J97" s="7" t="s">
        <v>1452</v>
      </c>
      <c r="K97" s="7" t="s">
        <v>859</v>
      </c>
      <c r="L97" s="7" t="s">
        <v>860</v>
      </c>
      <c r="M97" s="7" t="s">
        <v>1453</v>
      </c>
      <c r="N97" s="7" t="s">
        <v>23</v>
      </c>
      <c r="O97" s="11">
        <v>3</v>
      </c>
      <c r="P97" s="11">
        <v>58</v>
      </c>
      <c r="Q97" s="11">
        <v>1.5</v>
      </c>
      <c r="R97" s="11">
        <f t="shared" si="8"/>
        <v>1.5</v>
      </c>
      <c r="S97" s="11" t="s">
        <v>1455</v>
      </c>
      <c r="U97" t="str">
        <f t="shared" si="6"/>
        <v>是</v>
      </c>
    </row>
    <row r="98" spans="1:21">
      <c r="A98" s="2" t="str">
        <f>K98&amp;MID(L:L,15,4)</f>
        <v>苏金莲6022</v>
      </c>
      <c r="B98" s="7" t="s">
        <v>16563</v>
      </c>
      <c r="C98" s="7" t="s">
        <v>1446</v>
      </c>
      <c r="D98" s="7">
        <v>44</v>
      </c>
      <c r="E98" s="7" t="s">
        <v>16564</v>
      </c>
      <c r="F98" s="7" t="s">
        <v>24413</v>
      </c>
      <c r="G98" s="7" t="s">
        <v>24414</v>
      </c>
      <c r="H98" s="7" t="s">
        <v>1450</v>
      </c>
      <c r="I98" s="7" t="s">
        <v>10402</v>
      </c>
      <c r="J98" s="7" t="s">
        <v>1452</v>
      </c>
      <c r="K98" s="7" t="s">
        <v>228</v>
      </c>
      <c r="L98" s="7" t="s">
        <v>229</v>
      </c>
      <c r="M98" s="7" t="s">
        <v>1461</v>
      </c>
      <c r="N98" s="7" t="s">
        <v>23</v>
      </c>
      <c r="O98" s="11">
        <v>3</v>
      </c>
      <c r="P98" s="11">
        <v>1</v>
      </c>
      <c r="Q98" s="11">
        <v>3</v>
      </c>
      <c r="R98" s="11">
        <f t="shared" si="8"/>
        <v>0</v>
      </c>
      <c r="S98" s="11" t="s">
        <v>1455</v>
      </c>
      <c r="U98" t="str">
        <f t="shared" si="6"/>
        <v>是</v>
      </c>
    </row>
    <row r="99" spans="1:21">
      <c r="A99" s="2" t="str">
        <f>K99&amp;MID(L:L,15,4)</f>
        <v>胡继淑0947</v>
      </c>
      <c r="B99" s="7" t="s">
        <v>16563</v>
      </c>
      <c r="C99" s="7" t="s">
        <v>1446</v>
      </c>
      <c r="D99" s="7">
        <v>44</v>
      </c>
      <c r="E99" s="7" t="s">
        <v>16564</v>
      </c>
      <c r="F99" s="7" t="s">
        <v>24415</v>
      </c>
      <c r="G99" s="7" t="s">
        <v>24416</v>
      </c>
      <c r="H99" s="7" t="s">
        <v>1450</v>
      </c>
      <c r="I99" s="7" t="s">
        <v>21683</v>
      </c>
      <c r="J99" s="7" t="s">
        <v>1452</v>
      </c>
      <c r="K99" s="7" t="s">
        <v>188</v>
      </c>
      <c r="L99" s="7" t="s">
        <v>189</v>
      </c>
      <c r="M99" s="7" t="s">
        <v>1461</v>
      </c>
      <c r="N99" s="7" t="s">
        <v>23</v>
      </c>
      <c r="O99" s="11">
        <v>3</v>
      </c>
      <c r="P99" s="11">
        <v>18</v>
      </c>
      <c r="Q99" s="11">
        <v>3</v>
      </c>
      <c r="R99" s="11">
        <f t="shared" si="8"/>
        <v>0</v>
      </c>
      <c r="S99" s="11" t="s">
        <v>1455</v>
      </c>
      <c r="U99" t="str">
        <f t="shared" si="6"/>
        <v>是</v>
      </c>
    </row>
    <row r="100" spans="1:21">
      <c r="A100" s="2" t="str">
        <f>K100&amp;MID(L:L,15,4)</f>
        <v>曹玉兰1522</v>
      </c>
      <c r="B100" s="7" t="s">
        <v>2424</v>
      </c>
      <c r="C100" s="7" t="s">
        <v>1457</v>
      </c>
      <c r="D100" s="7">
        <v>48</v>
      </c>
      <c r="E100" s="7" t="s">
        <v>2425</v>
      </c>
      <c r="F100" s="7" t="s">
        <v>24417</v>
      </c>
      <c r="G100" s="7" t="s">
        <v>24418</v>
      </c>
      <c r="H100" s="7" t="s">
        <v>1450</v>
      </c>
      <c r="I100" s="7" t="s">
        <v>24419</v>
      </c>
      <c r="J100" s="7" t="s">
        <v>1452</v>
      </c>
      <c r="K100" s="7" t="s">
        <v>20</v>
      </c>
      <c r="L100" s="7" t="s">
        <v>21</v>
      </c>
      <c r="M100" s="7" t="s">
        <v>1453</v>
      </c>
      <c r="N100" s="7" t="s">
        <v>23</v>
      </c>
      <c r="O100" s="11">
        <v>4</v>
      </c>
      <c r="P100" s="11">
        <v>4</v>
      </c>
      <c r="Q100" s="11">
        <v>1.5</v>
      </c>
      <c r="R100" s="11">
        <f t="shared" si="8"/>
        <v>2.5</v>
      </c>
      <c r="S100" s="11" t="s">
        <v>1455</v>
      </c>
      <c r="U100" t="str">
        <f t="shared" si="6"/>
        <v>是</v>
      </c>
    </row>
    <row r="101" spans="1:21">
      <c r="A101" s="2" t="str">
        <f>K101&amp;MID(L:L,15,4)</f>
        <v>冼意芬3944</v>
      </c>
      <c r="B101" s="7" t="s">
        <v>2626</v>
      </c>
      <c r="C101" s="7" t="s">
        <v>1457</v>
      </c>
      <c r="D101" s="7">
        <v>62</v>
      </c>
      <c r="E101" s="7" t="s">
        <v>2627</v>
      </c>
      <c r="F101" s="7" t="s">
        <v>24420</v>
      </c>
      <c r="G101" s="7" t="s">
        <v>24421</v>
      </c>
      <c r="H101" s="7" t="s">
        <v>1450</v>
      </c>
      <c r="I101" s="7" t="s">
        <v>1556</v>
      </c>
      <c r="J101" s="7" t="s">
        <v>1452</v>
      </c>
      <c r="K101" s="7" t="s">
        <v>36</v>
      </c>
      <c r="L101" s="7" t="s">
        <v>37</v>
      </c>
      <c r="M101" s="7" t="s">
        <v>1461</v>
      </c>
      <c r="N101" s="7" t="s">
        <v>23</v>
      </c>
      <c r="O101" s="11">
        <v>3</v>
      </c>
      <c r="P101" s="11">
        <v>15</v>
      </c>
      <c r="Q101" s="11">
        <v>3</v>
      </c>
      <c r="R101" s="11">
        <f t="shared" si="8"/>
        <v>0</v>
      </c>
      <c r="S101" s="11" t="s">
        <v>1455</v>
      </c>
      <c r="U101" t="str">
        <f t="shared" si="6"/>
        <v>是</v>
      </c>
    </row>
    <row r="102" spans="1:21">
      <c r="A102" s="2" t="str">
        <f>K102&amp;MID(L:L,15,4)</f>
        <v>陈和272X</v>
      </c>
      <c r="B102" s="7" t="s">
        <v>2596</v>
      </c>
      <c r="C102" s="7" t="s">
        <v>1446</v>
      </c>
      <c r="D102" s="7">
        <v>59</v>
      </c>
      <c r="E102" s="7" t="s">
        <v>2597</v>
      </c>
      <c r="F102" s="7" t="s">
        <v>24422</v>
      </c>
      <c r="G102" s="7" t="s">
        <v>24423</v>
      </c>
      <c r="H102" s="7" t="s">
        <v>1450</v>
      </c>
      <c r="I102" s="7" t="s">
        <v>24424</v>
      </c>
      <c r="J102" s="7" t="s">
        <v>1452</v>
      </c>
      <c r="K102" s="7" t="s">
        <v>58</v>
      </c>
      <c r="L102" s="7" t="s">
        <v>59</v>
      </c>
      <c r="M102" s="7" t="s">
        <v>1453</v>
      </c>
      <c r="N102" s="7" t="s">
        <v>23</v>
      </c>
      <c r="O102" s="11">
        <v>1</v>
      </c>
      <c r="P102" s="11">
        <v>44</v>
      </c>
      <c r="Q102" s="11">
        <v>1.5</v>
      </c>
      <c r="R102" s="11">
        <v>0</v>
      </c>
      <c r="S102" s="11" t="s">
        <v>1455</v>
      </c>
      <c r="U102" t="str">
        <f t="shared" si="6"/>
        <v>是</v>
      </c>
    </row>
    <row r="103" spans="1:21">
      <c r="A103" s="2" t="str">
        <f>K103&amp;MID(L:L,15,4)</f>
        <v>徐玉平0921</v>
      </c>
      <c r="B103" s="7" t="s">
        <v>2572</v>
      </c>
      <c r="C103" s="7" t="s">
        <v>1457</v>
      </c>
      <c r="D103" s="7">
        <v>49</v>
      </c>
      <c r="E103" s="7" t="s">
        <v>1040</v>
      </c>
      <c r="F103" s="7" t="s">
        <v>24425</v>
      </c>
      <c r="G103" s="7" t="s">
        <v>24426</v>
      </c>
      <c r="H103" s="7" t="s">
        <v>1450</v>
      </c>
      <c r="I103" s="7" t="s">
        <v>24427</v>
      </c>
      <c r="J103" s="7" t="s">
        <v>1452</v>
      </c>
      <c r="K103" s="7" t="s">
        <v>1037</v>
      </c>
      <c r="L103" s="7" t="s">
        <v>1038</v>
      </c>
      <c r="M103" s="7" t="s">
        <v>1453</v>
      </c>
      <c r="N103" s="7" t="s">
        <v>1467</v>
      </c>
      <c r="O103" s="11">
        <v>2</v>
      </c>
      <c r="P103" s="11">
        <v>48</v>
      </c>
      <c r="Q103" s="11">
        <v>1.5</v>
      </c>
      <c r="R103" s="11">
        <f t="shared" ref="R103:R109" si="9">O103-Q103</f>
        <v>0.5</v>
      </c>
      <c r="S103" s="11" t="s">
        <v>1455</v>
      </c>
      <c r="U103" t="str">
        <f t="shared" si="6"/>
        <v>是</v>
      </c>
    </row>
    <row r="104" spans="1:21">
      <c r="A104" s="2" t="str">
        <f>K104&amp;MID(L:L,15,4)</f>
        <v>梁宝婵1827</v>
      </c>
      <c r="B104" s="7" t="s">
        <v>10603</v>
      </c>
      <c r="C104" s="7" t="s">
        <v>1446</v>
      </c>
      <c r="D104" s="7">
        <v>58</v>
      </c>
      <c r="E104" s="7" t="s">
        <v>803</v>
      </c>
      <c r="F104" s="7" t="s">
        <v>24428</v>
      </c>
      <c r="G104" s="7" t="s">
        <v>24429</v>
      </c>
      <c r="H104" s="7" t="s">
        <v>1450</v>
      </c>
      <c r="I104" s="7" t="s">
        <v>24430</v>
      </c>
      <c r="J104" s="7" t="s">
        <v>1452</v>
      </c>
      <c r="K104" s="7" t="s">
        <v>800</v>
      </c>
      <c r="L104" s="7" t="s">
        <v>801</v>
      </c>
      <c r="M104" s="7" t="s">
        <v>1561</v>
      </c>
      <c r="N104" s="7" t="s">
        <v>1467</v>
      </c>
      <c r="O104" s="11">
        <v>4</v>
      </c>
      <c r="P104" s="11">
        <v>59</v>
      </c>
      <c r="Q104" s="11">
        <v>3</v>
      </c>
      <c r="R104" s="11">
        <f t="shared" si="9"/>
        <v>1</v>
      </c>
      <c r="S104" s="11" t="s">
        <v>1455</v>
      </c>
      <c r="U104" t="str">
        <f t="shared" si="6"/>
        <v>是</v>
      </c>
    </row>
    <row r="105" spans="1:21">
      <c r="A105" s="2" t="str">
        <f>K105&amp;MID(L:L,15,4)</f>
        <v>朱杏连0928</v>
      </c>
      <c r="B105" s="7" t="s">
        <v>2191</v>
      </c>
      <c r="C105" s="7" t="s">
        <v>1446</v>
      </c>
      <c r="D105" s="7">
        <v>56</v>
      </c>
      <c r="E105" s="7" t="s">
        <v>708</v>
      </c>
      <c r="F105" s="7" t="s">
        <v>24431</v>
      </c>
      <c r="G105" s="7" t="s">
        <v>24432</v>
      </c>
      <c r="H105" s="7" t="s">
        <v>1450</v>
      </c>
      <c r="I105" s="7" t="s">
        <v>24433</v>
      </c>
      <c r="J105" s="7" t="s">
        <v>1452</v>
      </c>
      <c r="K105" s="7" t="s">
        <v>705</v>
      </c>
      <c r="L105" s="7" t="s">
        <v>706</v>
      </c>
      <c r="M105" s="7" t="s">
        <v>1453</v>
      </c>
      <c r="N105" s="7" t="s">
        <v>23</v>
      </c>
      <c r="O105" s="11">
        <v>4</v>
      </c>
      <c r="P105" s="11">
        <v>0</v>
      </c>
      <c r="Q105" s="11">
        <v>1.5</v>
      </c>
      <c r="R105" s="11">
        <f t="shared" si="9"/>
        <v>2.5</v>
      </c>
      <c r="S105" s="11" t="s">
        <v>1455</v>
      </c>
      <c r="U105" t="str">
        <f t="shared" si="6"/>
        <v>是</v>
      </c>
    </row>
    <row r="106" spans="1:21">
      <c r="A106" s="2" t="str">
        <f>K106&amp;MID(L:L,15,4)</f>
        <v>江海清1733</v>
      </c>
      <c r="B106" s="7" t="s">
        <v>1577</v>
      </c>
      <c r="C106" s="7" t="s">
        <v>1446</v>
      </c>
      <c r="D106" s="7">
        <v>57</v>
      </c>
      <c r="E106" s="7" t="s">
        <v>502</v>
      </c>
      <c r="F106" s="7" t="s">
        <v>24434</v>
      </c>
      <c r="G106" s="7" t="s">
        <v>24435</v>
      </c>
      <c r="H106" s="7" t="s">
        <v>1450</v>
      </c>
      <c r="I106" s="7" t="s">
        <v>24436</v>
      </c>
      <c r="J106" s="7" t="s">
        <v>1452</v>
      </c>
      <c r="K106" s="7" t="s">
        <v>292</v>
      </c>
      <c r="L106" s="7" t="s">
        <v>293</v>
      </c>
      <c r="M106" s="7" t="s">
        <v>1453</v>
      </c>
      <c r="N106" s="7" t="s">
        <v>23</v>
      </c>
      <c r="O106" s="11">
        <v>2</v>
      </c>
      <c r="P106" s="11">
        <v>34</v>
      </c>
      <c r="Q106" s="11">
        <v>1.5</v>
      </c>
      <c r="R106" s="11">
        <f t="shared" si="9"/>
        <v>0.5</v>
      </c>
      <c r="S106" s="11" t="s">
        <v>1455</v>
      </c>
      <c r="U106" t="str">
        <f t="shared" si="6"/>
        <v>是</v>
      </c>
    </row>
    <row r="107" spans="1:21">
      <c r="A107" s="2" t="str">
        <f>K107&amp;MID(L:L,15,4)</f>
        <v>潘记滔0635</v>
      </c>
      <c r="B107" s="7" t="s">
        <v>1577</v>
      </c>
      <c r="C107" s="7" t="s">
        <v>1446</v>
      </c>
      <c r="D107" s="7">
        <v>57</v>
      </c>
      <c r="E107" s="7" t="s">
        <v>502</v>
      </c>
      <c r="F107" s="7" t="s">
        <v>24437</v>
      </c>
      <c r="G107" s="7" t="s">
        <v>24438</v>
      </c>
      <c r="H107" s="7" t="s">
        <v>1450</v>
      </c>
      <c r="I107" s="7" t="s">
        <v>24439</v>
      </c>
      <c r="J107" s="7" t="s">
        <v>1452</v>
      </c>
      <c r="K107" s="7" t="s">
        <v>500</v>
      </c>
      <c r="L107" s="7" t="s">
        <v>501</v>
      </c>
      <c r="M107" s="7" t="s">
        <v>1453</v>
      </c>
      <c r="N107" s="7" t="s">
        <v>23</v>
      </c>
      <c r="O107" s="11">
        <v>3</v>
      </c>
      <c r="P107" s="11">
        <v>36</v>
      </c>
      <c r="Q107" s="11">
        <v>1.5</v>
      </c>
      <c r="R107" s="11">
        <f t="shared" si="9"/>
        <v>1.5</v>
      </c>
      <c r="S107" s="11" t="s">
        <v>1455</v>
      </c>
      <c r="U107" t="str">
        <f t="shared" si="6"/>
        <v>是</v>
      </c>
    </row>
    <row r="108" spans="1:21">
      <c r="A108" s="2" t="str">
        <f>K108&amp;MID(L:L,15,4)</f>
        <v>王衍明1212</v>
      </c>
      <c r="B108" s="7" t="s">
        <v>1627</v>
      </c>
      <c r="C108" s="7" t="s">
        <v>1457</v>
      </c>
      <c r="D108" s="7">
        <v>49</v>
      </c>
      <c r="E108" s="7" t="s">
        <v>562</v>
      </c>
      <c r="F108" s="7" t="s">
        <v>24440</v>
      </c>
      <c r="G108" s="7" t="s">
        <v>24441</v>
      </c>
      <c r="H108" s="7" t="s">
        <v>1450</v>
      </c>
      <c r="I108" s="7" t="s">
        <v>24442</v>
      </c>
      <c r="J108" s="7" t="s">
        <v>1452</v>
      </c>
      <c r="K108" s="7" t="s">
        <v>559</v>
      </c>
      <c r="L108" s="7" t="s">
        <v>560</v>
      </c>
      <c r="M108" s="7" t="s">
        <v>1461</v>
      </c>
      <c r="N108" s="7" t="s">
        <v>23</v>
      </c>
      <c r="O108" s="11">
        <v>3</v>
      </c>
      <c r="P108" s="11">
        <v>19</v>
      </c>
      <c r="Q108" s="11">
        <v>3</v>
      </c>
      <c r="R108" s="11">
        <f t="shared" si="9"/>
        <v>0</v>
      </c>
      <c r="S108" s="11" t="s">
        <v>1455</v>
      </c>
      <c r="U108" t="str">
        <f t="shared" si="6"/>
        <v>是</v>
      </c>
    </row>
    <row r="109" spans="1:21">
      <c r="A109" s="2" t="str">
        <f>K109&amp;MID(L:L,15,4)</f>
        <v>黎剑强0033</v>
      </c>
      <c r="B109" s="7" t="s">
        <v>1665</v>
      </c>
      <c r="C109" s="7" t="s">
        <v>1457</v>
      </c>
      <c r="D109" s="7">
        <v>47</v>
      </c>
      <c r="E109" s="7" t="s">
        <v>1666</v>
      </c>
      <c r="F109" s="7" t="s">
        <v>24443</v>
      </c>
      <c r="G109" s="7" t="s">
        <v>24444</v>
      </c>
      <c r="H109" s="7" t="s">
        <v>1450</v>
      </c>
      <c r="I109" s="7" t="s">
        <v>3766</v>
      </c>
      <c r="J109" s="7" t="s">
        <v>1452</v>
      </c>
      <c r="K109" s="7" t="s">
        <v>345</v>
      </c>
      <c r="L109" s="7" t="s">
        <v>346</v>
      </c>
      <c r="M109" s="7" t="s">
        <v>1461</v>
      </c>
      <c r="N109" s="7" t="s">
        <v>23</v>
      </c>
      <c r="O109" s="11">
        <v>3</v>
      </c>
      <c r="P109" s="11">
        <v>55</v>
      </c>
      <c r="Q109" s="11">
        <v>3</v>
      </c>
      <c r="R109" s="11">
        <f t="shared" si="9"/>
        <v>0</v>
      </c>
      <c r="S109" s="11" t="s">
        <v>1455</v>
      </c>
      <c r="U109" t="str">
        <f t="shared" si="6"/>
        <v>是</v>
      </c>
    </row>
    <row r="110" spans="1:21">
      <c r="A110" s="2" t="str">
        <f>K110&amp;MID(L:L,15,4)</f>
        <v>黄炳宽0978</v>
      </c>
      <c r="B110" s="7" t="s">
        <v>1651</v>
      </c>
      <c r="C110" s="7" t="s">
        <v>1446</v>
      </c>
      <c r="D110" s="7">
        <v>49</v>
      </c>
      <c r="E110" s="7" t="s">
        <v>234</v>
      </c>
      <c r="F110" s="7" t="s">
        <v>24445</v>
      </c>
      <c r="G110" s="7" t="s">
        <v>24446</v>
      </c>
      <c r="H110" s="7" t="s">
        <v>1450</v>
      </c>
      <c r="I110" s="7" t="s">
        <v>22478</v>
      </c>
      <c r="J110" s="7" t="s">
        <v>1452</v>
      </c>
      <c r="K110" s="7" t="s">
        <v>231</v>
      </c>
      <c r="L110" s="7" t="s">
        <v>232</v>
      </c>
      <c r="M110" s="7" t="s">
        <v>1453</v>
      </c>
      <c r="N110" s="7" t="s">
        <v>23</v>
      </c>
      <c r="O110" s="11">
        <v>1</v>
      </c>
      <c r="P110" s="11">
        <v>41</v>
      </c>
      <c r="Q110" s="11">
        <v>1.5</v>
      </c>
      <c r="R110" s="11">
        <v>0</v>
      </c>
      <c r="S110" s="11" t="s">
        <v>1455</v>
      </c>
      <c r="U110" t="str">
        <f t="shared" si="6"/>
        <v>是</v>
      </c>
    </row>
    <row r="111" spans="1:21">
      <c r="A111" s="2" t="str">
        <f>K111&amp;MID(L:L,15,4)</f>
        <v>袁颖儿0081</v>
      </c>
      <c r="B111" s="7" t="s">
        <v>2203</v>
      </c>
      <c r="C111" s="7" t="s">
        <v>1446</v>
      </c>
      <c r="D111" s="7">
        <v>61</v>
      </c>
      <c r="E111" s="7" t="s">
        <v>2204</v>
      </c>
      <c r="F111" s="7" t="s">
        <v>24447</v>
      </c>
      <c r="G111" s="7" t="s">
        <v>24448</v>
      </c>
      <c r="H111" s="7" t="s">
        <v>1450</v>
      </c>
      <c r="I111" s="7" t="s">
        <v>24449</v>
      </c>
      <c r="J111" s="7" t="s">
        <v>1452</v>
      </c>
      <c r="K111" s="7" t="s">
        <v>645</v>
      </c>
      <c r="L111" s="7" t="s">
        <v>646</v>
      </c>
      <c r="M111" s="7" t="s">
        <v>1461</v>
      </c>
      <c r="N111" s="7" t="s">
        <v>23</v>
      </c>
      <c r="O111" s="11">
        <v>4</v>
      </c>
      <c r="P111" s="11">
        <v>16</v>
      </c>
      <c r="Q111" s="11">
        <v>3</v>
      </c>
      <c r="R111" s="11">
        <f t="shared" ref="R111:R121" si="10">O111-Q111</f>
        <v>1</v>
      </c>
      <c r="S111" s="11" t="s">
        <v>1455</v>
      </c>
      <c r="U111" t="str">
        <f t="shared" si="6"/>
        <v>是</v>
      </c>
    </row>
    <row r="112" spans="1:21">
      <c r="A112" s="2" t="str">
        <f>K112&amp;MID(L:L,15,4)</f>
        <v>梁惠生5133</v>
      </c>
      <c r="B112" s="7" t="s">
        <v>1788</v>
      </c>
      <c r="C112" s="7" t="s">
        <v>1446</v>
      </c>
      <c r="D112" s="7">
        <v>58</v>
      </c>
      <c r="E112" s="7" t="s">
        <v>1789</v>
      </c>
      <c r="F112" s="7" t="s">
        <v>24450</v>
      </c>
      <c r="G112" s="7" t="s">
        <v>24451</v>
      </c>
      <c r="H112" s="7" t="s">
        <v>1450</v>
      </c>
      <c r="I112" s="7" t="s">
        <v>9941</v>
      </c>
      <c r="J112" s="7" t="s">
        <v>1452</v>
      </c>
      <c r="K112" s="7" t="s">
        <v>935</v>
      </c>
      <c r="L112" s="7" t="s">
        <v>936</v>
      </c>
      <c r="M112" s="7" t="s">
        <v>1461</v>
      </c>
      <c r="N112" s="7" t="s">
        <v>23</v>
      </c>
      <c r="O112" s="11">
        <v>3</v>
      </c>
      <c r="P112" s="11">
        <v>1</v>
      </c>
      <c r="Q112" s="11">
        <v>3</v>
      </c>
      <c r="R112" s="11">
        <f t="shared" si="10"/>
        <v>0</v>
      </c>
      <c r="S112" s="11" t="s">
        <v>1455</v>
      </c>
      <c r="U112" t="str">
        <f t="shared" si="6"/>
        <v>是</v>
      </c>
    </row>
    <row r="113" spans="1:21">
      <c r="A113" s="2" t="str">
        <f>K113&amp;MID(L:L,15,4)</f>
        <v>区玉珍3320</v>
      </c>
      <c r="B113" s="7" t="s">
        <v>2111</v>
      </c>
      <c r="C113" s="7" t="s">
        <v>1446</v>
      </c>
      <c r="D113" s="7">
        <v>48</v>
      </c>
      <c r="E113" s="7" t="s">
        <v>1124</v>
      </c>
      <c r="F113" s="7" t="s">
        <v>24452</v>
      </c>
      <c r="G113" s="7" t="s">
        <v>24453</v>
      </c>
      <c r="H113" s="7" t="s">
        <v>1450</v>
      </c>
      <c r="I113" s="7" t="s">
        <v>16470</v>
      </c>
      <c r="J113" s="7" t="s">
        <v>1452</v>
      </c>
      <c r="K113" s="7" t="s">
        <v>1122</v>
      </c>
      <c r="L113" s="7" t="s">
        <v>1123</v>
      </c>
      <c r="M113" s="7" t="s">
        <v>1461</v>
      </c>
      <c r="N113" s="7" t="s">
        <v>1454</v>
      </c>
      <c r="O113" s="11">
        <v>3</v>
      </c>
      <c r="P113" s="11">
        <v>1</v>
      </c>
      <c r="Q113" s="11">
        <v>3</v>
      </c>
      <c r="R113" s="11">
        <f t="shared" si="10"/>
        <v>0</v>
      </c>
      <c r="S113" s="11" t="s">
        <v>1455</v>
      </c>
      <c r="U113" t="str">
        <f t="shared" si="6"/>
        <v>是</v>
      </c>
    </row>
    <row r="114" spans="1:21">
      <c r="A114" s="2" t="str">
        <f>K114&amp;MID(L:L,15,4)</f>
        <v>陆艳英332X</v>
      </c>
      <c r="B114" s="7" t="s">
        <v>2111</v>
      </c>
      <c r="C114" s="7" t="s">
        <v>1446</v>
      </c>
      <c r="D114" s="7">
        <v>48</v>
      </c>
      <c r="E114" s="7" t="s">
        <v>1124</v>
      </c>
      <c r="F114" s="7" t="s">
        <v>24454</v>
      </c>
      <c r="G114" s="7" t="s">
        <v>24455</v>
      </c>
      <c r="H114" s="7" t="s">
        <v>1450</v>
      </c>
      <c r="I114" s="7" t="s">
        <v>24456</v>
      </c>
      <c r="J114" s="7" t="s">
        <v>1452</v>
      </c>
      <c r="K114" s="7" t="s">
        <v>737</v>
      </c>
      <c r="L114" s="7" t="s">
        <v>738</v>
      </c>
      <c r="M114" s="7" t="s">
        <v>1461</v>
      </c>
      <c r="N114" s="7" t="s">
        <v>1467</v>
      </c>
      <c r="O114" s="11">
        <v>3</v>
      </c>
      <c r="P114" s="11">
        <v>27</v>
      </c>
      <c r="Q114" s="11">
        <v>3</v>
      </c>
      <c r="R114" s="11">
        <f t="shared" si="10"/>
        <v>0</v>
      </c>
      <c r="S114" s="11" t="s">
        <v>1455</v>
      </c>
      <c r="U114" t="str">
        <f t="shared" si="6"/>
        <v>是</v>
      </c>
    </row>
    <row r="115" spans="1:21">
      <c r="A115" s="2" t="str">
        <f>K115&amp;MID(L:L,15,4)</f>
        <v>钟耀坤3314</v>
      </c>
      <c r="B115" s="7" t="s">
        <v>2111</v>
      </c>
      <c r="C115" s="7" t="s">
        <v>1446</v>
      </c>
      <c r="D115" s="7">
        <v>48</v>
      </c>
      <c r="E115" s="7" t="s">
        <v>1124</v>
      </c>
      <c r="F115" s="7" t="s">
        <v>24457</v>
      </c>
      <c r="G115" s="7" t="s">
        <v>24458</v>
      </c>
      <c r="H115" s="7" t="s">
        <v>1450</v>
      </c>
      <c r="I115" s="7" t="s">
        <v>5119</v>
      </c>
      <c r="J115" s="7" t="s">
        <v>1452</v>
      </c>
      <c r="K115" s="7" t="s">
        <v>741</v>
      </c>
      <c r="L115" s="7" t="s">
        <v>742</v>
      </c>
      <c r="M115" s="7" t="s">
        <v>1461</v>
      </c>
      <c r="N115" s="7" t="s">
        <v>1467</v>
      </c>
      <c r="O115" s="11">
        <v>3</v>
      </c>
      <c r="P115" s="11">
        <v>2</v>
      </c>
      <c r="Q115" s="11">
        <v>3</v>
      </c>
      <c r="R115" s="11">
        <f t="shared" si="10"/>
        <v>0</v>
      </c>
      <c r="S115" s="11" t="s">
        <v>1455</v>
      </c>
      <c r="U115" t="str">
        <f t="shared" si="6"/>
        <v>是</v>
      </c>
    </row>
    <row r="116" spans="1:21">
      <c r="A116" s="2" t="str">
        <f>K116&amp;MID(L:L,15,4)</f>
        <v>卢悦群122X</v>
      </c>
      <c r="B116" s="7" t="s">
        <v>1818</v>
      </c>
      <c r="C116" s="7" t="s">
        <v>1446</v>
      </c>
      <c r="D116" s="7">
        <v>47</v>
      </c>
      <c r="E116" s="7" t="s">
        <v>1819</v>
      </c>
      <c r="F116" s="7" t="s">
        <v>24459</v>
      </c>
      <c r="G116" s="7" t="s">
        <v>24460</v>
      </c>
      <c r="H116" s="7" t="s">
        <v>1450</v>
      </c>
      <c r="I116" s="7" t="s">
        <v>24461</v>
      </c>
      <c r="J116" s="7" t="s">
        <v>1452</v>
      </c>
      <c r="K116" s="7" t="s">
        <v>993</v>
      </c>
      <c r="L116" s="7" t="s">
        <v>994</v>
      </c>
      <c r="M116" s="7" t="s">
        <v>1453</v>
      </c>
      <c r="N116" s="7" t="s">
        <v>23</v>
      </c>
      <c r="O116" s="11">
        <v>5</v>
      </c>
      <c r="P116" s="11">
        <v>1</v>
      </c>
      <c r="Q116" s="11">
        <v>1.5</v>
      </c>
      <c r="R116" s="11">
        <f t="shared" si="10"/>
        <v>3.5</v>
      </c>
      <c r="S116" s="11" t="s">
        <v>1455</v>
      </c>
      <c r="U116" t="str">
        <f t="shared" si="6"/>
        <v>是</v>
      </c>
    </row>
    <row r="117" spans="1:21">
      <c r="A117" s="2" t="str">
        <f>K117&amp;MID(L:L,15,4)</f>
        <v>卢霓4828</v>
      </c>
      <c r="B117" s="7" t="s">
        <v>2226</v>
      </c>
      <c r="C117" s="7" t="s">
        <v>1446</v>
      </c>
      <c r="D117" s="7">
        <v>45</v>
      </c>
      <c r="E117" s="7" t="s">
        <v>2227</v>
      </c>
      <c r="F117" s="7" t="s">
        <v>24462</v>
      </c>
      <c r="G117" s="7" t="s">
        <v>24463</v>
      </c>
      <c r="H117" s="7" t="s">
        <v>1450</v>
      </c>
      <c r="I117" s="7" t="s">
        <v>2072</v>
      </c>
      <c r="J117" s="7" t="s">
        <v>1452</v>
      </c>
      <c r="K117" s="7" t="s">
        <v>866</v>
      </c>
      <c r="L117" s="7" t="s">
        <v>867</v>
      </c>
      <c r="M117" s="7" t="s">
        <v>1461</v>
      </c>
      <c r="N117" s="7" t="s">
        <v>1454</v>
      </c>
      <c r="O117" s="11">
        <v>3</v>
      </c>
      <c r="P117" s="11">
        <v>0</v>
      </c>
      <c r="Q117" s="11">
        <v>3</v>
      </c>
      <c r="R117" s="11">
        <f t="shared" si="10"/>
        <v>0</v>
      </c>
      <c r="S117" s="11" t="s">
        <v>1455</v>
      </c>
      <c r="U117" t="str">
        <f t="shared" si="6"/>
        <v>是</v>
      </c>
    </row>
    <row r="118" spans="1:21">
      <c r="A118" s="2" t="str">
        <f>K118&amp;MID(L:L,15,4)</f>
        <v>黎炽光0055</v>
      </c>
      <c r="B118" s="7" t="s">
        <v>2383</v>
      </c>
      <c r="C118" s="7" t="s">
        <v>1446</v>
      </c>
      <c r="D118" s="7">
        <v>38</v>
      </c>
      <c r="E118" s="7" t="s">
        <v>2384</v>
      </c>
      <c r="F118" s="7" t="s">
        <v>24464</v>
      </c>
      <c r="G118" s="7" t="s">
        <v>24465</v>
      </c>
      <c r="H118" s="7" t="s">
        <v>1912</v>
      </c>
      <c r="I118" s="7" t="s">
        <v>5412</v>
      </c>
      <c r="J118" s="7" t="s">
        <v>1452</v>
      </c>
      <c r="K118" s="7" t="s">
        <v>974</v>
      </c>
      <c r="L118" s="7" t="s">
        <v>975</v>
      </c>
      <c r="M118" s="7" t="s">
        <v>1453</v>
      </c>
      <c r="N118" s="7" t="s">
        <v>23</v>
      </c>
      <c r="O118" s="11">
        <v>3</v>
      </c>
      <c r="P118" s="11">
        <v>1</v>
      </c>
      <c r="Q118" s="11">
        <v>1.5</v>
      </c>
      <c r="R118" s="11">
        <f t="shared" si="10"/>
        <v>1.5</v>
      </c>
      <c r="S118" s="11" t="s">
        <v>1455</v>
      </c>
      <c r="U118" t="str">
        <f t="shared" si="6"/>
        <v>是</v>
      </c>
    </row>
    <row r="119" spans="1:21">
      <c r="A119" s="2" t="str">
        <f>K119&amp;MID(L:L,15,4)</f>
        <v>罗少群0024</v>
      </c>
      <c r="B119" s="7" t="s">
        <v>2383</v>
      </c>
      <c r="C119" s="7" t="s">
        <v>1446</v>
      </c>
      <c r="D119" s="7">
        <v>38</v>
      </c>
      <c r="E119" s="7" t="s">
        <v>2384</v>
      </c>
      <c r="F119" s="7" t="s">
        <v>24466</v>
      </c>
      <c r="G119" s="7" t="s">
        <v>24467</v>
      </c>
      <c r="H119" s="7" t="s">
        <v>1450</v>
      </c>
      <c r="I119" s="7" t="s">
        <v>17999</v>
      </c>
      <c r="J119" s="7" t="s">
        <v>1452</v>
      </c>
      <c r="K119" s="7" t="s">
        <v>996</v>
      </c>
      <c r="L119" s="7" t="s">
        <v>997</v>
      </c>
      <c r="M119" s="7" t="s">
        <v>1453</v>
      </c>
      <c r="N119" s="7" t="s">
        <v>23</v>
      </c>
      <c r="O119" s="11">
        <v>2</v>
      </c>
      <c r="P119" s="11">
        <v>7</v>
      </c>
      <c r="Q119" s="11">
        <v>1.5</v>
      </c>
      <c r="R119" s="11">
        <f t="shared" si="10"/>
        <v>0.5</v>
      </c>
      <c r="S119" s="11" t="s">
        <v>1455</v>
      </c>
      <c r="U119" t="str">
        <f t="shared" si="6"/>
        <v>是</v>
      </c>
    </row>
    <row r="120" spans="1:21">
      <c r="A120" s="2" t="str">
        <f>K120&amp;MID(L:L,15,4)</f>
        <v>邓英财0914</v>
      </c>
      <c r="B120" s="7" t="s">
        <v>2293</v>
      </c>
      <c r="C120" s="7" t="s">
        <v>1457</v>
      </c>
      <c r="D120" s="7">
        <v>44</v>
      </c>
      <c r="E120" s="7" t="s">
        <v>2294</v>
      </c>
      <c r="F120" s="7" t="s">
        <v>24468</v>
      </c>
      <c r="G120" s="7" t="s">
        <v>24469</v>
      </c>
      <c r="H120" s="7" t="s">
        <v>1450</v>
      </c>
      <c r="I120" s="7" t="s">
        <v>10704</v>
      </c>
      <c r="J120" s="7" t="s">
        <v>1452</v>
      </c>
      <c r="K120" s="7" t="s">
        <v>152</v>
      </c>
      <c r="L120" s="7" t="s">
        <v>153</v>
      </c>
      <c r="M120" s="7" t="s">
        <v>1453</v>
      </c>
      <c r="N120" s="7" t="s">
        <v>23</v>
      </c>
      <c r="O120" s="11">
        <v>2</v>
      </c>
      <c r="P120" s="11">
        <v>9</v>
      </c>
      <c r="Q120" s="11">
        <v>1.5</v>
      </c>
      <c r="R120" s="11">
        <f t="shared" si="10"/>
        <v>0.5</v>
      </c>
      <c r="S120" s="11" t="s">
        <v>1455</v>
      </c>
      <c r="U120" t="str">
        <f t="shared" si="6"/>
        <v>是</v>
      </c>
    </row>
    <row r="121" spans="1:21">
      <c r="A121" s="2" t="str">
        <f>K121&amp;MID(L:L,15,4)</f>
        <v>方玉珍3928</v>
      </c>
      <c r="B121" s="7" t="s">
        <v>10527</v>
      </c>
      <c r="C121" s="7" t="s">
        <v>1457</v>
      </c>
      <c r="D121" s="7">
        <v>23</v>
      </c>
      <c r="E121" s="7" t="s">
        <v>823</v>
      </c>
      <c r="F121" s="7" t="s">
        <v>24470</v>
      </c>
      <c r="G121" s="7" t="s">
        <v>24471</v>
      </c>
      <c r="H121" s="7" t="s">
        <v>1450</v>
      </c>
      <c r="I121" s="7" t="s">
        <v>24472</v>
      </c>
      <c r="J121" s="7" t="s">
        <v>1452</v>
      </c>
      <c r="K121" s="7" t="s">
        <v>820</v>
      </c>
      <c r="L121" s="7" t="s">
        <v>821</v>
      </c>
      <c r="M121" s="7" t="s">
        <v>1461</v>
      </c>
      <c r="N121" s="7" t="s">
        <v>23</v>
      </c>
      <c r="O121" s="11">
        <v>3</v>
      </c>
      <c r="P121" s="11">
        <v>20</v>
      </c>
      <c r="Q121" s="11">
        <v>3</v>
      </c>
      <c r="R121" s="11">
        <f t="shared" si="10"/>
        <v>0</v>
      </c>
      <c r="S121" s="11" t="s">
        <v>1455</v>
      </c>
      <c r="U121" t="str">
        <f t="shared" si="6"/>
        <v>是</v>
      </c>
    </row>
    <row r="122" spans="1:21">
      <c r="A122" s="2" t="str">
        <f>K122&amp;MID(L:L,15,4)</f>
        <v>苏雪珍0680</v>
      </c>
      <c r="B122" s="7" t="s">
        <v>1903</v>
      </c>
      <c r="C122" s="7" t="s">
        <v>1446</v>
      </c>
      <c r="D122" s="7">
        <v>53</v>
      </c>
      <c r="E122" s="7" t="s">
        <v>1904</v>
      </c>
      <c r="F122" s="7" t="s">
        <v>24473</v>
      </c>
      <c r="G122" s="7" t="s">
        <v>24474</v>
      </c>
      <c r="H122" s="7" t="s">
        <v>1450</v>
      </c>
      <c r="I122" s="7" t="s">
        <v>13382</v>
      </c>
      <c r="J122" s="7" t="s">
        <v>1452</v>
      </c>
      <c r="K122" s="7" t="s">
        <v>490</v>
      </c>
      <c r="L122" s="7" t="s">
        <v>491</v>
      </c>
      <c r="M122" s="7" t="s">
        <v>1453</v>
      </c>
      <c r="N122" s="7" t="s">
        <v>23</v>
      </c>
      <c r="O122" s="11">
        <v>1</v>
      </c>
      <c r="P122" s="11">
        <v>34</v>
      </c>
      <c r="Q122" s="11">
        <v>1.5</v>
      </c>
      <c r="R122" s="11">
        <v>0</v>
      </c>
      <c r="S122" s="11" t="s">
        <v>1455</v>
      </c>
      <c r="U122" t="str">
        <f t="shared" si="6"/>
        <v>是</v>
      </c>
    </row>
    <row r="123" spans="1:21">
      <c r="A123" s="2" t="str">
        <f>K123&amp;MID(L:L,15,4)</f>
        <v>江业祥061X</v>
      </c>
      <c r="B123" s="7" t="s">
        <v>1903</v>
      </c>
      <c r="C123" s="7" t="s">
        <v>1446</v>
      </c>
      <c r="D123" s="7">
        <v>53</v>
      </c>
      <c r="E123" s="7" t="s">
        <v>1904</v>
      </c>
      <c r="F123" s="7" t="s">
        <v>24475</v>
      </c>
      <c r="G123" s="7" t="s">
        <v>24476</v>
      </c>
      <c r="H123" s="7" t="s">
        <v>1450</v>
      </c>
      <c r="I123" s="7" t="s">
        <v>24477</v>
      </c>
      <c r="J123" s="7" t="s">
        <v>1452</v>
      </c>
      <c r="K123" s="7" t="s">
        <v>264</v>
      </c>
      <c r="L123" s="7" t="s">
        <v>265</v>
      </c>
      <c r="M123" s="7" t="s">
        <v>1461</v>
      </c>
      <c r="N123" s="7" t="s">
        <v>23</v>
      </c>
      <c r="O123" s="11">
        <v>6</v>
      </c>
      <c r="P123" s="11">
        <v>7</v>
      </c>
      <c r="Q123" s="11">
        <v>3</v>
      </c>
      <c r="R123" s="11">
        <f t="shared" ref="R123:R139" si="11">O123-Q123</f>
        <v>3</v>
      </c>
      <c r="S123" s="11" t="s">
        <v>1455</v>
      </c>
      <c r="U123" t="str">
        <f t="shared" si="6"/>
        <v>是</v>
      </c>
    </row>
    <row r="124" spans="1:21">
      <c r="A124" s="2" t="str">
        <f>K124&amp;MID(L:L,15,4)</f>
        <v>许晓佟0346</v>
      </c>
      <c r="B124" s="7" t="s">
        <v>1553</v>
      </c>
      <c r="C124" s="7" t="s">
        <v>1457</v>
      </c>
      <c r="D124" s="7">
        <v>49</v>
      </c>
      <c r="E124" s="7" t="s">
        <v>572</v>
      </c>
      <c r="F124" s="7" t="s">
        <v>24478</v>
      </c>
      <c r="G124" s="7" t="s">
        <v>24479</v>
      </c>
      <c r="H124" s="7" t="s">
        <v>1450</v>
      </c>
      <c r="I124" s="7" t="s">
        <v>21008</v>
      </c>
      <c r="J124" s="7" t="s">
        <v>1452</v>
      </c>
      <c r="K124" s="7" t="s">
        <v>569</v>
      </c>
      <c r="L124" s="7" t="s">
        <v>570</v>
      </c>
      <c r="M124" s="7" t="s">
        <v>1461</v>
      </c>
      <c r="N124" s="7" t="s">
        <v>23</v>
      </c>
      <c r="O124" s="11">
        <v>3</v>
      </c>
      <c r="P124" s="11">
        <v>2</v>
      </c>
      <c r="Q124" s="11">
        <v>3</v>
      </c>
      <c r="R124" s="11">
        <f t="shared" si="11"/>
        <v>0</v>
      </c>
      <c r="S124" s="11" t="s">
        <v>1455</v>
      </c>
      <c r="U124" t="str">
        <f t="shared" si="6"/>
        <v>是</v>
      </c>
    </row>
    <row r="125" spans="1:21">
      <c r="A125" s="2" t="str">
        <f>K125&amp;MID(L:L,15,4)</f>
        <v>徐金汉1238</v>
      </c>
      <c r="B125" s="7" t="s">
        <v>1939</v>
      </c>
      <c r="C125" s="7" t="s">
        <v>1446</v>
      </c>
      <c r="D125" s="7">
        <v>52</v>
      </c>
      <c r="E125" s="7" t="s">
        <v>1940</v>
      </c>
      <c r="F125" s="7" t="s">
        <v>24480</v>
      </c>
      <c r="G125" s="7" t="s">
        <v>24481</v>
      </c>
      <c r="H125" s="7" t="s">
        <v>1450</v>
      </c>
      <c r="I125" s="7" t="s">
        <v>15577</v>
      </c>
      <c r="J125" s="7" t="s">
        <v>1452</v>
      </c>
      <c r="K125" s="7" t="s">
        <v>616</v>
      </c>
      <c r="L125" s="7" t="s">
        <v>617</v>
      </c>
      <c r="M125" s="7" t="s">
        <v>1453</v>
      </c>
      <c r="N125" s="7" t="s">
        <v>23</v>
      </c>
      <c r="O125" s="11">
        <v>1</v>
      </c>
      <c r="P125" s="11">
        <v>42</v>
      </c>
      <c r="Q125" s="11">
        <v>1.5</v>
      </c>
      <c r="R125" s="11">
        <v>0</v>
      </c>
      <c r="S125" s="11" t="s">
        <v>1455</v>
      </c>
      <c r="U125" t="str">
        <f t="shared" si="6"/>
        <v>是</v>
      </c>
    </row>
    <row r="126" spans="1:21">
      <c r="A126" s="2" t="str">
        <f>K126&amp;MID(L:L,15,4)</f>
        <v>李凤珍0028</v>
      </c>
      <c r="B126" s="7" t="s">
        <v>2078</v>
      </c>
      <c r="C126" s="7" t="s">
        <v>1457</v>
      </c>
      <c r="D126" s="7">
        <v>54</v>
      </c>
      <c r="E126" s="7" t="s">
        <v>2079</v>
      </c>
      <c r="F126" s="7" t="s">
        <v>24482</v>
      </c>
      <c r="G126" s="7" t="s">
        <v>24483</v>
      </c>
      <c r="H126" s="7" t="s">
        <v>1450</v>
      </c>
      <c r="I126" s="7" t="s">
        <v>14747</v>
      </c>
      <c r="J126" s="7" t="s">
        <v>1452</v>
      </c>
      <c r="K126" s="7" t="s">
        <v>367</v>
      </c>
      <c r="L126" s="7" t="s">
        <v>368</v>
      </c>
      <c r="M126" s="7" t="s">
        <v>1453</v>
      </c>
      <c r="N126" s="7" t="s">
        <v>23</v>
      </c>
      <c r="O126" s="11">
        <v>3</v>
      </c>
      <c r="P126" s="11">
        <v>3</v>
      </c>
      <c r="Q126" s="11">
        <v>1.5</v>
      </c>
      <c r="R126" s="11">
        <f t="shared" si="11"/>
        <v>1.5</v>
      </c>
      <c r="S126" s="11" t="s">
        <v>1455</v>
      </c>
      <c r="U126" t="str">
        <f t="shared" si="6"/>
        <v>是</v>
      </c>
    </row>
    <row r="127" spans="1:21">
      <c r="A127" s="2" t="str">
        <f>K127&amp;MID(L:L,15,4)</f>
        <v>胡翠容128X</v>
      </c>
      <c r="B127" s="7" t="s">
        <v>1505</v>
      </c>
      <c r="C127" s="7" t="s">
        <v>1446</v>
      </c>
      <c r="D127" s="7">
        <v>42</v>
      </c>
      <c r="E127" s="7" t="s">
        <v>1030</v>
      </c>
      <c r="F127" s="7" t="s">
        <v>24484</v>
      </c>
      <c r="G127" s="7" t="s">
        <v>24485</v>
      </c>
      <c r="H127" s="7" t="s">
        <v>1450</v>
      </c>
      <c r="I127" s="7" t="s">
        <v>24486</v>
      </c>
      <c r="J127" s="7" t="s">
        <v>1452</v>
      </c>
      <c r="K127" s="7" t="s">
        <v>1027</v>
      </c>
      <c r="L127" s="7" t="s">
        <v>1028</v>
      </c>
      <c r="M127" s="7" t="s">
        <v>1453</v>
      </c>
      <c r="N127" s="7" t="s">
        <v>23</v>
      </c>
      <c r="O127" s="11">
        <v>3</v>
      </c>
      <c r="P127" s="11">
        <v>49</v>
      </c>
      <c r="Q127" s="11">
        <v>1.5</v>
      </c>
      <c r="R127" s="11">
        <f t="shared" si="11"/>
        <v>1.5</v>
      </c>
      <c r="S127" s="11" t="s">
        <v>1455</v>
      </c>
      <c r="U127" t="str">
        <f t="shared" si="6"/>
        <v>是</v>
      </c>
    </row>
    <row r="128" spans="1:21">
      <c r="A128" s="2" t="str">
        <f>K128&amp;MID(L:L,15,4)</f>
        <v>李光远3619</v>
      </c>
      <c r="B128" s="7" t="s">
        <v>17603</v>
      </c>
      <c r="C128" s="7" t="s">
        <v>1446</v>
      </c>
      <c r="D128" s="7">
        <v>60</v>
      </c>
      <c r="E128" s="7" t="s">
        <v>17604</v>
      </c>
      <c r="F128" s="7" t="s">
        <v>24487</v>
      </c>
      <c r="G128" s="7" t="s">
        <v>24488</v>
      </c>
      <c r="H128" s="7" t="s">
        <v>1450</v>
      </c>
      <c r="I128" s="7" t="s">
        <v>24489</v>
      </c>
      <c r="J128" s="7" t="s">
        <v>1452</v>
      </c>
      <c r="K128" s="7" t="s">
        <v>370</v>
      </c>
      <c r="L128" s="7" t="s">
        <v>371</v>
      </c>
      <c r="M128" s="7" t="s">
        <v>1461</v>
      </c>
      <c r="N128" s="7" t="s">
        <v>23</v>
      </c>
      <c r="O128" s="11">
        <v>4</v>
      </c>
      <c r="P128" s="11">
        <v>17</v>
      </c>
      <c r="Q128" s="11">
        <v>3</v>
      </c>
      <c r="R128" s="11">
        <f t="shared" si="11"/>
        <v>1</v>
      </c>
      <c r="S128" s="11" t="s">
        <v>1455</v>
      </c>
      <c r="U128" t="str">
        <f t="shared" si="6"/>
        <v>是</v>
      </c>
    </row>
    <row r="129" spans="1:21">
      <c r="A129" s="2" t="str">
        <f>K129&amp;MID(L:L,15,4)</f>
        <v>王秀兰182X</v>
      </c>
      <c r="B129" s="7" t="s">
        <v>17603</v>
      </c>
      <c r="C129" s="7" t="s">
        <v>1446</v>
      </c>
      <c r="D129" s="7">
        <v>60</v>
      </c>
      <c r="E129" s="7" t="s">
        <v>17604</v>
      </c>
      <c r="F129" s="7" t="s">
        <v>24490</v>
      </c>
      <c r="G129" s="7" t="s">
        <v>24491</v>
      </c>
      <c r="H129" s="7" t="s">
        <v>1450</v>
      </c>
      <c r="I129" s="7" t="s">
        <v>18068</v>
      </c>
      <c r="J129" s="7" t="s">
        <v>1452</v>
      </c>
      <c r="K129" s="7" t="s">
        <v>557</v>
      </c>
      <c r="L129" s="7" t="s">
        <v>558</v>
      </c>
      <c r="M129" s="7" t="s">
        <v>1461</v>
      </c>
      <c r="N129" s="7" t="s">
        <v>23</v>
      </c>
      <c r="O129" s="11">
        <v>3</v>
      </c>
      <c r="P129" s="11">
        <v>10</v>
      </c>
      <c r="Q129" s="11">
        <v>3</v>
      </c>
      <c r="R129" s="11">
        <f t="shared" si="11"/>
        <v>0</v>
      </c>
      <c r="S129" s="11" t="s">
        <v>1455</v>
      </c>
      <c r="U129" t="str">
        <f t="shared" si="6"/>
        <v>是</v>
      </c>
    </row>
    <row r="130" spans="1:21">
      <c r="A130" s="2" t="str">
        <f>K130&amp;MID(L:L,15,4)</f>
        <v>陈莹4829</v>
      </c>
      <c r="B130" s="7" t="s">
        <v>2178</v>
      </c>
      <c r="C130" s="7" t="s">
        <v>1444</v>
      </c>
      <c r="D130" s="7">
        <v>52</v>
      </c>
      <c r="E130" s="7" t="s">
        <v>2179</v>
      </c>
      <c r="F130" s="7" t="s">
        <v>24492</v>
      </c>
      <c r="G130" s="7" t="s">
        <v>24493</v>
      </c>
      <c r="H130" s="7" t="s">
        <v>1450</v>
      </c>
      <c r="I130" s="7" t="s">
        <v>24494</v>
      </c>
      <c r="J130" s="7" t="s">
        <v>1452</v>
      </c>
      <c r="K130" s="7" t="s">
        <v>925</v>
      </c>
      <c r="L130" s="7" t="s">
        <v>926</v>
      </c>
      <c r="M130" s="7" t="s">
        <v>1461</v>
      </c>
      <c r="N130" s="7" t="s">
        <v>23</v>
      </c>
      <c r="O130" s="11">
        <v>3</v>
      </c>
      <c r="P130" s="11">
        <v>5</v>
      </c>
      <c r="Q130" s="11">
        <v>3</v>
      </c>
      <c r="R130" s="11">
        <f t="shared" si="11"/>
        <v>0</v>
      </c>
      <c r="S130" s="11" t="s">
        <v>1455</v>
      </c>
      <c r="U130" t="str">
        <f t="shared" si="6"/>
        <v>是</v>
      </c>
    </row>
    <row r="131" spans="1:21">
      <c r="A131" s="2" t="str">
        <f>K131&amp;MID(L:L,15,4)</f>
        <v>李平仪0049</v>
      </c>
      <c r="B131" s="7" t="s">
        <v>2178</v>
      </c>
      <c r="C131" s="7" t="s">
        <v>1444</v>
      </c>
      <c r="D131" s="7">
        <v>52</v>
      </c>
      <c r="E131" s="7" t="s">
        <v>2179</v>
      </c>
      <c r="F131" s="7" t="s">
        <v>24495</v>
      </c>
      <c r="G131" s="7" t="s">
        <v>24496</v>
      </c>
      <c r="H131" s="7" t="s">
        <v>1450</v>
      </c>
      <c r="I131" s="7" t="s">
        <v>6375</v>
      </c>
      <c r="J131" s="7" t="s">
        <v>1452</v>
      </c>
      <c r="K131" s="7" t="s">
        <v>930</v>
      </c>
      <c r="L131" s="7" t="s">
        <v>931</v>
      </c>
      <c r="M131" s="7" t="s">
        <v>1461</v>
      </c>
      <c r="N131" s="7" t="s">
        <v>23</v>
      </c>
      <c r="O131" s="11">
        <v>3</v>
      </c>
      <c r="P131" s="11">
        <v>3</v>
      </c>
      <c r="Q131" s="11">
        <v>3</v>
      </c>
      <c r="R131" s="11">
        <f t="shared" si="11"/>
        <v>0</v>
      </c>
      <c r="S131" s="11" t="s">
        <v>1455</v>
      </c>
      <c r="U131" t="str">
        <f t="shared" ref="U131:U194" si="12">S131</f>
        <v>是</v>
      </c>
    </row>
    <row r="132" spans="1:21">
      <c r="A132" s="2" t="str">
        <f>K132&amp;MID(L:L,15,4)</f>
        <v>何全辉0015</v>
      </c>
      <c r="B132" s="7" t="s">
        <v>2178</v>
      </c>
      <c r="C132" s="7" t="s">
        <v>1444</v>
      </c>
      <c r="D132" s="7">
        <v>52</v>
      </c>
      <c r="E132" s="7" t="s">
        <v>2179</v>
      </c>
      <c r="F132" s="7" t="s">
        <v>24497</v>
      </c>
      <c r="G132" s="7" t="s">
        <v>24498</v>
      </c>
      <c r="H132" s="7" t="s">
        <v>1450</v>
      </c>
      <c r="I132" s="7" t="s">
        <v>3873</v>
      </c>
      <c r="J132" s="7" t="s">
        <v>1452</v>
      </c>
      <c r="K132" s="7" t="s">
        <v>928</v>
      </c>
      <c r="L132" s="7" t="s">
        <v>929</v>
      </c>
      <c r="M132" s="7" t="s">
        <v>1461</v>
      </c>
      <c r="N132" s="7" t="s">
        <v>23</v>
      </c>
      <c r="O132" s="11">
        <v>3</v>
      </c>
      <c r="P132" s="11">
        <v>2</v>
      </c>
      <c r="Q132" s="11">
        <v>3</v>
      </c>
      <c r="R132" s="11">
        <f t="shared" si="11"/>
        <v>0</v>
      </c>
      <c r="S132" s="11" t="s">
        <v>1455</v>
      </c>
      <c r="U132" t="str">
        <f t="shared" si="12"/>
        <v>是</v>
      </c>
    </row>
    <row r="133" spans="1:21">
      <c r="A133" s="2" t="str">
        <f>K133&amp;MID(L:L,15,4)</f>
        <v>何耀灿0650</v>
      </c>
      <c r="B133" s="7" t="s">
        <v>1660</v>
      </c>
      <c r="C133" s="7" t="s">
        <v>1444</v>
      </c>
      <c r="D133" s="7">
        <v>56</v>
      </c>
      <c r="E133" s="7" t="s">
        <v>1661</v>
      </c>
      <c r="F133" s="7" t="s">
        <v>24499</v>
      </c>
      <c r="G133" s="7" t="s">
        <v>24500</v>
      </c>
      <c r="H133" s="7" t="s">
        <v>1450</v>
      </c>
      <c r="I133" s="7" t="s">
        <v>18265</v>
      </c>
      <c r="J133" s="7" t="s">
        <v>1452</v>
      </c>
      <c r="K133" s="7" t="s">
        <v>730</v>
      </c>
      <c r="L133" s="7" t="s">
        <v>731</v>
      </c>
      <c r="M133" s="7" t="s">
        <v>1461</v>
      </c>
      <c r="N133" s="7" t="s">
        <v>1454</v>
      </c>
      <c r="O133" s="11">
        <v>3</v>
      </c>
      <c r="P133" s="11">
        <v>21</v>
      </c>
      <c r="Q133" s="11">
        <v>3</v>
      </c>
      <c r="R133" s="11">
        <f t="shared" si="11"/>
        <v>0</v>
      </c>
      <c r="S133" s="11" t="s">
        <v>1455</v>
      </c>
      <c r="U133" t="str">
        <f t="shared" si="12"/>
        <v>是</v>
      </c>
    </row>
    <row r="134" spans="1:21">
      <c r="A134" s="2" t="str">
        <f>K134&amp;MID(L:L,15,4)</f>
        <v>颜忠户001X</v>
      </c>
      <c r="B134" s="7" t="s">
        <v>2119</v>
      </c>
      <c r="C134" s="7" t="s">
        <v>1446</v>
      </c>
      <c r="D134" s="7">
        <v>58</v>
      </c>
      <c r="E134" s="7" t="s">
        <v>924</v>
      </c>
      <c r="F134" s="7" t="s">
        <v>24501</v>
      </c>
      <c r="G134" s="7" t="s">
        <v>24502</v>
      </c>
      <c r="H134" s="7" t="s">
        <v>1450</v>
      </c>
      <c r="I134" s="7" t="s">
        <v>5569</v>
      </c>
      <c r="J134" s="7" t="s">
        <v>1452</v>
      </c>
      <c r="K134" s="7" t="s">
        <v>921</v>
      </c>
      <c r="L134" s="7" t="s">
        <v>922</v>
      </c>
      <c r="M134" s="7" t="s">
        <v>1453</v>
      </c>
      <c r="N134" s="7" t="s">
        <v>1467</v>
      </c>
      <c r="O134" s="11">
        <v>5</v>
      </c>
      <c r="P134" s="11">
        <v>21</v>
      </c>
      <c r="Q134" s="11">
        <v>1.5</v>
      </c>
      <c r="R134" s="11">
        <f t="shared" si="11"/>
        <v>3.5</v>
      </c>
      <c r="S134" s="11" t="s">
        <v>1455</v>
      </c>
      <c r="U134" t="str">
        <f t="shared" si="12"/>
        <v>是</v>
      </c>
    </row>
    <row r="135" spans="1:21">
      <c r="A135" s="2" t="str">
        <f>K135&amp;MID(L:L,15,4)</f>
        <v>胡旺崧1222</v>
      </c>
      <c r="B135" s="7" t="s">
        <v>1756</v>
      </c>
      <c r="C135" s="7" t="s">
        <v>1457</v>
      </c>
      <c r="D135" s="7">
        <v>49</v>
      </c>
      <c r="E135" s="7" t="s">
        <v>1757</v>
      </c>
      <c r="F135" s="7" t="s">
        <v>24503</v>
      </c>
      <c r="G135" s="7" t="s">
        <v>24504</v>
      </c>
      <c r="H135" s="7" t="s">
        <v>1450</v>
      </c>
      <c r="I135" s="7" t="s">
        <v>24505</v>
      </c>
      <c r="J135" s="7" t="s">
        <v>1452</v>
      </c>
      <c r="K135" s="7" t="s">
        <v>967</v>
      </c>
      <c r="L135" s="7" t="s">
        <v>968</v>
      </c>
      <c r="M135" s="7" t="s">
        <v>1453</v>
      </c>
      <c r="N135" s="7" t="s">
        <v>23</v>
      </c>
      <c r="O135" s="11">
        <v>4</v>
      </c>
      <c r="P135" s="11">
        <v>52</v>
      </c>
      <c r="Q135" s="11">
        <v>1.5</v>
      </c>
      <c r="R135" s="11">
        <f t="shared" si="11"/>
        <v>2.5</v>
      </c>
      <c r="S135" s="11" t="s">
        <v>1455</v>
      </c>
      <c r="U135" t="str">
        <f t="shared" si="12"/>
        <v>是</v>
      </c>
    </row>
    <row r="136" spans="1:21">
      <c r="A136" s="2" t="str">
        <f>K136&amp;MID(L:L,15,4)</f>
        <v>戴英明0918</v>
      </c>
      <c r="B136" s="7" t="s">
        <v>5323</v>
      </c>
      <c r="C136" s="7" t="s">
        <v>1446</v>
      </c>
      <c r="D136" s="7">
        <v>56</v>
      </c>
      <c r="E136" s="7" t="s">
        <v>5324</v>
      </c>
      <c r="F136" s="7" t="s">
        <v>24506</v>
      </c>
      <c r="G136" s="7" t="s">
        <v>24507</v>
      </c>
      <c r="H136" s="7" t="s">
        <v>1450</v>
      </c>
      <c r="I136" s="7" t="s">
        <v>12873</v>
      </c>
      <c r="J136" s="7" t="s">
        <v>1452</v>
      </c>
      <c r="K136" s="7" t="s">
        <v>118</v>
      </c>
      <c r="L136" s="7" t="s">
        <v>119</v>
      </c>
      <c r="M136" s="7" t="s">
        <v>1461</v>
      </c>
      <c r="N136" s="7" t="s">
        <v>23</v>
      </c>
      <c r="O136" s="11">
        <v>3</v>
      </c>
      <c r="P136" s="11">
        <v>2</v>
      </c>
      <c r="Q136" s="11">
        <v>3</v>
      </c>
      <c r="R136" s="11">
        <f t="shared" si="11"/>
        <v>0</v>
      </c>
      <c r="S136" s="11" t="s">
        <v>1455</v>
      </c>
      <c r="U136" t="str">
        <f t="shared" si="12"/>
        <v>是</v>
      </c>
    </row>
    <row r="137" spans="1:21">
      <c r="A137" s="2" t="str">
        <f>K137&amp;MID(L:L,15,4)</f>
        <v>廖志坚3334</v>
      </c>
      <c r="B137" s="7" t="s">
        <v>2138</v>
      </c>
      <c r="C137" s="7" t="s">
        <v>1446</v>
      </c>
      <c r="D137" s="7">
        <v>63</v>
      </c>
      <c r="E137" s="7" t="s">
        <v>2139</v>
      </c>
      <c r="F137" s="7" t="s">
        <v>24508</v>
      </c>
      <c r="G137" s="7" t="s">
        <v>24509</v>
      </c>
      <c r="H137" s="7" t="s">
        <v>1450</v>
      </c>
      <c r="I137" s="7" t="s">
        <v>8734</v>
      </c>
      <c r="J137" s="7" t="s">
        <v>1452</v>
      </c>
      <c r="K137" s="7" t="s">
        <v>393</v>
      </c>
      <c r="L137" s="7" t="s">
        <v>394</v>
      </c>
      <c r="M137" s="7" t="s">
        <v>1461</v>
      </c>
      <c r="N137" s="7" t="s">
        <v>23</v>
      </c>
      <c r="O137" s="11">
        <v>3</v>
      </c>
      <c r="P137" s="11">
        <v>1</v>
      </c>
      <c r="Q137" s="11">
        <v>3</v>
      </c>
      <c r="R137" s="11">
        <f t="shared" si="11"/>
        <v>0</v>
      </c>
      <c r="S137" s="11" t="s">
        <v>1455</v>
      </c>
      <c r="U137" t="str">
        <f t="shared" si="12"/>
        <v>是</v>
      </c>
    </row>
    <row r="138" spans="1:21">
      <c r="A138" s="2" t="str">
        <f>K138&amp;MID(L:L,15,4)</f>
        <v>蒋傍弟332X</v>
      </c>
      <c r="B138" s="7" t="s">
        <v>2138</v>
      </c>
      <c r="C138" s="7" t="s">
        <v>1446</v>
      </c>
      <c r="D138" s="7">
        <v>63</v>
      </c>
      <c r="E138" s="7" t="s">
        <v>2139</v>
      </c>
      <c r="F138" s="7" t="s">
        <v>24510</v>
      </c>
      <c r="G138" s="7" t="s">
        <v>24511</v>
      </c>
      <c r="H138" s="7" t="s">
        <v>1450</v>
      </c>
      <c r="I138" s="7" t="s">
        <v>9341</v>
      </c>
      <c r="J138" s="7" t="s">
        <v>1452</v>
      </c>
      <c r="K138" s="7" t="s">
        <v>267</v>
      </c>
      <c r="L138" s="7" t="s">
        <v>268</v>
      </c>
      <c r="M138" s="7" t="s">
        <v>1461</v>
      </c>
      <c r="N138" s="7" t="s">
        <v>23</v>
      </c>
      <c r="O138" s="11">
        <v>3</v>
      </c>
      <c r="P138" s="11">
        <v>6</v>
      </c>
      <c r="Q138" s="11">
        <v>3</v>
      </c>
      <c r="R138" s="11">
        <f t="shared" si="11"/>
        <v>0</v>
      </c>
      <c r="S138" s="11" t="s">
        <v>1455</v>
      </c>
      <c r="U138" t="str">
        <f t="shared" si="12"/>
        <v>是</v>
      </c>
    </row>
    <row r="139" spans="1:21">
      <c r="A139" s="2" t="str">
        <f>K139&amp;MID(L:L,15,4)</f>
        <v>黄惠格1252</v>
      </c>
      <c r="B139" s="7" t="s">
        <v>2470</v>
      </c>
      <c r="C139" s="7" t="s">
        <v>1446</v>
      </c>
      <c r="D139" s="7">
        <v>47</v>
      </c>
      <c r="E139" s="7" t="s">
        <v>1092</v>
      </c>
      <c r="F139" s="7" t="s">
        <v>24512</v>
      </c>
      <c r="G139" s="7" t="s">
        <v>24513</v>
      </c>
      <c r="H139" s="7" t="s">
        <v>1450</v>
      </c>
      <c r="I139" s="7" t="s">
        <v>24514</v>
      </c>
      <c r="J139" s="7" t="s">
        <v>1452</v>
      </c>
      <c r="K139" s="7" t="s">
        <v>1087</v>
      </c>
      <c r="L139" s="7" t="s">
        <v>1088</v>
      </c>
      <c r="M139" s="7" t="s">
        <v>1453</v>
      </c>
      <c r="N139" s="7" t="s">
        <v>23</v>
      </c>
      <c r="O139" s="11">
        <v>2</v>
      </c>
      <c r="P139" s="11">
        <v>6</v>
      </c>
      <c r="Q139" s="11">
        <v>1.5</v>
      </c>
      <c r="R139" s="11">
        <f t="shared" si="11"/>
        <v>0.5</v>
      </c>
      <c r="S139" s="11" t="s">
        <v>1455</v>
      </c>
      <c r="U139" t="str">
        <f t="shared" si="12"/>
        <v>是</v>
      </c>
    </row>
    <row r="140" spans="1:21">
      <c r="A140" s="2" t="str">
        <f>K140&amp;MID(L:L,15,4)</f>
        <v>邓润好1263</v>
      </c>
      <c r="B140" s="7" t="s">
        <v>2470</v>
      </c>
      <c r="C140" s="7" t="s">
        <v>1446</v>
      </c>
      <c r="D140" s="7">
        <v>47</v>
      </c>
      <c r="E140" s="7" t="s">
        <v>1092</v>
      </c>
      <c r="F140" s="7" t="s">
        <v>24515</v>
      </c>
      <c r="G140" s="7" t="s">
        <v>24516</v>
      </c>
      <c r="H140" s="7" t="s">
        <v>1450</v>
      </c>
      <c r="I140" s="7" t="s">
        <v>21379</v>
      </c>
      <c r="J140" s="7" t="s">
        <v>1452</v>
      </c>
      <c r="K140" s="7" t="s">
        <v>816</v>
      </c>
      <c r="L140" s="7" t="s">
        <v>817</v>
      </c>
      <c r="M140" s="7" t="s">
        <v>1453</v>
      </c>
      <c r="N140" s="7" t="s">
        <v>23</v>
      </c>
      <c r="O140" s="11">
        <v>1</v>
      </c>
      <c r="P140" s="11">
        <v>40</v>
      </c>
      <c r="Q140" s="11">
        <v>1.5</v>
      </c>
      <c r="R140" s="11">
        <v>0</v>
      </c>
      <c r="S140" s="11" t="s">
        <v>1455</v>
      </c>
      <c r="U140" t="str">
        <f t="shared" si="12"/>
        <v>是</v>
      </c>
    </row>
    <row r="141" spans="1:21">
      <c r="A141" s="2" t="str">
        <f>K141&amp;MID(L:L,15,4)</f>
        <v>黄文辉1238</v>
      </c>
      <c r="B141" s="7" t="s">
        <v>1823</v>
      </c>
      <c r="C141" s="7" t="s">
        <v>1446</v>
      </c>
      <c r="D141" s="7">
        <v>58</v>
      </c>
      <c r="E141" s="7" t="s">
        <v>1824</v>
      </c>
      <c r="F141" s="7" t="s">
        <v>24517</v>
      </c>
      <c r="G141" s="7" t="s">
        <v>24518</v>
      </c>
      <c r="H141" s="7" t="s">
        <v>1450</v>
      </c>
      <c r="I141" s="7" t="s">
        <v>5650</v>
      </c>
      <c r="J141" s="7" t="s">
        <v>1452</v>
      </c>
      <c r="K141" s="7" t="s">
        <v>1059</v>
      </c>
      <c r="L141" s="7" t="s">
        <v>1060</v>
      </c>
      <c r="M141" s="7" t="s">
        <v>1453</v>
      </c>
      <c r="N141" s="7" t="s">
        <v>23</v>
      </c>
      <c r="O141" s="11">
        <v>2</v>
      </c>
      <c r="P141" s="11">
        <v>21</v>
      </c>
      <c r="Q141" s="11">
        <v>1.5</v>
      </c>
      <c r="R141" s="11">
        <f t="shared" ref="R141:R165" si="13">O141-Q141</f>
        <v>0.5</v>
      </c>
      <c r="S141" s="11" t="s">
        <v>1455</v>
      </c>
      <c r="U141" t="str">
        <f t="shared" si="12"/>
        <v>是</v>
      </c>
    </row>
    <row r="142" spans="1:21">
      <c r="A142" s="2" t="str">
        <f>K142&amp;MID(L:L,15,4)</f>
        <v>钟月清0026</v>
      </c>
      <c r="B142" s="7" t="s">
        <v>1793</v>
      </c>
      <c r="C142" s="7" t="s">
        <v>1446</v>
      </c>
      <c r="D142" s="7">
        <v>63</v>
      </c>
      <c r="E142" s="7" t="s">
        <v>1794</v>
      </c>
      <c r="F142" s="7" t="s">
        <v>24519</v>
      </c>
      <c r="G142" s="7" t="s">
        <v>24520</v>
      </c>
      <c r="H142" s="7" t="s">
        <v>1450</v>
      </c>
      <c r="I142" s="7" t="s">
        <v>24521</v>
      </c>
      <c r="J142" s="7" t="s">
        <v>1452</v>
      </c>
      <c r="K142" s="7" t="s">
        <v>400</v>
      </c>
      <c r="L142" s="7" t="s">
        <v>401</v>
      </c>
      <c r="M142" s="7" t="s">
        <v>1772</v>
      </c>
      <c r="N142" s="7" t="s">
        <v>23</v>
      </c>
      <c r="O142" s="11">
        <v>3</v>
      </c>
      <c r="P142" s="11">
        <v>45</v>
      </c>
      <c r="Q142" s="11">
        <v>3</v>
      </c>
      <c r="R142" s="11">
        <f t="shared" si="13"/>
        <v>0</v>
      </c>
      <c r="S142" s="11" t="s">
        <v>1455</v>
      </c>
      <c r="U142" t="str">
        <f t="shared" si="12"/>
        <v>是</v>
      </c>
    </row>
    <row r="143" spans="1:21">
      <c r="A143" s="2" t="str">
        <f>K143&amp;MID(L:L,15,4)</f>
        <v>李环1227</v>
      </c>
      <c r="B143" s="7" t="s">
        <v>1719</v>
      </c>
      <c r="C143" s="7" t="s">
        <v>1457</v>
      </c>
      <c r="D143" s="7">
        <v>57</v>
      </c>
      <c r="E143" s="7" t="s">
        <v>1720</v>
      </c>
      <c r="F143" s="7" t="s">
        <v>24522</v>
      </c>
      <c r="G143" s="7" t="s">
        <v>24523</v>
      </c>
      <c r="H143" s="7" t="s">
        <v>1450</v>
      </c>
      <c r="I143" s="7" t="s">
        <v>24524</v>
      </c>
      <c r="J143" s="7" t="s">
        <v>1452</v>
      </c>
      <c r="K143" s="7" t="s">
        <v>977</v>
      </c>
      <c r="L143" s="7" t="s">
        <v>978</v>
      </c>
      <c r="M143" s="7" t="s">
        <v>1453</v>
      </c>
      <c r="N143" s="7" t="s">
        <v>23</v>
      </c>
      <c r="O143" s="11">
        <v>3</v>
      </c>
      <c r="P143" s="11">
        <v>53</v>
      </c>
      <c r="Q143" s="11">
        <v>1.5</v>
      </c>
      <c r="R143" s="11">
        <f t="shared" si="13"/>
        <v>1.5</v>
      </c>
      <c r="S143" s="11" t="s">
        <v>1455</v>
      </c>
      <c r="U143" t="str">
        <f t="shared" si="12"/>
        <v>是</v>
      </c>
    </row>
    <row r="144" spans="1:21">
      <c r="A144" s="2" t="str">
        <f>K144&amp;MID(L:L,15,4)</f>
        <v>李诗鑑1217</v>
      </c>
      <c r="B144" s="7" t="s">
        <v>1719</v>
      </c>
      <c r="C144" s="7" t="s">
        <v>1457</v>
      </c>
      <c r="D144" s="7">
        <v>57</v>
      </c>
      <c r="E144" s="7" t="s">
        <v>1720</v>
      </c>
      <c r="F144" s="7" t="s">
        <v>24525</v>
      </c>
      <c r="G144" s="7" t="s">
        <v>24526</v>
      </c>
      <c r="H144" s="7" t="s">
        <v>1450</v>
      </c>
      <c r="I144" s="7" t="s">
        <v>24527</v>
      </c>
      <c r="J144" s="7" t="s">
        <v>1452</v>
      </c>
      <c r="K144" s="7" t="s">
        <v>980</v>
      </c>
      <c r="L144" s="7" t="s">
        <v>981</v>
      </c>
      <c r="M144" s="7" t="s">
        <v>1453</v>
      </c>
      <c r="N144" s="7" t="s">
        <v>23</v>
      </c>
      <c r="O144" s="11">
        <v>2</v>
      </c>
      <c r="P144" s="11">
        <v>40</v>
      </c>
      <c r="Q144" s="11">
        <v>1.5</v>
      </c>
      <c r="R144" s="11">
        <f t="shared" si="13"/>
        <v>0.5</v>
      </c>
      <c r="S144" s="11" t="s">
        <v>1455</v>
      </c>
      <c r="U144" t="str">
        <f t="shared" si="12"/>
        <v>是</v>
      </c>
    </row>
    <row r="145" spans="1:21">
      <c r="A145" s="2" t="str">
        <f>K145&amp;MID(L:L,15,4)</f>
        <v>潘金逢1532</v>
      </c>
      <c r="B145" s="7" t="s">
        <v>2519</v>
      </c>
      <c r="C145" s="7" t="s">
        <v>1457</v>
      </c>
      <c r="D145" s="7">
        <v>49</v>
      </c>
      <c r="E145" s="7" t="s">
        <v>2520</v>
      </c>
      <c r="F145" s="7" t="s">
        <v>24528</v>
      </c>
      <c r="G145" s="7" t="s">
        <v>24529</v>
      </c>
      <c r="H145" s="7" t="s">
        <v>1450</v>
      </c>
      <c r="I145" s="7" t="s">
        <v>23483</v>
      </c>
      <c r="J145" s="7" t="s">
        <v>1452</v>
      </c>
      <c r="K145" s="7" t="s">
        <v>503</v>
      </c>
      <c r="L145" s="7" t="s">
        <v>504</v>
      </c>
      <c r="M145" s="7" t="s">
        <v>1461</v>
      </c>
      <c r="N145" s="7" t="s">
        <v>23</v>
      </c>
      <c r="O145" s="11">
        <v>3</v>
      </c>
      <c r="P145" s="11">
        <v>8</v>
      </c>
      <c r="Q145" s="11">
        <v>3</v>
      </c>
      <c r="R145" s="11">
        <f t="shared" si="13"/>
        <v>0</v>
      </c>
      <c r="S145" s="11" t="s">
        <v>1455</v>
      </c>
      <c r="U145" t="str">
        <f t="shared" si="12"/>
        <v>是</v>
      </c>
    </row>
    <row r="146" spans="1:21">
      <c r="A146" s="2" t="str">
        <f>K146&amp;MID(L:L,15,4)</f>
        <v>彭次光5430</v>
      </c>
      <c r="B146" s="7" t="s">
        <v>1898</v>
      </c>
      <c r="C146" s="7" t="s">
        <v>1446</v>
      </c>
      <c r="D146" s="7">
        <v>56</v>
      </c>
      <c r="E146" s="7" t="s">
        <v>1899</v>
      </c>
      <c r="F146" s="7" t="s">
        <v>24530</v>
      </c>
      <c r="G146" s="7" t="s">
        <v>24531</v>
      </c>
      <c r="H146" s="7" t="s">
        <v>1450</v>
      </c>
      <c r="I146" s="7" t="s">
        <v>24532</v>
      </c>
      <c r="J146" s="7" t="s">
        <v>1452</v>
      </c>
      <c r="K146" s="7" t="s">
        <v>512</v>
      </c>
      <c r="L146" s="7" t="s">
        <v>513</v>
      </c>
      <c r="M146" s="7" t="s">
        <v>1453</v>
      </c>
      <c r="N146" s="7" t="s">
        <v>23</v>
      </c>
      <c r="O146" s="11">
        <v>4</v>
      </c>
      <c r="P146" s="11">
        <v>53</v>
      </c>
      <c r="Q146" s="11">
        <v>1.5</v>
      </c>
      <c r="R146" s="11">
        <f t="shared" si="13"/>
        <v>2.5</v>
      </c>
      <c r="S146" s="11" t="s">
        <v>1455</v>
      </c>
      <c r="U146" t="str">
        <f t="shared" si="12"/>
        <v>是</v>
      </c>
    </row>
    <row r="147" spans="1:21">
      <c r="A147" s="2" t="str">
        <f>K147&amp;MID(L:L,15,4)</f>
        <v>黄见崧1247</v>
      </c>
      <c r="B147" s="7" t="s">
        <v>2648</v>
      </c>
      <c r="C147" s="7" t="s">
        <v>1457</v>
      </c>
      <c r="D147" s="7">
        <v>51</v>
      </c>
      <c r="E147" s="7" t="s">
        <v>917</v>
      </c>
      <c r="F147" s="7" t="s">
        <v>24533</v>
      </c>
      <c r="G147" s="7" t="s">
        <v>24534</v>
      </c>
      <c r="H147" s="7" t="s">
        <v>2366</v>
      </c>
      <c r="I147" s="7" t="s">
        <v>24535</v>
      </c>
      <c r="J147" s="7" t="s">
        <v>1452</v>
      </c>
      <c r="K147" s="7" t="s">
        <v>248</v>
      </c>
      <c r="L147" s="7" t="s">
        <v>249</v>
      </c>
      <c r="M147" s="7" t="s">
        <v>1453</v>
      </c>
      <c r="N147" s="7" t="s">
        <v>23</v>
      </c>
      <c r="O147" s="11">
        <v>2</v>
      </c>
      <c r="P147" s="11">
        <v>10</v>
      </c>
      <c r="Q147" s="11">
        <v>1.5</v>
      </c>
      <c r="R147" s="11">
        <f t="shared" si="13"/>
        <v>0.5</v>
      </c>
      <c r="S147" s="11" t="s">
        <v>1455</v>
      </c>
      <c r="U147" t="str">
        <f t="shared" si="12"/>
        <v>是</v>
      </c>
    </row>
    <row r="148" spans="1:21">
      <c r="A148" s="2" t="str">
        <f>K148&amp;MID(L:L,15,4)</f>
        <v>王颖欣1243</v>
      </c>
      <c r="B148" s="7" t="s">
        <v>2648</v>
      </c>
      <c r="C148" s="7" t="s">
        <v>1457</v>
      </c>
      <c r="D148" s="7">
        <v>51</v>
      </c>
      <c r="E148" s="7" t="s">
        <v>917</v>
      </c>
      <c r="F148" s="7" t="s">
        <v>24536</v>
      </c>
      <c r="G148" s="7" t="s">
        <v>24537</v>
      </c>
      <c r="H148" s="7" t="s">
        <v>1450</v>
      </c>
      <c r="I148" s="7" t="s">
        <v>22781</v>
      </c>
      <c r="J148" s="7" t="s">
        <v>1452</v>
      </c>
      <c r="K148" s="7" t="s">
        <v>915</v>
      </c>
      <c r="L148" s="7" t="s">
        <v>916</v>
      </c>
      <c r="M148" s="7" t="s">
        <v>1461</v>
      </c>
      <c r="N148" s="7" t="s">
        <v>23</v>
      </c>
      <c r="O148" s="11">
        <v>3</v>
      </c>
      <c r="P148" s="11">
        <v>35</v>
      </c>
      <c r="Q148" s="11">
        <v>3</v>
      </c>
      <c r="R148" s="11">
        <f t="shared" si="13"/>
        <v>0</v>
      </c>
      <c r="S148" s="11" t="s">
        <v>1455</v>
      </c>
      <c r="U148" t="str">
        <f t="shared" si="12"/>
        <v>是</v>
      </c>
    </row>
    <row r="149" spans="1:21">
      <c r="A149" s="2" t="str">
        <f>K149&amp;MID(L:L,15,4)</f>
        <v>温新群2747</v>
      </c>
      <c r="B149" s="7" t="s">
        <v>2675</v>
      </c>
      <c r="C149" s="7" t="s">
        <v>1446</v>
      </c>
      <c r="D149" s="7">
        <v>54</v>
      </c>
      <c r="E149" s="7" t="s">
        <v>2676</v>
      </c>
      <c r="F149" s="7" t="s">
        <v>24538</v>
      </c>
      <c r="G149" s="7" t="s">
        <v>24539</v>
      </c>
      <c r="H149" s="7" t="s">
        <v>1450</v>
      </c>
      <c r="I149" s="7" t="s">
        <v>24540</v>
      </c>
      <c r="J149" s="7" t="s">
        <v>1452</v>
      </c>
      <c r="K149" s="7" t="s">
        <v>573</v>
      </c>
      <c r="L149" s="7" t="s">
        <v>574</v>
      </c>
      <c r="M149" s="7" t="s">
        <v>1453</v>
      </c>
      <c r="N149" s="7" t="s">
        <v>23</v>
      </c>
      <c r="O149" s="11">
        <v>5</v>
      </c>
      <c r="P149" s="11">
        <v>16</v>
      </c>
      <c r="Q149" s="11">
        <v>1.5</v>
      </c>
      <c r="R149" s="11">
        <f t="shared" si="13"/>
        <v>3.5</v>
      </c>
      <c r="S149" s="11" t="s">
        <v>1455</v>
      </c>
      <c r="U149" t="str">
        <f t="shared" si="12"/>
        <v>是</v>
      </c>
    </row>
    <row r="150" spans="1:21">
      <c r="A150" s="2" t="str">
        <f>K150&amp;MID(L:L,15,4)</f>
        <v>周关6023</v>
      </c>
      <c r="B150" s="7" t="s">
        <v>2892</v>
      </c>
      <c r="C150" s="7" t="s">
        <v>1446</v>
      </c>
      <c r="D150" s="7">
        <v>45</v>
      </c>
      <c r="E150" s="7" t="s">
        <v>2320</v>
      </c>
      <c r="F150" s="7" t="s">
        <v>24541</v>
      </c>
      <c r="G150" s="7" t="s">
        <v>24542</v>
      </c>
      <c r="H150" s="7" t="s">
        <v>1450</v>
      </c>
      <c r="I150" s="7" t="s">
        <v>11110</v>
      </c>
      <c r="J150" s="7" t="s">
        <v>1452</v>
      </c>
      <c r="K150" s="7" t="s">
        <v>606</v>
      </c>
      <c r="L150" s="7" t="s">
        <v>607</v>
      </c>
      <c r="M150" s="7" t="s">
        <v>1453</v>
      </c>
      <c r="N150" s="7" t="s">
        <v>23</v>
      </c>
      <c r="O150" s="11">
        <v>4</v>
      </c>
      <c r="P150" s="11">
        <v>14</v>
      </c>
      <c r="Q150" s="11">
        <v>1.5</v>
      </c>
      <c r="R150" s="11">
        <f t="shared" si="13"/>
        <v>2.5</v>
      </c>
      <c r="S150" s="11" t="s">
        <v>1455</v>
      </c>
      <c r="U150" t="str">
        <f t="shared" si="12"/>
        <v>是</v>
      </c>
    </row>
    <row r="151" spans="1:21">
      <c r="A151" s="2" t="str">
        <f>K151&amp;MID(L:L,15,4)</f>
        <v>伍焕棠2432</v>
      </c>
      <c r="B151" s="7" t="s">
        <v>6824</v>
      </c>
      <c r="C151" s="7" t="s">
        <v>1457</v>
      </c>
      <c r="D151" s="7">
        <v>52</v>
      </c>
      <c r="E151" s="7" t="s">
        <v>6825</v>
      </c>
      <c r="F151" s="7" t="s">
        <v>24543</v>
      </c>
      <c r="G151" s="7" t="s">
        <v>24544</v>
      </c>
      <c r="H151" s="7" t="s">
        <v>1450</v>
      </c>
      <c r="I151" s="7" t="s">
        <v>24545</v>
      </c>
      <c r="J151" s="7" t="s">
        <v>1452</v>
      </c>
      <c r="K151" s="7" t="s">
        <v>831</v>
      </c>
      <c r="L151" s="7" t="s">
        <v>832</v>
      </c>
      <c r="M151" s="7" t="s">
        <v>1461</v>
      </c>
      <c r="N151" s="7" t="s">
        <v>1467</v>
      </c>
      <c r="O151" s="11">
        <v>6</v>
      </c>
      <c r="P151" s="11">
        <v>0</v>
      </c>
      <c r="Q151" s="11">
        <v>3</v>
      </c>
      <c r="R151" s="11">
        <f t="shared" si="13"/>
        <v>3</v>
      </c>
      <c r="S151" s="11" t="s">
        <v>1455</v>
      </c>
      <c r="U151" t="str">
        <f t="shared" si="12"/>
        <v>是</v>
      </c>
    </row>
    <row r="152" spans="1:21">
      <c r="A152" s="2" t="str">
        <f>K152&amp;MID(L:L,15,4)</f>
        <v>李新尚1629</v>
      </c>
      <c r="B152" s="7" t="s">
        <v>2128</v>
      </c>
      <c r="C152" s="7" t="s">
        <v>1446</v>
      </c>
      <c r="D152" s="7">
        <v>59</v>
      </c>
      <c r="E152" s="7" t="s">
        <v>2129</v>
      </c>
      <c r="F152" s="7" t="s">
        <v>24546</v>
      </c>
      <c r="G152" s="7" t="s">
        <v>24547</v>
      </c>
      <c r="H152" s="7" t="s">
        <v>2132</v>
      </c>
      <c r="I152" s="7" t="s">
        <v>24548</v>
      </c>
      <c r="J152" s="7" t="s">
        <v>1452</v>
      </c>
      <c r="K152" s="7" t="s">
        <v>279</v>
      </c>
      <c r="L152" s="7" t="s">
        <v>280</v>
      </c>
      <c r="M152" s="7" t="s">
        <v>1453</v>
      </c>
      <c r="N152" s="7" t="s">
        <v>23</v>
      </c>
      <c r="O152" s="11">
        <v>6</v>
      </c>
      <c r="P152" s="11">
        <v>40</v>
      </c>
      <c r="Q152" s="11">
        <v>1.5</v>
      </c>
      <c r="R152" s="11">
        <f t="shared" si="13"/>
        <v>4.5</v>
      </c>
      <c r="S152" s="11" t="s">
        <v>1455</v>
      </c>
      <c r="U152" t="str">
        <f t="shared" si="12"/>
        <v>是</v>
      </c>
    </row>
    <row r="153" spans="1:21">
      <c r="A153" s="2" t="str">
        <f>K153&amp;MID(L:L,15,4)</f>
        <v>刘义昌1615</v>
      </c>
      <c r="B153" s="7" t="s">
        <v>2128</v>
      </c>
      <c r="C153" s="7" t="s">
        <v>1446</v>
      </c>
      <c r="D153" s="7">
        <v>59</v>
      </c>
      <c r="E153" s="7" t="s">
        <v>2129</v>
      </c>
      <c r="F153" s="7" t="s">
        <v>24549</v>
      </c>
      <c r="G153" s="7" t="s">
        <v>24550</v>
      </c>
      <c r="H153" s="7" t="s">
        <v>1450</v>
      </c>
      <c r="I153" s="7" t="s">
        <v>24551</v>
      </c>
      <c r="J153" s="7" t="s">
        <v>1452</v>
      </c>
      <c r="K153" s="7" t="s">
        <v>414</v>
      </c>
      <c r="L153" s="7" t="s">
        <v>415</v>
      </c>
      <c r="M153" s="7" t="s">
        <v>1461</v>
      </c>
      <c r="N153" s="7" t="s">
        <v>23</v>
      </c>
      <c r="O153" s="11">
        <v>4</v>
      </c>
      <c r="P153" s="11">
        <v>17</v>
      </c>
      <c r="Q153" s="11">
        <v>3</v>
      </c>
      <c r="R153" s="11">
        <f t="shared" si="13"/>
        <v>1</v>
      </c>
      <c r="S153" s="11" t="s">
        <v>1455</v>
      </c>
      <c r="U153" t="str">
        <f t="shared" si="12"/>
        <v>是</v>
      </c>
    </row>
    <row r="154" spans="1:21">
      <c r="A154" s="2" t="str">
        <f>K154&amp;MID(L:L,15,4)</f>
        <v>伍炳基3938</v>
      </c>
      <c r="B154" s="7" t="s">
        <v>1934</v>
      </c>
      <c r="C154" s="7" t="s">
        <v>1446</v>
      </c>
      <c r="D154" s="7">
        <v>47</v>
      </c>
      <c r="E154" s="7" t="s">
        <v>1935</v>
      </c>
      <c r="F154" s="7" t="s">
        <v>24552</v>
      </c>
      <c r="G154" s="7" t="s">
        <v>24553</v>
      </c>
      <c r="H154" s="7" t="s">
        <v>1450</v>
      </c>
      <c r="I154" s="7" t="s">
        <v>24554</v>
      </c>
      <c r="J154" s="7" t="s">
        <v>1452</v>
      </c>
      <c r="K154" s="7" t="s">
        <v>275</v>
      </c>
      <c r="L154" s="7" t="s">
        <v>276</v>
      </c>
      <c r="M154" s="7" t="s">
        <v>1461</v>
      </c>
      <c r="N154" s="7" t="s">
        <v>23</v>
      </c>
      <c r="O154" s="11">
        <v>3</v>
      </c>
      <c r="P154" s="11">
        <v>51</v>
      </c>
      <c r="Q154" s="11">
        <v>3</v>
      </c>
      <c r="R154" s="11">
        <f t="shared" si="13"/>
        <v>0</v>
      </c>
      <c r="S154" s="11" t="s">
        <v>1455</v>
      </c>
      <c r="U154" t="str">
        <f t="shared" si="12"/>
        <v>是</v>
      </c>
    </row>
    <row r="155" spans="1:21">
      <c r="A155" s="2" t="str">
        <f>K155&amp;MID(L:L,15,4)</f>
        <v>廖连晓4841</v>
      </c>
      <c r="B155" s="7" t="s">
        <v>2550</v>
      </c>
      <c r="C155" s="7" t="s">
        <v>1457</v>
      </c>
      <c r="D155" s="7">
        <v>61</v>
      </c>
      <c r="E155" s="7" t="s">
        <v>2551</v>
      </c>
      <c r="F155" s="7" t="s">
        <v>24555</v>
      </c>
      <c r="G155" s="7" t="s">
        <v>24556</v>
      </c>
      <c r="H155" s="7" t="s">
        <v>1450</v>
      </c>
      <c r="I155" s="7" t="s">
        <v>24557</v>
      </c>
      <c r="J155" s="7" t="s">
        <v>1452</v>
      </c>
      <c r="K155" s="7" t="s">
        <v>804</v>
      </c>
      <c r="L155" s="7" t="s">
        <v>805</v>
      </c>
      <c r="M155" s="7" t="s">
        <v>1461</v>
      </c>
      <c r="N155" s="7" t="s">
        <v>23</v>
      </c>
      <c r="O155" s="11">
        <v>3</v>
      </c>
      <c r="P155" s="11">
        <v>31</v>
      </c>
      <c r="Q155" s="11">
        <v>3</v>
      </c>
      <c r="R155" s="11">
        <f t="shared" si="13"/>
        <v>0</v>
      </c>
      <c r="S155" s="11" t="s">
        <v>1455</v>
      </c>
      <c r="U155" t="str">
        <f t="shared" si="12"/>
        <v>是</v>
      </c>
    </row>
    <row r="156" spans="1:21">
      <c r="A156" s="2" t="str">
        <f>K156&amp;MID(L:L,15,4)</f>
        <v>陈执喜2120</v>
      </c>
      <c r="B156" s="7" t="s">
        <v>4362</v>
      </c>
      <c r="C156" s="7" t="s">
        <v>1457</v>
      </c>
      <c r="D156" s="7">
        <v>35</v>
      </c>
      <c r="E156" s="7" t="s">
        <v>4363</v>
      </c>
      <c r="F156" s="7" t="s">
        <v>24558</v>
      </c>
      <c r="G156" s="7" t="s">
        <v>24559</v>
      </c>
      <c r="H156" s="7" t="s">
        <v>1450</v>
      </c>
      <c r="I156" s="7" t="s">
        <v>24560</v>
      </c>
      <c r="J156" s="7" t="s">
        <v>1452</v>
      </c>
      <c r="K156" s="7" t="s">
        <v>807</v>
      </c>
      <c r="L156" s="7" t="s">
        <v>808</v>
      </c>
      <c r="M156" s="7" t="s">
        <v>1453</v>
      </c>
      <c r="N156" s="7" t="s">
        <v>23</v>
      </c>
      <c r="O156" s="11">
        <v>6</v>
      </c>
      <c r="P156" s="11">
        <v>24</v>
      </c>
      <c r="Q156" s="11">
        <v>1.5</v>
      </c>
      <c r="R156" s="11">
        <f t="shared" si="13"/>
        <v>4.5</v>
      </c>
      <c r="S156" s="11" t="s">
        <v>1455</v>
      </c>
      <c r="U156" t="str">
        <f t="shared" si="12"/>
        <v>是</v>
      </c>
    </row>
    <row r="157" spans="1:21">
      <c r="A157" s="2" t="str">
        <f>K157&amp;MID(L:L,15,4)</f>
        <v>苏洁贞5626</v>
      </c>
      <c r="B157" s="7" t="s">
        <v>2015</v>
      </c>
      <c r="C157" s="7" t="s">
        <v>1446</v>
      </c>
      <c r="D157" s="7">
        <v>59</v>
      </c>
      <c r="E157" s="7" t="s">
        <v>2016</v>
      </c>
      <c r="F157" s="7" t="s">
        <v>24561</v>
      </c>
      <c r="G157" s="7" t="s">
        <v>24562</v>
      </c>
      <c r="H157" s="7" t="s">
        <v>1450</v>
      </c>
      <c r="I157" s="7" t="s">
        <v>24563</v>
      </c>
      <c r="J157" s="7" t="s">
        <v>1452</v>
      </c>
      <c r="K157" s="7" t="s">
        <v>533</v>
      </c>
      <c r="L157" s="7" t="s">
        <v>534</v>
      </c>
      <c r="M157" s="7" t="s">
        <v>1461</v>
      </c>
      <c r="N157" s="7" t="s">
        <v>23</v>
      </c>
      <c r="O157" s="11">
        <v>3</v>
      </c>
      <c r="P157" s="11">
        <v>12</v>
      </c>
      <c r="Q157" s="11">
        <v>3</v>
      </c>
      <c r="R157" s="11">
        <f t="shared" si="13"/>
        <v>0</v>
      </c>
      <c r="S157" s="11" t="s">
        <v>1455</v>
      </c>
      <c r="U157" t="str">
        <f t="shared" si="12"/>
        <v>是</v>
      </c>
    </row>
    <row r="158" spans="1:21">
      <c r="A158" s="2" t="str">
        <f>K158&amp;MID(L:L,15,4)</f>
        <v>利间开1266</v>
      </c>
      <c r="B158" s="7" t="s">
        <v>2157</v>
      </c>
      <c r="C158" s="7" t="s">
        <v>1457</v>
      </c>
      <c r="D158" s="7">
        <v>48</v>
      </c>
      <c r="E158" s="7" t="s">
        <v>392</v>
      </c>
      <c r="F158" s="7" t="s">
        <v>24564</v>
      </c>
      <c r="G158" s="7" t="s">
        <v>24565</v>
      </c>
      <c r="H158" s="7" t="s">
        <v>1450</v>
      </c>
      <c r="I158" s="7" t="s">
        <v>24566</v>
      </c>
      <c r="J158" s="7" t="s">
        <v>1452</v>
      </c>
      <c r="K158" s="7" t="s">
        <v>389</v>
      </c>
      <c r="L158" s="7" t="s">
        <v>390</v>
      </c>
      <c r="M158" s="7" t="s">
        <v>1453</v>
      </c>
      <c r="N158" s="7" t="s">
        <v>23</v>
      </c>
      <c r="O158" s="11">
        <v>4</v>
      </c>
      <c r="P158" s="11">
        <v>53</v>
      </c>
      <c r="Q158" s="11">
        <v>1.5</v>
      </c>
      <c r="R158" s="11">
        <f t="shared" si="13"/>
        <v>2.5</v>
      </c>
      <c r="S158" s="11" t="s">
        <v>1455</v>
      </c>
      <c r="U158" t="str">
        <f t="shared" si="12"/>
        <v>是</v>
      </c>
    </row>
    <row r="159" spans="1:21">
      <c r="A159" s="2" t="str">
        <f>K159&amp;MID(L:L,15,4)</f>
        <v>吴丽珍1525</v>
      </c>
      <c r="B159" s="7" t="s">
        <v>2114</v>
      </c>
      <c r="C159" s="7" t="s">
        <v>1446</v>
      </c>
      <c r="D159" s="7">
        <v>61</v>
      </c>
      <c r="E159" s="7" t="s">
        <v>2115</v>
      </c>
      <c r="F159" s="7" t="s">
        <v>24207</v>
      </c>
      <c r="G159" s="7" t="s">
        <v>24567</v>
      </c>
      <c r="H159" s="7" t="s">
        <v>1450</v>
      </c>
      <c r="I159" s="7" t="s">
        <v>3742</v>
      </c>
      <c r="J159" s="7" t="s">
        <v>1452</v>
      </c>
      <c r="K159" s="7" t="s">
        <v>869</v>
      </c>
      <c r="L159" s="7" t="s">
        <v>870</v>
      </c>
      <c r="M159" s="7" t="s">
        <v>1461</v>
      </c>
      <c r="N159" s="7" t="s">
        <v>1454</v>
      </c>
      <c r="O159" s="11">
        <v>3</v>
      </c>
      <c r="P159" s="11">
        <v>0</v>
      </c>
      <c r="Q159" s="11">
        <v>3</v>
      </c>
      <c r="R159" s="11">
        <f t="shared" si="13"/>
        <v>0</v>
      </c>
      <c r="S159" s="11" t="s">
        <v>1455</v>
      </c>
      <c r="U159" t="str">
        <f t="shared" si="12"/>
        <v>是</v>
      </c>
    </row>
    <row r="160" spans="1:21">
      <c r="A160" s="2" t="str">
        <f>K160&amp;MID(L:L,15,4)</f>
        <v>欧阳可昌0916</v>
      </c>
      <c r="B160" s="7" t="s">
        <v>2356</v>
      </c>
      <c r="C160" s="7" t="s">
        <v>1457</v>
      </c>
      <c r="D160" s="7">
        <v>43</v>
      </c>
      <c r="E160" s="7" t="s">
        <v>384</v>
      </c>
      <c r="F160" s="7" t="s">
        <v>24568</v>
      </c>
      <c r="G160" s="7" t="s">
        <v>24569</v>
      </c>
      <c r="H160" s="7" t="s">
        <v>1450</v>
      </c>
      <c r="I160" s="7" t="s">
        <v>3168</v>
      </c>
      <c r="J160" s="7" t="s">
        <v>1452</v>
      </c>
      <c r="K160" s="7" t="s">
        <v>381</v>
      </c>
      <c r="L160" s="7" t="s">
        <v>382</v>
      </c>
      <c r="M160" s="7" t="s">
        <v>1453</v>
      </c>
      <c r="N160" s="7" t="s">
        <v>23</v>
      </c>
      <c r="O160" s="11">
        <v>3</v>
      </c>
      <c r="P160" s="11">
        <v>37</v>
      </c>
      <c r="Q160" s="11">
        <v>1.5</v>
      </c>
      <c r="R160" s="11">
        <f t="shared" si="13"/>
        <v>1.5</v>
      </c>
      <c r="S160" s="11" t="s">
        <v>1455</v>
      </c>
      <c r="U160" t="str">
        <f t="shared" si="12"/>
        <v>是</v>
      </c>
    </row>
    <row r="161" spans="1:21">
      <c r="A161" s="2" t="str">
        <f>K161&amp;MID(L:L,15,4)</f>
        <v>何炳耀0034</v>
      </c>
      <c r="B161" s="7" t="s">
        <v>2351</v>
      </c>
      <c r="C161" s="7" t="s">
        <v>1446</v>
      </c>
      <c r="D161" s="7">
        <v>54</v>
      </c>
      <c r="E161" s="7" t="s">
        <v>2352</v>
      </c>
      <c r="F161" s="7" t="s">
        <v>24570</v>
      </c>
      <c r="G161" s="7" t="s">
        <v>24571</v>
      </c>
      <c r="H161" s="7" t="s">
        <v>1450</v>
      </c>
      <c r="I161" s="7" t="s">
        <v>24572</v>
      </c>
      <c r="J161" s="7" t="s">
        <v>1452</v>
      </c>
      <c r="K161" s="7" t="s">
        <v>198</v>
      </c>
      <c r="L161" s="7" t="s">
        <v>199</v>
      </c>
      <c r="M161" s="7" t="s">
        <v>1461</v>
      </c>
      <c r="N161" s="7" t="s">
        <v>23</v>
      </c>
      <c r="O161" s="11">
        <v>7</v>
      </c>
      <c r="P161" s="11">
        <v>39</v>
      </c>
      <c r="Q161" s="11">
        <v>3</v>
      </c>
      <c r="R161" s="11">
        <f t="shared" si="13"/>
        <v>4</v>
      </c>
      <c r="S161" s="11" t="s">
        <v>1455</v>
      </c>
      <c r="U161" t="str">
        <f t="shared" si="12"/>
        <v>是</v>
      </c>
    </row>
    <row r="162" spans="1:21">
      <c r="A162" s="2" t="str">
        <f>K162&amp;MID(L:L,15,4)</f>
        <v>宋情国5113</v>
      </c>
      <c r="B162" s="7" t="s">
        <v>1949</v>
      </c>
      <c r="C162" s="7" t="s">
        <v>1457</v>
      </c>
      <c r="D162" s="7">
        <v>53</v>
      </c>
      <c r="E162" s="7" t="s">
        <v>1950</v>
      </c>
      <c r="F162" s="7" t="s">
        <v>24573</v>
      </c>
      <c r="G162" s="7" t="s">
        <v>24574</v>
      </c>
      <c r="H162" s="7" t="s">
        <v>2042</v>
      </c>
      <c r="I162" s="7" t="s">
        <v>24575</v>
      </c>
      <c r="J162" s="7" t="s">
        <v>1452</v>
      </c>
      <c r="K162" s="7" t="s">
        <v>474</v>
      </c>
      <c r="L162" s="7" t="s">
        <v>475</v>
      </c>
      <c r="M162" s="7" t="s">
        <v>1461</v>
      </c>
      <c r="N162" s="7" t="s">
        <v>23</v>
      </c>
      <c r="O162" s="11">
        <v>3</v>
      </c>
      <c r="P162" s="11">
        <v>42</v>
      </c>
      <c r="Q162" s="11">
        <v>3</v>
      </c>
      <c r="R162" s="11">
        <f t="shared" si="13"/>
        <v>0</v>
      </c>
      <c r="S162" s="11" t="s">
        <v>1455</v>
      </c>
      <c r="U162" t="str">
        <f t="shared" si="12"/>
        <v>是</v>
      </c>
    </row>
    <row r="163" spans="1:21">
      <c r="A163" s="2" t="str">
        <f>K163&amp;MID(L:L,15,4)</f>
        <v>黄良从1013</v>
      </c>
      <c r="B163" s="7" t="s">
        <v>1773</v>
      </c>
      <c r="C163" s="7" t="s">
        <v>1446</v>
      </c>
      <c r="D163" s="7">
        <v>52</v>
      </c>
      <c r="E163" s="7" t="s">
        <v>1774</v>
      </c>
      <c r="F163" s="7" t="s">
        <v>24576</v>
      </c>
      <c r="G163" s="7" t="s">
        <v>24577</v>
      </c>
      <c r="H163" s="7" t="s">
        <v>1450</v>
      </c>
      <c r="I163" s="7" t="s">
        <v>24578</v>
      </c>
      <c r="J163" s="7" t="s">
        <v>1452</v>
      </c>
      <c r="K163" s="7" t="s">
        <v>207</v>
      </c>
      <c r="L163" s="7" t="s">
        <v>208</v>
      </c>
      <c r="M163" s="7" t="s">
        <v>1461</v>
      </c>
      <c r="N163" s="7" t="s">
        <v>23</v>
      </c>
      <c r="O163" s="11">
        <v>0</v>
      </c>
      <c r="P163" s="11">
        <v>1</v>
      </c>
      <c r="Q163" s="11">
        <v>3</v>
      </c>
      <c r="R163" s="11">
        <f t="shared" si="13"/>
        <v>-3</v>
      </c>
      <c r="S163" s="11" t="s">
        <v>1520</v>
      </c>
      <c r="U163" t="str">
        <f t="shared" si="12"/>
        <v>否</v>
      </c>
    </row>
    <row r="164" spans="1:21">
      <c r="A164" s="2" t="str">
        <f>K164&amp;MID(L:L,15,4)</f>
        <v>黄良从1013</v>
      </c>
      <c r="B164" s="7" t="s">
        <v>1773</v>
      </c>
      <c r="C164" s="7" t="s">
        <v>1446</v>
      </c>
      <c r="D164" s="7">
        <v>52</v>
      </c>
      <c r="E164" s="7" t="s">
        <v>1774</v>
      </c>
      <c r="F164" s="7" t="s">
        <v>24579</v>
      </c>
      <c r="G164" s="7" t="s">
        <v>24580</v>
      </c>
      <c r="H164" s="7" t="s">
        <v>1450</v>
      </c>
      <c r="I164" s="7" t="s">
        <v>11159</v>
      </c>
      <c r="J164" s="7" t="s">
        <v>1452</v>
      </c>
      <c r="K164" s="7" t="s">
        <v>207</v>
      </c>
      <c r="L164" s="7" t="s">
        <v>208</v>
      </c>
      <c r="M164" s="7" t="s">
        <v>1461</v>
      </c>
      <c r="N164" s="7" t="s">
        <v>23</v>
      </c>
      <c r="O164" s="11">
        <v>3</v>
      </c>
      <c r="P164" s="11">
        <v>33</v>
      </c>
      <c r="Q164" s="11">
        <v>3</v>
      </c>
      <c r="R164" s="11">
        <f t="shared" si="13"/>
        <v>0</v>
      </c>
      <c r="S164" s="11" t="s">
        <v>1455</v>
      </c>
      <c r="U164" t="str">
        <f t="shared" si="12"/>
        <v>是</v>
      </c>
    </row>
    <row r="165" spans="1:21">
      <c r="A165" s="2" t="str">
        <f>K165&amp;MID(L:L,15,4)</f>
        <v>孔雁屏6029</v>
      </c>
      <c r="B165" s="7" t="s">
        <v>2745</v>
      </c>
      <c r="C165" s="7" t="s">
        <v>1457</v>
      </c>
      <c r="D165" s="7">
        <v>61</v>
      </c>
      <c r="E165" s="7" t="s">
        <v>328</v>
      </c>
      <c r="F165" s="7" t="s">
        <v>24581</v>
      </c>
      <c r="G165" s="7" t="s">
        <v>24582</v>
      </c>
      <c r="H165" s="7" t="s">
        <v>1450</v>
      </c>
      <c r="I165" s="7" t="s">
        <v>24583</v>
      </c>
      <c r="J165" s="7" t="s">
        <v>1452</v>
      </c>
      <c r="K165" s="7" t="s">
        <v>325</v>
      </c>
      <c r="L165" s="7" t="s">
        <v>326</v>
      </c>
      <c r="M165" s="7" t="s">
        <v>1461</v>
      </c>
      <c r="N165" s="7" t="s">
        <v>23</v>
      </c>
      <c r="O165" s="11">
        <v>4</v>
      </c>
      <c r="P165" s="11">
        <v>11</v>
      </c>
      <c r="Q165" s="11">
        <v>3</v>
      </c>
      <c r="R165" s="11">
        <f t="shared" si="13"/>
        <v>1</v>
      </c>
      <c r="S165" s="11" t="s">
        <v>1455</v>
      </c>
      <c r="U165" t="str">
        <f t="shared" si="12"/>
        <v>是</v>
      </c>
    </row>
    <row r="166" spans="1:21">
      <c r="A166" s="2" t="str">
        <f>K166&amp;MID(L:L,15,4)</f>
        <v>陈金带1521</v>
      </c>
      <c r="B166" s="7" t="s">
        <v>16527</v>
      </c>
      <c r="C166" s="7" t="s">
        <v>1457</v>
      </c>
      <c r="D166" s="7">
        <v>45</v>
      </c>
      <c r="E166" s="7" t="s">
        <v>16528</v>
      </c>
      <c r="F166" s="7" t="s">
        <v>24584</v>
      </c>
      <c r="G166" s="7" t="s">
        <v>24585</v>
      </c>
      <c r="H166" s="7" t="s">
        <v>1740</v>
      </c>
      <c r="I166" s="7" t="s">
        <v>10731</v>
      </c>
      <c r="J166" s="7" t="s">
        <v>1452</v>
      </c>
      <c r="K166" s="7" t="s">
        <v>763</v>
      </c>
      <c r="L166" s="7" t="s">
        <v>764</v>
      </c>
      <c r="M166" s="7" t="s">
        <v>1453</v>
      </c>
      <c r="N166" s="7" t="s">
        <v>23</v>
      </c>
      <c r="O166" s="11">
        <v>1</v>
      </c>
      <c r="P166" s="11">
        <v>56</v>
      </c>
      <c r="Q166" s="11">
        <v>1.5</v>
      </c>
      <c r="R166" s="11">
        <v>0</v>
      </c>
      <c r="S166" s="11" t="s">
        <v>1455</v>
      </c>
      <c r="U166" t="str">
        <f t="shared" si="12"/>
        <v>是</v>
      </c>
    </row>
    <row r="167" spans="1:21">
      <c r="A167" s="2" t="str">
        <f>K167&amp;MID(L:L,15,4)</f>
        <v>陈汤兰1521</v>
      </c>
      <c r="B167" s="7" t="s">
        <v>16527</v>
      </c>
      <c r="C167" s="7" t="s">
        <v>1457</v>
      </c>
      <c r="D167" s="7">
        <v>45</v>
      </c>
      <c r="E167" s="7" t="s">
        <v>16528</v>
      </c>
      <c r="F167" s="7" t="s">
        <v>24586</v>
      </c>
      <c r="G167" s="7" t="s">
        <v>24587</v>
      </c>
      <c r="H167" s="7" t="s">
        <v>1450</v>
      </c>
      <c r="I167" s="7" t="s">
        <v>24588</v>
      </c>
      <c r="J167" s="7" t="s">
        <v>1452</v>
      </c>
      <c r="K167" s="7" t="s">
        <v>758</v>
      </c>
      <c r="L167" s="7" t="s">
        <v>759</v>
      </c>
      <c r="M167" s="7" t="s">
        <v>1453</v>
      </c>
      <c r="N167" s="7" t="s">
        <v>23</v>
      </c>
      <c r="O167" s="11">
        <v>1</v>
      </c>
      <c r="P167" s="11">
        <v>56</v>
      </c>
      <c r="Q167" s="11">
        <v>1.5</v>
      </c>
      <c r="R167" s="11">
        <v>0</v>
      </c>
      <c r="S167" s="11" t="s">
        <v>1455</v>
      </c>
      <c r="U167" t="str">
        <f t="shared" si="12"/>
        <v>是</v>
      </c>
    </row>
    <row r="168" spans="1:21">
      <c r="A168" s="2" t="str">
        <f>K168&amp;MID(L:L,15,4)</f>
        <v>邓锦文0633</v>
      </c>
      <c r="B168" s="7" t="s">
        <v>2006</v>
      </c>
      <c r="C168" s="7" t="s">
        <v>1446</v>
      </c>
      <c r="D168" s="7">
        <v>41</v>
      </c>
      <c r="E168" s="7" t="s">
        <v>1833</v>
      </c>
      <c r="F168" s="7" t="s">
        <v>24589</v>
      </c>
      <c r="G168" s="7" t="s">
        <v>24590</v>
      </c>
      <c r="H168" s="7" t="s">
        <v>1450</v>
      </c>
      <c r="I168" s="7" t="s">
        <v>13619</v>
      </c>
      <c r="J168" s="7" t="s">
        <v>1452</v>
      </c>
      <c r="K168" s="7" t="s">
        <v>131</v>
      </c>
      <c r="L168" s="7" t="s">
        <v>132</v>
      </c>
      <c r="M168" s="7" t="s">
        <v>1453</v>
      </c>
      <c r="N168" s="7" t="s">
        <v>23</v>
      </c>
      <c r="O168" s="11">
        <v>2</v>
      </c>
      <c r="P168" s="11">
        <v>40</v>
      </c>
      <c r="Q168" s="11">
        <v>1.5</v>
      </c>
      <c r="R168" s="11">
        <f t="shared" ref="R168:R173" si="14">O168-Q168</f>
        <v>0.5</v>
      </c>
      <c r="S168" s="11" t="s">
        <v>1455</v>
      </c>
      <c r="U168" t="str">
        <f t="shared" si="12"/>
        <v>是</v>
      </c>
    </row>
    <row r="169" spans="1:21">
      <c r="A169" s="2" t="str">
        <f>K169&amp;MID(L:L,15,4)</f>
        <v>梁作仪5412</v>
      </c>
      <c r="B169" s="7" t="s">
        <v>2216</v>
      </c>
      <c r="C169" s="7" t="s">
        <v>1446</v>
      </c>
      <c r="D169" s="7">
        <v>51</v>
      </c>
      <c r="E169" s="7" t="s">
        <v>2217</v>
      </c>
      <c r="F169" s="7" t="s">
        <v>24591</v>
      </c>
      <c r="G169" s="7" t="s">
        <v>24592</v>
      </c>
      <c r="H169" s="7" t="s">
        <v>1450</v>
      </c>
      <c r="I169" s="7" t="s">
        <v>19625</v>
      </c>
      <c r="J169" s="7" t="s">
        <v>1452</v>
      </c>
      <c r="K169" s="7" t="s">
        <v>951</v>
      </c>
      <c r="L169" s="7" t="s">
        <v>952</v>
      </c>
      <c r="M169" s="7" t="s">
        <v>1461</v>
      </c>
      <c r="N169" s="7" t="s">
        <v>23</v>
      </c>
      <c r="O169" s="11">
        <v>3</v>
      </c>
      <c r="P169" s="11">
        <v>0</v>
      </c>
      <c r="Q169" s="11">
        <v>3</v>
      </c>
      <c r="R169" s="11">
        <f t="shared" si="14"/>
        <v>0</v>
      </c>
      <c r="S169" s="11" t="s">
        <v>1455</v>
      </c>
      <c r="U169" t="str">
        <f t="shared" si="12"/>
        <v>是</v>
      </c>
    </row>
    <row r="170" spans="1:21">
      <c r="A170" s="2" t="str">
        <f>K170&amp;MID(L:L,15,4)</f>
        <v>孔雪芳0928</v>
      </c>
      <c r="B170" s="7" t="s">
        <v>2216</v>
      </c>
      <c r="C170" s="7" t="s">
        <v>1446</v>
      </c>
      <c r="D170" s="7">
        <v>51</v>
      </c>
      <c r="E170" s="7" t="s">
        <v>2217</v>
      </c>
      <c r="F170" s="7" t="s">
        <v>24593</v>
      </c>
      <c r="G170" s="7" t="s">
        <v>24594</v>
      </c>
      <c r="H170" s="7" t="s">
        <v>1450</v>
      </c>
      <c r="I170" s="7" t="s">
        <v>13004</v>
      </c>
      <c r="J170" s="7" t="s">
        <v>1452</v>
      </c>
      <c r="K170" s="7" t="s">
        <v>947</v>
      </c>
      <c r="L170" s="7" t="s">
        <v>948</v>
      </c>
      <c r="M170" s="7" t="s">
        <v>1461</v>
      </c>
      <c r="N170" s="7" t="s">
        <v>23</v>
      </c>
      <c r="O170" s="11">
        <v>3</v>
      </c>
      <c r="P170" s="11">
        <v>22</v>
      </c>
      <c r="Q170" s="11">
        <v>3</v>
      </c>
      <c r="R170" s="11">
        <f t="shared" si="14"/>
        <v>0</v>
      </c>
      <c r="S170" s="11" t="s">
        <v>1455</v>
      </c>
      <c r="U170" t="str">
        <f t="shared" si="12"/>
        <v>是</v>
      </c>
    </row>
    <row r="171" spans="1:21">
      <c r="A171" s="2" t="str">
        <f>K171&amp;MID(L:L,15,4)</f>
        <v>梁丽珍5129</v>
      </c>
      <c r="B171" s="7" t="s">
        <v>2482</v>
      </c>
      <c r="C171" s="7" t="s">
        <v>1446</v>
      </c>
      <c r="D171" s="7">
        <v>38</v>
      </c>
      <c r="E171" s="7" t="s">
        <v>2483</v>
      </c>
      <c r="F171" s="7" t="s">
        <v>24595</v>
      </c>
      <c r="G171" s="7" t="s">
        <v>24596</v>
      </c>
      <c r="H171" s="7" t="s">
        <v>1450</v>
      </c>
      <c r="I171" s="7" t="s">
        <v>10541</v>
      </c>
      <c r="J171" s="7" t="s">
        <v>1452</v>
      </c>
      <c r="K171" s="7" t="s">
        <v>397</v>
      </c>
      <c r="L171" s="7" t="s">
        <v>398</v>
      </c>
      <c r="M171" s="7" t="s">
        <v>1453</v>
      </c>
      <c r="N171" s="7" t="s">
        <v>23</v>
      </c>
      <c r="O171" s="11">
        <v>2</v>
      </c>
      <c r="P171" s="11">
        <v>1</v>
      </c>
      <c r="Q171" s="11">
        <v>1.5</v>
      </c>
      <c r="R171" s="11">
        <f t="shared" si="14"/>
        <v>0.5</v>
      </c>
      <c r="S171" s="11" t="s">
        <v>1455</v>
      </c>
      <c r="U171" t="str">
        <f t="shared" si="12"/>
        <v>是</v>
      </c>
    </row>
    <row r="172" spans="1:21">
      <c r="A172" s="2" t="str">
        <f>K172&amp;MID(L:L,15,4)</f>
        <v>刘亚美0629</v>
      </c>
      <c r="B172" s="7" t="s">
        <v>2452</v>
      </c>
      <c r="C172" s="7" t="s">
        <v>1444</v>
      </c>
      <c r="D172" s="7">
        <v>64</v>
      </c>
      <c r="E172" s="7" t="s">
        <v>509</v>
      </c>
      <c r="F172" s="7" t="s">
        <v>24597</v>
      </c>
      <c r="G172" s="7" t="s">
        <v>24598</v>
      </c>
      <c r="H172" s="7" t="s">
        <v>1450</v>
      </c>
      <c r="I172" s="7" t="s">
        <v>24599</v>
      </c>
      <c r="J172" s="7" t="s">
        <v>1452</v>
      </c>
      <c r="K172" s="7" t="s">
        <v>506</v>
      </c>
      <c r="L172" s="7" t="s">
        <v>507</v>
      </c>
      <c r="M172" s="7" t="s">
        <v>1461</v>
      </c>
      <c r="N172" s="7" t="s">
        <v>23</v>
      </c>
      <c r="O172" s="11">
        <v>3</v>
      </c>
      <c r="P172" s="11">
        <v>56</v>
      </c>
      <c r="Q172" s="11">
        <v>3</v>
      </c>
      <c r="R172" s="11">
        <f t="shared" si="14"/>
        <v>0</v>
      </c>
      <c r="S172" s="11" t="s">
        <v>1455</v>
      </c>
      <c r="U172" t="str">
        <f t="shared" si="12"/>
        <v>是</v>
      </c>
    </row>
    <row r="173" spans="1:21">
      <c r="A173" s="2" t="str">
        <f>K173&amp;MID(L:L,15,4)</f>
        <v>蓝银杏5166</v>
      </c>
      <c r="B173" s="7" t="s">
        <v>1853</v>
      </c>
      <c r="C173" s="7" t="s">
        <v>1457</v>
      </c>
      <c r="D173" s="7">
        <v>62</v>
      </c>
      <c r="E173" s="7" t="s">
        <v>1854</v>
      </c>
      <c r="F173" s="7" t="s">
        <v>24600</v>
      </c>
      <c r="G173" s="7" t="s">
        <v>24601</v>
      </c>
      <c r="H173" s="7" t="s">
        <v>1450</v>
      </c>
      <c r="I173" s="7" t="s">
        <v>24602</v>
      </c>
      <c r="J173" s="7" t="s">
        <v>1452</v>
      </c>
      <c r="K173" s="7" t="s">
        <v>204</v>
      </c>
      <c r="L173" s="7" t="s">
        <v>205</v>
      </c>
      <c r="M173" s="7" t="s">
        <v>1461</v>
      </c>
      <c r="N173" s="7" t="s">
        <v>23</v>
      </c>
      <c r="O173" s="11">
        <v>10</v>
      </c>
      <c r="P173" s="11">
        <v>15</v>
      </c>
      <c r="Q173" s="11">
        <v>3</v>
      </c>
      <c r="R173" s="11">
        <f t="shared" si="14"/>
        <v>7</v>
      </c>
      <c r="S173" s="11" t="s">
        <v>1455</v>
      </c>
      <c r="U173" t="str">
        <f t="shared" si="12"/>
        <v>是</v>
      </c>
    </row>
    <row r="174" spans="1:21">
      <c r="A174" s="2" t="str">
        <f>K174&amp;MID(L:L,15,4)</f>
        <v>汤瑞东003X</v>
      </c>
      <c r="B174" s="7" t="s">
        <v>2771</v>
      </c>
      <c r="C174" s="7" t="s">
        <v>1457</v>
      </c>
      <c r="D174" s="7">
        <v>53</v>
      </c>
      <c r="E174" s="7" t="s">
        <v>2772</v>
      </c>
      <c r="F174" s="7" t="s">
        <v>24603</v>
      </c>
      <c r="G174" s="7" t="s">
        <v>24604</v>
      </c>
      <c r="H174" s="7" t="s">
        <v>1450</v>
      </c>
      <c r="I174" s="7" t="s">
        <v>24605</v>
      </c>
      <c r="J174" s="7" t="s">
        <v>1452</v>
      </c>
      <c r="K174" s="7" t="s">
        <v>651</v>
      </c>
      <c r="L174" s="7" t="s">
        <v>652</v>
      </c>
      <c r="M174" s="7" t="s">
        <v>1453</v>
      </c>
      <c r="N174" s="7" t="s">
        <v>23</v>
      </c>
      <c r="O174" s="11">
        <v>1</v>
      </c>
      <c r="P174" s="11">
        <v>47</v>
      </c>
      <c r="Q174" s="11">
        <v>1.5</v>
      </c>
      <c r="R174" s="11">
        <v>0</v>
      </c>
      <c r="S174" s="11" t="s">
        <v>1455</v>
      </c>
      <c r="U174" t="str">
        <f t="shared" si="12"/>
        <v>是</v>
      </c>
    </row>
    <row r="175" spans="1:21">
      <c r="A175" s="2" t="str">
        <f>K175&amp;MID(L:L,15,4)</f>
        <v>覃汉莲122X</v>
      </c>
      <c r="B175" s="7" t="s">
        <v>2780</v>
      </c>
      <c r="C175" s="7" t="s">
        <v>1444</v>
      </c>
      <c r="D175" s="7">
        <v>54</v>
      </c>
      <c r="E175" s="7" t="s">
        <v>2781</v>
      </c>
      <c r="F175" s="7" t="s">
        <v>24606</v>
      </c>
      <c r="G175" s="7" t="s">
        <v>24607</v>
      </c>
      <c r="H175" s="7" t="s">
        <v>1450</v>
      </c>
      <c r="I175" s="7" t="s">
        <v>8007</v>
      </c>
      <c r="J175" s="7" t="s">
        <v>1452</v>
      </c>
      <c r="K175" s="7" t="s">
        <v>492</v>
      </c>
      <c r="L175" s="7" t="s">
        <v>493</v>
      </c>
      <c r="M175" s="7" t="s">
        <v>1461</v>
      </c>
      <c r="N175" s="7" t="s">
        <v>23</v>
      </c>
      <c r="O175" s="11">
        <v>3</v>
      </c>
      <c r="P175" s="11">
        <v>1</v>
      </c>
      <c r="Q175" s="11">
        <v>3</v>
      </c>
      <c r="R175" s="11">
        <f t="shared" ref="R175:R184" si="15">O175-Q175</f>
        <v>0</v>
      </c>
      <c r="S175" s="11" t="s">
        <v>1455</v>
      </c>
      <c r="U175" t="str">
        <f t="shared" si="12"/>
        <v>是</v>
      </c>
    </row>
    <row r="176" spans="1:21">
      <c r="A176" s="2" t="str">
        <f>K176&amp;MID(L:L,15,4)</f>
        <v>朱珍珠1622</v>
      </c>
      <c r="B176" s="7" t="s">
        <v>1572</v>
      </c>
      <c r="C176" s="7" t="s">
        <v>1446</v>
      </c>
      <c r="D176" s="7">
        <v>63</v>
      </c>
      <c r="E176" s="7" t="s">
        <v>1573</v>
      </c>
      <c r="F176" s="7" t="s">
        <v>24608</v>
      </c>
      <c r="G176" s="7" t="s">
        <v>24609</v>
      </c>
      <c r="H176" s="7" t="s">
        <v>1450</v>
      </c>
      <c r="I176" s="7" t="s">
        <v>24610</v>
      </c>
      <c r="J176" s="7" t="s">
        <v>1452</v>
      </c>
      <c r="K176" s="7" t="s">
        <v>765</v>
      </c>
      <c r="L176" s="7" t="s">
        <v>766</v>
      </c>
      <c r="M176" s="7" t="s">
        <v>1461</v>
      </c>
      <c r="N176" s="7" t="s">
        <v>23</v>
      </c>
      <c r="O176" s="11">
        <v>4</v>
      </c>
      <c r="P176" s="11">
        <v>48</v>
      </c>
      <c r="Q176" s="11">
        <v>3</v>
      </c>
      <c r="R176" s="11">
        <f t="shared" si="15"/>
        <v>1</v>
      </c>
      <c r="S176" s="11" t="s">
        <v>1455</v>
      </c>
      <c r="U176" t="str">
        <f t="shared" si="12"/>
        <v>是</v>
      </c>
    </row>
    <row r="177" spans="1:21">
      <c r="A177" s="2" t="str">
        <f>K177&amp;MID(L:L,15,4)</f>
        <v>钟汉2739</v>
      </c>
      <c r="B177" s="7" t="s">
        <v>2881</v>
      </c>
      <c r="C177" s="7" t="s">
        <v>1446</v>
      </c>
      <c r="D177" s="7">
        <v>44</v>
      </c>
      <c r="E177" s="7" t="s">
        <v>2882</v>
      </c>
      <c r="F177" s="7" t="s">
        <v>24589</v>
      </c>
      <c r="G177" s="7" t="s">
        <v>24611</v>
      </c>
      <c r="H177" s="7" t="s">
        <v>2884</v>
      </c>
      <c r="I177" s="7" t="s">
        <v>24612</v>
      </c>
      <c r="J177" s="7" t="s">
        <v>1452</v>
      </c>
      <c r="K177" s="7" t="s">
        <v>666</v>
      </c>
      <c r="L177" s="7" t="s">
        <v>667</v>
      </c>
      <c r="M177" s="7" t="s">
        <v>1453</v>
      </c>
      <c r="N177" s="7" t="s">
        <v>23</v>
      </c>
      <c r="O177" s="11">
        <v>2</v>
      </c>
      <c r="P177" s="11">
        <v>15</v>
      </c>
      <c r="Q177" s="11">
        <v>1.5</v>
      </c>
      <c r="R177" s="11">
        <f t="shared" si="15"/>
        <v>0.5</v>
      </c>
      <c r="S177" s="11" t="s">
        <v>1455</v>
      </c>
      <c r="U177" t="str">
        <f t="shared" si="12"/>
        <v>是</v>
      </c>
    </row>
    <row r="178" spans="1:21">
      <c r="A178" s="2" t="str">
        <f>K178&amp;MID(L:L,15,4)</f>
        <v>叶国伟0311</v>
      </c>
      <c r="B178" s="7" t="s">
        <v>2211</v>
      </c>
      <c r="C178" s="7" t="s">
        <v>1457</v>
      </c>
      <c r="D178" s="7">
        <v>44</v>
      </c>
      <c r="E178" s="7" t="s">
        <v>2212</v>
      </c>
      <c r="F178" s="7" t="s">
        <v>24613</v>
      </c>
      <c r="G178" s="7" t="s">
        <v>24614</v>
      </c>
      <c r="H178" s="7" t="s">
        <v>1450</v>
      </c>
      <c r="I178" s="7" t="s">
        <v>24615</v>
      </c>
      <c r="J178" s="7" t="s">
        <v>1452</v>
      </c>
      <c r="K178" s="7" t="s">
        <v>576</v>
      </c>
      <c r="L178" s="7" t="s">
        <v>577</v>
      </c>
      <c r="M178" s="7" t="s">
        <v>1461</v>
      </c>
      <c r="N178" s="7" t="s">
        <v>23</v>
      </c>
      <c r="O178" s="11">
        <v>12</v>
      </c>
      <c r="P178" s="11">
        <v>4</v>
      </c>
      <c r="Q178" s="11">
        <v>3</v>
      </c>
      <c r="R178" s="11">
        <f t="shared" si="15"/>
        <v>9</v>
      </c>
      <c r="S178" s="11" t="s">
        <v>1455</v>
      </c>
      <c r="U178" t="str">
        <f t="shared" si="12"/>
        <v>是</v>
      </c>
    </row>
    <row r="179" spans="1:21">
      <c r="A179" s="2" t="str">
        <f>K179&amp;MID(L:L,15,4)</f>
        <v>卢少英0345</v>
      </c>
      <c r="B179" s="7" t="s">
        <v>2211</v>
      </c>
      <c r="C179" s="7" t="s">
        <v>1457</v>
      </c>
      <c r="D179" s="7">
        <v>44</v>
      </c>
      <c r="E179" s="7" t="s">
        <v>2212</v>
      </c>
      <c r="F179" s="7" t="s">
        <v>24616</v>
      </c>
      <c r="G179" s="7" t="s">
        <v>24617</v>
      </c>
      <c r="H179" s="7" t="s">
        <v>1450</v>
      </c>
      <c r="I179" s="7" t="s">
        <v>24618</v>
      </c>
      <c r="J179" s="7" t="s">
        <v>1452</v>
      </c>
      <c r="K179" s="7" t="s">
        <v>419</v>
      </c>
      <c r="L179" s="7" t="s">
        <v>420</v>
      </c>
      <c r="M179" s="7" t="s">
        <v>1461</v>
      </c>
      <c r="N179" s="7" t="s">
        <v>23</v>
      </c>
      <c r="O179" s="11">
        <v>3</v>
      </c>
      <c r="P179" s="11">
        <v>36</v>
      </c>
      <c r="Q179" s="11">
        <v>3</v>
      </c>
      <c r="R179" s="11">
        <f t="shared" si="15"/>
        <v>0</v>
      </c>
      <c r="S179" s="11" t="s">
        <v>1455</v>
      </c>
      <c r="U179" t="str">
        <f t="shared" si="12"/>
        <v>是</v>
      </c>
    </row>
    <row r="180" spans="1:21">
      <c r="A180" s="2" t="str">
        <f>K180&amp;MID(L:L,15,4)</f>
        <v>刘桂容1225</v>
      </c>
      <c r="B180" s="7" t="s">
        <v>2487</v>
      </c>
      <c r="C180" s="7" t="s">
        <v>1446</v>
      </c>
      <c r="D180" s="7">
        <v>34</v>
      </c>
      <c r="E180" s="7" t="s">
        <v>2488</v>
      </c>
      <c r="F180" s="7" t="s">
        <v>24619</v>
      </c>
      <c r="G180" s="7" t="s">
        <v>24620</v>
      </c>
      <c r="H180" s="7" t="s">
        <v>1450</v>
      </c>
      <c r="I180" s="7" t="s">
        <v>24621</v>
      </c>
      <c r="J180" s="7" t="s">
        <v>1452</v>
      </c>
      <c r="K180" s="7" t="s">
        <v>983</v>
      </c>
      <c r="L180" s="7" t="s">
        <v>984</v>
      </c>
      <c r="M180" s="7" t="s">
        <v>1453</v>
      </c>
      <c r="N180" s="7" t="s">
        <v>23</v>
      </c>
      <c r="O180" s="11">
        <v>2</v>
      </c>
      <c r="P180" s="11">
        <v>59</v>
      </c>
      <c r="Q180" s="11">
        <v>1.5</v>
      </c>
      <c r="R180" s="11">
        <f t="shared" si="15"/>
        <v>0.5</v>
      </c>
      <c r="S180" s="11" t="s">
        <v>1455</v>
      </c>
      <c r="U180" t="str">
        <f t="shared" si="12"/>
        <v>是</v>
      </c>
    </row>
    <row r="181" spans="1:21">
      <c r="A181" s="2" t="str">
        <f>K181&amp;MID(L:L,15,4)</f>
        <v>黎再钊0058</v>
      </c>
      <c r="B181" s="7" t="s">
        <v>1631</v>
      </c>
      <c r="C181" s="7" t="s">
        <v>1446</v>
      </c>
      <c r="D181" s="7">
        <v>34</v>
      </c>
      <c r="E181" s="7" t="s">
        <v>1632</v>
      </c>
      <c r="F181" s="7" t="s">
        <v>24622</v>
      </c>
      <c r="G181" s="7" t="s">
        <v>24623</v>
      </c>
      <c r="H181" s="7" t="s">
        <v>1450</v>
      </c>
      <c r="I181" s="7" t="s">
        <v>24624</v>
      </c>
      <c r="J181" s="7" t="s">
        <v>1452</v>
      </c>
      <c r="K181" s="7" t="s">
        <v>357</v>
      </c>
      <c r="L181" s="7" t="s">
        <v>358</v>
      </c>
      <c r="M181" s="7" t="s">
        <v>1453</v>
      </c>
      <c r="N181" s="7" t="s">
        <v>23</v>
      </c>
      <c r="O181" s="11">
        <v>2</v>
      </c>
      <c r="P181" s="11">
        <v>59</v>
      </c>
      <c r="Q181" s="11">
        <v>1.5</v>
      </c>
      <c r="R181" s="11">
        <f t="shared" si="15"/>
        <v>0.5</v>
      </c>
      <c r="S181" s="11" t="s">
        <v>1455</v>
      </c>
      <c r="U181" t="str">
        <f t="shared" si="12"/>
        <v>是</v>
      </c>
    </row>
    <row r="182" spans="1:21">
      <c r="A182" s="2" t="str">
        <f>K182&amp;MID(L:L,15,4)</f>
        <v>唐汝田3020</v>
      </c>
      <c r="B182" s="7" t="s">
        <v>1761</v>
      </c>
      <c r="C182" s="7" t="s">
        <v>1446</v>
      </c>
      <c r="D182" s="7">
        <v>57</v>
      </c>
      <c r="E182" s="7" t="s">
        <v>1762</v>
      </c>
      <c r="F182" s="7" t="s">
        <v>24625</v>
      </c>
      <c r="G182" s="7" t="s">
        <v>24626</v>
      </c>
      <c r="H182" s="7" t="s">
        <v>1765</v>
      </c>
      <c r="I182" s="7" t="s">
        <v>17559</v>
      </c>
      <c r="J182" s="7" t="s">
        <v>1452</v>
      </c>
      <c r="K182" s="7" t="s">
        <v>497</v>
      </c>
      <c r="L182" s="7" t="s">
        <v>498</v>
      </c>
      <c r="M182" s="7" t="s">
        <v>1453</v>
      </c>
      <c r="N182" s="7" t="s">
        <v>23</v>
      </c>
      <c r="O182" s="11">
        <v>2</v>
      </c>
      <c r="P182" s="11">
        <v>53</v>
      </c>
      <c r="Q182" s="11">
        <v>1.5</v>
      </c>
      <c r="R182" s="11">
        <f t="shared" si="15"/>
        <v>0.5</v>
      </c>
      <c r="S182" s="11" t="s">
        <v>1455</v>
      </c>
      <c r="U182" t="str">
        <f t="shared" si="12"/>
        <v>是</v>
      </c>
    </row>
    <row r="183" spans="1:21">
      <c r="A183" s="2" t="str">
        <f>K183&amp;MID(L:L,15,4)</f>
        <v>吴卓成0013</v>
      </c>
      <c r="B183" s="7" t="s">
        <v>1761</v>
      </c>
      <c r="C183" s="7" t="s">
        <v>1446</v>
      </c>
      <c r="D183" s="7">
        <v>57</v>
      </c>
      <c r="E183" s="7" t="s">
        <v>1762</v>
      </c>
      <c r="F183" s="7" t="s">
        <v>24627</v>
      </c>
      <c r="G183" s="7" t="s">
        <v>24628</v>
      </c>
      <c r="H183" s="7" t="s">
        <v>1450</v>
      </c>
      <c r="I183" s="7" t="s">
        <v>24629</v>
      </c>
      <c r="J183" s="7" t="s">
        <v>1452</v>
      </c>
      <c r="K183" s="7" t="s">
        <v>523</v>
      </c>
      <c r="L183" s="7" t="s">
        <v>524</v>
      </c>
      <c r="M183" s="7" t="s">
        <v>1461</v>
      </c>
      <c r="N183" s="7" t="s">
        <v>23</v>
      </c>
      <c r="O183" s="11">
        <v>4</v>
      </c>
      <c r="P183" s="11">
        <v>11</v>
      </c>
      <c r="Q183" s="11">
        <v>3</v>
      </c>
      <c r="R183" s="11">
        <f t="shared" si="15"/>
        <v>1</v>
      </c>
      <c r="S183" s="11" t="s">
        <v>1455</v>
      </c>
      <c r="U183" t="str">
        <f t="shared" si="12"/>
        <v>是</v>
      </c>
    </row>
    <row r="184" spans="1:21">
      <c r="A184" s="2" t="str">
        <f>K184&amp;MID(L:L,15,4)</f>
        <v>黄弟6021</v>
      </c>
      <c r="B184" s="7" t="s">
        <v>2581</v>
      </c>
      <c r="C184" s="7" t="s">
        <v>1457</v>
      </c>
      <c r="D184" s="7">
        <v>53</v>
      </c>
      <c r="E184" s="7" t="s">
        <v>2582</v>
      </c>
      <c r="F184" s="7" t="s">
        <v>24630</v>
      </c>
      <c r="G184" s="7" t="s">
        <v>24631</v>
      </c>
      <c r="H184" s="7" t="s">
        <v>1450</v>
      </c>
      <c r="I184" s="7" t="s">
        <v>24632</v>
      </c>
      <c r="J184" s="7" t="s">
        <v>1452</v>
      </c>
      <c r="K184" s="7" t="s">
        <v>194</v>
      </c>
      <c r="L184" s="7" t="s">
        <v>195</v>
      </c>
      <c r="M184" s="7" t="s">
        <v>1453</v>
      </c>
      <c r="N184" s="7" t="s">
        <v>23</v>
      </c>
      <c r="O184" s="11">
        <v>4</v>
      </c>
      <c r="P184" s="11">
        <v>26</v>
      </c>
      <c r="Q184" s="11">
        <v>1.5</v>
      </c>
      <c r="R184" s="11">
        <f t="shared" si="15"/>
        <v>2.5</v>
      </c>
      <c r="S184" s="11" t="s">
        <v>1455</v>
      </c>
      <c r="U184" t="str">
        <f t="shared" si="12"/>
        <v>是</v>
      </c>
    </row>
    <row r="185" spans="1:21">
      <c r="A185" s="2" t="str">
        <f>K185&amp;MID(L:L,15,4)</f>
        <v>吴华妹6028</v>
      </c>
      <c r="B185" s="7" t="s">
        <v>2581</v>
      </c>
      <c r="C185" s="7" t="s">
        <v>1457</v>
      </c>
      <c r="D185" s="7">
        <v>53</v>
      </c>
      <c r="E185" s="7" t="s">
        <v>2582</v>
      </c>
      <c r="F185" s="7" t="s">
        <v>24633</v>
      </c>
      <c r="G185" s="7" t="s">
        <v>24634</v>
      </c>
      <c r="H185" s="7" t="s">
        <v>1450</v>
      </c>
      <c r="I185" s="7" t="s">
        <v>11233</v>
      </c>
      <c r="J185" s="7" t="s">
        <v>1452</v>
      </c>
      <c r="K185" s="7" t="s">
        <v>510</v>
      </c>
      <c r="L185" s="7" t="s">
        <v>511</v>
      </c>
      <c r="M185" s="7" t="s">
        <v>1453</v>
      </c>
      <c r="N185" s="7" t="s">
        <v>23</v>
      </c>
      <c r="O185" s="11">
        <v>1</v>
      </c>
      <c r="P185" s="11">
        <v>59</v>
      </c>
      <c r="Q185" s="11">
        <v>1.5</v>
      </c>
      <c r="R185" s="11">
        <v>0</v>
      </c>
      <c r="S185" s="11" t="s">
        <v>1455</v>
      </c>
      <c r="U185" t="str">
        <f t="shared" si="12"/>
        <v>是</v>
      </c>
    </row>
    <row r="186" spans="1:21">
      <c r="A186" s="2" t="str">
        <f>K186&amp;MID(L:L,15,4)</f>
        <v>胡少明1813</v>
      </c>
      <c r="B186" s="7" t="s">
        <v>2704</v>
      </c>
      <c r="C186" s="7" t="s">
        <v>1446</v>
      </c>
      <c r="D186" s="7">
        <v>45</v>
      </c>
      <c r="E186" s="7" t="s">
        <v>2705</v>
      </c>
      <c r="F186" s="7" t="s">
        <v>24635</v>
      </c>
      <c r="G186" s="7" t="s">
        <v>24636</v>
      </c>
      <c r="H186" s="7" t="s">
        <v>1450</v>
      </c>
      <c r="I186" s="7" t="s">
        <v>24637</v>
      </c>
      <c r="J186" s="7" t="s">
        <v>1452</v>
      </c>
      <c r="K186" s="7" t="s">
        <v>825</v>
      </c>
      <c r="L186" s="7" t="s">
        <v>826</v>
      </c>
      <c r="M186" s="7" t="s">
        <v>1453</v>
      </c>
      <c r="N186" s="7" t="s">
        <v>23</v>
      </c>
      <c r="O186" s="11">
        <v>1</v>
      </c>
      <c r="P186" s="11">
        <v>30</v>
      </c>
      <c r="Q186" s="11">
        <v>1.5</v>
      </c>
      <c r="R186" s="11">
        <v>0</v>
      </c>
      <c r="S186" s="11" t="s">
        <v>1455</v>
      </c>
      <c r="U186" t="str">
        <f t="shared" si="12"/>
        <v>是</v>
      </c>
    </row>
    <row r="187" spans="1:21">
      <c r="A187" s="2" t="str">
        <f>K187&amp;MID(L:L,15,4)</f>
        <v>卢宜务1236</v>
      </c>
      <c r="B187" s="7" t="s">
        <v>2439</v>
      </c>
      <c r="C187" s="7" t="s">
        <v>1457</v>
      </c>
      <c r="D187" s="7">
        <v>55</v>
      </c>
      <c r="E187" s="7" t="s">
        <v>2440</v>
      </c>
      <c r="F187" s="7" t="s">
        <v>24638</v>
      </c>
      <c r="G187" s="7" t="s">
        <v>24639</v>
      </c>
      <c r="H187" s="7" t="s">
        <v>1450</v>
      </c>
      <c r="I187" s="7" t="s">
        <v>5468</v>
      </c>
      <c r="J187" s="7" t="s">
        <v>1452</v>
      </c>
      <c r="K187" s="7" t="s">
        <v>465</v>
      </c>
      <c r="L187" s="7" t="s">
        <v>466</v>
      </c>
      <c r="M187" s="7" t="s">
        <v>1453</v>
      </c>
      <c r="N187" s="7" t="s">
        <v>23</v>
      </c>
      <c r="O187" s="11">
        <v>3</v>
      </c>
      <c r="P187" s="11">
        <v>23</v>
      </c>
      <c r="Q187" s="11">
        <v>1.5</v>
      </c>
      <c r="R187" s="11">
        <f t="shared" ref="R187:R202" si="16">O187-Q187</f>
        <v>1.5</v>
      </c>
      <c r="S187" s="11" t="s">
        <v>1455</v>
      </c>
      <c r="U187" t="str">
        <f t="shared" si="12"/>
        <v>是</v>
      </c>
    </row>
    <row r="188" spans="1:21">
      <c r="A188" s="2" t="str">
        <f>K188&amp;MID(L:L,15,4)</f>
        <v>周床0923</v>
      </c>
      <c r="B188" s="7" t="s">
        <v>2091</v>
      </c>
      <c r="C188" s="7" t="s">
        <v>1446</v>
      </c>
      <c r="D188" s="7">
        <v>58</v>
      </c>
      <c r="E188" s="7" t="s">
        <v>2092</v>
      </c>
      <c r="F188" s="7" t="s">
        <v>24640</v>
      </c>
      <c r="G188" s="7" t="s">
        <v>24641</v>
      </c>
      <c r="H188" s="7" t="s">
        <v>1450</v>
      </c>
      <c r="I188" s="7" t="s">
        <v>24642</v>
      </c>
      <c r="J188" s="7" t="s">
        <v>1452</v>
      </c>
      <c r="K188" s="7" t="s">
        <v>600</v>
      </c>
      <c r="L188" s="7" t="s">
        <v>601</v>
      </c>
      <c r="M188" s="7" t="s">
        <v>1453</v>
      </c>
      <c r="N188" s="7" t="s">
        <v>23</v>
      </c>
      <c r="O188" s="11">
        <v>4</v>
      </c>
      <c r="P188" s="11">
        <v>59</v>
      </c>
      <c r="Q188" s="11">
        <v>1.5</v>
      </c>
      <c r="R188" s="11">
        <f t="shared" si="16"/>
        <v>2.5</v>
      </c>
      <c r="S188" s="11" t="s">
        <v>1455</v>
      </c>
      <c r="U188" t="str">
        <f t="shared" si="12"/>
        <v>是</v>
      </c>
    </row>
    <row r="189" spans="1:21">
      <c r="A189" s="2" t="str">
        <f>K189&amp;MID(L:L,15,4)</f>
        <v>侯金有062X</v>
      </c>
      <c r="B189" s="7" t="s">
        <v>1832</v>
      </c>
      <c r="C189" s="7" t="s">
        <v>1457</v>
      </c>
      <c r="D189" s="7">
        <v>37</v>
      </c>
      <c r="E189" s="7" t="s">
        <v>1833</v>
      </c>
      <c r="F189" s="7" t="s">
        <v>24643</v>
      </c>
      <c r="G189" s="7" t="s">
        <v>24644</v>
      </c>
      <c r="H189" s="7" t="s">
        <v>1450</v>
      </c>
      <c r="I189" s="7" t="s">
        <v>24645</v>
      </c>
      <c r="J189" s="7" t="s">
        <v>1452</v>
      </c>
      <c r="K189" s="7" t="s">
        <v>210</v>
      </c>
      <c r="L189" s="7" t="s">
        <v>211</v>
      </c>
      <c r="M189" s="7" t="s">
        <v>1453</v>
      </c>
      <c r="N189" s="7" t="s">
        <v>23</v>
      </c>
      <c r="O189" s="11">
        <v>2</v>
      </c>
      <c r="P189" s="11">
        <v>26</v>
      </c>
      <c r="Q189" s="11">
        <v>1.5</v>
      </c>
      <c r="R189" s="11">
        <f t="shared" si="16"/>
        <v>0.5</v>
      </c>
      <c r="S189" s="11" t="s">
        <v>1455</v>
      </c>
      <c r="U189" t="str">
        <f t="shared" si="12"/>
        <v>是</v>
      </c>
    </row>
    <row r="190" spans="1:21">
      <c r="A190" s="2" t="str">
        <f>K190&amp;MID(L:L,15,4)</f>
        <v>郭彦镜0637</v>
      </c>
      <c r="B190" s="7" t="s">
        <v>1709</v>
      </c>
      <c r="C190" s="7" t="s">
        <v>1446</v>
      </c>
      <c r="D190" s="7">
        <v>41</v>
      </c>
      <c r="E190" s="7" t="s">
        <v>1710</v>
      </c>
      <c r="F190" s="7" t="s">
        <v>24646</v>
      </c>
      <c r="G190" s="7" t="s">
        <v>24647</v>
      </c>
      <c r="H190" s="7" t="s">
        <v>1450</v>
      </c>
      <c r="I190" s="7" t="s">
        <v>7273</v>
      </c>
      <c r="J190" s="7" t="s">
        <v>1452</v>
      </c>
      <c r="K190" s="7" t="s">
        <v>172</v>
      </c>
      <c r="L190" s="7" t="s">
        <v>173</v>
      </c>
      <c r="M190" s="7" t="s">
        <v>1453</v>
      </c>
      <c r="N190" s="7" t="s">
        <v>23</v>
      </c>
      <c r="O190" s="11">
        <v>3</v>
      </c>
      <c r="P190" s="11">
        <v>7</v>
      </c>
      <c r="Q190" s="11">
        <v>1.5</v>
      </c>
      <c r="R190" s="11">
        <f t="shared" si="16"/>
        <v>1.5</v>
      </c>
      <c r="S190" s="11" t="s">
        <v>1455</v>
      </c>
      <c r="U190" t="str">
        <f t="shared" si="12"/>
        <v>是</v>
      </c>
    </row>
    <row r="191" spans="1:21">
      <c r="A191" s="2" t="str">
        <f>K191&amp;MID(L:L,15,4)</f>
        <v>张学凤062X</v>
      </c>
      <c r="B191" s="7" t="s">
        <v>1709</v>
      </c>
      <c r="C191" s="7" t="s">
        <v>1446</v>
      </c>
      <c r="D191" s="7">
        <v>41</v>
      </c>
      <c r="E191" s="7" t="s">
        <v>1710</v>
      </c>
      <c r="F191" s="7" t="s">
        <v>24648</v>
      </c>
      <c r="G191" s="7" t="s">
        <v>24649</v>
      </c>
      <c r="H191" s="7" t="s">
        <v>1450</v>
      </c>
      <c r="I191" s="7" t="s">
        <v>24650</v>
      </c>
      <c r="J191" s="7" t="s">
        <v>1452</v>
      </c>
      <c r="K191" s="7" t="s">
        <v>589</v>
      </c>
      <c r="L191" s="7" t="s">
        <v>590</v>
      </c>
      <c r="M191" s="7" t="s">
        <v>1461</v>
      </c>
      <c r="N191" s="7" t="s">
        <v>23</v>
      </c>
      <c r="O191" s="11">
        <v>6</v>
      </c>
      <c r="P191" s="11">
        <v>0</v>
      </c>
      <c r="Q191" s="11">
        <v>3</v>
      </c>
      <c r="R191" s="11">
        <f t="shared" si="16"/>
        <v>3</v>
      </c>
      <c r="S191" s="11" t="s">
        <v>1455</v>
      </c>
      <c r="U191" t="str">
        <f t="shared" si="12"/>
        <v>是</v>
      </c>
    </row>
    <row r="192" spans="1:21">
      <c r="A192" s="2" t="str">
        <f>K192&amp;MID(L:L,15,4)</f>
        <v>邝就甜1227</v>
      </c>
      <c r="B192" s="7" t="s">
        <v>2555</v>
      </c>
      <c r="C192" s="7" t="s">
        <v>1446</v>
      </c>
      <c r="D192" s="7">
        <v>47</v>
      </c>
      <c r="E192" s="7" t="s">
        <v>2556</v>
      </c>
      <c r="F192" s="7" t="s">
        <v>24651</v>
      </c>
      <c r="G192" s="7" t="s">
        <v>24652</v>
      </c>
      <c r="H192" s="7" t="s">
        <v>1450</v>
      </c>
      <c r="I192" s="7" t="s">
        <v>24653</v>
      </c>
      <c r="J192" s="7" t="s">
        <v>1452</v>
      </c>
      <c r="K192" s="7" t="s">
        <v>932</v>
      </c>
      <c r="L192" s="7" t="s">
        <v>933</v>
      </c>
      <c r="M192" s="7" t="s">
        <v>1453</v>
      </c>
      <c r="N192" s="7" t="s">
        <v>23</v>
      </c>
      <c r="O192" s="11">
        <v>4</v>
      </c>
      <c r="P192" s="11">
        <v>52</v>
      </c>
      <c r="Q192" s="11">
        <v>1.5</v>
      </c>
      <c r="R192" s="11">
        <f t="shared" si="16"/>
        <v>2.5</v>
      </c>
      <c r="S192" s="11" t="s">
        <v>1455</v>
      </c>
      <c r="U192" t="str">
        <f t="shared" si="12"/>
        <v>是</v>
      </c>
    </row>
    <row r="193" spans="1:21">
      <c r="A193" s="2" t="str">
        <f>K193&amp;MID(L:L,15,4)</f>
        <v>何凤喜6626</v>
      </c>
      <c r="B193" s="7" t="s">
        <v>1783</v>
      </c>
      <c r="C193" s="7" t="s">
        <v>1446</v>
      </c>
      <c r="D193" s="7">
        <v>59</v>
      </c>
      <c r="E193" s="7" t="s">
        <v>1784</v>
      </c>
      <c r="F193" s="7" t="s">
        <v>24654</v>
      </c>
      <c r="G193" s="7" t="s">
        <v>24655</v>
      </c>
      <c r="H193" s="7" t="s">
        <v>1450</v>
      </c>
      <c r="I193" s="7" t="s">
        <v>4707</v>
      </c>
      <c r="J193" s="7" t="s">
        <v>1452</v>
      </c>
      <c r="K193" s="7" t="s">
        <v>175</v>
      </c>
      <c r="L193" s="7" t="s">
        <v>176</v>
      </c>
      <c r="M193" s="7" t="s">
        <v>1461</v>
      </c>
      <c r="N193" s="7" t="s">
        <v>23</v>
      </c>
      <c r="O193" s="11">
        <v>3</v>
      </c>
      <c r="P193" s="11">
        <v>15</v>
      </c>
      <c r="Q193" s="11">
        <v>3</v>
      </c>
      <c r="R193" s="11">
        <f t="shared" si="16"/>
        <v>0</v>
      </c>
      <c r="S193" s="11" t="s">
        <v>1455</v>
      </c>
      <c r="U193" t="str">
        <f t="shared" si="12"/>
        <v>是</v>
      </c>
    </row>
    <row r="194" spans="1:21">
      <c r="A194" s="2" t="str">
        <f>K194&amp;MID(L:L,15,4)</f>
        <v>陈炳有6612</v>
      </c>
      <c r="B194" s="7" t="s">
        <v>1783</v>
      </c>
      <c r="C194" s="7" t="s">
        <v>1446</v>
      </c>
      <c r="D194" s="7">
        <v>59</v>
      </c>
      <c r="E194" s="7" t="s">
        <v>1784</v>
      </c>
      <c r="F194" s="7" t="s">
        <v>24656</v>
      </c>
      <c r="G194" s="7" t="s">
        <v>24657</v>
      </c>
      <c r="H194" s="7" t="s">
        <v>1450</v>
      </c>
      <c r="I194" s="7" t="s">
        <v>24658</v>
      </c>
      <c r="J194" s="7" t="s">
        <v>1452</v>
      </c>
      <c r="K194" s="7" t="s">
        <v>41</v>
      </c>
      <c r="L194" s="7" t="s">
        <v>42</v>
      </c>
      <c r="M194" s="7" t="s">
        <v>1461</v>
      </c>
      <c r="N194" s="7" t="s">
        <v>23</v>
      </c>
      <c r="O194" s="11">
        <v>3</v>
      </c>
      <c r="P194" s="11">
        <v>10</v>
      </c>
      <c r="Q194" s="11">
        <v>3</v>
      </c>
      <c r="R194" s="11">
        <f t="shared" si="16"/>
        <v>0</v>
      </c>
      <c r="S194" s="11" t="s">
        <v>1455</v>
      </c>
      <c r="U194" t="str">
        <f t="shared" si="12"/>
        <v>是</v>
      </c>
    </row>
    <row r="195" spans="1:21">
      <c r="A195" s="2" t="str">
        <f>K195&amp;MID(L:L,15,4)</f>
        <v>冯启平2454</v>
      </c>
      <c r="B195" s="7" t="s">
        <v>1543</v>
      </c>
      <c r="C195" s="7" t="s">
        <v>1446</v>
      </c>
      <c r="D195" s="7">
        <v>40</v>
      </c>
      <c r="E195" s="7" t="s">
        <v>1544</v>
      </c>
      <c r="F195" s="7" t="s">
        <v>24634</v>
      </c>
      <c r="G195" s="7" t="s">
        <v>24659</v>
      </c>
      <c r="H195" s="7" t="s">
        <v>1450</v>
      </c>
      <c r="I195" s="7" t="s">
        <v>24660</v>
      </c>
      <c r="J195" s="7" t="s">
        <v>1452</v>
      </c>
      <c r="K195" s="7" t="s">
        <v>169</v>
      </c>
      <c r="L195" s="7" t="s">
        <v>170</v>
      </c>
      <c r="M195" s="7" t="s">
        <v>1453</v>
      </c>
      <c r="N195" s="7" t="s">
        <v>23</v>
      </c>
      <c r="O195" s="11">
        <v>2</v>
      </c>
      <c r="P195" s="11">
        <v>55</v>
      </c>
      <c r="Q195" s="11">
        <v>1.5</v>
      </c>
      <c r="R195" s="11">
        <f t="shared" si="16"/>
        <v>0.5</v>
      </c>
      <c r="S195" s="11" t="s">
        <v>1455</v>
      </c>
      <c r="U195" t="str">
        <f t="shared" ref="U195:U258" si="17">S195</f>
        <v>是</v>
      </c>
    </row>
    <row r="196" spans="1:21">
      <c r="A196" s="2" t="str">
        <f>K196&amp;MID(L:L,15,4)</f>
        <v>梁金好4822</v>
      </c>
      <c r="B196" s="7" t="s">
        <v>2303</v>
      </c>
      <c r="C196" s="7" t="s">
        <v>1446</v>
      </c>
      <c r="D196" s="7">
        <v>34</v>
      </c>
      <c r="E196" s="7" t="s">
        <v>2304</v>
      </c>
      <c r="F196" s="7" t="s">
        <v>24661</v>
      </c>
      <c r="G196" s="7" t="s">
        <v>24662</v>
      </c>
      <c r="H196" s="7" t="s">
        <v>1450</v>
      </c>
      <c r="I196" s="7" t="s">
        <v>24663</v>
      </c>
      <c r="J196" s="7" t="s">
        <v>1452</v>
      </c>
      <c r="K196" s="7" t="s">
        <v>634</v>
      </c>
      <c r="L196" s="7" t="s">
        <v>635</v>
      </c>
      <c r="M196" s="7" t="s">
        <v>1461</v>
      </c>
      <c r="N196" s="7" t="s">
        <v>1467</v>
      </c>
      <c r="O196" s="11">
        <v>8</v>
      </c>
      <c r="P196" s="11">
        <v>25</v>
      </c>
      <c r="Q196" s="11">
        <v>3</v>
      </c>
      <c r="R196" s="11">
        <f t="shared" si="16"/>
        <v>5</v>
      </c>
      <c r="S196" s="11" t="s">
        <v>1455</v>
      </c>
      <c r="U196" t="str">
        <f t="shared" si="17"/>
        <v>是</v>
      </c>
    </row>
    <row r="197" spans="1:21">
      <c r="A197" s="2" t="str">
        <f>K197&amp;MID(L:L,15,4)</f>
        <v>吴翠薇2742</v>
      </c>
      <c r="B197" s="7" t="s">
        <v>1978</v>
      </c>
      <c r="C197" s="7" t="s">
        <v>1457</v>
      </c>
      <c r="D197" s="7">
        <v>53</v>
      </c>
      <c r="E197" s="7" t="s">
        <v>1979</v>
      </c>
      <c r="F197" s="7" t="s">
        <v>24664</v>
      </c>
      <c r="G197" s="7" t="s">
        <v>24665</v>
      </c>
      <c r="H197" s="7" t="s">
        <v>1982</v>
      </c>
      <c r="I197" s="7" t="s">
        <v>1493</v>
      </c>
      <c r="J197" s="7" t="s">
        <v>1452</v>
      </c>
      <c r="K197" s="7" t="s">
        <v>672</v>
      </c>
      <c r="L197" s="7" t="s">
        <v>673</v>
      </c>
      <c r="M197" s="7" t="s">
        <v>1461</v>
      </c>
      <c r="N197" s="7" t="s">
        <v>23</v>
      </c>
      <c r="O197" s="11">
        <v>3</v>
      </c>
      <c r="P197" s="11">
        <v>1</v>
      </c>
      <c r="Q197" s="11">
        <v>3</v>
      </c>
      <c r="R197" s="11">
        <f t="shared" si="16"/>
        <v>0</v>
      </c>
      <c r="S197" s="11" t="s">
        <v>1455</v>
      </c>
      <c r="U197" t="str">
        <f t="shared" si="17"/>
        <v>是</v>
      </c>
    </row>
    <row r="198" spans="1:21">
      <c r="A198" s="2" t="str">
        <f>K198&amp;MID(L:L,15,4)</f>
        <v>吴娓薇182X</v>
      </c>
      <c r="B198" s="7" t="s">
        <v>1978</v>
      </c>
      <c r="C198" s="7" t="s">
        <v>1457</v>
      </c>
      <c r="D198" s="7">
        <v>53</v>
      </c>
      <c r="E198" s="7" t="s">
        <v>1979</v>
      </c>
      <c r="F198" s="7" t="s">
        <v>24666</v>
      </c>
      <c r="G198" s="7" t="s">
        <v>24667</v>
      </c>
      <c r="H198" s="7" t="s">
        <v>1450</v>
      </c>
      <c r="I198" s="7" t="s">
        <v>10682</v>
      </c>
      <c r="J198" s="7" t="s">
        <v>1452</v>
      </c>
      <c r="K198" s="7" t="s">
        <v>1252</v>
      </c>
      <c r="L198" s="7" t="s">
        <v>1253</v>
      </c>
      <c r="M198" s="7" t="s">
        <v>1461</v>
      </c>
      <c r="N198" s="7" t="s">
        <v>1462</v>
      </c>
      <c r="O198" s="11">
        <v>3</v>
      </c>
      <c r="P198" s="11">
        <v>4</v>
      </c>
      <c r="Q198" s="11">
        <v>2.5</v>
      </c>
      <c r="R198" s="11">
        <f t="shared" si="16"/>
        <v>0.5</v>
      </c>
      <c r="S198" s="11" t="s">
        <v>1455</v>
      </c>
      <c r="U198" t="str">
        <f t="shared" si="17"/>
        <v>是</v>
      </c>
    </row>
    <row r="199" spans="1:21">
      <c r="A199" s="2" t="str">
        <f>K199&amp;MID(L:L,15,4)</f>
        <v>邝顺容1224</v>
      </c>
      <c r="B199" s="7" t="s">
        <v>1699</v>
      </c>
      <c r="C199" s="7" t="s">
        <v>1444</v>
      </c>
      <c r="D199" s="7">
        <v>57</v>
      </c>
      <c r="E199" s="7" t="s">
        <v>1700</v>
      </c>
      <c r="F199" s="7" t="s">
        <v>24668</v>
      </c>
      <c r="G199" s="7" t="s">
        <v>24669</v>
      </c>
      <c r="H199" s="7" t="s">
        <v>1450</v>
      </c>
      <c r="I199" s="7" t="s">
        <v>7639</v>
      </c>
      <c r="J199" s="7" t="s">
        <v>1452</v>
      </c>
      <c r="K199" s="7" t="s">
        <v>1025</v>
      </c>
      <c r="L199" s="7" t="s">
        <v>1026</v>
      </c>
      <c r="M199" s="7" t="s">
        <v>1453</v>
      </c>
      <c r="N199" s="7" t="s">
        <v>23</v>
      </c>
      <c r="O199" s="11">
        <v>2</v>
      </c>
      <c r="P199" s="11">
        <v>0</v>
      </c>
      <c r="Q199" s="11">
        <v>1.5</v>
      </c>
      <c r="R199" s="11">
        <f t="shared" si="16"/>
        <v>0.5</v>
      </c>
      <c r="S199" s="11" t="s">
        <v>1455</v>
      </c>
      <c r="U199" t="str">
        <f t="shared" si="17"/>
        <v>是</v>
      </c>
    </row>
    <row r="200" spans="1:21">
      <c r="A200" s="2" t="str">
        <f>K200&amp;MID(L:L,15,4)</f>
        <v>黄星燎1235</v>
      </c>
      <c r="B200" s="7" t="s">
        <v>1699</v>
      </c>
      <c r="C200" s="7" t="s">
        <v>1444</v>
      </c>
      <c r="D200" s="7">
        <v>57</v>
      </c>
      <c r="E200" s="7" t="s">
        <v>1700</v>
      </c>
      <c r="F200" s="7" t="s">
        <v>24670</v>
      </c>
      <c r="G200" s="7" t="s">
        <v>24671</v>
      </c>
      <c r="H200" s="7" t="s">
        <v>1450</v>
      </c>
      <c r="I200" s="7" t="s">
        <v>17244</v>
      </c>
      <c r="J200" s="7" t="s">
        <v>1452</v>
      </c>
      <c r="K200" s="7" t="s">
        <v>270</v>
      </c>
      <c r="L200" s="7" t="s">
        <v>271</v>
      </c>
      <c r="M200" s="7" t="s">
        <v>1461</v>
      </c>
      <c r="N200" s="7" t="s">
        <v>23</v>
      </c>
      <c r="O200" s="11">
        <v>3</v>
      </c>
      <c r="P200" s="11">
        <v>4</v>
      </c>
      <c r="Q200" s="11">
        <v>3</v>
      </c>
      <c r="R200" s="11">
        <f t="shared" si="16"/>
        <v>0</v>
      </c>
      <c r="S200" s="11" t="s">
        <v>1455</v>
      </c>
      <c r="U200" t="str">
        <f t="shared" si="17"/>
        <v>是</v>
      </c>
    </row>
    <row r="201" spans="1:21">
      <c r="A201" s="2" t="str">
        <f>K201&amp;MID(L:L,15,4)</f>
        <v>刘炳彩4723</v>
      </c>
      <c r="B201" s="7" t="s">
        <v>2618</v>
      </c>
      <c r="C201" s="7" t="s">
        <v>1446</v>
      </c>
      <c r="D201" s="7">
        <v>57</v>
      </c>
      <c r="E201" s="7" t="s">
        <v>2619</v>
      </c>
      <c r="F201" s="7" t="s">
        <v>24672</v>
      </c>
      <c r="G201" s="7" t="s">
        <v>24673</v>
      </c>
      <c r="H201" s="7" t="s">
        <v>1450</v>
      </c>
      <c r="I201" s="7" t="s">
        <v>12728</v>
      </c>
      <c r="J201" s="7" t="s">
        <v>1452</v>
      </c>
      <c r="K201" s="7" t="s">
        <v>855</v>
      </c>
      <c r="L201" s="7" t="s">
        <v>856</v>
      </c>
      <c r="M201" s="7" t="s">
        <v>1453</v>
      </c>
      <c r="N201" s="7" t="s">
        <v>23</v>
      </c>
      <c r="O201" s="11">
        <v>4</v>
      </c>
      <c r="P201" s="11">
        <v>56</v>
      </c>
      <c r="Q201" s="11">
        <v>1.5</v>
      </c>
      <c r="R201" s="11">
        <f t="shared" si="16"/>
        <v>2.5</v>
      </c>
      <c r="S201" s="11" t="s">
        <v>1455</v>
      </c>
      <c r="U201" t="str">
        <f t="shared" si="17"/>
        <v>是</v>
      </c>
    </row>
    <row r="202" spans="1:21">
      <c r="A202" s="2" t="str">
        <f>K202&amp;MID(L:L,15,4)</f>
        <v>龙佩霜0944</v>
      </c>
      <c r="B202" s="7" t="s">
        <v>2333</v>
      </c>
      <c r="C202" s="7" t="s">
        <v>1457</v>
      </c>
      <c r="D202" s="7">
        <v>36</v>
      </c>
      <c r="E202" s="7" t="s">
        <v>2334</v>
      </c>
      <c r="F202" s="7" t="s">
        <v>24417</v>
      </c>
      <c r="G202" s="7" t="s">
        <v>24674</v>
      </c>
      <c r="H202" s="7" t="s">
        <v>1450</v>
      </c>
      <c r="I202" s="7" t="s">
        <v>24675</v>
      </c>
      <c r="J202" s="7" t="s">
        <v>1452</v>
      </c>
      <c r="K202" s="7" t="s">
        <v>445</v>
      </c>
      <c r="L202" s="7" t="s">
        <v>446</v>
      </c>
      <c r="M202" s="7" t="s">
        <v>1461</v>
      </c>
      <c r="N202" s="7" t="s">
        <v>23</v>
      </c>
      <c r="O202" s="11">
        <v>4</v>
      </c>
      <c r="P202" s="11">
        <v>34</v>
      </c>
      <c r="Q202" s="11">
        <v>3</v>
      </c>
      <c r="R202" s="11">
        <f t="shared" si="16"/>
        <v>1</v>
      </c>
      <c r="S202" s="11" t="s">
        <v>1455</v>
      </c>
      <c r="U202" t="str">
        <f t="shared" si="17"/>
        <v>是</v>
      </c>
    </row>
    <row r="203" spans="1:21">
      <c r="A203" s="2" t="str">
        <f>K203&amp;MID(L:L,15,4)</f>
        <v>邝间1240</v>
      </c>
      <c r="B203" s="7" t="s">
        <v>2044</v>
      </c>
      <c r="C203" s="7" t="s">
        <v>1446</v>
      </c>
      <c r="D203" s="7">
        <v>35</v>
      </c>
      <c r="E203" s="7" t="s">
        <v>1034</v>
      </c>
      <c r="F203" s="7" t="s">
        <v>24676</v>
      </c>
      <c r="G203" s="7" t="s">
        <v>24677</v>
      </c>
      <c r="H203" s="7" t="s">
        <v>1450</v>
      </c>
      <c r="I203" s="7" t="s">
        <v>2885</v>
      </c>
      <c r="J203" s="7" t="s">
        <v>1452</v>
      </c>
      <c r="K203" s="7" t="s">
        <v>1031</v>
      </c>
      <c r="L203" s="7" t="s">
        <v>1032</v>
      </c>
      <c r="M203" s="7" t="s">
        <v>1453</v>
      </c>
      <c r="N203" s="7" t="s">
        <v>23</v>
      </c>
      <c r="O203" s="11">
        <v>1</v>
      </c>
      <c r="P203" s="11">
        <v>42</v>
      </c>
      <c r="Q203" s="11">
        <v>1.5</v>
      </c>
      <c r="R203" s="11">
        <v>0</v>
      </c>
      <c r="S203" s="11" t="s">
        <v>1455</v>
      </c>
      <c r="U203" t="str">
        <f t="shared" si="17"/>
        <v>是</v>
      </c>
    </row>
    <row r="204" spans="1:21">
      <c r="A204" s="2" t="str">
        <f>K204&amp;MID(L:L,15,4)</f>
        <v>饶棉粦1416</v>
      </c>
      <c r="B204" s="7" t="s">
        <v>2429</v>
      </c>
      <c r="C204" s="7" t="s">
        <v>1457</v>
      </c>
      <c r="D204" s="7">
        <v>56</v>
      </c>
      <c r="E204" s="7" t="s">
        <v>2430</v>
      </c>
      <c r="F204" s="7" t="s">
        <v>24678</v>
      </c>
      <c r="G204" s="7" t="s">
        <v>24679</v>
      </c>
      <c r="H204" s="7" t="s">
        <v>1450</v>
      </c>
      <c r="I204" s="7" t="s">
        <v>15612</v>
      </c>
      <c r="J204" s="7" t="s">
        <v>1452</v>
      </c>
      <c r="K204" s="7" t="s">
        <v>378</v>
      </c>
      <c r="L204" s="7" t="s">
        <v>379</v>
      </c>
      <c r="M204" s="7" t="s">
        <v>1461</v>
      </c>
      <c r="N204" s="7" t="s">
        <v>23</v>
      </c>
      <c r="O204" s="11">
        <v>3</v>
      </c>
      <c r="P204" s="11">
        <v>10</v>
      </c>
      <c r="Q204" s="11">
        <v>3</v>
      </c>
      <c r="R204" s="11">
        <f t="shared" ref="R204:R217" si="18">O204-Q204</f>
        <v>0</v>
      </c>
      <c r="S204" s="11" t="s">
        <v>1455</v>
      </c>
      <c r="U204" t="str">
        <f t="shared" si="17"/>
        <v>是</v>
      </c>
    </row>
    <row r="205" spans="1:21">
      <c r="A205" s="2" t="str">
        <f>K205&amp;MID(L:L,15,4)</f>
        <v>李杏初3622</v>
      </c>
      <c r="B205" s="7" t="s">
        <v>1798</v>
      </c>
      <c r="C205" s="7" t="s">
        <v>1457</v>
      </c>
      <c r="D205" s="7">
        <v>42</v>
      </c>
      <c r="E205" s="7" t="s">
        <v>1799</v>
      </c>
      <c r="F205" s="7" t="s">
        <v>24680</v>
      </c>
      <c r="G205" s="7" t="s">
        <v>24322</v>
      </c>
      <c r="H205" s="7" t="s">
        <v>1450</v>
      </c>
      <c r="I205" s="7" t="s">
        <v>24681</v>
      </c>
      <c r="J205" s="7" t="s">
        <v>1452</v>
      </c>
      <c r="K205" s="7" t="s">
        <v>791</v>
      </c>
      <c r="L205" s="7" t="s">
        <v>792</v>
      </c>
      <c r="M205" s="7" t="s">
        <v>1453</v>
      </c>
      <c r="N205" s="7" t="s">
        <v>1454</v>
      </c>
      <c r="O205" s="11">
        <v>1</v>
      </c>
      <c r="P205" s="11">
        <v>54</v>
      </c>
      <c r="Q205" s="11">
        <v>1.5</v>
      </c>
      <c r="R205" s="11">
        <v>0</v>
      </c>
      <c r="S205" s="11" t="s">
        <v>1455</v>
      </c>
      <c r="U205" t="str">
        <f t="shared" si="17"/>
        <v>是</v>
      </c>
    </row>
    <row r="206" spans="1:21">
      <c r="A206" s="2" t="str">
        <f>K206&amp;MID(L:L,15,4)</f>
        <v>卢宜才0035</v>
      </c>
      <c r="B206" s="7" t="s">
        <v>1914</v>
      </c>
      <c r="C206" s="7" t="s">
        <v>1446</v>
      </c>
      <c r="D206" s="7">
        <v>51</v>
      </c>
      <c r="E206" s="7" t="s">
        <v>1915</v>
      </c>
      <c r="F206" s="7" t="s">
        <v>24682</v>
      </c>
      <c r="G206" s="7" t="s">
        <v>24683</v>
      </c>
      <c r="H206" s="7" t="s">
        <v>1450</v>
      </c>
      <c r="I206" s="7" t="s">
        <v>24684</v>
      </c>
      <c r="J206" s="7" t="s">
        <v>1452</v>
      </c>
      <c r="K206" s="7" t="s">
        <v>461</v>
      </c>
      <c r="L206" s="7" t="s">
        <v>462</v>
      </c>
      <c r="M206" s="7" t="s">
        <v>1461</v>
      </c>
      <c r="N206" s="7" t="s">
        <v>23</v>
      </c>
      <c r="O206" s="11">
        <v>0</v>
      </c>
      <c r="P206" s="11">
        <v>0</v>
      </c>
      <c r="Q206" s="11">
        <v>3</v>
      </c>
      <c r="R206" s="11">
        <f t="shared" si="18"/>
        <v>-3</v>
      </c>
      <c r="S206" s="11" t="s">
        <v>1520</v>
      </c>
      <c r="U206" t="str">
        <f t="shared" si="17"/>
        <v>否</v>
      </c>
    </row>
    <row r="207" spans="1:21">
      <c r="A207" s="2" t="str">
        <f>K207&amp;MID(L:L,15,4)</f>
        <v>张翠维0624</v>
      </c>
      <c r="B207" s="7" t="s">
        <v>1962</v>
      </c>
      <c r="C207" s="7" t="s">
        <v>1446</v>
      </c>
      <c r="D207" s="7">
        <v>49</v>
      </c>
      <c r="E207" s="7" t="s">
        <v>1963</v>
      </c>
      <c r="F207" s="7" t="s">
        <v>24685</v>
      </c>
      <c r="G207" s="7" t="s">
        <v>24686</v>
      </c>
      <c r="H207" s="7" t="s">
        <v>1450</v>
      </c>
      <c r="I207" s="7" t="s">
        <v>24687</v>
      </c>
      <c r="J207" s="7" t="s">
        <v>1452</v>
      </c>
      <c r="K207" s="7" t="s">
        <v>334</v>
      </c>
      <c r="L207" s="7" t="s">
        <v>335</v>
      </c>
      <c r="M207" s="7" t="s">
        <v>1453</v>
      </c>
      <c r="N207" s="7" t="s">
        <v>23</v>
      </c>
      <c r="O207" s="11">
        <v>1</v>
      </c>
      <c r="P207" s="11">
        <v>40</v>
      </c>
      <c r="Q207" s="11">
        <v>1.5</v>
      </c>
      <c r="R207" s="11">
        <v>0</v>
      </c>
      <c r="S207" s="11" t="s">
        <v>1455</v>
      </c>
      <c r="U207" t="str">
        <f t="shared" si="17"/>
        <v>是</v>
      </c>
    </row>
    <row r="208" spans="1:21">
      <c r="A208" s="2" t="str">
        <f>K208&amp;MID(L:L,15,4)</f>
        <v>钟月珍2443</v>
      </c>
      <c r="B208" s="7" t="s">
        <v>1582</v>
      </c>
      <c r="C208" s="7" t="s">
        <v>1446</v>
      </c>
      <c r="D208" s="7">
        <v>52</v>
      </c>
      <c r="E208" s="7" t="s">
        <v>1583</v>
      </c>
      <c r="F208" s="7" t="s">
        <v>24688</v>
      </c>
      <c r="G208" s="7" t="s">
        <v>24689</v>
      </c>
      <c r="H208" s="7" t="s">
        <v>1450</v>
      </c>
      <c r="I208" s="7" t="s">
        <v>24690</v>
      </c>
      <c r="J208" s="7" t="s">
        <v>1452</v>
      </c>
      <c r="K208" s="7" t="s">
        <v>675</v>
      </c>
      <c r="L208" s="7" t="s">
        <v>676</v>
      </c>
      <c r="M208" s="7" t="s">
        <v>1461</v>
      </c>
      <c r="N208" s="7" t="s">
        <v>23</v>
      </c>
      <c r="O208" s="11">
        <v>3</v>
      </c>
      <c r="P208" s="11">
        <v>46</v>
      </c>
      <c r="Q208" s="11">
        <v>3</v>
      </c>
      <c r="R208" s="11">
        <f t="shared" si="18"/>
        <v>0</v>
      </c>
      <c r="S208" s="11" t="s">
        <v>1455</v>
      </c>
      <c r="U208" t="str">
        <f t="shared" si="17"/>
        <v>是</v>
      </c>
    </row>
    <row r="209" spans="1:21">
      <c r="A209" s="2" t="str">
        <f>K209&amp;MID(L:L,15,4)</f>
        <v>李琼1920</v>
      </c>
      <c r="B209" s="7" t="s">
        <v>2735</v>
      </c>
      <c r="C209" s="7" t="s">
        <v>1444</v>
      </c>
      <c r="D209" s="7">
        <v>64</v>
      </c>
      <c r="E209" s="7" t="s">
        <v>2736</v>
      </c>
      <c r="F209" s="7" t="s">
        <v>24691</v>
      </c>
      <c r="G209" s="7" t="s">
        <v>24692</v>
      </c>
      <c r="H209" s="7" t="s">
        <v>1450</v>
      </c>
      <c r="I209" s="7" t="s">
        <v>20094</v>
      </c>
      <c r="J209" s="7" t="s">
        <v>1452</v>
      </c>
      <c r="K209" s="7" t="s">
        <v>374</v>
      </c>
      <c r="L209" s="7" t="s">
        <v>375</v>
      </c>
      <c r="M209" s="7" t="s">
        <v>1461</v>
      </c>
      <c r="N209" s="7" t="s">
        <v>23</v>
      </c>
      <c r="O209" s="11">
        <v>3</v>
      </c>
      <c r="P209" s="11">
        <v>13</v>
      </c>
      <c r="Q209" s="11">
        <v>3</v>
      </c>
      <c r="R209" s="11">
        <f t="shared" si="18"/>
        <v>0</v>
      </c>
      <c r="S209" s="11" t="s">
        <v>1455</v>
      </c>
      <c r="U209" t="str">
        <f t="shared" si="17"/>
        <v>是</v>
      </c>
    </row>
    <row r="210" spans="1:21">
      <c r="A210" s="2" t="str">
        <f>K210&amp;MID(L:L,15,4)</f>
        <v>欧赛娥1241</v>
      </c>
      <c r="B210" s="7" t="s">
        <v>2020</v>
      </c>
      <c r="C210" s="7" t="s">
        <v>1446</v>
      </c>
      <c r="D210" s="7">
        <v>60</v>
      </c>
      <c r="E210" s="7" t="s">
        <v>2021</v>
      </c>
      <c r="F210" s="7" t="s">
        <v>24693</v>
      </c>
      <c r="G210" s="7" t="s">
        <v>24694</v>
      </c>
      <c r="H210" s="7" t="s">
        <v>1450</v>
      </c>
      <c r="I210" s="7" t="s">
        <v>24695</v>
      </c>
      <c r="J210" s="7" t="s">
        <v>1452</v>
      </c>
      <c r="K210" s="7" t="s">
        <v>432</v>
      </c>
      <c r="L210" s="7" t="s">
        <v>433</v>
      </c>
      <c r="M210" s="7" t="s">
        <v>1453</v>
      </c>
      <c r="N210" s="7" t="s">
        <v>23</v>
      </c>
      <c r="O210" s="11">
        <v>2</v>
      </c>
      <c r="P210" s="11">
        <v>48</v>
      </c>
      <c r="Q210" s="11">
        <v>1.5</v>
      </c>
      <c r="R210" s="11">
        <f t="shared" si="18"/>
        <v>0.5</v>
      </c>
      <c r="S210" s="11" t="s">
        <v>1455</v>
      </c>
      <c r="U210" t="str">
        <f t="shared" si="17"/>
        <v>是</v>
      </c>
    </row>
    <row r="211" spans="1:21">
      <c r="A211" s="2" t="str">
        <f>K211&amp;MID(L:L,15,4)</f>
        <v>邓文灿1217</v>
      </c>
      <c r="B211" s="7" t="s">
        <v>2637</v>
      </c>
      <c r="C211" s="7" t="s">
        <v>1457</v>
      </c>
      <c r="D211" s="7">
        <v>51</v>
      </c>
      <c r="E211" s="7" t="s">
        <v>2638</v>
      </c>
      <c r="F211" s="7" t="s">
        <v>24402</v>
      </c>
      <c r="G211" s="7" t="s">
        <v>24696</v>
      </c>
      <c r="H211" s="7" t="s">
        <v>1450</v>
      </c>
      <c r="I211" s="7" t="s">
        <v>24697</v>
      </c>
      <c r="J211" s="7" t="s">
        <v>1452</v>
      </c>
      <c r="K211" s="7" t="s">
        <v>149</v>
      </c>
      <c r="L211" s="7" t="s">
        <v>150</v>
      </c>
      <c r="M211" s="7" t="s">
        <v>1453</v>
      </c>
      <c r="N211" s="7" t="s">
        <v>23</v>
      </c>
      <c r="O211" s="11">
        <v>2</v>
      </c>
      <c r="P211" s="11">
        <v>52</v>
      </c>
      <c r="Q211" s="11">
        <v>1.5</v>
      </c>
      <c r="R211" s="11">
        <f t="shared" si="18"/>
        <v>0.5</v>
      </c>
      <c r="S211" s="11" t="s">
        <v>1455</v>
      </c>
      <c r="U211" t="str">
        <f t="shared" si="17"/>
        <v>是</v>
      </c>
    </row>
    <row r="212" spans="1:21">
      <c r="A212" s="2" t="str">
        <f>K212&amp;MID(L:L,15,4)</f>
        <v>马金祥5110</v>
      </c>
      <c r="B212" s="7" t="s">
        <v>2164</v>
      </c>
      <c r="C212" s="7" t="s">
        <v>1457</v>
      </c>
      <c r="D212" s="7">
        <v>56</v>
      </c>
      <c r="E212" s="7" t="s">
        <v>2165</v>
      </c>
      <c r="F212" s="7" t="s">
        <v>24698</v>
      </c>
      <c r="G212" s="7" t="s">
        <v>24699</v>
      </c>
      <c r="H212" s="7" t="s">
        <v>1450</v>
      </c>
      <c r="I212" s="7" t="s">
        <v>24700</v>
      </c>
      <c r="J212" s="7" t="s">
        <v>1452</v>
      </c>
      <c r="K212" s="7" t="s">
        <v>482</v>
      </c>
      <c r="L212" s="7" t="s">
        <v>483</v>
      </c>
      <c r="M212" s="7" t="s">
        <v>1461</v>
      </c>
      <c r="N212" s="7" t="s">
        <v>23</v>
      </c>
      <c r="O212" s="11">
        <v>3</v>
      </c>
      <c r="P212" s="11">
        <v>10</v>
      </c>
      <c r="Q212" s="11">
        <v>3</v>
      </c>
      <c r="R212" s="11">
        <f t="shared" si="18"/>
        <v>0</v>
      </c>
      <c r="S212" s="11" t="s">
        <v>1455</v>
      </c>
      <c r="U212" t="str">
        <f t="shared" si="17"/>
        <v>是</v>
      </c>
    </row>
    <row r="213" spans="1:21">
      <c r="A213" s="2" t="str">
        <f>K213&amp;MID(L:L,15,4)</f>
        <v>彭玉婵2725</v>
      </c>
      <c r="B213" s="7" t="s">
        <v>2652</v>
      </c>
      <c r="C213" s="7" t="s">
        <v>1444</v>
      </c>
      <c r="D213" s="7">
        <v>43</v>
      </c>
      <c r="E213" s="7" t="s">
        <v>2653</v>
      </c>
      <c r="F213" s="7" t="s">
        <v>24701</v>
      </c>
      <c r="G213" s="7" t="s">
        <v>24702</v>
      </c>
      <c r="H213" s="7" t="s">
        <v>1450</v>
      </c>
      <c r="I213" s="7" t="s">
        <v>24703</v>
      </c>
      <c r="J213" s="7" t="s">
        <v>1452</v>
      </c>
      <c r="K213" s="7" t="s">
        <v>1356</v>
      </c>
      <c r="L213" s="7" t="s">
        <v>1357</v>
      </c>
      <c r="M213" s="7" t="s">
        <v>1461</v>
      </c>
      <c r="N213" s="7" t="s">
        <v>1462</v>
      </c>
      <c r="O213" s="11">
        <v>3</v>
      </c>
      <c r="P213" s="11">
        <v>13</v>
      </c>
      <c r="Q213" s="11">
        <v>2.5</v>
      </c>
      <c r="R213" s="11">
        <f t="shared" si="18"/>
        <v>0.5</v>
      </c>
      <c r="S213" s="11" t="s">
        <v>1455</v>
      </c>
      <c r="U213" t="str">
        <f t="shared" si="17"/>
        <v>是</v>
      </c>
    </row>
    <row r="214" spans="1:21">
      <c r="A214" s="2" t="str">
        <f>K214&amp;MID(L:L,15,4)</f>
        <v>李玉清2725</v>
      </c>
      <c r="B214" s="7" t="s">
        <v>2652</v>
      </c>
      <c r="C214" s="7" t="s">
        <v>1444</v>
      </c>
      <c r="D214" s="7">
        <v>43</v>
      </c>
      <c r="E214" s="7" t="s">
        <v>2653</v>
      </c>
      <c r="F214" s="7" t="s">
        <v>24704</v>
      </c>
      <c r="G214" s="7" t="s">
        <v>24705</v>
      </c>
      <c r="H214" s="7" t="s">
        <v>1450</v>
      </c>
      <c r="I214" s="7" t="s">
        <v>1466</v>
      </c>
      <c r="J214" s="7" t="s">
        <v>1452</v>
      </c>
      <c r="K214" s="7" t="s">
        <v>702</v>
      </c>
      <c r="L214" s="7" t="s">
        <v>703</v>
      </c>
      <c r="M214" s="7" t="s">
        <v>1461</v>
      </c>
      <c r="N214" s="7" t="s">
        <v>1467</v>
      </c>
      <c r="O214" s="11">
        <v>3</v>
      </c>
      <c r="P214" s="11">
        <v>7</v>
      </c>
      <c r="Q214" s="11">
        <v>3</v>
      </c>
      <c r="R214" s="11">
        <f t="shared" si="18"/>
        <v>0</v>
      </c>
      <c r="S214" s="11" t="s">
        <v>1455</v>
      </c>
      <c r="U214" t="str">
        <f t="shared" si="17"/>
        <v>是</v>
      </c>
    </row>
    <row r="215" spans="1:21">
      <c r="A215" s="2" t="str">
        <f>K215&amp;MID(L:L,15,4)</f>
        <v>陈启池2419</v>
      </c>
      <c r="B215" s="7" t="s">
        <v>2652</v>
      </c>
      <c r="C215" s="7" t="s">
        <v>1444</v>
      </c>
      <c r="D215" s="7">
        <v>43</v>
      </c>
      <c r="E215" s="7" t="s">
        <v>2653</v>
      </c>
      <c r="F215" s="7" t="s">
        <v>24706</v>
      </c>
      <c r="G215" s="7" t="s">
        <v>24707</v>
      </c>
      <c r="H215" s="7" t="s">
        <v>1450</v>
      </c>
      <c r="I215" s="7" t="s">
        <v>18315</v>
      </c>
      <c r="J215" s="7" t="s">
        <v>1452</v>
      </c>
      <c r="K215" s="7" t="s">
        <v>591</v>
      </c>
      <c r="L215" s="7" t="s">
        <v>592</v>
      </c>
      <c r="M215" s="7" t="s">
        <v>1461</v>
      </c>
      <c r="N215" s="7" t="s">
        <v>23</v>
      </c>
      <c r="O215" s="11">
        <v>3</v>
      </c>
      <c r="P215" s="11">
        <v>6</v>
      </c>
      <c r="Q215" s="11">
        <v>3</v>
      </c>
      <c r="R215" s="11">
        <f t="shared" si="18"/>
        <v>0</v>
      </c>
      <c r="S215" s="11" t="s">
        <v>1455</v>
      </c>
      <c r="U215" t="str">
        <f t="shared" si="17"/>
        <v>是</v>
      </c>
    </row>
    <row r="216" spans="1:21">
      <c r="A216" s="2" t="str">
        <f>K216&amp;MID(L:L,15,4)</f>
        <v>江树坚2739</v>
      </c>
      <c r="B216" s="7" t="s">
        <v>2106</v>
      </c>
      <c r="C216" s="7" t="s">
        <v>1446</v>
      </c>
      <c r="D216" s="7">
        <v>42</v>
      </c>
      <c r="E216" s="7" t="s">
        <v>2107</v>
      </c>
      <c r="F216" s="7" t="s">
        <v>24708</v>
      </c>
      <c r="G216" s="7" t="s">
        <v>24709</v>
      </c>
      <c r="H216" s="7" t="s">
        <v>1450</v>
      </c>
      <c r="I216" s="7" t="s">
        <v>24710</v>
      </c>
      <c r="J216" s="7" t="s">
        <v>1452</v>
      </c>
      <c r="K216" s="7" t="s">
        <v>261</v>
      </c>
      <c r="L216" s="7" t="s">
        <v>262</v>
      </c>
      <c r="M216" s="7" t="s">
        <v>1453</v>
      </c>
      <c r="N216" s="7" t="s">
        <v>23</v>
      </c>
      <c r="O216" s="11">
        <v>2</v>
      </c>
      <c r="P216" s="11">
        <v>19</v>
      </c>
      <c r="Q216" s="11">
        <v>1.5</v>
      </c>
      <c r="R216" s="11">
        <f t="shared" si="18"/>
        <v>0.5</v>
      </c>
      <c r="S216" s="11" t="s">
        <v>1455</v>
      </c>
      <c r="U216" t="str">
        <f t="shared" si="17"/>
        <v>是</v>
      </c>
    </row>
    <row r="217" spans="1:21">
      <c r="A217" s="2" t="str">
        <f>K217&amp;MID(L:L,15,4)</f>
        <v>黄达生1215</v>
      </c>
      <c r="B217" s="7" t="s">
        <v>2371</v>
      </c>
      <c r="C217" s="7" t="s">
        <v>1457</v>
      </c>
      <c r="D217" s="7">
        <v>49</v>
      </c>
      <c r="E217" s="7" t="s">
        <v>2372</v>
      </c>
      <c r="F217" s="7" t="s">
        <v>24711</v>
      </c>
      <c r="G217" s="7" t="s">
        <v>24712</v>
      </c>
      <c r="H217" s="7" t="s">
        <v>1450</v>
      </c>
      <c r="I217" s="7" t="s">
        <v>24713</v>
      </c>
      <c r="J217" s="7" t="s">
        <v>1452</v>
      </c>
      <c r="K217" s="7" t="s">
        <v>1035</v>
      </c>
      <c r="L217" s="7" t="s">
        <v>1036</v>
      </c>
      <c r="M217" s="7" t="s">
        <v>1453</v>
      </c>
      <c r="N217" s="7" t="s">
        <v>23</v>
      </c>
      <c r="O217" s="11">
        <v>2</v>
      </c>
      <c r="P217" s="11">
        <v>54</v>
      </c>
      <c r="Q217" s="11">
        <v>1.5</v>
      </c>
      <c r="R217" s="11">
        <f t="shared" si="18"/>
        <v>0.5</v>
      </c>
      <c r="S217" s="11" t="s">
        <v>1455</v>
      </c>
      <c r="U217" t="str">
        <f t="shared" si="17"/>
        <v>是</v>
      </c>
    </row>
    <row r="218" spans="1:21">
      <c r="A218" s="2" t="str">
        <f>K218&amp;MID(L:L,15,4)</f>
        <v>徐妹0042</v>
      </c>
      <c r="B218" s="7" t="s">
        <v>2324</v>
      </c>
      <c r="C218" s="7" t="s">
        <v>1446</v>
      </c>
      <c r="D218" s="7">
        <v>48</v>
      </c>
      <c r="E218" s="7" t="s">
        <v>966</v>
      </c>
      <c r="F218" s="7" t="s">
        <v>24714</v>
      </c>
      <c r="G218" s="7" t="s">
        <v>24715</v>
      </c>
      <c r="H218" s="7" t="s">
        <v>1450</v>
      </c>
      <c r="I218" s="7" t="s">
        <v>14966</v>
      </c>
      <c r="J218" s="7" t="s">
        <v>1452</v>
      </c>
      <c r="K218" s="7" t="s">
        <v>963</v>
      </c>
      <c r="L218" s="7" t="s">
        <v>964</v>
      </c>
      <c r="M218" s="7" t="s">
        <v>1453</v>
      </c>
      <c r="N218" s="7" t="s">
        <v>23</v>
      </c>
      <c r="O218" s="11">
        <v>1</v>
      </c>
      <c r="P218" s="11">
        <v>47</v>
      </c>
      <c r="Q218" s="11">
        <v>1.5</v>
      </c>
      <c r="R218" s="11">
        <v>0</v>
      </c>
      <c r="S218" s="11" t="s">
        <v>1455</v>
      </c>
      <c r="U218" t="str">
        <f t="shared" si="17"/>
        <v>是</v>
      </c>
    </row>
    <row r="219" spans="1:21">
      <c r="A219" s="2" t="str">
        <f>K219&amp;MID(L:L,15,4)</f>
        <v>胡德恒501X</v>
      </c>
      <c r="B219" s="7" t="s">
        <v>1803</v>
      </c>
      <c r="C219" s="7" t="s">
        <v>1457</v>
      </c>
      <c r="D219" s="7">
        <v>54</v>
      </c>
      <c r="E219" s="7" t="s">
        <v>1804</v>
      </c>
      <c r="F219" s="7" t="s">
        <v>24716</v>
      </c>
      <c r="G219" s="7" t="s">
        <v>24717</v>
      </c>
      <c r="H219" s="7" t="s">
        <v>1450</v>
      </c>
      <c r="I219" s="7" t="s">
        <v>12695</v>
      </c>
      <c r="J219" s="7" t="s">
        <v>1452</v>
      </c>
      <c r="K219" s="7" t="s">
        <v>213</v>
      </c>
      <c r="L219" s="7" t="s">
        <v>214</v>
      </c>
      <c r="M219" s="7" t="s">
        <v>1461</v>
      </c>
      <c r="N219" s="7" t="s">
        <v>23</v>
      </c>
      <c r="O219" s="11">
        <v>3</v>
      </c>
      <c r="P219" s="11">
        <v>1</v>
      </c>
      <c r="Q219" s="11">
        <v>3</v>
      </c>
      <c r="R219" s="11">
        <f t="shared" ref="R219:R225" si="19">O219-Q219</f>
        <v>0</v>
      </c>
      <c r="S219" s="11" t="s">
        <v>1455</v>
      </c>
      <c r="U219" t="str">
        <f t="shared" si="17"/>
        <v>是</v>
      </c>
    </row>
    <row r="220" spans="1:21">
      <c r="A220" s="2" t="str">
        <f>K220&amp;MID(L:L,15,4)</f>
        <v>黎细妹0622</v>
      </c>
      <c r="B220" s="7" t="s">
        <v>2048</v>
      </c>
      <c r="C220" s="7" t="s">
        <v>1446</v>
      </c>
      <c r="D220" s="7">
        <v>47</v>
      </c>
      <c r="E220" s="7" t="s">
        <v>2049</v>
      </c>
      <c r="F220" s="7" t="s">
        <v>24718</v>
      </c>
      <c r="G220" s="7" t="s">
        <v>24719</v>
      </c>
      <c r="H220" s="7" t="s">
        <v>1450</v>
      </c>
      <c r="I220" s="7" t="s">
        <v>3465</v>
      </c>
      <c r="J220" s="7" t="s">
        <v>1452</v>
      </c>
      <c r="K220" s="7" t="s">
        <v>349</v>
      </c>
      <c r="L220" s="7" t="s">
        <v>350</v>
      </c>
      <c r="M220" s="7" t="s">
        <v>1461</v>
      </c>
      <c r="N220" s="7" t="s">
        <v>23</v>
      </c>
      <c r="O220" s="11">
        <v>3</v>
      </c>
      <c r="P220" s="11">
        <v>24</v>
      </c>
      <c r="Q220" s="11">
        <v>3</v>
      </c>
      <c r="R220" s="11">
        <f t="shared" si="19"/>
        <v>0</v>
      </c>
      <c r="S220" s="11" t="s">
        <v>1455</v>
      </c>
      <c r="U220" t="str">
        <f t="shared" si="17"/>
        <v>是</v>
      </c>
    </row>
    <row r="221" spans="1:21">
      <c r="A221" s="2" t="str">
        <f>K221&amp;MID(L:L,15,4)</f>
        <v>孔庆彬0915</v>
      </c>
      <c r="B221" s="7" t="s">
        <v>1882</v>
      </c>
      <c r="C221" s="7" t="s">
        <v>1446</v>
      </c>
      <c r="D221" s="7">
        <v>37</v>
      </c>
      <c r="E221" s="7" t="s">
        <v>1883</v>
      </c>
      <c r="F221" s="7" t="s">
        <v>24720</v>
      </c>
      <c r="G221" s="7" t="s">
        <v>24721</v>
      </c>
      <c r="H221" s="7" t="s">
        <v>1450</v>
      </c>
      <c r="I221" s="7" t="s">
        <v>24722</v>
      </c>
      <c r="J221" s="7" t="s">
        <v>1452</v>
      </c>
      <c r="K221" s="7" t="s">
        <v>322</v>
      </c>
      <c r="L221" s="7" t="s">
        <v>323</v>
      </c>
      <c r="M221" s="7" t="s">
        <v>1453</v>
      </c>
      <c r="N221" s="7" t="s">
        <v>23</v>
      </c>
      <c r="O221" s="11">
        <v>1</v>
      </c>
      <c r="P221" s="11">
        <v>48</v>
      </c>
      <c r="Q221" s="11">
        <v>1.5</v>
      </c>
      <c r="R221" s="11">
        <v>0</v>
      </c>
      <c r="S221" s="11" t="s">
        <v>1455</v>
      </c>
      <c r="U221" t="str">
        <f t="shared" si="17"/>
        <v>是</v>
      </c>
    </row>
    <row r="222" spans="1:21">
      <c r="A222" s="2" t="str">
        <f>K222&amp;MID(L:L,15,4)</f>
        <v>刘伟娟4823</v>
      </c>
      <c r="B222" s="7" t="s">
        <v>2096</v>
      </c>
      <c r="C222" s="7" t="s">
        <v>1457</v>
      </c>
      <c r="D222" s="7">
        <v>50</v>
      </c>
      <c r="E222" s="7" t="s">
        <v>2097</v>
      </c>
      <c r="F222" s="7" t="s">
        <v>24723</v>
      </c>
      <c r="G222" s="7" t="s">
        <v>24724</v>
      </c>
      <c r="H222" s="7" t="s">
        <v>1450</v>
      </c>
      <c r="I222" s="7" t="s">
        <v>12362</v>
      </c>
      <c r="J222" s="7" t="s">
        <v>1452</v>
      </c>
      <c r="K222" s="7" t="s">
        <v>410</v>
      </c>
      <c r="L222" s="7" t="s">
        <v>411</v>
      </c>
      <c r="M222" s="7" t="s">
        <v>1461</v>
      </c>
      <c r="N222" s="7" t="s">
        <v>23</v>
      </c>
      <c r="O222" s="11">
        <v>3</v>
      </c>
      <c r="P222" s="11">
        <v>4</v>
      </c>
      <c r="Q222" s="11">
        <v>3</v>
      </c>
      <c r="R222" s="11">
        <f t="shared" si="19"/>
        <v>0</v>
      </c>
      <c r="S222" s="11" t="s">
        <v>1455</v>
      </c>
      <c r="U222" t="str">
        <f t="shared" si="17"/>
        <v>是</v>
      </c>
    </row>
    <row r="223" spans="1:21">
      <c r="A223" s="2" t="str">
        <f>K223&amp;MID(L:L,15,4)</f>
        <v>谢见兴1243</v>
      </c>
      <c r="B223" s="7" t="s">
        <v>16567</v>
      </c>
      <c r="C223" s="7" t="s">
        <v>1457</v>
      </c>
      <c r="D223" s="7">
        <v>58</v>
      </c>
      <c r="E223" s="7" t="s">
        <v>612</v>
      </c>
      <c r="F223" s="7" t="s">
        <v>24725</v>
      </c>
      <c r="G223" s="7" t="s">
        <v>24726</v>
      </c>
      <c r="H223" s="7" t="s">
        <v>1450</v>
      </c>
      <c r="I223" s="7" t="s">
        <v>24727</v>
      </c>
      <c r="J223" s="7" t="s">
        <v>1452</v>
      </c>
      <c r="K223" s="7" t="s">
        <v>609</v>
      </c>
      <c r="L223" s="7" t="s">
        <v>610</v>
      </c>
      <c r="M223" s="7" t="s">
        <v>1453</v>
      </c>
      <c r="N223" s="7" t="s">
        <v>23</v>
      </c>
      <c r="O223" s="11">
        <v>2</v>
      </c>
      <c r="P223" s="11">
        <v>16</v>
      </c>
      <c r="Q223" s="11">
        <v>1.5</v>
      </c>
      <c r="R223" s="11">
        <f t="shared" si="19"/>
        <v>0.5</v>
      </c>
      <c r="S223" s="11" t="s">
        <v>1455</v>
      </c>
      <c r="U223" t="str">
        <f t="shared" si="17"/>
        <v>是</v>
      </c>
    </row>
    <row r="224" spans="1:21">
      <c r="A224" s="2" t="str">
        <f>K224&amp;MID(L:L,15,4)</f>
        <v>卢顺爱1226</v>
      </c>
      <c r="B224" s="7" t="s">
        <v>16567</v>
      </c>
      <c r="C224" s="7" t="s">
        <v>1457</v>
      </c>
      <c r="D224" s="7">
        <v>58</v>
      </c>
      <c r="E224" s="7" t="s">
        <v>612</v>
      </c>
      <c r="F224" s="7" t="s">
        <v>24728</v>
      </c>
      <c r="G224" s="7" t="s">
        <v>24729</v>
      </c>
      <c r="H224" s="7" t="s">
        <v>1450</v>
      </c>
      <c r="I224" s="7" t="s">
        <v>24730</v>
      </c>
      <c r="J224" s="7" t="s">
        <v>1452</v>
      </c>
      <c r="K224" s="7" t="s">
        <v>458</v>
      </c>
      <c r="L224" s="7" t="s">
        <v>459</v>
      </c>
      <c r="M224" s="7" t="s">
        <v>1453</v>
      </c>
      <c r="N224" s="7" t="s">
        <v>23</v>
      </c>
      <c r="O224" s="11">
        <v>4</v>
      </c>
      <c r="P224" s="11">
        <v>16</v>
      </c>
      <c r="Q224" s="11">
        <v>1.5</v>
      </c>
      <c r="R224" s="11">
        <f t="shared" si="19"/>
        <v>2.5</v>
      </c>
      <c r="S224" s="11" t="s">
        <v>1455</v>
      </c>
      <c r="U224" t="str">
        <f t="shared" si="17"/>
        <v>是</v>
      </c>
    </row>
    <row r="225" spans="1:21">
      <c r="A225" s="2" t="str">
        <f>K225&amp;MID(L:L,15,4)</f>
        <v>高格卿5123</v>
      </c>
      <c r="B225" s="7" t="s">
        <v>1655</v>
      </c>
      <c r="C225" s="7" t="s">
        <v>1446</v>
      </c>
      <c r="D225" s="7">
        <v>56</v>
      </c>
      <c r="E225" s="7" t="s">
        <v>1656</v>
      </c>
      <c r="F225" s="7" t="s">
        <v>24731</v>
      </c>
      <c r="G225" s="7" t="s">
        <v>24732</v>
      </c>
      <c r="H225" s="7" t="s">
        <v>1450</v>
      </c>
      <c r="I225" s="7" t="s">
        <v>24733</v>
      </c>
      <c r="J225" s="7" t="s">
        <v>1452</v>
      </c>
      <c r="K225" s="7" t="s">
        <v>162</v>
      </c>
      <c r="L225" s="7" t="s">
        <v>163</v>
      </c>
      <c r="M225" s="7" t="s">
        <v>1453</v>
      </c>
      <c r="N225" s="7" t="s">
        <v>23</v>
      </c>
      <c r="O225" s="11">
        <v>7</v>
      </c>
      <c r="P225" s="11">
        <v>1</v>
      </c>
      <c r="Q225" s="11">
        <v>1.5</v>
      </c>
      <c r="R225" s="11">
        <f t="shared" si="19"/>
        <v>5.5</v>
      </c>
      <c r="S225" s="11" t="s">
        <v>1455</v>
      </c>
      <c r="U225" t="str">
        <f t="shared" si="17"/>
        <v>是</v>
      </c>
    </row>
    <row r="226" spans="1:21">
      <c r="A226" s="2" t="str">
        <f>K226&amp;MID(L:L,15,4)</f>
        <v>高格开5129</v>
      </c>
      <c r="B226" s="7" t="s">
        <v>1655</v>
      </c>
      <c r="C226" s="7" t="s">
        <v>1446</v>
      </c>
      <c r="D226" s="7">
        <v>56</v>
      </c>
      <c r="E226" s="7" t="s">
        <v>1656</v>
      </c>
      <c r="F226" s="7" t="s">
        <v>24734</v>
      </c>
      <c r="G226" s="7" t="s">
        <v>24735</v>
      </c>
      <c r="H226" s="7" t="s">
        <v>1450</v>
      </c>
      <c r="I226" s="7" t="s">
        <v>12595</v>
      </c>
      <c r="J226" s="7" t="s">
        <v>1452</v>
      </c>
      <c r="K226" s="7" t="s">
        <v>159</v>
      </c>
      <c r="L226" s="7" t="s">
        <v>160</v>
      </c>
      <c r="M226" s="7" t="s">
        <v>1453</v>
      </c>
      <c r="N226" s="7" t="s">
        <v>23</v>
      </c>
      <c r="O226" s="11">
        <v>1</v>
      </c>
      <c r="P226" s="11">
        <v>40</v>
      </c>
      <c r="Q226" s="11">
        <v>1.5</v>
      </c>
      <c r="R226" s="11">
        <v>0</v>
      </c>
      <c r="S226" s="11" t="s">
        <v>1455</v>
      </c>
      <c r="U226" t="str">
        <f t="shared" si="17"/>
        <v>是</v>
      </c>
    </row>
    <row r="227" spans="1:21">
      <c r="A227" s="2" t="str">
        <f>K227&amp;MID(L:L,15,4)</f>
        <v>胡润甜1240</v>
      </c>
      <c r="B227" s="7" t="s">
        <v>2610</v>
      </c>
      <c r="C227" s="7" t="s">
        <v>1446</v>
      </c>
      <c r="D227" s="7">
        <v>48</v>
      </c>
      <c r="E227" s="7" t="s">
        <v>2611</v>
      </c>
      <c r="F227" s="7" t="s">
        <v>24736</v>
      </c>
      <c r="G227" s="7" t="s">
        <v>24737</v>
      </c>
      <c r="H227" s="7" t="s">
        <v>1450</v>
      </c>
      <c r="I227" s="7" t="s">
        <v>24738</v>
      </c>
      <c r="J227" s="7" t="s">
        <v>1452</v>
      </c>
      <c r="K227" s="7" t="s">
        <v>225</v>
      </c>
      <c r="L227" s="7" t="s">
        <v>226</v>
      </c>
      <c r="M227" s="7" t="s">
        <v>1453</v>
      </c>
      <c r="N227" s="7" t="s">
        <v>23</v>
      </c>
      <c r="O227" s="11">
        <v>4</v>
      </c>
      <c r="P227" s="11">
        <v>18</v>
      </c>
      <c r="Q227" s="11">
        <v>1.5</v>
      </c>
      <c r="R227" s="11">
        <f t="shared" ref="R227:R234" si="20">O227-Q227</f>
        <v>2.5</v>
      </c>
      <c r="S227" s="11" t="s">
        <v>1455</v>
      </c>
      <c r="U227" t="str">
        <f t="shared" si="17"/>
        <v>是</v>
      </c>
    </row>
    <row r="228" spans="1:21">
      <c r="A228" s="2" t="str">
        <f>K228&amp;MID(L:L,15,4)</f>
        <v>谭合容1220</v>
      </c>
      <c r="B228" s="7" t="s">
        <v>1751</v>
      </c>
      <c r="C228" s="7" t="s">
        <v>1446</v>
      </c>
      <c r="D228" s="7">
        <v>55</v>
      </c>
      <c r="E228" s="7" t="s">
        <v>1752</v>
      </c>
      <c r="F228" s="7" t="s">
        <v>24739</v>
      </c>
      <c r="G228" s="7" t="s">
        <v>24740</v>
      </c>
      <c r="H228" s="7" t="s">
        <v>1450</v>
      </c>
      <c r="I228" s="7" t="s">
        <v>24741</v>
      </c>
      <c r="J228" s="7" t="s">
        <v>1452</v>
      </c>
      <c r="K228" s="7" t="s">
        <v>999</v>
      </c>
      <c r="L228" s="7" t="s">
        <v>1000</v>
      </c>
      <c r="M228" s="7" t="s">
        <v>1453</v>
      </c>
      <c r="N228" s="7" t="s">
        <v>23</v>
      </c>
      <c r="O228" s="11">
        <v>3</v>
      </c>
      <c r="P228" s="11">
        <v>5</v>
      </c>
      <c r="Q228" s="11">
        <v>1.5</v>
      </c>
      <c r="R228" s="11">
        <f t="shared" si="20"/>
        <v>1.5</v>
      </c>
      <c r="S228" s="11" t="s">
        <v>1455</v>
      </c>
      <c r="U228" t="str">
        <f t="shared" si="17"/>
        <v>是</v>
      </c>
    </row>
    <row r="229" spans="1:21">
      <c r="A229" s="2" t="str">
        <f>K229&amp;MID(L:L,15,4)</f>
        <v>周仲萍1825</v>
      </c>
      <c r="B229" s="7" t="s">
        <v>2298</v>
      </c>
      <c r="C229" s="7" t="s">
        <v>1446</v>
      </c>
      <c r="D229" s="7">
        <v>58</v>
      </c>
      <c r="E229" s="7" t="s">
        <v>2299</v>
      </c>
      <c r="F229" s="7" t="s">
        <v>24742</v>
      </c>
      <c r="G229" s="7" t="s">
        <v>24504</v>
      </c>
      <c r="H229" s="7" t="s">
        <v>1450</v>
      </c>
      <c r="I229" s="7" t="s">
        <v>24743</v>
      </c>
      <c r="J229" s="7" t="s">
        <v>1452</v>
      </c>
      <c r="K229" s="7" t="s">
        <v>771</v>
      </c>
      <c r="L229" s="7" t="s">
        <v>772</v>
      </c>
      <c r="M229" s="7" t="s">
        <v>1461</v>
      </c>
      <c r="N229" s="7" t="s">
        <v>1454</v>
      </c>
      <c r="O229" s="11">
        <v>4</v>
      </c>
      <c r="P229" s="11">
        <v>53</v>
      </c>
      <c r="Q229" s="11">
        <v>3</v>
      </c>
      <c r="R229" s="11">
        <f t="shared" si="20"/>
        <v>1</v>
      </c>
      <c r="S229" s="11" t="s">
        <v>1455</v>
      </c>
      <c r="U229" t="str">
        <f t="shared" si="17"/>
        <v>是</v>
      </c>
    </row>
    <row r="230" spans="1:21">
      <c r="A230" s="2" t="str">
        <f>K230&amp;MID(L:L,15,4)</f>
        <v>梁容5140</v>
      </c>
      <c r="B230" s="7" t="s">
        <v>3664</v>
      </c>
      <c r="C230" s="7" t="s">
        <v>1446</v>
      </c>
      <c r="D230" s="7">
        <v>60</v>
      </c>
      <c r="E230" s="7" t="s">
        <v>3665</v>
      </c>
      <c r="F230" s="7" t="s">
        <v>24744</v>
      </c>
      <c r="G230" s="7" t="s">
        <v>24745</v>
      </c>
      <c r="H230" s="7" t="s">
        <v>1450</v>
      </c>
      <c r="I230" s="7" t="s">
        <v>5650</v>
      </c>
      <c r="J230" s="7" t="s">
        <v>1452</v>
      </c>
      <c r="K230" s="7" t="s">
        <v>308</v>
      </c>
      <c r="L230" s="7" t="s">
        <v>309</v>
      </c>
      <c r="M230" s="7" t="s">
        <v>1453</v>
      </c>
      <c r="N230" s="7" t="s">
        <v>23</v>
      </c>
      <c r="O230" s="11">
        <v>2</v>
      </c>
      <c r="P230" s="11">
        <v>21</v>
      </c>
      <c r="Q230" s="11">
        <v>1.5</v>
      </c>
      <c r="R230" s="11">
        <f t="shared" si="20"/>
        <v>0.5</v>
      </c>
      <c r="S230" s="11" t="s">
        <v>1455</v>
      </c>
      <c r="U230" t="str">
        <f t="shared" si="17"/>
        <v>是</v>
      </c>
    </row>
    <row r="231" spans="1:21">
      <c r="A231" s="2" t="str">
        <f>K231&amp;MID(L:L,15,4)</f>
        <v>区平仙514X</v>
      </c>
      <c r="B231" s="7" t="s">
        <v>3664</v>
      </c>
      <c r="C231" s="7" t="s">
        <v>1446</v>
      </c>
      <c r="D231" s="7">
        <v>60</v>
      </c>
      <c r="E231" s="7" t="s">
        <v>3665</v>
      </c>
      <c r="F231" s="7" t="s">
        <v>24746</v>
      </c>
      <c r="G231" s="7" t="s">
        <v>24747</v>
      </c>
      <c r="H231" s="7" t="s">
        <v>1450</v>
      </c>
      <c r="I231" s="7" t="s">
        <v>5361</v>
      </c>
      <c r="J231" s="7" t="s">
        <v>1452</v>
      </c>
      <c r="K231" s="7" t="s">
        <v>443</v>
      </c>
      <c r="L231" s="7" t="s">
        <v>444</v>
      </c>
      <c r="M231" s="7" t="s">
        <v>1453</v>
      </c>
      <c r="N231" s="7" t="s">
        <v>23</v>
      </c>
      <c r="O231" s="11">
        <v>3</v>
      </c>
      <c r="P231" s="11">
        <v>20</v>
      </c>
      <c r="Q231" s="11">
        <v>1.5</v>
      </c>
      <c r="R231" s="11">
        <f t="shared" si="20"/>
        <v>1.5</v>
      </c>
      <c r="S231" s="11" t="s">
        <v>1455</v>
      </c>
      <c r="U231" t="str">
        <f t="shared" si="17"/>
        <v>是</v>
      </c>
    </row>
    <row r="232" spans="1:21">
      <c r="A232" s="2" t="str">
        <f>K232&amp;MID(L:L,15,4)</f>
        <v>陈詠霓0342</v>
      </c>
      <c r="B232" s="7" t="s">
        <v>2759</v>
      </c>
      <c r="C232" s="7" t="s">
        <v>1446</v>
      </c>
      <c r="D232" s="7">
        <v>57</v>
      </c>
      <c r="E232" s="7" t="s">
        <v>109</v>
      </c>
      <c r="F232" s="7" t="s">
        <v>24748</v>
      </c>
      <c r="G232" s="7" t="s">
        <v>24749</v>
      </c>
      <c r="H232" s="7" t="s">
        <v>1450</v>
      </c>
      <c r="I232" s="7" t="s">
        <v>24750</v>
      </c>
      <c r="J232" s="7" t="s">
        <v>1452</v>
      </c>
      <c r="K232" s="7" t="s">
        <v>105</v>
      </c>
      <c r="L232" s="7" t="s">
        <v>106</v>
      </c>
      <c r="M232" s="7" t="s">
        <v>1461</v>
      </c>
      <c r="N232" s="7" t="s">
        <v>23</v>
      </c>
      <c r="O232" s="11">
        <v>5</v>
      </c>
      <c r="P232" s="11">
        <v>39</v>
      </c>
      <c r="Q232" s="11">
        <v>3</v>
      </c>
      <c r="R232" s="11">
        <f t="shared" si="20"/>
        <v>2</v>
      </c>
      <c r="S232" s="11" t="s">
        <v>1455</v>
      </c>
      <c r="U232" t="str">
        <f t="shared" si="17"/>
        <v>是</v>
      </c>
    </row>
    <row r="233" spans="1:21">
      <c r="A233" s="2" t="str">
        <f>K233&amp;MID(L:L,15,4)</f>
        <v>陈宝娴482X</v>
      </c>
      <c r="B233" s="7" t="s">
        <v>2542</v>
      </c>
      <c r="C233" s="7" t="s">
        <v>1457</v>
      </c>
      <c r="D233" s="7">
        <v>64</v>
      </c>
      <c r="E233" s="7" t="s">
        <v>2543</v>
      </c>
      <c r="F233" s="7" t="s">
        <v>24751</v>
      </c>
      <c r="G233" s="7" t="s">
        <v>24752</v>
      </c>
      <c r="H233" s="7" t="s">
        <v>1450</v>
      </c>
      <c r="I233" s="7" t="s">
        <v>24753</v>
      </c>
      <c r="J233" s="7" t="s">
        <v>1452</v>
      </c>
      <c r="K233" s="7" t="s">
        <v>536</v>
      </c>
      <c r="L233" s="7" t="s">
        <v>537</v>
      </c>
      <c r="M233" s="7" t="s">
        <v>1461</v>
      </c>
      <c r="N233" s="7" t="s">
        <v>23</v>
      </c>
      <c r="O233" s="11">
        <v>4</v>
      </c>
      <c r="P233" s="11">
        <v>50</v>
      </c>
      <c r="Q233" s="11">
        <v>3</v>
      </c>
      <c r="R233" s="11">
        <f t="shared" si="20"/>
        <v>1</v>
      </c>
      <c r="S233" s="11" t="s">
        <v>1455</v>
      </c>
      <c r="U233" t="str">
        <f t="shared" si="17"/>
        <v>是</v>
      </c>
    </row>
    <row r="234" spans="1:21">
      <c r="A234" s="2" t="str">
        <f>K234&amp;MID(L:L,15,4)</f>
        <v>黎晓君0020</v>
      </c>
      <c r="B234" s="7" t="s">
        <v>2830</v>
      </c>
      <c r="C234" s="7" t="s">
        <v>1457</v>
      </c>
      <c r="D234" s="7">
        <v>47</v>
      </c>
      <c r="E234" s="7" t="s">
        <v>2831</v>
      </c>
      <c r="F234" s="7" t="s">
        <v>24754</v>
      </c>
      <c r="G234" s="7" t="s">
        <v>24755</v>
      </c>
      <c r="H234" s="7" t="s">
        <v>1450</v>
      </c>
      <c r="I234" s="7" t="s">
        <v>24756</v>
      </c>
      <c r="J234" s="7" t="s">
        <v>1452</v>
      </c>
      <c r="K234" s="7" t="s">
        <v>353</v>
      </c>
      <c r="L234" s="7" t="s">
        <v>354</v>
      </c>
      <c r="M234" s="7" t="s">
        <v>1453</v>
      </c>
      <c r="N234" s="7" t="s">
        <v>23</v>
      </c>
      <c r="O234" s="11">
        <v>4</v>
      </c>
      <c r="P234" s="11">
        <v>0</v>
      </c>
      <c r="Q234" s="11">
        <v>1.5</v>
      </c>
      <c r="R234" s="11">
        <f t="shared" si="20"/>
        <v>2.5</v>
      </c>
      <c r="S234" s="11" t="s">
        <v>1455</v>
      </c>
      <c r="U234" t="str">
        <f t="shared" si="17"/>
        <v>是</v>
      </c>
    </row>
    <row r="235" spans="1:21">
      <c r="A235" s="2" t="str">
        <f>K235&amp;MID(L:L,15,4)</f>
        <v>刘焕秀0067</v>
      </c>
      <c r="B235" s="7" t="s">
        <v>2142</v>
      </c>
      <c r="C235" s="7" t="s">
        <v>1446</v>
      </c>
      <c r="D235" s="7">
        <v>52</v>
      </c>
      <c r="E235" s="7" t="s">
        <v>2143</v>
      </c>
      <c r="F235" s="7" t="s">
        <v>24757</v>
      </c>
      <c r="G235" s="7" t="s">
        <v>24758</v>
      </c>
      <c r="H235" s="7" t="s">
        <v>1450</v>
      </c>
      <c r="I235" s="7" t="s">
        <v>24759</v>
      </c>
      <c r="J235" s="7" t="s">
        <v>1452</v>
      </c>
      <c r="K235" s="7" t="s">
        <v>586</v>
      </c>
      <c r="L235" s="7" t="s">
        <v>587</v>
      </c>
      <c r="M235" s="7" t="s">
        <v>1453</v>
      </c>
      <c r="N235" s="7" t="s">
        <v>23</v>
      </c>
      <c r="O235" s="11">
        <v>1</v>
      </c>
      <c r="P235" s="11">
        <v>30</v>
      </c>
      <c r="Q235" s="11">
        <v>1.5</v>
      </c>
      <c r="R235" s="11">
        <v>0</v>
      </c>
      <c r="S235" s="11" t="s">
        <v>1455</v>
      </c>
      <c r="U235" t="str">
        <f t="shared" si="17"/>
        <v>是</v>
      </c>
    </row>
    <row r="236" spans="1:21">
      <c r="A236" s="2" t="str">
        <f>K236&amp;MID(L:L,15,4)</f>
        <v>肖夏瑛0022</v>
      </c>
      <c r="B236" s="7" t="s">
        <v>1479</v>
      </c>
      <c r="C236" s="7" t="s">
        <v>1457</v>
      </c>
      <c r="D236" s="7">
        <v>41</v>
      </c>
      <c r="E236" s="7" t="s">
        <v>1480</v>
      </c>
      <c r="F236" s="7" t="s">
        <v>24760</v>
      </c>
      <c r="G236" s="7" t="s">
        <v>24761</v>
      </c>
      <c r="H236" s="7" t="s">
        <v>1450</v>
      </c>
      <c r="I236" s="7" t="s">
        <v>2921</v>
      </c>
      <c r="J236" s="7" t="s">
        <v>1452</v>
      </c>
      <c r="K236" s="7" t="s">
        <v>603</v>
      </c>
      <c r="L236" s="7" t="s">
        <v>604</v>
      </c>
      <c r="M236" s="7" t="s">
        <v>1461</v>
      </c>
      <c r="N236" s="7" t="s">
        <v>23</v>
      </c>
      <c r="O236" s="11">
        <v>3</v>
      </c>
      <c r="P236" s="11">
        <v>0</v>
      </c>
      <c r="Q236" s="11">
        <v>3</v>
      </c>
      <c r="R236" s="11">
        <f t="shared" ref="R236:R241" si="21">O236-Q236</f>
        <v>0</v>
      </c>
      <c r="S236" s="11" t="s">
        <v>1455</v>
      </c>
      <c r="U236" t="str">
        <f t="shared" si="17"/>
        <v>是</v>
      </c>
    </row>
    <row r="237" spans="1:21">
      <c r="A237" s="2" t="str">
        <f>K237&amp;MID(L:L,15,4)</f>
        <v>江翠媥0643</v>
      </c>
      <c r="B237" s="7" t="s">
        <v>1617</v>
      </c>
      <c r="C237" s="7" t="s">
        <v>1446</v>
      </c>
      <c r="D237" s="7">
        <v>43</v>
      </c>
      <c r="E237" s="7" t="s">
        <v>1618</v>
      </c>
      <c r="F237" s="7" t="s">
        <v>24762</v>
      </c>
      <c r="G237" s="7" t="s">
        <v>24763</v>
      </c>
      <c r="H237" s="7" t="s">
        <v>1450</v>
      </c>
      <c r="I237" s="7" t="s">
        <v>6834</v>
      </c>
      <c r="J237" s="7" t="s">
        <v>1452</v>
      </c>
      <c r="K237" s="7" t="s">
        <v>289</v>
      </c>
      <c r="L237" s="7" t="s">
        <v>290</v>
      </c>
      <c r="M237" s="7" t="s">
        <v>1453</v>
      </c>
      <c r="N237" s="7" t="s">
        <v>23</v>
      </c>
      <c r="O237" s="11">
        <v>3</v>
      </c>
      <c r="P237" s="11">
        <v>42</v>
      </c>
      <c r="Q237" s="11">
        <v>1.5</v>
      </c>
      <c r="R237" s="11">
        <f t="shared" si="21"/>
        <v>1.5</v>
      </c>
      <c r="S237" s="11" t="s">
        <v>1455</v>
      </c>
      <c r="U237" t="str">
        <f t="shared" si="17"/>
        <v>是</v>
      </c>
    </row>
    <row r="238" spans="1:21">
      <c r="A238" s="2" t="str">
        <f>K238&amp;MID(L:L,15,4)</f>
        <v>陈艳金0969</v>
      </c>
      <c r="B238" s="7" t="s">
        <v>2740</v>
      </c>
      <c r="C238" s="7" t="s">
        <v>1457</v>
      </c>
      <c r="D238" s="7">
        <v>52</v>
      </c>
      <c r="E238" s="7" t="s">
        <v>2741</v>
      </c>
      <c r="F238" s="7" t="s">
        <v>24764</v>
      </c>
      <c r="G238" s="7" t="s">
        <v>24765</v>
      </c>
      <c r="H238" s="7" t="s">
        <v>1450</v>
      </c>
      <c r="I238" s="7" t="s">
        <v>14812</v>
      </c>
      <c r="J238" s="7" t="s">
        <v>1452</v>
      </c>
      <c r="K238" s="7" t="s">
        <v>101</v>
      </c>
      <c r="L238" s="7" t="s">
        <v>102</v>
      </c>
      <c r="M238" s="7" t="s">
        <v>1461</v>
      </c>
      <c r="N238" s="7" t="s">
        <v>23</v>
      </c>
      <c r="O238" s="11">
        <v>3</v>
      </c>
      <c r="P238" s="11">
        <v>5</v>
      </c>
      <c r="Q238" s="11">
        <v>3</v>
      </c>
      <c r="R238" s="11">
        <f t="shared" si="21"/>
        <v>0</v>
      </c>
      <c r="S238" s="11" t="s">
        <v>1455</v>
      </c>
      <c r="U238" t="str">
        <f t="shared" si="17"/>
        <v>是</v>
      </c>
    </row>
    <row r="239" spans="1:21">
      <c r="A239" s="2" t="str">
        <f>K239&amp;MID(L:L,15,4)</f>
        <v>周丽银1561</v>
      </c>
      <c r="B239" s="7" t="s">
        <v>1848</v>
      </c>
      <c r="C239" s="7" t="s">
        <v>1457</v>
      </c>
      <c r="D239" s="7">
        <v>38</v>
      </c>
      <c r="E239" s="7" t="s">
        <v>1849</v>
      </c>
      <c r="F239" s="7" t="s">
        <v>24766</v>
      </c>
      <c r="G239" s="7" t="s">
        <v>24767</v>
      </c>
      <c r="H239" s="7" t="s">
        <v>1450</v>
      </c>
      <c r="I239" s="7" t="s">
        <v>11599</v>
      </c>
      <c r="J239" s="7" t="s">
        <v>1452</v>
      </c>
      <c r="K239" s="7" t="s">
        <v>692</v>
      </c>
      <c r="L239" s="7" t="s">
        <v>693</v>
      </c>
      <c r="M239" s="7" t="s">
        <v>1453</v>
      </c>
      <c r="N239" s="7" t="s">
        <v>23</v>
      </c>
      <c r="O239" s="11">
        <v>2</v>
      </c>
      <c r="P239" s="11">
        <v>15</v>
      </c>
      <c r="Q239" s="11">
        <v>1.5</v>
      </c>
      <c r="R239" s="11">
        <f t="shared" si="21"/>
        <v>0.5</v>
      </c>
      <c r="S239" s="11" t="s">
        <v>1455</v>
      </c>
      <c r="U239" t="str">
        <f t="shared" si="17"/>
        <v>是</v>
      </c>
    </row>
    <row r="240" spans="1:21">
      <c r="A240" s="2" t="str">
        <f>K240&amp;MID(L:L,15,4)</f>
        <v>苏桂霞4221</v>
      </c>
      <c r="B240" s="7" t="s">
        <v>2147</v>
      </c>
      <c r="C240" s="7" t="s">
        <v>1444</v>
      </c>
      <c r="D240" s="7">
        <v>34</v>
      </c>
      <c r="E240" s="7" t="s">
        <v>2148</v>
      </c>
      <c r="F240" s="7" t="s">
        <v>24768</v>
      </c>
      <c r="G240" s="7" t="s">
        <v>24769</v>
      </c>
      <c r="H240" s="7" t="s">
        <v>1450</v>
      </c>
      <c r="I240" s="7" t="s">
        <v>14881</v>
      </c>
      <c r="J240" s="7" t="s">
        <v>1452</v>
      </c>
      <c r="K240" s="7" t="s">
        <v>479</v>
      </c>
      <c r="L240" s="7" t="s">
        <v>480</v>
      </c>
      <c r="M240" s="7" t="s">
        <v>1461</v>
      </c>
      <c r="N240" s="7" t="s">
        <v>23</v>
      </c>
      <c r="O240" s="11">
        <v>3</v>
      </c>
      <c r="P240" s="11">
        <v>45</v>
      </c>
      <c r="Q240" s="11">
        <v>3</v>
      </c>
      <c r="R240" s="11">
        <f t="shared" si="21"/>
        <v>0</v>
      </c>
      <c r="S240" s="11" t="s">
        <v>1455</v>
      </c>
      <c r="U240" t="str">
        <f t="shared" si="17"/>
        <v>是</v>
      </c>
    </row>
    <row r="241" spans="1:21">
      <c r="A241" s="2" t="str">
        <f>K241&amp;MID(L:L,15,4)</f>
        <v>黄景昌0619</v>
      </c>
      <c r="B241" s="7" t="s">
        <v>4676</v>
      </c>
      <c r="C241" s="7" t="s">
        <v>1457</v>
      </c>
      <c r="D241" s="7">
        <v>49</v>
      </c>
      <c r="E241" s="7" t="s">
        <v>4677</v>
      </c>
      <c r="F241" s="7" t="s">
        <v>24770</v>
      </c>
      <c r="G241" s="7" t="s">
        <v>24771</v>
      </c>
      <c r="H241" s="7" t="s">
        <v>1450</v>
      </c>
      <c r="I241" s="7" t="s">
        <v>24772</v>
      </c>
      <c r="J241" s="7" t="s">
        <v>1452</v>
      </c>
      <c r="K241" s="7" t="s">
        <v>901</v>
      </c>
      <c r="L241" s="7" t="s">
        <v>902</v>
      </c>
      <c r="M241" s="7" t="s">
        <v>1461</v>
      </c>
      <c r="N241" s="7" t="s">
        <v>23</v>
      </c>
      <c r="O241" s="11">
        <v>5</v>
      </c>
      <c r="P241" s="11">
        <v>14</v>
      </c>
      <c r="Q241" s="11">
        <v>3</v>
      </c>
      <c r="R241" s="11">
        <f t="shared" si="21"/>
        <v>2</v>
      </c>
      <c r="S241" s="11" t="s">
        <v>1455</v>
      </c>
      <c r="U241" t="str">
        <f t="shared" si="17"/>
        <v>是</v>
      </c>
    </row>
    <row r="242" spans="1:21">
      <c r="A242" s="2" t="str">
        <f>K242&amp;MID(L:L,15,4)</f>
        <v>越灼炎0011</v>
      </c>
      <c r="B242" s="7" t="s">
        <v>2328</v>
      </c>
      <c r="C242" s="7" t="s">
        <v>1446</v>
      </c>
      <c r="D242" s="7">
        <v>46</v>
      </c>
      <c r="E242" s="7" t="s">
        <v>2329</v>
      </c>
      <c r="F242" s="7" t="s">
        <v>24773</v>
      </c>
      <c r="G242" s="7" t="s">
        <v>24774</v>
      </c>
      <c r="H242" s="7" t="s">
        <v>1450</v>
      </c>
      <c r="I242" s="7" t="s">
        <v>24775</v>
      </c>
      <c r="J242" s="7" t="s">
        <v>1452</v>
      </c>
      <c r="K242" s="7" t="s">
        <v>648</v>
      </c>
      <c r="L242" s="7" t="s">
        <v>649</v>
      </c>
      <c r="M242" s="7" t="s">
        <v>1453</v>
      </c>
      <c r="N242" s="7" t="s">
        <v>23</v>
      </c>
      <c r="O242" s="11">
        <v>1</v>
      </c>
      <c r="P242" s="11">
        <v>40</v>
      </c>
      <c r="Q242" s="11">
        <v>1.5</v>
      </c>
      <c r="R242" s="11">
        <v>0</v>
      </c>
      <c r="S242" s="11" t="s">
        <v>1455</v>
      </c>
      <c r="U242" t="str">
        <f t="shared" si="17"/>
        <v>是</v>
      </c>
    </row>
    <row r="243" spans="1:21">
      <c r="A243" s="2" t="str">
        <f>K243&amp;MID(L:L,15,4)</f>
        <v>黄建猷1219</v>
      </c>
      <c r="B243" s="7" t="s">
        <v>9004</v>
      </c>
      <c r="C243" s="7" t="s">
        <v>1457</v>
      </c>
      <c r="D243" s="7">
        <v>49</v>
      </c>
      <c r="E243" s="7" t="s">
        <v>9005</v>
      </c>
      <c r="F243" s="7" t="s">
        <v>24776</v>
      </c>
      <c r="G243" s="7" t="s">
        <v>24777</v>
      </c>
      <c r="H243" s="7" t="s">
        <v>9008</v>
      </c>
      <c r="I243" s="7" t="s">
        <v>15351</v>
      </c>
      <c r="J243" s="7" t="s">
        <v>1452</v>
      </c>
      <c r="K243" s="7" t="s">
        <v>201</v>
      </c>
      <c r="L243" s="7" t="s">
        <v>202</v>
      </c>
      <c r="M243" s="7" t="s">
        <v>1453</v>
      </c>
      <c r="N243" s="7" t="s">
        <v>23</v>
      </c>
      <c r="O243" s="11">
        <v>1</v>
      </c>
      <c r="P243" s="11">
        <v>39</v>
      </c>
      <c r="Q243" s="11">
        <v>1.5</v>
      </c>
      <c r="R243" s="11">
        <v>0</v>
      </c>
      <c r="S243" s="11" t="s">
        <v>1455</v>
      </c>
      <c r="U243" t="str">
        <f t="shared" si="17"/>
        <v>是</v>
      </c>
    </row>
    <row r="244" spans="1:21">
      <c r="A244" s="2" t="str">
        <f>K244&amp;MID(L:L,15,4)</f>
        <v>潘秀珍1521</v>
      </c>
      <c r="B244" s="7" t="s">
        <v>2255</v>
      </c>
      <c r="C244" s="7" t="s">
        <v>1457</v>
      </c>
      <c r="D244" s="7">
        <v>23</v>
      </c>
      <c r="E244" s="7" t="s">
        <v>2256</v>
      </c>
      <c r="F244" s="7" t="s">
        <v>24778</v>
      </c>
      <c r="G244" s="7" t="s">
        <v>24779</v>
      </c>
      <c r="H244" s="7" t="s">
        <v>1450</v>
      </c>
      <c r="I244" s="7" t="s">
        <v>24780</v>
      </c>
      <c r="J244" s="7" t="s">
        <v>1452</v>
      </c>
      <c r="K244" s="7" t="s">
        <v>847</v>
      </c>
      <c r="L244" s="7" t="s">
        <v>848</v>
      </c>
      <c r="M244" s="7" t="s">
        <v>1461</v>
      </c>
      <c r="N244" s="7" t="s">
        <v>23</v>
      </c>
      <c r="O244" s="11">
        <v>4</v>
      </c>
      <c r="P244" s="11">
        <v>47</v>
      </c>
      <c r="Q244" s="11">
        <v>3</v>
      </c>
      <c r="R244" s="11">
        <f t="shared" ref="R244:R250" si="22">O244-Q244</f>
        <v>1</v>
      </c>
      <c r="S244" s="11" t="s">
        <v>1455</v>
      </c>
      <c r="U244" t="str">
        <f t="shared" si="17"/>
        <v>是</v>
      </c>
    </row>
    <row r="245" spans="1:21">
      <c r="A245" s="2" t="str">
        <f>K245&amp;MID(L:L,15,4)</f>
        <v>黎富煊0093</v>
      </c>
      <c r="B245" s="7" t="s">
        <v>2388</v>
      </c>
      <c r="C245" s="7" t="s">
        <v>1446</v>
      </c>
      <c r="D245" s="7">
        <v>58</v>
      </c>
      <c r="E245" s="7" t="s">
        <v>2389</v>
      </c>
      <c r="F245" s="7" t="s">
        <v>24781</v>
      </c>
      <c r="G245" s="7" t="s">
        <v>24782</v>
      </c>
      <c r="H245" s="7" t="s">
        <v>1450</v>
      </c>
      <c r="I245" s="7" t="s">
        <v>11186</v>
      </c>
      <c r="J245" s="7" t="s">
        <v>1452</v>
      </c>
      <c r="K245" s="7" t="s">
        <v>339</v>
      </c>
      <c r="L245" s="7" t="s">
        <v>340</v>
      </c>
      <c r="M245" s="7" t="s">
        <v>1453</v>
      </c>
      <c r="N245" s="7" t="s">
        <v>23</v>
      </c>
      <c r="O245" s="11">
        <v>3</v>
      </c>
      <c r="P245" s="11">
        <v>59</v>
      </c>
      <c r="Q245" s="11">
        <v>1.5</v>
      </c>
      <c r="R245" s="11">
        <f t="shared" si="22"/>
        <v>1.5</v>
      </c>
      <c r="S245" s="11" t="s">
        <v>1455</v>
      </c>
      <c r="U245" t="str">
        <f t="shared" si="17"/>
        <v>是</v>
      </c>
    </row>
    <row r="246" spans="1:21">
      <c r="A246" s="2" t="str">
        <f>K246&amp;MID(L:L,15,4)</f>
        <v>谢顺芝3924</v>
      </c>
      <c r="B246" s="7" t="s">
        <v>1858</v>
      </c>
      <c r="C246" s="7" t="s">
        <v>1446</v>
      </c>
      <c r="D246" s="7">
        <v>51</v>
      </c>
      <c r="E246" s="7" t="s">
        <v>1859</v>
      </c>
      <c r="F246" s="7" t="s">
        <v>24783</v>
      </c>
      <c r="G246" s="7" t="s">
        <v>24784</v>
      </c>
      <c r="H246" s="7" t="s">
        <v>1450</v>
      </c>
      <c r="I246" s="7" t="s">
        <v>24785</v>
      </c>
      <c r="J246" s="7" t="s">
        <v>1452</v>
      </c>
      <c r="K246" s="7" t="s">
        <v>642</v>
      </c>
      <c r="L246" s="7" t="s">
        <v>643</v>
      </c>
      <c r="M246" s="7" t="s">
        <v>1453</v>
      </c>
      <c r="N246" s="7" t="s">
        <v>1467</v>
      </c>
      <c r="O246" s="11">
        <v>4</v>
      </c>
      <c r="P246" s="11">
        <v>13</v>
      </c>
      <c r="Q246" s="11">
        <v>1.5</v>
      </c>
      <c r="R246" s="11">
        <f t="shared" si="22"/>
        <v>2.5</v>
      </c>
      <c r="S246" s="11" t="s">
        <v>1455</v>
      </c>
      <c r="U246" t="str">
        <f t="shared" si="17"/>
        <v>是</v>
      </c>
    </row>
    <row r="247" spans="1:21">
      <c r="A247" s="2" t="str">
        <f>K247&amp;MID(L:L,15,4)</f>
        <v>刘启良5615</v>
      </c>
      <c r="B247" s="7" t="s">
        <v>2642</v>
      </c>
      <c r="C247" s="7" t="s">
        <v>1446</v>
      </c>
      <c r="D247" s="7">
        <v>58</v>
      </c>
      <c r="E247" s="7" t="s">
        <v>2643</v>
      </c>
      <c r="F247" s="7" t="s">
        <v>24786</v>
      </c>
      <c r="G247" s="7" t="s">
        <v>24787</v>
      </c>
      <c r="H247" s="7" t="s">
        <v>1450</v>
      </c>
      <c r="I247" s="7" t="s">
        <v>24788</v>
      </c>
      <c r="J247" s="7" t="s">
        <v>1452</v>
      </c>
      <c r="K247" s="7" t="s">
        <v>407</v>
      </c>
      <c r="L247" s="7" t="s">
        <v>2647</v>
      </c>
      <c r="M247" s="7" t="s">
        <v>1461</v>
      </c>
      <c r="N247" s="7" t="s">
        <v>23</v>
      </c>
      <c r="O247" s="11">
        <v>4</v>
      </c>
      <c r="P247" s="11">
        <v>17</v>
      </c>
      <c r="Q247" s="11">
        <v>3</v>
      </c>
      <c r="R247" s="11">
        <f t="shared" si="22"/>
        <v>1</v>
      </c>
      <c r="S247" s="11" t="s">
        <v>1455</v>
      </c>
      <c r="U247" t="str">
        <f t="shared" si="17"/>
        <v>是</v>
      </c>
    </row>
    <row r="248" spans="1:21">
      <c r="A248" s="2" t="str">
        <f>K248&amp;MID(L:L,15,4)</f>
        <v>冯宪球2431</v>
      </c>
      <c r="B248" s="7" t="s">
        <v>1472</v>
      </c>
      <c r="C248" s="7" t="s">
        <v>1457</v>
      </c>
      <c r="D248" s="7">
        <v>59</v>
      </c>
      <c r="E248" s="7" t="s">
        <v>158</v>
      </c>
      <c r="F248" s="7" t="s">
        <v>24789</v>
      </c>
      <c r="G248" s="7" t="s">
        <v>24790</v>
      </c>
      <c r="H248" s="7" t="s">
        <v>1450</v>
      </c>
      <c r="I248" s="7" t="s">
        <v>2907</v>
      </c>
      <c r="J248" s="7" t="s">
        <v>1452</v>
      </c>
      <c r="K248" s="7" t="s">
        <v>155</v>
      </c>
      <c r="L248" s="7" t="s">
        <v>156</v>
      </c>
      <c r="M248" s="7" t="s">
        <v>1453</v>
      </c>
      <c r="N248" s="7" t="s">
        <v>23</v>
      </c>
      <c r="O248" s="11">
        <v>3</v>
      </c>
      <c r="P248" s="11">
        <v>29</v>
      </c>
      <c r="Q248" s="11">
        <v>1.5</v>
      </c>
      <c r="R248" s="11">
        <f t="shared" si="22"/>
        <v>1.5</v>
      </c>
      <c r="S248" s="11" t="s">
        <v>1455</v>
      </c>
      <c r="U248" t="str">
        <f t="shared" si="17"/>
        <v>是</v>
      </c>
    </row>
    <row r="249" spans="1:21">
      <c r="A249" s="2" t="str">
        <f>K249&amp;MID(L:L,15,4)</f>
        <v>危桂珍0625</v>
      </c>
      <c r="B249" s="7" t="s">
        <v>2265</v>
      </c>
      <c r="C249" s="7" t="s">
        <v>1446</v>
      </c>
      <c r="D249" s="7">
        <v>54</v>
      </c>
      <c r="E249" s="7" t="s">
        <v>2266</v>
      </c>
      <c r="F249" s="7" t="s">
        <v>24791</v>
      </c>
      <c r="G249" s="7" t="s">
        <v>24792</v>
      </c>
      <c r="H249" s="7" t="s">
        <v>1450</v>
      </c>
      <c r="I249" s="7" t="s">
        <v>17235</v>
      </c>
      <c r="J249" s="7" t="s">
        <v>1452</v>
      </c>
      <c r="K249" s="7" t="s">
        <v>563</v>
      </c>
      <c r="L249" s="7" t="s">
        <v>564</v>
      </c>
      <c r="M249" s="7" t="s">
        <v>1453</v>
      </c>
      <c r="N249" s="7" t="s">
        <v>23</v>
      </c>
      <c r="O249" s="11">
        <v>3</v>
      </c>
      <c r="P249" s="11">
        <v>13</v>
      </c>
      <c r="Q249" s="11">
        <v>1.5</v>
      </c>
      <c r="R249" s="11">
        <f t="shared" si="22"/>
        <v>1.5</v>
      </c>
      <c r="S249" s="11" t="s">
        <v>1455</v>
      </c>
      <c r="U249" t="str">
        <f t="shared" si="17"/>
        <v>是</v>
      </c>
    </row>
    <row r="250" spans="1:21">
      <c r="A250" s="2" t="str">
        <f>K250&amp;MID(L:L,15,4)</f>
        <v>朱毅0044</v>
      </c>
      <c r="B250" s="7" t="s">
        <v>1892</v>
      </c>
      <c r="C250" s="7" t="s">
        <v>1446</v>
      </c>
      <c r="D250" s="7">
        <v>48</v>
      </c>
      <c r="E250" s="7" t="s">
        <v>1893</v>
      </c>
      <c r="F250" s="7" t="s">
        <v>24793</v>
      </c>
      <c r="G250" s="7" t="s">
        <v>24794</v>
      </c>
      <c r="H250" s="7" t="s">
        <v>1450</v>
      </c>
      <c r="I250" s="7" t="s">
        <v>24795</v>
      </c>
      <c r="J250" s="7" t="s">
        <v>1452</v>
      </c>
      <c r="K250" s="7" t="s">
        <v>1044</v>
      </c>
      <c r="L250" s="7" t="s">
        <v>1897</v>
      </c>
      <c r="M250" s="7" t="s">
        <v>1461</v>
      </c>
      <c r="N250" s="7" t="s">
        <v>1454</v>
      </c>
      <c r="O250" s="11">
        <v>3</v>
      </c>
      <c r="P250" s="11">
        <v>17</v>
      </c>
      <c r="Q250" s="11">
        <v>3</v>
      </c>
      <c r="R250" s="11">
        <f t="shared" si="22"/>
        <v>0</v>
      </c>
      <c r="S250" s="11" t="s">
        <v>1455</v>
      </c>
      <c r="U250" t="str">
        <f t="shared" si="17"/>
        <v>是</v>
      </c>
    </row>
    <row r="251" spans="1:21">
      <c r="A251" s="2" t="str">
        <f>K251&amp;MID(L:L,15,4)</f>
        <v>叶仙1243</v>
      </c>
      <c r="B251" s="7" t="s">
        <v>1641</v>
      </c>
      <c r="C251" s="7" t="s">
        <v>1444</v>
      </c>
      <c r="D251" s="7">
        <v>47</v>
      </c>
      <c r="E251" s="7" t="s">
        <v>1642</v>
      </c>
      <c r="F251" s="7" t="s">
        <v>24796</v>
      </c>
      <c r="G251" s="7" t="s">
        <v>24797</v>
      </c>
      <c r="H251" s="7" t="s">
        <v>1450</v>
      </c>
      <c r="I251" s="7" t="s">
        <v>24798</v>
      </c>
      <c r="J251" s="7" t="s">
        <v>1452</v>
      </c>
      <c r="K251" s="7" t="s">
        <v>637</v>
      </c>
      <c r="L251" s="7" t="s">
        <v>638</v>
      </c>
      <c r="M251" s="7" t="s">
        <v>1453</v>
      </c>
      <c r="N251" s="7" t="s">
        <v>23</v>
      </c>
      <c r="O251" s="11">
        <v>1</v>
      </c>
      <c r="P251" s="11">
        <v>36</v>
      </c>
      <c r="Q251" s="11">
        <v>1.5</v>
      </c>
      <c r="R251" s="11">
        <v>0</v>
      </c>
      <c r="S251" s="11" t="s">
        <v>1455</v>
      </c>
      <c r="U251" t="str">
        <f t="shared" si="17"/>
        <v>是</v>
      </c>
    </row>
    <row r="252" spans="1:21">
      <c r="A252" s="2" t="str">
        <f>K252&amp;MID(L:L,15,4)</f>
        <v>王带娣3633</v>
      </c>
      <c r="B252" s="7" t="s">
        <v>3805</v>
      </c>
      <c r="C252" s="7" t="s">
        <v>1457</v>
      </c>
      <c r="D252" s="7">
        <v>35</v>
      </c>
      <c r="E252" s="7" t="s">
        <v>3806</v>
      </c>
      <c r="F252" s="7" t="s">
        <v>24799</v>
      </c>
      <c r="G252" s="7" t="s">
        <v>24800</v>
      </c>
      <c r="H252" s="7" t="s">
        <v>1450</v>
      </c>
      <c r="I252" s="7" t="s">
        <v>24801</v>
      </c>
      <c r="J252" s="7" t="s">
        <v>1452</v>
      </c>
      <c r="K252" s="7" t="s">
        <v>788</v>
      </c>
      <c r="L252" s="7" t="s">
        <v>789</v>
      </c>
      <c r="M252" s="7" t="s">
        <v>1453</v>
      </c>
      <c r="N252" s="7" t="s">
        <v>1454</v>
      </c>
      <c r="O252" s="11">
        <v>6</v>
      </c>
      <c r="P252" s="11">
        <v>25</v>
      </c>
      <c r="Q252" s="11">
        <v>1.5</v>
      </c>
      <c r="R252" s="11">
        <f t="shared" ref="R252:R257" si="23">O252-Q252</f>
        <v>4.5</v>
      </c>
      <c r="S252" s="11" t="s">
        <v>1455</v>
      </c>
      <c r="U252" t="str">
        <f t="shared" si="17"/>
        <v>是</v>
      </c>
    </row>
    <row r="253" spans="1:21">
      <c r="A253" s="2" t="str">
        <f>K253&amp;MID(L:L,15,4)</f>
        <v>李大秀0029</v>
      </c>
      <c r="B253" s="7" t="s">
        <v>2601</v>
      </c>
      <c r="C253" s="7" t="s">
        <v>1446</v>
      </c>
      <c r="D253" s="7">
        <v>53</v>
      </c>
      <c r="E253" s="7" t="s">
        <v>2602</v>
      </c>
      <c r="F253" s="7" t="s">
        <v>24802</v>
      </c>
      <c r="G253" s="7" t="s">
        <v>24803</v>
      </c>
      <c r="H253" s="7" t="s">
        <v>1450</v>
      </c>
      <c r="I253" s="7" t="s">
        <v>24804</v>
      </c>
      <c r="J253" s="7" t="s">
        <v>1452</v>
      </c>
      <c r="K253" s="7" t="s">
        <v>360</v>
      </c>
      <c r="L253" s="7" t="s">
        <v>361</v>
      </c>
      <c r="M253" s="7" t="s">
        <v>1453</v>
      </c>
      <c r="N253" s="7" t="s">
        <v>23</v>
      </c>
      <c r="O253" s="11">
        <v>5</v>
      </c>
      <c r="P253" s="11">
        <v>20</v>
      </c>
      <c r="Q253" s="11">
        <v>1.5</v>
      </c>
      <c r="R253" s="11">
        <f t="shared" si="23"/>
        <v>3.5</v>
      </c>
      <c r="S253" s="11" t="s">
        <v>1455</v>
      </c>
      <c r="U253" t="str">
        <f t="shared" si="17"/>
        <v>是</v>
      </c>
    </row>
    <row r="254" spans="1:21">
      <c r="A254" s="2" t="str">
        <f>K254&amp;MID(L:L,15,4)</f>
        <v>陈志杰0352</v>
      </c>
      <c r="B254" s="7" t="s">
        <v>2871</v>
      </c>
      <c r="C254" s="7" t="s">
        <v>1446</v>
      </c>
      <c r="D254" s="7">
        <v>53</v>
      </c>
      <c r="E254" s="7" t="s">
        <v>2872</v>
      </c>
      <c r="F254" s="7" t="s">
        <v>24805</v>
      </c>
      <c r="G254" s="7" t="s">
        <v>24806</v>
      </c>
      <c r="H254" s="7" t="s">
        <v>1450</v>
      </c>
      <c r="I254" s="7" t="s">
        <v>22032</v>
      </c>
      <c r="J254" s="7" t="s">
        <v>1452</v>
      </c>
      <c r="K254" s="7" t="s">
        <v>114</v>
      </c>
      <c r="L254" s="7" t="s">
        <v>115</v>
      </c>
      <c r="M254" s="7" t="s">
        <v>1561</v>
      </c>
      <c r="N254" s="7" t="s">
        <v>23</v>
      </c>
      <c r="O254" s="11">
        <v>3</v>
      </c>
      <c r="P254" s="11">
        <v>30</v>
      </c>
      <c r="Q254" s="11">
        <v>3</v>
      </c>
      <c r="R254" s="11">
        <f t="shared" si="23"/>
        <v>0</v>
      </c>
      <c r="S254" s="11" t="s">
        <v>1455</v>
      </c>
      <c r="U254" t="str">
        <f t="shared" si="17"/>
        <v>是</v>
      </c>
    </row>
    <row r="255" spans="1:21">
      <c r="A255" s="2" t="str">
        <f>K255&amp;MID(L:L,15,4)</f>
        <v>陈德胜0910</v>
      </c>
      <c r="B255" s="7" t="s">
        <v>2662</v>
      </c>
      <c r="C255" s="7" t="s">
        <v>1446</v>
      </c>
      <c r="D255" s="7">
        <v>38</v>
      </c>
      <c r="E255" s="7" t="s">
        <v>2663</v>
      </c>
      <c r="F255" s="7" t="s">
        <v>24807</v>
      </c>
      <c r="G255" s="7" t="s">
        <v>24808</v>
      </c>
      <c r="H255" s="7" t="s">
        <v>1450</v>
      </c>
      <c r="I255" s="7" t="s">
        <v>24809</v>
      </c>
      <c r="J255" s="7" t="s">
        <v>1452</v>
      </c>
      <c r="K255" s="7" t="s">
        <v>658</v>
      </c>
      <c r="L255" s="7" t="s">
        <v>659</v>
      </c>
      <c r="M255" s="7" t="s">
        <v>1453</v>
      </c>
      <c r="N255" s="7" t="s">
        <v>23</v>
      </c>
      <c r="O255" s="11">
        <v>2</v>
      </c>
      <c r="P255" s="11">
        <v>22</v>
      </c>
      <c r="Q255" s="11">
        <v>1.5</v>
      </c>
      <c r="R255" s="11">
        <f t="shared" si="23"/>
        <v>0.5</v>
      </c>
      <c r="S255" s="11" t="s">
        <v>1455</v>
      </c>
      <c r="U255" t="str">
        <f t="shared" si="17"/>
        <v>是</v>
      </c>
    </row>
    <row r="256" spans="1:21">
      <c r="A256" s="2" t="str">
        <f>K256&amp;MID(L:L,15,4)</f>
        <v>冯二女5124</v>
      </c>
      <c r="B256" s="7" t="s">
        <v>2477</v>
      </c>
      <c r="C256" s="7" t="s">
        <v>1444</v>
      </c>
      <c r="D256" s="7">
        <v>60</v>
      </c>
      <c r="E256" s="7" t="s">
        <v>2478</v>
      </c>
      <c r="F256" s="7" t="s">
        <v>24810</v>
      </c>
      <c r="G256" s="7" t="s">
        <v>24811</v>
      </c>
      <c r="H256" s="7" t="s">
        <v>1450</v>
      </c>
      <c r="I256" s="7" t="s">
        <v>24812</v>
      </c>
      <c r="J256" s="7" t="s">
        <v>1452</v>
      </c>
      <c r="K256" s="7" t="s">
        <v>717</v>
      </c>
      <c r="L256" s="7" t="s">
        <v>718</v>
      </c>
      <c r="M256" s="7" t="s">
        <v>1461</v>
      </c>
      <c r="N256" s="7" t="s">
        <v>1454</v>
      </c>
      <c r="O256" s="11">
        <v>3</v>
      </c>
      <c r="P256" s="11">
        <v>27</v>
      </c>
      <c r="Q256" s="11">
        <v>3</v>
      </c>
      <c r="R256" s="11">
        <f t="shared" si="23"/>
        <v>0</v>
      </c>
      <c r="S256" s="11" t="s">
        <v>1455</v>
      </c>
      <c r="U256" t="str">
        <f t="shared" si="17"/>
        <v>是</v>
      </c>
    </row>
    <row r="257" spans="1:21">
      <c r="A257" s="2" t="str">
        <f>K257&amp;MID(L:L,15,4)</f>
        <v>江翠好0082</v>
      </c>
      <c r="B257" s="7" t="s">
        <v>5283</v>
      </c>
      <c r="C257" s="7" t="s">
        <v>1457</v>
      </c>
      <c r="D257" s="7">
        <v>49</v>
      </c>
      <c r="E257" s="7" t="s">
        <v>260</v>
      </c>
      <c r="F257" s="7" t="s">
        <v>24813</v>
      </c>
      <c r="G257" s="7" t="s">
        <v>24814</v>
      </c>
      <c r="H257" s="7" t="s">
        <v>1450</v>
      </c>
      <c r="I257" s="7" t="s">
        <v>24815</v>
      </c>
      <c r="J257" s="7" t="s">
        <v>1452</v>
      </c>
      <c r="K257" s="7" t="s">
        <v>257</v>
      </c>
      <c r="L257" s="7" t="s">
        <v>258</v>
      </c>
      <c r="M257" s="7" t="s">
        <v>1453</v>
      </c>
      <c r="N257" s="7" t="s">
        <v>23</v>
      </c>
      <c r="O257" s="11">
        <v>15</v>
      </c>
      <c r="P257" s="11">
        <v>56</v>
      </c>
      <c r="Q257" s="11">
        <v>1.5</v>
      </c>
      <c r="R257" s="11">
        <f t="shared" si="23"/>
        <v>13.5</v>
      </c>
      <c r="S257" s="11" t="s">
        <v>1455</v>
      </c>
      <c r="U257" t="str">
        <f t="shared" si="17"/>
        <v>是</v>
      </c>
    </row>
    <row r="258" spans="1:21">
      <c r="A258" s="2" t="str">
        <f>K258&amp;MID(L:L,15,4)</f>
        <v>潘玉珍274X</v>
      </c>
      <c r="B258" s="7" t="s">
        <v>1445</v>
      </c>
      <c r="C258" s="7" t="s">
        <v>1446</v>
      </c>
      <c r="D258" s="7">
        <v>39</v>
      </c>
      <c r="E258" s="7" t="s">
        <v>1447</v>
      </c>
      <c r="F258" s="7" t="s">
        <v>24816</v>
      </c>
      <c r="G258" s="7" t="s">
        <v>24817</v>
      </c>
      <c r="H258" s="7" t="s">
        <v>1450</v>
      </c>
      <c r="I258" s="7" t="s">
        <v>17017</v>
      </c>
      <c r="J258" s="7" t="s">
        <v>1452</v>
      </c>
      <c r="K258" s="7" t="s">
        <v>954</v>
      </c>
      <c r="L258" s="7" t="s">
        <v>955</v>
      </c>
      <c r="M258" s="7" t="s">
        <v>1453</v>
      </c>
      <c r="N258" s="7" t="s">
        <v>1454</v>
      </c>
      <c r="O258" s="11">
        <v>1</v>
      </c>
      <c r="P258" s="11">
        <v>45</v>
      </c>
      <c r="Q258" s="11">
        <v>1.5</v>
      </c>
      <c r="R258" s="11">
        <v>0</v>
      </c>
      <c r="S258" s="11" t="s">
        <v>1455</v>
      </c>
      <c r="U258" t="str">
        <f t="shared" si="17"/>
        <v>是</v>
      </c>
    </row>
    <row r="259" spans="1:21">
      <c r="A259" s="2" t="str">
        <f>K259&amp;MID(L:L,15,4)</f>
        <v>黄广奀1237</v>
      </c>
      <c r="B259" s="7" t="s">
        <v>2576</v>
      </c>
      <c r="C259" s="7" t="s">
        <v>1457</v>
      </c>
      <c r="D259" s="7">
        <v>60</v>
      </c>
      <c r="E259" s="7" t="s">
        <v>2577</v>
      </c>
      <c r="F259" s="7" t="s">
        <v>24818</v>
      </c>
      <c r="G259" s="7" t="s">
        <v>24819</v>
      </c>
      <c r="H259" s="7" t="s">
        <v>1450</v>
      </c>
      <c r="I259" s="7" t="s">
        <v>24820</v>
      </c>
      <c r="J259" s="7" t="s">
        <v>1452</v>
      </c>
      <c r="K259" s="7" t="s">
        <v>242</v>
      </c>
      <c r="L259" s="7" t="s">
        <v>243</v>
      </c>
      <c r="M259" s="7" t="s">
        <v>1453</v>
      </c>
      <c r="N259" s="7" t="s">
        <v>23</v>
      </c>
      <c r="O259" s="11">
        <v>2</v>
      </c>
      <c r="P259" s="11">
        <v>41</v>
      </c>
      <c r="Q259" s="11">
        <v>1.5</v>
      </c>
      <c r="R259" s="11">
        <f t="shared" ref="R259:R272" si="24">O259-Q259</f>
        <v>0.5</v>
      </c>
      <c r="S259" s="11" t="s">
        <v>1455</v>
      </c>
      <c r="U259" t="str">
        <f t="shared" ref="U259:U322" si="25">S259</f>
        <v>是</v>
      </c>
    </row>
    <row r="260" spans="1:21">
      <c r="A260" s="2" t="str">
        <f>K260&amp;MID(L:L,15,4)</f>
        <v>郭镜明1275</v>
      </c>
      <c r="B260" s="7" t="s">
        <v>5592</v>
      </c>
      <c r="C260" s="7" t="s">
        <v>1446</v>
      </c>
      <c r="D260" s="7">
        <v>48</v>
      </c>
      <c r="E260" s="7" t="s">
        <v>5593</v>
      </c>
      <c r="F260" s="7" t="s">
        <v>24821</v>
      </c>
      <c r="G260" s="7" t="s">
        <v>24822</v>
      </c>
      <c r="H260" s="7" t="s">
        <v>1450</v>
      </c>
      <c r="I260" s="7" t="s">
        <v>24823</v>
      </c>
      <c r="J260" s="7" t="s">
        <v>1452</v>
      </c>
      <c r="K260" s="7" t="s">
        <v>886</v>
      </c>
      <c r="L260" s="7" t="s">
        <v>887</v>
      </c>
      <c r="M260" s="7" t="s">
        <v>1461</v>
      </c>
      <c r="N260" s="7" t="s">
        <v>1454</v>
      </c>
      <c r="O260" s="11">
        <v>3</v>
      </c>
      <c r="P260" s="11">
        <v>49</v>
      </c>
      <c r="Q260" s="11">
        <v>3</v>
      </c>
      <c r="R260" s="11">
        <f t="shared" si="24"/>
        <v>0</v>
      </c>
      <c r="S260" s="11" t="s">
        <v>1455</v>
      </c>
      <c r="U260" t="str">
        <f t="shared" si="25"/>
        <v>是</v>
      </c>
    </row>
    <row r="261" spans="1:21">
      <c r="A261" s="2" t="str">
        <f>K261&amp;MID(L:L,15,4)</f>
        <v>梁有勤5623</v>
      </c>
      <c r="B261" s="7" t="s">
        <v>4618</v>
      </c>
      <c r="C261" s="7" t="s">
        <v>1446</v>
      </c>
      <c r="D261" s="7">
        <v>40</v>
      </c>
      <c r="E261" s="7" t="s">
        <v>1067</v>
      </c>
      <c r="F261" s="7" t="s">
        <v>24824</v>
      </c>
      <c r="G261" s="7" t="s">
        <v>24825</v>
      </c>
      <c r="H261" s="7" t="s">
        <v>1450</v>
      </c>
      <c r="I261" s="7" t="s">
        <v>24826</v>
      </c>
      <c r="J261" s="7" t="s">
        <v>1452</v>
      </c>
      <c r="K261" s="7" t="s">
        <v>1063</v>
      </c>
      <c r="L261" s="7" t="s">
        <v>1064</v>
      </c>
      <c r="M261" s="7" t="s">
        <v>1461</v>
      </c>
      <c r="N261" s="7" t="s">
        <v>23</v>
      </c>
      <c r="O261" s="11">
        <v>4</v>
      </c>
      <c r="P261" s="11">
        <v>9</v>
      </c>
      <c r="Q261" s="11">
        <v>3</v>
      </c>
      <c r="R261" s="11">
        <f t="shared" si="24"/>
        <v>1</v>
      </c>
      <c r="S261" s="11" t="s">
        <v>1455</v>
      </c>
      <c r="U261" t="str">
        <f t="shared" si="25"/>
        <v>是</v>
      </c>
    </row>
    <row r="262" spans="1:21">
      <c r="A262" s="2" t="str">
        <f>K262&amp;MID(L:L,15,4)</f>
        <v>江和好0024</v>
      </c>
      <c r="B262" s="7" t="s">
        <v>18006</v>
      </c>
      <c r="C262" s="7" t="s">
        <v>1457</v>
      </c>
      <c r="D262" s="7">
        <v>40</v>
      </c>
      <c r="E262" s="7" t="s">
        <v>18007</v>
      </c>
      <c r="F262" s="7" t="s">
        <v>24827</v>
      </c>
      <c r="G262" s="7" t="s">
        <v>24828</v>
      </c>
      <c r="H262" s="7" t="s">
        <v>1450</v>
      </c>
      <c r="I262" s="7" t="s">
        <v>24829</v>
      </c>
      <c r="J262" s="7" t="s">
        <v>1452</v>
      </c>
      <c r="K262" s="7" t="s">
        <v>297</v>
      </c>
      <c r="L262" s="7" t="s">
        <v>298</v>
      </c>
      <c r="M262" s="7" t="s">
        <v>1453</v>
      </c>
      <c r="N262" s="7" t="s">
        <v>23</v>
      </c>
      <c r="O262" s="11">
        <v>4</v>
      </c>
      <c r="P262" s="11">
        <v>27</v>
      </c>
      <c r="Q262" s="11">
        <v>1.5</v>
      </c>
      <c r="R262" s="11">
        <f t="shared" si="24"/>
        <v>2.5</v>
      </c>
      <c r="S262" s="11" t="s">
        <v>1455</v>
      </c>
      <c r="U262" t="str">
        <f t="shared" si="25"/>
        <v>是</v>
      </c>
    </row>
    <row r="263" spans="1:21">
      <c r="A263" s="2" t="str">
        <f>K263&amp;MID(L:L,15,4)</f>
        <v>黄金枝0126</v>
      </c>
      <c r="B263" s="7" t="s">
        <v>18006</v>
      </c>
      <c r="C263" s="7" t="s">
        <v>1457</v>
      </c>
      <c r="D263" s="7">
        <v>40</v>
      </c>
      <c r="E263" s="7" t="s">
        <v>18007</v>
      </c>
      <c r="F263" s="7" t="s">
        <v>24830</v>
      </c>
      <c r="G263" s="7" t="s">
        <v>24831</v>
      </c>
      <c r="H263" s="7" t="s">
        <v>1450</v>
      </c>
      <c r="I263" s="7" t="s">
        <v>16703</v>
      </c>
      <c r="J263" s="7" t="s">
        <v>1452</v>
      </c>
      <c r="K263" s="7" t="s">
        <v>254</v>
      </c>
      <c r="L263" s="7" t="s">
        <v>255</v>
      </c>
      <c r="M263" s="7" t="s">
        <v>1453</v>
      </c>
      <c r="N263" s="7" t="s">
        <v>23</v>
      </c>
      <c r="O263" s="11">
        <v>2</v>
      </c>
      <c r="P263" s="11">
        <v>13</v>
      </c>
      <c r="Q263" s="11">
        <v>1.5</v>
      </c>
      <c r="R263" s="11">
        <f t="shared" si="24"/>
        <v>0.5</v>
      </c>
      <c r="S263" s="11" t="s">
        <v>1455</v>
      </c>
      <c r="U263" t="str">
        <f t="shared" si="25"/>
        <v>是</v>
      </c>
    </row>
    <row r="264" spans="1:21">
      <c r="A264" s="2" t="str">
        <f>K264&amp;MID(L:L,15,4)</f>
        <v>陈英俊0319</v>
      </c>
      <c r="B264" s="7" t="s">
        <v>13582</v>
      </c>
      <c r="C264" s="7" t="s">
        <v>1446</v>
      </c>
      <c r="D264" s="7">
        <v>61</v>
      </c>
      <c r="E264" s="7" t="s">
        <v>13583</v>
      </c>
      <c r="F264" s="7" t="s">
        <v>24832</v>
      </c>
      <c r="G264" s="7" t="s">
        <v>24833</v>
      </c>
      <c r="H264" s="7" t="s">
        <v>1450</v>
      </c>
      <c r="I264" s="7" t="s">
        <v>7123</v>
      </c>
      <c r="J264" s="7" t="s">
        <v>1452</v>
      </c>
      <c r="K264" s="7" t="s">
        <v>754</v>
      </c>
      <c r="L264" s="7" t="s">
        <v>755</v>
      </c>
      <c r="M264" s="7" t="s">
        <v>1461</v>
      </c>
      <c r="N264" s="7" t="s">
        <v>1467</v>
      </c>
      <c r="O264" s="11">
        <v>3</v>
      </c>
      <c r="P264" s="11">
        <v>10</v>
      </c>
      <c r="Q264" s="11">
        <v>3</v>
      </c>
      <c r="R264" s="11">
        <f t="shared" si="24"/>
        <v>0</v>
      </c>
      <c r="S264" s="11" t="s">
        <v>1455</v>
      </c>
      <c r="U264" t="str">
        <f t="shared" si="25"/>
        <v>是</v>
      </c>
    </row>
    <row r="265" spans="1:21">
      <c r="A265" s="2" t="str">
        <f>K265&amp;MID(L:L,15,4)</f>
        <v>梁国威2117</v>
      </c>
      <c r="B265" s="7" t="s">
        <v>1679</v>
      </c>
      <c r="C265" s="7" t="s">
        <v>1446</v>
      </c>
      <c r="D265" s="7">
        <v>35</v>
      </c>
      <c r="E265" s="7" t="s">
        <v>1680</v>
      </c>
      <c r="F265" s="7" t="s">
        <v>24834</v>
      </c>
      <c r="G265" s="7" t="s">
        <v>24835</v>
      </c>
      <c r="H265" s="7" t="s">
        <v>1450</v>
      </c>
      <c r="I265" s="7" t="s">
        <v>20354</v>
      </c>
      <c r="J265" s="7" t="s">
        <v>1452</v>
      </c>
      <c r="K265" s="7" t="s">
        <v>1055</v>
      </c>
      <c r="L265" s="7" t="s">
        <v>1056</v>
      </c>
      <c r="M265" s="7" t="s">
        <v>1561</v>
      </c>
      <c r="N265" s="7" t="s">
        <v>23</v>
      </c>
      <c r="O265" s="11">
        <v>3</v>
      </c>
      <c r="P265" s="11">
        <v>10</v>
      </c>
      <c r="Q265" s="11">
        <v>3</v>
      </c>
      <c r="R265" s="11">
        <f t="shared" si="24"/>
        <v>0</v>
      </c>
      <c r="S265" s="11" t="s">
        <v>1455</v>
      </c>
      <c r="U265" t="str">
        <f t="shared" si="25"/>
        <v>是</v>
      </c>
    </row>
    <row r="266" spans="1:21">
      <c r="A266" s="2" t="str">
        <f>K266&amp;MID(L:L,15,4)</f>
        <v>莫锦全4534</v>
      </c>
      <c r="B266" s="7" t="s">
        <v>2419</v>
      </c>
      <c r="C266" s="7" t="s">
        <v>1457</v>
      </c>
      <c r="D266" s="7">
        <v>30</v>
      </c>
      <c r="E266" s="7" t="s">
        <v>2420</v>
      </c>
      <c r="F266" s="7" t="s">
        <v>24836</v>
      </c>
      <c r="G266" s="7" t="s">
        <v>24837</v>
      </c>
      <c r="H266" s="7" t="s">
        <v>1450</v>
      </c>
      <c r="I266" s="7" t="s">
        <v>24838</v>
      </c>
      <c r="J266" s="7" t="s">
        <v>1452</v>
      </c>
      <c r="K266" s="7" t="s">
        <v>77</v>
      </c>
      <c r="L266" s="7" t="s">
        <v>78</v>
      </c>
      <c r="M266" s="7" t="s">
        <v>1461</v>
      </c>
      <c r="N266" s="7" t="s">
        <v>23</v>
      </c>
      <c r="O266" s="11">
        <v>4</v>
      </c>
      <c r="P266" s="11">
        <v>22</v>
      </c>
      <c r="Q266" s="11">
        <v>3</v>
      </c>
      <c r="R266" s="11">
        <f t="shared" si="24"/>
        <v>1</v>
      </c>
      <c r="S266" s="11" t="s">
        <v>1455</v>
      </c>
      <c r="U266" t="str">
        <f t="shared" si="25"/>
        <v>是</v>
      </c>
    </row>
    <row r="267" spans="1:21">
      <c r="A267" s="2" t="str">
        <f>K267&amp;MID(L:L,15,4)</f>
        <v>叶媛笑2122</v>
      </c>
      <c r="B267" s="7" t="s">
        <v>2419</v>
      </c>
      <c r="C267" s="7" t="s">
        <v>1457</v>
      </c>
      <c r="D267" s="7">
        <v>30</v>
      </c>
      <c r="E267" s="7" t="s">
        <v>2420</v>
      </c>
      <c r="F267" s="7" t="s">
        <v>24839</v>
      </c>
      <c r="G267" s="7" t="s">
        <v>24840</v>
      </c>
      <c r="H267" s="7" t="s">
        <v>2042</v>
      </c>
      <c r="I267" s="7" t="s">
        <v>11412</v>
      </c>
      <c r="J267" s="7" t="s">
        <v>1452</v>
      </c>
      <c r="K267" s="7" t="s">
        <v>874</v>
      </c>
      <c r="L267" s="7" t="s">
        <v>875</v>
      </c>
      <c r="M267" s="7" t="s">
        <v>1461</v>
      </c>
      <c r="N267" s="7" t="s">
        <v>1467</v>
      </c>
      <c r="O267" s="11">
        <v>3</v>
      </c>
      <c r="P267" s="11">
        <v>7</v>
      </c>
      <c r="Q267" s="11">
        <v>3</v>
      </c>
      <c r="R267" s="11">
        <f t="shared" si="24"/>
        <v>0</v>
      </c>
      <c r="S267" s="11" t="s">
        <v>1455</v>
      </c>
      <c r="U267" t="str">
        <f t="shared" si="25"/>
        <v>是</v>
      </c>
    </row>
    <row r="268" spans="1:21">
      <c r="A268" s="2" t="str">
        <f>K268&amp;MID(L:L,15,4)</f>
        <v>陈就娣002X</v>
      </c>
      <c r="B268" s="7" t="s">
        <v>2840</v>
      </c>
      <c r="C268" s="7" t="s">
        <v>1446</v>
      </c>
      <c r="D268" s="7">
        <v>48</v>
      </c>
      <c r="E268" s="7" t="s">
        <v>2841</v>
      </c>
      <c r="F268" s="7" t="s">
        <v>24841</v>
      </c>
      <c r="G268" s="7" t="s">
        <v>24842</v>
      </c>
      <c r="H268" s="7" t="s">
        <v>1450</v>
      </c>
      <c r="I268" s="7" t="s">
        <v>22587</v>
      </c>
      <c r="J268" s="7" t="s">
        <v>1452</v>
      </c>
      <c r="K268" s="7" t="s">
        <v>720</v>
      </c>
      <c r="L268" s="7" t="s">
        <v>721</v>
      </c>
      <c r="M268" s="7" t="s">
        <v>1461</v>
      </c>
      <c r="N268" s="7" t="s">
        <v>1467</v>
      </c>
      <c r="O268" s="11">
        <v>4</v>
      </c>
      <c r="P268" s="11">
        <v>12</v>
      </c>
      <c r="Q268" s="11">
        <v>3</v>
      </c>
      <c r="R268" s="11">
        <f t="shared" si="24"/>
        <v>1</v>
      </c>
      <c r="S268" s="11" t="s">
        <v>1455</v>
      </c>
      <c r="U268" t="str">
        <f t="shared" si="25"/>
        <v>是</v>
      </c>
    </row>
    <row r="269" spans="1:21">
      <c r="A269" s="2" t="str">
        <f>K269&amp;MID(L:L,15,4)</f>
        <v>许焕莲3329</v>
      </c>
      <c r="B269" s="7" t="s">
        <v>2586</v>
      </c>
      <c r="C269" s="7" t="s">
        <v>1457</v>
      </c>
      <c r="D269" s="7">
        <v>52</v>
      </c>
      <c r="E269" s="7" t="s">
        <v>2587</v>
      </c>
      <c r="F269" s="7" t="s">
        <v>24843</v>
      </c>
      <c r="G269" s="7" t="s">
        <v>24844</v>
      </c>
      <c r="H269" s="7" t="s">
        <v>1450</v>
      </c>
      <c r="I269" s="7" t="s">
        <v>24845</v>
      </c>
      <c r="J269" s="7" t="s">
        <v>1452</v>
      </c>
      <c r="K269" s="7" t="s">
        <v>622</v>
      </c>
      <c r="L269" s="7" t="s">
        <v>623</v>
      </c>
      <c r="M269" s="7" t="s">
        <v>1453</v>
      </c>
      <c r="N269" s="7" t="s">
        <v>23</v>
      </c>
      <c r="O269" s="11">
        <v>5</v>
      </c>
      <c r="P269" s="11">
        <v>51</v>
      </c>
      <c r="Q269" s="11">
        <v>1.5</v>
      </c>
      <c r="R269" s="11">
        <f t="shared" si="24"/>
        <v>3.5</v>
      </c>
      <c r="S269" s="11" t="s">
        <v>1455</v>
      </c>
      <c r="U269" t="str">
        <f t="shared" si="25"/>
        <v>是</v>
      </c>
    </row>
    <row r="270" spans="1:21">
      <c r="A270" s="2" t="str">
        <f>K270&amp;MID(L:L,15,4)</f>
        <v>卢葵英1245</v>
      </c>
      <c r="B270" s="7" t="s">
        <v>2411</v>
      </c>
      <c r="C270" s="7" t="s">
        <v>1446</v>
      </c>
      <c r="D270" s="7">
        <v>58</v>
      </c>
      <c r="E270" s="7" t="s">
        <v>2412</v>
      </c>
      <c r="F270" s="7" t="s">
        <v>24846</v>
      </c>
      <c r="G270" s="7" t="s">
        <v>24847</v>
      </c>
      <c r="H270" s="7" t="s">
        <v>1450</v>
      </c>
      <c r="I270" s="7" t="s">
        <v>19803</v>
      </c>
      <c r="J270" s="7" t="s">
        <v>1452</v>
      </c>
      <c r="K270" s="7" t="s">
        <v>1017</v>
      </c>
      <c r="L270" s="7" t="s">
        <v>1018</v>
      </c>
      <c r="M270" s="7" t="s">
        <v>1453</v>
      </c>
      <c r="N270" s="7" t="s">
        <v>1467</v>
      </c>
      <c r="O270" s="11">
        <v>2</v>
      </c>
      <c r="P270" s="11">
        <v>12</v>
      </c>
      <c r="Q270" s="11">
        <v>1.5</v>
      </c>
      <c r="R270" s="11">
        <f t="shared" si="24"/>
        <v>0.5</v>
      </c>
      <c r="S270" s="11" t="s">
        <v>1455</v>
      </c>
      <c r="U270" t="str">
        <f t="shared" si="25"/>
        <v>是</v>
      </c>
    </row>
    <row r="271" spans="1:21">
      <c r="A271" s="2" t="str">
        <f>K271&amp;MID(L:L,15,4)</f>
        <v>李观妹2441</v>
      </c>
      <c r="B271" s="7" t="s">
        <v>15136</v>
      </c>
      <c r="C271" s="7" t="s">
        <v>1457</v>
      </c>
      <c r="D271" s="7">
        <v>57</v>
      </c>
      <c r="E271" s="7" t="s">
        <v>15137</v>
      </c>
      <c r="F271" s="7" t="s">
        <v>24848</v>
      </c>
      <c r="G271" s="7" t="s">
        <v>24849</v>
      </c>
      <c r="H271" s="7" t="s">
        <v>15140</v>
      </c>
      <c r="I271" s="7" t="s">
        <v>10991</v>
      </c>
      <c r="J271" s="7" t="s">
        <v>1452</v>
      </c>
      <c r="K271" s="7" t="s">
        <v>750</v>
      </c>
      <c r="L271" s="7" t="s">
        <v>751</v>
      </c>
      <c r="M271" s="7" t="s">
        <v>1461</v>
      </c>
      <c r="N271" s="7" t="s">
        <v>1467</v>
      </c>
      <c r="O271" s="11">
        <v>3</v>
      </c>
      <c r="P271" s="11">
        <v>23</v>
      </c>
      <c r="Q271" s="11">
        <v>3</v>
      </c>
      <c r="R271" s="11">
        <f t="shared" si="24"/>
        <v>0</v>
      </c>
      <c r="S271" s="11" t="s">
        <v>1455</v>
      </c>
      <c r="U271" t="str">
        <f t="shared" si="25"/>
        <v>是</v>
      </c>
    </row>
    <row r="272" spans="1:21">
      <c r="A272" s="2" t="str">
        <f>K272&amp;MID(L:L,15,4)</f>
        <v>吴宝婵5347</v>
      </c>
      <c r="B272" s="7" t="s">
        <v>16941</v>
      </c>
      <c r="C272" s="7" t="s">
        <v>1457</v>
      </c>
      <c r="D272" s="7">
        <v>43</v>
      </c>
      <c r="E272" s="7" t="s">
        <v>16942</v>
      </c>
      <c r="F272" s="7" t="s">
        <v>24850</v>
      </c>
      <c r="G272" s="7" t="s">
        <v>24851</v>
      </c>
      <c r="H272" s="7" t="s">
        <v>1450</v>
      </c>
      <c r="I272" s="7" t="s">
        <v>9442</v>
      </c>
      <c r="J272" s="7" t="s">
        <v>1452</v>
      </c>
      <c r="K272" s="7" t="s">
        <v>747</v>
      </c>
      <c r="L272" s="7" t="s">
        <v>748</v>
      </c>
      <c r="M272" s="7" t="s">
        <v>1461</v>
      </c>
      <c r="N272" s="7" t="s">
        <v>1467</v>
      </c>
      <c r="O272" s="11">
        <v>3</v>
      </c>
      <c r="P272" s="11">
        <v>1</v>
      </c>
      <c r="Q272" s="11">
        <v>3</v>
      </c>
      <c r="R272" s="11">
        <f t="shared" si="24"/>
        <v>0</v>
      </c>
      <c r="S272" s="11" t="s">
        <v>1455</v>
      </c>
      <c r="U272" t="str">
        <f t="shared" si="25"/>
        <v>是</v>
      </c>
    </row>
    <row r="273" spans="1:21">
      <c r="A273" s="2" t="str">
        <f>K273&amp;MID(L:L,15,4)</f>
        <v>彭江秀0014</v>
      </c>
      <c r="B273" s="7" t="s">
        <v>16941</v>
      </c>
      <c r="C273" s="7" t="s">
        <v>1457</v>
      </c>
      <c r="D273" s="7">
        <v>43</v>
      </c>
      <c r="E273" s="7" t="s">
        <v>16942</v>
      </c>
      <c r="F273" s="7" t="s">
        <v>24852</v>
      </c>
      <c r="G273" s="7" t="s">
        <v>24853</v>
      </c>
      <c r="H273" s="7" t="s">
        <v>1450</v>
      </c>
      <c r="I273" s="7" t="s">
        <v>17875</v>
      </c>
      <c r="J273" s="7" t="s">
        <v>1452</v>
      </c>
      <c r="K273" s="7" t="s">
        <v>743</v>
      </c>
      <c r="L273" s="7" t="s">
        <v>744</v>
      </c>
      <c r="M273" s="7" t="s">
        <v>1453</v>
      </c>
      <c r="N273" s="7" t="s">
        <v>1467</v>
      </c>
      <c r="O273" s="11">
        <v>1</v>
      </c>
      <c r="P273" s="11">
        <v>32</v>
      </c>
      <c r="Q273" s="11">
        <v>1.5</v>
      </c>
      <c r="R273" s="11">
        <v>0</v>
      </c>
      <c r="S273" s="11" t="s">
        <v>1455</v>
      </c>
      <c r="U273" t="str">
        <f t="shared" si="25"/>
        <v>是</v>
      </c>
    </row>
    <row r="274" spans="1:21">
      <c r="A274" s="2" t="str">
        <f>K274&amp;MID(L:L,15,4)</f>
        <v>陈穗婵4129</v>
      </c>
      <c r="B274" s="7" t="s">
        <v>1742</v>
      </c>
      <c r="C274" s="7" t="s">
        <v>1446</v>
      </c>
      <c r="D274" s="7">
        <v>44</v>
      </c>
      <c r="E274" s="7" t="s">
        <v>1743</v>
      </c>
      <c r="F274" s="7" t="s">
        <v>24854</v>
      </c>
      <c r="G274" s="7" t="s">
        <v>24855</v>
      </c>
      <c r="H274" s="7" t="s">
        <v>1450</v>
      </c>
      <c r="I274" s="7" t="s">
        <v>24856</v>
      </c>
      <c r="J274" s="7" t="s">
        <v>1452</v>
      </c>
      <c r="K274" s="7" t="s">
        <v>726</v>
      </c>
      <c r="L274" s="7" t="s">
        <v>727</v>
      </c>
      <c r="M274" s="7" t="s">
        <v>1461</v>
      </c>
      <c r="N274" s="7" t="s">
        <v>1467</v>
      </c>
      <c r="O274" s="11">
        <v>3</v>
      </c>
      <c r="P274" s="11">
        <v>36</v>
      </c>
      <c r="Q274" s="11">
        <v>3</v>
      </c>
      <c r="R274" s="11">
        <f t="shared" ref="R274:R283" si="26">O274-Q274</f>
        <v>0</v>
      </c>
      <c r="S274" s="11" t="s">
        <v>1455</v>
      </c>
      <c r="U274" t="str">
        <f t="shared" si="25"/>
        <v>是</v>
      </c>
    </row>
    <row r="275" spans="1:21">
      <c r="A275" s="2" t="str">
        <f>K275&amp;MID(L:L,15,4)</f>
        <v>何桂芳0025</v>
      </c>
      <c r="B275" s="7" t="s">
        <v>8498</v>
      </c>
      <c r="C275" s="7" t="s">
        <v>1446</v>
      </c>
      <c r="D275" s="7">
        <v>60</v>
      </c>
      <c r="E275" s="7" t="s">
        <v>8499</v>
      </c>
      <c r="F275" s="7" t="s">
        <v>24857</v>
      </c>
      <c r="G275" s="7" t="s">
        <v>24858</v>
      </c>
      <c r="H275" s="7" t="s">
        <v>1450</v>
      </c>
      <c r="I275" s="7" t="s">
        <v>8128</v>
      </c>
      <c r="J275" s="7" t="s">
        <v>1452</v>
      </c>
      <c r="K275" s="7" t="s">
        <v>678</v>
      </c>
      <c r="L275" s="7" t="s">
        <v>679</v>
      </c>
      <c r="M275" s="7" t="s">
        <v>1461</v>
      </c>
      <c r="N275" s="7" t="s">
        <v>23</v>
      </c>
      <c r="O275" s="11">
        <v>3</v>
      </c>
      <c r="P275" s="11">
        <v>16</v>
      </c>
      <c r="Q275" s="11">
        <v>3</v>
      </c>
      <c r="R275" s="11">
        <f t="shared" si="26"/>
        <v>0</v>
      </c>
      <c r="S275" s="11" t="s">
        <v>1455</v>
      </c>
      <c r="U275" t="str">
        <f t="shared" si="25"/>
        <v>是</v>
      </c>
    </row>
    <row r="276" spans="1:21">
      <c r="A276" s="2" t="str">
        <f>K276&amp;MID(L:L,15,4)</f>
        <v>苏剑明0913</v>
      </c>
      <c r="B276" s="7" t="s">
        <v>2729</v>
      </c>
      <c r="C276" s="7" t="s">
        <v>1446</v>
      </c>
      <c r="D276" s="7">
        <v>35</v>
      </c>
      <c r="E276" s="7" t="s">
        <v>2730</v>
      </c>
      <c r="F276" s="7" t="s">
        <v>24859</v>
      </c>
      <c r="G276" s="7" t="s">
        <v>24860</v>
      </c>
      <c r="H276" s="7" t="s">
        <v>1450</v>
      </c>
      <c r="I276" s="7" t="s">
        <v>7308</v>
      </c>
      <c r="J276" s="7" t="s">
        <v>1452</v>
      </c>
      <c r="K276" s="7" t="s">
        <v>529</v>
      </c>
      <c r="L276" s="7" t="s">
        <v>530</v>
      </c>
      <c r="M276" s="7" t="s">
        <v>1453</v>
      </c>
      <c r="N276" s="7" t="s">
        <v>23</v>
      </c>
      <c r="O276" s="11">
        <v>3</v>
      </c>
      <c r="P276" s="11">
        <v>37</v>
      </c>
      <c r="Q276" s="11">
        <v>1.5</v>
      </c>
      <c r="R276" s="11">
        <f t="shared" si="26"/>
        <v>1.5</v>
      </c>
      <c r="S276" s="11" t="s">
        <v>1455</v>
      </c>
      <c r="U276" t="str">
        <f t="shared" si="25"/>
        <v>是</v>
      </c>
    </row>
    <row r="277" spans="1:21">
      <c r="A277" s="2" t="str">
        <f>K277&amp;MID(L:L,15,4)</f>
        <v>周炳雄121X</v>
      </c>
      <c r="B277" s="7" t="s">
        <v>2850</v>
      </c>
      <c r="C277" s="7" t="s">
        <v>1444</v>
      </c>
      <c r="D277" s="7">
        <v>60</v>
      </c>
      <c r="E277" s="7" t="s">
        <v>2851</v>
      </c>
      <c r="F277" s="7" t="s">
        <v>24861</v>
      </c>
      <c r="G277" s="7" t="s">
        <v>24862</v>
      </c>
      <c r="H277" s="7" t="s">
        <v>1450</v>
      </c>
      <c r="I277" s="7" t="s">
        <v>24863</v>
      </c>
      <c r="J277" s="7" t="s">
        <v>1452</v>
      </c>
      <c r="K277" s="7" t="s">
        <v>878</v>
      </c>
      <c r="L277" s="7" t="s">
        <v>879</v>
      </c>
      <c r="M277" s="7" t="s">
        <v>1461</v>
      </c>
      <c r="N277" s="7" t="s">
        <v>23</v>
      </c>
      <c r="O277" s="11">
        <v>5</v>
      </c>
      <c r="P277" s="11">
        <v>44</v>
      </c>
      <c r="Q277" s="11">
        <v>3</v>
      </c>
      <c r="R277" s="11">
        <f t="shared" si="26"/>
        <v>2</v>
      </c>
      <c r="S277" s="11" t="s">
        <v>1455</v>
      </c>
      <c r="U277" t="str">
        <f t="shared" si="25"/>
        <v>是</v>
      </c>
    </row>
    <row r="278" spans="1:21">
      <c r="A278" s="2" t="str">
        <f>K278&amp;MID(L:L,15,4)</f>
        <v>简惠京3026</v>
      </c>
      <c r="B278" s="7" t="s">
        <v>19030</v>
      </c>
      <c r="C278" s="7" t="s">
        <v>1457</v>
      </c>
      <c r="D278" s="7">
        <v>57</v>
      </c>
      <c r="E278" s="7" t="s">
        <v>19031</v>
      </c>
      <c r="F278" s="7" t="s">
        <v>24864</v>
      </c>
      <c r="G278" s="7" t="s">
        <v>24865</v>
      </c>
      <c r="H278" s="7" t="s">
        <v>1450</v>
      </c>
      <c r="I278" s="7" t="s">
        <v>24866</v>
      </c>
      <c r="J278" s="7" t="s">
        <v>1452</v>
      </c>
      <c r="K278" s="7" t="s">
        <v>251</v>
      </c>
      <c r="L278" s="7" t="s">
        <v>252</v>
      </c>
      <c r="M278" s="7" t="s">
        <v>1461</v>
      </c>
      <c r="N278" s="7" t="s">
        <v>23</v>
      </c>
      <c r="O278" s="11">
        <v>5</v>
      </c>
      <c r="P278" s="11">
        <v>36</v>
      </c>
      <c r="Q278" s="11">
        <v>3</v>
      </c>
      <c r="R278" s="11">
        <f t="shared" si="26"/>
        <v>2</v>
      </c>
      <c r="S278" s="11" t="s">
        <v>1455</v>
      </c>
      <c r="U278" t="str">
        <f t="shared" si="25"/>
        <v>是</v>
      </c>
    </row>
    <row r="279" spans="1:21">
      <c r="A279" s="2" t="str">
        <f>K279&amp;MID(L:L,15,4)</f>
        <v>陈润甜4521</v>
      </c>
      <c r="B279" s="7" t="s">
        <v>19030</v>
      </c>
      <c r="C279" s="7" t="s">
        <v>1457</v>
      </c>
      <c r="D279" s="7">
        <v>57</v>
      </c>
      <c r="E279" s="7" t="s">
        <v>19031</v>
      </c>
      <c r="F279" s="7" t="s">
        <v>24867</v>
      </c>
      <c r="G279" s="7" t="s">
        <v>24868</v>
      </c>
      <c r="H279" s="7" t="s">
        <v>1912</v>
      </c>
      <c r="I279" s="7" t="s">
        <v>24869</v>
      </c>
      <c r="J279" s="7" t="s">
        <v>1452</v>
      </c>
      <c r="K279" s="7" t="s">
        <v>723</v>
      </c>
      <c r="L279" s="7" t="s">
        <v>724</v>
      </c>
      <c r="M279" s="7" t="s">
        <v>1461</v>
      </c>
      <c r="N279" s="7" t="s">
        <v>1467</v>
      </c>
      <c r="O279" s="11">
        <v>6</v>
      </c>
      <c r="P279" s="11">
        <v>28</v>
      </c>
      <c r="Q279" s="11">
        <v>3</v>
      </c>
      <c r="R279" s="11">
        <f t="shared" si="26"/>
        <v>3</v>
      </c>
      <c r="S279" s="11" t="s">
        <v>1455</v>
      </c>
      <c r="U279" t="str">
        <f t="shared" si="25"/>
        <v>是</v>
      </c>
    </row>
    <row r="280" spans="1:21">
      <c r="A280" s="2" t="str">
        <f>K280&amp;MID(L:L,15,4)</f>
        <v>黄锦才1219</v>
      </c>
      <c r="B280" s="7" t="s">
        <v>2123</v>
      </c>
      <c r="C280" s="7" t="s">
        <v>1457</v>
      </c>
      <c r="D280" s="7">
        <v>34</v>
      </c>
      <c r="E280" s="7" t="s">
        <v>2124</v>
      </c>
      <c r="F280" s="7" t="s">
        <v>24870</v>
      </c>
      <c r="G280" s="7" t="s">
        <v>24871</v>
      </c>
      <c r="H280" s="7" t="s">
        <v>1450</v>
      </c>
      <c r="I280" s="7" t="s">
        <v>24872</v>
      </c>
      <c r="J280" s="7" t="s">
        <v>1452</v>
      </c>
      <c r="K280" s="7" t="s">
        <v>1013</v>
      </c>
      <c r="L280" s="7" t="s">
        <v>1014</v>
      </c>
      <c r="M280" s="7" t="s">
        <v>1453</v>
      </c>
      <c r="N280" s="7" t="s">
        <v>1454</v>
      </c>
      <c r="O280" s="11">
        <v>6</v>
      </c>
      <c r="P280" s="11">
        <v>8</v>
      </c>
      <c r="Q280" s="11">
        <v>1.5</v>
      </c>
      <c r="R280" s="11">
        <f t="shared" si="26"/>
        <v>4.5</v>
      </c>
      <c r="S280" s="11" t="s">
        <v>1455</v>
      </c>
      <c r="U280" t="str">
        <f t="shared" si="25"/>
        <v>是</v>
      </c>
    </row>
    <row r="281" spans="1:21">
      <c r="A281" s="2" t="str">
        <f>K281&amp;MID(L:L,15,4)</f>
        <v>苏盛江2111</v>
      </c>
      <c r="B281" s="7" t="s">
        <v>2038</v>
      </c>
      <c r="C281" s="7" t="s">
        <v>1446</v>
      </c>
      <c r="D281" s="7">
        <v>42</v>
      </c>
      <c r="E281" s="7" t="s">
        <v>2039</v>
      </c>
      <c r="F281" s="7" t="s">
        <v>24873</v>
      </c>
      <c r="G281" s="7" t="s">
        <v>24874</v>
      </c>
      <c r="H281" s="7" t="s">
        <v>2042</v>
      </c>
      <c r="I281" s="7" t="s">
        <v>24875</v>
      </c>
      <c r="J281" s="7" t="s">
        <v>1452</v>
      </c>
      <c r="K281" s="7" t="s">
        <v>712</v>
      </c>
      <c r="L281" s="7" t="s">
        <v>713</v>
      </c>
      <c r="M281" s="7" t="s">
        <v>1461</v>
      </c>
      <c r="N281" s="7" t="s">
        <v>1454</v>
      </c>
      <c r="O281" s="11">
        <v>3</v>
      </c>
      <c r="P281" s="11">
        <v>8</v>
      </c>
      <c r="Q281" s="11">
        <v>3</v>
      </c>
      <c r="R281" s="11">
        <f t="shared" si="26"/>
        <v>0</v>
      </c>
      <c r="S281" s="11" t="s">
        <v>1455</v>
      </c>
      <c r="U281" t="str">
        <f t="shared" si="25"/>
        <v>是</v>
      </c>
    </row>
    <row r="282" spans="1:21">
      <c r="A282" s="2" t="str">
        <f>K282&amp;MID(L:L,15,4)</f>
        <v>刘汉棉185X</v>
      </c>
      <c r="B282" s="7" t="s">
        <v>2810</v>
      </c>
      <c r="C282" s="7" t="s">
        <v>1457</v>
      </c>
      <c r="D282" s="7">
        <v>50</v>
      </c>
      <c r="E282" s="7" t="s">
        <v>2811</v>
      </c>
      <c r="F282" s="7" t="s">
        <v>24876</v>
      </c>
      <c r="G282" s="7" t="s">
        <v>24877</v>
      </c>
      <c r="H282" s="7" t="s">
        <v>1450</v>
      </c>
      <c r="I282" s="7" t="s">
        <v>24878</v>
      </c>
      <c r="J282" s="7" t="s">
        <v>1452</v>
      </c>
      <c r="K282" s="7" t="s">
        <v>436</v>
      </c>
      <c r="L282" s="7" t="s">
        <v>2815</v>
      </c>
      <c r="M282" s="7" t="s">
        <v>1772</v>
      </c>
      <c r="N282" s="7" t="s">
        <v>23</v>
      </c>
      <c r="O282" s="11">
        <v>3</v>
      </c>
      <c r="P282" s="11">
        <v>58</v>
      </c>
      <c r="Q282" s="11">
        <v>3</v>
      </c>
      <c r="R282" s="11">
        <f t="shared" si="26"/>
        <v>0</v>
      </c>
      <c r="S282" s="11" t="s">
        <v>1455</v>
      </c>
      <c r="U282" t="str">
        <f t="shared" si="25"/>
        <v>是</v>
      </c>
    </row>
    <row r="283" spans="1:21">
      <c r="A283" s="2" t="str">
        <f>K283&amp;MID(L:L,15,4)</f>
        <v>刘日香1224</v>
      </c>
      <c r="B283" s="7" t="s">
        <v>1813</v>
      </c>
      <c r="C283" s="7" t="s">
        <v>1446</v>
      </c>
      <c r="D283" s="7">
        <v>43</v>
      </c>
      <c r="E283" s="7" t="s">
        <v>1814</v>
      </c>
      <c r="F283" s="7" t="s">
        <v>24879</v>
      </c>
      <c r="G283" s="7" t="s">
        <v>24880</v>
      </c>
      <c r="H283" s="7" t="s">
        <v>1450</v>
      </c>
      <c r="I283" s="7" t="s">
        <v>18774</v>
      </c>
      <c r="J283" s="7" t="s">
        <v>1452</v>
      </c>
      <c r="K283" s="7" t="s">
        <v>986</v>
      </c>
      <c r="L283" s="7" t="s">
        <v>987</v>
      </c>
      <c r="M283" s="7" t="s">
        <v>1453</v>
      </c>
      <c r="N283" s="7" t="s">
        <v>23</v>
      </c>
      <c r="O283" s="11">
        <v>3</v>
      </c>
      <c r="P283" s="11">
        <v>38</v>
      </c>
      <c r="Q283" s="11">
        <v>1.5</v>
      </c>
      <c r="R283" s="11">
        <f t="shared" si="26"/>
        <v>1.5</v>
      </c>
      <c r="S283" s="11" t="s">
        <v>1455</v>
      </c>
      <c r="U283" t="str">
        <f t="shared" si="25"/>
        <v>是</v>
      </c>
    </row>
    <row r="284" spans="1:21">
      <c r="A284" s="2" t="str">
        <f>K284&amp;MID(L:L,15,4)</f>
        <v>杨清葵2728</v>
      </c>
      <c r="B284" s="7" t="s">
        <v>1958</v>
      </c>
      <c r="C284" s="7" t="s">
        <v>1446</v>
      </c>
      <c r="D284" s="7">
        <v>34</v>
      </c>
      <c r="E284" s="7" t="s">
        <v>962</v>
      </c>
      <c r="F284" s="7" t="s">
        <v>24881</v>
      </c>
      <c r="G284" s="7" t="s">
        <v>24882</v>
      </c>
      <c r="H284" s="7" t="s">
        <v>1450</v>
      </c>
      <c r="I284" s="7" t="s">
        <v>24883</v>
      </c>
      <c r="J284" s="7" t="s">
        <v>1452</v>
      </c>
      <c r="K284" s="7" t="s">
        <v>957</v>
      </c>
      <c r="L284" s="7" t="s">
        <v>958</v>
      </c>
      <c r="M284" s="7" t="s">
        <v>1453</v>
      </c>
      <c r="N284" s="7" t="s">
        <v>1467</v>
      </c>
      <c r="O284" s="11">
        <v>1</v>
      </c>
      <c r="P284" s="11">
        <v>54</v>
      </c>
      <c r="Q284" s="11">
        <v>1.5</v>
      </c>
      <c r="R284" s="11">
        <v>0</v>
      </c>
      <c r="S284" s="11" t="s">
        <v>1455</v>
      </c>
      <c r="U284" t="str">
        <f t="shared" si="25"/>
        <v>是</v>
      </c>
    </row>
    <row r="285" spans="1:21">
      <c r="A285" s="2" t="str">
        <f>K285&amp;MID(L:L,15,4)</f>
        <v>余焕基1014</v>
      </c>
      <c r="B285" s="7" t="s">
        <v>2591</v>
      </c>
      <c r="C285" s="7" t="s">
        <v>1446</v>
      </c>
      <c r="D285" s="7">
        <v>50</v>
      </c>
      <c r="E285" s="7" t="s">
        <v>2592</v>
      </c>
      <c r="F285" s="7" t="s">
        <v>24884</v>
      </c>
      <c r="G285" s="7" t="s">
        <v>24885</v>
      </c>
      <c r="H285" s="7" t="s">
        <v>1450</v>
      </c>
      <c r="I285" s="7" t="s">
        <v>15981</v>
      </c>
      <c r="J285" s="7" t="s">
        <v>1452</v>
      </c>
      <c r="K285" s="7" t="s">
        <v>597</v>
      </c>
      <c r="L285" s="7" t="s">
        <v>598</v>
      </c>
      <c r="M285" s="7" t="s">
        <v>1461</v>
      </c>
      <c r="N285" s="7" t="s">
        <v>23</v>
      </c>
      <c r="O285" s="11">
        <v>3</v>
      </c>
      <c r="P285" s="11">
        <v>2</v>
      </c>
      <c r="Q285" s="11">
        <v>3</v>
      </c>
      <c r="R285" s="11">
        <f t="shared" ref="R285:R302" si="27">O285-Q285</f>
        <v>0</v>
      </c>
      <c r="S285" s="11" t="s">
        <v>1455</v>
      </c>
      <c r="U285" t="str">
        <f t="shared" si="25"/>
        <v>是</v>
      </c>
    </row>
    <row r="286" spans="1:21">
      <c r="A286" s="2" t="str">
        <f>K286&amp;MID(L:L,15,4)</f>
        <v>姚善存6910</v>
      </c>
      <c r="B286" s="7" t="s">
        <v>1509</v>
      </c>
      <c r="C286" s="7" t="s">
        <v>1446</v>
      </c>
      <c r="D286" s="7">
        <v>53</v>
      </c>
      <c r="E286" s="7" t="s">
        <v>1510</v>
      </c>
      <c r="F286" s="7" t="s">
        <v>24886</v>
      </c>
      <c r="G286" s="7" t="s">
        <v>24887</v>
      </c>
      <c r="H286" s="7" t="s">
        <v>1450</v>
      </c>
      <c r="I286" s="7" t="s">
        <v>5826</v>
      </c>
      <c r="J286" s="7" t="s">
        <v>1452</v>
      </c>
      <c r="K286" s="7" t="s">
        <v>1075</v>
      </c>
      <c r="L286" s="7" t="s">
        <v>1076</v>
      </c>
      <c r="M286" s="7" t="s">
        <v>1461</v>
      </c>
      <c r="N286" s="7" t="s">
        <v>23</v>
      </c>
      <c r="O286" s="11">
        <v>3</v>
      </c>
      <c r="P286" s="11">
        <v>0</v>
      </c>
      <c r="Q286" s="11">
        <v>3</v>
      </c>
      <c r="R286" s="11">
        <f t="shared" si="27"/>
        <v>0</v>
      </c>
      <c r="S286" s="11" t="s">
        <v>1455</v>
      </c>
      <c r="U286" t="str">
        <f t="shared" si="25"/>
        <v>是</v>
      </c>
    </row>
    <row r="287" spans="1:21">
      <c r="A287" s="2" t="str">
        <f>K287&amp;MID(L:L,15,4)</f>
        <v>陈建辉1018</v>
      </c>
      <c r="B287" s="7" t="s">
        <v>2657</v>
      </c>
      <c r="C287" s="7" t="s">
        <v>1446</v>
      </c>
      <c r="D287" s="7">
        <v>45</v>
      </c>
      <c r="E287" s="7" t="s">
        <v>2658</v>
      </c>
      <c r="F287" s="7" t="s">
        <v>24888</v>
      </c>
      <c r="G287" s="7" t="s">
        <v>24889</v>
      </c>
      <c r="H287" s="7" t="s">
        <v>2042</v>
      </c>
      <c r="I287" s="7" t="s">
        <v>24890</v>
      </c>
      <c r="J287" s="7" t="s">
        <v>1452</v>
      </c>
      <c r="K287" s="7" t="s">
        <v>733</v>
      </c>
      <c r="L287" s="7" t="s">
        <v>734</v>
      </c>
      <c r="M287" s="7" t="s">
        <v>1461</v>
      </c>
      <c r="N287" s="7" t="s">
        <v>1467</v>
      </c>
      <c r="O287" s="11">
        <v>3</v>
      </c>
      <c r="P287" s="11">
        <v>52</v>
      </c>
      <c r="Q287" s="11">
        <v>3</v>
      </c>
      <c r="R287" s="11">
        <f t="shared" si="27"/>
        <v>0</v>
      </c>
      <c r="S287" s="11" t="s">
        <v>1455</v>
      </c>
      <c r="U287" t="str">
        <f t="shared" si="25"/>
        <v>是</v>
      </c>
    </row>
    <row r="288" spans="1:21">
      <c r="A288" s="2" t="str">
        <f>K288&amp;MID(L:L,15,4)</f>
        <v>刘家鑫5136</v>
      </c>
      <c r="B288" s="7" t="s">
        <v>2169</v>
      </c>
      <c r="C288" s="7" t="s">
        <v>1446</v>
      </c>
      <c r="D288" s="7">
        <v>30</v>
      </c>
      <c r="E288" s="7" t="s">
        <v>1071</v>
      </c>
      <c r="F288" s="7" t="s">
        <v>24891</v>
      </c>
      <c r="G288" s="7" t="s">
        <v>24892</v>
      </c>
      <c r="H288" s="7" t="s">
        <v>1450</v>
      </c>
      <c r="I288" s="7" t="s">
        <v>24893</v>
      </c>
      <c r="J288" s="7" t="s">
        <v>1452</v>
      </c>
      <c r="K288" s="7" t="s">
        <v>1073</v>
      </c>
      <c r="L288" s="7" t="s">
        <v>1074</v>
      </c>
      <c r="M288" s="7" t="s">
        <v>1461</v>
      </c>
      <c r="N288" s="7" t="s">
        <v>23</v>
      </c>
      <c r="O288" s="11">
        <v>4</v>
      </c>
      <c r="P288" s="11">
        <v>9</v>
      </c>
      <c r="Q288" s="11">
        <v>3</v>
      </c>
      <c r="R288" s="11">
        <f t="shared" si="27"/>
        <v>1</v>
      </c>
      <c r="S288" s="11" t="s">
        <v>1455</v>
      </c>
      <c r="U288" t="str">
        <f t="shared" si="25"/>
        <v>是</v>
      </c>
    </row>
    <row r="289" spans="1:21">
      <c r="A289" s="2" t="str">
        <f>K289&amp;MID(L:L,15,4)</f>
        <v>何丽芬5129</v>
      </c>
      <c r="B289" s="7" t="s">
        <v>2169</v>
      </c>
      <c r="C289" s="7" t="s">
        <v>1446</v>
      </c>
      <c r="D289" s="7">
        <v>30</v>
      </c>
      <c r="E289" s="7" t="s">
        <v>1071</v>
      </c>
      <c r="F289" s="7" t="s">
        <v>24894</v>
      </c>
      <c r="G289" s="7" t="s">
        <v>24895</v>
      </c>
      <c r="H289" s="7" t="s">
        <v>1450</v>
      </c>
      <c r="I289" s="7" t="s">
        <v>12351</v>
      </c>
      <c r="J289" s="7" t="s">
        <v>1452</v>
      </c>
      <c r="K289" s="7" t="s">
        <v>1068</v>
      </c>
      <c r="L289" s="7" t="s">
        <v>1069</v>
      </c>
      <c r="M289" s="7" t="s">
        <v>1461</v>
      </c>
      <c r="N289" s="7" t="s">
        <v>23</v>
      </c>
      <c r="O289" s="11">
        <v>3</v>
      </c>
      <c r="P289" s="11">
        <v>20</v>
      </c>
      <c r="Q289" s="11">
        <v>3</v>
      </c>
      <c r="R289" s="11">
        <f t="shared" si="27"/>
        <v>0</v>
      </c>
      <c r="S289" s="11" t="s">
        <v>1455</v>
      </c>
      <c r="U289" t="str">
        <f t="shared" si="25"/>
        <v>是</v>
      </c>
    </row>
    <row r="290" spans="1:21">
      <c r="A290" s="2" t="str">
        <f>K290&amp;MID(L:L,15,4)</f>
        <v>陈伯荣2149</v>
      </c>
      <c r="B290" s="7" t="s">
        <v>8052</v>
      </c>
      <c r="C290" s="7" t="s">
        <v>1446</v>
      </c>
      <c r="D290" s="7">
        <v>57</v>
      </c>
      <c r="E290" s="7" t="s">
        <v>8053</v>
      </c>
      <c r="F290" s="7" t="s">
        <v>24896</v>
      </c>
      <c r="G290" s="7" t="s">
        <v>24897</v>
      </c>
      <c r="H290" s="7" t="s">
        <v>1450</v>
      </c>
      <c r="I290" s="7" t="s">
        <v>24898</v>
      </c>
      <c r="J290" s="7" t="s">
        <v>1452</v>
      </c>
      <c r="K290" s="7" t="s">
        <v>1112</v>
      </c>
      <c r="L290" s="7" t="s">
        <v>1113</v>
      </c>
      <c r="M290" s="7" t="s">
        <v>1461</v>
      </c>
      <c r="N290" s="7" t="s">
        <v>23</v>
      </c>
      <c r="O290" s="11">
        <v>3</v>
      </c>
      <c r="P290" s="11">
        <v>23</v>
      </c>
      <c r="Q290" s="11">
        <v>3</v>
      </c>
      <c r="R290" s="11">
        <f t="shared" si="27"/>
        <v>0</v>
      </c>
      <c r="S290" s="11" t="s">
        <v>1455</v>
      </c>
      <c r="U290" t="str">
        <f t="shared" si="25"/>
        <v>是</v>
      </c>
    </row>
    <row r="291" spans="1:21">
      <c r="A291" s="2" t="str">
        <f>K291&amp;MID(L:L,15,4)</f>
        <v>陈丽华3928</v>
      </c>
      <c r="B291" s="7" t="s">
        <v>1967</v>
      </c>
      <c r="C291" s="7" t="s">
        <v>1446</v>
      </c>
      <c r="D291" s="7">
        <v>49</v>
      </c>
      <c r="E291" s="7" t="s">
        <v>1108</v>
      </c>
      <c r="F291" s="7" t="s">
        <v>24899</v>
      </c>
      <c r="G291" s="7" t="s">
        <v>24900</v>
      </c>
      <c r="H291" s="7" t="s">
        <v>1450</v>
      </c>
      <c r="I291" s="7" t="s">
        <v>13935</v>
      </c>
      <c r="J291" s="7" t="s">
        <v>1452</v>
      </c>
      <c r="K291" s="7" t="s">
        <v>1109</v>
      </c>
      <c r="L291" s="7" t="s">
        <v>1110</v>
      </c>
      <c r="M291" s="7" t="s">
        <v>1461</v>
      </c>
      <c r="N291" s="7" t="s">
        <v>1467</v>
      </c>
      <c r="O291" s="11">
        <v>3</v>
      </c>
      <c r="P291" s="11">
        <v>22</v>
      </c>
      <c r="Q291" s="11">
        <v>3</v>
      </c>
      <c r="R291" s="11">
        <f t="shared" si="27"/>
        <v>0</v>
      </c>
      <c r="S291" s="11" t="s">
        <v>1455</v>
      </c>
      <c r="U291" t="str">
        <f t="shared" si="25"/>
        <v>是</v>
      </c>
    </row>
    <row r="292" spans="1:21">
      <c r="A292" s="2" t="str">
        <f>K292&amp;MID(L:L,15,4)</f>
        <v>伍颂熹0315</v>
      </c>
      <c r="B292" s="7" t="s">
        <v>1967</v>
      </c>
      <c r="C292" s="7" t="s">
        <v>1446</v>
      </c>
      <c r="D292" s="7">
        <v>49</v>
      </c>
      <c r="E292" s="7" t="s">
        <v>1108</v>
      </c>
      <c r="F292" s="7" t="s">
        <v>24901</v>
      </c>
      <c r="G292" s="7" t="s">
        <v>24902</v>
      </c>
      <c r="H292" s="7" t="s">
        <v>1450</v>
      </c>
      <c r="I292" s="7" t="s">
        <v>24903</v>
      </c>
      <c r="J292" s="7" t="s">
        <v>1452</v>
      </c>
      <c r="K292" s="7" t="s">
        <v>1103</v>
      </c>
      <c r="L292" s="7" t="s">
        <v>1104</v>
      </c>
      <c r="M292" s="7" t="s">
        <v>1453</v>
      </c>
      <c r="N292" s="7" t="s">
        <v>23</v>
      </c>
      <c r="O292" s="11">
        <v>2</v>
      </c>
      <c r="P292" s="11">
        <v>4</v>
      </c>
      <c r="Q292" s="11">
        <v>1.5</v>
      </c>
      <c r="R292" s="11">
        <f t="shared" si="27"/>
        <v>0.5</v>
      </c>
      <c r="S292" s="11" t="s">
        <v>1455</v>
      </c>
      <c r="U292" t="str">
        <f t="shared" si="25"/>
        <v>是</v>
      </c>
    </row>
    <row r="293" spans="1:21">
      <c r="A293" s="2" t="str">
        <f>K293&amp;MID(L:L,15,4)</f>
        <v>杜飞翔1210</v>
      </c>
      <c r="B293" s="7" t="s">
        <v>1778</v>
      </c>
      <c r="C293" s="7" t="s">
        <v>1446</v>
      </c>
      <c r="D293" s="7">
        <v>58</v>
      </c>
      <c r="E293" s="7" t="s">
        <v>1779</v>
      </c>
      <c r="F293" s="7" t="s">
        <v>24904</v>
      </c>
      <c r="G293" s="7" t="s">
        <v>24905</v>
      </c>
      <c r="H293" s="7" t="s">
        <v>1450</v>
      </c>
      <c r="I293" s="7" t="s">
        <v>5382</v>
      </c>
      <c r="J293" s="7" t="s">
        <v>1452</v>
      </c>
      <c r="K293" s="7" t="s">
        <v>121</v>
      </c>
      <c r="L293" s="7" t="s">
        <v>122</v>
      </c>
      <c r="M293" s="7" t="s">
        <v>1461</v>
      </c>
      <c r="N293" s="7" t="s">
        <v>23</v>
      </c>
      <c r="O293" s="11">
        <v>3</v>
      </c>
      <c r="P293" s="11">
        <v>6</v>
      </c>
      <c r="Q293" s="11">
        <v>3</v>
      </c>
      <c r="R293" s="11">
        <f t="shared" si="27"/>
        <v>0</v>
      </c>
      <c r="S293" s="11" t="s">
        <v>1455</v>
      </c>
      <c r="U293" t="str">
        <f t="shared" si="25"/>
        <v>是</v>
      </c>
    </row>
    <row r="294" spans="1:21">
      <c r="A294" s="2" t="str">
        <f>K294&amp;MID(L:L,15,4)</f>
        <v>胡汝银0042</v>
      </c>
      <c r="B294" s="7" t="s">
        <v>2221</v>
      </c>
      <c r="C294" s="7" t="s">
        <v>1446</v>
      </c>
      <c r="D294" s="7">
        <v>54</v>
      </c>
      <c r="E294" s="7" t="s">
        <v>2222</v>
      </c>
      <c r="F294" s="7" t="s">
        <v>24906</v>
      </c>
      <c r="G294" s="7" t="s">
        <v>24907</v>
      </c>
      <c r="H294" s="7" t="s">
        <v>1450</v>
      </c>
      <c r="I294" s="7" t="s">
        <v>5865</v>
      </c>
      <c r="J294" s="7" t="s">
        <v>1452</v>
      </c>
      <c r="K294" s="7" t="s">
        <v>221</v>
      </c>
      <c r="L294" s="7" t="s">
        <v>222</v>
      </c>
      <c r="M294" s="7" t="s">
        <v>1453</v>
      </c>
      <c r="N294" s="7" t="s">
        <v>23</v>
      </c>
      <c r="O294" s="11">
        <v>0</v>
      </c>
      <c r="P294" s="11">
        <v>0</v>
      </c>
      <c r="Q294" s="11">
        <v>1.5</v>
      </c>
      <c r="R294" s="11">
        <f t="shared" si="27"/>
        <v>-1.5</v>
      </c>
      <c r="S294" s="11" t="s">
        <v>1520</v>
      </c>
      <c r="U294" t="str">
        <f t="shared" si="25"/>
        <v>否</v>
      </c>
    </row>
    <row r="295" spans="1:21">
      <c r="A295" s="2" t="str">
        <f>K295&amp;MID(L:L,15,4)</f>
        <v>胡汝银0042</v>
      </c>
      <c r="B295" s="7" t="s">
        <v>2221</v>
      </c>
      <c r="C295" s="7" t="s">
        <v>1446</v>
      </c>
      <c r="D295" s="7">
        <v>54</v>
      </c>
      <c r="E295" s="7" t="s">
        <v>2222</v>
      </c>
      <c r="F295" s="7" t="s">
        <v>24908</v>
      </c>
      <c r="G295" s="7" t="s">
        <v>24909</v>
      </c>
      <c r="H295" s="7" t="s">
        <v>1450</v>
      </c>
      <c r="I295" s="7" t="s">
        <v>24910</v>
      </c>
      <c r="J295" s="7" t="s">
        <v>1452</v>
      </c>
      <c r="K295" s="7" t="s">
        <v>221</v>
      </c>
      <c r="L295" s="7" t="s">
        <v>222</v>
      </c>
      <c r="M295" s="7" t="s">
        <v>1453</v>
      </c>
      <c r="N295" s="7" t="s">
        <v>23</v>
      </c>
      <c r="O295" s="11">
        <v>5</v>
      </c>
      <c r="P295" s="11">
        <v>34</v>
      </c>
      <c r="Q295" s="11">
        <v>1.5</v>
      </c>
      <c r="R295" s="11">
        <f t="shared" si="27"/>
        <v>3.5</v>
      </c>
      <c r="S295" s="11" t="s">
        <v>1455</v>
      </c>
      <c r="U295" t="str">
        <f t="shared" si="25"/>
        <v>是</v>
      </c>
    </row>
    <row r="296" spans="1:21">
      <c r="A296" s="2" t="str">
        <f>K296&amp;MID(L:L,15,4)</f>
        <v>何国栋5417</v>
      </c>
      <c r="B296" s="7" t="s">
        <v>1612</v>
      </c>
      <c r="C296" s="7" t="s">
        <v>1446</v>
      </c>
      <c r="D296" s="7">
        <v>59</v>
      </c>
      <c r="E296" s="7" t="s">
        <v>1613</v>
      </c>
      <c r="F296" s="7" t="s">
        <v>24911</v>
      </c>
      <c r="G296" s="7" t="s">
        <v>24912</v>
      </c>
      <c r="H296" s="7" t="s">
        <v>1450</v>
      </c>
      <c r="I296" s="7" t="s">
        <v>18057</v>
      </c>
      <c r="J296" s="7" t="s">
        <v>1452</v>
      </c>
      <c r="K296" s="7" t="s">
        <v>1277</v>
      </c>
      <c r="L296" s="7" t="s">
        <v>1278</v>
      </c>
      <c r="M296" s="7" t="s">
        <v>1461</v>
      </c>
      <c r="N296" s="7" t="s">
        <v>1462</v>
      </c>
      <c r="O296" s="11">
        <v>4</v>
      </c>
      <c r="P296" s="11">
        <v>40</v>
      </c>
      <c r="Q296" s="11">
        <v>2.5</v>
      </c>
      <c r="R296" s="11">
        <f t="shared" si="27"/>
        <v>1.5</v>
      </c>
      <c r="S296" s="11" t="s">
        <v>1455</v>
      </c>
      <c r="U296" t="str">
        <f t="shared" si="25"/>
        <v>是</v>
      </c>
    </row>
    <row r="297" spans="1:21">
      <c r="A297" s="2" t="str">
        <f>K297&amp;MID(L:L,15,4)</f>
        <v>邓根女0624</v>
      </c>
      <c r="B297" s="7" t="s">
        <v>1612</v>
      </c>
      <c r="C297" s="7" t="s">
        <v>1446</v>
      </c>
      <c r="D297" s="7">
        <v>59</v>
      </c>
      <c r="E297" s="7" t="s">
        <v>1613</v>
      </c>
      <c r="F297" s="7" t="s">
        <v>24913</v>
      </c>
      <c r="G297" s="7" t="s">
        <v>24914</v>
      </c>
      <c r="H297" s="7" t="s">
        <v>1450</v>
      </c>
      <c r="I297" s="7" t="s">
        <v>24915</v>
      </c>
      <c r="J297" s="7" t="s">
        <v>1452</v>
      </c>
      <c r="K297" s="7" t="s">
        <v>1274</v>
      </c>
      <c r="L297" s="7" t="s">
        <v>1275</v>
      </c>
      <c r="M297" s="7" t="s">
        <v>1461</v>
      </c>
      <c r="N297" s="7" t="s">
        <v>1462</v>
      </c>
      <c r="O297" s="11">
        <v>3</v>
      </c>
      <c r="P297" s="11">
        <v>18</v>
      </c>
      <c r="Q297" s="11">
        <v>2.5</v>
      </c>
      <c r="R297" s="11">
        <f t="shared" si="27"/>
        <v>0.5</v>
      </c>
      <c r="S297" s="11" t="s">
        <v>1455</v>
      </c>
      <c r="U297" t="str">
        <f t="shared" si="25"/>
        <v>是</v>
      </c>
    </row>
    <row r="298" spans="1:21">
      <c r="A298" s="2" t="str">
        <f>K298&amp;MID(L:L,15,4)</f>
        <v>陈有妹142X</v>
      </c>
      <c r="B298" s="7" t="s">
        <v>5236</v>
      </c>
      <c r="C298" s="7" t="s">
        <v>1457</v>
      </c>
      <c r="D298" s="7">
        <v>58</v>
      </c>
      <c r="E298" s="7" t="s">
        <v>1102</v>
      </c>
      <c r="F298" s="7" t="s">
        <v>24916</v>
      </c>
      <c r="G298" s="7" t="s">
        <v>24917</v>
      </c>
      <c r="H298" s="7" t="s">
        <v>1450</v>
      </c>
      <c r="I298" s="7" t="s">
        <v>24918</v>
      </c>
      <c r="J298" s="7" t="s">
        <v>1452</v>
      </c>
      <c r="K298" s="7" t="s">
        <v>1097</v>
      </c>
      <c r="L298" s="7" t="s">
        <v>1098</v>
      </c>
      <c r="M298" s="7" t="s">
        <v>1461</v>
      </c>
      <c r="N298" s="7" t="s">
        <v>1454</v>
      </c>
      <c r="O298" s="11">
        <v>5</v>
      </c>
      <c r="P298" s="11">
        <v>56</v>
      </c>
      <c r="Q298" s="11">
        <v>3</v>
      </c>
      <c r="R298" s="11">
        <f t="shared" si="27"/>
        <v>2</v>
      </c>
      <c r="S298" s="11" t="s">
        <v>1455</v>
      </c>
      <c r="U298" t="str">
        <f t="shared" si="25"/>
        <v>是</v>
      </c>
    </row>
    <row r="299" spans="1:21">
      <c r="A299" s="2" t="str">
        <f>K299&amp;MID(L:L,15,4)</f>
        <v>马建辑1210</v>
      </c>
      <c r="B299" s="7" t="s">
        <v>16060</v>
      </c>
      <c r="C299" s="7" t="s">
        <v>1446</v>
      </c>
      <c r="D299" s="7">
        <v>44</v>
      </c>
      <c r="E299" s="7" t="s">
        <v>1381</v>
      </c>
      <c r="F299" s="7" t="s">
        <v>24919</v>
      </c>
      <c r="G299" s="7" t="s">
        <v>24920</v>
      </c>
      <c r="H299" s="7" t="s">
        <v>1450</v>
      </c>
      <c r="I299" s="7" t="s">
        <v>24921</v>
      </c>
      <c r="J299" s="7" t="s">
        <v>1452</v>
      </c>
      <c r="K299" s="7" t="s">
        <v>1378</v>
      </c>
      <c r="L299" s="7" t="s">
        <v>1379</v>
      </c>
      <c r="M299" s="7" t="s">
        <v>1461</v>
      </c>
      <c r="N299" s="7" t="s">
        <v>1462</v>
      </c>
      <c r="O299" s="11">
        <v>4</v>
      </c>
      <c r="P299" s="11">
        <v>45</v>
      </c>
      <c r="Q299" s="11">
        <v>2.5</v>
      </c>
      <c r="R299" s="11">
        <f t="shared" si="27"/>
        <v>1.5</v>
      </c>
      <c r="S299" s="11" t="s">
        <v>1455</v>
      </c>
      <c r="U299" t="str">
        <f t="shared" si="25"/>
        <v>是</v>
      </c>
    </row>
    <row r="300" spans="1:21">
      <c r="A300" s="2" t="str">
        <f>K300&amp;MID(L:L,15,4)</f>
        <v>刘伟5312</v>
      </c>
      <c r="B300" s="7" t="s">
        <v>1463</v>
      </c>
      <c r="C300" s="7" t="s">
        <v>1446</v>
      </c>
      <c r="D300" s="7">
        <v>52</v>
      </c>
      <c r="E300" s="7" t="s">
        <v>687</v>
      </c>
      <c r="F300" s="7" t="s">
        <v>24922</v>
      </c>
      <c r="G300" s="7" t="s">
        <v>24923</v>
      </c>
      <c r="H300" s="7" t="s">
        <v>1450</v>
      </c>
      <c r="I300" s="7" t="s">
        <v>3943</v>
      </c>
      <c r="J300" s="7" t="s">
        <v>1452</v>
      </c>
      <c r="K300" s="7" t="s">
        <v>681</v>
      </c>
      <c r="L300" s="7" t="s">
        <v>682</v>
      </c>
      <c r="M300" s="7" t="s">
        <v>1461</v>
      </c>
      <c r="N300" s="7" t="s">
        <v>1467</v>
      </c>
      <c r="O300" s="11">
        <v>3</v>
      </c>
      <c r="P300" s="11">
        <v>18</v>
      </c>
      <c r="Q300" s="11">
        <v>3</v>
      </c>
      <c r="R300" s="11">
        <f t="shared" si="27"/>
        <v>0</v>
      </c>
      <c r="S300" s="11" t="s">
        <v>1455</v>
      </c>
      <c r="U300" t="str">
        <f t="shared" si="25"/>
        <v>是</v>
      </c>
    </row>
    <row r="301" spans="1:21">
      <c r="A301" s="2" t="str">
        <f>K301&amp;MID(L:L,15,4)</f>
        <v>苏耀波5317</v>
      </c>
      <c r="B301" s="7" t="s">
        <v>1463</v>
      </c>
      <c r="C301" s="7" t="s">
        <v>1446</v>
      </c>
      <c r="D301" s="7">
        <v>52</v>
      </c>
      <c r="E301" s="7" t="s">
        <v>687</v>
      </c>
      <c r="F301" s="7" t="s">
        <v>24467</v>
      </c>
      <c r="G301" s="7" t="s">
        <v>24924</v>
      </c>
      <c r="H301" s="7" t="s">
        <v>1450</v>
      </c>
      <c r="I301" s="7" t="s">
        <v>20016</v>
      </c>
      <c r="J301" s="7" t="s">
        <v>1452</v>
      </c>
      <c r="K301" s="7" t="s">
        <v>1347</v>
      </c>
      <c r="L301" s="7" t="s">
        <v>1348</v>
      </c>
      <c r="M301" s="7" t="s">
        <v>1461</v>
      </c>
      <c r="N301" s="7" t="s">
        <v>1454</v>
      </c>
      <c r="O301" s="11">
        <v>3</v>
      </c>
      <c r="P301" s="11">
        <v>10</v>
      </c>
      <c r="Q301" s="11">
        <v>3</v>
      </c>
      <c r="R301" s="11">
        <f t="shared" si="27"/>
        <v>0</v>
      </c>
      <c r="S301" s="11" t="s">
        <v>1455</v>
      </c>
      <c r="U301" t="str">
        <f t="shared" si="25"/>
        <v>是</v>
      </c>
    </row>
    <row r="302" spans="1:21">
      <c r="A302" s="2" t="str">
        <f>K302&amp;MID(L:L,15,4)</f>
        <v>龙翠用0068</v>
      </c>
      <c r="B302" s="7" t="s">
        <v>20244</v>
      </c>
      <c r="C302" s="7" t="s">
        <v>1446</v>
      </c>
      <c r="D302" s="7">
        <v>56</v>
      </c>
      <c r="E302" s="7" t="s">
        <v>20245</v>
      </c>
      <c r="F302" s="7" t="s">
        <v>24925</v>
      </c>
      <c r="G302" s="7" t="s">
        <v>24926</v>
      </c>
      <c r="H302" s="7" t="s">
        <v>1450</v>
      </c>
      <c r="I302" s="7" t="s">
        <v>24927</v>
      </c>
      <c r="J302" s="7" t="s">
        <v>1452</v>
      </c>
      <c r="K302" s="7" t="s">
        <v>1178</v>
      </c>
      <c r="L302" s="7" t="s">
        <v>1179</v>
      </c>
      <c r="M302" s="7" t="s">
        <v>1453</v>
      </c>
      <c r="N302" s="7" t="s">
        <v>1462</v>
      </c>
      <c r="O302" s="11">
        <v>4</v>
      </c>
      <c r="P302" s="11">
        <v>25</v>
      </c>
      <c r="Q302" s="11">
        <v>2.5</v>
      </c>
      <c r="R302" s="11">
        <f t="shared" si="27"/>
        <v>1.5</v>
      </c>
      <c r="S302" s="11" t="s">
        <v>1455</v>
      </c>
      <c r="U302" t="str">
        <f t="shared" si="25"/>
        <v>是</v>
      </c>
    </row>
    <row r="303" spans="1:21">
      <c r="A303" s="2" t="str">
        <f>K303&amp;MID(L:L,15,4)</f>
        <v>何美娟4725</v>
      </c>
      <c r="B303" s="7" t="s">
        <v>20244</v>
      </c>
      <c r="C303" s="7" t="s">
        <v>1446</v>
      </c>
      <c r="D303" s="7">
        <v>56</v>
      </c>
      <c r="E303" s="7" t="s">
        <v>20245</v>
      </c>
      <c r="F303" s="7" t="s">
        <v>24928</v>
      </c>
      <c r="G303" s="7" t="s">
        <v>24929</v>
      </c>
      <c r="H303" s="7" t="s">
        <v>1450</v>
      </c>
      <c r="I303" s="7" t="s">
        <v>24930</v>
      </c>
      <c r="J303" s="7" t="s">
        <v>1452</v>
      </c>
      <c r="K303" s="7" t="s">
        <v>1325</v>
      </c>
      <c r="L303" s="7" t="s">
        <v>1326</v>
      </c>
      <c r="M303" s="7" t="s">
        <v>1461</v>
      </c>
      <c r="N303" s="7" t="s">
        <v>1462</v>
      </c>
      <c r="O303" s="11">
        <v>2</v>
      </c>
      <c r="P303" s="11">
        <v>47</v>
      </c>
      <c r="Q303" s="11">
        <v>2.5</v>
      </c>
      <c r="R303" s="11">
        <v>0</v>
      </c>
      <c r="S303" s="11" t="s">
        <v>1455</v>
      </c>
      <c r="U303" t="str">
        <f t="shared" si="25"/>
        <v>是</v>
      </c>
    </row>
    <row r="304" spans="1:21">
      <c r="A304" s="2" t="str">
        <f>K304&amp;MID(L:L,15,4)</f>
        <v>谢锦榴2429</v>
      </c>
      <c r="B304" s="7" t="s">
        <v>2401</v>
      </c>
      <c r="C304" s="7" t="s">
        <v>1457</v>
      </c>
      <c r="D304" s="7">
        <v>53</v>
      </c>
      <c r="E304" s="7" t="s">
        <v>1133</v>
      </c>
      <c r="F304" s="7" t="s">
        <v>24931</v>
      </c>
      <c r="G304" s="7" t="s">
        <v>24932</v>
      </c>
      <c r="H304" s="7" t="s">
        <v>1450</v>
      </c>
      <c r="I304" s="7" t="s">
        <v>24933</v>
      </c>
      <c r="J304" s="7" t="s">
        <v>1452</v>
      </c>
      <c r="K304" s="7" t="s">
        <v>1130</v>
      </c>
      <c r="L304" s="7" t="s">
        <v>1131</v>
      </c>
      <c r="M304" s="7" t="s">
        <v>1461</v>
      </c>
      <c r="N304" s="7" t="s">
        <v>1467</v>
      </c>
      <c r="O304" s="11">
        <v>5</v>
      </c>
      <c r="P304" s="11">
        <v>52</v>
      </c>
      <c r="Q304" s="11">
        <v>3</v>
      </c>
      <c r="R304" s="11">
        <f t="shared" ref="R304:R319" si="28">O304-Q304</f>
        <v>2</v>
      </c>
      <c r="S304" s="11" t="s">
        <v>1455</v>
      </c>
      <c r="U304" t="str">
        <f t="shared" si="25"/>
        <v>是</v>
      </c>
    </row>
    <row r="305" spans="1:21">
      <c r="A305" s="2" t="str">
        <f>K305&amp;MID(L:L,15,4)</f>
        <v>廖官金0437</v>
      </c>
      <c r="B305" s="7" t="s">
        <v>1501</v>
      </c>
      <c r="C305" s="7" t="s">
        <v>1446</v>
      </c>
      <c r="D305" s="7">
        <v>53</v>
      </c>
      <c r="E305" s="7" t="s">
        <v>1120</v>
      </c>
      <c r="F305" s="7" t="s">
        <v>24934</v>
      </c>
      <c r="G305" s="7" t="s">
        <v>24935</v>
      </c>
      <c r="H305" s="7" t="s">
        <v>1450</v>
      </c>
      <c r="I305" s="7" t="s">
        <v>24936</v>
      </c>
      <c r="J305" s="7" t="s">
        <v>1452</v>
      </c>
      <c r="K305" s="7" t="s">
        <v>1308</v>
      </c>
      <c r="L305" s="7" t="s">
        <v>1309</v>
      </c>
      <c r="M305" s="7" t="s">
        <v>1461</v>
      </c>
      <c r="N305" s="7" t="s">
        <v>1462</v>
      </c>
      <c r="O305" s="11">
        <v>3</v>
      </c>
      <c r="P305" s="11">
        <v>40</v>
      </c>
      <c r="Q305" s="11">
        <v>2.5</v>
      </c>
      <c r="R305" s="11">
        <f t="shared" si="28"/>
        <v>0.5</v>
      </c>
      <c r="S305" s="11" t="s">
        <v>1455</v>
      </c>
      <c r="U305" t="str">
        <f t="shared" si="25"/>
        <v>是</v>
      </c>
    </row>
    <row r="306" spans="1:21">
      <c r="A306" s="2" t="str">
        <f>K306&amp;MID(L:L,15,4)</f>
        <v>黄伟松5034</v>
      </c>
      <c r="B306" s="7" t="s">
        <v>1501</v>
      </c>
      <c r="C306" s="7" t="s">
        <v>1446</v>
      </c>
      <c r="D306" s="7">
        <v>53</v>
      </c>
      <c r="E306" s="7" t="s">
        <v>1120</v>
      </c>
      <c r="F306" s="7" t="s">
        <v>24937</v>
      </c>
      <c r="G306" s="7" t="s">
        <v>24938</v>
      </c>
      <c r="H306" s="7" t="s">
        <v>1450</v>
      </c>
      <c r="I306" s="7" t="s">
        <v>24939</v>
      </c>
      <c r="J306" s="7" t="s">
        <v>1452</v>
      </c>
      <c r="K306" s="7" t="s">
        <v>1117</v>
      </c>
      <c r="L306" s="7" t="s">
        <v>1118</v>
      </c>
      <c r="M306" s="7" t="s">
        <v>1461</v>
      </c>
      <c r="N306" s="7" t="s">
        <v>1454</v>
      </c>
      <c r="O306" s="11">
        <v>5</v>
      </c>
      <c r="P306" s="11">
        <v>31</v>
      </c>
      <c r="Q306" s="11">
        <v>3</v>
      </c>
      <c r="R306" s="11">
        <f t="shared" si="28"/>
        <v>2</v>
      </c>
      <c r="S306" s="11" t="s">
        <v>1455</v>
      </c>
      <c r="U306" t="str">
        <f t="shared" si="25"/>
        <v>是</v>
      </c>
    </row>
    <row r="307" spans="1:21">
      <c r="A307" s="2" t="str">
        <f>K307&amp;MID(L:L,15,4)</f>
        <v>练涂寿3338</v>
      </c>
      <c r="B307" s="7" t="s">
        <v>1468</v>
      </c>
      <c r="C307" s="7" t="s">
        <v>1446</v>
      </c>
      <c r="D307" s="7">
        <v>41</v>
      </c>
      <c r="E307" s="7" t="s">
        <v>1096</v>
      </c>
      <c r="F307" s="7" t="s">
        <v>24940</v>
      </c>
      <c r="G307" s="7" t="s">
        <v>24941</v>
      </c>
      <c r="H307" s="7" t="s">
        <v>1450</v>
      </c>
      <c r="I307" s="7" t="s">
        <v>11814</v>
      </c>
      <c r="J307" s="7" t="s">
        <v>1452</v>
      </c>
      <c r="K307" s="7" t="s">
        <v>1093</v>
      </c>
      <c r="L307" s="7" t="s">
        <v>1094</v>
      </c>
      <c r="M307" s="7" t="s">
        <v>1461</v>
      </c>
      <c r="N307" s="7" t="s">
        <v>1467</v>
      </c>
      <c r="O307" s="11">
        <v>4</v>
      </c>
      <c r="P307" s="11">
        <v>14</v>
      </c>
      <c r="Q307" s="11">
        <v>3</v>
      </c>
      <c r="R307" s="11">
        <f t="shared" si="28"/>
        <v>1</v>
      </c>
      <c r="S307" s="11" t="s">
        <v>1455</v>
      </c>
      <c r="U307" t="str">
        <f t="shared" si="25"/>
        <v>是</v>
      </c>
    </row>
    <row r="308" spans="1:21">
      <c r="A308" s="2" t="str">
        <f>K308&amp;MID(L:L,15,4)</f>
        <v>阳乐0042</v>
      </c>
      <c r="B308" s="7" t="s">
        <v>1828</v>
      </c>
      <c r="C308" s="7" t="s">
        <v>1446</v>
      </c>
      <c r="D308" s="7">
        <v>35</v>
      </c>
      <c r="E308" s="7" t="s">
        <v>1128</v>
      </c>
      <c r="F308" s="7" t="s">
        <v>24382</v>
      </c>
      <c r="G308" s="7" t="s">
        <v>24942</v>
      </c>
      <c r="H308" s="7" t="s">
        <v>1450</v>
      </c>
      <c r="I308" s="7" t="s">
        <v>24943</v>
      </c>
      <c r="J308" s="7" t="s">
        <v>1452</v>
      </c>
      <c r="K308" s="7" t="s">
        <v>1125</v>
      </c>
      <c r="L308" s="7" t="s">
        <v>1126</v>
      </c>
      <c r="M308" s="7" t="s">
        <v>1461</v>
      </c>
      <c r="N308" s="7" t="s">
        <v>1454</v>
      </c>
      <c r="O308" s="11">
        <v>5</v>
      </c>
      <c r="P308" s="11">
        <v>5</v>
      </c>
      <c r="Q308" s="11">
        <v>3</v>
      </c>
      <c r="R308" s="11">
        <f t="shared" si="28"/>
        <v>2</v>
      </c>
      <c r="S308" s="11" t="s">
        <v>1455</v>
      </c>
      <c r="U308" t="str">
        <f t="shared" si="25"/>
        <v>是</v>
      </c>
    </row>
    <row r="309" spans="1:21">
      <c r="A309" s="2" t="str">
        <f>K309&amp;MID(L:L,15,4)</f>
        <v>黄笑英3045</v>
      </c>
      <c r="B309" s="7" t="s">
        <v>1840</v>
      </c>
      <c r="C309" s="7" t="s">
        <v>1457</v>
      </c>
      <c r="D309" s="7">
        <v>50</v>
      </c>
      <c r="E309" s="7" t="s">
        <v>1841</v>
      </c>
      <c r="F309" s="7" t="s">
        <v>24944</v>
      </c>
      <c r="G309" s="7" t="s">
        <v>24945</v>
      </c>
      <c r="H309" s="7" t="s">
        <v>1450</v>
      </c>
      <c r="I309" s="7" t="s">
        <v>24946</v>
      </c>
      <c r="J309" s="7" t="s">
        <v>1452</v>
      </c>
      <c r="K309" s="7" t="s">
        <v>425</v>
      </c>
      <c r="L309" s="7" t="s">
        <v>426</v>
      </c>
      <c r="M309" s="7" t="s">
        <v>1461</v>
      </c>
      <c r="N309" s="7" t="s">
        <v>23</v>
      </c>
      <c r="O309" s="11">
        <v>5</v>
      </c>
      <c r="P309" s="11">
        <v>39</v>
      </c>
      <c r="Q309" s="11">
        <v>3</v>
      </c>
      <c r="R309" s="11">
        <f t="shared" si="28"/>
        <v>2</v>
      </c>
      <c r="S309" s="11" t="s">
        <v>1455</v>
      </c>
      <c r="U309" t="str">
        <f t="shared" si="25"/>
        <v>是</v>
      </c>
    </row>
    <row r="310" spans="1:21">
      <c r="A310" s="2" t="str">
        <f>K310&amp;MID(L:L,15,4)</f>
        <v>陆永深3315</v>
      </c>
      <c r="B310" s="7" t="s">
        <v>2908</v>
      </c>
      <c r="C310" s="7" t="s">
        <v>1446</v>
      </c>
      <c r="D310" s="7">
        <v>52</v>
      </c>
      <c r="E310" s="7" t="s">
        <v>2909</v>
      </c>
      <c r="F310" s="7" t="s">
        <v>24947</v>
      </c>
      <c r="G310" s="7" t="s">
        <v>24948</v>
      </c>
      <c r="H310" s="7" t="s">
        <v>1450</v>
      </c>
      <c r="I310" s="7" t="s">
        <v>24949</v>
      </c>
      <c r="J310" s="7" t="s">
        <v>1452</v>
      </c>
      <c r="K310" s="7" t="s">
        <v>1394</v>
      </c>
      <c r="L310" s="7" t="s">
        <v>1395</v>
      </c>
      <c r="M310" s="7" t="s">
        <v>1461</v>
      </c>
      <c r="N310" s="7" t="s">
        <v>1467</v>
      </c>
      <c r="O310" s="11">
        <v>15</v>
      </c>
      <c r="P310" s="11">
        <v>10</v>
      </c>
      <c r="Q310" s="11">
        <v>3</v>
      </c>
      <c r="R310" s="11">
        <f t="shared" si="28"/>
        <v>12</v>
      </c>
      <c r="S310" s="11" t="s">
        <v>1520</v>
      </c>
      <c r="U310" t="str">
        <f t="shared" si="25"/>
        <v>否</v>
      </c>
    </row>
    <row r="311" spans="1:21">
      <c r="A311" s="2" t="str">
        <f>K311&amp;MID(L:L,15,4)</f>
        <v>李棣华4091</v>
      </c>
      <c r="B311" s="7" t="s">
        <v>2684</v>
      </c>
      <c r="C311" s="7" t="s">
        <v>1446</v>
      </c>
      <c r="D311" s="7">
        <v>55</v>
      </c>
      <c r="E311" s="7" t="s">
        <v>2685</v>
      </c>
      <c r="F311" s="7" t="s">
        <v>24950</v>
      </c>
      <c r="G311" s="7" t="s">
        <v>24951</v>
      </c>
      <c r="H311" s="7" t="s">
        <v>1450</v>
      </c>
      <c r="I311" s="7" t="s">
        <v>24952</v>
      </c>
      <c r="J311" s="7" t="s">
        <v>1452</v>
      </c>
      <c r="K311" s="7" t="s">
        <v>363</v>
      </c>
      <c r="L311" s="7" t="s">
        <v>364</v>
      </c>
      <c r="M311" s="7" t="s">
        <v>1461</v>
      </c>
      <c r="N311" s="7" t="s">
        <v>23</v>
      </c>
      <c r="O311" s="11">
        <v>3</v>
      </c>
      <c r="P311" s="11">
        <v>5</v>
      </c>
      <c r="Q311" s="11">
        <v>3</v>
      </c>
      <c r="R311" s="11">
        <f t="shared" si="28"/>
        <v>0</v>
      </c>
      <c r="S311" s="11" t="s">
        <v>1455</v>
      </c>
      <c r="U311" t="str">
        <f t="shared" si="25"/>
        <v>是</v>
      </c>
    </row>
    <row r="312" spans="1:21">
      <c r="A312" s="2" t="str">
        <f>K312&amp;MID(L:L,15,4)</f>
        <v>郑炳权5110</v>
      </c>
      <c r="B312" s="7" t="s">
        <v>10305</v>
      </c>
      <c r="C312" s="7" t="s">
        <v>1446</v>
      </c>
      <c r="D312" s="7">
        <v>57</v>
      </c>
      <c r="E312" s="7" t="s">
        <v>10306</v>
      </c>
      <c r="F312" s="7" t="s">
        <v>24953</v>
      </c>
      <c r="G312" s="7" t="s">
        <v>24954</v>
      </c>
      <c r="H312" s="7" t="s">
        <v>1450</v>
      </c>
      <c r="I312" s="7" t="s">
        <v>4476</v>
      </c>
      <c r="J312" s="7" t="s">
        <v>1452</v>
      </c>
      <c r="K312" s="7" t="s">
        <v>662</v>
      </c>
      <c r="L312" s="7" t="s">
        <v>663</v>
      </c>
      <c r="M312" s="7" t="s">
        <v>1461</v>
      </c>
      <c r="N312" s="7" t="s">
        <v>23</v>
      </c>
      <c r="O312" s="11">
        <v>3</v>
      </c>
      <c r="P312" s="11">
        <v>4</v>
      </c>
      <c r="Q312" s="11">
        <v>3</v>
      </c>
      <c r="R312" s="11">
        <f t="shared" si="28"/>
        <v>0</v>
      </c>
      <c r="S312" s="11" t="s">
        <v>1455</v>
      </c>
      <c r="U312" t="str">
        <f t="shared" si="25"/>
        <v>是</v>
      </c>
    </row>
    <row r="313" spans="1:21">
      <c r="A313" s="2" t="str">
        <f>K313&amp;MID(L:L,15,4)</f>
        <v>梁国荣5118</v>
      </c>
      <c r="B313" s="7" t="s">
        <v>1600</v>
      </c>
      <c r="C313" s="7" t="s">
        <v>1446</v>
      </c>
      <c r="D313" s="7">
        <v>60</v>
      </c>
      <c r="E313" s="7" t="s">
        <v>1370</v>
      </c>
      <c r="F313" s="7" t="s">
        <v>24955</v>
      </c>
      <c r="G313" s="7" t="s">
        <v>24956</v>
      </c>
      <c r="H313" s="7" t="s">
        <v>1450</v>
      </c>
      <c r="I313" s="7" t="s">
        <v>24957</v>
      </c>
      <c r="J313" s="7" t="s">
        <v>1452</v>
      </c>
      <c r="K313" s="7" t="s">
        <v>1367</v>
      </c>
      <c r="L313" s="7" t="s">
        <v>1368</v>
      </c>
      <c r="M313" s="7" t="s">
        <v>1461</v>
      </c>
      <c r="N313" s="7" t="s">
        <v>1462</v>
      </c>
      <c r="O313" s="11">
        <v>6</v>
      </c>
      <c r="P313" s="11">
        <v>37</v>
      </c>
      <c r="Q313" s="11">
        <v>2.5</v>
      </c>
      <c r="R313" s="11">
        <f t="shared" si="28"/>
        <v>3.5</v>
      </c>
      <c r="S313" s="11" t="s">
        <v>1455</v>
      </c>
      <c r="U313" t="str">
        <f t="shared" si="25"/>
        <v>是</v>
      </c>
    </row>
    <row r="314" spans="1:21">
      <c r="A314" s="2" t="str">
        <f>K314&amp;MID(L:L,15,4)</f>
        <v>刘世莲0044</v>
      </c>
      <c r="B314" s="7" t="s">
        <v>2492</v>
      </c>
      <c r="C314" s="7" t="s">
        <v>1446</v>
      </c>
      <c r="D314" s="7">
        <v>51</v>
      </c>
      <c r="E314" s="7" t="s">
        <v>2493</v>
      </c>
      <c r="F314" s="7" t="s">
        <v>24958</v>
      </c>
      <c r="G314" s="7" t="s">
        <v>24959</v>
      </c>
      <c r="H314" s="7" t="s">
        <v>1450</v>
      </c>
      <c r="I314" s="7" t="s">
        <v>8323</v>
      </c>
      <c r="J314" s="7" t="s">
        <v>1452</v>
      </c>
      <c r="K314" s="7" t="s">
        <v>1085</v>
      </c>
      <c r="L314" s="7" t="s">
        <v>1086</v>
      </c>
      <c r="M314" s="7" t="s">
        <v>1461</v>
      </c>
      <c r="N314" s="7" t="s">
        <v>23</v>
      </c>
      <c r="O314" s="11">
        <v>3</v>
      </c>
      <c r="P314" s="11">
        <v>9</v>
      </c>
      <c r="Q314" s="11">
        <v>3</v>
      </c>
      <c r="R314" s="11">
        <f t="shared" si="28"/>
        <v>0</v>
      </c>
      <c r="S314" s="11" t="s">
        <v>1455</v>
      </c>
      <c r="U314" t="str">
        <f t="shared" si="25"/>
        <v>是</v>
      </c>
    </row>
    <row r="315" spans="1:21">
      <c r="A315" s="2" t="str">
        <f>K315&amp;MID(L:L,15,4)</f>
        <v>麦积南5138</v>
      </c>
      <c r="B315" s="7" t="s">
        <v>2492</v>
      </c>
      <c r="C315" s="7" t="s">
        <v>1446</v>
      </c>
      <c r="D315" s="7">
        <v>51</v>
      </c>
      <c r="E315" s="7" t="s">
        <v>2493</v>
      </c>
      <c r="F315" s="7" t="s">
        <v>24960</v>
      </c>
      <c r="G315" s="7" t="s">
        <v>24961</v>
      </c>
      <c r="H315" s="7" t="s">
        <v>1450</v>
      </c>
      <c r="I315" s="7" t="s">
        <v>1876</v>
      </c>
      <c r="J315" s="7" t="s">
        <v>1452</v>
      </c>
      <c r="K315" s="7" t="s">
        <v>1080</v>
      </c>
      <c r="L315" s="7" t="s">
        <v>1081</v>
      </c>
      <c r="M315" s="7" t="s">
        <v>1461</v>
      </c>
      <c r="N315" s="7" t="s">
        <v>23</v>
      </c>
      <c r="O315" s="11">
        <v>3</v>
      </c>
      <c r="P315" s="11">
        <v>17</v>
      </c>
      <c r="Q315" s="11">
        <v>3</v>
      </c>
      <c r="R315" s="11">
        <f t="shared" si="28"/>
        <v>0</v>
      </c>
      <c r="S315" s="11" t="s">
        <v>1455</v>
      </c>
      <c r="U315" t="str">
        <f t="shared" si="25"/>
        <v>是</v>
      </c>
    </row>
    <row r="316" spans="1:21">
      <c r="A316" s="2" t="str">
        <f>K316&amp;MID(L:L,15,4)</f>
        <v>何国强4211</v>
      </c>
      <c r="B316" s="7" t="s">
        <v>20078</v>
      </c>
      <c r="C316" s="7" t="s">
        <v>1457</v>
      </c>
      <c r="D316" s="7">
        <v>43</v>
      </c>
      <c r="E316" s="7" t="s">
        <v>20079</v>
      </c>
      <c r="F316" s="7" t="s">
        <v>24962</v>
      </c>
      <c r="G316" s="7" t="s">
        <v>24963</v>
      </c>
      <c r="H316" s="7" t="s">
        <v>1450</v>
      </c>
      <c r="I316" s="7" t="s">
        <v>3564</v>
      </c>
      <c r="J316" s="7" t="s">
        <v>1452</v>
      </c>
      <c r="K316" s="7" t="s">
        <v>20082</v>
      </c>
      <c r="L316" s="7" t="s">
        <v>20083</v>
      </c>
      <c r="M316" s="7" t="s">
        <v>1461</v>
      </c>
      <c r="N316" s="7" t="s">
        <v>1462</v>
      </c>
      <c r="O316" s="11">
        <v>3</v>
      </c>
      <c r="P316" s="11">
        <v>33</v>
      </c>
      <c r="Q316" s="11">
        <v>2.5</v>
      </c>
      <c r="R316" s="11">
        <f t="shared" si="28"/>
        <v>0.5</v>
      </c>
      <c r="S316" s="11" t="s">
        <v>1455</v>
      </c>
      <c r="U316" t="str">
        <f t="shared" si="25"/>
        <v>是</v>
      </c>
    </row>
    <row r="317" spans="1:21">
      <c r="A317" s="2" t="str">
        <f>K317&amp;MID(L:L,15,4)</f>
        <v>陆侠明5010</v>
      </c>
      <c r="B317" s="7" t="s">
        <v>20078</v>
      </c>
      <c r="C317" s="7" t="s">
        <v>1457</v>
      </c>
      <c r="D317" s="7">
        <v>43</v>
      </c>
      <c r="E317" s="7" t="s">
        <v>20079</v>
      </c>
      <c r="F317" s="7" t="s">
        <v>24964</v>
      </c>
      <c r="G317" s="7" t="s">
        <v>24965</v>
      </c>
      <c r="H317" s="7" t="s">
        <v>1450</v>
      </c>
      <c r="I317" s="7" t="s">
        <v>24966</v>
      </c>
      <c r="J317" s="7" t="s">
        <v>1452</v>
      </c>
      <c r="K317" s="7" t="s">
        <v>20109</v>
      </c>
      <c r="L317" s="7" t="s">
        <v>20110</v>
      </c>
      <c r="M317" s="7" t="s">
        <v>1461</v>
      </c>
      <c r="N317" s="7" t="s">
        <v>1462</v>
      </c>
      <c r="O317" s="11">
        <v>4</v>
      </c>
      <c r="P317" s="11">
        <v>56</v>
      </c>
      <c r="Q317" s="11">
        <v>2.5</v>
      </c>
      <c r="R317" s="11">
        <f t="shared" si="28"/>
        <v>1.5</v>
      </c>
      <c r="S317" s="11" t="s">
        <v>1455</v>
      </c>
      <c r="U317" t="str">
        <f t="shared" si="25"/>
        <v>是</v>
      </c>
    </row>
    <row r="318" spans="1:21">
      <c r="A318" s="2" t="str">
        <f>K318&amp;MID(L:L,15,4)</f>
        <v>刘能忠0315</v>
      </c>
      <c r="B318" s="7" t="s">
        <v>1514</v>
      </c>
      <c r="C318" s="7" t="s">
        <v>1446</v>
      </c>
      <c r="D318" s="7">
        <v>51</v>
      </c>
      <c r="E318" s="7" t="s">
        <v>1515</v>
      </c>
      <c r="F318" s="7" t="s">
        <v>24967</v>
      </c>
      <c r="G318" s="7" t="s">
        <v>24968</v>
      </c>
      <c r="H318" s="7" t="s">
        <v>1518</v>
      </c>
      <c r="I318" s="7" t="s">
        <v>24969</v>
      </c>
      <c r="J318" s="7" t="s">
        <v>1452</v>
      </c>
      <c r="K318" s="7" t="s">
        <v>1049</v>
      </c>
      <c r="L318" s="7" t="s">
        <v>1050</v>
      </c>
      <c r="M318" s="7" t="s">
        <v>1461</v>
      </c>
      <c r="N318" s="7" t="s">
        <v>23</v>
      </c>
      <c r="O318" s="11">
        <v>3</v>
      </c>
      <c r="P318" s="11">
        <v>8</v>
      </c>
      <c r="Q318" s="11">
        <v>3</v>
      </c>
      <c r="R318" s="11">
        <f t="shared" si="28"/>
        <v>0</v>
      </c>
      <c r="S318" s="11" t="s">
        <v>1455</v>
      </c>
      <c r="U318" t="str">
        <f t="shared" si="25"/>
        <v>是</v>
      </c>
    </row>
    <row r="319" spans="1:21">
      <c r="A319" s="2" t="str">
        <f>K319&amp;MID(L:L,15,4)</f>
        <v>王少鸾0325</v>
      </c>
      <c r="B319" s="7" t="s">
        <v>1514</v>
      </c>
      <c r="C319" s="7" t="s">
        <v>1446</v>
      </c>
      <c r="D319" s="7">
        <v>51</v>
      </c>
      <c r="E319" s="7" t="s">
        <v>1515</v>
      </c>
      <c r="F319" s="7" t="s">
        <v>24970</v>
      </c>
      <c r="G319" s="7" t="s">
        <v>24971</v>
      </c>
      <c r="H319" s="7" t="s">
        <v>1450</v>
      </c>
      <c r="I319" s="7" t="s">
        <v>14593</v>
      </c>
      <c r="J319" s="7" t="s">
        <v>1452</v>
      </c>
      <c r="K319" s="7" t="s">
        <v>1053</v>
      </c>
      <c r="L319" s="7" t="s">
        <v>1054</v>
      </c>
      <c r="M319" s="7" t="s">
        <v>1461</v>
      </c>
      <c r="N319" s="7" t="s">
        <v>23</v>
      </c>
      <c r="O319" s="11">
        <v>3</v>
      </c>
      <c r="P319" s="11">
        <v>5</v>
      </c>
      <c r="Q319" s="11">
        <v>3</v>
      </c>
      <c r="R319" s="11">
        <f t="shared" si="28"/>
        <v>0</v>
      </c>
      <c r="S319" s="11" t="s">
        <v>1455</v>
      </c>
      <c r="U319" t="str">
        <f t="shared" si="25"/>
        <v>是</v>
      </c>
    </row>
    <row r="320" spans="1:21">
      <c r="A320" s="2" t="str">
        <f>K320&amp;MID(L:L,15,4)</f>
        <v>区伟贤1218</v>
      </c>
      <c r="B320" s="7" t="s">
        <v>17456</v>
      </c>
      <c r="C320" s="7" t="s">
        <v>1446</v>
      </c>
      <c r="D320" s="7">
        <v>64</v>
      </c>
      <c r="E320" s="7" t="s">
        <v>1406</v>
      </c>
      <c r="F320" s="7" t="s">
        <v>24972</v>
      </c>
      <c r="G320" s="7" t="s">
        <v>24973</v>
      </c>
      <c r="H320" s="7" t="s">
        <v>1450</v>
      </c>
      <c r="I320" s="7" t="s">
        <v>24974</v>
      </c>
      <c r="J320" s="7" t="s">
        <v>1452</v>
      </c>
      <c r="K320" s="7" t="s">
        <v>1403</v>
      </c>
      <c r="L320" s="7" t="s">
        <v>1404</v>
      </c>
      <c r="M320" s="7" t="s">
        <v>1461</v>
      </c>
      <c r="N320" s="7" t="s">
        <v>1157</v>
      </c>
      <c r="O320" s="11">
        <v>2</v>
      </c>
      <c r="P320" s="11">
        <v>49</v>
      </c>
      <c r="Q320" s="11">
        <v>2.5</v>
      </c>
      <c r="R320" s="11">
        <v>0</v>
      </c>
      <c r="S320" s="11" t="s">
        <v>1455</v>
      </c>
      <c r="U320" t="str">
        <f t="shared" si="25"/>
        <v>是</v>
      </c>
    </row>
    <row r="321" spans="1:21">
      <c r="A321" s="2" t="str">
        <f>K321&amp;MID(L:L,15,4)</f>
        <v/>
      </c>
      <c r="B321" s="7"/>
      <c r="C321" s="7"/>
      <c r="D321" s="7"/>
      <c r="E321" s="7"/>
      <c r="F321" s="7"/>
      <c r="G321" s="7"/>
      <c r="H321" s="7"/>
      <c r="I321" s="7"/>
      <c r="J321" s="7"/>
      <c r="K321" s="7"/>
      <c r="L321" s="7"/>
      <c r="M321" s="7"/>
      <c r="N321" s="7"/>
      <c r="O321" s="11"/>
      <c r="P321" s="11"/>
      <c r="Q321" s="11"/>
      <c r="R321" s="11"/>
      <c r="S321" s="11"/>
      <c r="U321">
        <f t="shared" si="25"/>
        <v>0</v>
      </c>
    </row>
    <row r="322" spans="1:21">
      <c r="A322" s="2" t="str">
        <f>K322&amp;MID(L:L,15,4)</f>
        <v/>
      </c>
      <c r="B322" s="7"/>
      <c r="C322" s="7"/>
      <c r="D322" s="7"/>
      <c r="E322" s="7"/>
      <c r="F322" s="7"/>
      <c r="G322" s="7"/>
      <c r="H322" s="7"/>
      <c r="I322" s="7"/>
      <c r="J322" s="7"/>
      <c r="K322" s="7"/>
      <c r="L322" s="7"/>
      <c r="M322" s="7"/>
      <c r="N322" s="7"/>
      <c r="O322" s="11"/>
      <c r="P322" s="11"/>
      <c r="Q322" s="11"/>
      <c r="R322" s="11"/>
      <c r="S322" s="11"/>
      <c r="U322">
        <f t="shared" si="25"/>
        <v>0</v>
      </c>
    </row>
    <row r="323" spans="1:21">
      <c r="A323" s="2" t="str">
        <f>K323&amp;MID(L:L,15,4)</f>
        <v/>
      </c>
      <c r="B323" s="7"/>
      <c r="C323" s="7"/>
      <c r="D323" s="7"/>
      <c r="E323" s="7"/>
      <c r="F323" s="7"/>
      <c r="G323" s="7"/>
      <c r="H323" s="7"/>
      <c r="I323" s="7"/>
      <c r="J323" s="7"/>
      <c r="K323" s="7"/>
      <c r="L323" s="7"/>
      <c r="M323" s="7"/>
      <c r="N323" s="7"/>
      <c r="O323" s="11"/>
      <c r="P323" s="11"/>
      <c r="Q323" s="11"/>
      <c r="R323" s="11"/>
      <c r="S323" s="11"/>
      <c r="U323">
        <f t="shared" ref="U323:U386" si="29">S323</f>
        <v>0</v>
      </c>
    </row>
    <row r="324" spans="1:21">
      <c r="A324" s="2" t="str">
        <f>K324&amp;MID(L:L,15,4)</f>
        <v/>
      </c>
      <c r="B324" s="7"/>
      <c r="C324" s="7"/>
      <c r="D324" s="7"/>
      <c r="E324" s="7"/>
      <c r="F324" s="7"/>
      <c r="G324" s="7"/>
      <c r="H324" s="7"/>
      <c r="I324" s="7"/>
      <c r="J324" s="7"/>
      <c r="K324" s="7"/>
      <c r="L324" s="7"/>
      <c r="M324" s="7"/>
      <c r="N324" s="7"/>
      <c r="O324" s="11"/>
      <c r="P324" s="11"/>
      <c r="Q324" s="11"/>
      <c r="R324" s="11"/>
      <c r="S324" s="11"/>
      <c r="U324">
        <f t="shared" si="29"/>
        <v>0</v>
      </c>
    </row>
    <row r="325" spans="1:21">
      <c r="A325" s="2" t="str">
        <f>K325&amp;MID(L:L,15,4)</f>
        <v/>
      </c>
      <c r="U325">
        <f t="shared" si="29"/>
        <v>0</v>
      </c>
    </row>
    <row r="326" spans="1:21">
      <c r="A326" s="2" t="str">
        <f>K326&amp;MID(L:L,15,4)</f>
        <v/>
      </c>
      <c r="U326">
        <f t="shared" si="29"/>
        <v>0</v>
      </c>
    </row>
    <row r="327" spans="1:21">
      <c r="A327" s="2" t="str">
        <f>K327&amp;MID(L:L,15,4)</f>
        <v/>
      </c>
      <c r="U327">
        <f t="shared" si="29"/>
        <v>0</v>
      </c>
    </row>
    <row r="328" spans="1:21">
      <c r="A328" s="2" t="str">
        <f>K328&amp;MID(L:L,15,4)</f>
        <v/>
      </c>
      <c r="U328">
        <f t="shared" si="29"/>
        <v>0</v>
      </c>
    </row>
    <row r="329" spans="1:21">
      <c r="A329" s="2" t="str">
        <f>K329&amp;MID(L:L,15,4)</f>
        <v/>
      </c>
      <c r="U329">
        <f t="shared" si="29"/>
        <v>0</v>
      </c>
    </row>
    <row r="330" spans="1:21">
      <c r="A330" s="2" t="str">
        <f>K330&amp;MID(L:L,15,4)</f>
        <v/>
      </c>
      <c r="U330">
        <f t="shared" si="29"/>
        <v>0</v>
      </c>
    </row>
    <row r="331" spans="1:21">
      <c r="A331" s="2" t="str">
        <f>K331&amp;MID(L:L,15,4)</f>
        <v/>
      </c>
      <c r="U331">
        <f t="shared" si="29"/>
        <v>0</v>
      </c>
    </row>
    <row r="332" spans="1:21">
      <c r="A332" s="2" t="str">
        <f>K332&amp;MID(L:L,15,4)</f>
        <v/>
      </c>
      <c r="U332">
        <f t="shared" si="29"/>
        <v>0</v>
      </c>
    </row>
    <row r="333" spans="1:21">
      <c r="A333" s="2" t="str">
        <f>K333&amp;MID(L:L,15,4)</f>
        <v/>
      </c>
      <c r="U333">
        <f t="shared" si="29"/>
        <v>0</v>
      </c>
    </row>
    <row r="334" spans="1:21">
      <c r="A334" s="2" t="str">
        <f>K334&amp;MID(L:L,15,4)</f>
        <v/>
      </c>
      <c r="U334">
        <f t="shared" si="29"/>
        <v>0</v>
      </c>
    </row>
    <row r="335" spans="1:21">
      <c r="A335" s="2" t="str">
        <f>K335&amp;MID(L:L,15,4)</f>
        <v/>
      </c>
      <c r="U335">
        <f t="shared" si="29"/>
        <v>0</v>
      </c>
    </row>
    <row r="336" spans="1:21">
      <c r="A336" s="2" t="str">
        <f>K336&amp;MID(L:L,15,4)</f>
        <v/>
      </c>
      <c r="U336">
        <f t="shared" si="29"/>
        <v>0</v>
      </c>
    </row>
    <row r="337" spans="1:21">
      <c r="A337" s="2" t="str">
        <f>K337&amp;MID(L:L,15,4)</f>
        <v/>
      </c>
      <c r="U337">
        <f t="shared" si="29"/>
        <v>0</v>
      </c>
    </row>
    <row r="338" spans="1:21">
      <c r="A338" s="2" t="str">
        <f>K338&amp;MID(L:L,15,4)</f>
        <v/>
      </c>
      <c r="U338">
        <f t="shared" si="29"/>
        <v>0</v>
      </c>
    </row>
    <row r="339" spans="1:21">
      <c r="A339" s="2" t="str">
        <f>K339&amp;MID(L:L,15,4)</f>
        <v/>
      </c>
      <c r="U339">
        <f t="shared" si="29"/>
        <v>0</v>
      </c>
    </row>
    <row r="340" spans="1:21">
      <c r="A340" s="2" t="str">
        <f>K340&amp;MID(L:L,15,4)</f>
        <v/>
      </c>
      <c r="U340">
        <f t="shared" si="29"/>
        <v>0</v>
      </c>
    </row>
    <row r="341" spans="1:21">
      <c r="A341" s="2" t="str">
        <f>K341&amp;MID(L:L,15,4)</f>
        <v/>
      </c>
      <c r="U341">
        <f t="shared" si="29"/>
        <v>0</v>
      </c>
    </row>
    <row r="342" spans="1:21">
      <c r="A342" s="2" t="str">
        <f>K342&amp;MID(L:L,15,4)</f>
        <v/>
      </c>
      <c r="U342">
        <f t="shared" si="29"/>
        <v>0</v>
      </c>
    </row>
    <row r="343" spans="1:21">
      <c r="A343" s="2" t="str">
        <f>K343&amp;MID(L:L,15,4)</f>
        <v/>
      </c>
      <c r="U343">
        <f t="shared" si="29"/>
        <v>0</v>
      </c>
    </row>
    <row r="344" spans="1:21">
      <c r="A344" s="2" t="str">
        <f>K344&amp;MID(L:L,15,4)</f>
        <v/>
      </c>
      <c r="U344">
        <f t="shared" si="29"/>
        <v>0</v>
      </c>
    </row>
    <row r="345" spans="1:21">
      <c r="A345" s="2" t="str">
        <f>K345&amp;MID(L:L,15,4)</f>
        <v/>
      </c>
      <c r="U345">
        <f t="shared" si="29"/>
        <v>0</v>
      </c>
    </row>
    <row r="346" spans="1:21">
      <c r="A346" s="2" t="str">
        <f>K346&amp;MID(L:L,15,4)</f>
        <v/>
      </c>
      <c r="U346">
        <f t="shared" si="29"/>
        <v>0</v>
      </c>
    </row>
    <row r="347" spans="1:21">
      <c r="A347" s="2" t="str">
        <f>K347&amp;MID(L:L,15,4)</f>
        <v/>
      </c>
      <c r="U347">
        <f t="shared" si="29"/>
        <v>0</v>
      </c>
    </row>
    <row r="348" spans="1:21">
      <c r="A348" s="2" t="str">
        <f>K348&amp;MID(L:L,15,4)</f>
        <v/>
      </c>
      <c r="U348">
        <f t="shared" si="29"/>
        <v>0</v>
      </c>
    </row>
    <row r="349" spans="1:21">
      <c r="A349" s="2" t="str">
        <f>K349&amp;MID(L:L,15,4)</f>
        <v/>
      </c>
      <c r="U349">
        <f t="shared" si="29"/>
        <v>0</v>
      </c>
    </row>
    <row r="350" spans="1:21">
      <c r="A350" s="2" t="str">
        <f>K350&amp;MID(L:L,15,4)</f>
        <v/>
      </c>
      <c r="U350">
        <f t="shared" si="29"/>
        <v>0</v>
      </c>
    </row>
    <row r="351" spans="1:21">
      <c r="A351" s="2" t="str">
        <f>K351&amp;MID(L:L,15,4)</f>
        <v/>
      </c>
      <c r="U351">
        <f t="shared" si="29"/>
        <v>0</v>
      </c>
    </row>
    <row r="352" spans="1:21">
      <c r="A352" s="2" t="str">
        <f>K352&amp;MID(L:L,15,4)</f>
        <v/>
      </c>
      <c r="U352">
        <f t="shared" si="29"/>
        <v>0</v>
      </c>
    </row>
    <row r="353" spans="1:21">
      <c r="A353" s="2" t="str">
        <f>K353&amp;MID(L:L,15,4)</f>
        <v/>
      </c>
      <c r="U353">
        <f t="shared" si="29"/>
        <v>0</v>
      </c>
    </row>
    <row r="354" spans="1:21">
      <c r="A354" s="2" t="str">
        <f>K354&amp;MID(L:L,15,4)</f>
        <v/>
      </c>
      <c r="U354">
        <f t="shared" si="29"/>
        <v>0</v>
      </c>
    </row>
    <row r="355" spans="1:21">
      <c r="A355" s="2" t="str">
        <f>K355&amp;MID(L:L,15,4)</f>
        <v/>
      </c>
      <c r="U355">
        <f t="shared" si="29"/>
        <v>0</v>
      </c>
    </row>
    <row r="356" spans="1:21">
      <c r="A356" s="2" t="str">
        <f>K356&amp;MID(L:L,15,4)</f>
        <v/>
      </c>
      <c r="U356">
        <f t="shared" si="29"/>
        <v>0</v>
      </c>
    </row>
    <row r="357" spans="1:21">
      <c r="A357" s="2" t="str">
        <f>K357&amp;MID(L:L,15,4)</f>
        <v/>
      </c>
      <c r="U357">
        <f t="shared" si="29"/>
        <v>0</v>
      </c>
    </row>
    <row r="358" spans="1:21">
      <c r="A358" s="2" t="str">
        <f>K358&amp;MID(L:L,15,4)</f>
        <v/>
      </c>
      <c r="U358">
        <f t="shared" si="29"/>
        <v>0</v>
      </c>
    </row>
    <row r="359" spans="1:21">
      <c r="A359" s="2" t="str">
        <f>K359&amp;MID(L:L,15,4)</f>
        <v/>
      </c>
      <c r="U359">
        <f t="shared" si="29"/>
        <v>0</v>
      </c>
    </row>
    <row r="360" spans="1:21">
      <c r="A360" s="2" t="str">
        <f>K360&amp;MID(L:L,15,4)</f>
        <v/>
      </c>
      <c r="U360">
        <f t="shared" si="29"/>
        <v>0</v>
      </c>
    </row>
    <row r="361" spans="1:21">
      <c r="A361" s="2" t="str">
        <f>K361&amp;MID(L:L,15,4)</f>
        <v/>
      </c>
      <c r="U361">
        <f t="shared" si="29"/>
        <v>0</v>
      </c>
    </row>
    <row r="362" spans="1:21">
      <c r="A362" s="2" t="str">
        <f>K362&amp;MID(L:L,15,4)</f>
        <v/>
      </c>
      <c r="U362">
        <f t="shared" si="29"/>
        <v>0</v>
      </c>
    </row>
    <row r="363" spans="1:21">
      <c r="A363" s="2" t="str">
        <f>K363&amp;MID(L:L,15,4)</f>
        <v/>
      </c>
      <c r="U363">
        <f t="shared" si="29"/>
        <v>0</v>
      </c>
    </row>
    <row r="364" spans="1:21">
      <c r="A364" s="2" t="str">
        <f>K364&amp;MID(L:L,15,4)</f>
        <v/>
      </c>
      <c r="U364">
        <f t="shared" si="29"/>
        <v>0</v>
      </c>
    </row>
    <row r="365" spans="1:21">
      <c r="A365" s="2" t="str">
        <f>K365&amp;MID(L:L,15,4)</f>
        <v/>
      </c>
      <c r="U365">
        <f t="shared" si="29"/>
        <v>0</v>
      </c>
    </row>
    <row r="366" spans="1:21">
      <c r="A366" s="2" t="str">
        <f>K366&amp;MID(L:L,15,4)</f>
        <v/>
      </c>
      <c r="U366">
        <f t="shared" si="29"/>
        <v>0</v>
      </c>
    </row>
    <row r="367" spans="1:21">
      <c r="A367" s="2" t="str">
        <f>K367&amp;MID(L:L,15,4)</f>
        <v/>
      </c>
      <c r="U367">
        <f t="shared" si="29"/>
        <v>0</v>
      </c>
    </row>
    <row r="368" spans="1:21">
      <c r="A368" s="2" t="str">
        <f>K368&amp;MID(L:L,15,4)</f>
        <v/>
      </c>
      <c r="U368">
        <f t="shared" si="29"/>
        <v>0</v>
      </c>
    </row>
    <row r="369" spans="1:21">
      <c r="A369" s="2" t="str">
        <f>K369&amp;MID(L:L,15,4)</f>
        <v/>
      </c>
      <c r="U369">
        <f t="shared" si="29"/>
        <v>0</v>
      </c>
    </row>
    <row r="370" spans="1:21">
      <c r="A370" s="2" t="str">
        <f>K370&amp;MID(L:L,15,4)</f>
        <v/>
      </c>
      <c r="U370">
        <f t="shared" si="29"/>
        <v>0</v>
      </c>
    </row>
    <row r="371" spans="1:21">
      <c r="A371" s="2" t="str">
        <f>K371&amp;MID(L:L,15,4)</f>
        <v/>
      </c>
      <c r="U371">
        <f t="shared" si="29"/>
        <v>0</v>
      </c>
    </row>
    <row r="372" spans="1:21">
      <c r="A372" s="2" t="str">
        <f>K372&amp;MID(L:L,15,4)</f>
        <v/>
      </c>
      <c r="U372">
        <f t="shared" si="29"/>
        <v>0</v>
      </c>
    </row>
    <row r="373" spans="1:21">
      <c r="A373" s="2" t="str">
        <f>K373&amp;MID(L:L,15,4)</f>
        <v/>
      </c>
      <c r="U373">
        <f t="shared" si="29"/>
        <v>0</v>
      </c>
    </row>
    <row r="374" spans="1:21">
      <c r="A374" s="2" t="str">
        <f>K374&amp;MID(L:L,15,4)</f>
        <v/>
      </c>
      <c r="U374">
        <f t="shared" si="29"/>
        <v>0</v>
      </c>
    </row>
    <row r="375" spans="1:21">
      <c r="A375" s="2" t="str">
        <f>K375&amp;MID(L:L,15,4)</f>
        <v/>
      </c>
      <c r="U375">
        <f t="shared" si="29"/>
        <v>0</v>
      </c>
    </row>
    <row r="376" spans="1:21">
      <c r="A376" s="2" t="str">
        <f>K376&amp;MID(L:L,15,4)</f>
        <v/>
      </c>
      <c r="U376">
        <f t="shared" si="29"/>
        <v>0</v>
      </c>
    </row>
    <row r="377" spans="1:21">
      <c r="A377" s="2" t="str">
        <f>K377&amp;MID(L:L,15,4)</f>
        <v/>
      </c>
      <c r="U377">
        <f t="shared" si="29"/>
        <v>0</v>
      </c>
    </row>
    <row r="378" spans="1:21">
      <c r="A378" s="2" t="str">
        <f>K378&amp;MID(L:L,15,4)</f>
        <v/>
      </c>
      <c r="U378">
        <f t="shared" si="29"/>
        <v>0</v>
      </c>
    </row>
    <row r="379" spans="1:21">
      <c r="A379" s="2" t="str">
        <f>K379&amp;MID(L:L,15,4)</f>
        <v/>
      </c>
      <c r="U379">
        <f t="shared" si="29"/>
        <v>0</v>
      </c>
    </row>
    <row r="380" spans="1:21">
      <c r="A380" s="2" t="str">
        <f>K380&amp;MID(L:L,15,4)</f>
        <v/>
      </c>
      <c r="U380">
        <f t="shared" si="29"/>
        <v>0</v>
      </c>
    </row>
    <row r="381" spans="1:21">
      <c r="A381" s="2" t="str">
        <f>K381&amp;MID(L:L,15,4)</f>
        <v/>
      </c>
      <c r="U381">
        <f t="shared" si="29"/>
        <v>0</v>
      </c>
    </row>
    <row r="382" spans="1:21">
      <c r="A382" s="2" t="str">
        <f>K382&amp;MID(L:L,15,4)</f>
        <v/>
      </c>
      <c r="U382">
        <f t="shared" si="29"/>
        <v>0</v>
      </c>
    </row>
    <row r="383" spans="1:21">
      <c r="A383" s="2" t="str">
        <f>K383&amp;MID(L:L,15,4)</f>
        <v/>
      </c>
      <c r="U383">
        <f t="shared" si="29"/>
        <v>0</v>
      </c>
    </row>
    <row r="384" spans="1:21">
      <c r="A384" s="2" t="str">
        <f>K384&amp;MID(L:L,15,4)</f>
        <v/>
      </c>
      <c r="U384">
        <f t="shared" si="29"/>
        <v>0</v>
      </c>
    </row>
    <row r="385" spans="1:21">
      <c r="A385" s="2" t="str">
        <f>K385&amp;MID(L:L,15,4)</f>
        <v/>
      </c>
      <c r="U385">
        <f t="shared" si="29"/>
        <v>0</v>
      </c>
    </row>
    <row r="386" spans="1:21">
      <c r="A386" s="2" t="str">
        <f>K386&amp;MID(L:L,15,4)</f>
        <v/>
      </c>
      <c r="U386">
        <f t="shared" si="29"/>
        <v>0</v>
      </c>
    </row>
    <row r="387" spans="1:21">
      <c r="A387" s="2" t="str">
        <f>K387&amp;MID(L:L,15,4)</f>
        <v/>
      </c>
      <c r="U387">
        <f t="shared" ref="U387:U417" si="30">S387</f>
        <v>0</v>
      </c>
    </row>
    <row r="388" spans="1:21">
      <c r="A388" s="2" t="str">
        <f>K388&amp;MID(L:L,15,4)</f>
        <v/>
      </c>
      <c r="U388">
        <f t="shared" si="30"/>
        <v>0</v>
      </c>
    </row>
    <row r="389" spans="1:21">
      <c r="A389" s="2" t="str">
        <f>K389&amp;MID(L:L,15,4)</f>
        <v/>
      </c>
      <c r="U389">
        <f t="shared" si="30"/>
        <v>0</v>
      </c>
    </row>
    <row r="390" spans="1:21">
      <c r="A390" s="2" t="str">
        <f>K390&amp;MID(L:L,15,4)</f>
        <v/>
      </c>
      <c r="U390">
        <f t="shared" si="30"/>
        <v>0</v>
      </c>
    </row>
    <row r="391" spans="1:21">
      <c r="A391" s="2" t="str">
        <f>K391&amp;MID(L:L,15,4)</f>
        <v/>
      </c>
      <c r="U391">
        <f t="shared" si="30"/>
        <v>0</v>
      </c>
    </row>
    <row r="392" spans="1:21">
      <c r="A392" s="2" t="str">
        <f>K392&amp;MID(L:L,15,4)</f>
        <v/>
      </c>
      <c r="U392">
        <f t="shared" si="30"/>
        <v>0</v>
      </c>
    </row>
    <row r="393" spans="1:21">
      <c r="A393" s="2" t="str">
        <f>K393&amp;MID(L:L,15,4)</f>
        <v/>
      </c>
      <c r="U393">
        <f t="shared" si="30"/>
        <v>0</v>
      </c>
    </row>
    <row r="394" spans="1:21">
      <c r="A394" s="2" t="str">
        <f>K394&amp;MID(L:L,15,4)</f>
        <v/>
      </c>
      <c r="U394">
        <f t="shared" si="30"/>
        <v>0</v>
      </c>
    </row>
    <row r="395" spans="1:21">
      <c r="A395" s="2" t="str">
        <f>K395&amp;MID(L:L,15,4)</f>
        <v/>
      </c>
      <c r="U395">
        <f t="shared" si="30"/>
        <v>0</v>
      </c>
    </row>
    <row r="396" spans="1:21">
      <c r="A396" s="2" t="str">
        <f>K396&amp;MID(L:L,15,4)</f>
        <v/>
      </c>
      <c r="U396">
        <f t="shared" si="30"/>
        <v>0</v>
      </c>
    </row>
    <row r="397" spans="1:21">
      <c r="A397" s="2" t="str">
        <f>K397&amp;MID(L:L,15,4)</f>
        <v/>
      </c>
      <c r="U397">
        <f t="shared" si="30"/>
        <v>0</v>
      </c>
    </row>
    <row r="398" spans="1:21">
      <c r="A398" s="2" t="str">
        <f>K398&amp;MID(L:L,15,4)</f>
        <v/>
      </c>
      <c r="U398">
        <f t="shared" si="30"/>
        <v>0</v>
      </c>
    </row>
    <row r="399" spans="1:21">
      <c r="A399" s="2" t="str">
        <f>K399&amp;MID(L:L,15,4)</f>
        <v/>
      </c>
      <c r="U399">
        <f t="shared" si="30"/>
        <v>0</v>
      </c>
    </row>
    <row r="400" spans="1:21">
      <c r="A400" s="2" t="str">
        <f>K400&amp;MID(L:L,15,4)</f>
        <v/>
      </c>
      <c r="U400">
        <f t="shared" si="30"/>
        <v>0</v>
      </c>
    </row>
    <row r="401" spans="1:21">
      <c r="A401" s="2" t="str">
        <f>K401&amp;MID(L:L,15,4)</f>
        <v/>
      </c>
      <c r="U401">
        <f t="shared" si="30"/>
        <v>0</v>
      </c>
    </row>
    <row r="402" spans="1:21">
      <c r="A402" s="2" t="str">
        <f>K402&amp;MID(L:L,15,4)</f>
        <v/>
      </c>
      <c r="U402">
        <f t="shared" si="30"/>
        <v>0</v>
      </c>
    </row>
    <row r="403" spans="1:21">
      <c r="A403" s="2" t="str">
        <f>K403&amp;MID(L:L,15,4)</f>
        <v/>
      </c>
      <c r="U403">
        <f t="shared" si="30"/>
        <v>0</v>
      </c>
    </row>
    <row r="404" spans="1:21">
      <c r="A404" s="2" t="str">
        <f>K404&amp;MID(L:L,15,4)</f>
        <v/>
      </c>
      <c r="U404">
        <f t="shared" si="30"/>
        <v>0</v>
      </c>
    </row>
    <row r="405" spans="1:21">
      <c r="A405" s="2" t="str">
        <f>K405&amp;MID(L:L,15,4)</f>
        <v/>
      </c>
      <c r="U405">
        <f t="shared" si="30"/>
        <v>0</v>
      </c>
    </row>
    <row r="406" spans="1:21">
      <c r="A406" s="2" t="str">
        <f>K406&amp;MID(L:L,15,4)</f>
        <v/>
      </c>
      <c r="U406">
        <f t="shared" si="30"/>
        <v>0</v>
      </c>
    </row>
    <row r="407" spans="1:21">
      <c r="A407" s="2" t="str">
        <f>K407&amp;MID(L:L,15,4)</f>
        <v/>
      </c>
      <c r="U407">
        <f t="shared" si="30"/>
        <v>0</v>
      </c>
    </row>
    <row r="408" spans="1:21">
      <c r="A408" s="2" t="str">
        <f>K408&amp;MID(L:L,15,4)</f>
        <v/>
      </c>
      <c r="U408">
        <f t="shared" si="30"/>
        <v>0</v>
      </c>
    </row>
    <row r="409" spans="1:21">
      <c r="A409" s="2" t="str">
        <f>K409&amp;MID(L:L,15,4)</f>
        <v/>
      </c>
      <c r="U409">
        <f t="shared" si="30"/>
        <v>0</v>
      </c>
    </row>
    <row r="410" spans="1:21">
      <c r="A410" s="2" t="str">
        <f>K410&amp;MID(L:L,15,4)</f>
        <v/>
      </c>
      <c r="U410">
        <f t="shared" si="30"/>
        <v>0</v>
      </c>
    </row>
    <row r="411" spans="1:21">
      <c r="A411" s="2" t="str">
        <f>K411&amp;MID(L:L,15,4)</f>
        <v/>
      </c>
      <c r="U411">
        <f t="shared" si="30"/>
        <v>0</v>
      </c>
    </row>
    <row r="412" spans="1:21">
      <c r="A412" s="2" t="str">
        <f>K412&amp;MID(L:L,15,4)</f>
        <v/>
      </c>
      <c r="U412">
        <f t="shared" si="30"/>
        <v>0</v>
      </c>
    </row>
    <row r="413" spans="1:21">
      <c r="A413" s="2" t="str">
        <f>K413&amp;MID(L:L,15,4)</f>
        <v/>
      </c>
      <c r="U413">
        <f t="shared" si="30"/>
        <v>0</v>
      </c>
    </row>
    <row r="414" spans="1:21">
      <c r="A414" s="2" t="str">
        <f>K414&amp;MID(L:L,15,4)</f>
        <v/>
      </c>
      <c r="U414">
        <f t="shared" si="30"/>
        <v>0</v>
      </c>
    </row>
    <row r="415" spans="1:21">
      <c r="A415" s="2" t="str">
        <f>K415&amp;MID(L:L,15,4)</f>
        <v/>
      </c>
      <c r="U415">
        <f t="shared" si="30"/>
        <v>0</v>
      </c>
    </row>
    <row r="416" spans="1:21">
      <c r="A416" s="2" t="str">
        <f>K416&amp;MID(L:L,15,4)</f>
        <v/>
      </c>
      <c r="U416">
        <f t="shared" si="30"/>
        <v>0</v>
      </c>
    </row>
    <row r="417" spans="1:21">
      <c r="A417" s="2" t="str">
        <f>K417&amp;MID(L:L,15,4)</f>
        <v/>
      </c>
      <c r="U417">
        <f t="shared" si="30"/>
        <v>0</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B2" sqref="B2:S320"/>
    </sheetView>
  </sheetViews>
  <sheetFormatPr defaultColWidth="9" defaultRowHeight="13.5"/>
  <cols>
    <col min="1" max="1" width="15.375" style="2" customWidth="1"/>
    <col min="2" max="2" width="16.375"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24975</v>
      </c>
      <c r="G2" s="7" t="s">
        <v>24976</v>
      </c>
      <c r="H2" s="7" t="s">
        <v>1450</v>
      </c>
      <c r="I2" s="7" t="s">
        <v>18423</v>
      </c>
      <c r="J2" s="7" t="s">
        <v>1452</v>
      </c>
      <c r="K2" s="7" t="s">
        <v>954</v>
      </c>
      <c r="L2" s="7" t="s">
        <v>955</v>
      </c>
      <c r="M2" s="7" t="s">
        <v>1453</v>
      </c>
      <c r="N2" s="7" t="s">
        <v>1454</v>
      </c>
      <c r="O2" s="11">
        <v>1</v>
      </c>
      <c r="P2" s="11">
        <v>41</v>
      </c>
      <c r="Q2" s="11">
        <v>1.5</v>
      </c>
      <c r="R2" s="11">
        <v>0</v>
      </c>
      <c r="S2" s="11" t="s">
        <v>1455</v>
      </c>
      <c r="U2" t="str">
        <f>S2</f>
        <v>是</v>
      </c>
    </row>
    <row r="3" spans="1:21">
      <c r="A3" s="2" t="str">
        <f>K3&amp;MID(L:L,15,4)</f>
        <v>刘伟5312</v>
      </c>
      <c r="B3" s="7" t="s">
        <v>1463</v>
      </c>
      <c r="C3" s="7" t="s">
        <v>1446</v>
      </c>
      <c r="D3" s="7">
        <v>52</v>
      </c>
      <c r="E3" s="7" t="s">
        <v>687</v>
      </c>
      <c r="F3" s="7" t="s">
        <v>24977</v>
      </c>
      <c r="G3" s="7" t="s">
        <v>24978</v>
      </c>
      <c r="H3" s="7" t="s">
        <v>1450</v>
      </c>
      <c r="I3" s="7" t="s">
        <v>6565</v>
      </c>
      <c r="J3" s="7" t="s">
        <v>1452</v>
      </c>
      <c r="K3" s="7" t="s">
        <v>681</v>
      </c>
      <c r="L3" s="7" t="s">
        <v>682</v>
      </c>
      <c r="M3" s="7" t="s">
        <v>1461</v>
      </c>
      <c r="N3" s="7" t="s">
        <v>1467</v>
      </c>
      <c r="O3" s="11">
        <v>3</v>
      </c>
      <c r="P3" s="11">
        <v>10</v>
      </c>
      <c r="Q3" s="11">
        <v>3</v>
      </c>
      <c r="R3" s="11">
        <f t="shared" ref="R3:R14" si="0">O3-Q3</f>
        <v>0</v>
      </c>
      <c r="S3" s="11" t="s">
        <v>1455</v>
      </c>
      <c r="U3" t="str">
        <f t="shared" ref="U3:U66" si="1">S3</f>
        <v>是</v>
      </c>
    </row>
    <row r="4" spans="1:21">
      <c r="A4" s="2" t="str">
        <f>K4&amp;MID(L:L,15,4)</f>
        <v>练涂寿3338</v>
      </c>
      <c r="B4" s="7" t="s">
        <v>1468</v>
      </c>
      <c r="C4" s="7" t="s">
        <v>1446</v>
      </c>
      <c r="D4" s="7">
        <v>41</v>
      </c>
      <c r="E4" s="7" t="s">
        <v>1096</v>
      </c>
      <c r="F4" s="7" t="s">
        <v>24979</v>
      </c>
      <c r="G4" s="7" t="s">
        <v>24980</v>
      </c>
      <c r="H4" s="7" t="s">
        <v>1450</v>
      </c>
      <c r="I4" s="7" t="s">
        <v>24981</v>
      </c>
      <c r="J4" s="7" t="s">
        <v>1452</v>
      </c>
      <c r="K4" s="7" t="s">
        <v>1093</v>
      </c>
      <c r="L4" s="7" t="s">
        <v>1094</v>
      </c>
      <c r="M4" s="7" t="s">
        <v>1461</v>
      </c>
      <c r="N4" s="7" t="s">
        <v>1467</v>
      </c>
      <c r="O4" s="11">
        <v>11</v>
      </c>
      <c r="P4" s="11">
        <v>43</v>
      </c>
      <c r="Q4" s="11">
        <v>3</v>
      </c>
      <c r="R4" s="11">
        <f t="shared" si="0"/>
        <v>8</v>
      </c>
      <c r="S4" s="11" t="s">
        <v>1455</v>
      </c>
      <c r="U4" t="str">
        <f t="shared" si="1"/>
        <v>是</v>
      </c>
    </row>
    <row r="5" spans="1:21">
      <c r="A5" s="2" t="str">
        <f>K5&amp;MID(L:L,15,4)</f>
        <v>冯宪球2431</v>
      </c>
      <c r="B5" s="7" t="s">
        <v>1472</v>
      </c>
      <c r="C5" s="7" t="s">
        <v>1457</v>
      </c>
      <c r="D5" s="7">
        <v>59</v>
      </c>
      <c r="E5" s="7" t="s">
        <v>158</v>
      </c>
      <c r="F5" s="7" t="s">
        <v>24982</v>
      </c>
      <c r="G5" s="7" t="s">
        <v>24983</v>
      </c>
      <c r="H5" s="7" t="s">
        <v>1450</v>
      </c>
      <c r="I5" s="7" t="s">
        <v>24984</v>
      </c>
      <c r="J5" s="7" t="s">
        <v>1452</v>
      </c>
      <c r="K5" s="7" t="s">
        <v>155</v>
      </c>
      <c r="L5" s="7" t="s">
        <v>156</v>
      </c>
      <c r="M5" s="7" t="s">
        <v>1453</v>
      </c>
      <c r="N5" s="7" t="s">
        <v>23</v>
      </c>
      <c r="O5" s="11">
        <v>2</v>
      </c>
      <c r="P5" s="11">
        <v>51</v>
      </c>
      <c r="Q5" s="11">
        <v>1.5</v>
      </c>
      <c r="R5" s="11">
        <f t="shared" si="0"/>
        <v>0.5</v>
      </c>
      <c r="S5" s="11" t="s">
        <v>1455</v>
      </c>
      <c r="U5" t="str">
        <f t="shared" si="1"/>
        <v>是</v>
      </c>
    </row>
    <row r="6" spans="1:21">
      <c r="A6" s="2" t="str">
        <f>K6&amp;MID(L:L,15,4)</f>
        <v>肖夏瑛0022</v>
      </c>
      <c r="B6" s="7" t="s">
        <v>1479</v>
      </c>
      <c r="C6" s="7" t="s">
        <v>1457</v>
      </c>
      <c r="D6" s="7">
        <v>41</v>
      </c>
      <c r="E6" s="7" t="s">
        <v>1480</v>
      </c>
      <c r="F6" s="7" t="s">
        <v>24985</v>
      </c>
      <c r="G6" s="7" t="s">
        <v>24986</v>
      </c>
      <c r="H6" s="7" t="s">
        <v>1450</v>
      </c>
      <c r="I6" s="7" t="s">
        <v>22579</v>
      </c>
      <c r="J6" s="7" t="s">
        <v>1452</v>
      </c>
      <c r="K6" s="7" t="s">
        <v>603</v>
      </c>
      <c r="L6" s="7" t="s">
        <v>604</v>
      </c>
      <c r="M6" s="7" t="s">
        <v>1461</v>
      </c>
      <c r="N6" s="7" t="s">
        <v>23</v>
      </c>
      <c r="O6" s="11">
        <v>3</v>
      </c>
      <c r="P6" s="11">
        <v>9</v>
      </c>
      <c r="Q6" s="11">
        <v>3</v>
      </c>
      <c r="R6" s="11">
        <f t="shared" si="0"/>
        <v>0</v>
      </c>
      <c r="S6" s="11" t="s">
        <v>1455</v>
      </c>
      <c r="U6" t="str">
        <f t="shared" si="1"/>
        <v>是</v>
      </c>
    </row>
    <row r="7" spans="1:21">
      <c r="A7" s="2" t="str">
        <f>K7&amp;MID(L:L,15,4)</f>
        <v>陈柏焯0012</v>
      </c>
      <c r="B7" s="7" t="s">
        <v>1484</v>
      </c>
      <c r="C7" s="7" t="s">
        <v>1457</v>
      </c>
      <c r="D7" s="7">
        <v>46</v>
      </c>
      <c r="E7" s="7" t="s">
        <v>1485</v>
      </c>
      <c r="F7" s="7" t="s">
        <v>24987</v>
      </c>
      <c r="G7" s="7" t="s">
        <v>24988</v>
      </c>
      <c r="H7" s="7" t="s">
        <v>1450</v>
      </c>
      <c r="I7" s="7" t="s">
        <v>20769</v>
      </c>
      <c r="J7" s="7" t="s">
        <v>1452</v>
      </c>
      <c r="K7" s="7" t="s">
        <v>31</v>
      </c>
      <c r="L7" s="7" t="s">
        <v>32</v>
      </c>
      <c r="M7" s="7" t="s">
        <v>1453</v>
      </c>
      <c r="N7" s="7" t="s">
        <v>23</v>
      </c>
      <c r="O7" s="11">
        <v>3</v>
      </c>
      <c r="P7" s="11">
        <v>58</v>
      </c>
      <c r="Q7" s="11">
        <v>1.5</v>
      </c>
      <c r="R7" s="11">
        <f t="shared" si="0"/>
        <v>1.5</v>
      </c>
      <c r="S7" s="11" t="s">
        <v>1455</v>
      </c>
      <c r="U7" t="str">
        <f t="shared" si="1"/>
        <v>是</v>
      </c>
    </row>
    <row r="8" spans="1:21">
      <c r="A8" s="2" t="str">
        <f>K8&amp;MID(L:L,15,4)</f>
        <v>陈连意5326</v>
      </c>
      <c r="B8" s="7" t="s">
        <v>16505</v>
      </c>
      <c r="C8" s="7" t="s">
        <v>1446</v>
      </c>
      <c r="D8" s="7">
        <v>54</v>
      </c>
      <c r="E8" s="7" t="s">
        <v>16506</v>
      </c>
      <c r="F8" s="7" t="s">
        <v>24989</v>
      </c>
      <c r="G8" s="7" t="s">
        <v>24990</v>
      </c>
      <c r="H8" s="7" t="s">
        <v>1450</v>
      </c>
      <c r="I8" s="7" t="s">
        <v>24991</v>
      </c>
      <c r="J8" s="7" t="s">
        <v>1452</v>
      </c>
      <c r="K8" s="7" t="s">
        <v>69</v>
      </c>
      <c r="L8" s="7" t="s">
        <v>70</v>
      </c>
      <c r="M8" s="7" t="s">
        <v>1461</v>
      </c>
      <c r="N8" s="7" t="s">
        <v>23</v>
      </c>
      <c r="O8" s="11">
        <v>3</v>
      </c>
      <c r="P8" s="11">
        <v>19</v>
      </c>
      <c r="Q8" s="11">
        <v>3</v>
      </c>
      <c r="R8" s="11">
        <f t="shared" si="0"/>
        <v>0</v>
      </c>
      <c r="S8" s="11" t="s">
        <v>1455</v>
      </c>
      <c r="U8" t="str">
        <f t="shared" si="1"/>
        <v>是</v>
      </c>
    </row>
    <row r="9" spans="1:21">
      <c r="A9" s="2" t="str">
        <f>K9&amp;MID(L:L,15,4)</f>
        <v>廖官金0437</v>
      </c>
      <c r="B9" s="7" t="s">
        <v>1501</v>
      </c>
      <c r="C9" s="7" t="s">
        <v>1446</v>
      </c>
      <c r="D9" s="7">
        <v>53</v>
      </c>
      <c r="E9" s="7" t="s">
        <v>1120</v>
      </c>
      <c r="F9" s="7" t="s">
        <v>24992</v>
      </c>
      <c r="G9" s="7" t="s">
        <v>24993</v>
      </c>
      <c r="H9" s="7" t="s">
        <v>1450</v>
      </c>
      <c r="I9" s="7" t="s">
        <v>24994</v>
      </c>
      <c r="J9" s="7" t="s">
        <v>1452</v>
      </c>
      <c r="K9" s="7" t="s">
        <v>1308</v>
      </c>
      <c r="L9" s="7" t="s">
        <v>1309</v>
      </c>
      <c r="M9" s="7" t="s">
        <v>1461</v>
      </c>
      <c r="N9" s="7" t="s">
        <v>1462</v>
      </c>
      <c r="O9" s="11">
        <v>7</v>
      </c>
      <c r="P9" s="11">
        <v>58</v>
      </c>
      <c r="Q9" s="11">
        <v>2.5</v>
      </c>
      <c r="R9" s="11">
        <f t="shared" si="0"/>
        <v>4.5</v>
      </c>
      <c r="S9" s="11" t="s">
        <v>1455</v>
      </c>
      <c r="U9" t="str">
        <f t="shared" si="1"/>
        <v>是</v>
      </c>
    </row>
    <row r="10" spans="1:21">
      <c r="A10" s="2" t="str">
        <f>K10&amp;MID(L:L,15,4)</f>
        <v>胡翠容128X</v>
      </c>
      <c r="B10" s="7" t="s">
        <v>1505</v>
      </c>
      <c r="C10" s="7" t="s">
        <v>1446</v>
      </c>
      <c r="D10" s="7">
        <v>42</v>
      </c>
      <c r="E10" s="7" t="s">
        <v>1030</v>
      </c>
      <c r="F10" s="7" t="s">
        <v>24995</v>
      </c>
      <c r="G10" s="7" t="s">
        <v>24996</v>
      </c>
      <c r="H10" s="7" t="s">
        <v>1450</v>
      </c>
      <c r="I10" s="7" t="s">
        <v>24997</v>
      </c>
      <c r="J10" s="7" t="s">
        <v>1452</v>
      </c>
      <c r="K10" s="7" t="s">
        <v>1027</v>
      </c>
      <c r="L10" s="7" t="s">
        <v>1028</v>
      </c>
      <c r="M10" s="7" t="s">
        <v>1453</v>
      </c>
      <c r="N10" s="7" t="s">
        <v>23</v>
      </c>
      <c r="O10" s="11">
        <v>4</v>
      </c>
      <c r="P10" s="11">
        <v>52</v>
      </c>
      <c r="Q10" s="11">
        <v>1.5</v>
      </c>
      <c r="R10" s="11">
        <f t="shared" si="0"/>
        <v>2.5</v>
      </c>
      <c r="S10" s="11" t="s">
        <v>1455</v>
      </c>
      <c r="U10" t="str">
        <f t="shared" si="1"/>
        <v>是</v>
      </c>
    </row>
    <row r="11" spans="1:21">
      <c r="A11" s="2" t="str">
        <f>K11&amp;MID(L:L,15,4)</f>
        <v>姚善存6910</v>
      </c>
      <c r="B11" s="7" t="s">
        <v>1509</v>
      </c>
      <c r="C11" s="7" t="s">
        <v>1446</v>
      </c>
      <c r="D11" s="7">
        <v>53</v>
      </c>
      <c r="E11" s="7" t="s">
        <v>1510</v>
      </c>
      <c r="F11" s="7" t="s">
        <v>24998</v>
      </c>
      <c r="G11" s="7" t="s">
        <v>24999</v>
      </c>
      <c r="H11" s="7" t="s">
        <v>1450</v>
      </c>
      <c r="I11" s="7" t="s">
        <v>4719</v>
      </c>
      <c r="J11" s="7" t="s">
        <v>1452</v>
      </c>
      <c r="K11" s="7" t="s">
        <v>1075</v>
      </c>
      <c r="L11" s="7" t="s">
        <v>1076</v>
      </c>
      <c r="M11" s="7" t="s">
        <v>1461</v>
      </c>
      <c r="N11" s="7" t="s">
        <v>23</v>
      </c>
      <c r="O11" s="11">
        <v>3</v>
      </c>
      <c r="P11" s="11">
        <v>4</v>
      </c>
      <c r="Q11" s="11">
        <v>3</v>
      </c>
      <c r="R11" s="11">
        <f t="shared" si="0"/>
        <v>0</v>
      </c>
      <c r="S11" s="11" t="s">
        <v>1455</v>
      </c>
      <c r="U11" t="str">
        <f t="shared" si="1"/>
        <v>是</v>
      </c>
    </row>
    <row r="12" spans="1:21">
      <c r="A12" s="2" t="str">
        <f>K12&amp;MID(L:L,15,4)</f>
        <v>刘能忠0315</v>
      </c>
      <c r="B12" s="7" t="s">
        <v>1514</v>
      </c>
      <c r="C12" s="7" t="s">
        <v>1446</v>
      </c>
      <c r="D12" s="7">
        <v>51</v>
      </c>
      <c r="E12" s="7" t="s">
        <v>1515</v>
      </c>
      <c r="F12" s="7" t="s">
        <v>25000</v>
      </c>
      <c r="G12" s="7" t="s">
        <v>25001</v>
      </c>
      <c r="H12" s="7" t="s">
        <v>1518</v>
      </c>
      <c r="I12" s="7" t="s">
        <v>25002</v>
      </c>
      <c r="J12" s="7" t="s">
        <v>1452</v>
      </c>
      <c r="K12" s="7" t="s">
        <v>1049</v>
      </c>
      <c r="L12" s="7" t="s">
        <v>1050</v>
      </c>
      <c r="M12" s="7" t="s">
        <v>1461</v>
      </c>
      <c r="N12" s="7" t="s">
        <v>23</v>
      </c>
      <c r="O12" s="11">
        <v>4</v>
      </c>
      <c r="P12" s="11">
        <v>19</v>
      </c>
      <c r="Q12" s="11">
        <v>3</v>
      </c>
      <c r="R12" s="11">
        <f t="shared" si="0"/>
        <v>1</v>
      </c>
      <c r="S12" s="11" t="s">
        <v>1455</v>
      </c>
      <c r="U12" t="str">
        <f t="shared" si="1"/>
        <v>是</v>
      </c>
    </row>
    <row r="13" spans="1:21">
      <c r="A13" s="2" t="str">
        <f>K13&amp;MID(L:L,15,4)</f>
        <v>陈达兴0614</v>
      </c>
      <c r="B13" s="7" t="s">
        <v>1532</v>
      </c>
      <c r="C13" s="7" t="s">
        <v>1457</v>
      </c>
      <c r="D13" s="7">
        <v>57</v>
      </c>
      <c r="E13" s="7" t="s">
        <v>1533</v>
      </c>
      <c r="F13" s="7" t="s">
        <v>25003</v>
      </c>
      <c r="G13" s="7" t="s">
        <v>25004</v>
      </c>
      <c r="H13" s="7" t="s">
        <v>1450</v>
      </c>
      <c r="I13" s="7" t="s">
        <v>10374</v>
      </c>
      <c r="J13" s="7" t="s">
        <v>1452</v>
      </c>
      <c r="K13" s="7" t="s">
        <v>594</v>
      </c>
      <c r="L13" s="7" t="s">
        <v>595</v>
      </c>
      <c r="M13" s="7" t="s">
        <v>1461</v>
      </c>
      <c r="N13" s="7" t="s">
        <v>23</v>
      </c>
      <c r="O13" s="11">
        <v>3</v>
      </c>
      <c r="P13" s="11">
        <v>48</v>
      </c>
      <c r="Q13" s="11">
        <v>3</v>
      </c>
      <c r="R13" s="11">
        <f t="shared" si="0"/>
        <v>0</v>
      </c>
      <c r="S13" s="11" t="s">
        <v>1455</v>
      </c>
      <c r="U13" t="str">
        <f t="shared" si="1"/>
        <v>是</v>
      </c>
    </row>
    <row r="14" spans="1:21">
      <c r="A14" s="2" t="str">
        <f>K14&amp;MID(L:L,15,4)</f>
        <v>陈金带1521</v>
      </c>
      <c r="B14" s="7" t="s">
        <v>16527</v>
      </c>
      <c r="C14" s="7" t="s">
        <v>1457</v>
      </c>
      <c r="D14" s="7">
        <v>45</v>
      </c>
      <c r="E14" s="7" t="s">
        <v>16528</v>
      </c>
      <c r="F14" s="7" t="s">
        <v>25005</v>
      </c>
      <c r="G14" s="7" t="s">
        <v>25006</v>
      </c>
      <c r="H14" s="7" t="s">
        <v>1740</v>
      </c>
      <c r="I14" s="7" t="s">
        <v>12792</v>
      </c>
      <c r="J14" s="7" t="s">
        <v>1452</v>
      </c>
      <c r="K14" s="7" t="s">
        <v>763</v>
      </c>
      <c r="L14" s="7" t="s">
        <v>764</v>
      </c>
      <c r="M14" s="7" t="s">
        <v>1453</v>
      </c>
      <c r="N14" s="7" t="s">
        <v>23</v>
      </c>
      <c r="O14" s="11">
        <v>2</v>
      </c>
      <c r="P14" s="11">
        <v>16</v>
      </c>
      <c r="Q14" s="11">
        <v>1.5</v>
      </c>
      <c r="R14" s="11">
        <f t="shared" si="0"/>
        <v>0.5</v>
      </c>
      <c r="S14" s="11" t="s">
        <v>1455</v>
      </c>
      <c r="U14" t="str">
        <f t="shared" si="1"/>
        <v>是</v>
      </c>
    </row>
    <row r="15" spans="1:21">
      <c r="A15" s="2" t="str">
        <f>K15&amp;MID(L:L,15,4)</f>
        <v>冯启平2454</v>
      </c>
      <c r="B15" s="7" t="s">
        <v>1543</v>
      </c>
      <c r="C15" s="7" t="s">
        <v>1446</v>
      </c>
      <c r="D15" s="7">
        <v>40</v>
      </c>
      <c r="E15" s="7" t="s">
        <v>1544</v>
      </c>
      <c r="F15" s="7" t="s">
        <v>25007</v>
      </c>
      <c r="G15" s="7" t="s">
        <v>25008</v>
      </c>
      <c r="H15" s="7" t="s">
        <v>1450</v>
      </c>
      <c r="I15" s="7" t="s">
        <v>25009</v>
      </c>
      <c r="J15" s="7" t="s">
        <v>1452</v>
      </c>
      <c r="K15" s="7" t="s">
        <v>169</v>
      </c>
      <c r="L15" s="7" t="s">
        <v>170</v>
      </c>
      <c r="M15" s="7" t="s">
        <v>1453</v>
      </c>
      <c r="N15" s="7" t="s">
        <v>23</v>
      </c>
      <c r="O15" s="11">
        <v>1</v>
      </c>
      <c r="P15" s="11">
        <v>48</v>
      </c>
      <c r="Q15" s="11">
        <v>1.5</v>
      </c>
      <c r="R15" s="11">
        <v>0</v>
      </c>
      <c r="S15" s="11" t="s">
        <v>1455</v>
      </c>
      <c r="U15" t="str">
        <f t="shared" si="1"/>
        <v>是</v>
      </c>
    </row>
    <row r="16" spans="1:21">
      <c r="A16" s="2" t="str">
        <f>K16&amp;MID(L:L,15,4)</f>
        <v>饶海燕3744</v>
      </c>
      <c r="B16" s="7" t="s">
        <v>1548</v>
      </c>
      <c r="C16" s="7" t="s">
        <v>1446</v>
      </c>
      <c r="D16" s="7">
        <v>56</v>
      </c>
      <c r="E16" s="7" t="s">
        <v>1549</v>
      </c>
      <c r="F16" s="7" t="s">
        <v>25010</v>
      </c>
      <c r="G16" s="7" t="s">
        <v>25011</v>
      </c>
      <c r="H16" s="7" t="s">
        <v>1450</v>
      </c>
      <c r="I16" s="7" t="s">
        <v>15296</v>
      </c>
      <c r="J16" s="7" t="s">
        <v>1452</v>
      </c>
      <c r="K16" s="7" t="s">
        <v>795</v>
      </c>
      <c r="L16" s="7" t="s">
        <v>796</v>
      </c>
      <c r="M16" s="7" t="s">
        <v>1461</v>
      </c>
      <c r="N16" s="7" t="s">
        <v>1454</v>
      </c>
      <c r="O16" s="11">
        <v>3</v>
      </c>
      <c r="P16" s="11">
        <v>6</v>
      </c>
      <c r="Q16" s="11">
        <v>3</v>
      </c>
      <c r="R16" s="11">
        <f t="shared" ref="R16:R31" si="2">O16-Q16</f>
        <v>0</v>
      </c>
      <c r="S16" s="11" t="s">
        <v>1455</v>
      </c>
      <c r="U16" t="str">
        <f t="shared" si="1"/>
        <v>是</v>
      </c>
    </row>
    <row r="17" spans="1:21">
      <c r="A17" s="2" t="str">
        <f>K17&amp;MID(L:L,15,4)</f>
        <v>叶国伟0311</v>
      </c>
      <c r="B17" s="7" t="s">
        <v>2211</v>
      </c>
      <c r="C17" s="7" t="s">
        <v>1457</v>
      </c>
      <c r="D17" s="7">
        <v>44</v>
      </c>
      <c r="E17" s="7" t="s">
        <v>2212</v>
      </c>
      <c r="F17" s="7" t="s">
        <v>25012</v>
      </c>
      <c r="G17" s="7" t="s">
        <v>25013</v>
      </c>
      <c r="H17" s="7" t="s">
        <v>1450</v>
      </c>
      <c r="I17" s="7" t="s">
        <v>16372</v>
      </c>
      <c r="J17" s="7" t="s">
        <v>1452</v>
      </c>
      <c r="K17" s="7" t="s">
        <v>576</v>
      </c>
      <c r="L17" s="7" t="s">
        <v>577</v>
      </c>
      <c r="M17" s="7" t="s">
        <v>1461</v>
      </c>
      <c r="N17" s="7" t="s">
        <v>23</v>
      </c>
      <c r="O17" s="11">
        <v>4</v>
      </c>
      <c r="P17" s="11">
        <v>21</v>
      </c>
      <c r="Q17" s="11">
        <v>3</v>
      </c>
      <c r="R17" s="11">
        <f t="shared" si="2"/>
        <v>1</v>
      </c>
      <c r="S17" s="11" t="s">
        <v>1455</v>
      </c>
      <c r="U17" t="str">
        <f t="shared" si="1"/>
        <v>是</v>
      </c>
    </row>
    <row r="18" spans="1:21">
      <c r="A18" s="2" t="str">
        <f>K18&amp;MID(L:L,15,4)</f>
        <v>黄建猷1219</v>
      </c>
      <c r="B18" s="7" t="s">
        <v>9004</v>
      </c>
      <c r="C18" s="7" t="s">
        <v>1457</v>
      </c>
      <c r="D18" s="7">
        <v>49</v>
      </c>
      <c r="E18" s="7" t="s">
        <v>9005</v>
      </c>
      <c r="F18" s="7" t="s">
        <v>25014</v>
      </c>
      <c r="G18" s="7" t="s">
        <v>25015</v>
      </c>
      <c r="H18" s="7" t="s">
        <v>9008</v>
      </c>
      <c r="I18" s="7" t="s">
        <v>7300</v>
      </c>
      <c r="J18" s="7" t="s">
        <v>1452</v>
      </c>
      <c r="K18" s="7" t="s">
        <v>201</v>
      </c>
      <c r="L18" s="7" t="s">
        <v>202</v>
      </c>
      <c r="M18" s="7" t="s">
        <v>1453</v>
      </c>
      <c r="N18" s="7" t="s">
        <v>23</v>
      </c>
      <c r="O18" s="11">
        <v>1</v>
      </c>
      <c r="P18" s="11">
        <v>31</v>
      </c>
      <c r="Q18" s="11">
        <v>1.5</v>
      </c>
      <c r="R18" s="11">
        <v>0</v>
      </c>
      <c r="S18" s="11" t="s">
        <v>1455</v>
      </c>
      <c r="U18" t="str">
        <f t="shared" si="1"/>
        <v>是</v>
      </c>
    </row>
    <row r="19" spans="1:21">
      <c r="A19" s="2" t="str">
        <f>K19&amp;MID(L:L,15,4)</f>
        <v>关光霞274X</v>
      </c>
      <c r="B19" s="7" t="s">
        <v>1557</v>
      </c>
      <c r="C19" s="7" t="s">
        <v>1446</v>
      </c>
      <c r="D19" s="7">
        <v>55</v>
      </c>
      <c r="E19" s="7" t="s">
        <v>1289</v>
      </c>
      <c r="F19" s="7" t="s">
        <v>25016</v>
      </c>
      <c r="G19" s="7" t="s">
        <v>25017</v>
      </c>
      <c r="H19" s="7" t="s">
        <v>1450</v>
      </c>
      <c r="I19" s="7" t="s">
        <v>25018</v>
      </c>
      <c r="J19" s="7" t="s">
        <v>1452</v>
      </c>
      <c r="K19" s="7" t="s">
        <v>1290</v>
      </c>
      <c r="L19" s="7" t="s">
        <v>1291</v>
      </c>
      <c r="M19" s="7" t="s">
        <v>1561</v>
      </c>
      <c r="N19" s="7" t="s">
        <v>1462</v>
      </c>
      <c r="O19" s="11">
        <v>5</v>
      </c>
      <c r="P19" s="11">
        <v>7</v>
      </c>
      <c r="Q19" s="11">
        <v>2.5</v>
      </c>
      <c r="R19" s="11">
        <f t="shared" si="2"/>
        <v>2.5</v>
      </c>
      <c r="S19" s="11" t="s">
        <v>1455</v>
      </c>
      <c r="U19" t="str">
        <f t="shared" si="1"/>
        <v>是</v>
      </c>
    </row>
    <row r="20" spans="1:21">
      <c r="A20" s="2" t="str">
        <f>K20&amp;MID(L:L,15,4)</f>
        <v>黄吉3611</v>
      </c>
      <c r="B20" s="7" t="s">
        <v>1557</v>
      </c>
      <c r="C20" s="7" t="s">
        <v>1446</v>
      </c>
      <c r="D20" s="7">
        <v>55</v>
      </c>
      <c r="E20" s="7" t="s">
        <v>1289</v>
      </c>
      <c r="F20" s="7" t="s">
        <v>25019</v>
      </c>
      <c r="G20" s="7" t="s">
        <v>25020</v>
      </c>
      <c r="H20" s="7" t="s">
        <v>1450</v>
      </c>
      <c r="I20" s="7" t="s">
        <v>3116</v>
      </c>
      <c r="J20" s="7" t="s">
        <v>1452</v>
      </c>
      <c r="K20" s="7" t="s">
        <v>1284</v>
      </c>
      <c r="L20" s="7" t="s">
        <v>1285</v>
      </c>
      <c r="M20" s="7" t="s">
        <v>1461</v>
      </c>
      <c r="N20" s="7" t="s">
        <v>1650</v>
      </c>
      <c r="O20" s="11">
        <v>3</v>
      </c>
      <c r="P20" s="11">
        <v>1</v>
      </c>
      <c r="Q20" s="11">
        <v>2</v>
      </c>
      <c r="R20" s="11">
        <f t="shared" si="2"/>
        <v>1</v>
      </c>
      <c r="S20" s="11" t="s">
        <v>1455</v>
      </c>
      <c r="U20" t="str">
        <f t="shared" si="1"/>
        <v>是</v>
      </c>
    </row>
    <row r="21" spans="1:21">
      <c r="A21" s="2" t="str">
        <f>K21&amp;MID(L:L,15,4)</f>
        <v>陈桂梅1224</v>
      </c>
      <c r="B21" s="7" t="s">
        <v>1562</v>
      </c>
      <c r="C21" s="7" t="s">
        <v>1446</v>
      </c>
      <c r="D21" s="7">
        <v>45</v>
      </c>
      <c r="E21" s="7" t="s">
        <v>1563</v>
      </c>
      <c r="F21" s="7" t="s">
        <v>25021</v>
      </c>
      <c r="G21" s="7" t="s">
        <v>25022</v>
      </c>
      <c r="H21" s="7" t="s">
        <v>1450</v>
      </c>
      <c r="I21" s="7" t="s">
        <v>25023</v>
      </c>
      <c r="J21" s="7" t="s">
        <v>1452</v>
      </c>
      <c r="K21" s="7" t="s">
        <v>54</v>
      </c>
      <c r="L21" s="7" t="s">
        <v>55</v>
      </c>
      <c r="M21" s="7" t="s">
        <v>1453</v>
      </c>
      <c r="N21" s="7" t="s">
        <v>23</v>
      </c>
      <c r="O21" s="11">
        <v>2</v>
      </c>
      <c r="P21" s="11">
        <v>50</v>
      </c>
      <c r="Q21" s="11">
        <v>1.5</v>
      </c>
      <c r="R21" s="11">
        <f t="shared" si="2"/>
        <v>0.5</v>
      </c>
      <c r="S21" s="11" t="s">
        <v>1455</v>
      </c>
      <c r="U21" t="str">
        <f t="shared" si="1"/>
        <v>是</v>
      </c>
    </row>
    <row r="22" spans="1:21">
      <c r="A22" s="2" t="str">
        <f>K22&amp;MID(L:L,15,4)</f>
        <v>陈少好1223</v>
      </c>
      <c r="B22" s="7" t="s">
        <v>1567</v>
      </c>
      <c r="C22" s="7" t="s">
        <v>1446</v>
      </c>
      <c r="D22" s="7">
        <v>58</v>
      </c>
      <c r="E22" s="7" t="s">
        <v>1568</v>
      </c>
      <c r="F22" s="7" t="s">
        <v>25024</v>
      </c>
      <c r="G22" s="7" t="s">
        <v>25025</v>
      </c>
      <c r="H22" s="7" t="s">
        <v>1450</v>
      </c>
      <c r="I22" s="7" t="s">
        <v>10402</v>
      </c>
      <c r="J22" s="7" t="s">
        <v>1452</v>
      </c>
      <c r="K22" s="7" t="s">
        <v>86</v>
      </c>
      <c r="L22" s="7" t="s">
        <v>87</v>
      </c>
      <c r="M22" s="7" t="s">
        <v>1453</v>
      </c>
      <c r="N22" s="7" t="s">
        <v>23</v>
      </c>
      <c r="O22" s="11">
        <v>3</v>
      </c>
      <c r="P22" s="11">
        <v>1</v>
      </c>
      <c r="Q22" s="11">
        <v>1.5</v>
      </c>
      <c r="R22" s="11">
        <f t="shared" si="2"/>
        <v>1.5</v>
      </c>
      <c r="S22" s="11" t="s">
        <v>1455</v>
      </c>
      <c r="U22" t="str">
        <f t="shared" si="1"/>
        <v>是</v>
      </c>
    </row>
    <row r="23" spans="1:21">
      <c r="A23" s="2" t="str">
        <f>K23&amp;MID(L:L,15,4)</f>
        <v>苏耀波5317</v>
      </c>
      <c r="B23" s="7" t="s">
        <v>1463</v>
      </c>
      <c r="C23" s="7" t="s">
        <v>1446</v>
      </c>
      <c r="D23" s="7">
        <v>52</v>
      </c>
      <c r="E23" s="7" t="s">
        <v>687</v>
      </c>
      <c r="F23" s="7" t="s">
        <v>25026</v>
      </c>
      <c r="G23" s="7" t="s">
        <v>25027</v>
      </c>
      <c r="H23" s="7" t="s">
        <v>1450</v>
      </c>
      <c r="I23" s="7" t="s">
        <v>13216</v>
      </c>
      <c r="J23" s="7" t="s">
        <v>1452</v>
      </c>
      <c r="K23" s="7" t="s">
        <v>1347</v>
      </c>
      <c r="L23" s="7" t="s">
        <v>1348</v>
      </c>
      <c r="M23" s="7" t="s">
        <v>1461</v>
      </c>
      <c r="N23" s="7" t="s">
        <v>1454</v>
      </c>
      <c r="O23" s="11">
        <v>3</v>
      </c>
      <c r="P23" s="11">
        <v>23</v>
      </c>
      <c r="Q23" s="11">
        <v>3</v>
      </c>
      <c r="R23" s="11">
        <f t="shared" si="2"/>
        <v>0</v>
      </c>
      <c r="S23" s="11" t="s">
        <v>1455</v>
      </c>
      <c r="U23" t="str">
        <f t="shared" si="1"/>
        <v>是</v>
      </c>
    </row>
    <row r="24" spans="1:21">
      <c r="A24" s="2" t="str">
        <f>K24&amp;MID(L:L,15,4)</f>
        <v>江海清1733</v>
      </c>
      <c r="B24" s="7" t="s">
        <v>1577</v>
      </c>
      <c r="C24" s="7" t="s">
        <v>1446</v>
      </c>
      <c r="D24" s="7">
        <v>57</v>
      </c>
      <c r="E24" s="7" t="s">
        <v>502</v>
      </c>
      <c r="F24" s="7" t="s">
        <v>25028</v>
      </c>
      <c r="G24" s="7" t="s">
        <v>25029</v>
      </c>
      <c r="H24" s="7" t="s">
        <v>1450</v>
      </c>
      <c r="I24" s="7" t="s">
        <v>25030</v>
      </c>
      <c r="J24" s="7" t="s">
        <v>1452</v>
      </c>
      <c r="K24" s="7" t="s">
        <v>292</v>
      </c>
      <c r="L24" s="7" t="s">
        <v>293</v>
      </c>
      <c r="M24" s="7" t="s">
        <v>1453</v>
      </c>
      <c r="N24" s="7" t="s">
        <v>23</v>
      </c>
      <c r="O24" s="11">
        <v>2</v>
      </c>
      <c r="P24" s="11">
        <v>9</v>
      </c>
      <c r="Q24" s="11">
        <v>1.5</v>
      </c>
      <c r="R24" s="11">
        <f t="shared" si="2"/>
        <v>0.5</v>
      </c>
      <c r="S24" s="11" t="s">
        <v>1455</v>
      </c>
      <c r="U24" t="str">
        <f t="shared" si="1"/>
        <v>是</v>
      </c>
    </row>
    <row r="25" spans="1:21">
      <c r="A25" s="2" t="str">
        <f>K25&amp;MID(L:L,15,4)</f>
        <v>何丽珍1421</v>
      </c>
      <c r="B25" s="7" t="s">
        <v>4981</v>
      </c>
      <c r="C25" s="7" t="s">
        <v>1446</v>
      </c>
      <c r="D25" s="7">
        <v>57</v>
      </c>
      <c r="E25" s="7" t="s">
        <v>896</v>
      </c>
      <c r="F25" s="7" t="s">
        <v>25031</v>
      </c>
      <c r="G25" s="7" t="s">
        <v>25032</v>
      </c>
      <c r="H25" s="7" t="s">
        <v>1450</v>
      </c>
      <c r="I25" s="7" t="s">
        <v>25033</v>
      </c>
      <c r="J25" s="7" t="s">
        <v>1452</v>
      </c>
      <c r="K25" s="7" t="s">
        <v>893</v>
      </c>
      <c r="L25" s="7" t="s">
        <v>894</v>
      </c>
      <c r="M25" s="7" t="s">
        <v>1461</v>
      </c>
      <c r="N25" s="7" t="s">
        <v>23</v>
      </c>
      <c r="O25" s="11">
        <v>3</v>
      </c>
      <c r="P25" s="11">
        <v>50</v>
      </c>
      <c r="Q25" s="11">
        <v>3</v>
      </c>
      <c r="R25" s="11">
        <f t="shared" si="2"/>
        <v>0</v>
      </c>
      <c r="S25" s="11" t="s">
        <v>1455</v>
      </c>
      <c r="U25" t="str">
        <f t="shared" si="1"/>
        <v>是</v>
      </c>
    </row>
    <row r="26" spans="1:21">
      <c r="A26" s="2" t="str">
        <f>K26&amp;MID(L:L,15,4)</f>
        <v>孔碧霞3027</v>
      </c>
      <c r="B26" s="7" t="s">
        <v>1582</v>
      </c>
      <c r="C26" s="7" t="s">
        <v>1446</v>
      </c>
      <c r="D26" s="7">
        <v>52</v>
      </c>
      <c r="E26" s="7" t="s">
        <v>1583</v>
      </c>
      <c r="F26" s="7" t="s">
        <v>25034</v>
      </c>
      <c r="G26" s="7" t="s">
        <v>25035</v>
      </c>
      <c r="H26" s="7" t="s">
        <v>1450</v>
      </c>
      <c r="I26" s="7" t="s">
        <v>25036</v>
      </c>
      <c r="J26" s="7" t="s">
        <v>1452</v>
      </c>
      <c r="K26" s="7" t="s">
        <v>318</v>
      </c>
      <c r="L26" s="7" t="s">
        <v>319</v>
      </c>
      <c r="M26" s="7" t="s">
        <v>1461</v>
      </c>
      <c r="N26" s="7" t="s">
        <v>23</v>
      </c>
      <c r="O26" s="11">
        <v>9</v>
      </c>
      <c r="P26" s="11">
        <v>59</v>
      </c>
      <c r="Q26" s="11">
        <v>3</v>
      </c>
      <c r="R26" s="11">
        <f t="shared" si="2"/>
        <v>6</v>
      </c>
      <c r="S26" s="11" t="s">
        <v>1455</v>
      </c>
      <c r="U26" t="str">
        <f t="shared" si="1"/>
        <v>是</v>
      </c>
    </row>
    <row r="27" spans="1:21">
      <c r="A27" s="2" t="str">
        <f>K27&amp;MID(L:L,15,4)</f>
        <v>吴丽珍1525</v>
      </c>
      <c r="B27" s="7" t="s">
        <v>2114</v>
      </c>
      <c r="C27" s="7" t="s">
        <v>1446</v>
      </c>
      <c r="D27" s="7">
        <v>61</v>
      </c>
      <c r="E27" s="7" t="s">
        <v>2115</v>
      </c>
      <c r="F27" s="7" t="s">
        <v>25037</v>
      </c>
      <c r="G27" s="7" t="s">
        <v>25038</v>
      </c>
      <c r="H27" s="7" t="s">
        <v>1450</v>
      </c>
      <c r="I27" s="7" t="s">
        <v>9442</v>
      </c>
      <c r="J27" s="7" t="s">
        <v>1452</v>
      </c>
      <c r="K27" s="7" t="s">
        <v>869</v>
      </c>
      <c r="L27" s="7" t="s">
        <v>870</v>
      </c>
      <c r="M27" s="7" t="s">
        <v>1461</v>
      </c>
      <c r="N27" s="7" t="s">
        <v>1454</v>
      </c>
      <c r="O27" s="11">
        <v>3</v>
      </c>
      <c r="P27" s="11">
        <v>1</v>
      </c>
      <c r="Q27" s="11">
        <v>3</v>
      </c>
      <c r="R27" s="11">
        <f t="shared" si="2"/>
        <v>0</v>
      </c>
      <c r="S27" s="11" t="s">
        <v>1455</v>
      </c>
      <c r="U27" t="str">
        <f t="shared" si="1"/>
        <v>是</v>
      </c>
    </row>
    <row r="28" spans="1:21">
      <c r="A28" s="2" t="str">
        <f>K28&amp;MID(L:L,15,4)</f>
        <v>温金水5434</v>
      </c>
      <c r="B28" s="7" t="s">
        <v>1587</v>
      </c>
      <c r="C28" s="7" t="s">
        <v>1446</v>
      </c>
      <c r="D28" s="7">
        <v>52</v>
      </c>
      <c r="E28" s="7" t="s">
        <v>1588</v>
      </c>
      <c r="F28" s="7" t="s">
        <v>25039</v>
      </c>
      <c r="G28" s="7" t="s">
        <v>25040</v>
      </c>
      <c r="H28" s="7" t="s">
        <v>1450</v>
      </c>
      <c r="I28" s="7" t="s">
        <v>25041</v>
      </c>
      <c r="J28" s="7" t="s">
        <v>1452</v>
      </c>
      <c r="K28" s="7" t="s">
        <v>566</v>
      </c>
      <c r="L28" s="7" t="s">
        <v>567</v>
      </c>
      <c r="M28" s="7" t="s">
        <v>1461</v>
      </c>
      <c r="N28" s="7" t="s">
        <v>23</v>
      </c>
      <c r="O28" s="11">
        <v>3</v>
      </c>
      <c r="P28" s="11">
        <v>58</v>
      </c>
      <c r="Q28" s="11">
        <v>3</v>
      </c>
      <c r="R28" s="11">
        <f t="shared" si="2"/>
        <v>0</v>
      </c>
      <c r="S28" s="11" t="s">
        <v>1455</v>
      </c>
      <c r="U28" t="str">
        <f t="shared" si="1"/>
        <v>是</v>
      </c>
    </row>
    <row r="29" spans="1:21">
      <c r="A29" s="2" t="str">
        <f>K29&amp;MID(L:L,15,4)</f>
        <v>温金水5434</v>
      </c>
      <c r="B29" s="7" t="s">
        <v>14180</v>
      </c>
      <c r="C29" s="7" t="s">
        <v>1446</v>
      </c>
      <c r="D29" s="7">
        <v>62</v>
      </c>
      <c r="E29" s="7" t="s">
        <v>14181</v>
      </c>
      <c r="F29" s="7" t="s">
        <v>25042</v>
      </c>
      <c r="G29" s="7" t="s">
        <v>25043</v>
      </c>
      <c r="H29" s="7" t="s">
        <v>1450</v>
      </c>
      <c r="I29" s="7" t="s">
        <v>3068</v>
      </c>
      <c r="J29" s="7" t="s">
        <v>1452</v>
      </c>
      <c r="K29" s="7" t="s">
        <v>566</v>
      </c>
      <c r="L29" s="7" t="s">
        <v>567</v>
      </c>
      <c r="M29" s="7" t="s">
        <v>1461</v>
      </c>
      <c r="N29" s="7" t="s">
        <v>23</v>
      </c>
      <c r="O29" s="11">
        <v>3</v>
      </c>
      <c r="P29" s="11">
        <v>10</v>
      </c>
      <c r="Q29" s="11">
        <v>3</v>
      </c>
      <c r="R29" s="11">
        <f t="shared" si="2"/>
        <v>0</v>
      </c>
      <c r="S29" s="11" t="s">
        <v>1455</v>
      </c>
      <c r="U29" t="str">
        <f t="shared" si="1"/>
        <v>是</v>
      </c>
    </row>
    <row r="30" spans="1:21">
      <c r="A30" s="2" t="str">
        <f>K30&amp;MID(L:L,15,4)</f>
        <v>苏金莲6022</v>
      </c>
      <c r="B30" s="7" t="s">
        <v>16563</v>
      </c>
      <c r="C30" s="7" t="s">
        <v>1446</v>
      </c>
      <c r="D30" s="7">
        <v>44</v>
      </c>
      <c r="E30" s="7" t="s">
        <v>16564</v>
      </c>
      <c r="F30" s="7" t="s">
        <v>25044</v>
      </c>
      <c r="G30" s="7" t="s">
        <v>25045</v>
      </c>
      <c r="H30" s="7" t="s">
        <v>1450</v>
      </c>
      <c r="I30" s="7" t="s">
        <v>4630</v>
      </c>
      <c r="J30" s="7" t="s">
        <v>1452</v>
      </c>
      <c r="K30" s="7" t="s">
        <v>228</v>
      </c>
      <c r="L30" s="7" t="s">
        <v>229</v>
      </c>
      <c r="M30" s="7" t="s">
        <v>1461</v>
      </c>
      <c r="N30" s="7" t="s">
        <v>23</v>
      </c>
      <c r="O30" s="11">
        <v>3</v>
      </c>
      <c r="P30" s="11">
        <v>9</v>
      </c>
      <c r="Q30" s="11">
        <v>3</v>
      </c>
      <c r="R30" s="11">
        <f t="shared" si="2"/>
        <v>0</v>
      </c>
      <c r="S30" s="11" t="s">
        <v>1455</v>
      </c>
      <c r="U30" t="str">
        <f t="shared" si="1"/>
        <v>是</v>
      </c>
    </row>
    <row r="31" spans="1:21">
      <c r="A31" s="2" t="str">
        <f>K31&amp;MID(L:L,15,4)</f>
        <v>梁国荣5118</v>
      </c>
      <c r="B31" s="7" t="s">
        <v>1600</v>
      </c>
      <c r="C31" s="7" t="s">
        <v>1446</v>
      </c>
      <c r="D31" s="7">
        <v>60</v>
      </c>
      <c r="E31" s="7" t="s">
        <v>1370</v>
      </c>
      <c r="F31" s="7" t="s">
        <v>25046</v>
      </c>
      <c r="G31" s="7" t="s">
        <v>25047</v>
      </c>
      <c r="H31" s="7" t="s">
        <v>1450</v>
      </c>
      <c r="I31" s="7" t="s">
        <v>25048</v>
      </c>
      <c r="J31" s="7" t="s">
        <v>1452</v>
      </c>
      <c r="K31" s="7" t="s">
        <v>1367</v>
      </c>
      <c r="L31" s="7" t="s">
        <v>1368</v>
      </c>
      <c r="M31" s="7" t="s">
        <v>1461</v>
      </c>
      <c r="N31" s="7" t="s">
        <v>1462</v>
      </c>
      <c r="O31" s="11">
        <v>7</v>
      </c>
      <c r="P31" s="11">
        <v>11</v>
      </c>
      <c r="Q31" s="11">
        <v>2.5</v>
      </c>
      <c r="R31" s="11">
        <f t="shared" si="2"/>
        <v>4.5</v>
      </c>
      <c r="S31" s="11" t="s">
        <v>1455</v>
      </c>
      <c r="U31" t="str">
        <f t="shared" si="1"/>
        <v>是</v>
      </c>
    </row>
    <row r="32" spans="1:21">
      <c r="A32" s="2" t="str">
        <f>K32&amp;MID(L:L,15,4)</f>
        <v>谢见兴1243</v>
      </c>
      <c r="B32" s="7" t="s">
        <v>16567</v>
      </c>
      <c r="C32" s="7" t="s">
        <v>1457</v>
      </c>
      <c r="D32" s="7">
        <v>58</v>
      </c>
      <c r="E32" s="7" t="s">
        <v>612</v>
      </c>
      <c r="F32" s="7" t="s">
        <v>25049</v>
      </c>
      <c r="G32" s="7" t="s">
        <v>25050</v>
      </c>
      <c r="H32" s="7" t="s">
        <v>1450</v>
      </c>
      <c r="I32" s="7" t="s">
        <v>18757</v>
      </c>
      <c r="J32" s="7" t="s">
        <v>1452</v>
      </c>
      <c r="K32" s="7" t="s">
        <v>609</v>
      </c>
      <c r="L32" s="7" t="s">
        <v>610</v>
      </c>
      <c r="M32" s="7" t="s">
        <v>1453</v>
      </c>
      <c r="N32" s="7" t="s">
        <v>23</v>
      </c>
      <c r="O32" s="11">
        <v>1</v>
      </c>
      <c r="P32" s="11">
        <v>40</v>
      </c>
      <c r="Q32" s="11">
        <v>1.5</v>
      </c>
      <c r="R32" s="11">
        <v>0</v>
      </c>
      <c r="S32" s="11" t="s">
        <v>1455</v>
      </c>
      <c r="U32" t="str">
        <f t="shared" si="1"/>
        <v>是</v>
      </c>
    </row>
    <row r="33" spans="1:21">
      <c r="A33" s="2" t="str">
        <f>K33&amp;MID(L:L,15,4)</f>
        <v>陈英俊0319</v>
      </c>
      <c r="B33" s="7" t="s">
        <v>13582</v>
      </c>
      <c r="C33" s="7" t="s">
        <v>1446</v>
      </c>
      <c r="D33" s="7">
        <v>61</v>
      </c>
      <c r="E33" s="7" t="s">
        <v>13583</v>
      </c>
      <c r="F33" s="7" t="s">
        <v>25051</v>
      </c>
      <c r="G33" s="7" t="s">
        <v>25052</v>
      </c>
      <c r="H33" s="7" t="s">
        <v>1450</v>
      </c>
      <c r="I33" s="7" t="s">
        <v>18192</v>
      </c>
      <c r="J33" s="7" t="s">
        <v>1452</v>
      </c>
      <c r="K33" s="7" t="s">
        <v>754</v>
      </c>
      <c r="L33" s="7" t="s">
        <v>755</v>
      </c>
      <c r="M33" s="7" t="s">
        <v>1461</v>
      </c>
      <c r="N33" s="7" t="s">
        <v>1467</v>
      </c>
      <c r="O33" s="11">
        <v>3</v>
      </c>
      <c r="P33" s="11">
        <v>0</v>
      </c>
      <c r="Q33" s="11">
        <v>3</v>
      </c>
      <c r="R33" s="11">
        <f t="shared" ref="R33:R41" si="3">O33-Q33</f>
        <v>0</v>
      </c>
      <c r="S33" s="11" t="s">
        <v>1455</v>
      </c>
      <c r="U33" t="str">
        <f t="shared" si="1"/>
        <v>是</v>
      </c>
    </row>
    <row r="34" spans="1:21">
      <c r="A34" s="2" t="str">
        <f>K34&amp;MID(L:L,15,4)</f>
        <v>何国栋5417</v>
      </c>
      <c r="B34" s="7" t="s">
        <v>1612</v>
      </c>
      <c r="C34" s="7" t="s">
        <v>1446</v>
      </c>
      <c r="D34" s="7">
        <v>59</v>
      </c>
      <c r="E34" s="7" t="s">
        <v>1613</v>
      </c>
      <c r="F34" s="7" t="s">
        <v>25053</v>
      </c>
      <c r="G34" s="7" t="s">
        <v>25054</v>
      </c>
      <c r="H34" s="7" t="s">
        <v>1450</v>
      </c>
      <c r="I34" s="7" t="s">
        <v>25055</v>
      </c>
      <c r="J34" s="7" t="s">
        <v>1452</v>
      </c>
      <c r="K34" s="7" t="s">
        <v>1277</v>
      </c>
      <c r="L34" s="7" t="s">
        <v>1278</v>
      </c>
      <c r="M34" s="7" t="s">
        <v>1461</v>
      </c>
      <c r="N34" s="7" t="s">
        <v>1462</v>
      </c>
      <c r="O34" s="11">
        <v>6</v>
      </c>
      <c r="P34" s="11">
        <v>57</v>
      </c>
      <c r="Q34" s="11">
        <v>2.5</v>
      </c>
      <c r="R34" s="11">
        <f t="shared" si="3"/>
        <v>3.5</v>
      </c>
      <c r="S34" s="11" t="s">
        <v>1455</v>
      </c>
      <c r="U34" t="str">
        <f t="shared" si="1"/>
        <v>是</v>
      </c>
    </row>
    <row r="35" spans="1:21">
      <c r="A35" s="2" t="str">
        <f>K35&amp;MID(L:L,15,4)</f>
        <v>陈伯荣2149</v>
      </c>
      <c r="B35" s="7" t="s">
        <v>8052</v>
      </c>
      <c r="C35" s="7" t="s">
        <v>1446</v>
      </c>
      <c r="D35" s="7">
        <v>57</v>
      </c>
      <c r="E35" s="7" t="s">
        <v>8053</v>
      </c>
      <c r="F35" s="7" t="s">
        <v>25056</v>
      </c>
      <c r="G35" s="7" t="s">
        <v>25057</v>
      </c>
      <c r="H35" s="7" t="s">
        <v>1450</v>
      </c>
      <c r="I35" s="7" t="s">
        <v>21740</v>
      </c>
      <c r="J35" s="7" t="s">
        <v>1452</v>
      </c>
      <c r="K35" s="7" t="s">
        <v>1112</v>
      </c>
      <c r="L35" s="7" t="s">
        <v>1113</v>
      </c>
      <c r="M35" s="7" t="s">
        <v>1461</v>
      </c>
      <c r="N35" s="7" t="s">
        <v>23</v>
      </c>
      <c r="O35" s="11">
        <v>3</v>
      </c>
      <c r="P35" s="11">
        <v>8</v>
      </c>
      <c r="Q35" s="11">
        <v>3</v>
      </c>
      <c r="R35" s="11">
        <f t="shared" si="3"/>
        <v>0</v>
      </c>
      <c r="S35" s="11" t="s">
        <v>1455</v>
      </c>
      <c r="U35" t="str">
        <f t="shared" si="1"/>
        <v>是</v>
      </c>
    </row>
    <row r="36" spans="1:21">
      <c r="A36" s="2" t="str">
        <f>K36&amp;MID(L:L,15,4)</f>
        <v>王衍明1212</v>
      </c>
      <c r="B36" s="7" t="s">
        <v>1627</v>
      </c>
      <c r="C36" s="7" t="s">
        <v>1457</v>
      </c>
      <c r="D36" s="7">
        <v>49</v>
      </c>
      <c r="E36" s="7" t="s">
        <v>562</v>
      </c>
      <c r="F36" s="7" t="s">
        <v>25058</v>
      </c>
      <c r="G36" s="7" t="s">
        <v>25059</v>
      </c>
      <c r="H36" s="7" t="s">
        <v>1450</v>
      </c>
      <c r="I36" s="7" t="s">
        <v>16749</v>
      </c>
      <c r="J36" s="7" t="s">
        <v>1452</v>
      </c>
      <c r="K36" s="7" t="s">
        <v>559</v>
      </c>
      <c r="L36" s="7" t="s">
        <v>560</v>
      </c>
      <c r="M36" s="7" t="s">
        <v>1461</v>
      </c>
      <c r="N36" s="7" t="s">
        <v>23</v>
      </c>
      <c r="O36" s="11">
        <v>3</v>
      </c>
      <c r="P36" s="11">
        <v>14</v>
      </c>
      <c r="Q36" s="11">
        <v>3</v>
      </c>
      <c r="R36" s="11">
        <f t="shared" si="3"/>
        <v>0</v>
      </c>
      <c r="S36" s="11" t="s">
        <v>1455</v>
      </c>
      <c r="U36" t="str">
        <f t="shared" si="1"/>
        <v>是</v>
      </c>
    </row>
    <row r="37" spans="1:21">
      <c r="A37" s="2" t="str">
        <f>K37&amp;MID(L:L,15,4)</f>
        <v>黎再钊0058</v>
      </c>
      <c r="B37" s="7" t="s">
        <v>1631</v>
      </c>
      <c r="C37" s="7" t="s">
        <v>1446</v>
      </c>
      <c r="D37" s="7">
        <v>34</v>
      </c>
      <c r="E37" s="7" t="s">
        <v>1632</v>
      </c>
      <c r="F37" s="7" t="s">
        <v>25060</v>
      </c>
      <c r="G37" s="7" t="s">
        <v>25061</v>
      </c>
      <c r="H37" s="7" t="s">
        <v>1450</v>
      </c>
      <c r="I37" s="7" t="s">
        <v>25062</v>
      </c>
      <c r="J37" s="7" t="s">
        <v>1452</v>
      </c>
      <c r="K37" s="7" t="s">
        <v>357</v>
      </c>
      <c r="L37" s="7" t="s">
        <v>358</v>
      </c>
      <c r="M37" s="7" t="s">
        <v>1453</v>
      </c>
      <c r="N37" s="7" t="s">
        <v>23</v>
      </c>
      <c r="O37" s="11">
        <v>10</v>
      </c>
      <c r="P37" s="11">
        <v>5</v>
      </c>
      <c r="Q37" s="11">
        <v>1.5</v>
      </c>
      <c r="R37" s="11">
        <f t="shared" si="3"/>
        <v>8.5</v>
      </c>
      <c r="S37" s="11" t="s">
        <v>1455</v>
      </c>
      <c r="U37" t="str">
        <f t="shared" si="1"/>
        <v>是</v>
      </c>
    </row>
    <row r="38" spans="1:21">
      <c r="A38" s="2" t="str">
        <f>K38&amp;MID(L:L,15,4)</f>
        <v>周绍辉0019</v>
      </c>
      <c r="B38" s="7" t="s">
        <v>1636</v>
      </c>
      <c r="C38" s="7" t="s">
        <v>1446</v>
      </c>
      <c r="D38" s="7">
        <v>43</v>
      </c>
      <c r="E38" s="7" t="s">
        <v>1637</v>
      </c>
      <c r="F38" s="7" t="s">
        <v>25063</v>
      </c>
      <c r="G38" s="7" t="s">
        <v>25064</v>
      </c>
      <c r="H38" s="7" t="s">
        <v>1450</v>
      </c>
      <c r="I38" s="7" t="s">
        <v>25065</v>
      </c>
      <c r="J38" s="7" t="s">
        <v>1452</v>
      </c>
      <c r="K38" s="7" t="s">
        <v>699</v>
      </c>
      <c r="L38" s="7" t="s">
        <v>700</v>
      </c>
      <c r="M38" s="7" t="s">
        <v>1453</v>
      </c>
      <c r="N38" s="7" t="s">
        <v>23</v>
      </c>
      <c r="O38" s="11">
        <v>2</v>
      </c>
      <c r="P38" s="11">
        <v>10</v>
      </c>
      <c r="Q38" s="11">
        <v>1.5</v>
      </c>
      <c r="R38" s="11">
        <f t="shared" si="3"/>
        <v>0.5</v>
      </c>
      <c r="S38" s="11" t="s">
        <v>1455</v>
      </c>
      <c r="U38" t="str">
        <f t="shared" si="1"/>
        <v>是</v>
      </c>
    </row>
    <row r="39" spans="1:21">
      <c r="A39" s="2" t="str">
        <f>K39&amp;MID(L:L,15,4)</f>
        <v>区伟贤1218</v>
      </c>
      <c r="B39" s="7" t="s">
        <v>17456</v>
      </c>
      <c r="C39" s="7" t="s">
        <v>1446</v>
      </c>
      <c r="D39" s="7">
        <v>64</v>
      </c>
      <c r="E39" s="7" t="s">
        <v>1406</v>
      </c>
      <c r="F39" s="7" t="s">
        <v>25066</v>
      </c>
      <c r="G39" s="7" t="s">
        <v>25067</v>
      </c>
      <c r="H39" s="7" t="s">
        <v>1450</v>
      </c>
      <c r="I39" s="7" t="s">
        <v>25068</v>
      </c>
      <c r="J39" s="7" t="s">
        <v>1452</v>
      </c>
      <c r="K39" s="7" t="s">
        <v>1403</v>
      </c>
      <c r="L39" s="7" t="s">
        <v>1404</v>
      </c>
      <c r="M39" s="7" t="s">
        <v>1461</v>
      </c>
      <c r="N39" s="7" t="s">
        <v>1157</v>
      </c>
      <c r="O39" s="11">
        <v>3</v>
      </c>
      <c r="P39" s="11">
        <v>23</v>
      </c>
      <c r="Q39" s="11">
        <v>2.5</v>
      </c>
      <c r="R39" s="11">
        <f t="shared" si="3"/>
        <v>0.5</v>
      </c>
      <c r="S39" s="11" t="s">
        <v>1455</v>
      </c>
      <c r="U39" t="str">
        <f t="shared" si="1"/>
        <v>是</v>
      </c>
    </row>
    <row r="40" spans="1:21">
      <c r="A40" s="2" t="str">
        <f>K40&amp;MID(L:L,15,4)</f>
        <v>叶仙1243</v>
      </c>
      <c r="B40" s="7" t="s">
        <v>1641</v>
      </c>
      <c r="C40" s="7" t="s">
        <v>1444</v>
      </c>
      <c r="D40" s="7">
        <v>47</v>
      </c>
      <c r="E40" s="7" t="s">
        <v>1642</v>
      </c>
      <c r="F40" s="7" t="s">
        <v>25069</v>
      </c>
      <c r="G40" s="7" t="s">
        <v>25070</v>
      </c>
      <c r="H40" s="7" t="s">
        <v>1450</v>
      </c>
      <c r="I40" s="7" t="s">
        <v>8546</v>
      </c>
      <c r="J40" s="7" t="s">
        <v>1452</v>
      </c>
      <c r="K40" s="7" t="s">
        <v>637</v>
      </c>
      <c r="L40" s="7" t="s">
        <v>638</v>
      </c>
      <c r="M40" s="7" t="s">
        <v>1453</v>
      </c>
      <c r="N40" s="7" t="s">
        <v>23</v>
      </c>
      <c r="O40" s="11">
        <v>4</v>
      </c>
      <c r="P40" s="11">
        <v>1</v>
      </c>
      <c r="Q40" s="11">
        <v>1.5</v>
      </c>
      <c r="R40" s="11">
        <f t="shared" si="3"/>
        <v>2.5</v>
      </c>
      <c r="S40" s="11" t="s">
        <v>1455</v>
      </c>
      <c r="U40" t="str">
        <f t="shared" si="1"/>
        <v>是</v>
      </c>
    </row>
    <row r="41" spans="1:21">
      <c r="A41" s="2" t="str">
        <f>K41&amp;MID(L:L,15,4)</f>
        <v>麦金妹1228</v>
      </c>
      <c r="B41" s="7" t="s">
        <v>13866</v>
      </c>
      <c r="C41" s="7" t="s">
        <v>1444</v>
      </c>
      <c r="D41" s="7">
        <v>55</v>
      </c>
      <c r="E41" s="7" t="s">
        <v>13867</v>
      </c>
      <c r="F41" s="7" t="s">
        <v>25071</v>
      </c>
      <c r="G41" s="7" t="s">
        <v>25072</v>
      </c>
      <c r="H41" s="7" t="s">
        <v>1450</v>
      </c>
      <c r="I41" s="7" t="s">
        <v>11271</v>
      </c>
      <c r="J41" s="7" t="s">
        <v>1452</v>
      </c>
      <c r="K41" s="7" t="s">
        <v>1312</v>
      </c>
      <c r="L41" s="7" t="s">
        <v>1313</v>
      </c>
      <c r="M41" s="7" t="s">
        <v>1461</v>
      </c>
      <c r="N41" s="7" t="s">
        <v>1462</v>
      </c>
      <c r="O41" s="11">
        <v>3</v>
      </c>
      <c r="P41" s="11">
        <v>2</v>
      </c>
      <c r="Q41" s="11">
        <v>2.5</v>
      </c>
      <c r="R41" s="11">
        <f t="shared" si="3"/>
        <v>0.5</v>
      </c>
      <c r="S41" s="11" t="s">
        <v>1455</v>
      </c>
      <c r="U41" t="str">
        <f t="shared" si="1"/>
        <v>是</v>
      </c>
    </row>
    <row r="42" spans="1:21">
      <c r="A42" s="2" t="str">
        <f>K42&amp;MID(L:L,15,4)</f>
        <v>黄炳宽0978</v>
      </c>
      <c r="B42" s="7" t="s">
        <v>1651</v>
      </c>
      <c r="C42" s="7" t="s">
        <v>1446</v>
      </c>
      <c r="D42" s="7">
        <v>49</v>
      </c>
      <c r="E42" s="7" t="s">
        <v>234</v>
      </c>
      <c r="F42" s="7" t="s">
        <v>25073</v>
      </c>
      <c r="G42" s="7" t="s">
        <v>25074</v>
      </c>
      <c r="H42" s="7" t="s">
        <v>1450</v>
      </c>
      <c r="I42" s="7" t="s">
        <v>25075</v>
      </c>
      <c r="J42" s="7" t="s">
        <v>1452</v>
      </c>
      <c r="K42" s="7" t="s">
        <v>231</v>
      </c>
      <c r="L42" s="7" t="s">
        <v>232</v>
      </c>
      <c r="M42" s="7" t="s">
        <v>1453</v>
      </c>
      <c r="N42" s="7" t="s">
        <v>23</v>
      </c>
      <c r="O42" s="11">
        <v>1</v>
      </c>
      <c r="P42" s="11">
        <v>43</v>
      </c>
      <c r="Q42" s="11">
        <v>1.5</v>
      </c>
      <c r="R42" s="11">
        <v>0</v>
      </c>
      <c r="S42" s="11" t="s">
        <v>1455</v>
      </c>
      <c r="U42" t="str">
        <f t="shared" si="1"/>
        <v>是</v>
      </c>
    </row>
    <row r="43" spans="1:21">
      <c r="A43" s="2" t="str">
        <f>K43&amp;MID(L:L,15,4)</f>
        <v>高格卿5123</v>
      </c>
      <c r="B43" s="7" t="s">
        <v>1655</v>
      </c>
      <c r="C43" s="7" t="s">
        <v>1446</v>
      </c>
      <c r="D43" s="7">
        <v>56</v>
      </c>
      <c r="E43" s="7" t="s">
        <v>1656</v>
      </c>
      <c r="F43" s="7" t="s">
        <v>25076</v>
      </c>
      <c r="G43" s="7" t="s">
        <v>25077</v>
      </c>
      <c r="H43" s="7" t="s">
        <v>1450</v>
      </c>
      <c r="I43" s="7" t="s">
        <v>25078</v>
      </c>
      <c r="J43" s="7" t="s">
        <v>1452</v>
      </c>
      <c r="K43" s="7" t="s">
        <v>162</v>
      </c>
      <c r="L43" s="7" t="s">
        <v>163</v>
      </c>
      <c r="M43" s="7" t="s">
        <v>1453</v>
      </c>
      <c r="N43" s="7" t="s">
        <v>23</v>
      </c>
      <c r="O43" s="11">
        <v>2</v>
      </c>
      <c r="P43" s="11">
        <v>8</v>
      </c>
      <c r="Q43" s="11">
        <v>1.5</v>
      </c>
      <c r="R43" s="11">
        <f t="shared" ref="R43:R81" si="4">O43-Q43</f>
        <v>0.5</v>
      </c>
      <c r="S43" s="11" t="s">
        <v>1455</v>
      </c>
      <c r="U43" t="str">
        <f t="shared" si="1"/>
        <v>是</v>
      </c>
    </row>
    <row r="44" spans="1:21">
      <c r="A44" s="2" t="str">
        <f>K44&amp;MID(L:L,15,4)</f>
        <v>黎剑强0033</v>
      </c>
      <c r="B44" s="7" t="s">
        <v>1665</v>
      </c>
      <c r="C44" s="7" t="s">
        <v>1457</v>
      </c>
      <c r="D44" s="7">
        <v>47</v>
      </c>
      <c r="E44" s="7" t="s">
        <v>1666</v>
      </c>
      <c r="F44" s="7" t="s">
        <v>25079</v>
      </c>
      <c r="G44" s="7" t="s">
        <v>25080</v>
      </c>
      <c r="H44" s="7" t="s">
        <v>1450</v>
      </c>
      <c r="I44" s="7" t="s">
        <v>1669</v>
      </c>
      <c r="J44" s="7" t="s">
        <v>1452</v>
      </c>
      <c r="K44" s="7" t="s">
        <v>345</v>
      </c>
      <c r="L44" s="7" t="s">
        <v>346</v>
      </c>
      <c r="M44" s="7" t="s">
        <v>1461</v>
      </c>
      <c r="N44" s="7" t="s">
        <v>23</v>
      </c>
      <c r="O44" s="11">
        <v>4</v>
      </c>
      <c r="P44" s="11">
        <v>24</v>
      </c>
      <c r="Q44" s="11">
        <v>3</v>
      </c>
      <c r="R44" s="11">
        <f t="shared" si="4"/>
        <v>1</v>
      </c>
      <c r="S44" s="11" t="s">
        <v>1455</v>
      </c>
      <c r="U44" t="str">
        <f t="shared" si="1"/>
        <v>是</v>
      </c>
    </row>
    <row r="45" spans="1:21">
      <c r="A45" s="2" t="str">
        <f>K45&amp;MID(L:L,15,4)</f>
        <v>冯玉桂1005</v>
      </c>
      <c r="B45" s="7" t="s">
        <v>1670</v>
      </c>
      <c r="C45" s="7" t="s">
        <v>1446</v>
      </c>
      <c r="D45" s="7">
        <v>41</v>
      </c>
      <c r="E45" s="7" t="s">
        <v>1671</v>
      </c>
      <c r="F45" s="7" t="s">
        <v>25081</v>
      </c>
      <c r="G45" s="7" t="s">
        <v>25082</v>
      </c>
      <c r="H45" s="7" t="s">
        <v>1450</v>
      </c>
      <c r="I45" s="7" t="s">
        <v>25083</v>
      </c>
      <c r="J45" s="7" t="s">
        <v>1452</v>
      </c>
      <c r="K45" s="7" t="s">
        <v>180</v>
      </c>
      <c r="L45" s="7" t="s">
        <v>181</v>
      </c>
      <c r="M45" s="7" t="s">
        <v>1453</v>
      </c>
      <c r="N45" s="7" t="s">
        <v>23</v>
      </c>
      <c r="O45" s="11">
        <v>2</v>
      </c>
      <c r="P45" s="11">
        <v>23</v>
      </c>
      <c r="Q45" s="11">
        <v>1.5</v>
      </c>
      <c r="R45" s="11">
        <f t="shared" si="4"/>
        <v>0.5</v>
      </c>
      <c r="S45" s="11" t="s">
        <v>1455</v>
      </c>
      <c r="U45" t="str">
        <f t="shared" si="1"/>
        <v>是</v>
      </c>
    </row>
    <row r="46" spans="1:21">
      <c r="A46" s="2" t="str">
        <f>K46&amp;MID(L:L,15,4)</f>
        <v>蔡少英0622</v>
      </c>
      <c r="B46" s="7" t="s">
        <v>1684</v>
      </c>
      <c r="C46" s="7" t="s">
        <v>1444</v>
      </c>
      <c r="D46" s="7">
        <v>47</v>
      </c>
      <c r="E46" s="7" t="s">
        <v>787</v>
      </c>
      <c r="F46" s="7" t="s">
        <v>25084</v>
      </c>
      <c r="G46" s="7" t="s">
        <v>25085</v>
      </c>
      <c r="H46" s="7" t="s">
        <v>1450</v>
      </c>
      <c r="I46" s="7" t="s">
        <v>5382</v>
      </c>
      <c r="J46" s="7" t="s">
        <v>1452</v>
      </c>
      <c r="K46" s="7" t="s">
        <v>784</v>
      </c>
      <c r="L46" s="7" t="s">
        <v>785</v>
      </c>
      <c r="M46" s="7" t="s">
        <v>1461</v>
      </c>
      <c r="N46" s="7" t="s">
        <v>23</v>
      </c>
      <c r="O46" s="11">
        <v>3</v>
      </c>
      <c r="P46" s="11">
        <v>6</v>
      </c>
      <c r="Q46" s="11">
        <v>3</v>
      </c>
      <c r="R46" s="11">
        <f t="shared" si="4"/>
        <v>0</v>
      </c>
      <c r="S46" s="11" t="s">
        <v>1455</v>
      </c>
      <c r="U46" t="str">
        <f t="shared" si="1"/>
        <v>是</v>
      </c>
    </row>
    <row r="47" spans="1:21">
      <c r="A47" s="2" t="str">
        <f>K47&amp;MID(L:L,15,4)</f>
        <v>马淑琼4828</v>
      </c>
      <c r="B47" s="7" t="s">
        <v>16610</v>
      </c>
      <c r="C47" s="7" t="s">
        <v>1446</v>
      </c>
      <c r="D47" s="7">
        <v>51</v>
      </c>
      <c r="E47" s="7" t="s">
        <v>1715</v>
      </c>
      <c r="F47" s="7" t="s">
        <v>25086</v>
      </c>
      <c r="G47" s="7" t="s">
        <v>25087</v>
      </c>
      <c r="H47" s="7" t="s">
        <v>1450</v>
      </c>
      <c r="I47" s="7" t="s">
        <v>6947</v>
      </c>
      <c r="J47" s="7" t="s">
        <v>1452</v>
      </c>
      <c r="K47" s="7" t="s">
        <v>844</v>
      </c>
      <c r="L47" s="7" t="s">
        <v>845</v>
      </c>
      <c r="M47" s="7" t="s">
        <v>1461</v>
      </c>
      <c r="N47" s="7" t="s">
        <v>1467</v>
      </c>
      <c r="O47" s="11">
        <v>3</v>
      </c>
      <c r="P47" s="11">
        <v>7</v>
      </c>
      <c r="Q47" s="11">
        <v>3</v>
      </c>
      <c r="R47" s="11">
        <f t="shared" si="4"/>
        <v>0</v>
      </c>
      <c r="S47" s="11" t="s">
        <v>1455</v>
      </c>
      <c r="U47" t="str">
        <f t="shared" si="1"/>
        <v>是</v>
      </c>
    </row>
    <row r="48" spans="1:21">
      <c r="A48" s="2" t="str">
        <f>K48&amp;MID(L:L,15,4)</f>
        <v>何国强4211</v>
      </c>
      <c r="B48" s="7" t="s">
        <v>20078</v>
      </c>
      <c r="C48" s="7" t="s">
        <v>1457</v>
      </c>
      <c r="D48" s="7">
        <v>43</v>
      </c>
      <c r="E48" s="7" t="s">
        <v>20079</v>
      </c>
      <c r="F48" s="7" t="s">
        <v>25088</v>
      </c>
      <c r="G48" s="7" t="s">
        <v>25089</v>
      </c>
      <c r="H48" s="7" t="s">
        <v>1450</v>
      </c>
      <c r="I48" s="7" t="s">
        <v>5482</v>
      </c>
      <c r="J48" s="7" t="s">
        <v>1452</v>
      </c>
      <c r="K48" s="7" t="s">
        <v>20082</v>
      </c>
      <c r="L48" s="7" t="s">
        <v>20083</v>
      </c>
      <c r="M48" s="7" t="s">
        <v>1461</v>
      </c>
      <c r="N48" s="7" t="s">
        <v>1462</v>
      </c>
      <c r="O48" s="11">
        <v>3</v>
      </c>
      <c r="P48" s="11">
        <v>1</v>
      </c>
      <c r="Q48" s="11">
        <v>2.5</v>
      </c>
      <c r="R48" s="11">
        <f t="shared" si="4"/>
        <v>0.5</v>
      </c>
      <c r="S48" s="11" t="s">
        <v>1455</v>
      </c>
      <c r="U48" t="str">
        <f t="shared" si="1"/>
        <v>是</v>
      </c>
    </row>
    <row r="49" spans="1:21">
      <c r="A49" s="2" t="str">
        <f>K49&amp;MID(L:L,15,4)</f>
        <v>邝顺容1224</v>
      </c>
      <c r="B49" s="7" t="s">
        <v>1699</v>
      </c>
      <c r="C49" s="7" t="s">
        <v>1444</v>
      </c>
      <c r="D49" s="7">
        <v>57</v>
      </c>
      <c r="E49" s="7" t="s">
        <v>1700</v>
      </c>
      <c r="F49" s="7" t="s">
        <v>25090</v>
      </c>
      <c r="G49" s="7" t="s">
        <v>25091</v>
      </c>
      <c r="H49" s="7" t="s">
        <v>1450</v>
      </c>
      <c r="I49" s="7" t="s">
        <v>25092</v>
      </c>
      <c r="J49" s="7" t="s">
        <v>1452</v>
      </c>
      <c r="K49" s="7" t="s">
        <v>1025</v>
      </c>
      <c r="L49" s="7" t="s">
        <v>1026</v>
      </c>
      <c r="M49" s="7" t="s">
        <v>1453</v>
      </c>
      <c r="N49" s="7" t="s">
        <v>23</v>
      </c>
      <c r="O49" s="11">
        <v>4</v>
      </c>
      <c r="P49" s="11">
        <v>18</v>
      </c>
      <c r="Q49" s="11">
        <v>1.5</v>
      </c>
      <c r="R49" s="11">
        <f t="shared" si="4"/>
        <v>2.5</v>
      </c>
      <c r="S49" s="11" t="s">
        <v>1455</v>
      </c>
      <c r="U49" t="str">
        <f t="shared" si="1"/>
        <v>是</v>
      </c>
    </row>
    <row r="50" spans="1:21">
      <c r="A50" s="2" t="str">
        <f>K50&amp;MID(L:L,15,4)</f>
        <v>张家麟3232</v>
      </c>
      <c r="B50" s="7" t="s">
        <v>10083</v>
      </c>
      <c r="C50" s="7" t="s">
        <v>1446</v>
      </c>
      <c r="D50" s="7">
        <v>58</v>
      </c>
      <c r="E50" s="7" t="s">
        <v>585</v>
      </c>
      <c r="F50" s="7" t="s">
        <v>25093</v>
      </c>
      <c r="G50" s="7" t="s">
        <v>25094</v>
      </c>
      <c r="H50" s="7" t="s">
        <v>1450</v>
      </c>
      <c r="I50" s="7" t="s">
        <v>11870</v>
      </c>
      <c r="J50" s="7" t="s">
        <v>1452</v>
      </c>
      <c r="K50" s="7" t="s">
        <v>582</v>
      </c>
      <c r="L50" s="7" t="s">
        <v>583</v>
      </c>
      <c r="M50" s="7" t="s">
        <v>1461</v>
      </c>
      <c r="N50" s="7" t="s">
        <v>23</v>
      </c>
      <c r="O50" s="11">
        <v>3</v>
      </c>
      <c r="P50" s="11">
        <v>4</v>
      </c>
      <c r="Q50" s="11">
        <v>3</v>
      </c>
      <c r="R50" s="11">
        <f t="shared" si="4"/>
        <v>0</v>
      </c>
      <c r="S50" s="11" t="s">
        <v>1455</v>
      </c>
      <c r="U50" t="str">
        <f t="shared" si="1"/>
        <v>是</v>
      </c>
    </row>
    <row r="51" spans="1:21">
      <c r="A51" s="2" t="str">
        <f>K51&amp;MID(L:L,15,4)</f>
        <v>郭彦镜0637</v>
      </c>
      <c r="B51" s="7" t="s">
        <v>1709</v>
      </c>
      <c r="C51" s="7" t="s">
        <v>1446</v>
      </c>
      <c r="D51" s="7">
        <v>41</v>
      </c>
      <c r="E51" s="7" t="s">
        <v>1710</v>
      </c>
      <c r="F51" s="7" t="s">
        <v>25095</v>
      </c>
      <c r="G51" s="7" t="s">
        <v>25096</v>
      </c>
      <c r="H51" s="7" t="s">
        <v>1450</v>
      </c>
      <c r="I51" s="7" t="s">
        <v>18087</v>
      </c>
      <c r="J51" s="7" t="s">
        <v>1452</v>
      </c>
      <c r="K51" s="7" t="s">
        <v>172</v>
      </c>
      <c r="L51" s="7" t="s">
        <v>173</v>
      </c>
      <c r="M51" s="7" t="s">
        <v>1453</v>
      </c>
      <c r="N51" s="7" t="s">
        <v>23</v>
      </c>
      <c r="O51" s="11">
        <v>3</v>
      </c>
      <c r="P51" s="11">
        <v>18</v>
      </c>
      <c r="Q51" s="11">
        <v>1.5</v>
      </c>
      <c r="R51" s="11">
        <f t="shared" si="4"/>
        <v>1.5</v>
      </c>
      <c r="S51" s="11" t="s">
        <v>1455</v>
      </c>
      <c r="U51" t="str">
        <f t="shared" si="1"/>
        <v>是</v>
      </c>
    </row>
    <row r="52" spans="1:21">
      <c r="A52" s="2" t="str">
        <f>K52&amp;MID(L:L,15,4)</f>
        <v>李环1227</v>
      </c>
      <c r="B52" s="7" t="s">
        <v>1719</v>
      </c>
      <c r="C52" s="7" t="s">
        <v>1457</v>
      </c>
      <c r="D52" s="7">
        <v>57</v>
      </c>
      <c r="E52" s="7" t="s">
        <v>1720</v>
      </c>
      <c r="F52" s="7" t="s">
        <v>25097</v>
      </c>
      <c r="G52" s="7" t="s">
        <v>25098</v>
      </c>
      <c r="H52" s="7" t="s">
        <v>1450</v>
      </c>
      <c r="I52" s="7" t="s">
        <v>25099</v>
      </c>
      <c r="J52" s="7" t="s">
        <v>1452</v>
      </c>
      <c r="K52" s="7" t="s">
        <v>977</v>
      </c>
      <c r="L52" s="7" t="s">
        <v>978</v>
      </c>
      <c r="M52" s="7" t="s">
        <v>1453</v>
      </c>
      <c r="N52" s="7" t="s">
        <v>23</v>
      </c>
      <c r="O52" s="11">
        <v>2</v>
      </c>
      <c r="P52" s="11">
        <v>35</v>
      </c>
      <c r="Q52" s="11">
        <v>1.5</v>
      </c>
      <c r="R52" s="11">
        <f t="shared" si="4"/>
        <v>0.5</v>
      </c>
      <c r="S52" s="11" t="s">
        <v>1455</v>
      </c>
      <c r="U52" t="str">
        <f t="shared" si="1"/>
        <v>是</v>
      </c>
    </row>
    <row r="53" spans="1:21">
      <c r="A53" s="2" t="str">
        <f>K53&amp;MID(L:L,15,4)</f>
        <v>梁翠仪212X</v>
      </c>
      <c r="B53" s="7" t="s">
        <v>1724</v>
      </c>
      <c r="C53" s="7" t="s">
        <v>1446</v>
      </c>
      <c r="D53" s="7">
        <v>55</v>
      </c>
      <c r="E53" s="7" t="s">
        <v>1725</v>
      </c>
      <c r="F53" s="7" t="s">
        <v>25100</v>
      </c>
      <c r="G53" s="7" t="s">
        <v>25101</v>
      </c>
      <c r="H53" s="7" t="s">
        <v>1450</v>
      </c>
      <c r="I53" s="7" t="s">
        <v>21729</v>
      </c>
      <c r="J53" s="7" t="s">
        <v>1452</v>
      </c>
      <c r="K53" s="7" t="s">
        <v>282</v>
      </c>
      <c r="L53" s="7" t="s">
        <v>283</v>
      </c>
      <c r="M53" s="7" t="s">
        <v>1461</v>
      </c>
      <c r="N53" s="7" t="s">
        <v>23</v>
      </c>
      <c r="O53" s="11">
        <v>3</v>
      </c>
      <c r="P53" s="11">
        <v>49</v>
      </c>
      <c r="Q53" s="11">
        <v>3</v>
      </c>
      <c r="R53" s="11">
        <f t="shared" si="4"/>
        <v>0</v>
      </c>
      <c r="S53" s="11" t="s">
        <v>1455</v>
      </c>
      <c r="U53" t="str">
        <f t="shared" si="1"/>
        <v>是</v>
      </c>
    </row>
    <row r="54" spans="1:21">
      <c r="A54" s="2" t="str">
        <f>K54&amp;MID(L:L,15,4)</f>
        <v>陈苏4424</v>
      </c>
      <c r="B54" s="7" t="s">
        <v>16505</v>
      </c>
      <c r="C54" s="7" t="s">
        <v>1446</v>
      </c>
      <c r="D54" s="7">
        <v>54</v>
      </c>
      <c r="E54" s="7" t="s">
        <v>16506</v>
      </c>
      <c r="F54" s="7" t="s">
        <v>25102</v>
      </c>
      <c r="G54" s="7" t="s">
        <v>25103</v>
      </c>
      <c r="H54" s="7" t="s">
        <v>1450</v>
      </c>
      <c r="I54" s="7" t="s">
        <v>9790</v>
      </c>
      <c r="J54" s="7" t="s">
        <v>1452</v>
      </c>
      <c r="K54" s="7" t="s">
        <v>695</v>
      </c>
      <c r="L54" s="7" t="s">
        <v>696</v>
      </c>
      <c r="M54" s="7" t="s">
        <v>1461</v>
      </c>
      <c r="N54" s="7" t="s">
        <v>1454</v>
      </c>
      <c r="O54" s="11">
        <v>3</v>
      </c>
      <c r="P54" s="11">
        <v>5</v>
      </c>
      <c r="Q54" s="11">
        <v>3</v>
      </c>
      <c r="R54" s="11">
        <f t="shared" si="4"/>
        <v>0</v>
      </c>
      <c r="S54" s="11" t="s">
        <v>1455</v>
      </c>
      <c r="U54" t="str">
        <f t="shared" si="1"/>
        <v>是</v>
      </c>
    </row>
    <row r="55" spans="1:21">
      <c r="A55" s="2" t="str">
        <f>K55&amp;MID(L:L,15,4)</f>
        <v>沈达演7211</v>
      </c>
      <c r="B55" s="7" t="s">
        <v>1736</v>
      </c>
      <c r="C55" s="7" t="s">
        <v>1446</v>
      </c>
      <c r="D55" s="7">
        <v>48</v>
      </c>
      <c r="E55" s="7" t="s">
        <v>1737</v>
      </c>
      <c r="F55" s="7" t="s">
        <v>25104</v>
      </c>
      <c r="G55" s="7" t="s">
        <v>25105</v>
      </c>
      <c r="H55" s="7" t="s">
        <v>1740</v>
      </c>
      <c r="I55" s="7" t="s">
        <v>25106</v>
      </c>
      <c r="J55" s="7" t="s">
        <v>1452</v>
      </c>
      <c r="K55" s="7" t="s">
        <v>468</v>
      </c>
      <c r="L55" s="7" t="s">
        <v>469</v>
      </c>
      <c r="M55" s="7" t="s">
        <v>1453</v>
      </c>
      <c r="N55" s="7" t="s">
        <v>23</v>
      </c>
      <c r="O55" s="11">
        <v>18</v>
      </c>
      <c r="P55" s="11">
        <v>56</v>
      </c>
      <c r="Q55" s="11">
        <v>1.5</v>
      </c>
      <c r="R55" s="11">
        <f t="shared" si="4"/>
        <v>16.5</v>
      </c>
      <c r="S55" s="11" t="s">
        <v>1455</v>
      </c>
      <c r="U55" t="str">
        <f t="shared" si="1"/>
        <v>是</v>
      </c>
    </row>
    <row r="56" spans="1:21">
      <c r="A56" s="2" t="str">
        <f>K56&amp;MID(L:L,15,4)</f>
        <v>陈穗婵4129</v>
      </c>
      <c r="B56" s="7" t="s">
        <v>1742</v>
      </c>
      <c r="C56" s="7" t="s">
        <v>1446</v>
      </c>
      <c r="D56" s="7">
        <v>44</v>
      </c>
      <c r="E56" s="7" t="s">
        <v>1743</v>
      </c>
      <c r="F56" s="7" t="s">
        <v>25107</v>
      </c>
      <c r="G56" s="7" t="s">
        <v>25108</v>
      </c>
      <c r="H56" s="7" t="s">
        <v>1450</v>
      </c>
      <c r="I56" s="7" t="s">
        <v>25109</v>
      </c>
      <c r="J56" s="7" t="s">
        <v>1452</v>
      </c>
      <c r="K56" s="7" t="s">
        <v>726</v>
      </c>
      <c r="L56" s="7" t="s">
        <v>727</v>
      </c>
      <c r="M56" s="7" t="s">
        <v>1461</v>
      </c>
      <c r="N56" s="7" t="s">
        <v>1467</v>
      </c>
      <c r="O56" s="11">
        <v>3</v>
      </c>
      <c r="P56" s="11">
        <v>26</v>
      </c>
      <c r="Q56" s="11">
        <v>3</v>
      </c>
      <c r="R56" s="11">
        <f t="shared" si="4"/>
        <v>0</v>
      </c>
      <c r="S56" s="11" t="s">
        <v>1455</v>
      </c>
      <c r="U56" t="str">
        <f t="shared" si="1"/>
        <v>是</v>
      </c>
    </row>
    <row r="57" spans="1:21">
      <c r="A57" s="2" t="str">
        <f>K57&amp;MID(L:L,15,4)</f>
        <v>陆侠明5010</v>
      </c>
      <c r="B57" s="7" t="s">
        <v>20078</v>
      </c>
      <c r="C57" s="7" t="s">
        <v>1457</v>
      </c>
      <c r="D57" s="7">
        <v>43</v>
      </c>
      <c r="E57" s="7" t="s">
        <v>20079</v>
      </c>
      <c r="F57" s="7" t="s">
        <v>25110</v>
      </c>
      <c r="G57" s="7" t="s">
        <v>25111</v>
      </c>
      <c r="H57" s="7" t="s">
        <v>1450</v>
      </c>
      <c r="I57" s="7" t="s">
        <v>25112</v>
      </c>
      <c r="J57" s="7" t="s">
        <v>1452</v>
      </c>
      <c r="K57" s="7" t="s">
        <v>20109</v>
      </c>
      <c r="L57" s="7" t="s">
        <v>20110</v>
      </c>
      <c r="M57" s="7" t="s">
        <v>1461</v>
      </c>
      <c r="N57" s="7" t="s">
        <v>1462</v>
      </c>
      <c r="O57" s="11">
        <v>2</v>
      </c>
      <c r="P57" s="11">
        <v>18</v>
      </c>
      <c r="Q57" s="11">
        <v>2.5</v>
      </c>
      <c r="R57" s="11">
        <f t="shared" si="4"/>
        <v>-0.5</v>
      </c>
      <c r="S57" s="11" t="s">
        <v>1520</v>
      </c>
      <c r="U57" t="str">
        <f t="shared" si="1"/>
        <v>否</v>
      </c>
    </row>
    <row r="58" spans="1:21">
      <c r="A58" s="2" t="str">
        <f>K58&amp;MID(L:L,15,4)</f>
        <v>梁伟雄3612</v>
      </c>
      <c r="B58" s="7" t="s">
        <v>5092</v>
      </c>
      <c r="C58" s="7" t="s">
        <v>1446</v>
      </c>
      <c r="D58" s="7">
        <v>52</v>
      </c>
      <c r="E58" s="7" t="s">
        <v>5093</v>
      </c>
      <c r="F58" s="7" t="s">
        <v>25113</v>
      </c>
      <c r="G58" s="7" t="s">
        <v>25114</v>
      </c>
      <c r="H58" s="7" t="s">
        <v>1450</v>
      </c>
      <c r="I58" s="7" t="s">
        <v>25115</v>
      </c>
      <c r="J58" s="7" t="s">
        <v>1452</v>
      </c>
      <c r="K58" s="7" t="s">
        <v>385</v>
      </c>
      <c r="L58" s="7" t="s">
        <v>386</v>
      </c>
      <c r="M58" s="7" t="s">
        <v>1461</v>
      </c>
      <c r="N58" s="7" t="s">
        <v>23</v>
      </c>
      <c r="O58" s="11">
        <v>3</v>
      </c>
      <c r="P58" s="11">
        <v>28</v>
      </c>
      <c r="Q58" s="11">
        <v>3</v>
      </c>
      <c r="R58" s="11">
        <f t="shared" si="4"/>
        <v>0</v>
      </c>
      <c r="S58" s="11" t="s">
        <v>1455</v>
      </c>
      <c r="U58" t="str">
        <f t="shared" si="1"/>
        <v>是</v>
      </c>
    </row>
    <row r="59" spans="1:21">
      <c r="A59" s="2" t="str">
        <f>K59&amp;MID(L:L,15,4)</f>
        <v>谭合容1220</v>
      </c>
      <c r="B59" s="7" t="s">
        <v>1751</v>
      </c>
      <c r="C59" s="7" t="s">
        <v>1446</v>
      </c>
      <c r="D59" s="7">
        <v>55</v>
      </c>
      <c r="E59" s="7" t="s">
        <v>1752</v>
      </c>
      <c r="F59" s="7" t="s">
        <v>25116</v>
      </c>
      <c r="G59" s="7" t="s">
        <v>25117</v>
      </c>
      <c r="H59" s="7" t="s">
        <v>1450</v>
      </c>
      <c r="I59" s="7" t="s">
        <v>5511</v>
      </c>
      <c r="J59" s="7" t="s">
        <v>1452</v>
      </c>
      <c r="K59" s="7" t="s">
        <v>999</v>
      </c>
      <c r="L59" s="7" t="s">
        <v>1000</v>
      </c>
      <c r="M59" s="7" t="s">
        <v>1453</v>
      </c>
      <c r="N59" s="7" t="s">
        <v>23</v>
      </c>
      <c r="O59" s="11">
        <v>2</v>
      </c>
      <c r="P59" s="11">
        <v>57</v>
      </c>
      <c r="Q59" s="11">
        <v>1.5</v>
      </c>
      <c r="R59" s="11">
        <f t="shared" si="4"/>
        <v>0.5</v>
      </c>
      <c r="S59" s="11" t="s">
        <v>1455</v>
      </c>
      <c r="U59" t="str">
        <f t="shared" si="1"/>
        <v>是</v>
      </c>
    </row>
    <row r="60" spans="1:21">
      <c r="A60" s="2" t="str">
        <f>K60&amp;MID(L:L,15,4)</f>
        <v>胡旺崧1222</v>
      </c>
      <c r="B60" s="7" t="s">
        <v>1756</v>
      </c>
      <c r="C60" s="7" t="s">
        <v>1457</v>
      </c>
      <c r="D60" s="7">
        <v>49</v>
      </c>
      <c r="E60" s="7" t="s">
        <v>1757</v>
      </c>
      <c r="F60" s="7" t="s">
        <v>25118</v>
      </c>
      <c r="G60" s="7" t="s">
        <v>25119</v>
      </c>
      <c r="H60" s="7" t="s">
        <v>1450</v>
      </c>
      <c r="I60" s="7" t="s">
        <v>25120</v>
      </c>
      <c r="J60" s="7" t="s">
        <v>1452</v>
      </c>
      <c r="K60" s="7" t="s">
        <v>967</v>
      </c>
      <c r="L60" s="7" t="s">
        <v>968</v>
      </c>
      <c r="M60" s="7" t="s">
        <v>1453</v>
      </c>
      <c r="N60" s="7" t="s">
        <v>23</v>
      </c>
      <c r="O60" s="11">
        <v>23</v>
      </c>
      <c r="P60" s="11">
        <v>40</v>
      </c>
      <c r="Q60" s="11">
        <v>1.5</v>
      </c>
      <c r="R60" s="11">
        <f t="shared" si="4"/>
        <v>21.5</v>
      </c>
      <c r="S60" s="11" t="s">
        <v>1455</v>
      </c>
      <c r="U60" t="str">
        <f t="shared" si="1"/>
        <v>是</v>
      </c>
    </row>
    <row r="61" spans="1:21">
      <c r="A61" s="2" t="str">
        <f>K61&amp;MID(L:L,15,4)</f>
        <v>唐汝田3020</v>
      </c>
      <c r="B61" s="7" t="s">
        <v>1761</v>
      </c>
      <c r="C61" s="7" t="s">
        <v>1446</v>
      </c>
      <c r="D61" s="7">
        <v>57</v>
      </c>
      <c r="E61" s="7" t="s">
        <v>1762</v>
      </c>
      <c r="F61" s="7" t="s">
        <v>25121</v>
      </c>
      <c r="G61" s="7" t="s">
        <v>25122</v>
      </c>
      <c r="H61" s="7" t="s">
        <v>1765</v>
      </c>
      <c r="I61" s="7" t="s">
        <v>3419</v>
      </c>
      <c r="J61" s="7" t="s">
        <v>1452</v>
      </c>
      <c r="K61" s="7" t="s">
        <v>497</v>
      </c>
      <c r="L61" s="7" t="s">
        <v>498</v>
      </c>
      <c r="M61" s="7" t="s">
        <v>1453</v>
      </c>
      <c r="N61" s="7" t="s">
        <v>23</v>
      </c>
      <c r="O61" s="11">
        <v>2</v>
      </c>
      <c r="P61" s="11">
        <v>5</v>
      </c>
      <c r="Q61" s="11">
        <v>1.5</v>
      </c>
      <c r="R61" s="11">
        <f t="shared" si="4"/>
        <v>0.5</v>
      </c>
      <c r="S61" s="11" t="s">
        <v>1455</v>
      </c>
      <c r="U61" t="str">
        <f t="shared" si="1"/>
        <v>是</v>
      </c>
    </row>
    <row r="62" spans="1:21">
      <c r="A62" s="2" t="str">
        <f>K62&amp;MID(L:L,15,4)</f>
        <v>李人琪1828</v>
      </c>
      <c r="B62" s="7" t="s">
        <v>1767</v>
      </c>
      <c r="C62" s="7" t="s">
        <v>1446</v>
      </c>
      <c r="D62" s="7">
        <v>57</v>
      </c>
      <c r="E62" s="7" t="s">
        <v>1768</v>
      </c>
      <c r="F62" s="7" t="s">
        <v>25123</v>
      </c>
      <c r="G62" s="7" t="s">
        <v>25124</v>
      </c>
      <c r="H62" s="7" t="s">
        <v>1450</v>
      </c>
      <c r="I62" s="7" t="s">
        <v>23303</v>
      </c>
      <c r="J62" s="7" t="s">
        <v>1452</v>
      </c>
      <c r="K62" s="7" t="s">
        <v>897</v>
      </c>
      <c r="L62" s="7" t="s">
        <v>898</v>
      </c>
      <c r="M62" s="7" t="s">
        <v>1772</v>
      </c>
      <c r="N62" s="7" t="s">
        <v>1467</v>
      </c>
      <c r="O62" s="11">
        <v>3</v>
      </c>
      <c r="P62" s="11">
        <v>2</v>
      </c>
      <c r="Q62" s="11">
        <v>3</v>
      </c>
      <c r="R62" s="11">
        <f t="shared" si="4"/>
        <v>0</v>
      </c>
      <c r="S62" s="11" t="s">
        <v>1455</v>
      </c>
      <c r="U62" t="str">
        <f t="shared" si="1"/>
        <v>是</v>
      </c>
    </row>
    <row r="63" spans="1:21">
      <c r="A63" s="2" t="str">
        <f>K63&amp;MID(L:L,15,4)</f>
        <v>黄良从1013</v>
      </c>
      <c r="B63" s="7" t="s">
        <v>1773</v>
      </c>
      <c r="C63" s="7" t="s">
        <v>1446</v>
      </c>
      <c r="D63" s="7">
        <v>52</v>
      </c>
      <c r="E63" s="7" t="s">
        <v>1774</v>
      </c>
      <c r="F63" s="7" t="s">
        <v>25125</v>
      </c>
      <c r="G63" s="7" t="s">
        <v>25126</v>
      </c>
      <c r="H63" s="7" t="s">
        <v>1450</v>
      </c>
      <c r="I63" s="7" t="s">
        <v>25127</v>
      </c>
      <c r="J63" s="7" t="s">
        <v>1452</v>
      </c>
      <c r="K63" s="7" t="s">
        <v>207</v>
      </c>
      <c r="L63" s="7" t="s">
        <v>208</v>
      </c>
      <c r="M63" s="7" t="s">
        <v>1461</v>
      </c>
      <c r="N63" s="7" t="s">
        <v>23</v>
      </c>
      <c r="O63" s="11">
        <v>3</v>
      </c>
      <c r="P63" s="11">
        <v>49</v>
      </c>
      <c r="Q63" s="11">
        <v>3</v>
      </c>
      <c r="R63" s="11">
        <f t="shared" si="4"/>
        <v>0</v>
      </c>
      <c r="S63" s="11" t="s">
        <v>1455</v>
      </c>
      <c r="U63" t="str">
        <f t="shared" si="1"/>
        <v>是</v>
      </c>
    </row>
    <row r="64" spans="1:21">
      <c r="A64" s="2" t="str">
        <f>K64&amp;MID(L:L,15,4)</f>
        <v>杜飞翔1210</v>
      </c>
      <c r="B64" s="7" t="s">
        <v>1778</v>
      </c>
      <c r="C64" s="7" t="s">
        <v>1446</v>
      </c>
      <c r="D64" s="7">
        <v>58</v>
      </c>
      <c r="E64" s="7" t="s">
        <v>1779</v>
      </c>
      <c r="F64" s="7" t="s">
        <v>25128</v>
      </c>
      <c r="G64" s="7" t="s">
        <v>25129</v>
      </c>
      <c r="H64" s="7" t="s">
        <v>1450</v>
      </c>
      <c r="I64" s="7" t="s">
        <v>9125</v>
      </c>
      <c r="J64" s="7" t="s">
        <v>1452</v>
      </c>
      <c r="K64" s="7" t="s">
        <v>121</v>
      </c>
      <c r="L64" s="7" t="s">
        <v>122</v>
      </c>
      <c r="M64" s="7" t="s">
        <v>1461</v>
      </c>
      <c r="N64" s="7" t="s">
        <v>23</v>
      </c>
      <c r="O64" s="11">
        <v>3</v>
      </c>
      <c r="P64" s="11">
        <v>6</v>
      </c>
      <c r="Q64" s="11">
        <v>3</v>
      </c>
      <c r="R64" s="11">
        <f t="shared" si="4"/>
        <v>0</v>
      </c>
      <c r="S64" s="11" t="s">
        <v>1455</v>
      </c>
      <c r="U64" t="str">
        <f t="shared" si="1"/>
        <v>是</v>
      </c>
    </row>
    <row r="65" spans="1:21">
      <c r="A65" s="2" t="str">
        <f>K65&amp;MID(L:L,15,4)</f>
        <v>何凤喜6626</v>
      </c>
      <c r="B65" s="7" t="s">
        <v>1783</v>
      </c>
      <c r="C65" s="7" t="s">
        <v>1446</v>
      </c>
      <c r="D65" s="7">
        <v>59</v>
      </c>
      <c r="E65" s="7" t="s">
        <v>1784</v>
      </c>
      <c r="F65" s="7" t="s">
        <v>25130</v>
      </c>
      <c r="G65" s="7" t="s">
        <v>25131</v>
      </c>
      <c r="H65" s="7" t="s">
        <v>1450</v>
      </c>
      <c r="I65" s="7" t="s">
        <v>25132</v>
      </c>
      <c r="J65" s="7" t="s">
        <v>1452</v>
      </c>
      <c r="K65" s="7" t="s">
        <v>175</v>
      </c>
      <c r="L65" s="7" t="s">
        <v>176</v>
      </c>
      <c r="M65" s="7" t="s">
        <v>1461</v>
      </c>
      <c r="N65" s="7" t="s">
        <v>23</v>
      </c>
      <c r="O65" s="11">
        <v>11</v>
      </c>
      <c r="P65" s="11">
        <v>40</v>
      </c>
      <c r="Q65" s="11">
        <v>3</v>
      </c>
      <c r="R65" s="11">
        <f t="shared" si="4"/>
        <v>8</v>
      </c>
      <c r="S65" s="11" t="s">
        <v>1455</v>
      </c>
      <c r="U65" t="str">
        <f t="shared" si="1"/>
        <v>是</v>
      </c>
    </row>
    <row r="66" spans="1:21">
      <c r="A66" s="2" t="str">
        <f>K66&amp;MID(L:L,15,4)</f>
        <v>梁惠生5133</v>
      </c>
      <c r="B66" s="7" t="s">
        <v>1788</v>
      </c>
      <c r="C66" s="7" t="s">
        <v>1446</v>
      </c>
      <c r="D66" s="7">
        <v>58</v>
      </c>
      <c r="E66" s="7" t="s">
        <v>1789</v>
      </c>
      <c r="F66" s="7" t="s">
        <v>25133</v>
      </c>
      <c r="G66" s="7" t="s">
        <v>25134</v>
      </c>
      <c r="H66" s="7" t="s">
        <v>1450</v>
      </c>
      <c r="I66" s="7" t="s">
        <v>3608</v>
      </c>
      <c r="J66" s="7" t="s">
        <v>1452</v>
      </c>
      <c r="K66" s="7" t="s">
        <v>935</v>
      </c>
      <c r="L66" s="7" t="s">
        <v>936</v>
      </c>
      <c r="M66" s="7" t="s">
        <v>1461</v>
      </c>
      <c r="N66" s="7" t="s">
        <v>23</v>
      </c>
      <c r="O66" s="11">
        <v>3</v>
      </c>
      <c r="P66" s="11">
        <v>1</v>
      </c>
      <c r="Q66" s="11">
        <v>3</v>
      </c>
      <c r="R66" s="11">
        <f t="shared" si="4"/>
        <v>0</v>
      </c>
      <c r="S66" s="11" t="s">
        <v>1455</v>
      </c>
      <c r="U66" t="str">
        <f t="shared" si="1"/>
        <v>是</v>
      </c>
    </row>
    <row r="67" spans="1:21">
      <c r="A67" s="2" t="str">
        <f>K67&amp;MID(L:L,15,4)</f>
        <v>钟月清0026</v>
      </c>
      <c r="B67" s="7" t="s">
        <v>1793</v>
      </c>
      <c r="C67" s="7" t="s">
        <v>1446</v>
      </c>
      <c r="D67" s="7">
        <v>63</v>
      </c>
      <c r="E67" s="7" t="s">
        <v>1794</v>
      </c>
      <c r="F67" s="7" t="s">
        <v>25135</v>
      </c>
      <c r="G67" s="7" t="s">
        <v>25136</v>
      </c>
      <c r="H67" s="7" t="s">
        <v>1450</v>
      </c>
      <c r="I67" s="7" t="s">
        <v>25137</v>
      </c>
      <c r="J67" s="7" t="s">
        <v>1452</v>
      </c>
      <c r="K67" s="7" t="s">
        <v>400</v>
      </c>
      <c r="L67" s="7" t="s">
        <v>401</v>
      </c>
      <c r="M67" s="7" t="s">
        <v>1772</v>
      </c>
      <c r="N67" s="7" t="s">
        <v>23</v>
      </c>
      <c r="O67" s="11">
        <v>3</v>
      </c>
      <c r="P67" s="11">
        <v>41</v>
      </c>
      <c r="Q67" s="11">
        <v>3</v>
      </c>
      <c r="R67" s="11">
        <f t="shared" si="4"/>
        <v>0</v>
      </c>
      <c r="S67" s="11" t="s">
        <v>1455</v>
      </c>
      <c r="U67" t="str">
        <f t="shared" ref="U67:U130" si="5">S67</f>
        <v>是</v>
      </c>
    </row>
    <row r="68" spans="1:21">
      <c r="A68" s="2" t="str">
        <f>K68&amp;MID(L:L,15,4)</f>
        <v>胡德恒501X</v>
      </c>
      <c r="B68" s="7" t="s">
        <v>1803</v>
      </c>
      <c r="C68" s="7" t="s">
        <v>1457</v>
      </c>
      <c r="D68" s="7">
        <v>54</v>
      </c>
      <c r="E68" s="7" t="s">
        <v>1804</v>
      </c>
      <c r="F68" s="7" t="s">
        <v>25138</v>
      </c>
      <c r="G68" s="7" t="s">
        <v>25139</v>
      </c>
      <c r="H68" s="7" t="s">
        <v>1450</v>
      </c>
      <c r="I68" s="7" t="s">
        <v>25140</v>
      </c>
      <c r="J68" s="7" t="s">
        <v>1452</v>
      </c>
      <c r="K68" s="7" t="s">
        <v>213</v>
      </c>
      <c r="L68" s="7" t="s">
        <v>214</v>
      </c>
      <c r="M68" s="7" t="s">
        <v>1461</v>
      </c>
      <c r="N68" s="7" t="s">
        <v>23</v>
      </c>
      <c r="O68" s="11">
        <v>12</v>
      </c>
      <c r="P68" s="11">
        <v>20</v>
      </c>
      <c r="Q68" s="11">
        <v>3</v>
      </c>
      <c r="R68" s="11">
        <f t="shared" si="4"/>
        <v>9</v>
      </c>
      <c r="S68" s="11" t="s">
        <v>1455</v>
      </c>
      <c r="U68" t="str">
        <f t="shared" si="5"/>
        <v>是</v>
      </c>
    </row>
    <row r="69" spans="1:21">
      <c r="A69" s="2" t="str">
        <f>K69&amp;MID(L:L,15,4)</f>
        <v>黄伟友0936</v>
      </c>
      <c r="B69" s="7" t="s">
        <v>1808</v>
      </c>
      <c r="C69" s="7" t="s">
        <v>1446</v>
      </c>
      <c r="D69" s="7">
        <v>43</v>
      </c>
      <c r="E69" s="7" t="s">
        <v>1809</v>
      </c>
      <c r="F69" s="7" t="s">
        <v>25141</v>
      </c>
      <c r="G69" s="7" t="s">
        <v>25142</v>
      </c>
      <c r="H69" s="7" t="s">
        <v>1450</v>
      </c>
      <c r="I69" s="7" t="s">
        <v>25143</v>
      </c>
      <c r="J69" s="7" t="s">
        <v>1452</v>
      </c>
      <c r="K69" s="7" t="s">
        <v>1020</v>
      </c>
      <c r="L69" s="7" t="s">
        <v>1021</v>
      </c>
      <c r="M69" s="7" t="s">
        <v>1453</v>
      </c>
      <c r="N69" s="7" t="s">
        <v>23</v>
      </c>
      <c r="O69" s="11">
        <v>2</v>
      </c>
      <c r="P69" s="11">
        <v>0</v>
      </c>
      <c r="Q69" s="11">
        <v>1.5</v>
      </c>
      <c r="R69" s="11">
        <f t="shared" si="4"/>
        <v>0.5</v>
      </c>
      <c r="S69" s="11" t="s">
        <v>1455</v>
      </c>
      <c r="U69" t="str">
        <f t="shared" si="5"/>
        <v>是</v>
      </c>
    </row>
    <row r="70" spans="1:21">
      <c r="A70" s="2" t="str">
        <f>K70&amp;MID(L:L,15,4)</f>
        <v>刘日香1224</v>
      </c>
      <c r="B70" s="7" t="s">
        <v>1813</v>
      </c>
      <c r="C70" s="7" t="s">
        <v>1446</v>
      </c>
      <c r="D70" s="7">
        <v>43</v>
      </c>
      <c r="E70" s="7" t="s">
        <v>1814</v>
      </c>
      <c r="F70" s="7" t="s">
        <v>25144</v>
      </c>
      <c r="G70" s="7" t="s">
        <v>25145</v>
      </c>
      <c r="H70" s="7" t="s">
        <v>1450</v>
      </c>
      <c r="I70" s="7" t="s">
        <v>25146</v>
      </c>
      <c r="J70" s="7" t="s">
        <v>1452</v>
      </c>
      <c r="K70" s="7" t="s">
        <v>986</v>
      </c>
      <c r="L70" s="7" t="s">
        <v>987</v>
      </c>
      <c r="M70" s="7" t="s">
        <v>1453</v>
      </c>
      <c r="N70" s="7" t="s">
        <v>23</v>
      </c>
      <c r="O70" s="11">
        <v>4</v>
      </c>
      <c r="P70" s="11">
        <v>34</v>
      </c>
      <c r="Q70" s="11">
        <v>1.5</v>
      </c>
      <c r="R70" s="11">
        <f t="shared" si="4"/>
        <v>2.5</v>
      </c>
      <c r="S70" s="11" t="s">
        <v>1455</v>
      </c>
      <c r="U70" t="str">
        <f t="shared" si="5"/>
        <v>是</v>
      </c>
    </row>
    <row r="71" spans="1:21">
      <c r="A71" s="2" t="str">
        <f>K71&amp;MID(L:L,15,4)</f>
        <v>卢悦群122X</v>
      </c>
      <c r="B71" s="7" t="s">
        <v>1818</v>
      </c>
      <c r="C71" s="7" t="s">
        <v>1446</v>
      </c>
      <c r="D71" s="7">
        <v>47</v>
      </c>
      <c r="E71" s="7" t="s">
        <v>1819</v>
      </c>
      <c r="F71" s="7" t="s">
        <v>25147</v>
      </c>
      <c r="G71" s="7" t="s">
        <v>25148</v>
      </c>
      <c r="H71" s="7" t="s">
        <v>1450</v>
      </c>
      <c r="I71" s="7" t="s">
        <v>20944</v>
      </c>
      <c r="J71" s="7" t="s">
        <v>1452</v>
      </c>
      <c r="K71" s="7" t="s">
        <v>993</v>
      </c>
      <c r="L71" s="7" t="s">
        <v>994</v>
      </c>
      <c r="M71" s="7" t="s">
        <v>1453</v>
      </c>
      <c r="N71" s="7" t="s">
        <v>23</v>
      </c>
      <c r="O71" s="11">
        <v>2</v>
      </c>
      <c r="P71" s="11">
        <v>34</v>
      </c>
      <c r="Q71" s="11">
        <v>1.5</v>
      </c>
      <c r="R71" s="11">
        <f t="shared" si="4"/>
        <v>0.5</v>
      </c>
      <c r="S71" s="11" t="s">
        <v>1455</v>
      </c>
      <c r="U71" t="str">
        <f t="shared" si="5"/>
        <v>是</v>
      </c>
    </row>
    <row r="72" spans="1:21">
      <c r="A72" s="2" t="str">
        <f>K72&amp;MID(L:L,15,4)</f>
        <v>黄文辉1238</v>
      </c>
      <c r="B72" s="7" t="s">
        <v>1823</v>
      </c>
      <c r="C72" s="7" t="s">
        <v>1446</v>
      </c>
      <c r="D72" s="7">
        <v>58</v>
      </c>
      <c r="E72" s="7" t="s">
        <v>1824</v>
      </c>
      <c r="F72" s="7" t="s">
        <v>25149</v>
      </c>
      <c r="G72" s="7" t="s">
        <v>25150</v>
      </c>
      <c r="H72" s="7" t="s">
        <v>1450</v>
      </c>
      <c r="I72" s="7" t="s">
        <v>25151</v>
      </c>
      <c r="J72" s="7" t="s">
        <v>1452</v>
      </c>
      <c r="K72" s="7" t="s">
        <v>1059</v>
      </c>
      <c r="L72" s="7" t="s">
        <v>1060</v>
      </c>
      <c r="M72" s="7" t="s">
        <v>1453</v>
      </c>
      <c r="N72" s="7" t="s">
        <v>23</v>
      </c>
      <c r="O72" s="11">
        <v>2</v>
      </c>
      <c r="P72" s="11">
        <v>16</v>
      </c>
      <c r="Q72" s="11">
        <v>1.5</v>
      </c>
      <c r="R72" s="11">
        <f t="shared" si="4"/>
        <v>0.5</v>
      </c>
      <c r="S72" s="11" t="s">
        <v>1455</v>
      </c>
      <c r="U72" t="str">
        <f t="shared" si="5"/>
        <v>是</v>
      </c>
    </row>
    <row r="73" spans="1:21">
      <c r="A73" s="2" t="str">
        <f>K73&amp;MID(L:L,15,4)</f>
        <v>阳乐0042</v>
      </c>
      <c r="B73" s="7" t="s">
        <v>1828</v>
      </c>
      <c r="C73" s="7" t="s">
        <v>1446</v>
      </c>
      <c r="D73" s="7">
        <v>35</v>
      </c>
      <c r="E73" s="7" t="s">
        <v>1128</v>
      </c>
      <c r="F73" s="7" t="s">
        <v>25152</v>
      </c>
      <c r="G73" s="7" t="s">
        <v>25153</v>
      </c>
      <c r="H73" s="7" t="s">
        <v>1450</v>
      </c>
      <c r="I73" s="7" t="s">
        <v>25154</v>
      </c>
      <c r="J73" s="7" t="s">
        <v>1452</v>
      </c>
      <c r="K73" s="7" t="s">
        <v>1125</v>
      </c>
      <c r="L73" s="7" t="s">
        <v>1126</v>
      </c>
      <c r="M73" s="7" t="s">
        <v>1461</v>
      </c>
      <c r="N73" s="7" t="s">
        <v>1454</v>
      </c>
      <c r="O73" s="11">
        <v>14</v>
      </c>
      <c r="P73" s="11">
        <v>0</v>
      </c>
      <c r="Q73" s="11">
        <v>3</v>
      </c>
      <c r="R73" s="11">
        <f t="shared" si="4"/>
        <v>11</v>
      </c>
      <c r="S73" s="11" t="s">
        <v>1455</v>
      </c>
      <c r="U73" t="str">
        <f t="shared" si="5"/>
        <v>是</v>
      </c>
    </row>
    <row r="74" spans="1:21">
      <c r="A74" s="2" t="str">
        <f>K74&amp;MID(L:L,15,4)</f>
        <v>侯金有062X</v>
      </c>
      <c r="B74" s="7" t="s">
        <v>1832</v>
      </c>
      <c r="C74" s="7" t="s">
        <v>1457</v>
      </c>
      <c r="D74" s="7">
        <v>37</v>
      </c>
      <c r="E74" s="7" t="s">
        <v>1833</v>
      </c>
      <c r="F74" s="7" t="s">
        <v>25155</v>
      </c>
      <c r="G74" s="7" t="s">
        <v>25156</v>
      </c>
      <c r="H74" s="7" t="s">
        <v>1450</v>
      </c>
      <c r="I74" s="7" t="s">
        <v>25157</v>
      </c>
      <c r="J74" s="7" t="s">
        <v>1452</v>
      </c>
      <c r="K74" s="7" t="s">
        <v>210</v>
      </c>
      <c r="L74" s="7" t="s">
        <v>211</v>
      </c>
      <c r="M74" s="7" t="s">
        <v>1453</v>
      </c>
      <c r="N74" s="7" t="s">
        <v>23</v>
      </c>
      <c r="O74" s="11">
        <v>5</v>
      </c>
      <c r="P74" s="11">
        <v>10</v>
      </c>
      <c r="Q74" s="11">
        <v>1.5</v>
      </c>
      <c r="R74" s="11">
        <f t="shared" si="4"/>
        <v>3.5</v>
      </c>
      <c r="S74" s="11" t="s">
        <v>1455</v>
      </c>
      <c r="U74" t="str">
        <f t="shared" si="5"/>
        <v>是</v>
      </c>
    </row>
    <row r="75" spans="1:21">
      <c r="A75" s="2" t="str">
        <f>K75&amp;MID(L:L,15,4)</f>
        <v>陈伟安0076</v>
      </c>
      <c r="B75" s="7" t="s">
        <v>3150</v>
      </c>
      <c r="C75" s="7" t="s">
        <v>1446</v>
      </c>
      <c r="D75" s="7">
        <v>42</v>
      </c>
      <c r="E75" s="7" t="s">
        <v>3151</v>
      </c>
      <c r="F75" s="7" t="s">
        <v>25158</v>
      </c>
      <c r="G75" s="7" t="s">
        <v>25159</v>
      </c>
      <c r="H75" s="7" t="s">
        <v>1450</v>
      </c>
      <c r="I75" s="7" t="s">
        <v>25160</v>
      </c>
      <c r="J75" s="7" t="s">
        <v>1452</v>
      </c>
      <c r="K75" s="7" t="s">
        <v>89</v>
      </c>
      <c r="L75" s="7" t="s">
        <v>90</v>
      </c>
      <c r="M75" s="7" t="s">
        <v>1453</v>
      </c>
      <c r="N75" s="7" t="s">
        <v>23</v>
      </c>
      <c r="O75" s="11">
        <v>11</v>
      </c>
      <c r="P75" s="11">
        <v>45</v>
      </c>
      <c r="Q75" s="11">
        <v>1.5</v>
      </c>
      <c r="R75" s="11">
        <f t="shared" si="4"/>
        <v>9.5</v>
      </c>
      <c r="S75" s="11" t="s">
        <v>1455</v>
      </c>
      <c r="U75" t="str">
        <f t="shared" si="5"/>
        <v>是</v>
      </c>
    </row>
    <row r="76" spans="1:21">
      <c r="A76" s="2" t="str">
        <f>K76&amp;MID(L:L,15,4)</f>
        <v>梁国威2117</v>
      </c>
      <c r="B76" s="7" t="s">
        <v>1679</v>
      </c>
      <c r="C76" s="7" t="s">
        <v>1446</v>
      </c>
      <c r="D76" s="7">
        <v>35</v>
      </c>
      <c r="E76" s="7" t="s">
        <v>1680</v>
      </c>
      <c r="F76" s="7" t="s">
        <v>25161</v>
      </c>
      <c r="G76" s="7" t="s">
        <v>25162</v>
      </c>
      <c r="H76" s="7" t="s">
        <v>1450</v>
      </c>
      <c r="I76" s="7" t="s">
        <v>25163</v>
      </c>
      <c r="J76" s="7" t="s">
        <v>1452</v>
      </c>
      <c r="K76" s="7" t="s">
        <v>1055</v>
      </c>
      <c r="L76" s="7" t="s">
        <v>1056</v>
      </c>
      <c r="M76" s="7" t="s">
        <v>1561</v>
      </c>
      <c r="N76" s="7" t="s">
        <v>23</v>
      </c>
      <c r="O76" s="11">
        <v>3</v>
      </c>
      <c r="P76" s="11">
        <v>21</v>
      </c>
      <c r="Q76" s="11">
        <v>3</v>
      </c>
      <c r="R76" s="11">
        <f t="shared" si="4"/>
        <v>0</v>
      </c>
      <c r="S76" s="11" t="s">
        <v>1455</v>
      </c>
      <c r="U76" t="str">
        <f t="shared" si="5"/>
        <v>是</v>
      </c>
    </row>
    <row r="77" spans="1:21">
      <c r="A77" s="2" t="str">
        <f>K77&amp;MID(L:L,15,4)</f>
        <v>何群女1029</v>
      </c>
      <c r="B77" s="7" t="s">
        <v>3164</v>
      </c>
      <c r="C77" s="7" t="s">
        <v>1446</v>
      </c>
      <c r="D77" s="7">
        <v>47</v>
      </c>
      <c r="E77" s="7" t="s">
        <v>3165</v>
      </c>
      <c r="F77" s="7" t="s">
        <v>25164</v>
      </c>
      <c r="G77" s="7" t="s">
        <v>25165</v>
      </c>
      <c r="H77" s="7" t="s">
        <v>1450</v>
      </c>
      <c r="I77" s="7" t="s">
        <v>6114</v>
      </c>
      <c r="J77" s="7" t="s">
        <v>1452</v>
      </c>
      <c r="K77" s="7" t="s">
        <v>1243</v>
      </c>
      <c r="L77" s="7" t="s">
        <v>1244</v>
      </c>
      <c r="M77" s="7" t="s">
        <v>1461</v>
      </c>
      <c r="N77" s="7" t="s">
        <v>1462</v>
      </c>
      <c r="O77" s="11">
        <v>3</v>
      </c>
      <c r="P77" s="11">
        <v>8</v>
      </c>
      <c r="Q77" s="11">
        <v>2.5</v>
      </c>
      <c r="R77" s="11">
        <f t="shared" si="4"/>
        <v>0.5</v>
      </c>
      <c r="S77" s="11" t="s">
        <v>1455</v>
      </c>
      <c r="U77" t="str">
        <f t="shared" si="5"/>
        <v>是</v>
      </c>
    </row>
    <row r="78" spans="1:21">
      <c r="A78" s="2" t="str">
        <f>K78&amp;MID(L:L,15,4)</f>
        <v>周丽银1561</v>
      </c>
      <c r="B78" s="7" t="s">
        <v>1848</v>
      </c>
      <c r="C78" s="7" t="s">
        <v>1457</v>
      </c>
      <c r="D78" s="7">
        <v>38</v>
      </c>
      <c r="E78" s="7" t="s">
        <v>1849</v>
      </c>
      <c r="F78" s="7" t="s">
        <v>25166</v>
      </c>
      <c r="G78" s="7" t="s">
        <v>25167</v>
      </c>
      <c r="H78" s="7" t="s">
        <v>1450</v>
      </c>
      <c r="I78" s="7" t="s">
        <v>25168</v>
      </c>
      <c r="J78" s="7" t="s">
        <v>1452</v>
      </c>
      <c r="K78" s="7" t="s">
        <v>692</v>
      </c>
      <c r="L78" s="7" t="s">
        <v>693</v>
      </c>
      <c r="M78" s="7" t="s">
        <v>1453</v>
      </c>
      <c r="N78" s="7" t="s">
        <v>23</v>
      </c>
      <c r="O78" s="11">
        <v>2</v>
      </c>
      <c r="P78" s="11">
        <v>56</v>
      </c>
      <c r="Q78" s="11">
        <v>1.5</v>
      </c>
      <c r="R78" s="11">
        <f t="shared" si="4"/>
        <v>0.5</v>
      </c>
      <c r="S78" s="11" t="s">
        <v>1455</v>
      </c>
      <c r="U78" t="str">
        <f t="shared" si="5"/>
        <v>是</v>
      </c>
    </row>
    <row r="79" spans="1:21">
      <c r="A79" s="2" t="str">
        <f>K79&amp;MID(L:L,15,4)</f>
        <v>蓝银杏5166</v>
      </c>
      <c r="B79" s="7" t="s">
        <v>1853</v>
      </c>
      <c r="C79" s="7" t="s">
        <v>1457</v>
      </c>
      <c r="D79" s="7">
        <v>62</v>
      </c>
      <c r="E79" s="7" t="s">
        <v>1854</v>
      </c>
      <c r="F79" s="7" t="s">
        <v>25169</v>
      </c>
      <c r="G79" s="7" t="s">
        <v>25170</v>
      </c>
      <c r="H79" s="7" t="s">
        <v>1450</v>
      </c>
      <c r="I79" s="7" t="s">
        <v>25171</v>
      </c>
      <c r="J79" s="7" t="s">
        <v>1452</v>
      </c>
      <c r="K79" s="7" t="s">
        <v>204</v>
      </c>
      <c r="L79" s="7" t="s">
        <v>205</v>
      </c>
      <c r="M79" s="7" t="s">
        <v>1461</v>
      </c>
      <c r="N79" s="7" t="s">
        <v>23</v>
      </c>
      <c r="O79" s="11">
        <v>11</v>
      </c>
      <c r="P79" s="11">
        <v>20</v>
      </c>
      <c r="Q79" s="11">
        <v>3</v>
      </c>
      <c r="R79" s="11">
        <f t="shared" si="4"/>
        <v>8</v>
      </c>
      <c r="S79" s="11" t="s">
        <v>1455</v>
      </c>
      <c r="U79" t="str">
        <f t="shared" si="5"/>
        <v>是</v>
      </c>
    </row>
    <row r="80" spans="1:21">
      <c r="A80" s="2" t="str">
        <f>K80&amp;MID(L:L,15,4)</f>
        <v>谢顺芝3924</v>
      </c>
      <c r="B80" s="7" t="s">
        <v>1858</v>
      </c>
      <c r="C80" s="7" t="s">
        <v>1446</v>
      </c>
      <c r="D80" s="7">
        <v>51</v>
      </c>
      <c r="E80" s="7" t="s">
        <v>1859</v>
      </c>
      <c r="F80" s="7" t="s">
        <v>25172</v>
      </c>
      <c r="G80" s="7" t="s">
        <v>25173</v>
      </c>
      <c r="H80" s="7" t="s">
        <v>1450</v>
      </c>
      <c r="I80" s="7" t="s">
        <v>7252</v>
      </c>
      <c r="J80" s="7" t="s">
        <v>1452</v>
      </c>
      <c r="K80" s="7" t="s">
        <v>642</v>
      </c>
      <c r="L80" s="7" t="s">
        <v>643</v>
      </c>
      <c r="M80" s="7" t="s">
        <v>1453</v>
      </c>
      <c r="N80" s="7" t="s">
        <v>1467</v>
      </c>
      <c r="O80" s="11">
        <v>2</v>
      </c>
      <c r="P80" s="11">
        <v>4</v>
      </c>
      <c r="Q80" s="11">
        <v>1.5</v>
      </c>
      <c r="R80" s="11">
        <f t="shared" si="4"/>
        <v>0.5</v>
      </c>
      <c r="S80" s="11" t="s">
        <v>1455</v>
      </c>
      <c r="U80" t="str">
        <f t="shared" si="5"/>
        <v>是</v>
      </c>
    </row>
    <row r="81" spans="1:21">
      <c r="A81" s="2" t="str">
        <f>K81&amp;MID(L:L,15,4)</f>
        <v>胡继淑0947</v>
      </c>
      <c r="B81" s="7" t="s">
        <v>16563</v>
      </c>
      <c r="C81" s="7" t="s">
        <v>1446</v>
      </c>
      <c r="D81" s="7">
        <v>44</v>
      </c>
      <c r="E81" s="7" t="s">
        <v>16564</v>
      </c>
      <c r="F81" s="7" t="s">
        <v>25174</v>
      </c>
      <c r="G81" s="7" t="s">
        <v>25175</v>
      </c>
      <c r="H81" s="7" t="s">
        <v>1450</v>
      </c>
      <c r="I81" s="7" t="s">
        <v>25176</v>
      </c>
      <c r="J81" s="7" t="s">
        <v>1452</v>
      </c>
      <c r="K81" s="7" t="s">
        <v>188</v>
      </c>
      <c r="L81" s="7" t="s">
        <v>189</v>
      </c>
      <c r="M81" s="7" t="s">
        <v>1461</v>
      </c>
      <c r="N81" s="7" t="s">
        <v>23</v>
      </c>
      <c r="O81" s="11">
        <v>3</v>
      </c>
      <c r="P81" s="11">
        <v>28</v>
      </c>
      <c r="Q81" s="11">
        <v>3</v>
      </c>
      <c r="R81" s="11">
        <f t="shared" si="4"/>
        <v>0</v>
      </c>
      <c r="S81" s="11" t="s">
        <v>1455</v>
      </c>
      <c r="U81" t="str">
        <f t="shared" si="5"/>
        <v>是</v>
      </c>
    </row>
    <row r="82" spans="1:21">
      <c r="A82" s="2" t="str">
        <f>K82&amp;MID(L:L,15,4)</f>
        <v>黄细妹3927</v>
      </c>
      <c r="B82" s="7" t="s">
        <v>1866</v>
      </c>
      <c r="C82" s="7" t="s">
        <v>1446</v>
      </c>
      <c r="D82" s="7">
        <v>27</v>
      </c>
      <c r="E82" s="7" t="s">
        <v>1867</v>
      </c>
      <c r="F82" s="7" t="s">
        <v>25177</v>
      </c>
      <c r="G82" s="7" t="s">
        <v>25178</v>
      </c>
      <c r="H82" s="7" t="s">
        <v>1450</v>
      </c>
      <c r="I82" s="7" t="s">
        <v>25179</v>
      </c>
      <c r="J82" s="7" t="s">
        <v>1452</v>
      </c>
      <c r="K82" s="7" t="s">
        <v>654</v>
      </c>
      <c r="L82" s="7" t="s">
        <v>655</v>
      </c>
      <c r="M82" s="7" t="s">
        <v>1453</v>
      </c>
      <c r="N82" s="7" t="s">
        <v>1467</v>
      </c>
      <c r="O82" s="11">
        <v>1</v>
      </c>
      <c r="P82" s="11">
        <v>43</v>
      </c>
      <c r="Q82" s="11">
        <v>1.5</v>
      </c>
      <c r="R82" s="11">
        <v>0</v>
      </c>
      <c r="S82" s="11" t="s">
        <v>1455</v>
      </c>
      <c r="U82" t="str">
        <f t="shared" si="5"/>
        <v>是</v>
      </c>
    </row>
    <row r="83" spans="1:21">
      <c r="A83" s="2" t="str">
        <f>K83&amp;MID(L:L,15,4)</f>
        <v>周群9567</v>
      </c>
      <c r="B83" s="7" t="s">
        <v>1871</v>
      </c>
      <c r="C83" s="7" t="s">
        <v>1457</v>
      </c>
      <c r="D83" s="7">
        <v>48</v>
      </c>
      <c r="E83" s="7" t="s">
        <v>1872</v>
      </c>
      <c r="F83" s="7" t="s">
        <v>25180</v>
      </c>
      <c r="G83" s="7" t="s">
        <v>25181</v>
      </c>
      <c r="H83" s="7" t="s">
        <v>1450</v>
      </c>
      <c r="I83" s="7" t="s">
        <v>18904</v>
      </c>
      <c r="J83" s="7" t="s">
        <v>1452</v>
      </c>
      <c r="K83" s="7" t="s">
        <v>619</v>
      </c>
      <c r="L83" s="7" t="s">
        <v>620</v>
      </c>
      <c r="M83" s="7" t="s">
        <v>1461</v>
      </c>
      <c r="N83" s="7" t="s">
        <v>23</v>
      </c>
      <c r="O83" s="11">
        <v>3</v>
      </c>
      <c r="P83" s="11">
        <v>15</v>
      </c>
      <c r="Q83" s="11">
        <v>3</v>
      </c>
      <c r="R83" s="11">
        <f t="shared" ref="R83:R99" si="6">O83-Q83</f>
        <v>0</v>
      </c>
      <c r="S83" s="11" t="s">
        <v>1455</v>
      </c>
      <c r="U83" t="str">
        <f t="shared" si="5"/>
        <v>是</v>
      </c>
    </row>
    <row r="84" spans="1:21">
      <c r="A84" s="2" t="str">
        <f>K84&amp;MID(L:L,15,4)</f>
        <v>孔庆彬0915</v>
      </c>
      <c r="B84" s="7" t="s">
        <v>1882</v>
      </c>
      <c r="C84" s="7" t="s">
        <v>1446</v>
      </c>
      <c r="D84" s="7">
        <v>37</v>
      </c>
      <c r="E84" s="7" t="s">
        <v>1883</v>
      </c>
      <c r="F84" s="7" t="s">
        <v>25182</v>
      </c>
      <c r="G84" s="7" t="s">
        <v>25183</v>
      </c>
      <c r="H84" s="7" t="s">
        <v>1450</v>
      </c>
      <c r="I84" s="7" t="s">
        <v>7326</v>
      </c>
      <c r="J84" s="7" t="s">
        <v>1452</v>
      </c>
      <c r="K84" s="7" t="s">
        <v>322</v>
      </c>
      <c r="L84" s="7" t="s">
        <v>323</v>
      </c>
      <c r="M84" s="7" t="s">
        <v>1453</v>
      </c>
      <c r="N84" s="7" t="s">
        <v>23</v>
      </c>
      <c r="O84" s="11">
        <v>1</v>
      </c>
      <c r="P84" s="11">
        <v>34</v>
      </c>
      <c r="Q84" s="11">
        <v>1.5</v>
      </c>
      <c r="R84" s="11">
        <v>0</v>
      </c>
      <c r="S84" s="11" t="s">
        <v>1455</v>
      </c>
      <c r="U84" t="str">
        <f t="shared" si="5"/>
        <v>是</v>
      </c>
    </row>
    <row r="85" spans="1:21">
      <c r="A85" s="2" t="str">
        <f>K85&amp;MID(L:L,15,4)</f>
        <v>叶满0046</v>
      </c>
      <c r="B85" s="7" t="s">
        <v>1887</v>
      </c>
      <c r="C85" s="7" t="s">
        <v>1446</v>
      </c>
      <c r="D85" s="7">
        <v>51</v>
      </c>
      <c r="E85" s="7" t="s">
        <v>1888</v>
      </c>
      <c r="F85" s="7" t="s">
        <v>25184</v>
      </c>
      <c r="G85" s="7" t="s">
        <v>25185</v>
      </c>
      <c r="H85" s="7" t="s">
        <v>1450</v>
      </c>
      <c r="I85" s="7" t="s">
        <v>25186</v>
      </c>
      <c r="J85" s="7" t="s">
        <v>1452</v>
      </c>
      <c r="K85" s="7" t="s">
        <v>909</v>
      </c>
      <c r="L85" s="7" t="s">
        <v>910</v>
      </c>
      <c r="M85" s="7" t="s">
        <v>1453</v>
      </c>
      <c r="N85" s="7" t="s">
        <v>1454</v>
      </c>
      <c r="O85" s="11">
        <v>1</v>
      </c>
      <c r="P85" s="11">
        <v>31</v>
      </c>
      <c r="Q85" s="11">
        <v>1.5</v>
      </c>
      <c r="R85" s="11">
        <v>0</v>
      </c>
      <c r="S85" s="11" t="s">
        <v>1455</v>
      </c>
      <c r="U85" t="str">
        <f t="shared" si="5"/>
        <v>是</v>
      </c>
    </row>
    <row r="86" spans="1:21">
      <c r="A86" s="2" t="str">
        <f>K86&amp;MID(L:L,15,4)</f>
        <v>朱毅0044</v>
      </c>
      <c r="B86" s="7" t="s">
        <v>1892</v>
      </c>
      <c r="C86" s="7" t="s">
        <v>1446</v>
      </c>
      <c r="D86" s="7">
        <v>48</v>
      </c>
      <c r="E86" s="7" t="s">
        <v>1893</v>
      </c>
      <c r="F86" s="7" t="s">
        <v>25187</v>
      </c>
      <c r="G86" s="7" t="s">
        <v>25188</v>
      </c>
      <c r="H86" s="7" t="s">
        <v>1450</v>
      </c>
      <c r="I86" s="7" t="s">
        <v>9790</v>
      </c>
      <c r="J86" s="7" t="s">
        <v>1452</v>
      </c>
      <c r="K86" s="7" t="s">
        <v>1044</v>
      </c>
      <c r="L86" s="7" t="s">
        <v>1897</v>
      </c>
      <c r="M86" s="7" t="s">
        <v>1461</v>
      </c>
      <c r="N86" s="7" t="s">
        <v>1454</v>
      </c>
      <c r="O86" s="11">
        <v>3</v>
      </c>
      <c r="P86" s="11">
        <v>5</v>
      </c>
      <c r="Q86" s="11">
        <v>3</v>
      </c>
      <c r="R86" s="11">
        <f t="shared" si="6"/>
        <v>0</v>
      </c>
      <c r="S86" s="11" t="s">
        <v>1455</v>
      </c>
      <c r="U86" t="str">
        <f t="shared" si="5"/>
        <v>是</v>
      </c>
    </row>
    <row r="87" spans="1:21">
      <c r="A87" s="2" t="str">
        <f>K87&amp;MID(L:L,15,4)</f>
        <v>彭次光5430</v>
      </c>
      <c r="B87" s="7" t="s">
        <v>1898</v>
      </c>
      <c r="C87" s="7" t="s">
        <v>1446</v>
      </c>
      <c r="D87" s="7">
        <v>56</v>
      </c>
      <c r="E87" s="7" t="s">
        <v>1899</v>
      </c>
      <c r="F87" s="7" t="s">
        <v>25189</v>
      </c>
      <c r="G87" s="7" t="s">
        <v>25190</v>
      </c>
      <c r="H87" s="7" t="s">
        <v>1450</v>
      </c>
      <c r="I87" s="7" t="s">
        <v>2194</v>
      </c>
      <c r="J87" s="7" t="s">
        <v>1452</v>
      </c>
      <c r="K87" s="7" t="s">
        <v>512</v>
      </c>
      <c r="L87" s="7" t="s">
        <v>513</v>
      </c>
      <c r="M87" s="7" t="s">
        <v>1453</v>
      </c>
      <c r="N87" s="7" t="s">
        <v>23</v>
      </c>
      <c r="O87" s="11">
        <v>2</v>
      </c>
      <c r="P87" s="11">
        <v>9</v>
      </c>
      <c r="Q87" s="11">
        <v>1.5</v>
      </c>
      <c r="R87" s="11">
        <f t="shared" si="6"/>
        <v>0.5</v>
      </c>
      <c r="S87" s="11" t="s">
        <v>1455</v>
      </c>
      <c r="U87" t="str">
        <f t="shared" si="5"/>
        <v>是</v>
      </c>
    </row>
    <row r="88" spans="1:21">
      <c r="A88" s="2" t="str">
        <f>K88&amp;MID(L:L,15,4)</f>
        <v>梁梅芳5148</v>
      </c>
      <c r="B88" s="7" t="s">
        <v>1949</v>
      </c>
      <c r="C88" s="7" t="s">
        <v>1457</v>
      </c>
      <c r="D88" s="7">
        <v>53</v>
      </c>
      <c r="E88" s="7" t="s">
        <v>1950</v>
      </c>
      <c r="F88" s="7" t="s">
        <v>25191</v>
      </c>
      <c r="G88" s="7" t="s">
        <v>25192</v>
      </c>
      <c r="H88" s="7" t="s">
        <v>1450</v>
      </c>
      <c r="I88" s="7" t="s">
        <v>21490</v>
      </c>
      <c r="J88" s="7" t="s">
        <v>1452</v>
      </c>
      <c r="K88" s="7" t="s">
        <v>305</v>
      </c>
      <c r="L88" s="7" t="s">
        <v>306</v>
      </c>
      <c r="M88" s="7" t="s">
        <v>1461</v>
      </c>
      <c r="N88" s="7" t="s">
        <v>23</v>
      </c>
      <c r="O88" s="11">
        <v>3</v>
      </c>
      <c r="P88" s="11">
        <v>2</v>
      </c>
      <c r="Q88" s="11">
        <v>3</v>
      </c>
      <c r="R88" s="11">
        <f t="shared" si="6"/>
        <v>0</v>
      </c>
      <c r="S88" s="11" t="s">
        <v>1455</v>
      </c>
      <c r="U88" t="str">
        <f t="shared" si="5"/>
        <v>是</v>
      </c>
    </row>
    <row r="89" spans="1:21">
      <c r="A89" s="2" t="str">
        <f>K89&amp;MID(L:L,15,4)</f>
        <v>苏雪珍0680</v>
      </c>
      <c r="B89" s="7" t="s">
        <v>1903</v>
      </c>
      <c r="C89" s="7" t="s">
        <v>1446</v>
      </c>
      <c r="D89" s="7">
        <v>53</v>
      </c>
      <c r="E89" s="7" t="s">
        <v>1904</v>
      </c>
      <c r="F89" s="7" t="s">
        <v>25193</v>
      </c>
      <c r="G89" s="7" t="s">
        <v>25194</v>
      </c>
      <c r="H89" s="7" t="s">
        <v>1450</v>
      </c>
      <c r="I89" s="7" t="s">
        <v>25195</v>
      </c>
      <c r="J89" s="7" t="s">
        <v>1452</v>
      </c>
      <c r="K89" s="7" t="s">
        <v>490</v>
      </c>
      <c r="L89" s="7" t="s">
        <v>491</v>
      </c>
      <c r="M89" s="7" t="s">
        <v>1453</v>
      </c>
      <c r="N89" s="7" t="s">
        <v>23</v>
      </c>
      <c r="O89" s="11">
        <v>6</v>
      </c>
      <c r="P89" s="11">
        <v>38</v>
      </c>
      <c r="Q89" s="11">
        <v>1.5</v>
      </c>
      <c r="R89" s="11">
        <f t="shared" si="6"/>
        <v>4.5</v>
      </c>
      <c r="S89" s="11" t="s">
        <v>1455</v>
      </c>
      <c r="U89" t="str">
        <f t="shared" si="5"/>
        <v>是</v>
      </c>
    </row>
    <row r="90" spans="1:21">
      <c r="A90" s="2" t="str">
        <f>K90&amp;MID(L:L,15,4)</f>
        <v>江和好0024</v>
      </c>
      <c r="B90" s="7" t="s">
        <v>18006</v>
      </c>
      <c r="C90" s="7" t="s">
        <v>1457</v>
      </c>
      <c r="D90" s="7">
        <v>40</v>
      </c>
      <c r="E90" s="7" t="s">
        <v>18007</v>
      </c>
      <c r="F90" s="7" t="s">
        <v>25196</v>
      </c>
      <c r="G90" s="7" t="s">
        <v>25197</v>
      </c>
      <c r="H90" s="7" t="s">
        <v>1450</v>
      </c>
      <c r="I90" s="7" t="s">
        <v>25198</v>
      </c>
      <c r="J90" s="7" t="s">
        <v>1452</v>
      </c>
      <c r="K90" s="7" t="s">
        <v>297</v>
      </c>
      <c r="L90" s="7" t="s">
        <v>298</v>
      </c>
      <c r="M90" s="7" t="s">
        <v>1453</v>
      </c>
      <c r="N90" s="7" t="s">
        <v>23</v>
      </c>
      <c r="O90" s="11">
        <v>10</v>
      </c>
      <c r="P90" s="11">
        <v>19</v>
      </c>
      <c r="Q90" s="11">
        <v>1.5</v>
      </c>
      <c r="R90" s="11">
        <f t="shared" si="6"/>
        <v>8.5</v>
      </c>
      <c r="S90" s="11" t="s">
        <v>1455</v>
      </c>
      <c r="U90" t="str">
        <f t="shared" si="5"/>
        <v>是</v>
      </c>
    </row>
    <row r="91" spans="1:21">
      <c r="A91" s="2" t="str">
        <f>K91&amp;MID(L:L,15,4)</f>
        <v>邝鉴谦1213</v>
      </c>
      <c r="B91" s="7" t="s">
        <v>1908</v>
      </c>
      <c r="C91" s="7" t="s">
        <v>1457</v>
      </c>
      <c r="D91" s="7">
        <v>37</v>
      </c>
      <c r="E91" s="7" t="s">
        <v>1909</v>
      </c>
      <c r="F91" s="7" t="s">
        <v>25199</v>
      </c>
      <c r="G91" s="7" t="s">
        <v>25200</v>
      </c>
      <c r="H91" s="7" t="s">
        <v>1912</v>
      </c>
      <c r="I91" s="7" t="s">
        <v>25201</v>
      </c>
      <c r="J91" s="7" t="s">
        <v>1452</v>
      </c>
      <c r="K91" s="7" t="s">
        <v>329</v>
      </c>
      <c r="L91" s="7" t="s">
        <v>330</v>
      </c>
      <c r="M91" s="7" t="s">
        <v>1453</v>
      </c>
      <c r="N91" s="7" t="s">
        <v>23</v>
      </c>
      <c r="O91" s="11">
        <v>11</v>
      </c>
      <c r="P91" s="11">
        <v>4</v>
      </c>
      <c r="Q91" s="11">
        <v>1.5</v>
      </c>
      <c r="R91" s="11">
        <f t="shared" si="6"/>
        <v>9.5</v>
      </c>
      <c r="S91" s="11" t="s">
        <v>1455</v>
      </c>
      <c r="U91" t="str">
        <f t="shared" si="5"/>
        <v>是</v>
      </c>
    </row>
    <row r="92" spans="1:21">
      <c r="A92" s="2" t="str">
        <f>K92&amp;MID(L:L,15,4)</f>
        <v>卢宜才0035</v>
      </c>
      <c r="B92" s="7" t="s">
        <v>1914</v>
      </c>
      <c r="C92" s="7" t="s">
        <v>1446</v>
      </c>
      <c r="D92" s="7">
        <v>51</v>
      </c>
      <c r="E92" s="7" t="s">
        <v>1915</v>
      </c>
      <c r="F92" s="7" t="s">
        <v>25202</v>
      </c>
      <c r="G92" s="7" t="s">
        <v>25203</v>
      </c>
      <c r="H92" s="7" t="s">
        <v>1450</v>
      </c>
      <c r="I92" s="7" t="s">
        <v>25204</v>
      </c>
      <c r="J92" s="7" t="s">
        <v>1452</v>
      </c>
      <c r="K92" s="7" t="s">
        <v>461</v>
      </c>
      <c r="L92" s="7" t="s">
        <v>462</v>
      </c>
      <c r="M92" s="7" t="s">
        <v>1461</v>
      </c>
      <c r="N92" s="7" t="s">
        <v>23</v>
      </c>
      <c r="O92" s="11">
        <v>3</v>
      </c>
      <c r="P92" s="11">
        <v>42</v>
      </c>
      <c r="Q92" s="11">
        <v>3</v>
      </c>
      <c r="R92" s="11">
        <f t="shared" si="6"/>
        <v>0</v>
      </c>
      <c r="S92" s="11" t="s">
        <v>1455</v>
      </c>
      <c r="U92" t="str">
        <f t="shared" si="5"/>
        <v>是</v>
      </c>
    </row>
    <row r="93" spans="1:21">
      <c r="A93" s="2" t="str">
        <f>K93&amp;MID(L:L,15,4)</f>
        <v>卢二妹1225</v>
      </c>
      <c r="B93" s="7" t="s">
        <v>1919</v>
      </c>
      <c r="C93" s="7" t="s">
        <v>1446</v>
      </c>
      <c r="D93" s="7">
        <v>63</v>
      </c>
      <c r="E93" s="7" t="s">
        <v>1920</v>
      </c>
      <c r="F93" s="7" t="s">
        <v>25205</v>
      </c>
      <c r="G93" s="7" t="s">
        <v>25206</v>
      </c>
      <c r="H93" s="7" t="s">
        <v>1450</v>
      </c>
      <c r="I93" s="7" t="s">
        <v>25207</v>
      </c>
      <c r="J93" s="7" t="s">
        <v>1452</v>
      </c>
      <c r="K93" s="7" t="s">
        <v>450</v>
      </c>
      <c r="L93" s="7" t="s">
        <v>451</v>
      </c>
      <c r="M93" s="7" t="s">
        <v>1453</v>
      </c>
      <c r="N93" s="7" t="s">
        <v>23</v>
      </c>
      <c r="O93" s="11">
        <v>5</v>
      </c>
      <c r="P93" s="11">
        <v>17</v>
      </c>
      <c r="Q93" s="11">
        <v>1.5</v>
      </c>
      <c r="R93" s="11">
        <f t="shared" si="6"/>
        <v>3.5</v>
      </c>
      <c r="S93" s="11" t="s">
        <v>1455</v>
      </c>
      <c r="U93" t="str">
        <f t="shared" si="5"/>
        <v>是</v>
      </c>
    </row>
    <row r="94" spans="1:21">
      <c r="A94" s="2" t="str">
        <f>K94&amp;MID(L:L,15,4)</f>
        <v>李光远3619</v>
      </c>
      <c r="B94" s="7" t="s">
        <v>17603</v>
      </c>
      <c r="C94" s="7" t="s">
        <v>1446</v>
      </c>
      <c r="D94" s="7">
        <v>60</v>
      </c>
      <c r="E94" s="7" t="s">
        <v>17604</v>
      </c>
      <c r="F94" s="7" t="s">
        <v>25208</v>
      </c>
      <c r="G94" s="7" t="s">
        <v>25209</v>
      </c>
      <c r="H94" s="7" t="s">
        <v>1450</v>
      </c>
      <c r="I94" s="7" t="s">
        <v>25210</v>
      </c>
      <c r="J94" s="7" t="s">
        <v>1452</v>
      </c>
      <c r="K94" s="7" t="s">
        <v>370</v>
      </c>
      <c r="L94" s="7" t="s">
        <v>371</v>
      </c>
      <c r="M94" s="7" t="s">
        <v>1461</v>
      </c>
      <c r="N94" s="7" t="s">
        <v>23</v>
      </c>
      <c r="O94" s="11">
        <v>18</v>
      </c>
      <c r="P94" s="11">
        <v>57</v>
      </c>
      <c r="Q94" s="11">
        <v>3</v>
      </c>
      <c r="R94" s="11">
        <f t="shared" si="6"/>
        <v>15</v>
      </c>
      <c r="S94" s="11" t="s">
        <v>1455</v>
      </c>
      <c r="U94" t="str">
        <f t="shared" si="5"/>
        <v>是</v>
      </c>
    </row>
    <row r="95" spans="1:21">
      <c r="A95" s="2" t="str">
        <f>K95&amp;MID(L:L,15,4)</f>
        <v>刘景昌4518</v>
      </c>
      <c r="B95" s="7" t="s">
        <v>1929</v>
      </c>
      <c r="C95" s="7" t="s">
        <v>1446</v>
      </c>
      <c r="D95" s="7">
        <v>58</v>
      </c>
      <c r="E95" s="7" t="s">
        <v>1930</v>
      </c>
      <c r="F95" s="7" t="s">
        <v>25211</v>
      </c>
      <c r="G95" s="7" t="s">
        <v>25212</v>
      </c>
      <c r="H95" s="7" t="s">
        <v>1450</v>
      </c>
      <c r="I95" s="7" t="s">
        <v>6939</v>
      </c>
      <c r="J95" s="7" t="s">
        <v>1452</v>
      </c>
      <c r="K95" s="7" t="s">
        <v>404</v>
      </c>
      <c r="L95" s="7" t="s">
        <v>405</v>
      </c>
      <c r="M95" s="7" t="s">
        <v>1461</v>
      </c>
      <c r="N95" s="7" t="s">
        <v>23</v>
      </c>
      <c r="O95" s="11">
        <v>3</v>
      </c>
      <c r="P95" s="11">
        <v>38</v>
      </c>
      <c r="Q95" s="11">
        <v>3</v>
      </c>
      <c r="R95" s="11">
        <f t="shared" si="6"/>
        <v>0</v>
      </c>
      <c r="S95" s="11" t="s">
        <v>1455</v>
      </c>
      <c r="U95" t="str">
        <f t="shared" si="5"/>
        <v>是</v>
      </c>
    </row>
    <row r="96" spans="1:21">
      <c r="A96" s="2" t="str">
        <f>K96&amp;MID(L:L,15,4)</f>
        <v>伍炳基3938</v>
      </c>
      <c r="B96" s="7" t="s">
        <v>1934</v>
      </c>
      <c r="C96" s="7" t="s">
        <v>1446</v>
      </c>
      <c r="D96" s="7">
        <v>47</v>
      </c>
      <c r="E96" s="7" t="s">
        <v>1935</v>
      </c>
      <c r="F96" s="7" t="s">
        <v>25213</v>
      </c>
      <c r="G96" s="7" t="s">
        <v>25214</v>
      </c>
      <c r="H96" s="7" t="s">
        <v>1450</v>
      </c>
      <c r="I96" s="7" t="s">
        <v>7565</v>
      </c>
      <c r="J96" s="7" t="s">
        <v>1452</v>
      </c>
      <c r="K96" s="7" t="s">
        <v>275</v>
      </c>
      <c r="L96" s="7" t="s">
        <v>276</v>
      </c>
      <c r="M96" s="7" t="s">
        <v>1461</v>
      </c>
      <c r="N96" s="7" t="s">
        <v>23</v>
      </c>
      <c r="O96" s="11">
        <v>3</v>
      </c>
      <c r="P96" s="11">
        <v>30</v>
      </c>
      <c r="Q96" s="11">
        <v>3</v>
      </c>
      <c r="R96" s="11">
        <f t="shared" si="6"/>
        <v>0</v>
      </c>
      <c r="S96" s="11" t="s">
        <v>1455</v>
      </c>
      <c r="U96" t="str">
        <f t="shared" si="5"/>
        <v>是</v>
      </c>
    </row>
    <row r="97" spans="1:21">
      <c r="A97" s="2" t="str">
        <f>K97&amp;MID(L:L,15,4)</f>
        <v>徐金汉1238</v>
      </c>
      <c r="B97" s="7" t="s">
        <v>1939</v>
      </c>
      <c r="C97" s="7" t="s">
        <v>1446</v>
      </c>
      <c r="D97" s="7">
        <v>52</v>
      </c>
      <c r="E97" s="7" t="s">
        <v>1940</v>
      </c>
      <c r="F97" s="7" t="s">
        <v>25215</v>
      </c>
      <c r="G97" s="7" t="s">
        <v>25216</v>
      </c>
      <c r="H97" s="7" t="s">
        <v>1450</v>
      </c>
      <c r="I97" s="7" t="s">
        <v>25217</v>
      </c>
      <c r="J97" s="7" t="s">
        <v>1452</v>
      </c>
      <c r="K97" s="7" t="s">
        <v>616</v>
      </c>
      <c r="L97" s="7" t="s">
        <v>617</v>
      </c>
      <c r="M97" s="7" t="s">
        <v>1453</v>
      </c>
      <c r="N97" s="7" t="s">
        <v>23</v>
      </c>
      <c r="O97" s="11">
        <v>2</v>
      </c>
      <c r="P97" s="11">
        <v>0</v>
      </c>
      <c r="Q97" s="11">
        <v>1.5</v>
      </c>
      <c r="R97" s="11">
        <f t="shared" si="6"/>
        <v>0.5</v>
      </c>
      <c r="S97" s="11" t="s">
        <v>1455</v>
      </c>
      <c r="U97" t="str">
        <f t="shared" si="5"/>
        <v>是</v>
      </c>
    </row>
    <row r="98" spans="1:21">
      <c r="A98" s="2" t="str">
        <f>K98&amp;MID(L:L,15,4)</f>
        <v>袁有美4227</v>
      </c>
      <c r="B98" s="7" t="s">
        <v>1944</v>
      </c>
      <c r="C98" s="7" t="s">
        <v>1457</v>
      </c>
      <c r="D98" s="7">
        <v>48</v>
      </c>
      <c r="E98" s="7" t="s">
        <v>1945</v>
      </c>
      <c r="F98" s="7" t="s">
        <v>25218</v>
      </c>
      <c r="G98" s="7" t="s">
        <v>25219</v>
      </c>
      <c r="H98" s="7" t="s">
        <v>1450</v>
      </c>
      <c r="I98" s="7" t="s">
        <v>25220</v>
      </c>
      <c r="J98" s="7" t="s">
        <v>1452</v>
      </c>
      <c r="K98" s="7" t="s">
        <v>913</v>
      </c>
      <c r="L98" s="7" t="s">
        <v>914</v>
      </c>
      <c r="M98" s="7" t="s">
        <v>1461</v>
      </c>
      <c r="N98" s="7" t="s">
        <v>1467</v>
      </c>
      <c r="O98" s="11">
        <v>4</v>
      </c>
      <c r="P98" s="11">
        <v>4</v>
      </c>
      <c r="Q98" s="11">
        <v>3</v>
      </c>
      <c r="R98" s="11">
        <f t="shared" si="6"/>
        <v>1</v>
      </c>
      <c r="S98" s="11" t="s">
        <v>1455</v>
      </c>
      <c r="U98" t="str">
        <f t="shared" si="5"/>
        <v>是</v>
      </c>
    </row>
    <row r="99" spans="1:21">
      <c r="A99" s="2" t="str">
        <f>K99&amp;MID(L:L,15,4)</f>
        <v>杨清葵2728</v>
      </c>
      <c r="B99" s="7" t="s">
        <v>1958</v>
      </c>
      <c r="C99" s="7" t="s">
        <v>1446</v>
      </c>
      <c r="D99" s="7">
        <v>34</v>
      </c>
      <c r="E99" s="7" t="s">
        <v>962</v>
      </c>
      <c r="F99" s="7" t="s">
        <v>25221</v>
      </c>
      <c r="G99" s="7" t="s">
        <v>25222</v>
      </c>
      <c r="H99" s="7" t="s">
        <v>1450</v>
      </c>
      <c r="I99" s="7" t="s">
        <v>25223</v>
      </c>
      <c r="J99" s="7" t="s">
        <v>1452</v>
      </c>
      <c r="K99" s="7" t="s">
        <v>957</v>
      </c>
      <c r="L99" s="7" t="s">
        <v>958</v>
      </c>
      <c r="M99" s="7" t="s">
        <v>1453</v>
      </c>
      <c r="N99" s="7" t="s">
        <v>1467</v>
      </c>
      <c r="O99" s="11">
        <v>2</v>
      </c>
      <c r="P99" s="11">
        <v>1</v>
      </c>
      <c r="Q99" s="11">
        <v>1.5</v>
      </c>
      <c r="R99" s="11">
        <f t="shared" si="6"/>
        <v>0.5</v>
      </c>
      <c r="S99" s="11" t="s">
        <v>1455</v>
      </c>
      <c r="U99" t="str">
        <f t="shared" si="5"/>
        <v>是</v>
      </c>
    </row>
    <row r="100" spans="1:21">
      <c r="A100" s="2" t="str">
        <f>K100&amp;MID(L:L,15,4)</f>
        <v>张翠维0624</v>
      </c>
      <c r="B100" s="7" t="s">
        <v>1962</v>
      </c>
      <c r="C100" s="7" t="s">
        <v>1446</v>
      </c>
      <c r="D100" s="7">
        <v>49</v>
      </c>
      <c r="E100" s="7" t="s">
        <v>1963</v>
      </c>
      <c r="F100" s="7" t="s">
        <v>25224</v>
      </c>
      <c r="G100" s="7" t="s">
        <v>25225</v>
      </c>
      <c r="H100" s="7" t="s">
        <v>1450</v>
      </c>
      <c r="I100" s="7" t="s">
        <v>25226</v>
      </c>
      <c r="J100" s="7" t="s">
        <v>1452</v>
      </c>
      <c r="K100" s="7" t="s">
        <v>334</v>
      </c>
      <c r="L100" s="7" t="s">
        <v>335</v>
      </c>
      <c r="M100" s="7" t="s">
        <v>1453</v>
      </c>
      <c r="N100" s="7" t="s">
        <v>23</v>
      </c>
      <c r="O100" s="11">
        <v>1</v>
      </c>
      <c r="P100" s="11">
        <v>47</v>
      </c>
      <c r="Q100" s="11">
        <v>1.5</v>
      </c>
      <c r="R100" s="11">
        <v>0</v>
      </c>
      <c r="S100" s="11" t="s">
        <v>1455</v>
      </c>
      <c r="U100" t="str">
        <f t="shared" si="5"/>
        <v>是</v>
      </c>
    </row>
    <row r="101" spans="1:21">
      <c r="A101" s="2" t="str">
        <f>K101&amp;MID(L:L,15,4)</f>
        <v>陈丽华3928</v>
      </c>
      <c r="B101" s="7" t="s">
        <v>1967</v>
      </c>
      <c r="C101" s="7" t="s">
        <v>1446</v>
      </c>
      <c r="D101" s="7">
        <v>49</v>
      </c>
      <c r="E101" s="7" t="s">
        <v>1108</v>
      </c>
      <c r="F101" s="7" t="s">
        <v>25227</v>
      </c>
      <c r="G101" s="7" t="s">
        <v>25228</v>
      </c>
      <c r="H101" s="7" t="s">
        <v>1450</v>
      </c>
      <c r="I101" s="7" t="s">
        <v>25229</v>
      </c>
      <c r="J101" s="7" t="s">
        <v>1452</v>
      </c>
      <c r="K101" s="7" t="s">
        <v>1109</v>
      </c>
      <c r="L101" s="7" t="s">
        <v>1110</v>
      </c>
      <c r="M101" s="7" t="s">
        <v>1461</v>
      </c>
      <c r="N101" s="7" t="s">
        <v>1467</v>
      </c>
      <c r="O101" s="11">
        <v>4</v>
      </c>
      <c r="P101" s="11">
        <v>47</v>
      </c>
      <c r="Q101" s="11">
        <v>3</v>
      </c>
      <c r="R101" s="11">
        <f t="shared" ref="R101:R107" si="7">O101-Q101</f>
        <v>1</v>
      </c>
      <c r="S101" s="11" t="s">
        <v>1455</v>
      </c>
      <c r="U101" t="str">
        <f t="shared" si="5"/>
        <v>是</v>
      </c>
    </row>
    <row r="102" spans="1:21">
      <c r="A102" s="2" t="str">
        <f>K102&amp;MID(L:L,15,4)</f>
        <v>陈有妹142X</v>
      </c>
      <c r="B102" s="7" t="s">
        <v>5236</v>
      </c>
      <c r="C102" s="7" t="s">
        <v>1457</v>
      </c>
      <c r="D102" s="7">
        <v>58</v>
      </c>
      <c r="E102" s="7" t="s">
        <v>1102</v>
      </c>
      <c r="F102" s="7" t="s">
        <v>25230</v>
      </c>
      <c r="G102" s="7" t="s">
        <v>25231</v>
      </c>
      <c r="H102" s="7" t="s">
        <v>1450</v>
      </c>
      <c r="I102" s="7" t="s">
        <v>25232</v>
      </c>
      <c r="J102" s="7" t="s">
        <v>1452</v>
      </c>
      <c r="K102" s="7" t="s">
        <v>1097</v>
      </c>
      <c r="L102" s="7" t="s">
        <v>1098</v>
      </c>
      <c r="M102" s="7" t="s">
        <v>1461</v>
      </c>
      <c r="N102" s="7" t="s">
        <v>1454</v>
      </c>
      <c r="O102" s="11">
        <v>6</v>
      </c>
      <c r="P102" s="11">
        <v>26</v>
      </c>
      <c r="Q102" s="11">
        <v>3</v>
      </c>
      <c r="R102" s="11">
        <f t="shared" si="7"/>
        <v>3</v>
      </c>
      <c r="S102" s="11" t="s">
        <v>1455</v>
      </c>
      <c r="U102" t="str">
        <f t="shared" si="5"/>
        <v>是</v>
      </c>
    </row>
    <row r="103" spans="1:21">
      <c r="A103" s="2" t="str">
        <f>K103&amp;MID(L:L,15,4)</f>
        <v>黄笑英3045</v>
      </c>
      <c r="B103" s="7" t="s">
        <v>1840</v>
      </c>
      <c r="C103" s="7" t="s">
        <v>1457</v>
      </c>
      <c r="D103" s="7">
        <v>50</v>
      </c>
      <c r="E103" s="7" t="s">
        <v>1841</v>
      </c>
      <c r="F103" s="7" t="s">
        <v>25233</v>
      </c>
      <c r="G103" s="7" t="s">
        <v>25234</v>
      </c>
      <c r="H103" s="7" t="s">
        <v>1450</v>
      </c>
      <c r="I103" s="7" t="s">
        <v>25235</v>
      </c>
      <c r="J103" s="7" t="s">
        <v>1452</v>
      </c>
      <c r="K103" s="7" t="s">
        <v>425</v>
      </c>
      <c r="L103" s="7" t="s">
        <v>426</v>
      </c>
      <c r="M103" s="7" t="s">
        <v>1461</v>
      </c>
      <c r="N103" s="7" t="s">
        <v>23</v>
      </c>
      <c r="O103" s="11">
        <v>4</v>
      </c>
      <c r="P103" s="11">
        <v>55</v>
      </c>
      <c r="Q103" s="11">
        <v>3</v>
      </c>
      <c r="R103" s="11">
        <f t="shared" si="7"/>
        <v>1</v>
      </c>
      <c r="S103" s="11" t="s">
        <v>1455</v>
      </c>
      <c r="U103" t="str">
        <f t="shared" si="5"/>
        <v>是</v>
      </c>
    </row>
    <row r="104" spans="1:21">
      <c r="A104" s="2" t="str">
        <f>K104&amp;MID(L:L,15,4)</f>
        <v>王彩珍1227</v>
      </c>
      <c r="B104" s="7" t="s">
        <v>1974</v>
      </c>
      <c r="C104" s="7" t="s">
        <v>1446</v>
      </c>
      <c r="D104" s="7">
        <v>44</v>
      </c>
      <c r="E104" s="7" t="s">
        <v>1043</v>
      </c>
      <c r="F104" s="7" t="s">
        <v>25236</v>
      </c>
      <c r="G104" s="7" t="s">
        <v>25237</v>
      </c>
      <c r="H104" s="7" t="s">
        <v>1450</v>
      </c>
      <c r="I104" s="7" t="s">
        <v>17427</v>
      </c>
      <c r="J104" s="7" t="s">
        <v>1452</v>
      </c>
      <c r="K104" s="7" t="s">
        <v>554</v>
      </c>
      <c r="L104" s="7" t="s">
        <v>555</v>
      </c>
      <c r="M104" s="7" t="s">
        <v>1461</v>
      </c>
      <c r="N104" s="7" t="s">
        <v>23</v>
      </c>
      <c r="O104" s="11">
        <v>3</v>
      </c>
      <c r="P104" s="11">
        <v>15</v>
      </c>
      <c r="Q104" s="11">
        <v>3</v>
      </c>
      <c r="R104" s="11">
        <f t="shared" si="7"/>
        <v>0</v>
      </c>
      <c r="S104" s="11" t="s">
        <v>1455</v>
      </c>
      <c r="U104" t="str">
        <f t="shared" si="5"/>
        <v>是</v>
      </c>
    </row>
    <row r="105" spans="1:21">
      <c r="A105" s="2" t="str">
        <f>K105&amp;MID(L:L,15,4)</f>
        <v>吴翠薇2742</v>
      </c>
      <c r="B105" s="7" t="s">
        <v>1978</v>
      </c>
      <c r="C105" s="7" t="s">
        <v>1457</v>
      </c>
      <c r="D105" s="7">
        <v>53</v>
      </c>
      <c r="E105" s="7" t="s">
        <v>1979</v>
      </c>
      <c r="F105" s="7" t="s">
        <v>25238</v>
      </c>
      <c r="G105" s="7" t="s">
        <v>25239</v>
      </c>
      <c r="H105" s="7" t="s">
        <v>1982</v>
      </c>
      <c r="I105" s="7" t="s">
        <v>20396</v>
      </c>
      <c r="J105" s="7" t="s">
        <v>1452</v>
      </c>
      <c r="K105" s="7" t="s">
        <v>672</v>
      </c>
      <c r="L105" s="7" t="s">
        <v>673</v>
      </c>
      <c r="M105" s="7" t="s">
        <v>1461</v>
      </c>
      <c r="N105" s="7" t="s">
        <v>23</v>
      </c>
      <c r="O105" s="11">
        <v>3</v>
      </c>
      <c r="P105" s="11">
        <v>2</v>
      </c>
      <c r="Q105" s="11">
        <v>3</v>
      </c>
      <c r="R105" s="11">
        <f t="shared" si="7"/>
        <v>0</v>
      </c>
      <c r="S105" s="11" t="s">
        <v>1455</v>
      </c>
      <c r="U105" t="str">
        <f t="shared" si="5"/>
        <v>是</v>
      </c>
    </row>
    <row r="106" spans="1:21">
      <c r="A106" s="2" t="str">
        <f>K106&amp;MID(L:L,15,4)</f>
        <v>卢顺爱1226</v>
      </c>
      <c r="B106" s="7" t="s">
        <v>16567</v>
      </c>
      <c r="C106" s="7" t="s">
        <v>1457</v>
      </c>
      <c r="D106" s="7">
        <v>58</v>
      </c>
      <c r="E106" s="7" t="s">
        <v>612</v>
      </c>
      <c r="F106" s="7" t="s">
        <v>25240</v>
      </c>
      <c r="G106" s="7" t="s">
        <v>25241</v>
      </c>
      <c r="H106" s="7" t="s">
        <v>1450</v>
      </c>
      <c r="I106" s="7" t="s">
        <v>25242</v>
      </c>
      <c r="J106" s="7" t="s">
        <v>1452</v>
      </c>
      <c r="K106" s="7" t="s">
        <v>458</v>
      </c>
      <c r="L106" s="7" t="s">
        <v>459</v>
      </c>
      <c r="M106" s="7" t="s">
        <v>1453</v>
      </c>
      <c r="N106" s="7" t="s">
        <v>23</v>
      </c>
      <c r="O106" s="11">
        <v>2</v>
      </c>
      <c r="P106" s="11">
        <v>25</v>
      </c>
      <c r="Q106" s="11">
        <v>1.5</v>
      </c>
      <c r="R106" s="11">
        <f t="shared" si="7"/>
        <v>0.5</v>
      </c>
      <c r="S106" s="11" t="s">
        <v>1455</v>
      </c>
      <c r="U106" t="str">
        <f t="shared" si="5"/>
        <v>是</v>
      </c>
    </row>
    <row r="107" spans="1:21">
      <c r="A107" s="2" t="str">
        <f>K107&amp;MID(L:L,15,4)</f>
        <v>简泽云1245</v>
      </c>
      <c r="B107" s="7" t="s">
        <v>1991</v>
      </c>
      <c r="C107" s="7" t="s">
        <v>1446</v>
      </c>
      <c r="D107" s="7">
        <v>58</v>
      </c>
      <c r="E107" s="7" t="s">
        <v>1992</v>
      </c>
      <c r="F107" s="7" t="s">
        <v>25243</v>
      </c>
      <c r="G107" s="7" t="s">
        <v>25244</v>
      </c>
      <c r="H107" s="7" t="s">
        <v>1450</v>
      </c>
      <c r="I107" s="7" t="s">
        <v>15879</v>
      </c>
      <c r="J107" s="7" t="s">
        <v>1452</v>
      </c>
      <c r="K107" s="7" t="s">
        <v>626</v>
      </c>
      <c r="L107" s="7" t="s">
        <v>627</v>
      </c>
      <c r="M107" s="7" t="s">
        <v>1461</v>
      </c>
      <c r="N107" s="7" t="s">
        <v>1467</v>
      </c>
      <c r="O107" s="11">
        <v>3</v>
      </c>
      <c r="P107" s="11">
        <v>7</v>
      </c>
      <c r="Q107" s="11">
        <v>3</v>
      </c>
      <c r="R107" s="11">
        <f t="shared" si="7"/>
        <v>0</v>
      </c>
      <c r="S107" s="11" t="s">
        <v>1455</v>
      </c>
      <c r="U107" t="str">
        <f t="shared" si="5"/>
        <v>是</v>
      </c>
    </row>
    <row r="108" spans="1:21">
      <c r="A108" s="2" t="str">
        <f>K108&amp;MID(L:L,15,4)</f>
        <v>陈蝶娇5424</v>
      </c>
      <c r="B108" s="7" t="s">
        <v>1996</v>
      </c>
      <c r="C108" s="7" t="s">
        <v>1446</v>
      </c>
      <c r="D108" s="7">
        <v>63</v>
      </c>
      <c r="E108" s="7" t="s">
        <v>1997</v>
      </c>
      <c r="F108" s="7" t="s">
        <v>25245</v>
      </c>
      <c r="G108" s="7" t="s">
        <v>25246</v>
      </c>
      <c r="H108" s="7" t="s">
        <v>1450</v>
      </c>
      <c r="I108" s="7" t="s">
        <v>19477</v>
      </c>
      <c r="J108" s="7" t="s">
        <v>1452</v>
      </c>
      <c r="K108" s="7" t="s">
        <v>51</v>
      </c>
      <c r="L108" s="7" t="s">
        <v>52</v>
      </c>
      <c r="M108" s="7" t="s">
        <v>1453</v>
      </c>
      <c r="N108" s="7" t="s">
        <v>23</v>
      </c>
      <c r="O108" s="11">
        <v>1</v>
      </c>
      <c r="P108" s="11">
        <v>50</v>
      </c>
      <c r="Q108" s="11">
        <v>1.5</v>
      </c>
      <c r="R108" s="11">
        <v>0</v>
      </c>
      <c r="S108" s="11" t="s">
        <v>1455</v>
      </c>
      <c r="U108" t="str">
        <f t="shared" si="5"/>
        <v>是</v>
      </c>
    </row>
    <row r="109" spans="1:21">
      <c r="A109" s="2" t="str">
        <f>K109&amp;MID(L:L,15,4)</f>
        <v>周彩燕0045</v>
      </c>
      <c r="B109" s="7" t="s">
        <v>2001</v>
      </c>
      <c r="C109" s="7" t="s">
        <v>1446</v>
      </c>
      <c r="D109" s="7">
        <v>55</v>
      </c>
      <c r="E109" s="7" t="s">
        <v>2002</v>
      </c>
      <c r="F109" s="7" t="s">
        <v>25247</v>
      </c>
      <c r="G109" s="7" t="s">
        <v>25248</v>
      </c>
      <c r="H109" s="7" t="s">
        <v>1450</v>
      </c>
      <c r="I109" s="7" t="s">
        <v>25249</v>
      </c>
      <c r="J109" s="7" t="s">
        <v>1452</v>
      </c>
      <c r="K109" s="7" t="s">
        <v>810</v>
      </c>
      <c r="L109" s="7" t="s">
        <v>811</v>
      </c>
      <c r="M109" s="7" t="s">
        <v>1453</v>
      </c>
      <c r="N109" s="7" t="s">
        <v>23</v>
      </c>
      <c r="O109" s="11">
        <v>2</v>
      </c>
      <c r="P109" s="11">
        <v>59</v>
      </c>
      <c r="Q109" s="11">
        <v>1.5</v>
      </c>
      <c r="R109" s="11">
        <f t="shared" ref="R109:R115" si="8">O109-Q109</f>
        <v>0.5</v>
      </c>
      <c r="S109" s="11" t="s">
        <v>1455</v>
      </c>
      <c r="U109" t="str">
        <f t="shared" si="5"/>
        <v>是</v>
      </c>
    </row>
    <row r="110" spans="1:21">
      <c r="A110" s="2" t="str">
        <f>K110&amp;MID(L:L,15,4)</f>
        <v>邓锦文0633</v>
      </c>
      <c r="B110" s="7" t="s">
        <v>2006</v>
      </c>
      <c r="C110" s="7" t="s">
        <v>1446</v>
      </c>
      <c r="D110" s="7">
        <v>41</v>
      </c>
      <c r="E110" s="7" t="s">
        <v>1833</v>
      </c>
      <c r="F110" s="7" t="s">
        <v>25051</v>
      </c>
      <c r="G110" s="7" t="s">
        <v>25250</v>
      </c>
      <c r="H110" s="7" t="s">
        <v>1450</v>
      </c>
      <c r="I110" s="7" t="s">
        <v>4756</v>
      </c>
      <c r="J110" s="7" t="s">
        <v>1452</v>
      </c>
      <c r="K110" s="7" t="s">
        <v>131</v>
      </c>
      <c r="L110" s="7" t="s">
        <v>132</v>
      </c>
      <c r="M110" s="7" t="s">
        <v>1453</v>
      </c>
      <c r="N110" s="7" t="s">
        <v>23</v>
      </c>
      <c r="O110" s="11">
        <v>2</v>
      </c>
      <c r="P110" s="11">
        <v>8</v>
      </c>
      <c r="Q110" s="11">
        <v>1.5</v>
      </c>
      <c r="R110" s="11">
        <f t="shared" si="8"/>
        <v>0.5</v>
      </c>
      <c r="S110" s="11" t="s">
        <v>1455</v>
      </c>
      <c r="U110" t="str">
        <f t="shared" si="5"/>
        <v>是</v>
      </c>
    </row>
    <row r="111" spans="1:21">
      <c r="A111" s="2" t="str">
        <f>K111&amp;MID(L:L,15,4)</f>
        <v>戴秋燕1569</v>
      </c>
      <c r="B111" s="7" t="s">
        <v>2010</v>
      </c>
      <c r="C111" s="7" t="s">
        <v>1457</v>
      </c>
      <c r="D111" s="7">
        <v>30</v>
      </c>
      <c r="E111" s="7" t="s">
        <v>2011</v>
      </c>
      <c r="F111" s="7" t="s">
        <v>25251</v>
      </c>
      <c r="G111" s="7" t="s">
        <v>25252</v>
      </c>
      <c r="H111" s="7" t="s">
        <v>1450</v>
      </c>
      <c r="I111" s="7" t="s">
        <v>25253</v>
      </c>
      <c r="J111" s="7" t="s">
        <v>1452</v>
      </c>
      <c r="K111" s="7" t="s">
        <v>125</v>
      </c>
      <c r="L111" s="7" t="s">
        <v>126</v>
      </c>
      <c r="M111" s="7" t="s">
        <v>1453</v>
      </c>
      <c r="N111" s="7" t="s">
        <v>23</v>
      </c>
      <c r="O111" s="11">
        <v>6</v>
      </c>
      <c r="P111" s="11">
        <v>12</v>
      </c>
      <c r="Q111" s="11">
        <v>1.5</v>
      </c>
      <c r="R111" s="11">
        <f t="shared" si="8"/>
        <v>4.5</v>
      </c>
      <c r="S111" s="11" t="s">
        <v>1455</v>
      </c>
      <c r="U111" t="str">
        <f t="shared" si="5"/>
        <v>是</v>
      </c>
    </row>
    <row r="112" spans="1:21">
      <c r="A112" s="2" t="str">
        <f>K112&amp;MID(L:L,15,4)</f>
        <v>苏洁贞5626</v>
      </c>
      <c r="B112" s="7" t="s">
        <v>2015</v>
      </c>
      <c r="C112" s="7" t="s">
        <v>1446</v>
      </c>
      <c r="D112" s="7">
        <v>59</v>
      </c>
      <c r="E112" s="7" t="s">
        <v>2016</v>
      </c>
      <c r="F112" s="7" t="s">
        <v>25254</v>
      </c>
      <c r="G112" s="7" t="s">
        <v>25255</v>
      </c>
      <c r="H112" s="7" t="s">
        <v>1450</v>
      </c>
      <c r="I112" s="7" t="s">
        <v>25256</v>
      </c>
      <c r="J112" s="7" t="s">
        <v>1452</v>
      </c>
      <c r="K112" s="7" t="s">
        <v>533</v>
      </c>
      <c r="L112" s="7" t="s">
        <v>534</v>
      </c>
      <c r="M112" s="7" t="s">
        <v>1461</v>
      </c>
      <c r="N112" s="7" t="s">
        <v>23</v>
      </c>
      <c r="O112" s="11">
        <v>4</v>
      </c>
      <c r="P112" s="11">
        <v>34</v>
      </c>
      <c r="Q112" s="11">
        <v>3</v>
      </c>
      <c r="R112" s="11">
        <f t="shared" si="8"/>
        <v>1</v>
      </c>
      <c r="S112" s="11" t="s">
        <v>1455</v>
      </c>
      <c r="U112" t="str">
        <f t="shared" si="5"/>
        <v>是</v>
      </c>
    </row>
    <row r="113" spans="1:21">
      <c r="A113" s="2" t="str">
        <f>K113&amp;MID(L:L,15,4)</f>
        <v>欧赛娥1241</v>
      </c>
      <c r="B113" s="7" t="s">
        <v>2020</v>
      </c>
      <c r="C113" s="7" t="s">
        <v>1446</v>
      </c>
      <c r="D113" s="7">
        <v>60</v>
      </c>
      <c r="E113" s="7" t="s">
        <v>2021</v>
      </c>
      <c r="F113" s="7" t="s">
        <v>25257</v>
      </c>
      <c r="G113" s="7" t="s">
        <v>25258</v>
      </c>
      <c r="H113" s="7" t="s">
        <v>1450</v>
      </c>
      <c r="I113" s="7" t="s">
        <v>11918</v>
      </c>
      <c r="J113" s="7" t="s">
        <v>1452</v>
      </c>
      <c r="K113" s="7" t="s">
        <v>432</v>
      </c>
      <c r="L113" s="7" t="s">
        <v>433</v>
      </c>
      <c r="M113" s="7" t="s">
        <v>1453</v>
      </c>
      <c r="N113" s="7" t="s">
        <v>23</v>
      </c>
      <c r="O113" s="11">
        <v>2</v>
      </c>
      <c r="P113" s="11">
        <v>53</v>
      </c>
      <c r="Q113" s="11">
        <v>1.5</v>
      </c>
      <c r="R113" s="11">
        <f t="shared" si="8"/>
        <v>0.5</v>
      </c>
      <c r="S113" s="11" t="s">
        <v>1455</v>
      </c>
      <c r="U113" t="str">
        <f t="shared" si="5"/>
        <v>是</v>
      </c>
    </row>
    <row r="114" spans="1:21">
      <c r="A114" s="2" t="str">
        <f>K114&amp;MID(L:L,15,4)</f>
        <v>陈汤兰1521</v>
      </c>
      <c r="B114" s="7" t="s">
        <v>16527</v>
      </c>
      <c r="C114" s="7" t="s">
        <v>1457</v>
      </c>
      <c r="D114" s="7">
        <v>45</v>
      </c>
      <c r="E114" s="7" t="s">
        <v>16528</v>
      </c>
      <c r="F114" s="7" t="s">
        <v>25259</v>
      </c>
      <c r="G114" s="7" t="s">
        <v>25260</v>
      </c>
      <c r="H114" s="7" t="s">
        <v>1450</v>
      </c>
      <c r="I114" s="7" t="s">
        <v>25261</v>
      </c>
      <c r="J114" s="7" t="s">
        <v>1452</v>
      </c>
      <c r="K114" s="7" t="s">
        <v>758</v>
      </c>
      <c r="L114" s="7" t="s">
        <v>759</v>
      </c>
      <c r="M114" s="7" t="s">
        <v>1453</v>
      </c>
      <c r="N114" s="7" t="s">
        <v>23</v>
      </c>
      <c r="O114" s="11">
        <v>2</v>
      </c>
      <c r="P114" s="11">
        <v>12</v>
      </c>
      <c r="Q114" s="11">
        <v>1.5</v>
      </c>
      <c r="R114" s="11">
        <f t="shared" si="8"/>
        <v>0.5</v>
      </c>
      <c r="S114" s="11" t="s">
        <v>1455</v>
      </c>
      <c r="U114" t="str">
        <f t="shared" si="5"/>
        <v>是</v>
      </c>
    </row>
    <row r="115" spans="1:21">
      <c r="A115" s="2" t="str">
        <f>K115&amp;MID(L:L,15,4)</f>
        <v>黄炳泉1253</v>
      </c>
      <c r="B115" s="7" t="s">
        <v>1562</v>
      </c>
      <c r="C115" s="7" t="s">
        <v>1446</v>
      </c>
      <c r="D115" s="7">
        <v>45</v>
      </c>
      <c r="E115" s="7" t="s">
        <v>1563</v>
      </c>
      <c r="F115" s="7" t="s">
        <v>25262</v>
      </c>
      <c r="G115" s="7" t="s">
        <v>25263</v>
      </c>
      <c r="H115" s="7" t="s">
        <v>1450</v>
      </c>
      <c r="I115" s="7" t="s">
        <v>7924</v>
      </c>
      <c r="J115" s="7" t="s">
        <v>1452</v>
      </c>
      <c r="K115" s="7" t="s">
        <v>235</v>
      </c>
      <c r="L115" s="7" t="s">
        <v>236</v>
      </c>
      <c r="M115" s="7" t="s">
        <v>1453</v>
      </c>
      <c r="N115" s="7" t="s">
        <v>23</v>
      </c>
      <c r="O115" s="11">
        <v>3</v>
      </c>
      <c r="P115" s="11">
        <v>2</v>
      </c>
      <c r="Q115" s="11">
        <v>1.5</v>
      </c>
      <c r="R115" s="11">
        <f t="shared" si="8"/>
        <v>1.5</v>
      </c>
      <c r="S115" s="11" t="s">
        <v>1455</v>
      </c>
      <c r="U115" t="str">
        <f t="shared" si="5"/>
        <v>是</v>
      </c>
    </row>
    <row r="116" spans="1:21">
      <c r="A116" s="2" t="str">
        <f>K116&amp;MID(L:L,15,4)</f>
        <v>江翠好0082</v>
      </c>
      <c r="B116" s="7" t="s">
        <v>5283</v>
      </c>
      <c r="C116" s="7" t="s">
        <v>1457</v>
      </c>
      <c r="D116" s="7">
        <v>49</v>
      </c>
      <c r="E116" s="7" t="s">
        <v>260</v>
      </c>
      <c r="F116" s="7" t="s">
        <v>25264</v>
      </c>
      <c r="G116" s="7" t="s">
        <v>25265</v>
      </c>
      <c r="H116" s="7" t="s">
        <v>1450</v>
      </c>
      <c r="I116" s="7" t="s">
        <v>25266</v>
      </c>
      <c r="J116" s="7" t="s">
        <v>1452</v>
      </c>
      <c r="K116" s="7" t="s">
        <v>257</v>
      </c>
      <c r="L116" s="7" t="s">
        <v>258</v>
      </c>
      <c r="M116" s="7" t="s">
        <v>1453</v>
      </c>
      <c r="N116" s="7" t="s">
        <v>23</v>
      </c>
      <c r="O116" s="11">
        <v>1</v>
      </c>
      <c r="P116" s="11">
        <v>50</v>
      </c>
      <c r="Q116" s="11">
        <v>1.5</v>
      </c>
      <c r="R116" s="11">
        <v>0</v>
      </c>
      <c r="S116" s="11" t="s">
        <v>1455</v>
      </c>
      <c r="U116" t="str">
        <f t="shared" si="5"/>
        <v>是</v>
      </c>
    </row>
    <row r="117" spans="1:21">
      <c r="A117" s="2" t="str">
        <f>K117&amp;MID(L:L,15,4)</f>
        <v>陈志雄1555</v>
      </c>
      <c r="B117" s="7" t="s">
        <v>2030</v>
      </c>
      <c r="C117" s="7" t="s">
        <v>1446</v>
      </c>
      <c r="D117" s="7">
        <v>29</v>
      </c>
      <c r="E117" s="7" t="s">
        <v>2031</v>
      </c>
      <c r="F117" s="7" t="s">
        <v>25267</v>
      </c>
      <c r="G117" s="7" t="s">
        <v>25268</v>
      </c>
      <c r="H117" s="7" t="s">
        <v>1450</v>
      </c>
      <c r="I117" s="7" t="s">
        <v>8811</v>
      </c>
      <c r="J117" s="7" t="s">
        <v>1452</v>
      </c>
      <c r="K117" s="7" t="s">
        <v>813</v>
      </c>
      <c r="L117" s="7" t="s">
        <v>814</v>
      </c>
      <c r="M117" s="7" t="s">
        <v>1461</v>
      </c>
      <c r="N117" s="7" t="s">
        <v>23</v>
      </c>
      <c r="O117" s="11">
        <v>3</v>
      </c>
      <c r="P117" s="11">
        <v>21</v>
      </c>
      <c r="Q117" s="11">
        <v>3</v>
      </c>
      <c r="R117" s="11">
        <f t="shared" ref="R117:R123" si="9">O117-Q117</f>
        <v>0</v>
      </c>
      <c r="S117" s="11" t="s">
        <v>1455</v>
      </c>
      <c r="U117" t="str">
        <f t="shared" si="5"/>
        <v>是</v>
      </c>
    </row>
    <row r="118" spans="1:21">
      <c r="A118" s="2" t="str">
        <f>K118&amp;MID(L:L,15,4)</f>
        <v>苏盛江2111</v>
      </c>
      <c r="B118" s="7" t="s">
        <v>2038</v>
      </c>
      <c r="C118" s="7" t="s">
        <v>1446</v>
      </c>
      <c r="D118" s="7">
        <v>42</v>
      </c>
      <c r="E118" s="7" t="s">
        <v>2039</v>
      </c>
      <c r="F118" s="7" t="s">
        <v>25269</v>
      </c>
      <c r="G118" s="7" t="s">
        <v>25270</v>
      </c>
      <c r="H118" s="7" t="s">
        <v>2042</v>
      </c>
      <c r="I118" s="7" t="s">
        <v>25271</v>
      </c>
      <c r="J118" s="7" t="s">
        <v>1452</v>
      </c>
      <c r="K118" s="7" t="s">
        <v>712</v>
      </c>
      <c r="L118" s="7" t="s">
        <v>713</v>
      </c>
      <c r="M118" s="7" t="s">
        <v>1461</v>
      </c>
      <c r="N118" s="7" t="s">
        <v>1454</v>
      </c>
      <c r="O118" s="11">
        <v>3</v>
      </c>
      <c r="P118" s="11">
        <v>29</v>
      </c>
      <c r="Q118" s="11">
        <v>3</v>
      </c>
      <c r="R118" s="11">
        <f t="shared" si="9"/>
        <v>0</v>
      </c>
      <c r="S118" s="11" t="s">
        <v>1455</v>
      </c>
      <c r="U118" t="str">
        <f t="shared" si="5"/>
        <v>是</v>
      </c>
    </row>
    <row r="119" spans="1:21">
      <c r="A119" s="2" t="str">
        <f>K119&amp;MID(L:L,15,4)</f>
        <v>邝间1240</v>
      </c>
      <c r="B119" s="7" t="s">
        <v>2044</v>
      </c>
      <c r="C119" s="7" t="s">
        <v>1446</v>
      </c>
      <c r="D119" s="7">
        <v>35</v>
      </c>
      <c r="E119" s="7" t="s">
        <v>1034</v>
      </c>
      <c r="F119" s="7" t="s">
        <v>25272</v>
      </c>
      <c r="G119" s="7" t="s">
        <v>25273</v>
      </c>
      <c r="H119" s="7" t="s">
        <v>1450</v>
      </c>
      <c r="I119" s="7" t="s">
        <v>2734</v>
      </c>
      <c r="J119" s="7" t="s">
        <v>1452</v>
      </c>
      <c r="K119" s="7" t="s">
        <v>1031</v>
      </c>
      <c r="L119" s="7" t="s">
        <v>1032</v>
      </c>
      <c r="M119" s="7" t="s">
        <v>1453</v>
      </c>
      <c r="N119" s="7" t="s">
        <v>23</v>
      </c>
      <c r="O119" s="11">
        <v>2</v>
      </c>
      <c r="P119" s="11">
        <v>0</v>
      </c>
      <c r="Q119" s="11">
        <v>1.5</v>
      </c>
      <c r="R119" s="11">
        <f t="shared" si="9"/>
        <v>0.5</v>
      </c>
      <c r="S119" s="11" t="s">
        <v>1455</v>
      </c>
      <c r="U119" t="str">
        <f t="shared" si="5"/>
        <v>是</v>
      </c>
    </row>
    <row r="120" spans="1:21">
      <c r="A120" s="2" t="str">
        <f>K120&amp;MID(L:L,15,4)</f>
        <v>黎细妹0622</v>
      </c>
      <c r="B120" s="7" t="s">
        <v>2048</v>
      </c>
      <c r="C120" s="7" t="s">
        <v>1446</v>
      </c>
      <c r="D120" s="7">
        <v>47</v>
      </c>
      <c r="E120" s="7" t="s">
        <v>2049</v>
      </c>
      <c r="F120" s="7" t="s">
        <v>25274</v>
      </c>
      <c r="G120" s="7" t="s">
        <v>25275</v>
      </c>
      <c r="H120" s="7" t="s">
        <v>1450</v>
      </c>
      <c r="I120" s="7" t="s">
        <v>25276</v>
      </c>
      <c r="J120" s="7" t="s">
        <v>1452</v>
      </c>
      <c r="K120" s="7" t="s">
        <v>349</v>
      </c>
      <c r="L120" s="7" t="s">
        <v>350</v>
      </c>
      <c r="M120" s="7" t="s">
        <v>1461</v>
      </c>
      <c r="N120" s="7" t="s">
        <v>23</v>
      </c>
      <c r="O120" s="11">
        <v>3</v>
      </c>
      <c r="P120" s="11">
        <v>32</v>
      </c>
      <c r="Q120" s="11">
        <v>3</v>
      </c>
      <c r="R120" s="11">
        <f t="shared" si="9"/>
        <v>0</v>
      </c>
      <c r="S120" s="11" t="s">
        <v>1455</v>
      </c>
      <c r="U120" t="str">
        <f t="shared" si="5"/>
        <v>是</v>
      </c>
    </row>
    <row r="121" spans="1:21">
      <c r="A121" s="2" t="str">
        <f>K121&amp;MID(L:L,15,4)</f>
        <v>江锐华0972</v>
      </c>
      <c r="B121" s="7" t="s">
        <v>2053</v>
      </c>
      <c r="C121" s="7" t="s">
        <v>1446</v>
      </c>
      <c r="D121" s="7">
        <v>50</v>
      </c>
      <c r="E121" s="7" t="s">
        <v>2054</v>
      </c>
      <c r="F121" s="7" t="s">
        <v>25277</v>
      </c>
      <c r="G121" s="7" t="s">
        <v>25278</v>
      </c>
      <c r="H121" s="7" t="s">
        <v>1450</v>
      </c>
      <c r="I121" s="7" t="s">
        <v>25279</v>
      </c>
      <c r="J121" s="7" t="s">
        <v>1452</v>
      </c>
      <c r="K121" s="7" t="s">
        <v>301</v>
      </c>
      <c r="L121" s="7" t="s">
        <v>302</v>
      </c>
      <c r="M121" s="7" t="s">
        <v>1461</v>
      </c>
      <c r="N121" s="7" t="s">
        <v>23</v>
      </c>
      <c r="O121" s="11">
        <v>4</v>
      </c>
      <c r="P121" s="11">
        <v>44</v>
      </c>
      <c r="Q121" s="11">
        <v>3</v>
      </c>
      <c r="R121" s="11">
        <f t="shared" si="9"/>
        <v>1</v>
      </c>
      <c r="S121" s="11" t="s">
        <v>1455</v>
      </c>
      <c r="U121" t="str">
        <f t="shared" si="5"/>
        <v>是</v>
      </c>
    </row>
    <row r="122" spans="1:21">
      <c r="A122" s="2" t="str">
        <f>K122&amp;MID(L:L,15,4)</f>
        <v>冯伟2110</v>
      </c>
      <c r="B122" s="7" t="s">
        <v>2063</v>
      </c>
      <c r="C122" s="7" t="s">
        <v>1457</v>
      </c>
      <c r="D122" s="7">
        <v>55</v>
      </c>
      <c r="E122" s="7" t="s">
        <v>2064</v>
      </c>
      <c r="F122" s="7" t="s">
        <v>25280</v>
      </c>
      <c r="G122" s="7" t="s">
        <v>25175</v>
      </c>
      <c r="H122" s="7" t="s">
        <v>1450</v>
      </c>
      <c r="I122" s="7" t="s">
        <v>16102</v>
      </c>
      <c r="J122" s="7" t="s">
        <v>1452</v>
      </c>
      <c r="K122" s="7" t="s">
        <v>140</v>
      </c>
      <c r="L122" s="7" t="s">
        <v>141</v>
      </c>
      <c r="M122" s="7" t="s">
        <v>1461</v>
      </c>
      <c r="N122" s="7" t="s">
        <v>23</v>
      </c>
      <c r="O122" s="11">
        <v>3</v>
      </c>
      <c r="P122" s="11">
        <v>53</v>
      </c>
      <c r="Q122" s="11">
        <v>3</v>
      </c>
      <c r="R122" s="11">
        <f t="shared" si="9"/>
        <v>0</v>
      </c>
      <c r="S122" s="11" t="s">
        <v>1455</v>
      </c>
      <c r="U122" t="str">
        <f t="shared" si="5"/>
        <v>是</v>
      </c>
    </row>
    <row r="123" spans="1:21">
      <c r="A123" s="2" t="str">
        <f>K123&amp;MID(L:L,15,4)</f>
        <v>钟杏容4827</v>
      </c>
      <c r="B123" s="7" t="s">
        <v>2068</v>
      </c>
      <c r="C123" s="7" t="s">
        <v>1446</v>
      </c>
      <c r="D123" s="7">
        <v>26</v>
      </c>
      <c r="E123" s="7" t="s">
        <v>2069</v>
      </c>
      <c r="F123" s="7" t="s">
        <v>25281</v>
      </c>
      <c r="G123" s="7" t="s">
        <v>25282</v>
      </c>
      <c r="H123" s="7" t="s">
        <v>1450</v>
      </c>
      <c r="I123" s="7" t="s">
        <v>7751</v>
      </c>
      <c r="J123" s="7" t="s">
        <v>1452</v>
      </c>
      <c r="K123" s="7" t="s">
        <v>440</v>
      </c>
      <c r="L123" s="7" t="s">
        <v>441</v>
      </c>
      <c r="M123" s="7" t="s">
        <v>1461</v>
      </c>
      <c r="N123" s="7" t="s">
        <v>23</v>
      </c>
      <c r="O123" s="11">
        <v>3</v>
      </c>
      <c r="P123" s="11">
        <v>3</v>
      </c>
      <c r="Q123" s="11">
        <v>3</v>
      </c>
      <c r="R123" s="11">
        <f t="shared" si="9"/>
        <v>0</v>
      </c>
      <c r="S123" s="11" t="s">
        <v>1455</v>
      </c>
      <c r="U123" t="str">
        <f t="shared" si="5"/>
        <v>是</v>
      </c>
    </row>
    <row r="124" spans="1:21">
      <c r="A124" s="2" t="str">
        <f>K124&amp;MID(L:L,15,4)</f>
        <v>周伟基2714</v>
      </c>
      <c r="B124" s="7" t="s">
        <v>6340</v>
      </c>
      <c r="C124" s="7" t="s">
        <v>1446</v>
      </c>
      <c r="D124" s="7">
        <v>43</v>
      </c>
      <c r="E124" s="7" t="s">
        <v>6341</v>
      </c>
      <c r="F124" s="7" t="s">
        <v>25283</v>
      </c>
      <c r="G124" s="7" t="s">
        <v>25284</v>
      </c>
      <c r="H124" s="7" t="s">
        <v>1450</v>
      </c>
      <c r="I124" s="7" t="s">
        <v>3754</v>
      </c>
      <c r="J124" s="7" t="s">
        <v>1452</v>
      </c>
      <c r="K124" s="7" t="s">
        <v>709</v>
      </c>
      <c r="L124" s="7" t="s">
        <v>710</v>
      </c>
      <c r="M124" s="7" t="s">
        <v>1453</v>
      </c>
      <c r="N124" s="7" t="s">
        <v>1467</v>
      </c>
      <c r="O124" s="11">
        <v>1</v>
      </c>
      <c r="P124" s="11">
        <v>50</v>
      </c>
      <c r="Q124" s="11">
        <v>1.5</v>
      </c>
      <c r="R124" s="11">
        <v>0</v>
      </c>
      <c r="S124" s="11" t="s">
        <v>1455</v>
      </c>
      <c r="U124" t="str">
        <f t="shared" si="5"/>
        <v>是</v>
      </c>
    </row>
    <row r="125" spans="1:21">
      <c r="A125" s="2" t="str">
        <f>K125&amp;MID(L:L,15,4)</f>
        <v>汤文俊3011</v>
      </c>
      <c r="B125" s="7" t="s">
        <v>2073</v>
      </c>
      <c r="C125" s="7" t="s">
        <v>1446</v>
      </c>
      <c r="D125" s="7">
        <v>53</v>
      </c>
      <c r="E125" s="7" t="s">
        <v>2074</v>
      </c>
      <c r="F125" s="7" t="s">
        <v>25285</v>
      </c>
      <c r="G125" s="7" t="s">
        <v>25286</v>
      </c>
      <c r="H125" s="7" t="s">
        <v>1450</v>
      </c>
      <c r="I125" s="7" t="s">
        <v>25287</v>
      </c>
      <c r="J125" s="7" t="s">
        <v>1452</v>
      </c>
      <c r="K125" s="7" t="s">
        <v>177</v>
      </c>
      <c r="L125" s="7" t="s">
        <v>178</v>
      </c>
      <c r="M125" s="7" t="s">
        <v>1461</v>
      </c>
      <c r="N125" s="7" t="s">
        <v>23</v>
      </c>
      <c r="O125" s="11">
        <v>3</v>
      </c>
      <c r="P125" s="11">
        <v>40</v>
      </c>
      <c r="Q125" s="11">
        <v>3</v>
      </c>
      <c r="R125" s="11">
        <f t="shared" ref="R125:R137" si="10">O125-Q125</f>
        <v>0</v>
      </c>
      <c r="S125" s="11" t="s">
        <v>1455</v>
      </c>
      <c r="U125" t="str">
        <f t="shared" si="5"/>
        <v>是</v>
      </c>
    </row>
    <row r="126" spans="1:21">
      <c r="A126" s="2" t="str">
        <f>K126&amp;MID(L:L,15,4)</f>
        <v>李凤珍0028</v>
      </c>
      <c r="B126" s="7" t="s">
        <v>2078</v>
      </c>
      <c r="C126" s="7" t="s">
        <v>1457</v>
      </c>
      <c r="D126" s="7">
        <v>54</v>
      </c>
      <c r="E126" s="7" t="s">
        <v>2079</v>
      </c>
      <c r="F126" s="7" t="s">
        <v>25288</v>
      </c>
      <c r="G126" s="7" t="s">
        <v>25289</v>
      </c>
      <c r="H126" s="7" t="s">
        <v>1450</v>
      </c>
      <c r="I126" s="7" t="s">
        <v>25290</v>
      </c>
      <c r="J126" s="7" t="s">
        <v>1452</v>
      </c>
      <c r="K126" s="7" t="s">
        <v>367</v>
      </c>
      <c r="L126" s="7" t="s">
        <v>368</v>
      </c>
      <c r="M126" s="7" t="s">
        <v>1453</v>
      </c>
      <c r="N126" s="7" t="s">
        <v>23</v>
      </c>
      <c r="O126" s="11">
        <v>7</v>
      </c>
      <c r="P126" s="11">
        <v>44</v>
      </c>
      <c r="Q126" s="11">
        <v>1.5</v>
      </c>
      <c r="R126" s="11">
        <f t="shared" si="10"/>
        <v>5.5</v>
      </c>
      <c r="S126" s="11" t="s">
        <v>1455</v>
      </c>
      <c r="U126" t="str">
        <f t="shared" si="5"/>
        <v>是</v>
      </c>
    </row>
    <row r="127" spans="1:21">
      <c r="A127" s="2" t="str">
        <f>K127&amp;MID(L:L,15,4)</f>
        <v>郑炳权5110</v>
      </c>
      <c r="B127" s="7" t="s">
        <v>10305</v>
      </c>
      <c r="C127" s="7" t="s">
        <v>1446</v>
      </c>
      <c r="D127" s="7">
        <v>57</v>
      </c>
      <c r="E127" s="7" t="s">
        <v>10306</v>
      </c>
      <c r="F127" s="7" t="s">
        <v>25291</v>
      </c>
      <c r="G127" s="7" t="s">
        <v>25292</v>
      </c>
      <c r="H127" s="7" t="s">
        <v>1450</v>
      </c>
      <c r="I127" s="7" t="s">
        <v>15097</v>
      </c>
      <c r="J127" s="7" t="s">
        <v>1452</v>
      </c>
      <c r="K127" s="7" t="s">
        <v>662</v>
      </c>
      <c r="L127" s="7" t="s">
        <v>663</v>
      </c>
      <c r="M127" s="7" t="s">
        <v>1461</v>
      </c>
      <c r="N127" s="7" t="s">
        <v>23</v>
      </c>
      <c r="O127" s="11">
        <v>3</v>
      </c>
      <c r="P127" s="11">
        <v>22</v>
      </c>
      <c r="Q127" s="11">
        <v>3</v>
      </c>
      <c r="R127" s="11">
        <f t="shared" si="10"/>
        <v>0</v>
      </c>
      <c r="S127" s="11" t="s">
        <v>1455</v>
      </c>
      <c r="U127" t="str">
        <f t="shared" si="5"/>
        <v>是</v>
      </c>
    </row>
    <row r="128" spans="1:21">
      <c r="A128" s="2" t="str">
        <f>K128&amp;MID(L:L,15,4)</f>
        <v>李诗鑑1217</v>
      </c>
      <c r="B128" s="7" t="s">
        <v>1719</v>
      </c>
      <c r="C128" s="7" t="s">
        <v>1457</v>
      </c>
      <c r="D128" s="7">
        <v>57</v>
      </c>
      <c r="E128" s="7" t="s">
        <v>1720</v>
      </c>
      <c r="F128" s="7" t="s">
        <v>25293</v>
      </c>
      <c r="G128" s="7" t="s">
        <v>25294</v>
      </c>
      <c r="H128" s="7" t="s">
        <v>1450</v>
      </c>
      <c r="I128" s="7" t="s">
        <v>25295</v>
      </c>
      <c r="J128" s="7" t="s">
        <v>1452</v>
      </c>
      <c r="K128" s="7" t="s">
        <v>980</v>
      </c>
      <c r="L128" s="7" t="s">
        <v>981</v>
      </c>
      <c r="M128" s="7" t="s">
        <v>1453</v>
      </c>
      <c r="N128" s="7" t="s">
        <v>23</v>
      </c>
      <c r="O128" s="11">
        <v>2</v>
      </c>
      <c r="P128" s="11">
        <v>37</v>
      </c>
      <c r="Q128" s="11">
        <v>1.5</v>
      </c>
      <c r="R128" s="11">
        <f t="shared" si="10"/>
        <v>0.5</v>
      </c>
      <c r="S128" s="11" t="s">
        <v>1455</v>
      </c>
      <c r="U128" t="str">
        <f t="shared" si="5"/>
        <v>是</v>
      </c>
    </row>
    <row r="129" spans="1:21">
      <c r="A129" s="2" t="str">
        <f>K129&amp;MID(L:L,15,4)</f>
        <v>周床0923</v>
      </c>
      <c r="B129" s="7" t="s">
        <v>2091</v>
      </c>
      <c r="C129" s="7" t="s">
        <v>1446</v>
      </c>
      <c r="D129" s="7">
        <v>58</v>
      </c>
      <c r="E129" s="7" t="s">
        <v>2092</v>
      </c>
      <c r="F129" s="7" t="s">
        <v>25296</v>
      </c>
      <c r="G129" s="7" t="s">
        <v>25297</v>
      </c>
      <c r="H129" s="7" t="s">
        <v>1450</v>
      </c>
      <c r="I129" s="7" t="s">
        <v>25298</v>
      </c>
      <c r="J129" s="7" t="s">
        <v>1452</v>
      </c>
      <c r="K129" s="7" t="s">
        <v>600</v>
      </c>
      <c r="L129" s="7" t="s">
        <v>601</v>
      </c>
      <c r="M129" s="7" t="s">
        <v>1453</v>
      </c>
      <c r="N129" s="7" t="s">
        <v>23</v>
      </c>
      <c r="O129" s="11">
        <v>4</v>
      </c>
      <c r="P129" s="11">
        <v>41</v>
      </c>
      <c r="Q129" s="11">
        <v>1.5</v>
      </c>
      <c r="R129" s="11">
        <f t="shared" si="10"/>
        <v>2.5</v>
      </c>
      <c r="S129" s="11" t="s">
        <v>1455</v>
      </c>
      <c r="U129" t="str">
        <f t="shared" si="5"/>
        <v>是</v>
      </c>
    </row>
    <row r="130" spans="1:21">
      <c r="A130" s="2" t="str">
        <f>K130&amp;MID(L:L,15,4)</f>
        <v>刘伟娟4823</v>
      </c>
      <c r="B130" s="7" t="s">
        <v>2096</v>
      </c>
      <c r="C130" s="7" t="s">
        <v>1457</v>
      </c>
      <c r="D130" s="7">
        <v>50</v>
      </c>
      <c r="E130" s="7" t="s">
        <v>2097</v>
      </c>
      <c r="F130" s="7" t="s">
        <v>25299</v>
      </c>
      <c r="G130" s="7" t="s">
        <v>25300</v>
      </c>
      <c r="H130" s="7" t="s">
        <v>1450</v>
      </c>
      <c r="I130" s="7" t="s">
        <v>12389</v>
      </c>
      <c r="J130" s="7" t="s">
        <v>1452</v>
      </c>
      <c r="K130" s="7" t="s">
        <v>410</v>
      </c>
      <c r="L130" s="7" t="s">
        <v>411</v>
      </c>
      <c r="M130" s="7" t="s">
        <v>1461</v>
      </c>
      <c r="N130" s="7" t="s">
        <v>23</v>
      </c>
      <c r="O130" s="11">
        <v>3</v>
      </c>
      <c r="P130" s="11">
        <v>5</v>
      </c>
      <c r="Q130" s="11">
        <v>3</v>
      </c>
      <c r="R130" s="11">
        <f t="shared" si="10"/>
        <v>0</v>
      </c>
      <c r="S130" s="11" t="s">
        <v>1455</v>
      </c>
      <c r="U130" t="str">
        <f t="shared" si="5"/>
        <v>是</v>
      </c>
    </row>
    <row r="131" spans="1:21">
      <c r="A131" s="2" t="str">
        <f>K131&amp;MID(L:L,15,4)</f>
        <v>王有根1226</v>
      </c>
      <c r="B131" s="7" t="s">
        <v>2101</v>
      </c>
      <c r="C131" s="7" t="s">
        <v>1446</v>
      </c>
      <c r="D131" s="7">
        <v>41</v>
      </c>
      <c r="E131" s="7" t="s">
        <v>1006</v>
      </c>
      <c r="F131" s="7" t="s">
        <v>25301</v>
      </c>
      <c r="G131" s="7" t="s">
        <v>25302</v>
      </c>
      <c r="H131" s="7" t="s">
        <v>1765</v>
      </c>
      <c r="I131" s="7" t="s">
        <v>25303</v>
      </c>
      <c r="J131" s="7" t="s">
        <v>1452</v>
      </c>
      <c r="K131" s="7" t="s">
        <v>1003</v>
      </c>
      <c r="L131" s="7" t="s">
        <v>1004</v>
      </c>
      <c r="M131" s="7" t="s">
        <v>1453</v>
      </c>
      <c r="N131" s="7" t="s">
        <v>23</v>
      </c>
      <c r="O131" s="11">
        <v>2</v>
      </c>
      <c r="P131" s="11">
        <v>4</v>
      </c>
      <c r="Q131" s="11">
        <v>1.5</v>
      </c>
      <c r="R131" s="11">
        <f t="shared" si="10"/>
        <v>0.5</v>
      </c>
      <c r="S131" s="11" t="s">
        <v>1455</v>
      </c>
      <c r="U131" t="str">
        <f t="shared" ref="U131:U194" si="11">S131</f>
        <v>是</v>
      </c>
    </row>
    <row r="132" spans="1:21">
      <c r="A132" s="2" t="str">
        <f>K132&amp;MID(L:L,15,4)</f>
        <v>江树坚2739</v>
      </c>
      <c r="B132" s="7" t="s">
        <v>2106</v>
      </c>
      <c r="C132" s="7" t="s">
        <v>1446</v>
      </c>
      <c r="D132" s="7">
        <v>42</v>
      </c>
      <c r="E132" s="7" t="s">
        <v>2107</v>
      </c>
      <c r="F132" s="7" t="s">
        <v>25304</v>
      </c>
      <c r="G132" s="7" t="s">
        <v>25305</v>
      </c>
      <c r="H132" s="7" t="s">
        <v>1450</v>
      </c>
      <c r="I132" s="7" t="s">
        <v>25306</v>
      </c>
      <c r="J132" s="7" t="s">
        <v>1452</v>
      </c>
      <c r="K132" s="7" t="s">
        <v>261</v>
      </c>
      <c r="L132" s="7" t="s">
        <v>262</v>
      </c>
      <c r="M132" s="7" t="s">
        <v>1453</v>
      </c>
      <c r="N132" s="7" t="s">
        <v>23</v>
      </c>
      <c r="O132" s="11">
        <v>13</v>
      </c>
      <c r="P132" s="11">
        <v>8</v>
      </c>
      <c r="Q132" s="11">
        <v>1.5</v>
      </c>
      <c r="R132" s="11">
        <f t="shared" si="10"/>
        <v>11.5</v>
      </c>
      <c r="S132" s="11" t="s">
        <v>1455</v>
      </c>
      <c r="U132" t="str">
        <f t="shared" si="11"/>
        <v>是</v>
      </c>
    </row>
    <row r="133" spans="1:21">
      <c r="A133" s="2" t="str">
        <f>K133&amp;MID(L:L,15,4)</f>
        <v>黎炽光0055</v>
      </c>
      <c r="B133" s="7" t="s">
        <v>2383</v>
      </c>
      <c r="C133" s="7" t="s">
        <v>1446</v>
      </c>
      <c r="D133" s="7">
        <v>38</v>
      </c>
      <c r="E133" s="7" t="s">
        <v>2384</v>
      </c>
      <c r="F133" s="7" t="s">
        <v>25307</v>
      </c>
      <c r="G133" s="7" t="s">
        <v>25308</v>
      </c>
      <c r="H133" s="7" t="s">
        <v>1912</v>
      </c>
      <c r="I133" s="7" t="s">
        <v>25309</v>
      </c>
      <c r="J133" s="7" t="s">
        <v>1452</v>
      </c>
      <c r="K133" s="7" t="s">
        <v>974</v>
      </c>
      <c r="L133" s="7" t="s">
        <v>975</v>
      </c>
      <c r="M133" s="7" t="s">
        <v>1453</v>
      </c>
      <c r="N133" s="7" t="s">
        <v>23</v>
      </c>
      <c r="O133" s="11">
        <v>3</v>
      </c>
      <c r="P133" s="11">
        <v>43</v>
      </c>
      <c r="Q133" s="11">
        <v>1.5</v>
      </c>
      <c r="R133" s="11">
        <f t="shared" si="10"/>
        <v>1.5</v>
      </c>
      <c r="S133" s="11" t="s">
        <v>1455</v>
      </c>
      <c r="U133" t="str">
        <f t="shared" si="11"/>
        <v>是</v>
      </c>
    </row>
    <row r="134" spans="1:21">
      <c r="A134" s="2" t="str">
        <f>K134&amp;MID(L:L,15,4)</f>
        <v>区玉珍3320</v>
      </c>
      <c r="B134" s="7" t="s">
        <v>2111</v>
      </c>
      <c r="C134" s="7" t="s">
        <v>1446</v>
      </c>
      <c r="D134" s="7">
        <v>48</v>
      </c>
      <c r="E134" s="7" t="s">
        <v>1124</v>
      </c>
      <c r="F134" s="7" t="s">
        <v>25310</v>
      </c>
      <c r="G134" s="7" t="s">
        <v>25311</v>
      </c>
      <c r="H134" s="7" t="s">
        <v>1450</v>
      </c>
      <c r="I134" s="7" t="s">
        <v>3724</v>
      </c>
      <c r="J134" s="7" t="s">
        <v>1452</v>
      </c>
      <c r="K134" s="7" t="s">
        <v>1122</v>
      </c>
      <c r="L134" s="7" t="s">
        <v>1123</v>
      </c>
      <c r="M134" s="7" t="s">
        <v>1461</v>
      </c>
      <c r="N134" s="7" t="s">
        <v>1454</v>
      </c>
      <c r="O134" s="11">
        <v>3</v>
      </c>
      <c r="P134" s="11">
        <v>11</v>
      </c>
      <c r="Q134" s="11">
        <v>3</v>
      </c>
      <c r="R134" s="11">
        <f t="shared" si="10"/>
        <v>0</v>
      </c>
      <c r="S134" s="11" t="s">
        <v>1455</v>
      </c>
      <c r="U134" t="str">
        <f t="shared" si="11"/>
        <v>是</v>
      </c>
    </row>
    <row r="135" spans="1:21">
      <c r="A135" s="2" t="str">
        <f>K135&amp;MID(L:L,15,4)</f>
        <v>陈儒林3613</v>
      </c>
      <c r="B135" s="7" t="s">
        <v>2283</v>
      </c>
      <c r="C135" s="7" t="s">
        <v>1446</v>
      </c>
      <c r="D135" s="7">
        <v>55</v>
      </c>
      <c r="E135" s="7" t="s">
        <v>2284</v>
      </c>
      <c r="F135" s="7" t="s">
        <v>25312</v>
      </c>
      <c r="G135" s="7" t="s">
        <v>25313</v>
      </c>
      <c r="H135" s="7" t="s">
        <v>1450</v>
      </c>
      <c r="I135" s="7" t="s">
        <v>4753</v>
      </c>
      <c r="J135" s="7" t="s">
        <v>1452</v>
      </c>
      <c r="K135" s="7" t="s">
        <v>81</v>
      </c>
      <c r="L135" s="7" t="s">
        <v>82</v>
      </c>
      <c r="M135" s="7" t="s">
        <v>1461</v>
      </c>
      <c r="N135" s="7" t="s">
        <v>23</v>
      </c>
      <c r="O135" s="11">
        <v>3</v>
      </c>
      <c r="P135" s="11">
        <v>9</v>
      </c>
      <c r="Q135" s="11">
        <v>3</v>
      </c>
      <c r="R135" s="11">
        <f t="shared" si="10"/>
        <v>0</v>
      </c>
      <c r="S135" s="11" t="s">
        <v>1455</v>
      </c>
      <c r="U135" t="str">
        <f t="shared" si="11"/>
        <v>是</v>
      </c>
    </row>
    <row r="136" spans="1:21">
      <c r="A136" s="2" t="str">
        <f>K136&amp;MID(L:L,15,4)</f>
        <v>颜忠户001X</v>
      </c>
      <c r="B136" s="7" t="s">
        <v>2119</v>
      </c>
      <c r="C136" s="7" t="s">
        <v>1446</v>
      </c>
      <c r="D136" s="7">
        <v>58</v>
      </c>
      <c r="E136" s="7" t="s">
        <v>924</v>
      </c>
      <c r="F136" s="7" t="s">
        <v>25314</v>
      </c>
      <c r="G136" s="7" t="s">
        <v>25315</v>
      </c>
      <c r="H136" s="7" t="s">
        <v>1450</v>
      </c>
      <c r="I136" s="7" t="s">
        <v>25316</v>
      </c>
      <c r="J136" s="7" t="s">
        <v>1452</v>
      </c>
      <c r="K136" s="7" t="s">
        <v>921</v>
      </c>
      <c r="L136" s="7" t="s">
        <v>922</v>
      </c>
      <c r="M136" s="7" t="s">
        <v>1453</v>
      </c>
      <c r="N136" s="7" t="s">
        <v>1467</v>
      </c>
      <c r="O136" s="11">
        <v>5</v>
      </c>
      <c r="P136" s="11">
        <v>59</v>
      </c>
      <c r="Q136" s="11">
        <v>1.5</v>
      </c>
      <c r="R136" s="11">
        <f t="shared" si="10"/>
        <v>3.5</v>
      </c>
      <c r="S136" s="11" t="s">
        <v>1455</v>
      </c>
      <c r="U136" t="str">
        <f t="shared" si="11"/>
        <v>是</v>
      </c>
    </row>
    <row r="137" spans="1:21">
      <c r="A137" s="2" t="str">
        <f>K137&amp;MID(L:L,15,4)</f>
        <v>黄锦才1219</v>
      </c>
      <c r="B137" s="7" t="s">
        <v>2123</v>
      </c>
      <c r="C137" s="7" t="s">
        <v>1457</v>
      </c>
      <c r="D137" s="7">
        <v>34</v>
      </c>
      <c r="E137" s="7" t="s">
        <v>2124</v>
      </c>
      <c r="F137" s="7" t="s">
        <v>25317</v>
      </c>
      <c r="G137" s="7" t="s">
        <v>25318</v>
      </c>
      <c r="H137" s="7" t="s">
        <v>1450</v>
      </c>
      <c r="I137" s="7" t="s">
        <v>25319</v>
      </c>
      <c r="J137" s="7" t="s">
        <v>1452</v>
      </c>
      <c r="K137" s="7" t="s">
        <v>1013</v>
      </c>
      <c r="L137" s="7" t="s">
        <v>1014</v>
      </c>
      <c r="M137" s="7" t="s">
        <v>1453</v>
      </c>
      <c r="N137" s="7" t="s">
        <v>1454</v>
      </c>
      <c r="O137" s="11">
        <v>5</v>
      </c>
      <c r="P137" s="11">
        <v>14</v>
      </c>
      <c r="Q137" s="11">
        <v>1.5</v>
      </c>
      <c r="R137" s="11">
        <f t="shared" si="10"/>
        <v>3.5</v>
      </c>
      <c r="S137" s="11" t="s">
        <v>1455</v>
      </c>
      <c r="U137" t="str">
        <f t="shared" si="11"/>
        <v>是</v>
      </c>
    </row>
    <row r="138" spans="1:21">
      <c r="A138" s="2" t="str">
        <f>K138&amp;MID(L:L,15,4)</f>
        <v>李新尚1629</v>
      </c>
      <c r="B138" s="7" t="s">
        <v>2128</v>
      </c>
      <c r="C138" s="7" t="s">
        <v>1446</v>
      </c>
      <c r="D138" s="7">
        <v>59</v>
      </c>
      <c r="E138" s="7" t="s">
        <v>2129</v>
      </c>
      <c r="F138" s="7" t="s">
        <v>25320</v>
      </c>
      <c r="G138" s="7" t="s">
        <v>25321</v>
      </c>
      <c r="H138" s="7" t="s">
        <v>2132</v>
      </c>
      <c r="I138" s="7" t="s">
        <v>25322</v>
      </c>
      <c r="J138" s="7" t="s">
        <v>1452</v>
      </c>
      <c r="K138" s="7" t="s">
        <v>279</v>
      </c>
      <c r="L138" s="7" t="s">
        <v>280</v>
      </c>
      <c r="M138" s="7" t="s">
        <v>1453</v>
      </c>
      <c r="N138" s="7" t="s">
        <v>23</v>
      </c>
      <c r="O138" s="11">
        <v>1</v>
      </c>
      <c r="P138" s="11">
        <v>54</v>
      </c>
      <c r="Q138" s="11">
        <v>1.5</v>
      </c>
      <c r="R138" s="11">
        <v>0</v>
      </c>
      <c r="S138" s="11" t="s">
        <v>1455</v>
      </c>
      <c r="U138" t="str">
        <f t="shared" si="11"/>
        <v>是</v>
      </c>
    </row>
    <row r="139" spans="1:21">
      <c r="A139" s="2" t="str">
        <f>K139&amp;MID(L:L,15,4)</f>
        <v>谭晓忠1241</v>
      </c>
      <c r="B139" s="7" t="s">
        <v>2134</v>
      </c>
      <c r="C139" s="7" t="s">
        <v>1446</v>
      </c>
      <c r="D139" s="7">
        <v>61</v>
      </c>
      <c r="E139" s="7" t="s">
        <v>907</v>
      </c>
      <c r="F139" s="7" t="s">
        <v>25323</v>
      </c>
      <c r="G139" s="7" t="s">
        <v>25324</v>
      </c>
      <c r="H139" s="7" t="s">
        <v>1450</v>
      </c>
      <c r="I139" s="7" t="s">
        <v>13354</v>
      </c>
      <c r="J139" s="7" t="s">
        <v>1452</v>
      </c>
      <c r="K139" s="7" t="s">
        <v>904</v>
      </c>
      <c r="L139" s="7" t="s">
        <v>905</v>
      </c>
      <c r="M139" s="7" t="s">
        <v>1461</v>
      </c>
      <c r="N139" s="7" t="s">
        <v>1454</v>
      </c>
      <c r="O139" s="11">
        <v>3</v>
      </c>
      <c r="P139" s="11">
        <v>28</v>
      </c>
      <c r="Q139" s="11">
        <v>3</v>
      </c>
      <c r="R139" s="11">
        <f t="shared" ref="R139:R162" si="12">O139-Q139</f>
        <v>0</v>
      </c>
      <c r="S139" s="11" t="s">
        <v>1455</v>
      </c>
      <c r="U139" t="str">
        <f t="shared" si="11"/>
        <v>是</v>
      </c>
    </row>
    <row r="140" spans="1:21">
      <c r="A140" s="2" t="str">
        <f>K140&amp;MID(L:L,15,4)</f>
        <v>廖志坚3334</v>
      </c>
      <c r="B140" s="7" t="s">
        <v>2138</v>
      </c>
      <c r="C140" s="7" t="s">
        <v>1446</v>
      </c>
      <c r="D140" s="7">
        <v>63</v>
      </c>
      <c r="E140" s="7" t="s">
        <v>2139</v>
      </c>
      <c r="F140" s="7" t="s">
        <v>25325</v>
      </c>
      <c r="G140" s="7" t="s">
        <v>25326</v>
      </c>
      <c r="H140" s="7" t="s">
        <v>1450</v>
      </c>
      <c r="I140" s="7" t="s">
        <v>1493</v>
      </c>
      <c r="J140" s="7" t="s">
        <v>1452</v>
      </c>
      <c r="K140" s="7" t="s">
        <v>393</v>
      </c>
      <c r="L140" s="7" t="s">
        <v>394</v>
      </c>
      <c r="M140" s="7" t="s">
        <v>1461</v>
      </c>
      <c r="N140" s="7" t="s">
        <v>23</v>
      </c>
      <c r="O140" s="11">
        <v>3</v>
      </c>
      <c r="P140" s="11">
        <v>1</v>
      </c>
      <c r="Q140" s="11">
        <v>3</v>
      </c>
      <c r="R140" s="11">
        <f t="shared" si="12"/>
        <v>0</v>
      </c>
      <c r="S140" s="11" t="s">
        <v>1455</v>
      </c>
      <c r="U140" t="str">
        <f t="shared" si="11"/>
        <v>是</v>
      </c>
    </row>
    <row r="141" spans="1:21">
      <c r="A141" s="2" t="str">
        <f>K141&amp;MID(L:L,15,4)</f>
        <v>刘焕秀0067</v>
      </c>
      <c r="B141" s="7" t="s">
        <v>2142</v>
      </c>
      <c r="C141" s="7" t="s">
        <v>1446</v>
      </c>
      <c r="D141" s="7">
        <v>52</v>
      </c>
      <c r="E141" s="7" t="s">
        <v>2143</v>
      </c>
      <c r="F141" s="7" t="s">
        <v>25327</v>
      </c>
      <c r="G141" s="7" t="s">
        <v>25328</v>
      </c>
      <c r="H141" s="7" t="s">
        <v>1450</v>
      </c>
      <c r="I141" s="7" t="s">
        <v>25329</v>
      </c>
      <c r="J141" s="7" t="s">
        <v>1452</v>
      </c>
      <c r="K141" s="7" t="s">
        <v>586</v>
      </c>
      <c r="L141" s="7" t="s">
        <v>587</v>
      </c>
      <c r="M141" s="7" t="s">
        <v>1453</v>
      </c>
      <c r="N141" s="7" t="s">
        <v>23</v>
      </c>
      <c r="O141" s="11">
        <v>1</v>
      </c>
      <c r="P141" s="11">
        <v>30</v>
      </c>
      <c r="Q141" s="11">
        <v>1.5</v>
      </c>
      <c r="R141" s="11">
        <v>0</v>
      </c>
      <c r="S141" s="11" t="s">
        <v>1455</v>
      </c>
      <c r="U141" t="str">
        <f t="shared" si="11"/>
        <v>是</v>
      </c>
    </row>
    <row r="142" spans="1:21">
      <c r="A142" s="2" t="str">
        <f>K142&amp;MID(L:L,15,4)</f>
        <v>苏桂霞4221</v>
      </c>
      <c r="B142" s="7" t="s">
        <v>2147</v>
      </c>
      <c r="C142" s="7" t="s">
        <v>1444</v>
      </c>
      <c r="D142" s="7">
        <v>34</v>
      </c>
      <c r="E142" s="7" t="s">
        <v>2148</v>
      </c>
      <c r="F142" s="7" t="s">
        <v>25330</v>
      </c>
      <c r="G142" s="7" t="s">
        <v>25331</v>
      </c>
      <c r="H142" s="7" t="s">
        <v>1450</v>
      </c>
      <c r="I142" s="7" t="s">
        <v>11556</v>
      </c>
      <c r="J142" s="7" t="s">
        <v>1452</v>
      </c>
      <c r="K142" s="7" t="s">
        <v>479</v>
      </c>
      <c r="L142" s="7" t="s">
        <v>480</v>
      </c>
      <c r="M142" s="7" t="s">
        <v>1461</v>
      </c>
      <c r="N142" s="7" t="s">
        <v>23</v>
      </c>
      <c r="O142" s="11">
        <v>3</v>
      </c>
      <c r="P142" s="11">
        <v>19</v>
      </c>
      <c r="Q142" s="11">
        <v>3</v>
      </c>
      <c r="R142" s="11">
        <f t="shared" si="12"/>
        <v>0</v>
      </c>
      <c r="S142" s="11" t="s">
        <v>1455</v>
      </c>
      <c r="U142" t="str">
        <f t="shared" si="11"/>
        <v>是</v>
      </c>
    </row>
    <row r="143" spans="1:21">
      <c r="A143" s="2" t="str">
        <f>K143&amp;MID(L:L,15,4)</f>
        <v>周素玲2746</v>
      </c>
      <c r="B143" s="7" t="s">
        <v>2152</v>
      </c>
      <c r="C143" s="7" t="s">
        <v>1457</v>
      </c>
      <c r="D143" s="7">
        <v>59</v>
      </c>
      <c r="E143" s="7" t="s">
        <v>2153</v>
      </c>
      <c r="F143" s="7" t="s">
        <v>25332</v>
      </c>
      <c r="G143" s="7" t="s">
        <v>25333</v>
      </c>
      <c r="H143" s="7" t="s">
        <v>1450</v>
      </c>
      <c r="I143" s="7" t="s">
        <v>25334</v>
      </c>
      <c r="J143" s="7" t="s">
        <v>1452</v>
      </c>
      <c r="K143" s="7" t="s">
        <v>859</v>
      </c>
      <c r="L143" s="7" t="s">
        <v>860</v>
      </c>
      <c r="M143" s="7" t="s">
        <v>1453</v>
      </c>
      <c r="N143" s="7" t="s">
        <v>23</v>
      </c>
      <c r="O143" s="11">
        <v>23</v>
      </c>
      <c r="P143" s="11">
        <v>58</v>
      </c>
      <c r="Q143" s="11">
        <v>1.5</v>
      </c>
      <c r="R143" s="11">
        <f t="shared" si="12"/>
        <v>21.5</v>
      </c>
      <c r="S143" s="11" t="s">
        <v>1455</v>
      </c>
      <c r="U143" t="str">
        <f t="shared" si="11"/>
        <v>是</v>
      </c>
    </row>
    <row r="144" spans="1:21">
      <c r="A144" s="2" t="str">
        <f>K144&amp;MID(L:L,15,4)</f>
        <v>利间开1266</v>
      </c>
      <c r="B144" s="7" t="s">
        <v>2157</v>
      </c>
      <c r="C144" s="7" t="s">
        <v>1457</v>
      </c>
      <c r="D144" s="7">
        <v>48</v>
      </c>
      <c r="E144" s="7" t="s">
        <v>392</v>
      </c>
      <c r="F144" s="7" t="s">
        <v>25335</v>
      </c>
      <c r="G144" s="7" t="s">
        <v>25336</v>
      </c>
      <c r="H144" s="7" t="s">
        <v>1450</v>
      </c>
      <c r="I144" s="7" t="s">
        <v>25337</v>
      </c>
      <c r="J144" s="7" t="s">
        <v>1452</v>
      </c>
      <c r="K144" s="7" t="s">
        <v>389</v>
      </c>
      <c r="L144" s="7" t="s">
        <v>390</v>
      </c>
      <c r="M144" s="7" t="s">
        <v>1453</v>
      </c>
      <c r="N144" s="7" t="s">
        <v>23</v>
      </c>
      <c r="O144" s="11">
        <v>2</v>
      </c>
      <c r="P144" s="11">
        <v>37</v>
      </c>
      <c r="Q144" s="11">
        <v>1.5</v>
      </c>
      <c r="R144" s="11">
        <f t="shared" si="12"/>
        <v>0.5</v>
      </c>
      <c r="S144" s="11" t="s">
        <v>1455</v>
      </c>
      <c r="U144" t="str">
        <f t="shared" si="11"/>
        <v>是</v>
      </c>
    </row>
    <row r="145" spans="1:21">
      <c r="A145" s="2" t="str">
        <f>K145&amp;MID(L:L,15,4)</f>
        <v>何美娟4725</v>
      </c>
      <c r="B145" s="7" t="s">
        <v>20244</v>
      </c>
      <c r="C145" s="7" t="s">
        <v>1446</v>
      </c>
      <c r="D145" s="7">
        <v>56</v>
      </c>
      <c r="E145" s="7" t="s">
        <v>20245</v>
      </c>
      <c r="F145" s="7" t="s">
        <v>25338</v>
      </c>
      <c r="G145" s="7" t="s">
        <v>25339</v>
      </c>
      <c r="H145" s="7" t="s">
        <v>1450</v>
      </c>
      <c r="I145" s="7" t="s">
        <v>25340</v>
      </c>
      <c r="J145" s="7" t="s">
        <v>1452</v>
      </c>
      <c r="K145" s="7" t="s">
        <v>1325</v>
      </c>
      <c r="L145" s="7" t="s">
        <v>1326</v>
      </c>
      <c r="M145" s="7" t="s">
        <v>1461</v>
      </c>
      <c r="N145" s="7" t="s">
        <v>1462</v>
      </c>
      <c r="O145" s="11">
        <v>3</v>
      </c>
      <c r="P145" s="11">
        <v>24</v>
      </c>
      <c r="Q145" s="11">
        <v>2.5</v>
      </c>
      <c r="R145" s="11">
        <f t="shared" si="12"/>
        <v>0.5</v>
      </c>
      <c r="S145" s="11" t="s">
        <v>1455</v>
      </c>
      <c r="U145" t="str">
        <f t="shared" si="11"/>
        <v>是</v>
      </c>
    </row>
    <row r="146" spans="1:21">
      <c r="A146" s="2" t="str">
        <f>K146&amp;MID(L:L,15,4)</f>
        <v>吕世良0012</v>
      </c>
      <c r="B146" s="7" t="s">
        <v>10083</v>
      </c>
      <c r="C146" s="7" t="s">
        <v>1446</v>
      </c>
      <c r="D146" s="7">
        <v>58</v>
      </c>
      <c r="E146" s="7" t="s">
        <v>585</v>
      </c>
      <c r="F146" s="7" t="s">
        <v>25341</v>
      </c>
      <c r="G146" s="7" t="s">
        <v>25342</v>
      </c>
      <c r="H146" s="7" t="s">
        <v>1450</v>
      </c>
      <c r="I146" s="7" t="s">
        <v>25343</v>
      </c>
      <c r="J146" s="7" t="s">
        <v>1452</v>
      </c>
      <c r="K146" s="7" t="s">
        <v>429</v>
      </c>
      <c r="L146" s="7" t="s">
        <v>430</v>
      </c>
      <c r="M146" s="7" t="s">
        <v>1461</v>
      </c>
      <c r="N146" s="7" t="s">
        <v>23</v>
      </c>
      <c r="O146" s="11">
        <v>3</v>
      </c>
      <c r="P146" s="11">
        <v>31</v>
      </c>
      <c r="Q146" s="11">
        <v>3</v>
      </c>
      <c r="R146" s="11">
        <f t="shared" si="12"/>
        <v>0</v>
      </c>
      <c r="S146" s="11" t="s">
        <v>1455</v>
      </c>
      <c r="U146" t="str">
        <f t="shared" si="11"/>
        <v>是</v>
      </c>
    </row>
    <row r="147" spans="1:21">
      <c r="A147" s="2" t="str">
        <f>K147&amp;MID(L:L,15,4)</f>
        <v>马金祥5110</v>
      </c>
      <c r="B147" s="7" t="s">
        <v>2164</v>
      </c>
      <c r="C147" s="7" t="s">
        <v>1457</v>
      </c>
      <c r="D147" s="7">
        <v>56</v>
      </c>
      <c r="E147" s="7" t="s">
        <v>2165</v>
      </c>
      <c r="F147" s="7" t="s">
        <v>25344</v>
      </c>
      <c r="G147" s="7" t="s">
        <v>25345</v>
      </c>
      <c r="H147" s="7" t="s">
        <v>1450</v>
      </c>
      <c r="I147" s="7" t="s">
        <v>24041</v>
      </c>
      <c r="J147" s="7" t="s">
        <v>1452</v>
      </c>
      <c r="K147" s="7" t="s">
        <v>482</v>
      </c>
      <c r="L147" s="7" t="s">
        <v>483</v>
      </c>
      <c r="M147" s="7" t="s">
        <v>1461</v>
      </c>
      <c r="N147" s="7" t="s">
        <v>23</v>
      </c>
      <c r="O147" s="11">
        <v>3</v>
      </c>
      <c r="P147" s="11">
        <v>5</v>
      </c>
      <c r="Q147" s="11">
        <v>3</v>
      </c>
      <c r="R147" s="11">
        <f t="shared" si="12"/>
        <v>0</v>
      </c>
      <c r="S147" s="11" t="s">
        <v>1455</v>
      </c>
      <c r="U147" t="str">
        <f t="shared" si="11"/>
        <v>是</v>
      </c>
    </row>
    <row r="148" spans="1:21">
      <c r="A148" s="2" t="str">
        <f>K148&amp;MID(L:L,15,4)</f>
        <v>刘家鑫5136</v>
      </c>
      <c r="B148" s="7" t="s">
        <v>2169</v>
      </c>
      <c r="C148" s="7" t="s">
        <v>1446</v>
      </c>
      <c r="D148" s="7">
        <v>30</v>
      </c>
      <c r="E148" s="7" t="s">
        <v>1071</v>
      </c>
      <c r="F148" s="7" t="s">
        <v>25346</v>
      </c>
      <c r="G148" s="7" t="s">
        <v>25347</v>
      </c>
      <c r="H148" s="7" t="s">
        <v>1450</v>
      </c>
      <c r="I148" s="7" t="s">
        <v>25348</v>
      </c>
      <c r="J148" s="7" t="s">
        <v>1452</v>
      </c>
      <c r="K148" s="7" t="s">
        <v>1073</v>
      </c>
      <c r="L148" s="7" t="s">
        <v>1074</v>
      </c>
      <c r="M148" s="7" t="s">
        <v>1461</v>
      </c>
      <c r="N148" s="7" t="s">
        <v>23</v>
      </c>
      <c r="O148" s="11">
        <v>3</v>
      </c>
      <c r="P148" s="11">
        <v>43</v>
      </c>
      <c r="Q148" s="11">
        <v>3</v>
      </c>
      <c r="R148" s="11">
        <f t="shared" si="12"/>
        <v>0</v>
      </c>
      <c r="S148" s="11" t="s">
        <v>1455</v>
      </c>
      <c r="U148" t="str">
        <f t="shared" si="11"/>
        <v>是</v>
      </c>
    </row>
    <row r="149" spans="1:21">
      <c r="A149" s="2" t="str">
        <f>K149&amp;MID(L:L,15,4)</f>
        <v>陈执喜2120</v>
      </c>
      <c r="B149" s="7" t="s">
        <v>4362</v>
      </c>
      <c r="C149" s="7" t="s">
        <v>1457</v>
      </c>
      <c r="D149" s="7">
        <v>35</v>
      </c>
      <c r="E149" s="7" t="s">
        <v>4363</v>
      </c>
      <c r="F149" s="7" t="s">
        <v>25349</v>
      </c>
      <c r="G149" s="7" t="s">
        <v>25350</v>
      </c>
      <c r="H149" s="7" t="s">
        <v>1450</v>
      </c>
      <c r="I149" s="7" t="s">
        <v>25351</v>
      </c>
      <c r="J149" s="7" t="s">
        <v>1452</v>
      </c>
      <c r="K149" s="7" t="s">
        <v>807</v>
      </c>
      <c r="L149" s="7" t="s">
        <v>808</v>
      </c>
      <c r="M149" s="7" t="s">
        <v>1453</v>
      </c>
      <c r="N149" s="7" t="s">
        <v>23</v>
      </c>
      <c r="O149" s="11">
        <v>3</v>
      </c>
      <c r="P149" s="11">
        <v>8</v>
      </c>
      <c r="Q149" s="11">
        <v>1.5</v>
      </c>
      <c r="R149" s="11">
        <f t="shared" si="12"/>
        <v>1.5</v>
      </c>
      <c r="S149" s="11" t="s">
        <v>1455</v>
      </c>
      <c r="U149" t="str">
        <f t="shared" si="11"/>
        <v>是</v>
      </c>
    </row>
    <row r="150" spans="1:21">
      <c r="A150" s="2" t="str">
        <f>K150&amp;MID(L:L,15,4)</f>
        <v>陈生波0638</v>
      </c>
      <c r="B150" s="7" t="s">
        <v>2173</v>
      </c>
      <c r="C150" s="7" t="s">
        <v>1446</v>
      </c>
      <c r="D150" s="7">
        <v>48</v>
      </c>
      <c r="E150" s="7" t="s">
        <v>2174</v>
      </c>
      <c r="F150" s="7" t="s">
        <v>25352</v>
      </c>
      <c r="G150" s="7" t="s">
        <v>25353</v>
      </c>
      <c r="H150" s="7" t="s">
        <v>1450</v>
      </c>
      <c r="I150" s="7" t="s">
        <v>25354</v>
      </c>
      <c r="J150" s="7" t="s">
        <v>1452</v>
      </c>
      <c r="K150" s="7" t="s">
        <v>883</v>
      </c>
      <c r="L150" s="7" t="s">
        <v>884</v>
      </c>
      <c r="M150" s="7" t="s">
        <v>1461</v>
      </c>
      <c r="N150" s="7" t="s">
        <v>1467</v>
      </c>
      <c r="O150" s="11">
        <v>6</v>
      </c>
      <c r="P150" s="11">
        <v>12</v>
      </c>
      <c r="Q150" s="11">
        <v>3</v>
      </c>
      <c r="R150" s="11">
        <f t="shared" si="12"/>
        <v>3</v>
      </c>
      <c r="S150" s="11" t="s">
        <v>1455</v>
      </c>
      <c r="U150" t="str">
        <f t="shared" si="11"/>
        <v>是</v>
      </c>
    </row>
    <row r="151" spans="1:21">
      <c r="A151" s="2" t="str">
        <f>K151&amp;MID(L:L,15,4)</f>
        <v>陈莹4829</v>
      </c>
      <c r="B151" s="7" t="s">
        <v>2178</v>
      </c>
      <c r="C151" s="7" t="s">
        <v>1444</v>
      </c>
      <c r="D151" s="7">
        <v>52</v>
      </c>
      <c r="E151" s="7" t="s">
        <v>2179</v>
      </c>
      <c r="F151" s="7" t="s">
        <v>25355</v>
      </c>
      <c r="G151" s="7" t="s">
        <v>25356</v>
      </c>
      <c r="H151" s="7" t="s">
        <v>1450</v>
      </c>
      <c r="I151" s="7" t="s">
        <v>5119</v>
      </c>
      <c r="J151" s="7" t="s">
        <v>1452</v>
      </c>
      <c r="K151" s="7" t="s">
        <v>925</v>
      </c>
      <c r="L151" s="7" t="s">
        <v>926</v>
      </c>
      <c r="M151" s="7" t="s">
        <v>1461</v>
      </c>
      <c r="N151" s="7" t="s">
        <v>23</v>
      </c>
      <c r="O151" s="11">
        <v>3</v>
      </c>
      <c r="P151" s="11">
        <v>2</v>
      </c>
      <c r="Q151" s="11">
        <v>3</v>
      </c>
      <c r="R151" s="11">
        <f t="shared" si="12"/>
        <v>0</v>
      </c>
      <c r="S151" s="11" t="s">
        <v>1455</v>
      </c>
      <c r="U151" t="str">
        <f t="shared" si="11"/>
        <v>是</v>
      </c>
    </row>
    <row r="152" spans="1:21">
      <c r="A152" s="2" t="str">
        <f>K152&amp;MID(L:L,15,4)</f>
        <v>李笑银0029</v>
      </c>
      <c r="B152" s="7" t="s">
        <v>1887</v>
      </c>
      <c r="C152" s="7" t="s">
        <v>1446</v>
      </c>
      <c r="D152" s="7">
        <v>51</v>
      </c>
      <c r="E152" s="7" t="s">
        <v>1888</v>
      </c>
      <c r="F152" s="7" t="s">
        <v>25357</v>
      </c>
      <c r="G152" s="7" t="s">
        <v>25358</v>
      </c>
      <c r="H152" s="7" t="s">
        <v>1450</v>
      </c>
      <c r="I152" s="7" t="s">
        <v>13711</v>
      </c>
      <c r="J152" s="7" t="s">
        <v>1452</v>
      </c>
      <c r="K152" s="7" t="s">
        <v>918</v>
      </c>
      <c r="L152" s="7" t="s">
        <v>919</v>
      </c>
      <c r="M152" s="7" t="s">
        <v>1461</v>
      </c>
      <c r="N152" s="7" t="s">
        <v>23</v>
      </c>
      <c r="O152" s="11">
        <v>3</v>
      </c>
      <c r="P152" s="11">
        <v>34</v>
      </c>
      <c r="Q152" s="11">
        <v>3</v>
      </c>
      <c r="R152" s="11">
        <f t="shared" si="12"/>
        <v>0</v>
      </c>
      <c r="S152" s="11" t="s">
        <v>1455</v>
      </c>
      <c r="U152" t="str">
        <f t="shared" si="11"/>
        <v>是</v>
      </c>
    </row>
    <row r="153" spans="1:21">
      <c r="A153" s="2" t="str">
        <f>K153&amp;MID(L:L,15,4)</f>
        <v>黄满生5439</v>
      </c>
      <c r="B153" s="7" t="s">
        <v>2186</v>
      </c>
      <c r="C153" s="7" t="s">
        <v>1446</v>
      </c>
      <c r="D153" s="7">
        <v>40</v>
      </c>
      <c r="E153" s="7" t="s">
        <v>2187</v>
      </c>
      <c r="F153" s="7" t="s">
        <v>25359</v>
      </c>
      <c r="G153" s="7" t="s">
        <v>25360</v>
      </c>
      <c r="H153" s="7" t="s">
        <v>1450</v>
      </c>
      <c r="I153" s="7" t="s">
        <v>25361</v>
      </c>
      <c r="J153" s="7" t="s">
        <v>1452</v>
      </c>
      <c r="K153" s="7" t="s">
        <v>828</v>
      </c>
      <c r="L153" s="7" t="s">
        <v>829</v>
      </c>
      <c r="M153" s="7" t="s">
        <v>1453</v>
      </c>
      <c r="N153" s="7" t="s">
        <v>23</v>
      </c>
      <c r="O153" s="11">
        <v>2</v>
      </c>
      <c r="P153" s="11">
        <v>40</v>
      </c>
      <c r="Q153" s="11">
        <v>1.5</v>
      </c>
      <c r="R153" s="11">
        <f t="shared" si="12"/>
        <v>0.5</v>
      </c>
      <c r="S153" s="11" t="s">
        <v>1455</v>
      </c>
      <c r="U153" t="str">
        <f t="shared" si="11"/>
        <v>是</v>
      </c>
    </row>
    <row r="154" spans="1:21">
      <c r="A154" s="2" t="str">
        <f>K154&amp;MID(L:L,15,4)</f>
        <v>朱杏连0928</v>
      </c>
      <c r="B154" s="7" t="s">
        <v>2191</v>
      </c>
      <c r="C154" s="7" t="s">
        <v>1446</v>
      </c>
      <c r="D154" s="7">
        <v>56</v>
      </c>
      <c r="E154" s="7" t="s">
        <v>708</v>
      </c>
      <c r="F154" s="7" t="s">
        <v>25362</v>
      </c>
      <c r="G154" s="7" t="s">
        <v>25363</v>
      </c>
      <c r="H154" s="7" t="s">
        <v>1450</v>
      </c>
      <c r="I154" s="7" t="s">
        <v>5403</v>
      </c>
      <c r="J154" s="7" t="s">
        <v>1452</v>
      </c>
      <c r="K154" s="7" t="s">
        <v>705</v>
      </c>
      <c r="L154" s="7" t="s">
        <v>706</v>
      </c>
      <c r="M154" s="7" t="s">
        <v>1453</v>
      </c>
      <c r="N154" s="7" t="s">
        <v>23</v>
      </c>
      <c r="O154" s="11">
        <v>2</v>
      </c>
      <c r="P154" s="11">
        <v>7</v>
      </c>
      <c r="Q154" s="11">
        <v>1.5</v>
      </c>
      <c r="R154" s="11">
        <f t="shared" si="12"/>
        <v>0.5</v>
      </c>
      <c r="S154" s="11" t="s">
        <v>1455</v>
      </c>
      <c r="U154" t="str">
        <f t="shared" si="11"/>
        <v>是</v>
      </c>
    </row>
    <row r="155" spans="1:21">
      <c r="A155" s="2" t="str">
        <f>K155&amp;MID(L:L,15,4)</f>
        <v>陈炳有6612</v>
      </c>
      <c r="B155" s="7" t="s">
        <v>1783</v>
      </c>
      <c r="C155" s="7" t="s">
        <v>1446</v>
      </c>
      <c r="D155" s="7">
        <v>59</v>
      </c>
      <c r="E155" s="7" t="s">
        <v>1784</v>
      </c>
      <c r="F155" s="7" t="s">
        <v>25364</v>
      </c>
      <c r="G155" s="7" t="s">
        <v>25365</v>
      </c>
      <c r="H155" s="7" t="s">
        <v>1450</v>
      </c>
      <c r="I155" s="7" t="s">
        <v>12027</v>
      </c>
      <c r="J155" s="7" t="s">
        <v>1452</v>
      </c>
      <c r="K155" s="7" t="s">
        <v>41</v>
      </c>
      <c r="L155" s="7" t="s">
        <v>42</v>
      </c>
      <c r="M155" s="7" t="s">
        <v>1461</v>
      </c>
      <c r="N155" s="7" t="s">
        <v>23</v>
      </c>
      <c r="O155" s="11">
        <v>4</v>
      </c>
      <c r="P155" s="11">
        <v>9</v>
      </c>
      <c r="Q155" s="11">
        <v>3</v>
      </c>
      <c r="R155" s="11">
        <f t="shared" si="12"/>
        <v>1</v>
      </c>
      <c r="S155" s="11" t="s">
        <v>1455</v>
      </c>
      <c r="U155" t="str">
        <f t="shared" si="11"/>
        <v>是</v>
      </c>
    </row>
    <row r="156" spans="1:21">
      <c r="A156" s="2" t="str">
        <f>K156&amp;MID(L:L,15,4)</f>
        <v>黄大珠3223</v>
      </c>
      <c r="B156" s="7" t="s">
        <v>2198</v>
      </c>
      <c r="C156" s="7" t="s">
        <v>1446</v>
      </c>
      <c r="D156" s="7">
        <v>56</v>
      </c>
      <c r="E156" s="7" t="s">
        <v>2199</v>
      </c>
      <c r="F156" s="7" t="s">
        <v>25366</v>
      </c>
      <c r="G156" s="7" t="s">
        <v>25367</v>
      </c>
      <c r="H156" s="7" t="s">
        <v>1450</v>
      </c>
      <c r="I156" s="7" t="s">
        <v>25368</v>
      </c>
      <c r="J156" s="7" t="s">
        <v>1452</v>
      </c>
      <c r="K156" s="7" t="s">
        <v>191</v>
      </c>
      <c r="L156" s="7" t="s">
        <v>192</v>
      </c>
      <c r="M156" s="7" t="s">
        <v>1461</v>
      </c>
      <c r="N156" s="7" t="s">
        <v>23</v>
      </c>
      <c r="O156" s="11">
        <v>4</v>
      </c>
      <c r="P156" s="11">
        <v>21</v>
      </c>
      <c r="Q156" s="11">
        <v>3</v>
      </c>
      <c r="R156" s="11">
        <f t="shared" si="12"/>
        <v>1</v>
      </c>
      <c r="S156" s="11" t="s">
        <v>1455</v>
      </c>
      <c r="U156" t="str">
        <f t="shared" si="11"/>
        <v>是</v>
      </c>
    </row>
    <row r="157" spans="1:21">
      <c r="A157" s="2" t="str">
        <f>K157&amp;MID(L:L,15,4)</f>
        <v>袁颖儿0081</v>
      </c>
      <c r="B157" s="7" t="s">
        <v>2203</v>
      </c>
      <c r="C157" s="7" t="s">
        <v>1446</v>
      </c>
      <c r="D157" s="7">
        <v>61</v>
      </c>
      <c r="E157" s="7" t="s">
        <v>2204</v>
      </c>
      <c r="F157" s="7" t="s">
        <v>25369</v>
      </c>
      <c r="G157" s="7" t="s">
        <v>25370</v>
      </c>
      <c r="H157" s="7" t="s">
        <v>1450</v>
      </c>
      <c r="I157" s="7" t="s">
        <v>25371</v>
      </c>
      <c r="J157" s="7" t="s">
        <v>1452</v>
      </c>
      <c r="K157" s="7" t="s">
        <v>645</v>
      </c>
      <c r="L157" s="7" t="s">
        <v>646</v>
      </c>
      <c r="M157" s="7" t="s">
        <v>1461</v>
      </c>
      <c r="N157" s="7" t="s">
        <v>23</v>
      </c>
      <c r="O157" s="11">
        <v>7</v>
      </c>
      <c r="P157" s="11">
        <v>5</v>
      </c>
      <c r="Q157" s="11">
        <v>3</v>
      </c>
      <c r="R157" s="11">
        <f t="shared" si="12"/>
        <v>4</v>
      </c>
      <c r="S157" s="11" t="s">
        <v>1455</v>
      </c>
      <c r="U157" t="str">
        <f t="shared" si="11"/>
        <v>是</v>
      </c>
    </row>
    <row r="158" spans="1:21">
      <c r="A158" s="2" t="str">
        <f>K158&amp;MID(L:L,15,4)</f>
        <v>陆艳英332X</v>
      </c>
      <c r="B158" s="7" t="s">
        <v>2111</v>
      </c>
      <c r="C158" s="7" t="s">
        <v>1446</v>
      </c>
      <c r="D158" s="7">
        <v>48</v>
      </c>
      <c r="E158" s="7" t="s">
        <v>1124</v>
      </c>
      <c r="F158" s="7" t="s">
        <v>25372</v>
      </c>
      <c r="G158" s="7" t="s">
        <v>25373</v>
      </c>
      <c r="H158" s="7" t="s">
        <v>1450</v>
      </c>
      <c r="I158" s="7" t="s">
        <v>10787</v>
      </c>
      <c r="J158" s="7" t="s">
        <v>1452</v>
      </c>
      <c r="K158" s="7" t="s">
        <v>737</v>
      </c>
      <c r="L158" s="7" t="s">
        <v>738</v>
      </c>
      <c r="M158" s="7" t="s">
        <v>1461</v>
      </c>
      <c r="N158" s="7" t="s">
        <v>1467</v>
      </c>
      <c r="O158" s="11">
        <v>3</v>
      </c>
      <c r="P158" s="11">
        <v>0</v>
      </c>
      <c r="Q158" s="11">
        <v>3</v>
      </c>
      <c r="R158" s="11">
        <f t="shared" si="12"/>
        <v>0</v>
      </c>
      <c r="S158" s="11" t="s">
        <v>1455</v>
      </c>
      <c r="U158" t="str">
        <f t="shared" si="11"/>
        <v>是</v>
      </c>
    </row>
    <row r="159" spans="1:21">
      <c r="A159" s="2" t="str">
        <f>K159&amp;MID(L:L,15,4)</f>
        <v>卢少英0345</v>
      </c>
      <c r="B159" s="7" t="s">
        <v>2211</v>
      </c>
      <c r="C159" s="7" t="s">
        <v>1457</v>
      </c>
      <c r="D159" s="7">
        <v>44</v>
      </c>
      <c r="E159" s="7" t="s">
        <v>2212</v>
      </c>
      <c r="F159" s="7" t="s">
        <v>25374</v>
      </c>
      <c r="G159" s="7" t="s">
        <v>25375</v>
      </c>
      <c r="H159" s="7" t="s">
        <v>1450</v>
      </c>
      <c r="I159" s="7" t="s">
        <v>25376</v>
      </c>
      <c r="J159" s="7" t="s">
        <v>1452</v>
      </c>
      <c r="K159" s="7" t="s">
        <v>419</v>
      </c>
      <c r="L159" s="7" t="s">
        <v>420</v>
      </c>
      <c r="M159" s="7" t="s">
        <v>1461</v>
      </c>
      <c r="N159" s="7" t="s">
        <v>23</v>
      </c>
      <c r="O159" s="11">
        <v>6</v>
      </c>
      <c r="P159" s="11">
        <v>59</v>
      </c>
      <c r="Q159" s="11">
        <v>3</v>
      </c>
      <c r="R159" s="11">
        <f t="shared" si="12"/>
        <v>3</v>
      </c>
      <c r="S159" s="11" t="s">
        <v>1455</v>
      </c>
      <c r="U159" t="str">
        <f t="shared" si="11"/>
        <v>是</v>
      </c>
    </row>
    <row r="160" spans="1:21">
      <c r="A160" s="2" t="str">
        <f>K160&amp;MID(L:L,15,4)</f>
        <v>梁作仪5412</v>
      </c>
      <c r="B160" s="7" t="s">
        <v>2216</v>
      </c>
      <c r="C160" s="7" t="s">
        <v>1446</v>
      </c>
      <c r="D160" s="7">
        <v>51</v>
      </c>
      <c r="E160" s="7" t="s">
        <v>2217</v>
      </c>
      <c r="F160" s="7" t="s">
        <v>25377</v>
      </c>
      <c r="G160" s="7" t="s">
        <v>25378</v>
      </c>
      <c r="H160" s="7" t="s">
        <v>1450</v>
      </c>
      <c r="I160" s="7" t="s">
        <v>25379</v>
      </c>
      <c r="J160" s="7" t="s">
        <v>1452</v>
      </c>
      <c r="K160" s="7" t="s">
        <v>951</v>
      </c>
      <c r="L160" s="7" t="s">
        <v>952</v>
      </c>
      <c r="M160" s="7" t="s">
        <v>1461</v>
      </c>
      <c r="N160" s="7" t="s">
        <v>23</v>
      </c>
      <c r="O160" s="11">
        <v>4</v>
      </c>
      <c r="P160" s="11">
        <v>14</v>
      </c>
      <c r="Q160" s="11">
        <v>3</v>
      </c>
      <c r="R160" s="11">
        <f t="shared" si="12"/>
        <v>1</v>
      </c>
      <c r="S160" s="11" t="s">
        <v>1455</v>
      </c>
      <c r="U160" t="str">
        <f t="shared" si="11"/>
        <v>是</v>
      </c>
    </row>
    <row r="161" spans="1:21">
      <c r="A161" s="2" t="str">
        <f>K161&amp;MID(L:L,15,4)</f>
        <v>胡汝银0042</v>
      </c>
      <c r="B161" s="7" t="s">
        <v>2221</v>
      </c>
      <c r="C161" s="7" t="s">
        <v>1446</v>
      </c>
      <c r="D161" s="7">
        <v>54</v>
      </c>
      <c r="E161" s="7" t="s">
        <v>2222</v>
      </c>
      <c r="F161" s="7" t="s">
        <v>25380</v>
      </c>
      <c r="G161" s="7" t="s">
        <v>25381</v>
      </c>
      <c r="H161" s="7" t="s">
        <v>1450</v>
      </c>
      <c r="I161" s="7" t="s">
        <v>3347</v>
      </c>
      <c r="J161" s="7" t="s">
        <v>1452</v>
      </c>
      <c r="K161" s="7" t="s">
        <v>221</v>
      </c>
      <c r="L161" s="7" t="s">
        <v>222</v>
      </c>
      <c r="M161" s="7" t="s">
        <v>1453</v>
      </c>
      <c r="N161" s="7" t="s">
        <v>23</v>
      </c>
      <c r="O161" s="11">
        <v>2</v>
      </c>
      <c r="P161" s="11">
        <v>13</v>
      </c>
      <c r="Q161" s="11">
        <v>1.5</v>
      </c>
      <c r="R161" s="11">
        <f t="shared" si="12"/>
        <v>0.5</v>
      </c>
      <c r="S161" s="11" t="s">
        <v>1455</v>
      </c>
      <c r="U161" t="str">
        <f t="shared" si="11"/>
        <v>是</v>
      </c>
    </row>
    <row r="162" spans="1:21">
      <c r="A162" s="2" t="str">
        <f>K162&amp;MID(L:L,15,4)</f>
        <v>卢霓4828</v>
      </c>
      <c r="B162" s="7" t="s">
        <v>2226</v>
      </c>
      <c r="C162" s="7" t="s">
        <v>1446</v>
      </c>
      <c r="D162" s="7">
        <v>45</v>
      </c>
      <c r="E162" s="7" t="s">
        <v>2227</v>
      </c>
      <c r="F162" s="7" t="s">
        <v>25382</v>
      </c>
      <c r="G162" s="7" t="s">
        <v>25383</v>
      </c>
      <c r="H162" s="7" t="s">
        <v>1450</v>
      </c>
      <c r="I162" s="7" t="s">
        <v>9274</v>
      </c>
      <c r="J162" s="7" t="s">
        <v>1452</v>
      </c>
      <c r="K162" s="7" t="s">
        <v>866</v>
      </c>
      <c r="L162" s="7" t="s">
        <v>867</v>
      </c>
      <c r="M162" s="7" t="s">
        <v>1461</v>
      </c>
      <c r="N162" s="7" t="s">
        <v>1454</v>
      </c>
      <c r="O162" s="11">
        <v>3</v>
      </c>
      <c r="P162" s="11">
        <v>0</v>
      </c>
      <c r="Q162" s="11">
        <v>3</v>
      </c>
      <c r="R162" s="11">
        <f t="shared" si="12"/>
        <v>0</v>
      </c>
      <c r="S162" s="11" t="s">
        <v>1455</v>
      </c>
      <c r="U162" t="str">
        <f t="shared" si="11"/>
        <v>是</v>
      </c>
    </row>
    <row r="163" spans="1:21">
      <c r="A163" s="2" t="str">
        <f>K163&amp;MID(L:L,15,4)</f>
        <v>梁润可5124</v>
      </c>
      <c r="B163" s="7" t="s">
        <v>2231</v>
      </c>
      <c r="C163" s="7" t="s">
        <v>1446</v>
      </c>
      <c r="D163" s="7">
        <v>52</v>
      </c>
      <c r="E163" s="7" t="s">
        <v>2232</v>
      </c>
      <c r="F163" s="7" t="s">
        <v>25384</v>
      </c>
      <c r="G163" s="7" t="s">
        <v>25385</v>
      </c>
      <c r="H163" s="7" t="s">
        <v>1450</v>
      </c>
      <c r="I163" s="7" t="s">
        <v>25386</v>
      </c>
      <c r="J163" s="7" t="s">
        <v>1452</v>
      </c>
      <c r="K163" s="7" t="s">
        <v>337</v>
      </c>
      <c r="L163" s="7" t="s">
        <v>338</v>
      </c>
      <c r="M163" s="7" t="s">
        <v>1453</v>
      </c>
      <c r="N163" s="7" t="s">
        <v>23</v>
      </c>
      <c r="O163" s="11">
        <v>1</v>
      </c>
      <c r="P163" s="11">
        <v>57</v>
      </c>
      <c r="Q163" s="11">
        <v>1.5</v>
      </c>
      <c r="R163" s="11">
        <v>0</v>
      </c>
      <c r="S163" s="11" t="s">
        <v>1455</v>
      </c>
      <c r="U163" t="str">
        <f t="shared" si="11"/>
        <v>是</v>
      </c>
    </row>
    <row r="164" spans="1:21">
      <c r="A164" s="2" t="str">
        <f>K164&amp;MID(L:L,15,4)</f>
        <v>许娇0929</v>
      </c>
      <c r="B164" s="7" t="s">
        <v>2236</v>
      </c>
      <c r="C164" s="7" t="s">
        <v>1446</v>
      </c>
      <c r="D164" s="7">
        <v>57</v>
      </c>
      <c r="E164" s="7" t="s">
        <v>2237</v>
      </c>
      <c r="F164" s="7" t="s">
        <v>25387</v>
      </c>
      <c r="G164" s="7" t="s">
        <v>25388</v>
      </c>
      <c r="H164" s="7" t="s">
        <v>1450</v>
      </c>
      <c r="I164" s="7" t="s">
        <v>25389</v>
      </c>
      <c r="J164" s="7" t="s">
        <v>1452</v>
      </c>
      <c r="K164" s="7" t="s">
        <v>1010</v>
      </c>
      <c r="L164" s="7" t="s">
        <v>1011</v>
      </c>
      <c r="M164" s="7" t="s">
        <v>1453</v>
      </c>
      <c r="N164" s="7" t="s">
        <v>23</v>
      </c>
      <c r="O164" s="11">
        <v>4</v>
      </c>
      <c r="P164" s="11">
        <v>27</v>
      </c>
      <c r="Q164" s="11">
        <v>1.5</v>
      </c>
      <c r="R164" s="11">
        <f t="shared" ref="R164:R170" si="13">O164-Q164</f>
        <v>2.5</v>
      </c>
      <c r="S164" s="11" t="s">
        <v>1455</v>
      </c>
      <c r="U164" t="str">
        <f t="shared" si="11"/>
        <v>是</v>
      </c>
    </row>
    <row r="165" spans="1:21">
      <c r="A165" s="2" t="str">
        <f>K165&amp;MID(L:L,15,4)</f>
        <v>邓苏1225</v>
      </c>
      <c r="B165" s="7" t="s">
        <v>2241</v>
      </c>
      <c r="C165" s="7" t="s">
        <v>1457</v>
      </c>
      <c r="D165" s="7">
        <v>59</v>
      </c>
      <c r="E165" s="7" t="s">
        <v>2242</v>
      </c>
      <c r="F165" s="7" t="s">
        <v>25390</v>
      </c>
      <c r="G165" s="7" t="s">
        <v>25391</v>
      </c>
      <c r="H165" s="7" t="s">
        <v>1450</v>
      </c>
      <c r="I165" s="7" t="s">
        <v>25392</v>
      </c>
      <c r="J165" s="7" t="s">
        <v>1452</v>
      </c>
      <c r="K165" s="7" t="s">
        <v>143</v>
      </c>
      <c r="L165" s="7" t="s">
        <v>144</v>
      </c>
      <c r="M165" s="7" t="s">
        <v>1453</v>
      </c>
      <c r="N165" s="7" t="s">
        <v>23</v>
      </c>
      <c r="O165" s="11">
        <v>2</v>
      </c>
      <c r="P165" s="11">
        <v>4</v>
      </c>
      <c r="Q165" s="11">
        <v>1.5</v>
      </c>
      <c r="R165" s="11">
        <f t="shared" si="13"/>
        <v>0.5</v>
      </c>
      <c r="S165" s="11" t="s">
        <v>1455</v>
      </c>
      <c r="U165" t="str">
        <f t="shared" si="11"/>
        <v>是</v>
      </c>
    </row>
    <row r="166" spans="1:21">
      <c r="A166" s="2" t="str">
        <f>K166&amp;MID(L:L,15,4)</f>
        <v>吴宝婵5347</v>
      </c>
      <c r="B166" s="7" t="s">
        <v>16941</v>
      </c>
      <c r="C166" s="7" t="s">
        <v>1457</v>
      </c>
      <c r="D166" s="7">
        <v>43</v>
      </c>
      <c r="E166" s="7" t="s">
        <v>16942</v>
      </c>
      <c r="F166" s="7" t="s">
        <v>25393</v>
      </c>
      <c r="G166" s="7" t="s">
        <v>25394</v>
      </c>
      <c r="H166" s="7" t="s">
        <v>1450</v>
      </c>
      <c r="I166" s="7" t="s">
        <v>8208</v>
      </c>
      <c r="J166" s="7" t="s">
        <v>1452</v>
      </c>
      <c r="K166" s="7" t="s">
        <v>747</v>
      </c>
      <c r="L166" s="7" t="s">
        <v>748</v>
      </c>
      <c r="M166" s="7" t="s">
        <v>1461</v>
      </c>
      <c r="N166" s="7" t="s">
        <v>1467</v>
      </c>
      <c r="O166" s="11">
        <v>3</v>
      </c>
      <c r="P166" s="11">
        <v>1</v>
      </c>
      <c r="Q166" s="11">
        <v>3</v>
      </c>
      <c r="R166" s="11">
        <f t="shared" si="13"/>
        <v>0</v>
      </c>
      <c r="S166" s="11" t="s">
        <v>1455</v>
      </c>
      <c r="U166" t="str">
        <f t="shared" si="11"/>
        <v>是</v>
      </c>
    </row>
    <row r="167" spans="1:21">
      <c r="A167" s="2" t="str">
        <f>K167&amp;MID(L:L,15,4)</f>
        <v>李观妹2441</v>
      </c>
      <c r="B167" s="7" t="s">
        <v>15136</v>
      </c>
      <c r="C167" s="7" t="s">
        <v>1457</v>
      </c>
      <c r="D167" s="7">
        <v>57</v>
      </c>
      <c r="E167" s="7" t="s">
        <v>15137</v>
      </c>
      <c r="F167" s="7" t="s">
        <v>25395</v>
      </c>
      <c r="G167" s="7" t="s">
        <v>25396</v>
      </c>
      <c r="H167" s="7" t="s">
        <v>15140</v>
      </c>
      <c r="I167" s="7" t="s">
        <v>14820</v>
      </c>
      <c r="J167" s="7" t="s">
        <v>1452</v>
      </c>
      <c r="K167" s="7" t="s">
        <v>750</v>
      </c>
      <c r="L167" s="7" t="s">
        <v>751</v>
      </c>
      <c r="M167" s="7" t="s">
        <v>1461</v>
      </c>
      <c r="N167" s="7" t="s">
        <v>1467</v>
      </c>
      <c r="O167" s="11">
        <v>3</v>
      </c>
      <c r="P167" s="11">
        <v>19</v>
      </c>
      <c r="Q167" s="11">
        <v>3</v>
      </c>
      <c r="R167" s="11">
        <f t="shared" si="13"/>
        <v>0</v>
      </c>
      <c r="S167" s="11" t="s">
        <v>1455</v>
      </c>
      <c r="U167" t="str">
        <f t="shared" si="11"/>
        <v>是</v>
      </c>
    </row>
    <row r="168" spans="1:21">
      <c r="A168" s="2" t="str">
        <f>K168&amp;MID(L:L,15,4)</f>
        <v>何耀灿0650</v>
      </c>
      <c r="B168" s="7" t="s">
        <v>1660</v>
      </c>
      <c r="C168" s="7" t="s">
        <v>1444</v>
      </c>
      <c r="D168" s="7">
        <v>56</v>
      </c>
      <c r="E168" s="7" t="s">
        <v>1661</v>
      </c>
      <c r="F168" s="7" t="s">
        <v>25397</v>
      </c>
      <c r="G168" s="7" t="s">
        <v>25398</v>
      </c>
      <c r="H168" s="7" t="s">
        <v>1450</v>
      </c>
      <c r="I168" s="7" t="s">
        <v>25399</v>
      </c>
      <c r="J168" s="7" t="s">
        <v>1452</v>
      </c>
      <c r="K168" s="7" t="s">
        <v>730</v>
      </c>
      <c r="L168" s="7" t="s">
        <v>731</v>
      </c>
      <c r="M168" s="7" t="s">
        <v>1461</v>
      </c>
      <c r="N168" s="7" t="s">
        <v>1454</v>
      </c>
      <c r="O168" s="11">
        <v>7</v>
      </c>
      <c r="P168" s="11">
        <v>50</v>
      </c>
      <c r="Q168" s="11">
        <v>3</v>
      </c>
      <c r="R168" s="11">
        <f t="shared" si="13"/>
        <v>4</v>
      </c>
      <c r="S168" s="11" t="s">
        <v>1455</v>
      </c>
      <c r="U168" t="str">
        <f t="shared" si="11"/>
        <v>是</v>
      </c>
    </row>
    <row r="169" spans="1:21">
      <c r="A169" s="2" t="str">
        <f>K169&amp;MID(L:L,15,4)</f>
        <v>潘秀珍1521</v>
      </c>
      <c r="B169" s="7" t="s">
        <v>2255</v>
      </c>
      <c r="C169" s="7" t="s">
        <v>1457</v>
      </c>
      <c r="D169" s="7">
        <v>23</v>
      </c>
      <c r="E169" s="7" t="s">
        <v>2256</v>
      </c>
      <c r="F169" s="7" t="s">
        <v>25400</v>
      </c>
      <c r="G169" s="7" t="s">
        <v>25401</v>
      </c>
      <c r="H169" s="7" t="s">
        <v>1450</v>
      </c>
      <c r="I169" s="7" t="s">
        <v>25402</v>
      </c>
      <c r="J169" s="7" t="s">
        <v>1452</v>
      </c>
      <c r="K169" s="7" t="s">
        <v>847</v>
      </c>
      <c r="L169" s="7" t="s">
        <v>848</v>
      </c>
      <c r="M169" s="7" t="s">
        <v>1461</v>
      </c>
      <c r="N169" s="7" t="s">
        <v>23</v>
      </c>
      <c r="O169" s="11">
        <v>8</v>
      </c>
      <c r="P169" s="11">
        <v>29</v>
      </c>
      <c r="Q169" s="11">
        <v>3</v>
      </c>
      <c r="R169" s="11">
        <f t="shared" si="13"/>
        <v>5</v>
      </c>
      <c r="S169" s="11" t="s">
        <v>1455</v>
      </c>
      <c r="U169" t="str">
        <f t="shared" si="11"/>
        <v>是</v>
      </c>
    </row>
    <row r="170" spans="1:21">
      <c r="A170" s="2" t="str">
        <f>K170&amp;MID(L:L,15,4)</f>
        <v>邓仁爱0913</v>
      </c>
      <c r="B170" s="7" t="s">
        <v>2260</v>
      </c>
      <c r="C170" s="7" t="s">
        <v>1446</v>
      </c>
      <c r="D170" s="7">
        <v>43</v>
      </c>
      <c r="E170" s="7" t="s">
        <v>2261</v>
      </c>
      <c r="F170" s="7" t="s">
        <v>25403</v>
      </c>
      <c r="G170" s="7" t="s">
        <v>25404</v>
      </c>
      <c r="H170" s="7" t="s">
        <v>1450</v>
      </c>
      <c r="I170" s="7" t="s">
        <v>25405</v>
      </c>
      <c r="J170" s="7" t="s">
        <v>1452</v>
      </c>
      <c r="K170" s="7" t="s">
        <v>136</v>
      </c>
      <c r="L170" s="7" t="s">
        <v>137</v>
      </c>
      <c r="M170" s="7" t="s">
        <v>1461</v>
      </c>
      <c r="N170" s="7" t="s">
        <v>23</v>
      </c>
      <c r="O170" s="11">
        <v>13</v>
      </c>
      <c r="P170" s="11">
        <v>59</v>
      </c>
      <c r="Q170" s="11">
        <v>3</v>
      </c>
      <c r="R170" s="11">
        <f t="shared" si="13"/>
        <v>10</v>
      </c>
      <c r="S170" s="11" t="s">
        <v>1455</v>
      </c>
      <c r="U170" t="str">
        <f t="shared" si="11"/>
        <v>是</v>
      </c>
    </row>
    <row r="171" spans="1:21">
      <c r="A171" s="2" t="str">
        <f>K171&amp;MID(L:L,15,4)</f>
        <v>危桂珍0625</v>
      </c>
      <c r="B171" s="7" t="s">
        <v>2265</v>
      </c>
      <c r="C171" s="7" t="s">
        <v>1446</v>
      </c>
      <c r="D171" s="7">
        <v>54</v>
      </c>
      <c r="E171" s="7" t="s">
        <v>2266</v>
      </c>
      <c r="F171" s="7" t="s">
        <v>25406</v>
      </c>
      <c r="G171" s="7" t="s">
        <v>25407</v>
      </c>
      <c r="H171" s="7" t="s">
        <v>1450</v>
      </c>
      <c r="I171" s="7" t="s">
        <v>25408</v>
      </c>
      <c r="J171" s="7" t="s">
        <v>1452</v>
      </c>
      <c r="K171" s="7" t="s">
        <v>563</v>
      </c>
      <c r="L171" s="7" t="s">
        <v>564</v>
      </c>
      <c r="M171" s="7" t="s">
        <v>1453</v>
      </c>
      <c r="N171" s="7" t="s">
        <v>23</v>
      </c>
      <c r="O171" s="11">
        <v>1</v>
      </c>
      <c r="P171" s="11">
        <v>31</v>
      </c>
      <c r="Q171" s="11">
        <v>1.5</v>
      </c>
      <c r="R171" s="11">
        <v>0</v>
      </c>
      <c r="S171" s="11" t="s">
        <v>1455</v>
      </c>
      <c r="U171" t="str">
        <f t="shared" si="11"/>
        <v>是</v>
      </c>
    </row>
    <row r="172" spans="1:21">
      <c r="A172" s="2" t="str">
        <f>K172&amp;MID(L:L,15,4)</f>
        <v>林杏贤0425</v>
      </c>
      <c r="B172" s="7" t="s">
        <v>1567</v>
      </c>
      <c r="C172" s="7" t="s">
        <v>1446</v>
      </c>
      <c r="D172" s="7">
        <v>58</v>
      </c>
      <c r="E172" s="7" t="s">
        <v>1568</v>
      </c>
      <c r="F172" s="7" t="s">
        <v>25409</v>
      </c>
      <c r="G172" s="7" t="s">
        <v>25410</v>
      </c>
      <c r="H172" s="7" t="s">
        <v>1450</v>
      </c>
      <c r="I172" s="7" t="s">
        <v>19887</v>
      </c>
      <c r="J172" s="7" t="s">
        <v>1452</v>
      </c>
      <c r="K172" s="7" t="s">
        <v>422</v>
      </c>
      <c r="L172" s="7" t="s">
        <v>423</v>
      </c>
      <c r="M172" s="7" t="s">
        <v>1453</v>
      </c>
      <c r="N172" s="7" t="s">
        <v>23</v>
      </c>
      <c r="O172" s="11">
        <v>2</v>
      </c>
      <c r="P172" s="11">
        <v>3</v>
      </c>
      <c r="Q172" s="11">
        <v>1.5</v>
      </c>
      <c r="R172" s="11">
        <f t="shared" ref="R172:R186" si="14">O172-Q172</f>
        <v>0.5</v>
      </c>
      <c r="S172" s="11" t="s">
        <v>1455</v>
      </c>
      <c r="U172" t="str">
        <f t="shared" si="11"/>
        <v>是</v>
      </c>
    </row>
    <row r="173" spans="1:21">
      <c r="A173" s="2" t="str">
        <f>K173&amp;MID(L:L,15,4)</f>
        <v>彭友0922</v>
      </c>
      <c r="B173" s="7" t="s">
        <v>16959</v>
      </c>
      <c r="C173" s="7" t="s">
        <v>1446</v>
      </c>
      <c r="D173" s="7">
        <v>60</v>
      </c>
      <c r="E173" s="7" t="s">
        <v>16960</v>
      </c>
      <c r="F173" s="7" t="s">
        <v>25411</v>
      </c>
      <c r="G173" s="7" t="s">
        <v>25412</v>
      </c>
      <c r="H173" s="7" t="s">
        <v>2514</v>
      </c>
      <c r="I173" s="7" t="s">
        <v>19477</v>
      </c>
      <c r="J173" s="7" t="s">
        <v>1452</v>
      </c>
      <c r="K173" s="7" t="s">
        <v>515</v>
      </c>
      <c r="L173" s="7" t="s">
        <v>516</v>
      </c>
      <c r="M173" s="7" t="s">
        <v>1453</v>
      </c>
      <c r="N173" s="7" t="s">
        <v>23</v>
      </c>
      <c r="O173" s="11">
        <v>1</v>
      </c>
      <c r="P173" s="11">
        <v>50</v>
      </c>
      <c r="Q173" s="11">
        <v>1.5</v>
      </c>
      <c r="R173" s="11">
        <v>0</v>
      </c>
      <c r="S173" s="11" t="s">
        <v>1455</v>
      </c>
      <c r="U173" t="str">
        <f t="shared" si="11"/>
        <v>是</v>
      </c>
    </row>
    <row r="174" spans="1:21">
      <c r="A174" s="2" t="str">
        <f>K174&amp;MID(L:L,15,4)</f>
        <v>伍颂熹0315</v>
      </c>
      <c r="B174" s="7" t="s">
        <v>1967</v>
      </c>
      <c r="C174" s="7" t="s">
        <v>1446</v>
      </c>
      <c r="D174" s="7">
        <v>49</v>
      </c>
      <c r="E174" s="7" t="s">
        <v>1108</v>
      </c>
      <c r="F174" s="7" t="s">
        <v>25413</v>
      </c>
      <c r="G174" s="7" t="s">
        <v>25414</v>
      </c>
      <c r="H174" s="7" t="s">
        <v>1450</v>
      </c>
      <c r="I174" s="7" t="s">
        <v>9602</v>
      </c>
      <c r="J174" s="7" t="s">
        <v>1452</v>
      </c>
      <c r="K174" s="7" t="s">
        <v>1103</v>
      </c>
      <c r="L174" s="7" t="s">
        <v>1104</v>
      </c>
      <c r="M174" s="7" t="s">
        <v>1453</v>
      </c>
      <c r="N174" s="7" t="s">
        <v>23</v>
      </c>
      <c r="O174" s="11">
        <v>2</v>
      </c>
      <c r="P174" s="11">
        <v>7</v>
      </c>
      <c r="Q174" s="11">
        <v>1.5</v>
      </c>
      <c r="R174" s="11">
        <f t="shared" si="14"/>
        <v>0.5</v>
      </c>
      <c r="S174" s="11" t="s">
        <v>1455</v>
      </c>
      <c r="U174" t="str">
        <f t="shared" si="11"/>
        <v>是</v>
      </c>
    </row>
    <row r="175" spans="1:21">
      <c r="A175" s="2" t="str">
        <f>K175&amp;MID(L:L,15,4)</f>
        <v>马建辑1210</v>
      </c>
      <c r="B175" s="7" t="s">
        <v>16060</v>
      </c>
      <c r="C175" s="7" t="s">
        <v>1446</v>
      </c>
      <c r="D175" s="7">
        <v>44</v>
      </c>
      <c r="E175" s="7" t="s">
        <v>1381</v>
      </c>
      <c r="F175" s="7" t="s">
        <v>25415</v>
      </c>
      <c r="G175" s="7" t="s">
        <v>25416</v>
      </c>
      <c r="H175" s="7" t="s">
        <v>1450</v>
      </c>
      <c r="I175" s="7" t="s">
        <v>25417</v>
      </c>
      <c r="J175" s="7" t="s">
        <v>1452</v>
      </c>
      <c r="K175" s="7" t="s">
        <v>1378</v>
      </c>
      <c r="L175" s="7" t="s">
        <v>1379</v>
      </c>
      <c r="M175" s="7" t="s">
        <v>1461</v>
      </c>
      <c r="N175" s="7" t="s">
        <v>1462</v>
      </c>
      <c r="O175" s="11">
        <v>4</v>
      </c>
      <c r="P175" s="11">
        <v>17</v>
      </c>
      <c r="Q175" s="11">
        <v>2.5</v>
      </c>
      <c r="R175" s="11">
        <f t="shared" si="14"/>
        <v>1.5</v>
      </c>
      <c r="S175" s="11" t="s">
        <v>1455</v>
      </c>
      <c r="U175" t="str">
        <f t="shared" si="11"/>
        <v>是</v>
      </c>
    </row>
    <row r="176" spans="1:21">
      <c r="A176" s="2" t="str">
        <f>K176&amp;MID(L:L,15,4)</f>
        <v>邓佩慧1820</v>
      </c>
      <c r="B176" s="7" t="s">
        <v>2283</v>
      </c>
      <c r="C176" s="7" t="s">
        <v>1446</v>
      </c>
      <c r="D176" s="7">
        <v>55</v>
      </c>
      <c r="E176" s="7" t="s">
        <v>2284</v>
      </c>
      <c r="F176" s="7" t="s">
        <v>25418</v>
      </c>
      <c r="G176" s="7" t="s">
        <v>25419</v>
      </c>
      <c r="H176" s="7" t="s">
        <v>1450</v>
      </c>
      <c r="I176" s="7" t="s">
        <v>25420</v>
      </c>
      <c r="J176" s="7" t="s">
        <v>1452</v>
      </c>
      <c r="K176" s="7" t="s">
        <v>134</v>
      </c>
      <c r="L176" s="7" t="s">
        <v>135</v>
      </c>
      <c r="M176" s="7" t="s">
        <v>1461</v>
      </c>
      <c r="N176" s="7" t="s">
        <v>23</v>
      </c>
      <c r="O176" s="11">
        <v>3</v>
      </c>
      <c r="P176" s="11">
        <v>16</v>
      </c>
      <c r="Q176" s="11">
        <v>3</v>
      </c>
      <c r="R176" s="11">
        <f t="shared" si="14"/>
        <v>0</v>
      </c>
      <c r="S176" s="11" t="s">
        <v>1455</v>
      </c>
      <c r="U176" t="str">
        <f t="shared" si="11"/>
        <v>是</v>
      </c>
    </row>
    <row r="177" spans="1:21">
      <c r="A177" s="2" t="str">
        <f>K177&amp;MID(L:L,15,4)</f>
        <v>宋情国5113</v>
      </c>
      <c r="B177" s="7" t="s">
        <v>1949</v>
      </c>
      <c r="C177" s="7" t="s">
        <v>1457</v>
      </c>
      <c r="D177" s="7">
        <v>53</v>
      </c>
      <c r="E177" s="7" t="s">
        <v>1950</v>
      </c>
      <c r="F177" s="7" t="s">
        <v>25421</v>
      </c>
      <c r="G177" s="7" t="s">
        <v>25422</v>
      </c>
      <c r="H177" s="7" t="s">
        <v>2042</v>
      </c>
      <c r="I177" s="7" t="s">
        <v>18746</v>
      </c>
      <c r="J177" s="7" t="s">
        <v>1452</v>
      </c>
      <c r="K177" s="7" t="s">
        <v>474</v>
      </c>
      <c r="L177" s="7" t="s">
        <v>475</v>
      </c>
      <c r="M177" s="7" t="s">
        <v>1461</v>
      </c>
      <c r="N177" s="7" t="s">
        <v>23</v>
      </c>
      <c r="O177" s="11">
        <v>3</v>
      </c>
      <c r="P177" s="11">
        <v>7</v>
      </c>
      <c r="Q177" s="11">
        <v>3</v>
      </c>
      <c r="R177" s="11">
        <f t="shared" si="14"/>
        <v>0</v>
      </c>
      <c r="S177" s="11" t="s">
        <v>1455</v>
      </c>
      <c r="U177" t="str">
        <f t="shared" si="11"/>
        <v>是</v>
      </c>
    </row>
    <row r="178" spans="1:21">
      <c r="A178" s="2" t="str">
        <f>K178&amp;MID(L:L,15,4)</f>
        <v>邓英财0914</v>
      </c>
      <c r="B178" s="7" t="s">
        <v>2293</v>
      </c>
      <c r="C178" s="7" t="s">
        <v>1457</v>
      </c>
      <c r="D178" s="7">
        <v>44</v>
      </c>
      <c r="E178" s="7" t="s">
        <v>2294</v>
      </c>
      <c r="F178" s="7" t="s">
        <v>25423</v>
      </c>
      <c r="G178" s="7" t="s">
        <v>25424</v>
      </c>
      <c r="H178" s="7" t="s">
        <v>1450</v>
      </c>
      <c r="I178" s="7" t="s">
        <v>25425</v>
      </c>
      <c r="J178" s="7" t="s">
        <v>1452</v>
      </c>
      <c r="K178" s="7" t="s">
        <v>152</v>
      </c>
      <c r="L178" s="7" t="s">
        <v>153</v>
      </c>
      <c r="M178" s="7" t="s">
        <v>1453</v>
      </c>
      <c r="N178" s="7" t="s">
        <v>23</v>
      </c>
      <c r="O178" s="11">
        <v>2</v>
      </c>
      <c r="P178" s="11">
        <v>46</v>
      </c>
      <c r="Q178" s="11">
        <v>1.5</v>
      </c>
      <c r="R178" s="11">
        <f t="shared" si="14"/>
        <v>0.5</v>
      </c>
      <c r="S178" s="11" t="s">
        <v>1455</v>
      </c>
      <c r="U178" t="str">
        <f t="shared" si="11"/>
        <v>是</v>
      </c>
    </row>
    <row r="179" spans="1:21">
      <c r="A179" s="2" t="str">
        <f>K179&amp;MID(L:L,15,4)</f>
        <v>周仲萍1825</v>
      </c>
      <c r="B179" s="7" t="s">
        <v>2298</v>
      </c>
      <c r="C179" s="7" t="s">
        <v>1446</v>
      </c>
      <c r="D179" s="7">
        <v>58</v>
      </c>
      <c r="E179" s="7" t="s">
        <v>2299</v>
      </c>
      <c r="F179" s="7" t="s">
        <v>25426</v>
      </c>
      <c r="G179" s="7" t="s">
        <v>25427</v>
      </c>
      <c r="H179" s="7" t="s">
        <v>1450</v>
      </c>
      <c r="I179" s="7" t="s">
        <v>1948</v>
      </c>
      <c r="J179" s="7" t="s">
        <v>1452</v>
      </c>
      <c r="K179" s="7" t="s">
        <v>771</v>
      </c>
      <c r="L179" s="7" t="s">
        <v>772</v>
      </c>
      <c r="M179" s="7" t="s">
        <v>1461</v>
      </c>
      <c r="N179" s="7" t="s">
        <v>1454</v>
      </c>
      <c r="O179" s="11">
        <v>4</v>
      </c>
      <c r="P179" s="11">
        <v>24</v>
      </c>
      <c r="Q179" s="11">
        <v>3</v>
      </c>
      <c r="R179" s="11">
        <f t="shared" si="14"/>
        <v>1</v>
      </c>
      <c r="S179" s="11" t="s">
        <v>1455</v>
      </c>
      <c r="U179" t="str">
        <f t="shared" si="11"/>
        <v>是</v>
      </c>
    </row>
    <row r="180" spans="1:21">
      <c r="A180" s="2" t="str">
        <f>K180&amp;MID(L:L,15,4)</f>
        <v>梁金好4822</v>
      </c>
      <c r="B180" s="7" t="s">
        <v>2303</v>
      </c>
      <c r="C180" s="7" t="s">
        <v>1446</v>
      </c>
      <c r="D180" s="7">
        <v>34</v>
      </c>
      <c r="E180" s="7" t="s">
        <v>2304</v>
      </c>
      <c r="F180" s="7" t="s">
        <v>25428</v>
      </c>
      <c r="G180" s="7" t="s">
        <v>25429</v>
      </c>
      <c r="H180" s="7" t="s">
        <v>1450</v>
      </c>
      <c r="I180" s="7" t="s">
        <v>25430</v>
      </c>
      <c r="J180" s="7" t="s">
        <v>1452</v>
      </c>
      <c r="K180" s="7" t="s">
        <v>634</v>
      </c>
      <c r="L180" s="7" t="s">
        <v>635</v>
      </c>
      <c r="M180" s="7" t="s">
        <v>1461</v>
      </c>
      <c r="N180" s="7" t="s">
        <v>1467</v>
      </c>
      <c r="O180" s="11">
        <v>6</v>
      </c>
      <c r="P180" s="11">
        <v>2</v>
      </c>
      <c r="Q180" s="11">
        <v>3</v>
      </c>
      <c r="R180" s="11">
        <f t="shared" si="14"/>
        <v>3</v>
      </c>
      <c r="S180" s="11" t="s">
        <v>1455</v>
      </c>
      <c r="U180" t="str">
        <f t="shared" si="11"/>
        <v>是</v>
      </c>
    </row>
    <row r="181" spans="1:21">
      <c r="A181" s="2" t="str">
        <f>K181&amp;MID(L:L,15,4)</f>
        <v>何桂芳0025</v>
      </c>
      <c r="B181" s="7" t="s">
        <v>8498</v>
      </c>
      <c r="C181" s="7" t="s">
        <v>1446</v>
      </c>
      <c r="D181" s="7">
        <v>60</v>
      </c>
      <c r="E181" s="7" t="s">
        <v>8499</v>
      </c>
      <c r="F181" s="7" t="s">
        <v>25431</v>
      </c>
      <c r="G181" s="7" t="s">
        <v>25432</v>
      </c>
      <c r="H181" s="7" t="s">
        <v>1450</v>
      </c>
      <c r="I181" s="7" t="s">
        <v>25433</v>
      </c>
      <c r="J181" s="7" t="s">
        <v>1452</v>
      </c>
      <c r="K181" s="7" t="s">
        <v>678</v>
      </c>
      <c r="L181" s="7" t="s">
        <v>679</v>
      </c>
      <c r="M181" s="7" t="s">
        <v>1461</v>
      </c>
      <c r="N181" s="7" t="s">
        <v>23</v>
      </c>
      <c r="O181" s="11">
        <v>3</v>
      </c>
      <c r="P181" s="11">
        <v>52</v>
      </c>
      <c r="Q181" s="11">
        <v>3</v>
      </c>
      <c r="R181" s="11">
        <f t="shared" si="14"/>
        <v>0</v>
      </c>
      <c r="S181" s="11" t="s">
        <v>1455</v>
      </c>
      <c r="U181" t="str">
        <f t="shared" si="11"/>
        <v>是</v>
      </c>
    </row>
    <row r="182" spans="1:21">
      <c r="A182" s="2" t="str">
        <f>K182&amp;MID(L:L,15,4)</f>
        <v>吴容根6016</v>
      </c>
      <c r="B182" s="7" t="s">
        <v>2319</v>
      </c>
      <c r="C182" s="7" t="s">
        <v>1457</v>
      </c>
      <c r="D182" s="7">
        <v>51</v>
      </c>
      <c r="E182" s="7" t="s">
        <v>2320</v>
      </c>
      <c r="F182" s="7" t="s">
        <v>25434</v>
      </c>
      <c r="G182" s="7" t="s">
        <v>25435</v>
      </c>
      <c r="H182" s="7" t="s">
        <v>1450</v>
      </c>
      <c r="I182" s="7" t="s">
        <v>16811</v>
      </c>
      <c r="J182" s="7" t="s">
        <v>1452</v>
      </c>
      <c r="K182" s="7" t="s">
        <v>521</v>
      </c>
      <c r="L182" s="7" t="s">
        <v>522</v>
      </c>
      <c r="M182" s="7" t="s">
        <v>1453</v>
      </c>
      <c r="N182" s="7" t="s">
        <v>23</v>
      </c>
      <c r="O182" s="11">
        <v>2</v>
      </c>
      <c r="P182" s="11">
        <v>0</v>
      </c>
      <c r="Q182" s="11">
        <v>1.5</v>
      </c>
      <c r="R182" s="11">
        <f t="shared" si="14"/>
        <v>0.5</v>
      </c>
      <c r="S182" s="11" t="s">
        <v>1455</v>
      </c>
      <c r="U182" t="str">
        <f t="shared" si="11"/>
        <v>是</v>
      </c>
    </row>
    <row r="183" spans="1:21">
      <c r="A183" s="2" t="str">
        <f>K183&amp;MID(L:L,15,4)</f>
        <v>徐妹0042</v>
      </c>
      <c r="B183" s="7" t="s">
        <v>2324</v>
      </c>
      <c r="C183" s="7" t="s">
        <v>1446</v>
      </c>
      <c r="D183" s="7">
        <v>48</v>
      </c>
      <c r="E183" s="7" t="s">
        <v>966</v>
      </c>
      <c r="F183" s="7" t="s">
        <v>25436</v>
      </c>
      <c r="G183" s="7" t="s">
        <v>25437</v>
      </c>
      <c r="H183" s="7" t="s">
        <v>1450</v>
      </c>
      <c r="I183" s="7" t="s">
        <v>25438</v>
      </c>
      <c r="J183" s="7" t="s">
        <v>1452</v>
      </c>
      <c r="K183" s="7" t="s">
        <v>963</v>
      </c>
      <c r="L183" s="7" t="s">
        <v>964</v>
      </c>
      <c r="M183" s="7" t="s">
        <v>1453</v>
      </c>
      <c r="N183" s="7" t="s">
        <v>23</v>
      </c>
      <c r="O183" s="11">
        <v>5</v>
      </c>
      <c r="P183" s="11">
        <v>52</v>
      </c>
      <c r="Q183" s="11">
        <v>1.5</v>
      </c>
      <c r="R183" s="11">
        <f t="shared" si="14"/>
        <v>3.5</v>
      </c>
      <c r="S183" s="11" t="s">
        <v>1455</v>
      </c>
      <c r="U183" t="str">
        <f t="shared" si="11"/>
        <v>是</v>
      </c>
    </row>
    <row r="184" spans="1:21">
      <c r="A184" s="2" t="str">
        <f>K184&amp;MID(L:L,15,4)</f>
        <v>越灼炎0011</v>
      </c>
      <c r="B184" s="7" t="s">
        <v>2328</v>
      </c>
      <c r="C184" s="7" t="s">
        <v>1446</v>
      </c>
      <c r="D184" s="7">
        <v>46</v>
      </c>
      <c r="E184" s="7" t="s">
        <v>2329</v>
      </c>
      <c r="F184" s="7" t="s">
        <v>25439</v>
      </c>
      <c r="G184" s="7" t="s">
        <v>25440</v>
      </c>
      <c r="H184" s="7" t="s">
        <v>1450</v>
      </c>
      <c r="I184" s="7" t="s">
        <v>25441</v>
      </c>
      <c r="J184" s="7" t="s">
        <v>1452</v>
      </c>
      <c r="K184" s="7" t="s">
        <v>648</v>
      </c>
      <c r="L184" s="7" t="s">
        <v>649</v>
      </c>
      <c r="M184" s="7" t="s">
        <v>1453</v>
      </c>
      <c r="N184" s="7" t="s">
        <v>23</v>
      </c>
      <c r="O184" s="11">
        <v>2</v>
      </c>
      <c r="P184" s="11">
        <v>20</v>
      </c>
      <c r="Q184" s="11">
        <v>1.5</v>
      </c>
      <c r="R184" s="11">
        <f t="shared" si="14"/>
        <v>0.5</v>
      </c>
      <c r="S184" s="11" t="s">
        <v>1455</v>
      </c>
      <c r="U184" t="str">
        <f t="shared" si="11"/>
        <v>是</v>
      </c>
    </row>
    <row r="185" spans="1:21">
      <c r="A185" s="2" t="str">
        <f>K185&amp;MID(L:L,15,4)</f>
        <v>龙佩霜0944</v>
      </c>
      <c r="B185" s="7" t="s">
        <v>2333</v>
      </c>
      <c r="C185" s="7" t="s">
        <v>1457</v>
      </c>
      <c r="D185" s="7">
        <v>36</v>
      </c>
      <c r="E185" s="7" t="s">
        <v>2334</v>
      </c>
      <c r="F185" s="7" t="s">
        <v>25442</v>
      </c>
      <c r="G185" s="7" t="s">
        <v>25443</v>
      </c>
      <c r="H185" s="7" t="s">
        <v>1450</v>
      </c>
      <c r="I185" s="7" t="s">
        <v>25444</v>
      </c>
      <c r="J185" s="7" t="s">
        <v>1452</v>
      </c>
      <c r="K185" s="7" t="s">
        <v>445</v>
      </c>
      <c r="L185" s="7" t="s">
        <v>446</v>
      </c>
      <c r="M185" s="7" t="s">
        <v>1461</v>
      </c>
      <c r="N185" s="7" t="s">
        <v>23</v>
      </c>
      <c r="O185" s="11">
        <v>8</v>
      </c>
      <c r="P185" s="11">
        <v>24</v>
      </c>
      <c r="Q185" s="11">
        <v>3</v>
      </c>
      <c r="R185" s="11">
        <f t="shared" si="14"/>
        <v>5</v>
      </c>
      <c r="S185" s="11" t="s">
        <v>1455</v>
      </c>
      <c r="U185" t="str">
        <f t="shared" si="11"/>
        <v>是</v>
      </c>
    </row>
    <row r="186" spans="1:21">
      <c r="A186" s="2" t="str">
        <f>K186&amp;MID(L:L,15,4)</f>
        <v>王秀兰182X</v>
      </c>
      <c r="B186" s="7" t="s">
        <v>17603</v>
      </c>
      <c r="C186" s="7" t="s">
        <v>1446</v>
      </c>
      <c r="D186" s="7">
        <v>60</v>
      </c>
      <c r="E186" s="7" t="s">
        <v>17604</v>
      </c>
      <c r="F186" s="7" t="s">
        <v>25445</v>
      </c>
      <c r="G186" s="7" t="s">
        <v>25446</v>
      </c>
      <c r="H186" s="7" t="s">
        <v>1450</v>
      </c>
      <c r="I186" s="7" t="s">
        <v>4870</v>
      </c>
      <c r="J186" s="7" t="s">
        <v>1452</v>
      </c>
      <c r="K186" s="7" t="s">
        <v>557</v>
      </c>
      <c r="L186" s="7" t="s">
        <v>558</v>
      </c>
      <c r="M186" s="7" t="s">
        <v>1461</v>
      </c>
      <c r="N186" s="7" t="s">
        <v>23</v>
      </c>
      <c r="O186" s="11">
        <v>3</v>
      </c>
      <c r="P186" s="11">
        <v>0</v>
      </c>
      <c r="Q186" s="11">
        <v>3</v>
      </c>
      <c r="R186" s="11">
        <f t="shared" si="14"/>
        <v>0</v>
      </c>
      <c r="S186" s="11" t="s">
        <v>1455</v>
      </c>
      <c r="U186" t="str">
        <f t="shared" si="11"/>
        <v>是</v>
      </c>
    </row>
    <row r="187" spans="1:21">
      <c r="A187" s="2" t="str">
        <f>K187&amp;MID(L:L,15,4)</f>
        <v>彭江秀0014</v>
      </c>
      <c r="B187" s="7" t="s">
        <v>16941</v>
      </c>
      <c r="C187" s="7" t="s">
        <v>1457</v>
      </c>
      <c r="D187" s="7">
        <v>43</v>
      </c>
      <c r="E187" s="7" t="s">
        <v>16942</v>
      </c>
      <c r="F187" s="7" t="s">
        <v>25447</v>
      </c>
      <c r="G187" s="7" t="s">
        <v>25448</v>
      </c>
      <c r="H187" s="7" t="s">
        <v>1450</v>
      </c>
      <c r="I187" s="7" t="s">
        <v>25449</v>
      </c>
      <c r="J187" s="7" t="s">
        <v>1452</v>
      </c>
      <c r="K187" s="7" t="s">
        <v>743</v>
      </c>
      <c r="L187" s="7" t="s">
        <v>744</v>
      </c>
      <c r="M187" s="7" t="s">
        <v>1453</v>
      </c>
      <c r="N187" s="7" t="s">
        <v>1467</v>
      </c>
      <c r="O187" s="11">
        <v>1</v>
      </c>
      <c r="P187" s="11">
        <v>32</v>
      </c>
      <c r="Q187" s="11">
        <v>1.5</v>
      </c>
      <c r="R187" s="11">
        <v>0</v>
      </c>
      <c r="S187" s="11" t="s">
        <v>1455</v>
      </c>
      <c r="U187" t="str">
        <f t="shared" si="11"/>
        <v>是</v>
      </c>
    </row>
    <row r="188" spans="1:21">
      <c r="A188" s="2" t="str">
        <f>K188&amp;MID(L:L,15,4)</f>
        <v>洪楚婵482X</v>
      </c>
      <c r="B188" s="7" t="s">
        <v>2147</v>
      </c>
      <c r="C188" s="7" t="s">
        <v>1444</v>
      </c>
      <c r="D188" s="7">
        <v>34</v>
      </c>
      <c r="E188" s="7" t="s">
        <v>2148</v>
      </c>
      <c r="F188" s="7" t="s">
        <v>25450</v>
      </c>
      <c r="G188" s="7" t="s">
        <v>25451</v>
      </c>
      <c r="H188" s="7" t="s">
        <v>1450</v>
      </c>
      <c r="I188" s="7" t="s">
        <v>25452</v>
      </c>
      <c r="J188" s="7" t="s">
        <v>1452</v>
      </c>
      <c r="K188" s="7" t="s">
        <v>1162</v>
      </c>
      <c r="L188" s="7" t="s">
        <v>1163</v>
      </c>
      <c r="M188" s="7" t="s">
        <v>1461</v>
      </c>
      <c r="N188" s="7" t="s">
        <v>1462</v>
      </c>
      <c r="O188" s="11">
        <v>5</v>
      </c>
      <c r="P188" s="11">
        <v>2</v>
      </c>
      <c r="Q188" s="11">
        <v>2.5</v>
      </c>
      <c r="R188" s="11">
        <f t="shared" ref="R188:R190" si="15">O188-Q188</f>
        <v>2.5</v>
      </c>
      <c r="S188" s="11" t="s">
        <v>1455</v>
      </c>
      <c r="U188" t="str">
        <f t="shared" si="11"/>
        <v>是</v>
      </c>
    </row>
    <row r="189" spans="1:21">
      <c r="A189" s="2" t="str">
        <f>K189&amp;MID(L:L,15,4)</f>
        <v>朱珍珠1622</v>
      </c>
      <c r="B189" s="7" t="s">
        <v>1572</v>
      </c>
      <c r="C189" s="7" t="s">
        <v>1446</v>
      </c>
      <c r="D189" s="7">
        <v>63</v>
      </c>
      <c r="E189" s="7" t="s">
        <v>1573</v>
      </c>
      <c r="F189" s="7" t="s">
        <v>25453</v>
      </c>
      <c r="G189" s="7" t="s">
        <v>25454</v>
      </c>
      <c r="H189" s="7" t="s">
        <v>1450</v>
      </c>
      <c r="I189" s="7" t="s">
        <v>25455</v>
      </c>
      <c r="J189" s="7" t="s">
        <v>1452</v>
      </c>
      <c r="K189" s="7" t="s">
        <v>765</v>
      </c>
      <c r="L189" s="7" t="s">
        <v>766</v>
      </c>
      <c r="M189" s="7" t="s">
        <v>1461</v>
      </c>
      <c r="N189" s="7" t="s">
        <v>23</v>
      </c>
      <c r="O189" s="11">
        <v>6</v>
      </c>
      <c r="P189" s="11">
        <v>7</v>
      </c>
      <c r="Q189" s="11">
        <v>3</v>
      </c>
      <c r="R189" s="11">
        <f t="shared" si="15"/>
        <v>3</v>
      </c>
      <c r="S189" s="11" t="s">
        <v>1455</v>
      </c>
      <c r="U189" t="str">
        <f t="shared" si="11"/>
        <v>是</v>
      </c>
    </row>
    <row r="190" spans="1:21">
      <c r="A190" s="2" t="str">
        <f>K190&amp;MID(L:L,15,4)</f>
        <v>何炳耀0034</v>
      </c>
      <c r="B190" s="7" t="s">
        <v>2351</v>
      </c>
      <c r="C190" s="7" t="s">
        <v>1446</v>
      </c>
      <c r="D190" s="7">
        <v>54</v>
      </c>
      <c r="E190" s="7" t="s">
        <v>2352</v>
      </c>
      <c r="F190" s="7" t="s">
        <v>25456</v>
      </c>
      <c r="G190" s="7" t="s">
        <v>25457</v>
      </c>
      <c r="H190" s="7" t="s">
        <v>1450</v>
      </c>
      <c r="I190" s="7" t="s">
        <v>25458</v>
      </c>
      <c r="J190" s="7" t="s">
        <v>1452</v>
      </c>
      <c r="K190" s="7" t="s">
        <v>198</v>
      </c>
      <c r="L190" s="7" t="s">
        <v>199</v>
      </c>
      <c r="M190" s="7" t="s">
        <v>1461</v>
      </c>
      <c r="N190" s="7" t="s">
        <v>23</v>
      </c>
      <c r="O190" s="11">
        <v>3</v>
      </c>
      <c r="P190" s="11">
        <v>9</v>
      </c>
      <c r="Q190" s="11">
        <v>3</v>
      </c>
      <c r="R190" s="11">
        <f t="shared" si="15"/>
        <v>0</v>
      </c>
      <c r="S190" s="11" t="s">
        <v>1455</v>
      </c>
      <c r="U190" t="str">
        <f t="shared" si="11"/>
        <v>是</v>
      </c>
    </row>
    <row r="191" spans="1:21">
      <c r="A191" s="2" t="str">
        <f>K191&amp;MID(L:L,15,4)</f>
        <v>欧阳可昌0916</v>
      </c>
      <c r="B191" s="7" t="s">
        <v>2356</v>
      </c>
      <c r="C191" s="7" t="s">
        <v>1457</v>
      </c>
      <c r="D191" s="7">
        <v>43</v>
      </c>
      <c r="E191" s="7" t="s">
        <v>384</v>
      </c>
      <c r="F191" s="7" t="s">
        <v>25459</v>
      </c>
      <c r="G191" s="7" t="s">
        <v>25460</v>
      </c>
      <c r="H191" s="7" t="s">
        <v>1450</v>
      </c>
      <c r="I191" s="7" t="s">
        <v>4377</v>
      </c>
      <c r="J191" s="7" t="s">
        <v>1452</v>
      </c>
      <c r="K191" s="7" t="s">
        <v>381</v>
      </c>
      <c r="L191" s="7" t="s">
        <v>382</v>
      </c>
      <c r="M191" s="7" t="s">
        <v>1453</v>
      </c>
      <c r="N191" s="7" t="s">
        <v>23</v>
      </c>
      <c r="O191" s="11">
        <v>1</v>
      </c>
      <c r="P191" s="11">
        <v>59</v>
      </c>
      <c r="Q191" s="11">
        <v>1.5</v>
      </c>
      <c r="R191" s="11">
        <v>0</v>
      </c>
      <c r="S191" s="11" t="s">
        <v>1455</v>
      </c>
      <c r="U191" t="str">
        <f t="shared" si="11"/>
        <v>是</v>
      </c>
    </row>
    <row r="192" spans="1:21">
      <c r="A192" s="2" t="str">
        <f>K192&amp;MID(L:L,15,4)</f>
        <v>陈惠群282X</v>
      </c>
      <c r="B192" s="7" t="s">
        <v>1929</v>
      </c>
      <c r="C192" s="7" t="s">
        <v>1446</v>
      </c>
      <c r="D192" s="7">
        <v>58</v>
      </c>
      <c r="E192" s="7" t="s">
        <v>1930</v>
      </c>
      <c r="F192" s="7" t="s">
        <v>25461</v>
      </c>
      <c r="G192" s="7" t="s">
        <v>25462</v>
      </c>
      <c r="H192" s="7" t="s">
        <v>1450</v>
      </c>
      <c r="I192" s="7" t="s">
        <v>25463</v>
      </c>
      <c r="J192" s="7" t="s">
        <v>1452</v>
      </c>
      <c r="K192" s="7" t="s">
        <v>65</v>
      </c>
      <c r="L192" s="7" t="s">
        <v>66</v>
      </c>
      <c r="M192" s="7" t="s">
        <v>1461</v>
      </c>
      <c r="N192" s="7" t="s">
        <v>23</v>
      </c>
      <c r="O192" s="11">
        <v>3</v>
      </c>
      <c r="P192" s="11">
        <v>53</v>
      </c>
      <c r="Q192" s="11">
        <v>3</v>
      </c>
      <c r="R192" s="11">
        <f t="shared" ref="R192:R214" si="16">O192-Q192</f>
        <v>0</v>
      </c>
      <c r="S192" s="11" t="s">
        <v>1455</v>
      </c>
      <c r="U192" t="str">
        <f t="shared" si="11"/>
        <v>是</v>
      </c>
    </row>
    <row r="193" spans="1:21">
      <c r="A193" s="2" t="str">
        <f>K193&amp;MID(L:L,15,4)</f>
        <v>周浩冲0255</v>
      </c>
      <c r="B193" s="7" t="s">
        <v>2363</v>
      </c>
      <c r="C193" s="7" t="s">
        <v>1446</v>
      </c>
      <c r="D193" s="7">
        <v>54</v>
      </c>
      <c r="E193" s="7" t="s">
        <v>50</v>
      </c>
      <c r="F193" s="7" t="s">
        <v>25464</v>
      </c>
      <c r="G193" s="7" t="s">
        <v>25465</v>
      </c>
      <c r="H193" s="7" t="s">
        <v>2366</v>
      </c>
      <c r="I193" s="7" t="s">
        <v>25466</v>
      </c>
      <c r="J193" s="7" t="s">
        <v>1452</v>
      </c>
      <c r="K193" s="7" t="s">
        <v>46</v>
      </c>
      <c r="L193" s="7" t="s">
        <v>47</v>
      </c>
      <c r="M193" s="7" t="s">
        <v>1772</v>
      </c>
      <c r="N193" s="7" t="s">
        <v>23</v>
      </c>
      <c r="O193" s="11">
        <v>4</v>
      </c>
      <c r="P193" s="11">
        <v>1</v>
      </c>
      <c r="Q193" s="11">
        <v>3</v>
      </c>
      <c r="R193" s="11">
        <f t="shared" si="16"/>
        <v>1</v>
      </c>
      <c r="S193" s="11" t="s">
        <v>1455</v>
      </c>
      <c r="U193" t="str">
        <f t="shared" si="11"/>
        <v>是</v>
      </c>
    </row>
    <row r="194" spans="1:21">
      <c r="A194" s="2" t="str">
        <f>K194&amp;MID(L:L,15,4)</f>
        <v>黄允祥5110</v>
      </c>
      <c r="B194" s="7" t="s">
        <v>2231</v>
      </c>
      <c r="C194" s="7" t="s">
        <v>1446</v>
      </c>
      <c r="D194" s="7">
        <v>52</v>
      </c>
      <c r="E194" s="7" t="s">
        <v>2232</v>
      </c>
      <c r="F194" s="7" t="s">
        <v>25467</v>
      </c>
      <c r="G194" s="7" t="s">
        <v>25468</v>
      </c>
      <c r="H194" s="7" t="s">
        <v>1450</v>
      </c>
      <c r="I194" s="7" t="s">
        <v>25469</v>
      </c>
      <c r="J194" s="7" t="s">
        <v>1452</v>
      </c>
      <c r="K194" s="7" t="s">
        <v>238</v>
      </c>
      <c r="L194" s="7" t="s">
        <v>239</v>
      </c>
      <c r="M194" s="7" t="s">
        <v>1453</v>
      </c>
      <c r="N194" s="7" t="s">
        <v>23</v>
      </c>
      <c r="O194" s="11">
        <v>2</v>
      </c>
      <c r="P194" s="11">
        <v>18</v>
      </c>
      <c r="Q194" s="11">
        <v>1.5</v>
      </c>
      <c r="R194" s="11">
        <f t="shared" si="16"/>
        <v>0.5</v>
      </c>
      <c r="S194" s="11" t="s">
        <v>1455</v>
      </c>
      <c r="U194" t="str">
        <f t="shared" si="11"/>
        <v>是</v>
      </c>
    </row>
    <row r="195" spans="1:21">
      <c r="A195" s="2" t="str">
        <f>K195&amp;MID(L:L,15,4)</f>
        <v>黄达生1215</v>
      </c>
      <c r="B195" s="7" t="s">
        <v>2371</v>
      </c>
      <c r="C195" s="7" t="s">
        <v>1457</v>
      </c>
      <c r="D195" s="7">
        <v>49</v>
      </c>
      <c r="E195" s="7" t="s">
        <v>2372</v>
      </c>
      <c r="F195" s="7" t="s">
        <v>25470</v>
      </c>
      <c r="G195" s="7" t="s">
        <v>25471</v>
      </c>
      <c r="H195" s="7" t="s">
        <v>1450</v>
      </c>
      <c r="I195" s="7" t="s">
        <v>25472</v>
      </c>
      <c r="J195" s="7" t="s">
        <v>1452</v>
      </c>
      <c r="K195" s="7" t="s">
        <v>1035</v>
      </c>
      <c r="L195" s="7" t="s">
        <v>1036</v>
      </c>
      <c r="M195" s="7" t="s">
        <v>1453</v>
      </c>
      <c r="N195" s="7" t="s">
        <v>23</v>
      </c>
      <c r="O195" s="11">
        <v>2</v>
      </c>
      <c r="P195" s="11">
        <v>27</v>
      </c>
      <c r="Q195" s="11">
        <v>1.5</v>
      </c>
      <c r="R195" s="11">
        <f t="shared" si="16"/>
        <v>0.5</v>
      </c>
      <c r="S195" s="11" t="s">
        <v>1455</v>
      </c>
      <c r="U195" t="str">
        <f t="shared" ref="U195:U258" si="17">S195</f>
        <v>是</v>
      </c>
    </row>
    <row r="196" spans="1:21">
      <c r="A196" s="2" t="str">
        <f>K196&amp;MID(L:L,15,4)</f>
        <v>吴沛莲4223</v>
      </c>
      <c r="B196" s="7" t="s">
        <v>2376</v>
      </c>
      <c r="C196" s="7" t="s">
        <v>1457</v>
      </c>
      <c r="D196" s="7">
        <v>40</v>
      </c>
      <c r="E196" s="7" t="s">
        <v>843</v>
      </c>
      <c r="F196" s="7" t="s">
        <v>25473</v>
      </c>
      <c r="G196" s="7" t="s">
        <v>25474</v>
      </c>
      <c r="H196" s="7" t="s">
        <v>1450</v>
      </c>
      <c r="I196" s="7" t="s">
        <v>25475</v>
      </c>
      <c r="J196" s="7" t="s">
        <v>1452</v>
      </c>
      <c r="K196" s="7" t="s">
        <v>840</v>
      </c>
      <c r="L196" s="7" t="s">
        <v>841</v>
      </c>
      <c r="M196" s="7" t="s">
        <v>1461</v>
      </c>
      <c r="N196" s="7" t="s">
        <v>23</v>
      </c>
      <c r="O196" s="11">
        <v>4</v>
      </c>
      <c r="P196" s="11">
        <v>39</v>
      </c>
      <c r="Q196" s="11">
        <v>3</v>
      </c>
      <c r="R196" s="11">
        <f t="shared" si="16"/>
        <v>1</v>
      </c>
      <c r="S196" s="11" t="s">
        <v>1455</v>
      </c>
      <c r="U196" t="str">
        <f t="shared" si="17"/>
        <v>是</v>
      </c>
    </row>
    <row r="197" spans="1:21">
      <c r="A197" s="2" t="str">
        <f>K197&amp;MID(L:L,15,4)</f>
        <v>高金桥6021</v>
      </c>
      <c r="B197" s="7" t="s">
        <v>2319</v>
      </c>
      <c r="C197" s="7" t="s">
        <v>1457</v>
      </c>
      <c r="D197" s="7">
        <v>51</v>
      </c>
      <c r="E197" s="7" t="s">
        <v>2320</v>
      </c>
      <c r="F197" s="7" t="s">
        <v>25476</v>
      </c>
      <c r="G197" s="7" t="s">
        <v>25477</v>
      </c>
      <c r="H197" s="7" t="s">
        <v>1450</v>
      </c>
      <c r="I197" s="7" t="s">
        <v>25478</v>
      </c>
      <c r="J197" s="7" t="s">
        <v>1452</v>
      </c>
      <c r="K197" s="7" t="s">
        <v>164</v>
      </c>
      <c r="L197" s="7" t="s">
        <v>165</v>
      </c>
      <c r="M197" s="7" t="s">
        <v>1453</v>
      </c>
      <c r="N197" s="7" t="s">
        <v>23</v>
      </c>
      <c r="O197" s="11">
        <v>2</v>
      </c>
      <c r="P197" s="11">
        <v>11</v>
      </c>
      <c r="Q197" s="11">
        <v>1.5</v>
      </c>
      <c r="R197" s="11">
        <f t="shared" si="16"/>
        <v>0.5</v>
      </c>
      <c r="S197" s="11" t="s">
        <v>1455</v>
      </c>
      <c r="U197" t="str">
        <f t="shared" si="17"/>
        <v>是</v>
      </c>
    </row>
    <row r="198" spans="1:21">
      <c r="A198" s="2" t="str">
        <f>K198&amp;MID(L:L,15,4)</f>
        <v>罗少群0024</v>
      </c>
      <c r="B198" s="7" t="s">
        <v>2383</v>
      </c>
      <c r="C198" s="7" t="s">
        <v>1446</v>
      </c>
      <c r="D198" s="7">
        <v>38</v>
      </c>
      <c r="E198" s="7" t="s">
        <v>2384</v>
      </c>
      <c r="F198" s="7" t="s">
        <v>25479</v>
      </c>
      <c r="G198" s="7" t="s">
        <v>25480</v>
      </c>
      <c r="H198" s="7" t="s">
        <v>1450</v>
      </c>
      <c r="I198" s="7" t="s">
        <v>25481</v>
      </c>
      <c r="J198" s="7" t="s">
        <v>1452</v>
      </c>
      <c r="K198" s="7" t="s">
        <v>996</v>
      </c>
      <c r="L198" s="7" t="s">
        <v>997</v>
      </c>
      <c r="M198" s="7" t="s">
        <v>1453</v>
      </c>
      <c r="N198" s="7" t="s">
        <v>23</v>
      </c>
      <c r="O198" s="11">
        <v>2</v>
      </c>
      <c r="P198" s="11">
        <v>30</v>
      </c>
      <c r="Q198" s="11">
        <v>1.5</v>
      </c>
      <c r="R198" s="11">
        <f t="shared" si="16"/>
        <v>0.5</v>
      </c>
      <c r="S198" s="11" t="s">
        <v>1455</v>
      </c>
      <c r="U198" t="str">
        <f t="shared" si="17"/>
        <v>是</v>
      </c>
    </row>
    <row r="199" spans="1:21">
      <c r="A199" s="2" t="str">
        <f>K199&amp;MID(L:L,15,4)</f>
        <v>黎富煊0093</v>
      </c>
      <c r="B199" s="7" t="s">
        <v>2388</v>
      </c>
      <c r="C199" s="7" t="s">
        <v>1446</v>
      </c>
      <c r="D199" s="7">
        <v>58</v>
      </c>
      <c r="E199" s="7" t="s">
        <v>2389</v>
      </c>
      <c r="F199" s="7" t="s">
        <v>25482</v>
      </c>
      <c r="G199" s="7" t="s">
        <v>25483</v>
      </c>
      <c r="H199" s="7" t="s">
        <v>1450</v>
      </c>
      <c r="I199" s="7" t="s">
        <v>3858</v>
      </c>
      <c r="J199" s="7" t="s">
        <v>1452</v>
      </c>
      <c r="K199" s="7" t="s">
        <v>339</v>
      </c>
      <c r="L199" s="7" t="s">
        <v>340</v>
      </c>
      <c r="M199" s="7" t="s">
        <v>1453</v>
      </c>
      <c r="N199" s="7" t="s">
        <v>23</v>
      </c>
      <c r="O199" s="11">
        <v>3</v>
      </c>
      <c r="P199" s="11">
        <v>56</v>
      </c>
      <c r="Q199" s="11">
        <v>1.5</v>
      </c>
      <c r="R199" s="11">
        <f t="shared" si="16"/>
        <v>1.5</v>
      </c>
      <c r="S199" s="11" t="s">
        <v>1455</v>
      </c>
      <c r="U199" t="str">
        <f t="shared" si="17"/>
        <v>是</v>
      </c>
    </row>
    <row r="200" spans="1:21">
      <c r="A200" s="2" t="str">
        <f>K200&amp;MID(L:L,15,4)</f>
        <v>方玉珍3928</v>
      </c>
      <c r="B200" s="7" t="s">
        <v>10527</v>
      </c>
      <c r="C200" s="7" t="s">
        <v>1457</v>
      </c>
      <c r="D200" s="7">
        <v>23</v>
      </c>
      <c r="E200" s="7" t="s">
        <v>823</v>
      </c>
      <c r="F200" s="7" t="s">
        <v>25484</v>
      </c>
      <c r="G200" s="7" t="s">
        <v>25485</v>
      </c>
      <c r="H200" s="7" t="s">
        <v>1450</v>
      </c>
      <c r="I200" s="7" t="s">
        <v>13870</v>
      </c>
      <c r="J200" s="7" t="s">
        <v>1452</v>
      </c>
      <c r="K200" s="7" t="s">
        <v>820</v>
      </c>
      <c r="L200" s="7" t="s">
        <v>821</v>
      </c>
      <c r="M200" s="7" t="s">
        <v>1461</v>
      </c>
      <c r="N200" s="7" t="s">
        <v>23</v>
      </c>
      <c r="O200" s="11">
        <v>3</v>
      </c>
      <c r="P200" s="11">
        <v>19</v>
      </c>
      <c r="Q200" s="11">
        <v>3</v>
      </c>
      <c r="R200" s="11">
        <f t="shared" si="16"/>
        <v>0</v>
      </c>
      <c r="S200" s="11" t="s">
        <v>1455</v>
      </c>
      <c r="U200" t="str">
        <f t="shared" si="17"/>
        <v>是</v>
      </c>
    </row>
    <row r="201" spans="1:21">
      <c r="A201" s="2" t="str">
        <f>K201&amp;MID(L:L,15,4)</f>
        <v>张学凤062X</v>
      </c>
      <c r="B201" s="7" t="s">
        <v>1709</v>
      </c>
      <c r="C201" s="7" t="s">
        <v>1446</v>
      </c>
      <c r="D201" s="7">
        <v>41</v>
      </c>
      <c r="E201" s="7" t="s">
        <v>1710</v>
      </c>
      <c r="F201" s="7" t="s">
        <v>25486</v>
      </c>
      <c r="G201" s="7" t="s">
        <v>25487</v>
      </c>
      <c r="H201" s="7" t="s">
        <v>1450</v>
      </c>
      <c r="I201" s="7" t="s">
        <v>2617</v>
      </c>
      <c r="J201" s="7" t="s">
        <v>1452</v>
      </c>
      <c r="K201" s="7" t="s">
        <v>589</v>
      </c>
      <c r="L201" s="7" t="s">
        <v>590</v>
      </c>
      <c r="M201" s="7" t="s">
        <v>1461</v>
      </c>
      <c r="N201" s="7" t="s">
        <v>23</v>
      </c>
      <c r="O201" s="11">
        <v>6</v>
      </c>
      <c r="P201" s="11">
        <v>7</v>
      </c>
      <c r="Q201" s="11">
        <v>3</v>
      </c>
      <c r="R201" s="11">
        <f t="shared" si="16"/>
        <v>3</v>
      </c>
      <c r="S201" s="11" t="s">
        <v>1455</v>
      </c>
      <c r="U201" t="str">
        <f t="shared" si="17"/>
        <v>是</v>
      </c>
    </row>
    <row r="202" spans="1:21">
      <c r="A202" s="2" t="str">
        <f>K202&amp;MID(L:L,15,4)</f>
        <v>卢桂通1223</v>
      </c>
      <c r="B202" s="7" t="s">
        <v>2396</v>
      </c>
      <c r="C202" s="7" t="s">
        <v>1457</v>
      </c>
      <c r="D202" s="7">
        <v>57</v>
      </c>
      <c r="E202" s="7" t="s">
        <v>2397</v>
      </c>
      <c r="F202" s="7" t="s">
        <v>25488</v>
      </c>
      <c r="G202" s="7" t="s">
        <v>25489</v>
      </c>
      <c r="H202" s="7" t="s">
        <v>2253</v>
      </c>
      <c r="I202" s="7" t="s">
        <v>16934</v>
      </c>
      <c r="J202" s="7" t="s">
        <v>1452</v>
      </c>
      <c r="K202" s="7" t="s">
        <v>990</v>
      </c>
      <c r="L202" s="7" t="s">
        <v>991</v>
      </c>
      <c r="M202" s="7" t="s">
        <v>1453</v>
      </c>
      <c r="N202" s="7" t="s">
        <v>23</v>
      </c>
      <c r="O202" s="11">
        <v>2</v>
      </c>
      <c r="P202" s="11">
        <v>4</v>
      </c>
      <c r="Q202" s="11">
        <v>1.5</v>
      </c>
      <c r="R202" s="11">
        <f t="shared" si="16"/>
        <v>0.5</v>
      </c>
      <c r="S202" s="11" t="s">
        <v>1455</v>
      </c>
      <c r="U202" t="str">
        <f t="shared" si="17"/>
        <v>是</v>
      </c>
    </row>
    <row r="203" spans="1:21">
      <c r="A203" s="2" t="str">
        <f>K203&amp;MID(L:L,15,4)</f>
        <v>谢锦榴2429</v>
      </c>
      <c r="B203" s="7" t="s">
        <v>2401</v>
      </c>
      <c r="C203" s="7" t="s">
        <v>1457</v>
      </c>
      <c r="D203" s="7">
        <v>53</v>
      </c>
      <c r="E203" s="7" t="s">
        <v>1133</v>
      </c>
      <c r="F203" s="7" t="s">
        <v>25490</v>
      </c>
      <c r="G203" s="7" t="s">
        <v>25491</v>
      </c>
      <c r="H203" s="7" t="s">
        <v>1450</v>
      </c>
      <c r="I203" s="7" t="s">
        <v>25492</v>
      </c>
      <c r="J203" s="7" t="s">
        <v>1452</v>
      </c>
      <c r="K203" s="7" t="s">
        <v>1130</v>
      </c>
      <c r="L203" s="7" t="s">
        <v>1131</v>
      </c>
      <c r="M203" s="7" t="s">
        <v>1461</v>
      </c>
      <c r="N203" s="7" t="s">
        <v>1467</v>
      </c>
      <c r="O203" s="11">
        <v>4</v>
      </c>
      <c r="P203" s="11">
        <v>16</v>
      </c>
      <c r="Q203" s="11">
        <v>3</v>
      </c>
      <c r="R203" s="11">
        <f t="shared" si="16"/>
        <v>1</v>
      </c>
      <c r="S203" s="11" t="s">
        <v>1455</v>
      </c>
      <c r="U203" t="str">
        <f t="shared" si="17"/>
        <v>是</v>
      </c>
    </row>
    <row r="204" spans="1:21">
      <c r="A204" s="2" t="str">
        <f>K204&amp;MID(L:L,15,4)</f>
        <v>伍少英0927</v>
      </c>
      <c r="B204" s="7" t="s">
        <v>2236</v>
      </c>
      <c r="C204" s="7" t="s">
        <v>1446</v>
      </c>
      <c r="D204" s="7">
        <v>57</v>
      </c>
      <c r="E204" s="7" t="s">
        <v>2237</v>
      </c>
      <c r="F204" s="7" t="s">
        <v>25493</v>
      </c>
      <c r="G204" s="7" t="s">
        <v>25494</v>
      </c>
      <c r="H204" s="7" t="s">
        <v>1450</v>
      </c>
      <c r="I204" s="7" t="s">
        <v>14344</v>
      </c>
      <c r="J204" s="7" t="s">
        <v>1452</v>
      </c>
      <c r="K204" s="7" t="s">
        <v>1007</v>
      </c>
      <c r="L204" s="7" t="s">
        <v>1008</v>
      </c>
      <c r="M204" s="7" t="s">
        <v>1453</v>
      </c>
      <c r="N204" s="7" t="s">
        <v>23</v>
      </c>
      <c r="O204" s="11">
        <v>4</v>
      </c>
      <c r="P204" s="11">
        <v>37</v>
      </c>
      <c r="Q204" s="11">
        <v>1.5</v>
      </c>
      <c r="R204" s="11">
        <f t="shared" si="16"/>
        <v>2.5</v>
      </c>
      <c r="S204" s="11" t="s">
        <v>1455</v>
      </c>
      <c r="U204" t="str">
        <f t="shared" si="17"/>
        <v>是</v>
      </c>
    </row>
    <row r="205" spans="1:21">
      <c r="A205" s="2" t="str">
        <f>K205&amp;MID(L:L,15,4)</f>
        <v>卢葵英1245</v>
      </c>
      <c r="B205" s="7" t="s">
        <v>2411</v>
      </c>
      <c r="C205" s="7" t="s">
        <v>1446</v>
      </c>
      <c r="D205" s="7">
        <v>58</v>
      </c>
      <c r="E205" s="7" t="s">
        <v>2412</v>
      </c>
      <c r="F205" s="7" t="s">
        <v>25495</v>
      </c>
      <c r="G205" s="7" t="s">
        <v>25496</v>
      </c>
      <c r="H205" s="7" t="s">
        <v>1450</v>
      </c>
      <c r="I205" s="7" t="s">
        <v>19599</v>
      </c>
      <c r="J205" s="7" t="s">
        <v>1452</v>
      </c>
      <c r="K205" s="7" t="s">
        <v>1017</v>
      </c>
      <c r="L205" s="7" t="s">
        <v>1018</v>
      </c>
      <c r="M205" s="7" t="s">
        <v>1453</v>
      </c>
      <c r="N205" s="7" t="s">
        <v>1467</v>
      </c>
      <c r="O205" s="11">
        <v>2</v>
      </c>
      <c r="P205" s="11">
        <v>25</v>
      </c>
      <c r="Q205" s="11">
        <v>1.5</v>
      </c>
      <c r="R205" s="11">
        <f t="shared" si="16"/>
        <v>0.5</v>
      </c>
      <c r="S205" s="11" t="s">
        <v>1455</v>
      </c>
      <c r="U205" t="str">
        <f t="shared" si="17"/>
        <v>是</v>
      </c>
    </row>
    <row r="206" spans="1:21">
      <c r="A206" s="2" t="str">
        <f>K206&amp;MID(L:L,15,4)</f>
        <v>莫锦全4534</v>
      </c>
      <c r="B206" s="7" t="s">
        <v>2419</v>
      </c>
      <c r="C206" s="7" t="s">
        <v>1457</v>
      </c>
      <c r="D206" s="7">
        <v>30</v>
      </c>
      <c r="E206" s="7" t="s">
        <v>2420</v>
      </c>
      <c r="F206" s="7" t="s">
        <v>25497</v>
      </c>
      <c r="G206" s="7" t="s">
        <v>25498</v>
      </c>
      <c r="H206" s="7" t="s">
        <v>1450</v>
      </c>
      <c r="I206" s="7" t="s">
        <v>19373</v>
      </c>
      <c r="J206" s="7" t="s">
        <v>1452</v>
      </c>
      <c r="K206" s="7" t="s">
        <v>77</v>
      </c>
      <c r="L206" s="7" t="s">
        <v>78</v>
      </c>
      <c r="M206" s="7" t="s">
        <v>1461</v>
      </c>
      <c r="N206" s="7" t="s">
        <v>23</v>
      </c>
      <c r="O206" s="11">
        <v>3</v>
      </c>
      <c r="P206" s="11">
        <v>1</v>
      </c>
      <c r="Q206" s="11">
        <v>3</v>
      </c>
      <c r="R206" s="11">
        <f t="shared" si="16"/>
        <v>0</v>
      </c>
      <c r="S206" s="11" t="s">
        <v>1455</v>
      </c>
      <c r="U206" t="str">
        <f t="shared" si="17"/>
        <v>是</v>
      </c>
    </row>
    <row r="207" spans="1:21">
      <c r="A207" s="2" t="str">
        <f>K207&amp;MID(L:L,15,4)</f>
        <v>曹玉兰1522</v>
      </c>
      <c r="B207" s="7" t="s">
        <v>2424</v>
      </c>
      <c r="C207" s="7" t="s">
        <v>1457</v>
      </c>
      <c r="D207" s="7">
        <v>48</v>
      </c>
      <c r="E207" s="7" t="s">
        <v>2425</v>
      </c>
      <c r="F207" s="7" t="s">
        <v>25499</v>
      </c>
      <c r="G207" s="7" t="s">
        <v>25500</v>
      </c>
      <c r="H207" s="7" t="s">
        <v>1450</v>
      </c>
      <c r="I207" s="7" t="s">
        <v>18374</v>
      </c>
      <c r="J207" s="7" t="s">
        <v>1452</v>
      </c>
      <c r="K207" s="7" t="s">
        <v>20</v>
      </c>
      <c r="L207" s="7" t="s">
        <v>21</v>
      </c>
      <c r="M207" s="7" t="s">
        <v>1453</v>
      </c>
      <c r="N207" s="7" t="s">
        <v>23</v>
      </c>
      <c r="O207" s="11">
        <v>3</v>
      </c>
      <c r="P207" s="11">
        <v>27</v>
      </c>
      <c r="Q207" s="11">
        <v>1.5</v>
      </c>
      <c r="R207" s="11">
        <f t="shared" si="16"/>
        <v>1.5</v>
      </c>
      <c r="S207" s="11" t="s">
        <v>1455</v>
      </c>
      <c r="U207" t="str">
        <f t="shared" si="17"/>
        <v>是</v>
      </c>
    </row>
    <row r="208" spans="1:21">
      <c r="A208" s="2" t="str">
        <f>K208&amp;MID(L:L,15,4)</f>
        <v>饶棉粦1416</v>
      </c>
      <c r="B208" s="7" t="s">
        <v>2429</v>
      </c>
      <c r="C208" s="7" t="s">
        <v>1457</v>
      </c>
      <c r="D208" s="7">
        <v>56</v>
      </c>
      <c r="E208" s="7" t="s">
        <v>2430</v>
      </c>
      <c r="F208" s="7" t="s">
        <v>25501</v>
      </c>
      <c r="G208" s="7" t="s">
        <v>25502</v>
      </c>
      <c r="H208" s="7" t="s">
        <v>1450</v>
      </c>
      <c r="I208" s="7" t="s">
        <v>13903</v>
      </c>
      <c r="J208" s="7" t="s">
        <v>1452</v>
      </c>
      <c r="K208" s="7" t="s">
        <v>378</v>
      </c>
      <c r="L208" s="7" t="s">
        <v>379</v>
      </c>
      <c r="M208" s="7" t="s">
        <v>1461</v>
      </c>
      <c r="N208" s="7" t="s">
        <v>23</v>
      </c>
      <c r="O208" s="11">
        <v>3</v>
      </c>
      <c r="P208" s="11">
        <v>2</v>
      </c>
      <c r="Q208" s="11">
        <v>3</v>
      </c>
      <c r="R208" s="11">
        <f t="shared" si="16"/>
        <v>0</v>
      </c>
      <c r="S208" s="11" t="s">
        <v>1455</v>
      </c>
      <c r="U208" t="str">
        <f t="shared" si="17"/>
        <v>是</v>
      </c>
    </row>
    <row r="209" spans="1:21">
      <c r="A209" s="2" t="str">
        <f>K209&amp;MID(L:L,15,4)</f>
        <v>卢宜务1236</v>
      </c>
      <c r="B209" s="7" t="s">
        <v>2439</v>
      </c>
      <c r="C209" s="7" t="s">
        <v>1457</v>
      </c>
      <c r="D209" s="7">
        <v>55</v>
      </c>
      <c r="E209" s="7" t="s">
        <v>2440</v>
      </c>
      <c r="F209" s="7" t="s">
        <v>25503</v>
      </c>
      <c r="G209" s="7" t="s">
        <v>25504</v>
      </c>
      <c r="H209" s="7" t="s">
        <v>1450</v>
      </c>
      <c r="I209" s="7" t="s">
        <v>14361</v>
      </c>
      <c r="J209" s="7" t="s">
        <v>1452</v>
      </c>
      <c r="K209" s="7" t="s">
        <v>465</v>
      </c>
      <c r="L209" s="7" t="s">
        <v>466</v>
      </c>
      <c r="M209" s="7" t="s">
        <v>1453</v>
      </c>
      <c r="N209" s="7" t="s">
        <v>23</v>
      </c>
      <c r="O209" s="11">
        <v>2</v>
      </c>
      <c r="P209" s="11">
        <v>4</v>
      </c>
      <c r="Q209" s="11">
        <v>1.5</v>
      </c>
      <c r="R209" s="11">
        <f t="shared" si="16"/>
        <v>0.5</v>
      </c>
      <c r="S209" s="11" t="s">
        <v>1455</v>
      </c>
      <c r="U209" t="str">
        <f t="shared" si="17"/>
        <v>是</v>
      </c>
    </row>
    <row r="210" spans="1:21">
      <c r="A210" s="2" t="str">
        <f>K210&amp;MID(L:L,15,4)</f>
        <v>周惠卿5024</v>
      </c>
      <c r="B210" s="7" t="s">
        <v>2444</v>
      </c>
      <c r="C210" s="7" t="s">
        <v>1446</v>
      </c>
      <c r="D210" s="7">
        <v>52</v>
      </c>
      <c r="E210" s="7" t="s">
        <v>691</v>
      </c>
      <c r="F210" s="7" t="s">
        <v>25505</v>
      </c>
      <c r="G210" s="7" t="s">
        <v>25506</v>
      </c>
      <c r="H210" s="7" t="s">
        <v>1450</v>
      </c>
      <c r="I210" s="7" t="s">
        <v>4326</v>
      </c>
      <c r="J210" s="7" t="s">
        <v>1452</v>
      </c>
      <c r="K210" s="7" t="s">
        <v>688</v>
      </c>
      <c r="L210" s="7" t="s">
        <v>689</v>
      </c>
      <c r="M210" s="7" t="s">
        <v>1461</v>
      </c>
      <c r="N210" s="7" t="s">
        <v>23</v>
      </c>
      <c r="O210" s="11">
        <v>3</v>
      </c>
      <c r="P210" s="11">
        <v>0</v>
      </c>
      <c r="Q210" s="11">
        <v>3</v>
      </c>
      <c r="R210" s="11">
        <f t="shared" si="16"/>
        <v>0</v>
      </c>
      <c r="S210" s="11" t="s">
        <v>1455</v>
      </c>
      <c r="U210" t="str">
        <f t="shared" si="17"/>
        <v>是</v>
      </c>
    </row>
    <row r="211" spans="1:21">
      <c r="A211" s="2" t="str">
        <f>K211&amp;MID(L:L,15,4)</f>
        <v>孔雪芳0928</v>
      </c>
      <c r="B211" s="7" t="s">
        <v>2216</v>
      </c>
      <c r="C211" s="7" t="s">
        <v>1446</v>
      </c>
      <c r="D211" s="7">
        <v>51</v>
      </c>
      <c r="E211" s="7" t="s">
        <v>2217</v>
      </c>
      <c r="F211" s="7" t="s">
        <v>25507</v>
      </c>
      <c r="G211" s="7" t="s">
        <v>25508</v>
      </c>
      <c r="H211" s="7" t="s">
        <v>1450</v>
      </c>
      <c r="I211" s="7" t="s">
        <v>17427</v>
      </c>
      <c r="J211" s="7" t="s">
        <v>1452</v>
      </c>
      <c r="K211" s="7" t="s">
        <v>947</v>
      </c>
      <c r="L211" s="7" t="s">
        <v>948</v>
      </c>
      <c r="M211" s="7" t="s">
        <v>1461</v>
      </c>
      <c r="N211" s="7" t="s">
        <v>23</v>
      </c>
      <c r="O211" s="11">
        <v>3</v>
      </c>
      <c r="P211" s="11">
        <v>15</v>
      </c>
      <c r="Q211" s="11">
        <v>3</v>
      </c>
      <c r="R211" s="11">
        <f t="shared" si="16"/>
        <v>0</v>
      </c>
      <c r="S211" s="11" t="s">
        <v>1455</v>
      </c>
      <c r="U211" t="str">
        <f t="shared" si="17"/>
        <v>是</v>
      </c>
    </row>
    <row r="212" spans="1:21">
      <c r="A212" s="2" t="str">
        <f>K212&amp;MID(L:L,15,4)</f>
        <v>郭镜明1275</v>
      </c>
      <c r="B212" s="7" t="s">
        <v>5592</v>
      </c>
      <c r="C212" s="7" t="s">
        <v>1446</v>
      </c>
      <c r="D212" s="7">
        <v>48</v>
      </c>
      <c r="E212" s="7" t="s">
        <v>5593</v>
      </c>
      <c r="F212" s="7" t="s">
        <v>25509</v>
      </c>
      <c r="G212" s="7" t="s">
        <v>25510</v>
      </c>
      <c r="H212" s="7" t="s">
        <v>1450</v>
      </c>
      <c r="I212" s="7" t="s">
        <v>3981</v>
      </c>
      <c r="J212" s="7" t="s">
        <v>1452</v>
      </c>
      <c r="K212" s="7" t="s">
        <v>886</v>
      </c>
      <c r="L212" s="7" t="s">
        <v>887</v>
      </c>
      <c r="M212" s="7" t="s">
        <v>1461</v>
      </c>
      <c r="N212" s="7" t="s">
        <v>1454</v>
      </c>
      <c r="O212" s="11">
        <v>3</v>
      </c>
      <c r="P212" s="11">
        <v>35</v>
      </c>
      <c r="Q212" s="11">
        <v>3</v>
      </c>
      <c r="R212" s="11">
        <f t="shared" si="16"/>
        <v>0</v>
      </c>
      <c r="S212" s="11" t="s">
        <v>1455</v>
      </c>
      <c r="U212" t="str">
        <f t="shared" si="17"/>
        <v>是</v>
      </c>
    </row>
    <row r="213" spans="1:21">
      <c r="A213" s="2" t="str">
        <f>K213&amp;MID(L:L,15,4)</f>
        <v>刘亚美0629</v>
      </c>
      <c r="B213" s="7" t="s">
        <v>2452</v>
      </c>
      <c r="C213" s="7" t="s">
        <v>1444</v>
      </c>
      <c r="D213" s="7">
        <v>64</v>
      </c>
      <c r="E213" s="7" t="s">
        <v>509</v>
      </c>
      <c r="F213" s="7" t="s">
        <v>25511</v>
      </c>
      <c r="G213" s="7" t="s">
        <v>25512</v>
      </c>
      <c r="H213" s="7" t="s">
        <v>1450</v>
      </c>
      <c r="I213" s="7" t="s">
        <v>25513</v>
      </c>
      <c r="J213" s="7" t="s">
        <v>1452</v>
      </c>
      <c r="K213" s="7" t="s">
        <v>506</v>
      </c>
      <c r="L213" s="7" t="s">
        <v>507</v>
      </c>
      <c r="M213" s="7" t="s">
        <v>1461</v>
      </c>
      <c r="N213" s="7" t="s">
        <v>23</v>
      </c>
      <c r="O213" s="11">
        <v>3</v>
      </c>
      <c r="P213" s="11">
        <v>14</v>
      </c>
      <c r="Q213" s="11">
        <v>3</v>
      </c>
      <c r="R213" s="11">
        <f t="shared" si="16"/>
        <v>0</v>
      </c>
      <c r="S213" s="11" t="s">
        <v>1455</v>
      </c>
      <c r="U213" t="str">
        <f t="shared" si="17"/>
        <v>是</v>
      </c>
    </row>
    <row r="214" spans="1:21">
      <c r="A214" s="2" t="str">
        <f>K214&amp;MID(L:L,15,4)</f>
        <v>钟月珍2443</v>
      </c>
      <c r="B214" s="7" t="s">
        <v>1582</v>
      </c>
      <c r="C214" s="7" t="s">
        <v>1446</v>
      </c>
      <c r="D214" s="7">
        <v>52</v>
      </c>
      <c r="E214" s="7" t="s">
        <v>1583</v>
      </c>
      <c r="F214" s="7" t="s">
        <v>25514</v>
      </c>
      <c r="G214" s="7" t="s">
        <v>25515</v>
      </c>
      <c r="H214" s="7" t="s">
        <v>1450</v>
      </c>
      <c r="I214" s="7" t="s">
        <v>25516</v>
      </c>
      <c r="J214" s="7" t="s">
        <v>1452</v>
      </c>
      <c r="K214" s="7" t="s">
        <v>675</v>
      </c>
      <c r="L214" s="7" t="s">
        <v>676</v>
      </c>
      <c r="M214" s="7" t="s">
        <v>1461</v>
      </c>
      <c r="N214" s="7" t="s">
        <v>23</v>
      </c>
      <c r="O214" s="11">
        <v>7</v>
      </c>
      <c r="P214" s="11">
        <v>43</v>
      </c>
      <c r="Q214" s="11">
        <v>3</v>
      </c>
      <c r="R214" s="11">
        <f t="shared" si="16"/>
        <v>4</v>
      </c>
      <c r="S214" s="11" t="s">
        <v>1455</v>
      </c>
      <c r="U214" t="str">
        <f t="shared" si="17"/>
        <v>是</v>
      </c>
    </row>
    <row r="215" spans="1:21">
      <c r="A215" s="2" t="str">
        <f>K215&amp;MID(L:L,15,4)</f>
        <v>卢长枝1227</v>
      </c>
      <c r="B215" s="7" t="s">
        <v>2241</v>
      </c>
      <c r="C215" s="7" t="s">
        <v>1457</v>
      </c>
      <c r="D215" s="7">
        <v>59</v>
      </c>
      <c r="E215" s="7" t="s">
        <v>2242</v>
      </c>
      <c r="F215" s="7" t="s">
        <v>25517</v>
      </c>
      <c r="G215" s="7" t="s">
        <v>25518</v>
      </c>
      <c r="H215" s="7" t="s">
        <v>1450</v>
      </c>
      <c r="I215" s="7" t="s">
        <v>25519</v>
      </c>
      <c r="J215" s="7" t="s">
        <v>1452</v>
      </c>
      <c r="K215" s="7" t="s">
        <v>471</v>
      </c>
      <c r="L215" s="7" t="s">
        <v>472</v>
      </c>
      <c r="M215" s="7" t="s">
        <v>1453</v>
      </c>
      <c r="N215" s="7" t="s">
        <v>23</v>
      </c>
      <c r="O215" s="11">
        <v>1</v>
      </c>
      <c r="P215" s="11">
        <v>57</v>
      </c>
      <c r="Q215" s="11">
        <v>1.5</v>
      </c>
      <c r="R215" s="11">
        <v>0</v>
      </c>
      <c r="S215" s="11" t="s">
        <v>1455</v>
      </c>
      <c r="U215" t="str">
        <f t="shared" si="17"/>
        <v>是</v>
      </c>
    </row>
    <row r="216" spans="1:21">
      <c r="A216" s="2" t="str">
        <f>K216&amp;MID(L:L,15,4)</f>
        <v>谢雪兴1241</v>
      </c>
      <c r="B216" s="7" t="s">
        <v>2462</v>
      </c>
      <c r="C216" s="7" t="s">
        <v>1446</v>
      </c>
      <c r="D216" s="7">
        <v>48</v>
      </c>
      <c r="E216" s="7" t="s">
        <v>2463</v>
      </c>
      <c r="F216" s="7" t="s">
        <v>25520</v>
      </c>
      <c r="G216" s="7" t="s">
        <v>25521</v>
      </c>
      <c r="H216" s="7" t="s">
        <v>1450</v>
      </c>
      <c r="I216" s="7" t="s">
        <v>25522</v>
      </c>
      <c r="J216" s="7" t="s">
        <v>1452</v>
      </c>
      <c r="K216" s="7" t="s">
        <v>613</v>
      </c>
      <c r="L216" s="7" t="s">
        <v>614</v>
      </c>
      <c r="M216" s="7" t="s">
        <v>1453</v>
      </c>
      <c r="N216" s="7" t="s">
        <v>23</v>
      </c>
      <c r="O216" s="11">
        <v>5</v>
      </c>
      <c r="P216" s="11">
        <v>15</v>
      </c>
      <c r="Q216" s="11">
        <v>1.5</v>
      </c>
      <c r="R216" s="11">
        <f t="shared" ref="R216:R228" si="18">O216-Q216</f>
        <v>3.5</v>
      </c>
      <c r="S216" s="11" t="s">
        <v>1455</v>
      </c>
      <c r="U216" t="str">
        <f t="shared" si="17"/>
        <v>是</v>
      </c>
    </row>
    <row r="217" spans="1:21">
      <c r="A217" s="2" t="str">
        <f>K217&amp;MID(L:L,15,4)</f>
        <v>叶媛笑2122</v>
      </c>
      <c r="B217" s="7" t="s">
        <v>2419</v>
      </c>
      <c r="C217" s="7" t="s">
        <v>1457</v>
      </c>
      <c r="D217" s="7">
        <v>30</v>
      </c>
      <c r="E217" s="7" t="s">
        <v>2420</v>
      </c>
      <c r="F217" s="7" t="s">
        <v>25523</v>
      </c>
      <c r="G217" s="7" t="s">
        <v>25524</v>
      </c>
      <c r="H217" s="7" t="s">
        <v>2042</v>
      </c>
      <c r="I217" s="7" t="s">
        <v>21575</v>
      </c>
      <c r="J217" s="7" t="s">
        <v>1452</v>
      </c>
      <c r="K217" s="7" t="s">
        <v>874</v>
      </c>
      <c r="L217" s="7" t="s">
        <v>875</v>
      </c>
      <c r="M217" s="7" t="s">
        <v>1461</v>
      </c>
      <c r="N217" s="7" t="s">
        <v>1467</v>
      </c>
      <c r="O217" s="11">
        <v>3</v>
      </c>
      <c r="P217" s="11">
        <v>46</v>
      </c>
      <c r="Q217" s="11">
        <v>3</v>
      </c>
      <c r="R217" s="11">
        <f t="shared" si="18"/>
        <v>0</v>
      </c>
      <c r="S217" s="11" t="s">
        <v>1455</v>
      </c>
      <c r="U217" t="str">
        <f t="shared" si="17"/>
        <v>是</v>
      </c>
    </row>
    <row r="218" spans="1:21">
      <c r="A218" s="2" t="str">
        <f>K218&amp;MID(L:L,15,4)</f>
        <v>黄惠格1252</v>
      </c>
      <c r="B218" s="7" t="s">
        <v>2470</v>
      </c>
      <c r="C218" s="7" t="s">
        <v>1446</v>
      </c>
      <c r="D218" s="7">
        <v>47</v>
      </c>
      <c r="E218" s="7" t="s">
        <v>1092</v>
      </c>
      <c r="F218" s="7" t="s">
        <v>25525</v>
      </c>
      <c r="G218" s="7" t="s">
        <v>25526</v>
      </c>
      <c r="H218" s="7" t="s">
        <v>1450</v>
      </c>
      <c r="I218" s="7" t="s">
        <v>25527</v>
      </c>
      <c r="J218" s="7" t="s">
        <v>1452</v>
      </c>
      <c r="K218" s="7" t="s">
        <v>1087</v>
      </c>
      <c r="L218" s="7" t="s">
        <v>1088</v>
      </c>
      <c r="M218" s="7" t="s">
        <v>1453</v>
      </c>
      <c r="N218" s="7" t="s">
        <v>23</v>
      </c>
      <c r="O218" s="11">
        <v>1</v>
      </c>
      <c r="P218" s="11">
        <v>52</v>
      </c>
      <c r="Q218" s="11">
        <v>1.5</v>
      </c>
      <c r="R218" s="11">
        <v>0</v>
      </c>
      <c r="S218" s="11" t="s">
        <v>1455</v>
      </c>
      <c r="U218" t="str">
        <f t="shared" si="17"/>
        <v>是</v>
      </c>
    </row>
    <row r="219" spans="1:21">
      <c r="A219" s="2" t="str">
        <f>K219&amp;MID(L:L,15,4)</f>
        <v>冯二女5124</v>
      </c>
      <c r="B219" s="7" t="s">
        <v>2477</v>
      </c>
      <c r="C219" s="7" t="s">
        <v>1444</v>
      </c>
      <c r="D219" s="7">
        <v>60</v>
      </c>
      <c r="E219" s="7" t="s">
        <v>2478</v>
      </c>
      <c r="F219" s="7" t="s">
        <v>25528</v>
      </c>
      <c r="G219" s="7" t="s">
        <v>25529</v>
      </c>
      <c r="H219" s="7" t="s">
        <v>1450</v>
      </c>
      <c r="I219" s="7" t="s">
        <v>25530</v>
      </c>
      <c r="J219" s="7" t="s">
        <v>1452</v>
      </c>
      <c r="K219" s="7" t="s">
        <v>717</v>
      </c>
      <c r="L219" s="7" t="s">
        <v>718</v>
      </c>
      <c r="M219" s="7" t="s">
        <v>1461</v>
      </c>
      <c r="N219" s="7" t="s">
        <v>1454</v>
      </c>
      <c r="O219" s="11">
        <v>3</v>
      </c>
      <c r="P219" s="11">
        <v>38</v>
      </c>
      <c r="Q219" s="11">
        <v>3</v>
      </c>
      <c r="R219" s="11">
        <f t="shared" si="18"/>
        <v>0</v>
      </c>
      <c r="S219" s="11" t="s">
        <v>1455</v>
      </c>
      <c r="U219" t="str">
        <f t="shared" si="17"/>
        <v>是</v>
      </c>
    </row>
    <row r="220" spans="1:21">
      <c r="A220" s="2" t="str">
        <f>K220&amp;MID(L:L,15,4)</f>
        <v>梁丽珍5129</v>
      </c>
      <c r="B220" s="7" t="s">
        <v>2482</v>
      </c>
      <c r="C220" s="7" t="s">
        <v>1446</v>
      </c>
      <c r="D220" s="7">
        <v>38</v>
      </c>
      <c r="E220" s="7" t="s">
        <v>2483</v>
      </c>
      <c r="F220" s="7" t="s">
        <v>25531</v>
      </c>
      <c r="G220" s="7" t="s">
        <v>25532</v>
      </c>
      <c r="H220" s="7" t="s">
        <v>1450</v>
      </c>
      <c r="I220" s="7" t="s">
        <v>25533</v>
      </c>
      <c r="J220" s="7" t="s">
        <v>1452</v>
      </c>
      <c r="K220" s="7" t="s">
        <v>397</v>
      </c>
      <c r="L220" s="7" t="s">
        <v>398</v>
      </c>
      <c r="M220" s="7" t="s">
        <v>1453</v>
      </c>
      <c r="N220" s="7" t="s">
        <v>23</v>
      </c>
      <c r="O220" s="11">
        <v>2</v>
      </c>
      <c r="P220" s="11">
        <v>4</v>
      </c>
      <c r="Q220" s="11">
        <v>1.5</v>
      </c>
      <c r="R220" s="11">
        <f t="shared" si="18"/>
        <v>0.5</v>
      </c>
      <c r="S220" s="11" t="s">
        <v>1455</v>
      </c>
      <c r="U220" t="str">
        <f t="shared" si="17"/>
        <v>是</v>
      </c>
    </row>
    <row r="221" spans="1:21">
      <c r="A221" s="2" t="str">
        <f>K221&amp;MID(L:L,15,4)</f>
        <v>刘桂容1225</v>
      </c>
      <c r="B221" s="7" t="s">
        <v>2487</v>
      </c>
      <c r="C221" s="7" t="s">
        <v>1446</v>
      </c>
      <c r="D221" s="7">
        <v>34</v>
      </c>
      <c r="E221" s="7" t="s">
        <v>2488</v>
      </c>
      <c r="F221" s="7" t="s">
        <v>25534</v>
      </c>
      <c r="G221" s="7" t="s">
        <v>25535</v>
      </c>
      <c r="H221" s="7" t="s">
        <v>1450</v>
      </c>
      <c r="I221" s="7" t="s">
        <v>14333</v>
      </c>
      <c r="J221" s="7" t="s">
        <v>1452</v>
      </c>
      <c r="K221" s="7" t="s">
        <v>983</v>
      </c>
      <c r="L221" s="7" t="s">
        <v>984</v>
      </c>
      <c r="M221" s="7" t="s">
        <v>1453</v>
      </c>
      <c r="N221" s="7" t="s">
        <v>23</v>
      </c>
      <c r="O221" s="11">
        <v>3</v>
      </c>
      <c r="P221" s="11">
        <v>31</v>
      </c>
      <c r="Q221" s="11">
        <v>1.5</v>
      </c>
      <c r="R221" s="11">
        <f t="shared" si="18"/>
        <v>1.5</v>
      </c>
      <c r="S221" s="11" t="s">
        <v>1455</v>
      </c>
      <c r="U221" t="str">
        <f t="shared" si="17"/>
        <v>是</v>
      </c>
    </row>
    <row r="222" spans="1:21">
      <c r="A222" s="2" t="str">
        <f>K222&amp;MID(L:L,15,4)</f>
        <v>刘世莲0044</v>
      </c>
      <c r="B222" s="7" t="s">
        <v>2492</v>
      </c>
      <c r="C222" s="7" t="s">
        <v>1446</v>
      </c>
      <c r="D222" s="7">
        <v>51</v>
      </c>
      <c r="E222" s="7" t="s">
        <v>2493</v>
      </c>
      <c r="F222" s="7" t="s">
        <v>25536</v>
      </c>
      <c r="G222" s="7" t="s">
        <v>25537</v>
      </c>
      <c r="H222" s="7" t="s">
        <v>1450</v>
      </c>
      <c r="I222" s="7" t="s">
        <v>25538</v>
      </c>
      <c r="J222" s="7" t="s">
        <v>1452</v>
      </c>
      <c r="K222" s="7" t="s">
        <v>1085</v>
      </c>
      <c r="L222" s="7" t="s">
        <v>1086</v>
      </c>
      <c r="M222" s="7" t="s">
        <v>1461</v>
      </c>
      <c r="N222" s="7" t="s">
        <v>23</v>
      </c>
      <c r="O222" s="11">
        <v>3</v>
      </c>
      <c r="P222" s="11">
        <v>11</v>
      </c>
      <c r="Q222" s="11">
        <v>3</v>
      </c>
      <c r="R222" s="11">
        <f t="shared" si="18"/>
        <v>0</v>
      </c>
      <c r="S222" s="11" t="s">
        <v>1455</v>
      </c>
      <c r="U222" t="str">
        <f t="shared" si="17"/>
        <v>是</v>
      </c>
    </row>
    <row r="223" spans="1:21">
      <c r="A223" s="2" t="str">
        <f>K223&amp;MID(L:L,15,4)</f>
        <v>许晓佟0346</v>
      </c>
      <c r="B223" s="7" t="s">
        <v>1553</v>
      </c>
      <c r="C223" s="7" t="s">
        <v>1457</v>
      </c>
      <c r="D223" s="7">
        <v>49</v>
      </c>
      <c r="E223" s="7" t="s">
        <v>572</v>
      </c>
      <c r="F223" s="7" t="s">
        <v>25539</v>
      </c>
      <c r="G223" s="7" t="s">
        <v>25540</v>
      </c>
      <c r="H223" s="7" t="s">
        <v>1450</v>
      </c>
      <c r="I223" s="7" t="s">
        <v>25541</v>
      </c>
      <c r="J223" s="7" t="s">
        <v>1452</v>
      </c>
      <c r="K223" s="7" t="s">
        <v>569</v>
      </c>
      <c r="L223" s="7" t="s">
        <v>570</v>
      </c>
      <c r="M223" s="7" t="s">
        <v>1461</v>
      </c>
      <c r="N223" s="7" t="s">
        <v>23</v>
      </c>
      <c r="O223" s="11">
        <v>3</v>
      </c>
      <c r="P223" s="11">
        <v>4</v>
      </c>
      <c r="Q223" s="11">
        <v>3</v>
      </c>
      <c r="R223" s="11">
        <f t="shared" si="18"/>
        <v>0</v>
      </c>
      <c r="S223" s="11" t="s">
        <v>1455</v>
      </c>
      <c r="U223" t="str">
        <f t="shared" si="17"/>
        <v>是</v>
      </c>
    </row>
    <row r="224" spans="1:21">
      <c r="A224" s="2" t="str">
        <f>K224&amp;MID(L:L,15,4)</f>
        <v>左桂英036X</v>
      </c>
      <c r="B224" s="7" t="s">
        <v>3164</v>
      </c>
      <c r="C224" s="7" t="s">
        <v>1446</v>
      </c>
      <c r="D224" s="7">
        <v>47</v>
      </c>
      <c r="E224" s="7" t="s">
        <v>3165</v>
      </c>
      <c r="F224" s="7" t="s">
        <v>25542</v>
      </c>
      <c r="G224" s="7" t="s">
        <v>25543</v>
      </c>
      <c r="H224" s="7" t="s">
        <v>1450</v>
      </c>
      <c r="I224" s="7" t="s">
        <v>3353</v>
      </c>
      <c r="J224" s="7" t="s">
        <v>1452</v>
      </c>
      <c r="K224" s="7" t="s">
        <v>1239</v>
      </c>
      <c r="L224" s="7" t="s">
        <v>1240</v>
      </c>
      <c r="M224" s="7" t="s">
        <v>1461</v>
      </c>
      <c r="N224" s="7" t="s">
        <v>1462</v>
      </c>
      <c r="O224" s="11">
        <v>3</v>
      </c>
      <c r="P224" s="11">
        <v>58</v>
      </c>
      <c r="Q224" s="11">
        <v>2.5</v>
      </c>
      <c r="R224" s="11">
        <f t="shared" si="18"/>
        <v>0.5</v>
      </c>
      <c r="S224" s="11" t="s">
        <v>1455</v>
      </c>
      <c r="U224" t="str">
        <f t="shared" si="17"/>
        <v>是</v>
      </c>
    </row>
    <row r="225" spans="1:21">
      <c r="A225" s="2" t="str">
        <f>K225&amp;MID(L:L,15,4)</f>
        <v>黄伟松5034</v>
      </c>
      <c r="B225" s="7" t="s">
        <v>1501</v>
      </c>
      <c r="C225" s="7" t="s">
        <v>1446</v>
      </c>
      <c r="D225" s="7">
        <v>53</v>
      </c>
      <c r="E225" s="7" t="s">
        <v>1120</v>
      </c>
      <c r="F225" s="7" t="s">
        <v>25544</v>
      </c>
      <c r="G225" s="7" t="s">
        <v>25545</v>
      </c>
      <c r="H225" s="7" t="s">
        <v>1450</v>
      </c>
      <c r="I225" s="7" t="s">
        <v>25546</v>
      </c>
      <c r="J225" s="7" t="s">
        <v>1452</v>
      </c>
      <c r="K225" s="7" t="s">
        <v>1117</v>
      </c>
      <c r="L225" s="7" t="s">
        <v>1118</v>
      </c>
      <c r="M225" s="7" t="s">
        <v>1461</v>
      </c>
      <c r="N225" s="7" t="s">
        <v>1454</v>
      </c>
      <c r="O225" s="11">
        <v>3</v>
      </c>
      <c r="P225" s="11">
        <v>58</v>
      </c>
      <c r="Q225" s="11">
        <v>3</v>
      </c>
      <c r="R225" s="11">
        <f t="shared" si="18"/>
        <v>0</v>
      </c>
      <c r="S225" s="11" t="s">
        <v>1455</v>
      </c>
      <c r="U225" t="str">
        <f t="shared" si="17"/>
        <v>是</v>
      </c>
    </row>
    <row r="226" spans="1:21">
      <c r="A226" s="2" t="str">
        <f>K226&amp;MID(L:L,15,4)</f>
        <v>梁宝婵1827</v>
      </c>
      <c r="B226" s="7" t="s">
        <v>10603</v>
      </c>
      <c r="C226" s="7" t="s">
        <v>1446</v>
      </c>
      <c r="D226" s="7">
        <v>58</v>
      </c>
      <c r="E226" s="7" t="s">
        <v>803</v>
      </c>
      <c r="F226" s="7" t="s">
        <v>25547</v>
      </c>
      <c r="G226" s="7" t="s">
        <v>25548</v>
      </c>
      <c r="H226" s="7" t="s">
        <v>1450</v>
      </c>
      <c r="I226" s="7" t="s">
        <v>25549</v>
      </c>
      <c r="J226" s="7" t="s">
        <v>1452</v>
      </c>
      <c r="K226" s="7" t="s">
        <v>800</v>
      </c>
      <c r="L226" s="7" t="s">
        <v>801</v>
      </c>
      <c r="M226" s="7" t="s">
        <v>1561</v>
      </c>
      <c r="N226" s="7" t="s">
        <v>1467</v>
      </c>
      <c r="O226" s="11">
        <v>7</v>
      </c>
      <c r="P226" s="11">
        <v>10</v>
      </c>
      <c r="Q226" s="11">
        <v>3</v>
      </c>
      <c r="R226" s="11">
        <f t="shared" si="18"/>
        <v>4</v>
      </c>
      <c r="S226" s="11" t="s">
        <v>1455</v>
      </c>
      <c r="U226" t="str">
        <f t="shared" si="17"/>
        <v>是</v>
      </c>
    </row>
    <row r="227" spans="1:21">
      <c r="A227" s="2" t="str">
        <f>K227&amp;MID(L:L,15,4)</f>
        <v>陈妹女5426</v>
      </c>
      <c r="B227" s="7" t="s">
        <v>2502</v>
      </c>
      <c r="C227" s="7" t="s">
        <v>1446</v>
      </c>
      <c r="D227" s="7">
        <v>41</v>
      </c>
      <c r="E227" s="7" t="s">
        <v>2503</v>
      </c>
      <c r="F227" s="7" t="s">
        <v>25550</v>
      </c>
      <c r="G227" s="7" t="s">
        <v>25551</v>
      </c>
      <c r="H227" s="7" t="s">
        <v>1450</v>
      </c>
      <c r="I227" s="7" t="s">
        <v>25552</v>
      </c>
      <c r="J227" s="7" t="s">
        <v>1452</v>
      </c>
      <c r="K227" s="7" t="s">
        <v>73</v>
      </c>
      <c r="L227" s="7" t="s">
        <v>74</v>
      </c>
      <c r="M227" s="7" t="s">
        <v>1453</v>
      </c>
      <c r="N227" s="7" t="s">
        <v>23</v>
      </c>
      <c r="O227" s="11">
        <v>4</v>
      </c>
      <c r="P227" s="11">
        <v>54</v>
      </c>
      <c r="Q227" s="11">
        <v>1.5</v>
      </c>
      <c r="R227" s="11">
        <f t="shared" si="18"/>
        <v>2.5</v>
      </c>
      <c r="S227" s="11" t="s">
        <v>1455</v>
      </c>
      <c r="U227" t="str">
        <f t="shared" si="17"/>
        <v>是</v>
      </c>
    </row>
    <row r="228" spans="1:21">
      <c r="A228" s="2" t="str">
        <f>K228&amp;MID(L:L,15,4)</f>
        <v>黄见崧1247</v>
      </c>
      <c r="B228" s="7" t="s">
        <v>2648</v>
      </c>
      <c r="C228" s="7" t="s">
        <v>1457</v>
      </c>
      <c r="D228" s="7">
        <v>51</v>
      </c>
      <c r="E228" s="7" t="s">
        <v>917</v>
      </c>
      <c r="F228" s="7" t="s">
        <v>25553</v>
      </c>
      <c r="G228" s="7" t="s">
        <v>25554</v>
      </c>
      <c r="H228" s="7" t="s">
        <v>2366</v>
      </c>
      <c r="I228" s="7" t="s">
        <v>16071</v>
      </c>
      <c r="J228" s="7" t="s">
        <v>1452</v>
      </c>
      <c r="K228" s="7" t="s">
        <v>248</v>
      </c>
      <c r="L228" s="7" t="s">
        <v>249</v>
      </c>
      <c r="M228" s="7" t="s">
        <v>1453</v>
      </c>
      <c r="N228" s="7" t="s">
        <v>23</v>
      </c>
      <c r="O228" s="11">
        <v>2</v>
      </c>
      <c r="P228" s="11">
        <v>23</v>
      </c>
      <c r="Q228" s="11">
        <v>1.5</v>
      </c>
      <c r="R228" s="11">
        <f t="shared" si="18"/>
        <v>0.5</v>
      </c>
      <c r="S228" s="11" t="s">
        <v>1455</v>
      </c>
      <c r="U228" t="str">
        <f t="shared" si="17"/>
        <v>是</v>
      </c>
    </row>
    <row r="229" spans="1:21">
      <c r="A229" s="2" t="str">
        <f>K229&amp;MID(L:L,15,4)</f>
        <v>邓伟兰1526</v>
      </c>
      <c r="B229" s="7" t="s">
        <v>2507</v>
      </c>
      <c r="C229" s="7" t="s">
        <v>1457</v>
      </c>
      <c r="D229" s="7">
        <v>55</v>
      </c>
      <c r="E229" s="7" t="s">
        <v>2508</v>
      </c>
      <c r="F229" s="7" t="s">
        <v>25555</v>
      </c>
      <c r="G229" s="7" t="s">
        <v>25556</v>
      </c>
      <c r="H229" s="7" t="s">
        <v>1450</v>
      </c>
      <c r="I229" s="7" t="s">
        <v>4172</v>
      </c>
      <c r="J229" s="7" t="s">
        <v>1452</v>
      </c>
      <c r="K229" s="7" t="s">
        <v>146</v>
      </c>
      <c r="L229" s="7" t="s">
        <v>147</v>
      </c>
      <c r="M229" s="7" t="s">
        <v>1453</v>
      </c>
      <c r="N229" s="7" t="s">
        <v>23</v>
      </c>
      <c r="O229" s="11">
        <v>1</v>
      </c>
      <c r="P229" s="11">
        <v>55</v>
      </c>
      <c r="Q229" s="11">
        <v>1.5</v>
      </c>
      <c r="R229" s="11">
        <v>0</v>
      </c>
      <c r="S229" s="11" t="s">
        <v>1455</v>
      </c>
      <c r="U229" t="str">
        <f t="shared" si="17"/>
        <v>是</v>
      </c>
    </row>
    <row r="230" spans="1:21">
      <c r="A230" s="2" t="str">
        <f>K230&amp;MID(L:L,15,4)</f>
        <v>江翠媥0643</v>
      </c>
      <c r="B230" s="7" t="s">
        <v>1617</v>
      </c>
      <c r="C230" s="7" t="s">
        <v>1446</v>
      </c>
      <c r="D230" s="7">
        <v>43</v>
      </c>
      <c r="E230" s="7" t="s">
        <v>1618</v>
      </c>
      <c r="F230" s="7" t="s">
        <v>25557</v>
      </c>
      <c r="G230" s="7" t="s">
        <v>25558</v>
      </c>
      <c r="H230" s="7" t="s">
        <v>1450</v>
      </c>
      <c r="I230" s="7" t="s">
        <v>25559</v>
      </c>
      <c r="J230" s="7" t="s">
        <v>1452</v>
      </c>
      <c r="K230" s="7" t="s">
        <v>289</v>
      </c>
      <c r="L230" s="7" t="s">
        <v>290</v>
      </c>
      <c r="M230" s="7" t="s">
        <v>1453</v>
      </c>
      <c r="N230" s="7" t="s">
        <v>23</v>
      </c>
      <c r="O230" s="11">
        <v>6</v>
      </c>
      <c r="P230" s="11">
        <v>28</v>
      </c>
      <c r="Q230" s="11">
        <v>1.5</v>
      </c>
      <c r="R230" s="11">
        <f t="shared" ref="R230:R237" si="19">O230-Q230</f>
        <v>4.5</v>
      </c>
      <c r="S230" s="11" t="s">
        <v>1455</v>
      </c>
      <c r="U230" t="str">
        <f t="shared" si="17"/>
        <v>是</v>
      </c>
    </row>
    <row r="231" spans="1:21">
      <c r="A231" s="2" t="str">
        <f>K231&amp;MID(L:L,15,4)</f>
        <v>潘金逢1532</v>
      </c>
      <c r="B231" s="7" t="s">
        <v>2519</v>
      </c>
      <c r="C231" s="7" t="s">
        <v>1457</v>
      </c>
      <c r="D231" s="7">
        <v>49</v>
      </c>
      <c r="E231" s="7" t="s">
        <v>2520</v>
      </c>
      <c r="F231" s="7" t="s">
        <v>25560</v>
      </c>
      <c r="G231" s="7" t="s">
        <v>25561</v>
      </c>
      <c r="H231" s="7" t="s">
        <v>1450</v>
      </c>
      <c r="I231" s="7" t="s">
        <v>7284</v>
      </c>
      <c r="J231" s="7" t="s">
        <v>1452</v>
      </c>
      <c r="K231" s="7" t="s">
        <v>503</v>
      </c>
      <c r="L231" s="7" t="s">
        <v>504</v>
      </c>
      <c r="M231" s="7" t="s">
        <v>1461</v>
      </c>
      <c r="N231" s="7" t="s">
        <v>23</v>
      </c>
      <c r="O231" s="11">
        <v>3</v>
      </c>
      <c r="P231" s="11">
        <v>36</v>
      </c>
      <c r="Q231" s="11">
        <v>3</v>
      </c>
      <c r="R231" s="11">
        <f t="shared" si="19"/>
        <v>0</v>
      </c>
      <c r="S231" s="11" t="s">
        <v>1455</v>
      </c>
      <c r="U231" t="str">
        <f t="shared" si="17"/>
        <v>是</v>
      </c>
    </row>
    <row r="232" spans="1:21">
      <c r="A232" s="2" t="str">
        <f>K232&amp;MID(L:L,15,4)</f>
        <v>梁有勤5623</v>
      </c>
      <c r="B232" s="7" t="s">
        <v>4618</v>
      </c>
      <c r="C232" s="7" t="s">
        <v>1446</v>
      </c>
      <c r="D232" s="7">
        <v>40</v>
      </c>
      <c r="E232" s="7" t="s">
        <v>1067</v>
      </c>
      <c r="F232" s="7" t="s">
        <v>25562</v>
      </c>
      <c r="G232" s="7" t="s">
        <v>25563</v>
      </c>
      <c r="H232" s="7" t="s">
        <v>1450</v>
      </c>
      <c r="I232" s="7" t="s">
        <v>25564</v>
      </c>
      <c r="J232" s="7" t="s">
        <v>1452</v>
      </c>
      <c r="K232" s="7" t="s">
        <v>1063</v>
      </c>
      <c r="L232" s="7" t="s">
        <v>1064</v>
      </c>
      <c r="M232" s="7" t="s">
        <v>1461</v>
      </c>
      <c r="N232" s="7" t="s">
        <v>23</v>
      </c>
      <c r="O232" s="11">
        <v>5</v>
      </c>
      <c r="P232" s="11">
        <v>17</v>
      </c>
      <c r="Q232" s="11">
        <v>3</v>
      </c>
      <c r="R232" s="11">
        <f t="shared" si="19"/>
        <v>2</v>
      </c>
      <c r="S232" s="11" t="s">
        <v>1455</v>
      </c>
      <c r="U232" t="str">
        <f t="shared" si="17"/>
        <v>是</v>
      </c>
    </row>
    <row r="233" spans="1:21">
      <c r="A233" s="2" t="str">
        <f>K233&amp;MID(L:L,15,4)</f>
        <v>潘记滔0635</v>
      </c>
      <c r="B233" s="7" t="s">
        <v>1577</v>
      </c>
      <c r="C233" s="7" t="s">
        <v>1446</v>
      </c>
      <c r="D233" s="7">
        <v>57</v>
      </c>
      <c r="E233" s="7" t="s">
        <v>502</v>
      </c>
      <c r="F233" s="7" t="s">
        <v>25565</v>
      </c>
      <c r="G233" s="7" t="s">
        <v>25566</v>
      </c>
      <c r="H233" s="7" t="s">
        <v>1450</v>
      </c>
      <c r="I233" s="7" t="s">
        <v>6651</v>
      </c>
      <c r="J233" s="7" t="s">
        <v>1452</v>
      </c>
      <c r="K233" s="7" t="s">
        <v>500</v>
      </c>
      <c r="L233" s="7" t="s">
        <v>501</v>
      </c>
      <c r="M233" s="7" t="s">
        <v>1453</v>
      </c>
      <c r="N233" s="7" t="s">
        <v>23</v>
      </c>
      <c r="O233" s="11">
        <v>2</v>
      </c>
      <c r="P233" s="11">
        <v>32</v>
      </c>
      <c r="Q233" s="11">
        <v>1.5</v>
      </c>
      <c r="R233" s="11">
        <f t="shared" si="19"/>
        <v>0.5</v>
      </c>
      <c r="S233" s="11" t="s">
        <v>1455</v>
      </c>
      <c r="U233" t="str">
        <f t="shared" si="17"/>
        <v>是</v>
      </c>
    </row>
    <row r="234" spans="1:21">
      <c r="A234" s="2" t="str">
        <f>K234&amp;MID(L:L,15,4)</f>
        <v>何英3029</v>
      </c>
      <c r="B234" s="7" t="s">
        <v>2527</v>
      </c>
      <c r="C234" s="7" t="s">
        <v>1446</v>
      </c>
      <c r="D234" s="7">
        <v>39</v>
      </c>
      <c r="E234" s="7" t="s">
        <v>2528</v>
      </c>
      <c r="F234" s="7" t="s">
        <v>25567</v>
      </c>
      <c r="G234" s="7" t="s">
        <v>25568</v>
      </c>
      <c r="H234" s="7" t="s">
        <v>1450</v>
      </c>
      <c r="I234" s="7" t="s">
        <v>25569</v>
      </c>
      <c r="J234" s="7" t="s">
        <v>1452</v>
      </c>
      <c r="K234" s="7" t="s">
        <v>579</v>
      </c>
      <c r="L234" s="7" t="s">
        <v>580</v>
      </c>
      <c r="M234" s="7" t="s">
        <v>1461</v>
      </c>
      <c r="N234" s="7" t="s">
        <v>23</v>
      </c>
      <c r="O234" s="11">
        <v>8</v>
      </c>
      <c r="P234" s="11">
        <v>28</v>
      </c>
      <c r="Q234" s="11">
        <v>3</v>
      </c>
      <c r="R234" s="11">
        <f t="shared" si="19"/>
        <v>5</v>
      </c>
      <c r="S234" s="11" t="s">
        <v>1455</v>
      </c>
      <c r="U234" t="str">
        <f t="shared" si="17"/>
        <v>是</v>
      </c>
    </row>
    <row r="235" spans="1:21">
      <c r="A235" s="2" t="str">
        <f>K235&amp;MID(L:L,15,4)</f>
        <v>徐玉莦3621</v>
      </c>
      <c r="B235" s="7" t="s">
        <v>2532</v>
      </c>
      <c r="C235" s="7" t="s">
        <v>1457</v>
      </c>
      <c r="D235" s="7">
        <v>48</v>
      </c>
      <c r="E235" s="7" t="s">
        <v>2533</v>
      </c>
      <c r="F235" s="7" t="s">
        <v>25570</v>
      </c>
      <c r="G235" s="7" t="s">
        <v>25571</v>
      </c>
      <c r="H235" s="7" t="s">
        <v>1450</v>
      </c>
      <c r="I235" s="7" t="s">
        <v>7565</v>
      </c>
      <c r="J235" s="7" t="s">
        <v>1452</v>
      </c>
      <c r="K235" s="7" t="s">
        <v>552</v>
      </c>
      <c r="L235" s="7" t="s">
        <v>553</v>
      </c>
      <c r="M235" s="7" t="s">
        <v>1461</v>
      </c>
      <c r="N235" s="7" t="s">
        <v>23</v>
      </c>
      <c r="O235" s="11">
        <v>3</v>
      </c>
      <c r="P235" s="11">
        <v>30</v>
      </c>
      <c r="Q235" s="11">
        <v>3</v>
      </c>
      <c r="R235" s="11">
        <f t="shared" si="19"/>
        <v>0</v>
      </c>
      <c r="S235" s="11" t="s">
        <v>1455</v>
      </c>
      <c r="U235" t="str">
        <f t="shared" si="17"/>
        <v>是</v>
      </c>
    </row>
    <row r="236" spans="1:21">
      <c r="A236" s="2" t="str">
        <f>K236&amp;MID(L:L,15,4)</f>
        <v>黄金枝0126</v>
      </c>
      <c r="B236" s="7" t="s">
        <v>18006</v>
      </c>
      <c r="C236" s="7" t="s">
        <v>1457</v>
      </c>
      <c r="D236" s="7">
        <v>40</v>
      </c>
      <c r="E236" s="7" t="s">
        <v>18007</v>
      </c>
      <c r="F236" s="7" t="s">
        <v>25572</v>
      </c>
      <c r="G236" s="7" t="s">
        <v>25573</v>
      </c>
      <c r="H236" s="7" t="s">
        <v>1450</v>
      </c>
      <c r="I236" s="7" t="s">
        <v>25574</v>
      </c>
      <c r="J236" s="7" t="s">
        <v>1452</v>
      </c>
      <c r="K236" s="7" t="s">
        <v>254</v>
      </c>
      <c r="L236" s="7" t="s">
        <v>255</v>
      </c>
      <c r="M236" s="7" t="s">
        <v>1453</v>
      </c>
      <c r="N236" s="7" t="s">
        <v>23</v>
      </c>
      <c r="O236" s="11">
        <v>3</v>
      </c>
      <c r="P236" s="11">
        <v>53</v>
      </c>
      <c r="Q236" s="11">
        <v>1.5</v>
      </c>
      <c r="R236" s="11">
        <f t="shared" si="19"/>
        <v>1.5</v>
      </c>
      <c r="S236" s="11" t="s">
        <v>1455</v>
      </c>
      <c r="U236" t="str">
        <f t="shared" si="17"/>
        <v>是</v>
      </c>
    </row>
    <row r="237" spans="1:21">
      <c r="A237" s="2" t="str">
        <f>K237&amp;MID(L:L,15,4)</f>
        <v>陈宝娴482X</v>
      </c>
      <c r="B237" s="7" t="s">
        <v>2542</v>
      </c>
      <c r="C237" s="7" t="s">
        <v>1457</v>
      </c>
      <c r="D237" s="7">
        <v>64</v>
      </c>
      <c r="E237" s="7" t="s">
        <v>2543</v>
      </c>
      <c r="F237" s="7" t="s">
        <v>25187</v>
      </c>
      <c r="G237" s="7" t="s">
        <v>25575</v>
      </c>
      <c r="H237" s="7" t="s">
        <v>1450</v>
      </c>
      <c r="I237" s="7" t="s">
        <v>25576</v>
      </c>
      <c r="J237" s="7" t="s">
        <v>1452</v>
      </c>
      <c r="K237" s="7" t="s">
        <v>536</v>
      </c>
      <c r="L237" s="7" t="s">
        <v>537</v>
      </c>
      <c r="M237" s="7" t="s">
        <v>1461</v>
      </c>
      <c r="N237" s="7" t="s">
        <v>23</v>
      </c>
      <c r="O237" s="11">
        <v>5</v>
      </c>
      <c r="P237" s="11">
        <v>2</v>
      </c>
      <c r="Q237" s="11">
        <v>3</v>
      </c>
      <c r="R237" s="11">
        <f t="shared" si="19"/>
        <v>2</v>
      </c>
      <c r="S237" s="11" t="s">
        <v>1455</v>
      </c>
      <c r="U237" t="str">
        <f t="shared" si="17"/>
        <v>是</v>
      </c>
    </row>
    <row r="238" spans="1:21">
      <c r="A238" s="2" t="str">
        <f>K238&amp;MID(L:L,15,4)</f>
        <v>高格开5129</v>
      </c>
      <c r="B238" s="7" t="s">
        <v>1655</v>
      </c>
      <c r="C238" s="7" t="s">
        <v>1446</v>
      </c>
      <c r="D238" s="7">
        <v>56</v>
      </c>
      <c r="E238" s="7" t="s">
        <v>1656</v>
      </c>
      <c r="F238" s="7" t="s">
        <v>25577</v>
      </c>
      <c r="G238" s="7" t="s">
        <v>25578</v>
      </c>
      <c r="H238" s="7" t="s">
        <v>1450</v>
      </c>
      <c r="I238" s="7" t="s">
        <v>25579</v>
      </c>
      <c r="J238" s="7" t="s">
        <v>1452</v>
      </c>
      <c r="K238" s="7" t="s">
        <v>159</v>
      </c>
      <c r="L238" s="7" t="s">
        <v>160</v>
      </c>
      <c r="M238" s="7" t="s">
        <v>1453</v>
      </c>
      <c r="N238" s="7" t="s">
        <v>23</v>
      </c>
      <c r="O238" s="11">
        <v>1</v>
      </c>
      <c r="P238" s="11">
        <v>34</v>
      </c>
      <c r="Q238" s="11">
        <v>1.5</v>
      </c>
      <c r="R238" s="11">
        <v>0</v>
      </c>
      <c r="S238" s="11" t="s">
        <v>1455</v>
      </c>
      <c r="U238" t="str">
        <f t="shared" si="17"/>
        <v>是</v>
      </c>
    </row>
    <row r="239" spans="1:21">
      <c r="A239" s="2" t="str">
        <f>K239&amp;MID(L:L,15,4)</f>
        <v>廖连晓4841</v>
      </c>
      <c r="B239" s="7" t="s">
        <v>2550</v>
      </c>
      <c r="C239" s="7" t="s">
        <v>1457</v>
      </c>
      <c r="D239" s="7">
        <v>61</v>
      </c>
      <c r="E239" s="7" t="s">
        <v>2551</v>
      </c>
      <c r="F239" s="7" t="s">
        <v>25580</v>
      </c>
      <c r="G239" s="7" t="s">
        <v>25282</v>
      </c>
      <c r="H239" s="7" t="s">
        <v>1450</v>
      </c>
      <c r="I239" s="7" t="s">
        <v>25581</v>
      </c>
      <c r="J239" s="7" t="s">
        <v>1452</v>
      </c>
      <c r="K239" s="7" t="s">
        <v>804</v>
      </c>
      <c r="L239" s="7" t="s">
        <v>805</v>
      </c>
      <c r="M239" s="7" t="s">
        <v>1461</v>
      </c>
      <c r="N239" s="7" t="s">
        <v>23</v>
      </c>
      <c r="O239" s="11">
        <v>5</v>
      </c>
      <c r="P239" s="11">
        <v>28</v>
      </c>
      <c r="Q239" s="11">
        <v>3</v>
      </c>
      <c r="R239" s="11">
        <f t="shared" ref="R239:R243" si="20">O239-Q239</f>
        <v>2</v>
      </c>
      <c r="S239" s="11" t="s">
        <v>1455</v>
      </c>
      <c r="U239" t="str">
        <f t="shared" si="17"/>
        <v>是</v>
      </c>
    </row>
    <row r="240" spans="1:21">
      <c r="A240" s="2" t="str">
        <f>K240&amp;MID(L:L,15,4)</f>
        <v>梁润洪3937</v>
      </c>
      <c r="B240" s="7" t="s">
        <v>5527</v>
      </c>
      <c r="C240" s="7" t="s">
        <v>1444</v>
      </c>
      <c r="D240" s="7">
        <v>40</v>
      </c>
      <c r="E240" s="7" t="s">
        <v>5528</v>
      </c>
      <c r="F240" s="7" t="s">
        <v>25582</v>
      </c>
      <c r="G240" s="7" t="s">
        <v>25583</v>
      </c>
      <c r="H240" s="7" t="s">
        <v>1450</v>
      </c>
      <c r="I240" s="7" t="s">
        <v>25584</v>
      </c>
      <c r="J240" s="7" t="s">
        <v>1452</v>
      </c>
      <c r="K240" s="7" t="s">
        <v>312</v>
      </c>
      <c r="L240" s="7" t="s">
        <v>313</v>
      </c>
      <c r="M240" s="7" t="s">
        <v>1453</v>
      </c>
      <c r="N240" s="7" t="s">
        <v>23</v>
      </c>
      <c r="O240" s="11">
        <v>5</v>
      </c>
      <c r="P240" s="11">
        <v>24</v>
      </c>
      <c r="Q240" s="11">
        <v>1.5</v>
      </c>
      <c r="R240" s="11">
        <f t="shared" si="20"/>
        <v>3.5</v>
      </c>
      <c r="S240" s="11" t="s">
        <v>1455</v>
      </c>
      <c r="U240" t="str">
        <f t="shared" si="17"/>
        <v>是</v>
      </c>
    </row>
    <row r="241" spans="1:21">
      <c r="A241" s="2" t="str">
        <f>K241&amp;MID(L:L,15,4)</f>
        <v>邝就甜1227</v>
      </c>
      <c r="B241" s="7" t="s">
        <v>2555</v>
      </c>
      <c r="C241" s="7" t="s">
        <v>1446</v>
      </c>
      <c r="D241" s="7">
        <v>47</v>
      </c>
      <c r="E241" s="7" t="s">
        <v>2556</v>
      </c>
      <c r="F241" s="7" t="s">
        <v>25585</v>
      </c>
      <c r="G241" s="7" t="s">
        <v>25586</v>
      </c>
      <c r="H241" s="7" t="s">
        <v>1450</v>
      </c>
      <c r="I241" s="7" t="s">
        <v>25587</v>
      </c>
      <c r="J241" s="7" t="s">
        <v>1452</v>
      </c>
      <c r="K241" s="7" t="s">
        <v>932</v>
      </c>
      <c r="L241" s="7" t="s">
        <v>933</v>
      </c>
      <c r="M241" s="7" t="s">
        <v>1453</v>
      </c>
      <c r="N241" s="7" t="s">
        <v>23</v>
      </c>
      <c r="O241" s="11">
        <v>9</v>
      </c>
      <c r="P241" s="11">
        <v>17</v>
      </c>
      <c r="Q241" s="11">
        <v>1.5</v>
      </c>
      <c r="R241" s="11">
        <f t="shared" si="20"/>
        <v>7.5</v>
      </c>
      <c r="S241" s="11" t="s">
        <v>1455</v>
      </c>
      <c r="U241" t="str">
        <f t="shared" si="17"/>
        <v>是</v>
      </c>
    </row>
    <row r="242" spans="1:21">
      <c r="A242" s="2" t="str">
        <f>K242&amp;MID(L:L,15,4)</f>
        <v>林有志2135</v>
      </c>
      <c r="B242" s="7" t="s">
        <v>1724</v>
      </c>
      <c r="C242" s="7" t="s">
        <v>1446</v>
      </c>
      <c r="D242" s="7">
        <v>55</v>
      </c>
      <c r="E242" s="7" t="s">
        <v>1725</v>
      </c>
      <c r="F242" s="7" t="s">
        <v>25588</v>
      </c>
      <c r="G242" s="7" t="s">
        <v>25589</v>
      </c>
      <c r="H242" s="7" t="s">
        <v>1982</v>
      </c>
      <c r="I242" s="7" t="s">
        <v>25590</v>
      </c>
      <c r="J242" s="7" t="s">
        <v>1452</v>
      </c>
      <c r="K242" s="7" t="s">
        <v>395</v>
      </c>
      <c r="L242" s="7" t="s">
        <v>396</v>
      </c>
      <c r="M242" s="7" t="s">
        <v>1461</v>
      </c>
      <c r="N242" s="7" t="s">
        <v>23</v>
      </c>
      <c r="O242" s="11">
        <v>4</v>
      </c>
      <c r="P242" s="11">
        <v>55</v>
      </c>
      <c r="Q242" s="11">
        <v>3</v>
      </c>
      <c r="R242" s="11">
        <f t="shared" si="20"/>
        <v>1</v>
      </c>
      <c r="S242" s="11" t="s">
        <v>1455</v>
      </c>
      <c r="U242" t="str">
        <f t="shared" si="17"/>
        <v>是</v>
      </c>
    </row>
    <row r="243" spans="1:21">
      <c r="A243" s="2" t="str">
        <f>K243&amp;MID(L:L,15,4)</f>
        <v>黄志涛0318</v>
      </c>
      <c r="B243" s="7" t="s">
        <v>2563</v>
      </c>
      <c r="C243" s="7" t="s">
        <v>1446</v>
      </c>
      <c r="D243" s="7">
        <v>63</v>
      </c>
      <c r="E243" s="7" t="s">
        <v>457</v>
      </c>
      <c r="F243" s="7" t="s">
        <v>25591</v>
      </c>
      <c r="G243" s="7" t="s">
        <v>25592</v>
      </c>
      <c r="H243" s="7" t="s">
        <v>1450</v>
      </c>
      <c r="I243" s="7" t="s">
        <v>25176</v>
      </c>
      <c r="J243" s="7" t="s">
        <v>1452</v>
      </c>
      <c r="K243" s="7" t="s">
        <v>454</v>
      </c>
      <c r="L243" s="7" t="s">
        <v>455</v>
      </c>
      <c r="M243" s="7" t="s">
        <v>1461</v>
      </c>
      <c r="N243" s="7" t="s">
        <v>23</v>
      </c>
      <c r="O243" s="11">
        <v>3</v>
      </c>
      <c r="P243" s="11">
        <v>28</v>
      </c>
      <c r="Q243" s="11">
        <v>3</v>
      </c>
      <c r="R243" s="11">
        <f t="shared" si="20"/>
        <v>0</v>
      </c>
      <c r="S243" s="11" t="s">
        <v>1455</v>
      </c>
      <c r="U243" t="str">
        <f t="shared" si="17"/>
        <v>是</v>
      </c>
    </row>
    <row r="244" spans="1:21">
      <c r="A244" s="2" t="str">
        <f>K244&amp;MID(L:L,15,4)</f>
        <v>梁容5140</v>
      </c>
      <c r="B244" s="7" t="s">
        <v>3664</v>
      </c>
      <c r="C244" s="7" t="s">
        <v>1446</v>
      </c>
      <c r="D244" s="7">
        <v>60</v>
      </c>
      <c r="E244" s="7" t="s">
        <v>3665</v>
      </c>
      <c r="F244" s="7" t="s">
        <v>25593</v>
      </c>
      <c r="G244" s="7" t="s">
        <v>25594</v>
      </c>
      <c r="H244" s="7" t="s">
        <v>1450</v>
      </c>
      <c r="I244" s="7" t="s">
        <v>25595</v>
      </c>
      <c r="J244" s="7" t="s">
        <v>1452</v>
      </c>
      <c r="K244" s="7" t="s">
        <v>308</v>
      </c>
      <c r="L244" s="7" t="s">
        <v>309</v>
      </c>
      <c r="M244" s="7" t="s">
        <v>1453</v>
      </c>
      <c r="N244" s="7" t="s">
        <v>23</v>
      </c>
      <c r="O244" s="11">
        <v>1</v>
      </c>
      <c r="P244" s="11">
        <v>44</v>
      </c>
      <c r="Q244" s="11">
        <v>1.5</v>
      </c>
      <c r="R244" s="11">
        <v>0</v>
      </c>
      <c r="S244" s="11" t="s">
        <v>1455</v>
      </c>
      <c r="U244" t="str">
        <f t="shared" si="17"/>
        <v>是</v>
      </c>
    </row>
    <row r="245" spans="1:21">
      <c r="A245" s="2" t="str">
        <f>K245&amp;MID(L:L,15,4)</f>
        <v>徐玉平0921</v>
      </c>
      <c r="B245" s="7" t="s">
        <v>2572</v>
      </c>
      <c r="C245" s="7" t="s">
        <v>1457</v>
      </c>
      <c r="D245" s="7">
        <v>49</v>
      </c>
      <c r="E245" s="7" t="s">
        <v>1040</v>
      </c>
      <c r="F245" s="7" t="s">
        <v>25596</v>
      </c>
      <c r="G245" s="7" t="s">
        <v>25597</v>
      </c>
      <c r="H245" s="7" t="s">
        <v>1450</v>
      </c>
      <c r="I245" s="7" t="s">
        <v>4725</v>
      </c>
      <c r="J245" s="7" t="s">
        <v>1452</v>
      </c>
      <c r="K245" s="7" t="s">
        <v>1037</v>
      </c>
      <c r="L245" s="7" t="s">
        <v>1038</v>
      </c>
      <c r="M245" s="7" t="s">
        <v>1453</v>
      </c>
      <c r="N245" s="7" t="s">
        <v>1467</v>
      </c>
      <c r="O245" s="11">
        <v>1</v>
      </c>
      <c r="P245" s="11">
        <v>31</v>
      </c>
      <c r="Q245" s="11">
        <v>1.5</v>
      </c>
      <c r="R245" s="11">
        <v>0</v>
      </c>
      <c r="S245" s="11" t="s">
        <v>1455</v>
      </c>
      <c r="U245" t="str">
        <f t="shared" si="17"/>
        <v>是</v>
      </c>
    </row>
    <row r="246" spans="1:21">
      <c r="A246" s="2" t="str">
        <f>K246&amp;MID(L:L,15,4)</f>
        <v>黄广奀1237</v>
      </c>
      <c r="B246" s="7" t="s">
        <v>2576</v>
      </c>
      <c r="C246" s="7" t="s">
        <v>1457</v>
      </c>
      <c r="D246" s="7">
        <v>60</v>
      </c>
      <c r="E246" s="7" t="s">
        <v>2577</v>
      </c>
      <c r="F246" s="7" t="s">
        <v>25598</v>
      </c>
      <c r="G246" s="7" t="s">
        <v>25599</v>
      </c>
      <c r="H246" s="7" t="s">
        <v>1450</v>
      </c>
      <c r="I246" s="7" t="s">
        <v>5523</v>
      </c>
      <c r="J246" s="7" t="s">
        <v>1452</v>
      </c>
      <c r="K246" s="7" t="s">
        <v>242</v>
      </c>
      <c r="L246" s="7" t="s">
        <v>243</v>
      </c>
      <c r="M246" s="7" t="s">
        <v>1453</v>
      </c>
      <c r="N246" s="7" t="s">
        <v>23</v>
      </c>
      <c r="O246" s="11">
        <v>3</v>
      </c>
      <c r="P246" s="11">
        <v>7</v>
      </c>
      <c r="Q246" s="11">
        <v>1.5</v>
      </c>
      <c r="R246" s="11">
        <f t="shared" ref="R246:R259" si="21">O246-Q246</f>
        <v>1.5</v>
      </c>
      <c r="S246" s="11" t="s">
        <v>1455</v>
      </c>
      <c r="U246" t="str">
        <f t="shared" si="17"/>
        <v>是</v>
      </c>
    </row>
    <row r="247" spans="1:21">
      <c r="A247" s="2" t="str">
        <f>K247&amp;MID(L:L,15,4)</f>
        <v>黄弟6021</v>
      </c>
      <c r="B247" s="7" t="s">
        <v>2581</v>
      </c>
      <c r="C247" s="7" t="s">
        <v>1457</v>
      </c>
      <c r="D247" s="7">
        <v>53</v>
      </c>
      <c r="E247" s="7" t="s">
        <v>2582</v>
      </c>
      <c r="F247" s="7" t="s">
        <v>25600</v>
      </c>
      <c r="G247" s="7" t="s">
        <v>25601</v>
      </c>
      <c r="H247" s="7" t="s">
        <v>1450</v>
      </c>
      <c r="I247" s="7" t="s">
        <v>7568</v>
      </c>
      <c r="J247" s="7" t="s">
        <v>1452</v>
      </c>
      <c r="K247" s="7" t="s">
        <v>194</v>
      </c>
      <c r="L247" s="7" t="s">
        <v>195</v>
      </c>
      <c r="M247" s="7" t="s">
        <v>1453</v>
      </c>
      <c r="N247" s="7" t="s">
        <v>23</v>
      </c>
      <c r="O247" s="11">
        <v>2</v>
      </c>
      <c r="P247" s="11">
        <v>13</v>
      </c>
      <c r="Q247" s="11">
        <v>1.5</v>
      </c>
      <c r="R247" s="11">
        <f t="shared" si="21"/>
        <v>0.5</v>
      </c>
      <c r="S247" s="11" t="s">
        <v>1455</v>
      </c>
      <c r="U247" t="str">
        <f t="shared" si="17"/>
        <v>是</v>
      </c>
    </row>
    <row r="248" spans="1:21">
      <c r="A248" s="2" t="str">
        <f>K248&amp;MID(L:L,15,4)</f>
        <v>许焕莲3329</v>
      </c>
      <c r="B248" s="7" t="s">
        <v>2586</v>
      </c>
      <c r="C248" s="7" t="s">
        <v>1457</v>
      </c>
      <c r="D248" s="7">
        <v>52</v>
      </c>
      <c r="E248" s="7" t="s">
        <v>2587</v>
      </c>
      <c r="F248" s="7" t="s">
        <v>25602</v>
      </c>
      <c r="G248" s="7" t="s">
        <v>25603</v>
      </c>
      <c r="H248" s="7" t="s">
        <v>1450</v>
      </c>
      <c r="I248" s="7" t="s">
        <v>25604</v>
      </c>
      <c r="J248" s="7" t="s">
        <v>1452</v>
      </c>
      <c r="K248" s="7" t="s">
        <v>622</v>
      </c>
      <c r="L248" s="7" t="s">
        <v>623</v>
      </c>
      <c r="M248" s="7" t="s">
        <v>1453</v>
      </c>
      <c r="N248" s="7" t="s">
        <v>23</v>
      </c>
      <c r="O248" s="11">
        <v>6</v>
      </c>
      <c r="P248" s="11">
        <v>32</v>
      </c>
      <c r="Q248" s="11">
        <v>1.5</v>
      </c>
      <c r="R248" s="11">
        <f t="shared" si="21"/>
        <v>4.5</v>
      </c>
      <c r="S248" s="11" t="s">
        <v>1455</v>
      </c>
      <c r="U248" t="str">
        <f t="shared" si="17"/>
        <v>是</v>
      </c>
    </row>
    <row r="249" spans="1:21">
      <c r="A249" s="2" t="str">
        <f>K249&amp;MID(L:L,15,4)</f>
        <v>余焕基1014</v>
      </c>
      <c r="B249" s="7" t="s">
        <v>2591</v>
      </c>
      <c r="C249" s="7" t="s">
        <v>1446</v>
      </c>
      <c r="D249" s="7">
        <v>50</v>
      </c>
      <c r="E249" s="7" t="s">
        <v>2592</v>
      </c>
      <c r="F249" s="7" t="s">
        <v>25605</v>
      </c>
      <c r="G249" s="7" t="s">
        <v>25606</v>
      </c>
      <c r="H249" s="7" t="s">
        <v>1450</v>
      </c>
      <c r="I249" s="7" t="s">
        <v>19810</v>
      </c>
      <c r="J249" s="7" t="s">
        <v>1452</v>
      </c>
      <c r="K249" s="7" t="s">
        <v>597</v>
      </c>
      <c r="L249" s="7" t="s">
        <v>598</v>
      </c>
      <c r="M249" s="7" t="s">
        <v>1461</v>
      </c>
      <c r="N249" s="7" t="s">
        <v>23</v>
      </c>
      <c r="O249" s="11">
        <v>3</v>
      </c>
      <c r="P249" s="11">
        <v>14</v>
      </c>
      <c r="Q249" s="11">
        <v>3</v>
      </c>
      <c r="R249" s="11">
        <f t="shared" si="21"/>
        <v>0</v>
      </c>
      <c r="S249" s="11" t="s">
        <v>1455</v>
      </c>
      <c r="U249" t="str">
        <f t="shared" si="17"/>
        <v>是</v>
      </c>
    </row>
    <row r="250" spans="1:21">
      <c r="A250" s="2" t="str">
        <f>K250&amp;MID(L:L,15,4)</f>
        <v>陈和272X</v>
      </c>
      <c r="B250" s="7" t="s">
        <v>2596</v>
      </c>
      <c r="C250" s="7" t="s">
        <v>1446</v>
      </c>
      <c r="D250" s="7">
        <v>59</v>
      </c>
      <c r="E250" s="7" t="s">
        <v>2597</v>
      </c>
      <c r="F250" s="7" t="s">
        <v>25607</v>
      </c>
      <c r="G250" s="7" t="s">
        <v>25608</v>
      </c>
      <c r="H250" s="7" t="s">
        <v>1450</v>
      </c>
      <c r="I250" s="7" t="s">
        <v>25609</v>
      </c>
      <c r="J250" s="7" t="s">
        <v>1452</v>
      </c>
      <c r="K250" s="7" t="s">
        <v>58</v>
      </c>
      <c r="L250" s="7" t="s">
        <v>59</v>
      </c>
      <c r="M250" s="7" t="s">
        <v>1453</v>
      </c>
      <c r="N250" s="7" t="s">
        <v>23</v>
      </c>
      <c r="O250" s="11">
        <v>2</v>
      </c>
      <c r="P250" s="11">
        <v>21</v>
      </c>
      <c r="Q250" s="11">
        <v>1.5</v>
      </c>
      <c r="R250" s="11">
        <f t="shared" si="21"/>
        <v>0.5</v>
      </c>
      <c r="S250" s="11" t="s">
        <v>1455</v>
      </c>
      <c r="U250" t="str">
        <f t="shared" si="17"/>
        <v>是</v>
      </c>
    </row>
    <row r="251" spans="1:21">
      <c r="A251" s="2" t="str">
        <f>K251&amp;MID(L:L,15,4)</f>
        <v>李大秀0029</v>
      </c>
      <c r="B251" s="7" t="s">
        <v>2601</v>
      </c>
      <c r="C251" s="7" t="s">
        <v>1446</v>
      </c>
      <c r="D251" s="7">
        <v>53</v>
      </c>
      <c r="E251" s="7" t="s">
        <v>2602</v>
      </c>
      <c r="F251" s="7" t="s">
        <v>25578</v>
      </c>
      <c r="G251" s="7" t="s">
        <v>25610</v>
      </c>
      <c r="H251" s="7" t="s">
        <v>1450</v>
      </c>
      <c r="I251" s="7" t="s">
        <v>25611</v>
      </c>
      <c r="J251" s="7" t="s">
        <v>1452</v>
      </c>
      <c r="K251" s="7" t="s">
        <v>360</v>
      </c>
      <c r="L251" s="7" t="s">
        <v>361</v>
      </c>
      <c r="M251" s="7" t="s">
        <v>1453</v>
      </c>
      <c r="N251" s="7" t="s">
        <v>23</v>
      </c>
      <c r="O251" s="11">
        <v>4</v>
      </c>
      <c r="P251" s="11">
        <v>48</v>
      </c>
      <c r="Q251" s="11">
        <v>1.5</v>
      </c>
      <c r="R251" s="11">
        <f t="shared" si="21"/>
        <v>2.5</v>
      </c>
      <c r="S251" s="11" t="s">
        <v>1455</v>
      </c>
      <c r="U251" t="str">
        <f t="shared" si="17"/>
        <v>是</v>
      </c>
    </row>
    <row r="252" spans="1:21">
      <c r="A252" s="2" t="str">
        <f>K252&amp;MID(L:L,15,4)</f>
        <v>曹永坚0911</v>
      </c>
      <c r="B252" s="7" t="s">
        <v>2606</v>
      </c>
      <c r="C252" s="7" t="s">
        <v>1457</v>
      </c>
      <c r="D252" s="7">
        <v>41</v>
      </c>
      <c r="E252" s="7" t="s">
        <v>892</v>
      </c>
      <c r="F252" s="7" t="s">
        <v>25612</v>
      </c>
      <c r="G252" s="7" t="s">
        <v>25613</v>
      </c>
      <c r="H252" s="7" t="s">
        <v>1450</v>
      </c>
      <c r="I252" s="7" t="s">
        <v>11951</v>
      </c>
      <c r="J252" s="7" t="s">
        <v>1452</v>
      </c>
      <c r="K252" s="7" t="s">
        <v>889</v>
      </c>
      <c r="L252" s="7" t="s">
        <v>890</v>
      </c>
      <c r="M252" s="7" t="s">
        <v>1461</v>
      </c>
      <c r="N252" s="7" t="s">
        <v>23</v>
      </c>
      <c r="O252" s="11">
        <v>3</v>
      </c>
      <c r="P252" s="11">
        <v>22</v>
      </c>
      <c r="Q252" s="11">
        <v>3</v>
      </c>
      <c r="R252" s="11">
        <f t="shared" si="21"/>
        <v>0</v>
      </c>
      <c r="S252" s="11" t="s">
        <v>1455</v>
      </c>
      <c r="U252" t="str">
        <f t="shared" si="17"/>
        <v>是</v>
      </c>
    </row>
    <row r="253" spans="1:21">
      <c r="A253" s="2" t="str">
        <f>K253&amp;MID(L:L,15,4)</f>
        <v>胡润甜1240</v>
      </c>
      <c r="B253" s="7" t="s">
        <v>2610</v>
      </c>
      <c r="C253" s="7" t="s">
        <v>1446</v>
      </c>
      <c r="D253" s="7">
        <v>48</v>
      </c>
      <c r="E253" s="7" t="s">
        <v>2611</v>
      </c>
      <c r="F253" s="7" t="s">
        <v>25614</v>
      </c>
      <c r="G253" s="7" t="s">
        <v>25615</v>
      </c>
      <c r="H253" s="7" t="s">
        <v>1450</v>
      </c>
      <c r="I253" s="7" t="s">
        <v>25616</v>
      </c>
      <c r="J253" s="7" t="s">
        <v>1452</v>
      </c>
      <c r="K253" s="7" t="s">
        <v>225</v>
      </c>
      <c r="L253" s="7" t="s">
        <v>226</v>
      </c>
      <c r="M253" s="7" t="s">
        <v>1453</v>
      </c>
      <c r="N253" s="7" t="s">
        <v>23</v>
      </c>
      <c r="O253" s="11">
        <v>13</v>
      </c>
      <c r="P253" s="11">
        <v>0</v>
      </c>
      <c r="Q253" s="11">
        <v>1.5</v>
      </c>
      <c r="R253" s="11">
        <f t="shared" si="21"/>
        <v>11.5</v>
      </c>
      <c r="S253" s="11" t="s">
        <v>1455</v>
      </c>
      <c r="U253" t="str">
        <f t="shared" si="17"/>
        <v>是</v>
      </c>
    </row>
    <row r="254" spans="1:21">
      <c r="A254" s="2" t="str">
        <f>K254&amp;MID(L:L,15,4)</f>
        <v>江业祥061X</v>
      </c>
      <c r="B254" s="7" t="s">
        <v>1903</v>
      </c>
      <c r="C254" s="7" t="s">
        <v>1446</v>
      </c>
      <c r="D254" s="7">
        <v>53</v>
      </c>
      <c r="E254" s="7" t="s">
        <v>1904</v>
      </c>
      <c r="F254" s="7" t="s">
        <v>25617</v>
      </c>
      <c r="G254" s="7" t="s">
        <v>25618</v>
      </c>
      <c r="H254" s="7" t="s">
        <v>1450</v>
      </c>
      <c r="I254" s="7" t="s">
        <v>25619</v>
      </c>
      <c r="J254" s="7" t="s">
        <v>1452</v>
      </c>
      <c r="K254" s="7" t="s">
        <v>264</v>
      </c>
      <c r="L254" s="7" t="s">
        <v>265</v>
      </c>
      <c r="M254" s="7" t="s">
        <v>1461</v>
      </c>
      <c r="N254" s="7" t="s">
        <v>23</v>
      </c>
      <c r="O254" s="11">
        <v>6</v>
      </c>
      <c r="P254" s="11">
        <v>1</v>
      </c>
      <c r="Q254" s="11">
        <v>3</v>
      </c>
      <c r="R254" s="11">
        <f t="shared" si="21"/>
        <v>3</v>
      </c>
      <c r="S254" s="11" t="s">
        <v>1455</v>
      </c>
      <c r="U254" t="str">
        <f t="shared" si="17"/>
        <v>是</v>
      </c>
    </row>
    <row r="255" spans="1:21">
      <c r="A255" s="2" t="str">
        <f>K255&amp;MID(L:L,15,4)</f>
        <v>刘炳彩4723</v>
      </c>
      <c r="B255" s="7" t="s">
        <v>2618</v>
      </c>
      <c r="C255" s="7" t="s">
        <v>1446</v>
      </c>
      <c r="D255" s="7">
        <v>57</v>
      </c>
      <c r="E255" s="7" t="s">
        <v>2619</v>
      </c>
      <c r="F255" s="7" t="s">
        <v>25620</v>
      </c>
      <c r="G255" s="7" t="s">
        <v>25621</v>
      </c>
      <c r="H255" s="7" t="s">
        <v>1450</v>
      </c>
      <c r="I255" s="7" t="s">
        <v>18080</v>
      </c>
      <c r="J255" s="7" t="s">
        <v>1452</v>
      </c>
      <c r="K255" s="7" t="s">
        <v>855</v>
      </c>
      <c r="L255" s="7" t="s">
        <v>856</v>
      </c>
      <c r="M255" s="7" t="s">
        <v>1453</v>
      </c>
      <c r="N255" s="7" t="s">
        <v>23</v>
      </c>
      <c r="O255" s="11">
        <v>4</v>
      </c>
      <c r="P255" s="11">
        <v>48</v>
      </c>
      <c r="Q255" s="11">
        <v>1.5</v>
      </c>
      <c r="R255" s="11">
        <f t="shared" si="21"/>
        <v>2.5</v>
      </c>
      <c r="S255" s="11" t="s">
        <v>1455</v>
      </c>
      <c r="U255" t="str">
        <f t="shared" si="17"/>
        <v>是</v>
      </c>
    </row>
    <row r="256" spans="1:21">
      <c r="A256" s="2" t="str">
        <f>K256&amp;MID(L:L,15,4)</f>
        <v>邓润好1263</v>
      </c>
      <c r="B256" s="7" t="s">
        <v>2371</v>
      </c>
      <c r="C256" s="7" t="s">
        <v>1457</v>
      </c>
      <c r="D256" s="7">
        <v>49</v>
      </c>
      <c r="E256" s="7" t="s">
        <v>2372</v>
      </c>
      <c r="F256" s="7" t="s">
        <v>25622</v>
      </c>
      <c r="G256" s="7" t="s">
        <v>25623</v>
      </c>
      <c r="H256" s="7" t="s">
        <v>1450</v>
      </c>
      <c r="I256" s="7" t="s">
        <v>25624</v>
      </c>
      <c r="J256" s="7" t="s">
        <v>1452</v>
      </c>
      <c r="K256" s="7" t="s">
        <v>816</v>
      </c>
      <c r="L256" s="7" t="s">
        <v>817</v>
      </c>
      <c r="M256" s="7" t="s">
        <v>1453</v>
      </c>
      <c r="N256" s="7" t="s">
        <v>23</v>
      </c>
      <c r="O256" s="11">
        <v>2</v>
      </c>
      <c r="P256" s="11">
        <v>37</v>
      </c>
      <c r="Q256" s="11">
        <v>1.5</v>
      </c>
      <c r="R256" s="11">
        <f t="shared" si="21"/>
        <v>0.5</v>
      </c>
      <c r="S256" s="11" t="s">
        <v>1455</v>
      </c>
      <c r="U256" t="str">
        <f t="shared" si="17"/>
        <v>是</v>
      </c>
    </row>
    <row r="257" spans="1:21">
      <c r="A257" s="2" t="str">
        <f>K257&amp;MID(L:L,15,4)</f>
        <v>冼意芬3944</v>
      </c>
      <c r="B257" s="7" t="s">
        <v>2626</v>
      </c>
      <c r="C257" s="7" t="s">
        <v>1457</v>
      </c>
      <c r="D257" s="7">
        <v>62</v>
      </c>
      <c r="E257" s="7" t="s">
        <v>2627</v>
      </c>
      <c r="F257" s="7" t="s">
        <v>25625</v>
      </c>
      <c r="G257" s="7" t="s">
        <v>25626</v>
      </c>
      <c r="H257" s="7" t="s">
        <v>1450</v>
      </c>
      <c r="I257" s="7" t="s">
        <v>25627</v>
      </c>
      <c r="J257" s="7" t="s">
        <v>1452</v>
      </c>
      <c r="K257" s="7" t="s">
        <v>36</v>
      </c>
      <c r="L257" s="7" t="s">
        <v>37</v>
      </c>
      <c r="M257" s="7" t="s">
        <v>1461</v>
      </c>
      <c r="N257" s="7" t="s">
        <v>23</v>
      </c>
      <c r="O257" s="11">
        <v>3</v>
      </c>
      <c r="P257" s="11">
        <v>37</v>
      </c>
      <c r="Q257" s="11">
        <v>3</v>
      </c>
      <c r="R257" s="11">
        <f t="shared" si="21"/>
        <v>0</v>
      </c>
      <c r="S257" s="11" t="s">
        <v>1455</v>
      </c>
      <c r="U257" t="str">
        <f t="shared" si="17"/>
        <v>是</v>
      </c>
    </row>
    <row r="258" spans="1:21">
      <c r="A258" s="2" t="str">
        <f>K258&amp;MID(L:L,15,4)</f>
        <v>麦积南5138</v>
      </c>
      <c r="B258" s="7" t="s">
        <v>2492</v>
      </c>
      <c r="C258" s="7" t="s">
        <v>1446</v>
      </c>
      <c r="D258" s="7">
        <v>51</v>
      </c>
      <c r="E258" s="7" t="s">
        <v>2493</v>
      </c>
      <c r="F258" s="7" t="s">
        <v>25628</v>
      </c>
      <c r="G258" s="7" t="s">
        <v>25629</v>
      </c>
      <c r="H258" s="7" t="s">
        <v>1450</v>
      </c>
      <c r="I258" s="7" t="s">
        <v>6238</v>
      </c>
      <c r="J258" s="7" t="s">
        <v>1452</v>
      </c>
      <c r="K258" s="7" t="s">
        <v>1080</v>
      </c>
      <c r="L258" s="7" t="s">
        <v>1081</v>
      </c>
      <c r="M258" s="7" t="s">
        <v>1461</v>
      </c>
      <c r="N258" s="7" t="s">
        <v>23</v>
      </c>
      <c r="O258" s="11">
        <v>3</v>
      </c>
      <c r="P258" s="11">
        <v>43</v>
      </c>
      <c r="Q258" s="11">
        <v>3</v>
      </c>
      <c r="R258" s="11">
        <f t="shared" si="21"/>
        <v>0</v>
      </c>
      <c r="S258" s="11" t="s">
        <v>1455</v>
      </c>
      <c r="U258" t="str">
        <f t="shared" si="17"/>
        <v>是</v>
      </c>
    </row>
    <row r="259" spans="1:21">
      <c r="A259" s="2" t="str">
        <f>K259&amp;MID(L:L,15,4)</f>
        <v>钟耀坤3314</v>
      </c>
      <c r="B259" s="7" t="s">
        <v>2111</v>
      </c>
      <c r="C259" s="7" t="s">
        <v>1446</v>
      </c>
      <c r="D259" s="7">
        <v>48</v>
      </c>
      <c r="E259" s="7" t="s">
        <v>1124</v>
      </c>
      <c r="F259" s="7" t="s">
        <v>25039</v>
      </c>
      <c r="G259" s="7" t="s">
        <v>25630</v>
      </c>
      <c r="H259" s="7" t="s">
        <v>1450</v>
      </c>
      <c r="I259" s="7" t="s">
        <v>25631</v>
      </c>
      <c r="J259" s="7" t="s">
        <v>1452</v>
      </c>
      <c r="K259" s="7" t="s">
        <v>741</v>
      </c>
      <c r="L259" s="7" t="s">
        <v>742</v>
      </c>
      <c r="M259" s="7" t="s">
        <v>1461</v>
      </c>
      <c r="N259" s="7" t="s">
        <v>1467</v>
      </c>
      <c r="O259" s="11">
        <v>6</v>
      </c>
      <c r="P259" s="11">
        <v>38</v>
      </c>
      <c r="Q259" s="11">
        <v>3</v>
      </c>
      <c r="R259" s="11">
        <f t="shared" si="21"/>
        <v>3</v>
      </c>
      <c r="S259" s="11" t="s">
        <v>1455</v>
      </c>
      <c r="U259" t="str">
        <f t="shared" ref="U259:U322" si="22">S259</f>
        <v>是</v>
      </c>
    </row>
    <row r="260" spans="1:21">
      <c r="A260" s="2" t="str">
        <f>K260&amp;MID(L:L,15,4)</f>
        <v>邓文灿1217</v>
      </c>
      <c r="B260" s="7" t="s">
        <v>2637</v>
      </c>
      <c r="C260" s="7" t="s">
        <v>1457</v>
      </c>
      <c r="D260" s="7">
        <v>51</v>
      </c>
      <c r="E260" s="7" t="s">
        <v>2638</v>
      </c>
      <c r="F260" s="7" t="s">
        <v>25632</v>
      </c>
      <c r="G260" s="7" t="s">
        <v>25633</v>
      </c>
      <c r="H260" s="7" t="s">
        <v>1450</v>
      </c>
      <c r="I260" s="7" t="s">
        <v>25634</v>
      </c>
      <c r="J260" s="7" t="s">
        <v>1452</v>
      </c>
      <c r="K260" s="7" t="s">
        <v>149</v>
      </c>
      <c r="L260" s="7" t="s">
        <v>150</v>
      </c>
      <c r="M260" s="7" t="s">
        <v>1453</v>
      </c>
      <c r="N260" s="7" t="s">
        <v>23</v>
      </c>
      <c r="O260" s="11">
        <v>1</v>
      </c>
      <c r="P260" s="11">
        <v>55</v>
      </c>
      <c r="Q260" s="11">
        <v>1.5</v>
      </c>
      <c r="R260" s="11">
        <v>0</v>
      </c>
      <c r="S260" s="11" t="s">
        <v>1455</v>
      </c>
      <c r="U260" t="str">
        <f t="shared" si="22"/>
        <v>是</v>
      </c>
    </row>
    <row r="261" spans="1:21">
      <c r="A261" s="2" t="str">
        <f>K261&amp;MID(L:L,15,4)</f>
        <v>刘启良5615</v>
      </c>
      <c r="B261" s="7" t="s">
        <v>2642</v>
      </c>
      <c r="C261" s="7" t="s">
        <v>1446</v>
      </c>
      <c r="D261" s="7">
        <v>58</v>
      </c>
      <c r="E261" s="7" t="s">
        <v>2643</v>
      </c>
      <c r="F261" s="7" t="s">
        <v>25635</v>
      </c>
      <c r="G261" s="7" t="s">
        <v>25636</v>
      </c>
      <c r="H261" s="7" t="s">
        <v>1450</v>
      </c>
      <c r="I261" s="7" t="s">
        <v>25637</v>
      </c>
      <c r="J261" s="7" t="s">
        <v>1452</v>
      </c>
      <c r="K261" s="7" t="s">
        <v>407</v>
      </c>
      <c r="L261" s="7" t="s">
        <v>2647</v>
      </c>
      <c r="M261" s="7" t="s">
        <v>1461</v>
      </c>
      <c r="N261" s="7" t="s">
        <v>23</v>
      </c>
      <c r="O261" s="11">
        <v>4</v>
      </c>
      <c r="P261" s="11">
        <v>22</v>
      </c>
      <c r="Q261" s="11">
        <v>3</v>
      </c>
      <c r="R261" s="11">
        <f t="shared" ref="R261:R264" si="23">O261-Q261</f>
        <v>1</v>
      </c>
      <c r="S261" s="11" t="s">
        <v>1455</v>
      </c>
      <c r="U261" t="str">
        <f t="shared" si="22"/>
        <v>是</v>
      </c>
    </row>
    <row r="262" spans="1:21">
      <c r="A262" s="2" t="str">
        <f>K262&amp;MID(L:L,15,4)</f>
        <v>王颖欣1243</v>
      </c>
      <c r="B262" s="7" t="s">
        <v>2648</v>
      </c>
      <c r="C262" s="7" t="s">
        <v>1457</v>
      </c>
      <c r="D262" s="7">
        <v>51</v>
      </c>
      <c r="E262" s="7" t="s">
        <v>917</v>
      </c>
      <c r="F262" s="7" t="s">
        <v>25638</v>
      </c>
      <c r="G262" s="7" t="s">
        <v>25639</v>
      </c>
      <c r="H262" s="7" t="s">
        <v>1450</v>
      </c>
      <c r="I262" s="7" t="s">
        <v>1466</v>
      </c>
      <c r="J262" s="7" t="s">
        <v>1452</v>
      </c>
      <c r="K262" s="7" t="s">
        <v>915</v>
      </c>
      <c r="L262" s="7" t="s">
        <v>916</v>
      </c>
      <c r="M262" s="7" t="s">
        <v>1461</v>
      </c>
      <c r="N262" s="7" t="s">
        <v>23</v>
      </c>
      <c r="O262" s="11">
        <v>3</v>
      </c>
      <c r="P262" s="11">
        <v>7</v>
      </c>
      <c r="Q262" s="11">
        <v>3</v>
      </c>
      <c r="R262" s="11">
        <f t="shared" si="23"/>
        <v>0</v>
      </c>
      <c r="S262" s="11" t="s">
        <v>1455</v>
      </c>
      <c r="U262" t="str">
        <f t="shared" si="22"/>
        <v>是</v>
      </c>
    </row>
    <row r="263" spans="1:21">
      <c r="A263" s="2" t="str">
        <f>K263&amp;MID(L:L,15,4)</f>
        <v>李玉清2725</v>
      </c>
      <c r="B263" s="7" t="s">
        <v>2652</v>
      </c>
      <c r="C263" s="7" t="s">
        <v>1444</v>
      </c>
      <c r="D263" s="7">
        <v>43</v>
      </c>
      <c r="E263" s="7" t="s">
        <v>2653</v>
      </c>
      <c r="F263" s="7" t="s">
        <v>25640</v>
      </c>
      <c r="G263" s="7" t="s">
        <v>25641</v>
      </c>
      <c r="H263" s="7" t="s">
        <v>1450</v>
      </c>
      <c r="I263" s="7" t="s">
        <v>3056</v>
      </c>
      <c r="J263" s="7" t="s">
        <v>1452</v>
      </c>
      <c r="K263" s="7" t="s">
        <v>702</v>
      </c>
      <c r="L263" s="7" t="s">
        <v>703</v>
      </c>
      <c r="M263" s="7" t="s">
        <v>1461</v>
      </c>
      <c r="N263" s="7" t="s">
        <v>1467</v>
      </c>
      <c r="O263" s="11">
        <v>3</v>
      </c>
      <c r="P263" s="11">
        <v>2</v>
      </c>
      <c r="Q263" s="11">
        <v>3</v>
      </c>
      <c r="R263" s="11">
        <f t="shared" si="23"/>
        <v>0</v>
      </c>
      <c r="S263" s="11" t="s">
        <v>1455</v>
      </c>
      <c r="U263" t="str">
        <f t="shared" si="22"/>
        <v>是</v>
      </c>
    </row>
    <row r="264" spans="1:21">
      <c r="A264" s="2" t="str">
        <f>K264&amp;MID(L:L,15,4)</f>
        <v>陈建辉1018</v>
      </c>
      <c r="B264" s="7" t="s">
        <v>2657</v>
      </c>
      <c r="C264" s="7" t="s">
        <v>1446</v>
      </c>
      <c r="D264" s="7">
        <v>45</v>
      </c>
      <c r="E264" s="7" t="s">
        <v>2658</v>
      </c>
      <c r="F264" s="7" t="s">
        <v>25642</v>
      </c>
      <c r="G264" s="7" t="s">
        <v>25643</v>
      </c>
      <c r="H264" s="7" t="s">
        <v>2042</v>
      </c>
      <c r="I264" s="7" t="s">
        <v>25644</v>
      </c>
      <c r="J264" s="7" t="s">
        <v>1452</v>
      </c>
      <c r="K264" s="7" t="s">
        <v>733</v>
      </c>
      <c r="L264" s="7" t="s">
        <v>734</v>
      </c>
      <c r="M264" s="7" t="s">
        <v>1461</v>
      </c>
      <c r="N264" s="7" t="s">
        <v>1467</v>
      </c>
      <c r="O264" s="11">
        <v>3</v>
      </c>
      <c r="P264" s="11">
        <v>35</v>
      </c>
      <c r="Q264" s="11">
        <v>3</v>
      </c>
      <c r="R264" s="11">
        <f t="shared" si="23"/>
        <v>0</v>
      </c>
      <c r="S264" s="11" t="s">
        <v>1455</v>
      </c>
      <c r="U264" t="str">
        <f t="shared" si="22"/>
        <v>是</v>
      </c>
    </row>
    <row r="265" spans="1:21">
      <c r="A265" s="2" t="str">
        <f>K265&amp;MID(L:L,15,4)</f>
        <v>陈德胜0910</v>
      </c>
      <c r="B265" s="7" t="s">
        <v>2662</v>
      </c>
      <c r="C265" s="7" t="s">
        <v>1446</v>
      </c>
      <c r="D265" s="7">
        <v>38</v>
      </c>
      <c r="E265" s="7" t="s">
        <v>2663</v>
      </c>
      <c r="F265" s="7" t="s">
        <v>25645</v>
      </c>
      <c r="G265" s="7" t="s">
        <v>25646</v>
      </c>
      <c r="H265" s="7" t="s">
        <v>1450</v>
      </c>
      <c r="I265" s="7" t="s">
        <v>3651</v>
      </c>
      <c r="J265" s="7" t="s">
        <v>1452</v>
      </c>
      <c r="K265" s="7" t="s">
        <v>658</v>
      </c>
      <c r="L265" s="7" t="s">
        <v>659</v>
      </c>
      <c r="M265" s="7" t="s">
        <v>1453</v>
      </c>
      <c r="N265" s="7" t="s">
        <v>23</v>
      </c>
      <c r="O265" s="11">
        <v>1</v>
      </c>
      <c r="P265" s="11">
        <v>35</v>
      </c>
      <c r="Q265" s="11">
        <v>1.5</v>
      </c>
      <c r="R265" s="11">
        <v>0</v>
      </c>
      <c r="S265" s="11" t="s">
        <v>1455</v>
      </c>
      <c r="U265" t="str">
        <f t="shared" si="22"/>
        <v>是</v>
      </c>
    </row>
    <row r="266" spans="1:21">
      <c r="A266" s="2" t="str">
        <f>K266&amp;MID(L:L,15,4)</f>
        <v>温新群2747</v>
      </c>
      <c r="B266" s="7" t="s">
        <v>2675</v>
      </c>
      <c r="C266" s="7" t="s">
        <v>1446</v>
      </c>
      <c r="D266" s="7">
        <v>54</v>
      </c>
      <c r="E266" s="7" t="s">
        <v>2676</v>
      </c>
      <c r="F266" s="7" t="s">
        <v>25647</v>
      </c>
      <c r="G266" s="7" t="s">
        <v>25648</v>
      </c>
      <c r="H266" s="7" t="s">
        <v>1450</v>
      </c>
      <c r="I266" s="7" t="s">
        <v>8372</v>
      </c>
      <c r="J266" s="7" t="s">
        <v>1452</v>
      </c>
      <c r="K266" s="7" t="s">
        <v>573</v>
      </c>
      <c r="L266" s="7" t="s">
        <v>574</v>
      </c>
      <c r="M266" s="7" t="s">
        <v>1453</v>
      </c>
      <c r="N266" s="7" t="s">
        <v>23</v>
      </c>
      <c r="O266" s="11">
        <v>2</v>
      </c>
      <c r="P266" s="11">
        <v>30</v>
      </c>
      <c r="Q266" s="11">
        <v>1.5</v>
      </c>
      <c r="R266" s="11">
        <f t="shared" ref="R266:R269" si="24">O266-Q266</f>
        <v>0.5</v>
      </c>
      <c r="S266" s="11" t="s">
        <v>1455</v>
      </c>
      <c r="U266" t="str">
        <f t="shared" si="22"/>
        <v>是</v>
      </c>
    </row>
    <row r="267" spans="1:21">
      <c r="A267" s="2" t="str">
        <f>K267&amp;MID(L:L,15,4)</f>
        <v>蒋金荣4817</v>
      </c>
      <c r="B267" s="7" t="s">
        <v>2680</v>
      </c>
      <c r="C267" s="7" t="s">
        <v>1446</v>
      </c>
      <c r="D267" s="7">
        <v>34</v>
      </c>
      <c r="E267" s="7" t="s">
        <v>317</v>
      </c>
      <c r="F267" s="7" t="s">
        <v>25649</v>
      </c>
      <c r="G267" s="7" t="s">
        <v>25650</v>
      </c>
      <c r="H267" s="7" t="s">
        <v>1450</v>
      </c>
      <c r="I267" s="7" t="s">
        <v>11159</v>
      </c>
      <c r="J267" s="7" t="s">
        <v>1452</v>
      </c>
      <c r="K267" s="7" t="s">
        <v>314</v>
      </c>
      <c r="L267" s="7" t="s">
        <v>315</v>
      </c>
      <c r="M267" s="7" t="s">
        <v>1461</v>
      </c>
      <c r="N267" s="7" t="s">
        <v>23</v>
      </c>
      <c r="O267" s="11">
        <v>3</v>
      </c>
      <c r="P267" s="11">
        <v>33</v>
      </c>
      <c r="Q267" s="11">
        <v>3</v>
      </c>
      <c r="R267" s="11">
        <f t="shared" si="24"/>
        <v>0</v>
      </c>
      <c r="S267" s="11" t="s">
        <v>1455</v>
      </c>
      <c r="U267" t="str">
        <f t="shared" si="22"/>
        <v>是</v>
      </c>
    </row>
    <row r="268" spans="1:21">
      <c r="A268" s="2" t="str">
        <f>K268&amp;MID(L:L,15,4)</f>
        <v>李棣华4091</v>
      </c>
      <c r="B268" s="7" t="s">
        <v>2684</v>
      </c>
      <c r="C268" s="7" t="s">
        <v>1446</v>
      </c>
      <c r="D268" s="7">
        <v>55</v>
      </c>
      <c r="E268" s="7" t="s">
        <v>2685</v>
      </c>
      <c r="F268" s="7" t="s">
        <v>25651</v>
      </c>
      <c r="G268" s="7" t="s">
        <v>25652</v>
      </c>
      <c r="H268" s="7" t="s">
        <v>1450</v>
      </c>
      <c r="I268" s="7" t="s">
        <v>5080</v>
      </c>
      <c r="J268" s="7" t="s">
        <v>1452</v>
      </c>
      <c r="K268" s="7" t="s">
        <v>363</v>
      </c>
      <c r="L268" s="7" t="s">
        <v>364</v>
      </c>
      <c r="M268" s="7" t="s">
        <v>1461</v>
      </c>
      <c r="N268" s="7" t="s">
        <v>23</v>
      </c>
      <c r="O268" s="11">
        <v>3</v>
      </c>
      <c r="P268" s="11">
        <v>0</v>
      </c>
      <c r="Q268" s="11">
        <v>3</v>
      </c>
      <c r="R268" s="11">
        <f t="shared" si="24"/>
        <v>0</v>
      </c>
      <c r="S268" s="11" t="s">
        <v>1455</v>
      </c>
      <c r="U268" t="str">
        <f t="shared" si="22"/>
        <v>是</v>
      </c>
    </row>
    <row r="269" spans="1:21">
      <c r="A269" s="2" t="str">
        <f>K269&amp;MID(L:L,15,4)</f>
        <v>吴娓薇182X</v>
      </c>
      <c r="B269" s="7" t="s">
        <v>1978</v>
      </c>
      <c r="C269" s="7" t="s">
        <v>1457</v>
      </c>
      <c r="D269" s="7">
        <v>53</v>
      </c>
      <c r="E269" s="7" t="s">
        <v>1979</v>
      </c>
      <c r="F269" s="7" t="s">
        <v>25653</v>
      </c>
      <c r="G269" s="7" t="s">
        <v>25654</v>
      </c>
      <c r="H269" s="7" t="s">
        <v>1450</v>
      </c>
      <c r="I269" s="7" t="s">
        <v>2595</v>
      </c>
      <c r="J269" s="7" t="s">
        <v>1452</v>
      </c>
      <c r="K269" s="7" t="s">
        <v>1252</v>
      </c>
      <c r="L269" s="7" t="s">
        <v>1253</v>
      </c>
      <c r="M269" s="7" t="s">
        <v>1461</v>
      </c>
      <c r="N269" s="7" t="s">
        <v>1462</v>
      </c>
      <c r="O269" s="11">
        <v>3</v>
      </c>
      <c r="P269" s="11">
        <v>3</v>
      </c>
      <c r="Q269" s="11">
        <v>2.5</v>
      </c>
      <c r="R269" s="11">
        <f t="shared" si="24"/>
        <v>0.5</v>
      </c>
      <c r="S269" s="11" t="s">
        <v>1455</v>
      </c>
      <c r="U269" t="str">
        <f t="shared" si="22"/>
        <v>是</v>
      </c>
    </row>
    <row r="270" spans="1:21">
      <c r="A270" s="2" t="str">
        <f>K270&amp;MID(L:L,15,4)</f>
        <v>崔玉娥4261</v>
      </c>
      <c r="B270" s="7" t="s">
        <v>1736</v>
      </c>
      <c r="C270" s="7" t="s">
        <v>1446</v>
      </c>
      <c r="D270" s="7">
        <v>48</v>
      </c>
      <c r="E270" s="7" t="s">
        <v>1737</v>
      </c>
      <c r="F270" s="7" t="s">
        <v>25655</v>
      </c>
      <c r="G270" s="7" t="s">
        <v>25656</v>
      </c>
      <c r="H270" s="7" t="s">
        <v>1450</v>
      </c>
      <c r="I270" s="7" t="s">
        <v>6804</v>
      </c>
      <c r="J270" s="7" t="s">
        <v>1452</v>
      </c>
      <c r="K270" s="7" t="s">
        <v>110</v>
      </c>
      <c r="L270" s="7" t="s">
        <v>111</v>
      </c>
      <c r="M270" s="7" t="s">
        <v>1453</v>
      </c>
      <c r="N270" s="7" t="s">
        <v>23</v>
      </c>
      <c r="O270" s="11">
        <v>1</v>
      </c>
      <c r="P270" s="11">
        <v>33</v>
      </c>
      <c r="Q270" s="11">
        <v>1.5</v>
      </c>
      <c r="R270" s="11">
        <v>0</v>
      </c>
      <c r="S270" s="11" t="s">
        <v>1455</v>
      </c>
      <c r="U270" t="str">
        <f t="shared" si="22"/>
        <v>是</v>
      </c>
    </row>
    <row r="271" spans="1:21">
      <c r="A271" s="2" t="str">
        <f>K271&amp;MID(L:L,15,4)</f>
        <v>梁国英1528</v>
      </c>
      <c r="B271" s="7" t="s">
        <v>2695</v>
      </c>
      <c r="C271" s="7" t="s">
        <v>1446</v>
      </c>
      <c r="D271" s="7">
        <v>44</v>
      </c>
      <c r="E271" s="7" t="s">
        <v>288</v>
      </c>
      <c r="F271" s="7" t="s">
        <v>25657</v>
      </c>
      <c r="G271" s="7" t="s">
        <v>25658</v>
      </c>
      <c r="H271" s="7" t="s">
        <v>1450</v>
      </c>
      <c r="I271" s="7" t="s">
        <v>25659</v>
      </c>
      <c r="J271" s="7" t="s">
        <v>1452</v>
      </c>
      <c r="K271" s="7" t="s">
        <v>285</v>
      </c>
      <c r="L271" s="7" t="s">
        <v>286</v>
      </c>
      <c r="M271" s="7" t="s">
        <v>1461</v>
      </c>
      <c r="N271" s="7" t="s">
        <v>23</v>
      </c>
      <c r="O271" s="11">
        <v>5</v>
      </c>
      <c r="P271" s="11">
        <v>13</v>
      </c>
      <c r="Q271" s="11">
        <v>3</v>
      </c>
      <c r="R271" s="11">
        <f t="shared" ref="R271:R278" si="25">O271-Q271</f>
        <v>2</v>
      </c>
      <c r="S271" s="11" t="s">
        <v>1455</v>
      </c>
      <c r="U271" t="str">
        <f t="shared" si="22"/>
        <v>是</v>
      </c>
    </row>
    <row r="272" spans="1:21">
      <c r="A272" s="2" t="str">
        <f>K272&amp;MID(L:L,15,4)</f>
        <v>杜观2121</v>
      </c>
      <c r="B272" s="7" t="s">
        <v>2699</v>
      </c>
      <c r="C272" s="7" t="s">
        <v>1457</v>
      </c>
      <c r="D272" s="7">
        <v>55</v>
      </c>
      <c r="E272" s="7" t="s">
        <v>2700</v>
      </c>
      <c r="F272" s="7" t="s">
        <v>25660</v>
      </c>
      <c r="G272" s="7" t="s">
        <v>25661</v>
      </c>
      <c r="H272" s="7" t="s">
        <v>1450</v>
      </c>
      <c r="I272" s="7" t="s">
        <v>25662</v>
      </c>
      <c r="J272" s="7" t="s">
        <v>1452</v>
      </c>
      <c r="K272" s="7" t="s">
        <v>128</v>
      </c>
      <c r="L272" s="7" t="s">
        <v>129</v>
      </c>
      <c r="M272" s="7" t="s">
        <v>1453</v>
      </c>
      <c r="N272" s="7" t="s">
        <v>23</v>
      </c>
      <c r="O272" s="11">
        <v>2</v>
      </c>
      <c r="P272" s="11">
        <v>2</v>
      </c>
      <c r="Q272" s="11">
        <v>1.5</v>
      </c>
      <c r="R272" s="11">
        <f t="shared" si="25"/>
        <v>0.5</v>
      </c>
      <c r="S272" s="11" t="s">
        <v>1455</v>
      </c>
      <c r="U272" t="str">
        <f t="shared" si="22"/>
        <v>是</v>
      </c>
    </row>
    <row r="273" spans="1:21">
      <c r="A273" s="2" t="str">
        <f>K273&amp;MID(L:L,15,4)</f>
        <v>胡少明1813</v>
      </c>
      <c r="B273" s="7" t="s">
        <v>2704</v>
      </c>
      <c r="C273" s="7" t="s">
        <v>1446</v>
      </c>
      <c r="D273" s="7">
        <v>45</v>
      </c>
      <c r="E273" s="7" t="s">
        <v>2705</v>
      </c>
      <c r="F273" s="7" t="s">
        <v>25663</v>
      </c>
      <c r="G273" s="7" t="s">
        <v>25664</v>
      </c>
      <c r="H273" s="7" t="s">
        <v>1450</v>
      </c>
      <c r="I273" s="7" t="s">
        <v>9468</v>
      </c>
      <c r="J273" s="7" t="s">
        <v>1452</v>
      </c>
      <c r="K273" s="7" t="s">
        <v>825</v>
      </c>
      <c r="L273" s="7" t="s">
        <v>826</v>
      </c>
      <c r="M273" s="7" t="s">
        <v>1453</v>
      </c>
      <c r="N273" s="7" t="s">
        <v>23</v>
      </c>
      <c r="O273" s="11">
        <v>1</v>
      </c>
      <c r="P273" s="11">
        <v>30</v>
      </c>
      <c r="Q273" s="11">
        <v>1.5</v>
      </c>
      <c r="R273" s="11">
        <v>0</v>
      </c>
      <c r="S273" s="11" t="s">
        <v>1455</v>
      </c>
      <c r="U273" t="str">
        <f t="shared" si="22"/>
        <v>是</v>
      </c>
    </row>
    <row r="274" spans="1:21">
      <c r="A274" s="2" t="str">
        <f>K274&amp;MID(L:L,15,4)</f>
        <v>陈启池2419</v>
      </c>
      <c r="B274" s="7" t="s">
        <v>2652</v>
      </c>
      <c r="C274" s="7" t="s">
        <v>1444</v>
      </c>
      <c r="D274" s="7">
        <v>43</v>
      </c>
      <c r="E274" s="7" t="s">
        <v>2653</v>
      </c>
      <c r="F274" s="7" t="s">
        <v>25665</v>
      </c>
      <c r="G274" s="7" t="s">
        <v>25666</v>
      </c>
      <c r="H274" s="7" t="s">
        <v>1450</v>
      </c>
      <c r="I274" s="7" t="s">
        <v>6369</v>
      </c>
      <c r="J274" s="7" t="s">
        <v>1452</v>
      </c>
      <c r="K274" s="7" t="s">
        <v>591</v>
      </c>
      <c r="L274" s="7" t="s">
        <v>592</v>
      </c>
      <c r="M274" s="7" t="s">
        <v>1461</v>
      </c>
      <c r="N274" s="7" t="s">
        <v>23</v>
      </c>
      <c r="O274" s="11">
        <v>3</v>
      </c>
      <c r="P274" s="11">
        <v>5</v>
      </c>
      <c r="Q274" s="11">
        <v>3</v>
      </c>
      <c r="R274" s="11">
        <f t="shared" si="25"/>
        <v>0</v>
      </c>
      <c r="S274" s="11" t="s">
        <v>1455</v>
      </c>
      <c r="U274" t="str">
        <f t="shared" si="22"/>
        <v>是</v>
      </c>
    </row>
    <row r="275" spans="1:21">
      <c r="A275" s="2" t="str">
        <f>K275&amp;MID(L:L,15,4)</f>
        <v>吴华妹6028</v>
      </c>
      <c r="B275" s="7" t="s">
        <v>2581</v>
      </c>
      <c r="C275" s="7" t="s">
        <v>1457</v>
      </c>
      <c r="D275" s="7">
        <v>53</v>
      </c>
      <c r="E275" s="7" t="s">
        <v>2582</v>
      </c>
      <c r="F275" s="7" t="s">
        <v>25667</v>
      </c>
      <c r="G275" s="7" t="s">
        <v>25668</v>
      </c>
      <c r="H275" s="7" t="s">
        <v>1450</v>
      </c>
      <c r="I275" s="7" t="s">
        <v>17090</v>
      </c>
      <c r="J275" s="7" t="s">
        <v>1452</v>
      </c>
      <c r="K275" s="7" t="s">
        <v>510</v>
      </c>
      <c r="L275" s="7" t="s">
        <v>511</v>
      </c>
      <c r="M275" s="7" t="s">
        <v>1453</v>
      </c>
      <c r="N275" s="7" t="s">
        <v>23</v>
      </c>
      <c r="O275" s="11">
        <v>2</v>
      </c>
      <c r="P275" s="11">
        <v>3</v>
      </c>
      <c r="Q275" s="11">
        <v>1.5</v>
      </c>
      <c r="R275" s="11">
        <f t="shared" si="25"/>
        <v>0.5</v>
      </c>
      <c r="S275" s="11" t="s">
        <v>1455</v>
      </c>
      <c r="U275" t="str">
        <f t="shared" si="22"/>
        <v>是</v>
      </c>
    </row>
    <row r="276" spans="1:21">
      <c r="A276" s="2" t="str">
        <f>K276&amp;MID(L:L,15,4)</f>
        <v>刘义昌1615</v>
      </c>
      <c r="B276" s="7" t="s">
        <v>2128</v>
      </c>
      <c r="C276" s="7" t="s">
        <v>1446</v>
      </c>
      <c r="D276" s="7">
        <v>59</v>
      </c>
      <c r="E276" s="7" t="s">
        <v>2129</v>
      </c>
      <c r="F276" s="7" t="s">
        <v>25669</v>
      </c>
      <c r="G276" s="7" t="s">
        <v>25670</v>
      </c>
      <c r="H276" s="7" t="s">
        <v>1450</v>
      </c>
      <c r="I276" s="7" t="s">
        <v>13746</v>
      </c>
      <c r="J276" s="7" t="s">
        <v>1452</v>
      </c>
      <c r="K276" s="7" t="s">
        <v>414</v>
      </c>
      <c r="L276" s="7" t="s">
        <v>415</v>
      </c>
      <c r="M276" s="7" t="s">
        <v>1461</v>
      </c>
      <c r="N276" s="7" t="s">
        <v>23</v>
      </c>
      <c r="O276" s="11">
        <v>3</v>
      </c>
      <c r="P276" s="11">
        <v>16</v>
      </c>
      <c r="Q276" s="11">
        <v>3</v>
      </c>
      <c r="R276" s="11">
        <f t="shared" si="25"/>
        <v>0</v>
      </c>
      <c r="S276" s="11" t="s">
        <v>1455</v>
      </c>
      <c r="U276" t="str">
        <f t="shared" si="22"/>
        <v>是</v>
      </c>
    </row>
    <row r="277" spans="1:21">
      <c r="A277" s="2" t="str">
        <f>K277&amp;MID(L:L,15,4)</f>
        <v>吴卓成0013</v>
      </c>
      <c r="B277" s="7" t="s">
        <v>1761</v>
      </c>
      <c r="C277" s="7" t="s">
        <v>1446</v>
      </c>
      <c r="D277" s="7">
        <v>57</v>
      </c>
      <c r="E277" s="7" t="s">
        <v>1762</v>
      </c>
      <c r="F277" s="7" t="s">
        <v>25671</v>
      </c>
      <c r="G277" s="7" t="s">
        <v>25672</v>
      </c>
      <c r="H277" s="7" t="s">
        <v>1450</v>
      </c>
      <c r="I277" s="7" t="s">
        <v>25673</v>
      </c>
      <c r="J277" s="7" t="s">
        <v>1452</v>
      </c>
      <c r="K277" s="7" t="s">
        <v>523</v>
      </c>
      <c r="L277" s="7" t="s">
        <v>524</v>
      </c>
      <c r="M277" s="7" t="s">
        <v>1461</v>
      </c>
      <c r="N277" s="7" t="s">
        <v>23</v>
      </c>
      <c r="O277" s="11">
        <v>3</v>
      </c>
      <c r="P277" s="11">
        <v>31</v>
      </c>
      <c r="Q277" s="11">
        <v>3</v>
      </c>
      <c r="R277" s="11">
        <f t="shared" si="25"/>
        <v>0</v>
      </c>
      <c r="S277" s="11" t="s">
        <v>1455</v>
      </c>
      <c r="U277" t="str">
        <f t="shared" si="22"/>
        <v>是</v>
      </c>
    </row>
    <row r="278" spans="1:21">
      <c r="A278" s="2" t="str">
        <f>K278&amp;MID(L:L,15,4)</f>
        <v>胡少群1649</v>
      </c>
      <c r="B278" s="7" t="s">
        <v>16610</v>
      </c>
      <c r="C278" s="7" t="s">
        <v>1446</v>
      </c>
      <c r="D278" s="7">
        <v>51</v>
      </c>
      <c r="E278" s="7" t="s">
        <v>1715</v>
      </c>
      <c r="F278" s="7" t="s">
        <v>25674</v>
      </c>
      <c r="G278" s="7" t="s">
        <v>25675</v>
      </c>
      <c r="H278" s="7" t="s">
        <v>1450</v>
      </c>
      <c r="I278" s="7" t="s">
        <v>5346</v>
      </c>
      <c r="J278" s="7" t="s">
        <v>1452</v>
      </c>
      <c r="K278" s="7" t="s">
        <v>862</v>
      </c>
      <c r="L278" s="7" t="s">
        <v>863</v>
      </c>
      <c r="M278" s="7" t="s">
        <v>1461</v>
      </c>
      <c r="N278" s="7" t="s">
        <v>1454</v>
      </c>
      <c r="O278" s="11">
        <v>3</v>
      </c>
      <c r="P278" s="11">
        <v>13</v>
      </c>
      <c r="Q278" s="11">
        <v>3</v>
      </c>
      <c r="R278" s="11">
        <f t="shared" si="25"/>
        <v>0</v>
      </c>
      <c r="S278" s="11" t="s">
        <v>1455</v>
      </c>
      <c r="U278" t="str">
        <f t="shared" si="22"/>
        <v>是</v>
      </c>
    </row>
    <row r="279" spans="1:21">
      <c r="A279" s="2" t="str">
        <f>K279&amp;MID(L:L,15,4)</f>
        <v>区平仙514X</v>
      </c>
      <c r="B279" s="7" t="s">
        <v>3664</v>
      </c>
      <c r="C279" s="7" t="s">
        <v>1446</v>
      </c>
      <c r="D279" s="7">
        <v>60</v>
      </c>
      <c r="E279" s="7" t="s">
        <v>3665</v>
      </c>
      <c r="F279" s="7" t="s">
        <v>25676</v>
      </c>
      <c r="G279" s="7" t="s">
        <v>25677</v>
      </c>
      <c r="H279" s="7" t="s">
        <v>1450</v>
      </c>
      <c r="I279" s="7" t="s">
        <v>20403</v>
      </c>
      <c r="J279" s="7" t="s">
        <v>1452</v>
      </c>
      <c r="K279" s="7" t="s">
        <v>443</v>
      </c>
      <c r="L279" s="7" t="s">
        <v>444</v>
      </c>
      <c r="M279" s="7" t="s">
        <v>1453</v>
      </c>
      <c r="N279" s="7" t="s">
        <v>23</v>
      </c>
      <c r="O279" s="11">
        <v>1</v>
      </c>
      <c r="P279" s="11">
        <v>59</v>
      </c>
      <c r="Q279" s="11">
        <v>1.5</v>
      </c>
      <c r="R279" s="11">
        <v>0</v>
      </c>
      <c r="S279" s="11" t="s">
        <v>1455</v>
      </c>
      <c r="U279" t="str">
        <f t="shared" si="22"/>
        <v>是</v>
      </c>
    </row>
    <row r="280" spans="1:21">
      <c r="A280" s="2" t="str">
        <f>K280&amp;MID(L:L,15,4)</f>
        <v>苏剑明0913</v>
      </c>
      <c r="B280" s="7" t="s">
        <v>2729</v>
      </c>
      <c r="C280" s="7" t="s">
        <v>1446</v>
      </c>
      <c r="D280" s="7">
        <v>35</v>
      </c>
      <c r="E280" s="7" t="s">
        <v>2730</v>
      </c>
      <c r="F280" s="7" t="s">
        <v>25678</v>
      </c>
      <c r="G280" s="7" t="s">
        <v>25679</v>
      </c>
      <c r="H280" s="7" t="s">
        <v>1450</v>
      </c>
      <c r="I280" s="7" t="s">
        <v>25680</v>
      </c>
      <c r="J280" s="7" t="s">
        <v>1452</v>
      </c>
      <c r="K280" s="7" t="s">
        <v>529</v>
      </c>
      <c r="L280" s="7" t="s">
        <v>530</v>
      </c>
      <c r="M280" s="7" t="s">
        <v>1453</v>
      </c>
      <c r="N280" s="7" t="s">
        <v>23</v>
      </c>
      <c r="O280" s="11">
        <v>2</v>
      </c>
      <c r="P280" s="11">
        <v>46</v>
      </c>
      <c r="Q280" s="11">
        <v>1.5</v>
      </c>
      <c r="R280" s="11">
        <f t="shared" ref="R280:R315" si="26">O280-Q280</f>
        <v>0.5</v>
      </c>
      <c r="S280" s="11" t="s">
        <v>1455</v>
      </c>
      <c r="U280" t="str">
        <f t="shared" si="22"/>
        <v>是</v>
      </c>
    </row>
    <row r="281" spans="1:21">
      <c r="A281" s="2" t="str">
        <f>K281&amp;MID(L:L,15,4)</f>
        <v>李琼1920</v>
      </c>
      <c r="B281" s="7" t="s">
        <v>2735</v>
      </c>
      <c r="C281" s="7" t="s">
        <v>1444</v>
      </c>
      <c r="D281" s="7">
        <v>64</v>
      </c>
      <c r="E281" s="7" t="s">
        <v>2736</v>
      </c>
      <c r="F281" s="7" t="s">
        <v>25681</v>
      </c>
      <c r="G281" s="7" t="s">
        <v>25682</v>
      </c>
      <c r="H281" s="7" t="s">
        <v>1450</v>
      </c>
      <c r="I281" s="7" t="s">
        <v>25683</v>
      </c>
      <c r="J281" s="7" t="s">
        <v>1452</v>
      </c>
      <c r="K281" s="7" t="s">
        <v>374</v>
      </c>
      <c r="L281" s="7" t="s">
        <v>375</v>
      </c>
      <c r="M281" s="7" t="s">
        <v>1461</v>
      </c>
      <c r="N281" s="7" t="s">
        <v>23</v>
      </c>
      <c r="O281" s="11">
        <v>3</v>
      </c>
      <c r="P281" s="11">
        <v>47</v>
      </c>
      <c r="Q281" s="11">
        <v>3</v>
      </c>
      <c r="R281" s="11">
        <f t="shared" si="26"/>
        <v>0</v>
      </c>
      <c r="S281" s="11" t="s">
        <v>1455</v>
      </c>
      <c r="U281" t="str">
        <f t="shared" si="22"/>
        <v>是</v>
      </c>
    </row>
    <row r="282" spans="1:21">
      <c r="A282" s="2" t="str">
        <f>K282&amp;MID(L:L,15,4)</f>
        <v>伍焕棠2432</v>
      </c>
      <c r="B282" s="7" t="s">
        <v>6824</v>
      </c>
      <c r="C282" s="7" t="s">
        <v>1457</v>
      </c>
      <c r="D282" s="7">
        <v>52</v>
      </c>
      <c r="E282" s="7" t="s">
        <v>6825</v>
      </c>
      <c r="F282" s="7" t="s">
        <v>25684</v>
      </c>
      <c r="G282" s="7" t="s">
        <v>25685</v>
      </c>
      <c r="H282" s="7" t="s">
        <v>1450</v>
      </c>
      <c r="I282" s="7" t="s">
        <v>25686</v>
      </c>
      <c r="J282" s="7" t="s">
        <v>1452</v>
      </c>
      <c r="K282" s="7" t="s">
        <v>831</v>
      </c>
      <c r="L282" s="7" t="s">
        <v>832</v>
      </c>
      <c r="M282" s="7" t="s">
        <v>1461</v>
      </c>
      <c r="N282" s="7" t="s">
        <v>1467</v>
      </c>
      <c r="O282" s="11">
        <v>9</v>
      </c>
      <c r="P282" s="11">
        <v>18</v>
      </c>
      <c r="Q282" s="11">
        <v>3</v>
      </c>
      <c r="R282" s="11">
        <f t="shared" si="26"/>
        <v>6</v>
      </c>
      <c r="S282" s="11" t="s">
        <v>1455</v>
      </c>
      <c r="U282" t="str">
        <f t="shared" si="22"/>
        <v>是</v>
      </c>
    </row>
    <row r="283" spans="1:21">
      <c r="A283" s="2" t="str">
        <f>K283&amp;MID(L:L,15,4)</f>
        <v>陈艳金0969</v>
      </c>
      <c r="B283" s="7" t="s">
        <v>2740</v>
      </c>
      <c r="C283" s="7" t="s">
        <v>1457</v>
      </c>
      <c r="D283" s="7">
        <v>52</v>
      </c>
      <c r="E283" s="7" t="s">
        <v>2741</v>
      </c>
      <c r="F283" s="7" t="s">
        <v>25687</v>
      </c>
      <c r="G283" s="7" t="s">
        <v>25688</v>
      </c>
      <c r="H283" s="7" t="s">
        <v>1450</v>
      </c>
      <c r="I283" s="7" t="s">
        <v>21875</v>
      </c>
      <c r="J283" s="7" t="s">
        <v>1452</v>
      </c>
      <c r="K283" s="7" t="s">
        <v>101</v>
      </c>
      <c r="L283" s="7" t="s">
        <v>102</v>
      </c>
      <c r="M283" s="7" t="s">
        <v>1461</v>
      </c>
      <c r="N283" s="7" t="s">
        <v>23</v>
      </c>
      <c r="O283" s="11">
        <v>3</v>
      </c>
      <c r="P283" s="11">
        <v>5</v>
      </c>
      <c r="Q283" s="11">
        <v>3</v>
      </c>
      <c r="R283" s="11">
        <f t="shared" si="26"/>
        <v>0</v>
      </c>
      <c r="S283" s="11" t="s">
        <v>1455</v>
      </c>
      <c r="U283" t="str">
        <f t="shared" si="22"/>
        <v>是</v>
      </c>
    </row>
    <row r="284" spans="1:21">
      <c r="A284" s="2" t="str">
        <f>K284&amp;MID(L:L,15,4)</f>
        <v>孔雁屏6029</v>
      </c>
      <c r="B284" s="7" t="s">
        <v>2745</v>
      </c>
      <c r="C284" s="7" t="s">
        <v>1457</v>
      </c>
      <c r="D284" s="7">
        <v>61</v>
      </c>
      <c r="E284" s="7" t="s">
        <v>328</v>
      </c>
      <c r="F284" s="7" t="s">
        <v>25689</v>
      </c>
      <c r="G284" s="7" t="s">
        <v>25690</v>
      </c>
      <c r="H284" s="7" t="s">
        <v>1450</v>
      </c>
      <c r="I284" s="7" t="s">
        <v>25691</v>
      </c>
      <c r="J284" s="7" t="s">
        <v>1452</v>
      </c>
      <c r="K284" s="7" t="s">
        <v>325</v>
      </c>
      <c r="L284" s="7" t="s">
        <v>326</v>
      </c>
      <c r="M284" s="7" t="s">
        <v>1461</v>
      </c>
      <c r="N284" s="7" t="s">
        <v>23</v>
      </c>
      <c r="O284" s="11">
        <v>6</v>
      </c>
      <c r="P284" s="11">
        <v>4</v>
      </c>
      <c r="Q284" s="11">
        <v>3</v>
      </c>
      <c r="R284" s="11">
        <f t="shared" si="26"/>
        <v>3</v>
      </c>
      <c r="S284" s="11" t="s">
        <v>1455</v>
      </c>
      <c r="U284" t="str">
        <f t="shared" si="22"/>
        <v>是</v>
      </c>
    </row>
    <row r="285" spans="1:21">
      <c r="A285" s="2" t="str">
        <f>K285&amp;MID(L:L,15,4)</f>
        <v>陈红玉2747</v>
      </c>
      <c r="B285" s="7" t="s">
        <v>2749</v>
      </c>
      <c r="C285" s="7" t="s">
        <v>1446</v>
      </c>
      <c r="D285" s="7">
        <v>53</v>
      </c>
      <c r="E285" s="7" t="s">
        <v>2750</v>
      </c>
      <c r="F285" s="7" t="s">
        <v>25692</v>
      </c>
      <c r="G285" s="7" t="s">
        <v>25693</v>
      </c>
      <c r="H285" s="7" t="s">
        <v>1450</v>
      </c>
      <c r="I285" s="7" t="s">
        <v>16107</v>
      </c>
      <c r="J285" s="7" t="s">
        <v>1452</v>
      </c>
      <c r="K285" s="7" t="s">
        <v>61</v>
      </c>
      <c r="L285" s="7" t="s">
        <v>62</v>
      </c>
      <c r="M285" s="7" t="s">
        <v>1461</v>
      </c>
      <c r="N285" s="7" t="s">
        <v>23</v>
      </c>
      <c r="O285" s="11">
        <v>3</v>
      </c>
      <c r="P285" s="11">
        <v>2</v>
      </c>
      <c r="Q285" s="11">
        <v>3</v>
      </c>
      <c r="R285" s="11">
        <f t="shared" si="26"/>
        <v>0</v>
      </c>
      <c r="S285" s="11" t="s">
        <v>1455</v>
      </c>
      <c r="U285" t="str">
        <f t="shared" si="22"/>
        <v>是</v>
      </c>
    </row>
    <row r="286" spans="1:21">
      <c r="A286" s="2" t="str">
        <f>K286&amp;MID(L:L,15,4)</f>
        <v>曾宝琰033X</v>
      </c>
      <c r="B286" s="7" t="s">
        <v>2754</v>
      </c>
      <c r="C286" s="7" t="s">
        <v>1457</v>
      </c>
      <c r="D286" s="7">
        <v>62</v>
      </c>
      <c r="E286" s="7" t="s">
        <v>2755</v>
      </c>
      <c r="F286" s="7" t="s">
        <v>25694</v>
      </c>
      <c r="G286" s="7" t="s">
        <v>25695</v>
      </c>
      <c r="H286" s="7" t="s">
        <v>1450</v>
      </c>
      <c r="I286" s="7" t="s">
        <v>25696</v>
      </c>
      <c r="J286" s="7" t="s">
        <v>1452</v>
      </c>
      <c r="K286" s="7" t="s">
        <v>26</v>
      </c>
      <c r="L286" s="7" t="s">
        <v>27</v>
      </c>
      <c r="M286" s="7" t="s">
        <v>1461</v>
      </c>
      <c r="N286" s="7" t="s">
        <v>23</v>
      </c>
      <c r="O286" s="11">
        <v>5</v>
      </c>
      <c r="P286" s="11">
        <v>18</v>
      </c>
      <c r="Q286" s="11">
        <v>3</v>
      </c>
      <c r="R286" s="11">
        <f t="shared" si="26"/>
        <v>2</v>
      </c>
      <c r="S286" s="11" t="s">
        <v>1455</v>
      </c>
      <c r="U286" t="str">
        <f t="shared" si="22"/>
        <v>是</v>
      </c>
    </row>
    <row r="287" spans="1:21">
      <c r="A287" s="2" t="str">
        <f>K287&amp;MID(L:L,15,4)</f>
        <v>陈詠霓0342</v>
      </c>
      <c r="B287" s="7" t="s">
        <v>13866</v>
      </c>
      <c r="C287" s="7" t="s">
        <v>1444</v>
      </c>
      <c r="D287" s="7">
        <v>55</v>
      </c>
      <c r="E287" s="7" t="s">
        <v>13867</v>
      </c>
      <c r="F287" s="7" t="s">
        <v>25697</v>
      </c>
      <c r="G287" s="7" t="s">
        <v>25698</v>
      </c>
      <c r="H287" s="7" t="s">
        <v>25699</v>
      </c>
      <c r="I287" s="7" t="s">
        <v>25700</v>
      </c>
      <c r="J287" s="7" t="s">
        <v>1452</v>
      </c>
      <c r="K287" s="7" t="s">
        <v>105</v>
      </c>
      <c r="L287" s="7" t="s">
        <v>106</v>
      </c>
      <c r="M287" s="7" t="s">
        <v>1461</v>
      </c>
      <c r="N287" s="7" t="s">
        <v>23</v>
      </c>
      <c r="O287" s="11">
        <v>3</v>
      </c>
      <c r="P287" s="11">
        <v>37</v>
      </c>
      <c r="Q287" s="11">
        <v>3</v>
      </c>
      <c r="R287" s="11">
        <f t="shared" si="26"/>
        <v>0</v>
      </c>
      <c r="S287" s="11" t="s">
        <v>1455</v>
      </c>
      <c r="U287" t="str">
        <f t="shared" si="22"/>
        <v>是</v>
      </c>
    </row>
    <row r="288" spans="1:21">
      <c r="A288" s="2" t="str">
        <f>K288&amp;MID(L:L,15,4)</f>
        <v>黎焯秦0036</v>
      </c>
      <c r="B288" s="7" t="s">
        <v>5283</v>
      </c>
      <c r="C288" s="7" t="s">
        <v>1457</v>
      </c>
      <c r="D288" s="7">
        <v>49</v>
      </c>
      <c r="E288" s="7" t="s">
        <v>260</v>
      </c>
      <c r="F288" s="7" t="s">
        <v>25701</v>
      </c>
      <c r="G288" s="7" t="s">
        <v>25702</v>
      </c>
      <c r="H288" s="7" t="s">
        <v>1450</v>
      </c>
      <c r="I288" s="7" t="s">
        <v>22469</v>
      </c>
      <c r="J288" s="7" t="s">
        <v>1452</v>
      </c>
      <c r="K288" s="7" t="s">
        <v>273</v>
      </c>
      <c r="L288" s="7" t="s">
        <v>274</v>
      </c>
      <c r="M288" s="7" t="s">
        <v>1461</v>
      </c>
      <c r="N288" s="7" t="s">
        <v>23</v>
      </c>
      <c r="O288" s="11">
        <v>0</v>
      </c>
      <c r="P288" s="11">
        <v>0</v>
      </c>
      <c r="Q288" s="11">
        <v>3</v>
      </c>
      <c r="R288" s="11">
        <f t="shared" si="26"/>
        <v>-3</v>
      </c>
      <c r="S288" s="11" t="s">
        <v>1520</v>
      </c>
      <c r="U288" t="str">
        <f t="shared" si="22"/>
        <v>否</v>
      </c>
    </row>
    <row r="289" spans="1:21">
      <c r="A289" s="2" t="str">
        <f>K289&amp;MID(L:L,15,4)</f>
        <v>黎焯秦0036</v>
      </c>
      <c r="B289" s="7" t="s">
        <v>5283</v>
      </c>
      <c r="C289" s="7" t="s">
        <v>1457</v>
      </c>
      <c r="D289" s="7">
        <v>49</v>
      </c>
      <c r="E289" s="7" t="s">
        <v>260</v>
      </c>
      <c r="F289" s="7" t="s">
        <v>25703</v>
      </c>
      <c r="G289" s="7" t="s">
        <v>25704</v>
      </c>
      <c r="H289" s="7" t="s">
        <v>1450</v>
      </c>
      <c r="I289" s="7" t="s">
        <v>5588</v>
      </c>
      <c r="J289" s="7" t="s">
        <v>1452</v>
      </c>
      <c r="K289" s="7" t="s">
        <v>273</v>
      </c>
      <c r="L289" s="7" t="s">
        <v>274</v>
      </c>
      <c r="M289" s="7" t="s">
        <v>1461</v>
      </c>
      <c r="N289" s="7" t="s">
        <v>23</v>
      </c>
      <c r="O289" s="11">
        <v>3</v>
      </c>
      <c r="P289" s="11">
        <v>11</v>
      </c>
      <c r="Q289" s="11">
        <v>3</v>
      </c>
      <c r="R289" s="11">
        <f t="shared" si="26"/>
        <v>0</v>
      </c>
      <c r="S289" s="11" t="s">
        <v>1455</v>
      </c>
      <c r="U289" t="str">
        <f t="shared" si="22"/>
        <v>是</v>
      </c>
    </row>
    <row r="290" spans="1:21">
      <c r="A290" s="2" t="str">
        <f>K290&amp;MID(L:L,15,4)</f>
        <v>汤瑞东003X</v>
      </c>
      <c r="B290" s="7" t="s">
        <v>2771</v>
      </c>
      <c r="C290" s="7" t="s">
        <v>1457</v>
      </c>
      <c r="D290" s="7">
        <v>53</v>
      </c>
      <c r="E290" s="7" t="s">
        <v>2772</v>
      </c>
      <c r="F290" s="7" t="s">
        <v>25705</v>
      </c>
      <c r="G290" s="7" t="s">
        <v>25706</v>
      </c>
      <c r="H290" s="7" t="s">
        <v>1450</v>
      </c>
      <c r="I290" s="7" t="s">
        <v>25707</v>
      </c>
      <c r="J290" s="7" t="s">
        <v>1452</v>
      </c>
      <c r="K290" s="7" t="s">
        <v>651</v>
      </c>
      <c r="L290" s="7" t="s">
        <v>652</v>
      </c>
      <c r="M290" s="7" t="s">
        <v>1453</v>
      </c>
      <c r="N290" s="7" t="s">
        <v>23</v>
      </c>
      <c r="O290" s="11">
        <v>2</v>
      </c>
      <c r="P290" s="11">
        <v>37</v>
      </c>
      <c r="Q290" s="11">
        <v>1.5</v>
      </c>
      <c r="R290" s="11">
        <f t="shared" si="26"/>
        <v>0.5</v>
      </c>
      <c r="S290" s="11" t="s">
        <v>1455</v>
      </c>
      <c r="U290" t="str">
        <f t="shared" si="22"/>
        <v>是</v>
      </c>
    </row>
    <row r="291" spans="1:21">
      <c r="A291" s="2" t="str">
        <f>K291&amp;MID(L:L,15,4)</f>
        <v>王带娣3633</v>
      </c>
      <c r="B291" s="7" t="s">
        <v>3805</v>
      </c>
      <c r="C291" s="7" t="s">
        <v>1457</v>
      </c>
      <c r="D291" s="7">
        <v>35</v>
      </c>
      <c r="E291" s="7" t="s">
        <v>3806</v>
      </c>
      <c r="F291" s="7" t="s">
        <v>25708</v>
      </c>
      <c r="G291" s="7" t="s">
        <v>25709</v>
      </c>
      <c r="H291" s="7" t="s">
        <v>1450</v>
      </c>
      <c r="I291" s="7" t="s">
        <v>25710</v>
      </c>
      <c r="J291" s="7" t="s">
        <v>1452</v>
      </c>
      <c r="K291" s="7" t="s">
        <v>788</v>
      </c>
      <c r="L291" s="7" t="s">
        <v>789</v>
      </c>
      <c r="M291" s="7" t="s">
        <v>1453</v>
      </c>
      <c r="N291" s="7" t="s">
        <v>1454</v>
      </c>
      <c r="O291" s="11">
        <v>3</v>
      </c>
      <c r="P291" s="11">
        <v>48</v>
      </c>
      <c r="Q291" s="11">
        <v>1.5</v>
      </c>
      <c r="R291" s="11">
        <f t="shared" si="26"/>
        <v>1.5</v>
      </c>
      <c r="S291" s="11" t="s">
        <v>1455</v>
      </c>
      <c r="U291" t="str">
        <f t="shared" si="22"/>
        <v>是</v>
      </c>
    </row>
    <row r="292" spans="1:21">
      <c r="A292" s="2" t="str">
        <f>K292&amp;MID(L:L,15,4)</f>
        <v>何丽芬5129</v>
      </c>
      <c r="B292" s="7" t="s">
        <v>2169</v>
      </c>
      <c r="C292" s="7" t="s">
        <v>1446</v>
      </c>
      <c r="D292" s="7">
        <v>30</v>
      </c>
      <c r="E292" s="7" t="s">
        <v>1071</v>
      </c>
      <c r="F292" s="7" t="s">
        <v>25711</v>
      </c>
      <c r="G292" s="7" t="s">
        <v>25712</v>
      </c>
      <c r="H292" s="7" t="s">
        <v>1450</v>
      </c>
      <c r="I292" s="7" t="s">
        <v>25713</v>
      </c>
      <c r="J292" s="7" t="s">
        <v>1452</v>
      </c>
      <c r="K292" s="7" t="s">
        <v>1068</v>
      </c>
      <c r="L292" s="7" t="s">
        <v>1069</v>
      </c>
      <c r="M292" s="7" t="s">
        <v>1461</v>
      </c>
      <c r="N292" s="7" t="s">
        <v>23</v>
      </c>
      <c r="O292" s="11">
        <v>4</v>
      </c>
      <c r="P292" s="11">
        <v>0</v>
      </c>
      <c r="Q292" s="11">
        <v>3</v>
      </c>
      <c r="R292" s="11">
        <f t="shared" si="26"/>
        <v>1</v>
      </c>
      <c r="S292" s="11" t="s">
        <v>1455</v>
      </c>
      <c r="U292" t="str">
        <f t="shared" si="22"/>
        <v>是</v>
      </c>
    </row>
    <row r="293" spans="1:21">
      <c r="A293" s="2" t="str">
        <f>K293&amp;MID(L:L,15,4)</f>
        <v>覃汉莲122X</v>
      </c>
      <c r="B293" s="7" t="s">
        <v>2780</v>
      </c>
      <c r="C293" s="7" t="s">
        <v>1444</v>
      </c>
      <c r="D293" s="7">
        <v>54</v>
      </c>
      <c r="E293" s="7" t="s">
        <v>2781</v>
      </c>
      <c r="F293" s="7" t="s">
        <v>25714</v>
      </c>
      <c r="G293" s="7" t="s">
        <v>25715</v>
      </c>
      <c r="H293" s="7" t="s">
        <v>1450</v>
      </c>
      <c r="I293" s="7" t="s">
        <v>11096</v>
      </c>
      <c r="J293" s="7" t="s">
        <v>1452</v>
      </c>
      <c r="K293" s="7" t="s">
        <v>492</v>
      </c>
      <c r="L293" s="7" t="s">
        <v>493</v>
      </c>
      <c r="M293" s="7" t="s">
        <v>1461</v>
      </c>
      <c r="N293" s="7" t="s">
        <v>23</v>
      </c>
      <c r="O293" s="11">
        <v>3</v>
      </c>
      <c r="P293" s="11">
        <v>8</v>
      </c>
      <c r="Q293" s="11">
        <v>3</v>
      </c>
      <c r="R293" s="11">
        <f t="shared" si="26"/>
        <v>0</v>
      </c>
      <c r="S293" s="11" t="s">
        <v>1455</v>
      </c>
      <c r="U293" t="str">
        <f t="shared" si="22"/>
        <v>是</v>
      </c>
    </row>
    <row r="294" spans="1:21">
      <c r="A294" s="2" t="str">
        <f>K294&amp;MID(L:L,15,4)</f>
        <v>简惠京3026</v>
      </c>
      <c r="B294" s="7" t="s">
        <v>19030</v>
      </c>
      <c r="C294" s="7" t="s">
        <v>1457</v>
      </c>
      <c r="D294" s="7">
        <v>57</v>
      </c>
      <c r="E294" s="7" t="s">
        <v>19031</v>
      </c>
      <c r="F294" s="7" t="s">
        <v>25716</v>
      </c>
      <c r="G294" s="7" t="s">
        <v>25717</v>
      </c>
      <c r="H294" s="7" t="s">
        <v>1450</v>
      </c>
      <c r="I294" s="7" t="s">
        <v>18148</v>
      </c>
      <c r="J294" s="7" t="s">
        <v>1452</v>
      </c>
      <c r="K294" s="7" t="s">
        <v>251</v>
      </c>
      <c r="L294" s="7" t="s">
        <v>252</v>
      </c>
      <c r="M294" s="7" t="s">
        <v>1461</v>
      </c>
      <c r="N294" s="7" t="s">
        <v>23</v>
      </c>
      <c r="O294" s="11">
        <v>4</v>
      </c>
      <c r="P294" s="11">
        <v>2</v>
      </c>
      <c r="Q294" s="11">
        <v>3</v>
      </c>
      <c r="R294" s="11">
        <f t="shared" si="26"/>
        <v>1</v>
      </c>
      <c r="S294" s="11" t="s">
        <v>1455</v>
      </c>
      <c r="U294" t="str">
        <f t="shared" si="22"/>
        <v>是</v>
      </c>
    </row>
    <row r="295" spans="1:21">
      <c r="A295" s="2" t="str">
        <f>K295&amp;MID(L:L,15,4)</f>
        <v>黄群1426</v>
      </c>
      <c r="B295" s="7" t="s">
        <v>2790</v>
      </c>
      <c r="C295" s="7" t="s">
        <v>1446</v>
      </c>
      <c r="D295" s="7">
        <v>56</v>
      </c>
      <c r="E295" s="7" t="s">
        <v>220</v>
      </c>
      <c r="F295" s="7" t="s">
        <v>25718</v>
      </c>
      <c r="G295" s="7" t="s">
        <v>25719</v>
      </c>
      <c r="H295" s="7" t="s">
        <v>1450</v>
      </c>
      <c r="I295" s="7" t="s">
        <v>25720</v>
      </c>
      <c r="J295" s="7" t="s">
        <v>1452</v>
      </c>
      <c r="K295" s="7" t="s">
        <v>217</v>
      </c>
      <c r="L295" s="7" t="s">
        <v>218</v>
      </c>
      <c r="M295" s="7" t="s">
        <v>1461</v>
      </c>
      <c r="N295" s="7" t="s">
        <v>23</v>
      </c>
      <c r="O295" s="11">
        <v>8</v>
      </c>
      <c r="P295" s="11">
        <v>2</v>
      </c>
      <c r="Q295" s="11">
        <v>3</v>
      </c>
      <c r="R295" s="11">
        <f t="shared" si="26"/>
        <v>5</v>
      </c>
      <c r="S295" s="11" t="s">
        <v>1455</v>
      </c>
      <c r="U295" t="str">
        <f t="shared" si="22"/>
        <v>是</v>
      </c>
    </row>
    <row r="296" spans="1:21">
      <c r="A296" s="2" t="str">
        <f>K296&amp;MID(L:L,15,4)</f>
        <v>马兆垣0036</v>
      </c>
      <c r="B296" s="7" t="s">
        <v>2794</v>
      </c>
      <c r="C296" s="7" t="s">
        <v>1446</v>
      </c>
      <c r="D296" s="7">
        <v>59</v>
      </c>
      <c r="E296" s="7" t="s">
        <v>2795</v>
      </c>
      <c r="F296" s="7" t="s">
        <v>25721</v>
      </c>
      <c r="G296" s="7" t="s">
        <v>25722</v>
      </c>
      <c r="H296" s="7" t="s">
        <v>2798</v>
      </c>
      <c r="I296" s="7" t="s">
        <v>20276</v>
      </c>
      <c r="J296" s="7" t="s">
        <v>1452</v>
      </c>
      <c r="K296" s="7" t="s">
        <v>486</v>
      </c>
      <c r="L296" s="7" t="s">
        <v>487</v>
      </c>
      <c r="M296" s="7" t="s">
        <v>1461</v>
      </c>
      <c r="N296" s="7" t="s">
        <v>23</v>
      </c>
      <c r="O296" s="11">
        <v>3</v>
      </c>
      <c r="P296" s="11">
        <v>45</v>
      </c>
      <c r="Q296" s="11">
        <v>3</v>
      </c>
      <c r="R296" s="11">
        <f t="shared" si="26"/>
        <v>0</v>
      </c>
      <c r="S296" s="11" t="s">
        <v>1455</v>
      </c>
      <c r="U296" t="str">
        <f t="shared" si="22"/>
        <v>是</v>
      </c>
    </row>
    <row r="297" spans="1:21">
      <c r="A297" s="2" t="str">
        <f>K297&amp;MID(L:L,15,4)</f>
        <v>蒋傍弟332X</v>
      </c>
      <c r="B297" s="7" t="s">
        <v>2138</v>
      </c>
      <c r="C297" s="7" t="s">
        <v>1446</v>
      </c>
      <c r="D297" s="7">
        <v>63</v>
      </c>
      <c r="E297" s="7" t="s">
        <v>2139</v>
      </c>
      <c r="F297" s="7" t="s">
        <v>25723</v>
      </c>
      <c r="G297" s="7" t="s">
        <v>25724</v>
      </c>
      <c r="H297" s="7" t="s">
        <v>1450</v>
      </c>
      <c r="I297" s="7" t="s">
        <v>1493</v>
      </c>
      <c r="J297" s="7" t="s">
        <v>1452</v>
      </c>
      <c r="K297" s="7" t="s">
        <v>267</v>
      </c>
      <c r="L297" s="7" t="s">
        <v>268</v>
      </c>
      <c r="M297" s="7" t="s">
        <v>1461</v>
      </c>
      <c r="N297" s="7" t="s">
        <v>23</v>
      </c>
      <c r="O297" s="11">
        <v>3</v>
      </c>
      <c r="P297" s="11">
        <v>1</v>
      </c>
      <c r="Q297" s="11">
        <v>3</v>
      </c>
      <c r="R297" s="11">
        <f t="shared" si="26"/>
        <v>0</v>
      </c>
      <c r="S297" s="11" t="s">
        <v>1455</v>
      </c>
      <c r="U297" t="str">
        <f t="shared" si="22"/>
        <v>是</v>
      </c>
    </row>
    <row r="298" spans="1:21">
      <c r="A298" s="2" t="str">
        <f>K298&amp;MID(L:L,15,4)</f>
        <v>张惠芳0042</v>
      </c>
      <c r="B298" s="7" t="s">
        <v>2802</v>
      </c>
      <c r="C298" s="7" t="s">
        <v>1446</v>
      </c>
      <c r="D298" s="7">
        <v>58</v>
      </c>
      <c r="E298" s="7" t="s">
        <v>2803</v>
      </c>
      <c r="F298" s="7" t="s">
        <v>25725</v>
      </c>
      <c r="G298" s="7" t="s">
        <v>25726</v>
      </c>
      <c r="H298" s="7" t="s">
        <v>1450</v>
      </c>
      <c r="I298" s="7" t="s">
        <v>2220</v>
      </c>
      <c r="J298" s="7" t="s">
        <v>1452</v>
      </c>
      <c r="K298" s="7" t="s">
        <v>548</v>
      </c>
      <c r="L298" s="7" t="s">
        <v>549</v>
      </c>
      <c r="M298" s="7" t="s">
        <v>1561</v>
      </c>
      <c r="N298" s="7" t="s">
        <v>23</v>
      </c>
      <c r="O298" s="11">
        <v>3</v>
      </c>
      <c r="P298" s="11">
        <v>14</v>
      </c>
      <c r="Q298" s="11">
        <v>3</v>
      </c>
      <c r="R298" s="11">
        <f t="shared" si="26"/>
        <v>0</v>
      </c>
      <c r="S298" s="11" t="s">
        <v>1455</v>
      </c>
      <c r="U298" t="str">
        <f t="shared" si="22"/>
        <v>是</v>
      </c>
    </row>
    <row r="299" spans="1:21">
      <c r="A299" s="2" t="str">
        <f>K299&amp;MID(L:L,15,4)</f>
        <v>伍东成3915</v>
      </c>
      <c r="B299" s="7" t="s">
        <v>2532</v>
      </c>
      <c r="C299" s="7" t="s">
        <v>1457</v>
      </c>
      <c r="D299" s="7">
        <v>48</v>
      </c>
      <c r="E299" s="7" t="s">
        <v>2533</v>
      </c>
      <c r="F299" s="7" t="s">
        <v>25727</v>
      </c>
      <c r="G299" s="7" t="s">
        <v>25728</v>
      </c>
      <c r="H299" s="7" t="s">
        <v>1450</v>
      </c>
      <c r="I299" s="7" t="s">
        <v>25729</v>
      </c>
      <c r="J299" s="7" t="s">
        <v>1452</v>
      </c>
      <c r="K299" s="7" t="s">
        <v>526</v>
      </c>
      <c r="L299" s="7" t="s">
        <v>527</v>
      </c>
      <c r="M299" s="7" t="s">
        <v>1461</v>
      </c>
      <c r="N299" s="7" t="s">
        <v>23</v>
      </c>
      <c r="O299" s="11">
        <v>4</v>
      </c>
      <c r="P299" s="11">
        <v>17</v>
      </c>
      <c r="Q299" s="11">
        <v>3</v>
      </c>
      <c r="R299" s="11">
        <f t="shared" si="26"/>
        <v>1</v>
      </c>
      <c r="S299" s="11" t="s">
        <v>1455</v>
      </c>
      <c r="U299" t="str">
        <f t="shared" si="22"/>
        <v>是</v>
      </c>
    </row>
    <row r="300" spans="1:21">
      <c r="A300" s="2" t="str">
        <f>K300&amp;MID(L:L,15,4)</f>
        <v>刘汉棉185X</v>
      </c>
      <c r="B300" s="7" t="s">
        <v>2810</v>
      </c>
      <c r="C300" s="7" t="s">
        <v>1457</v>
      </c>
      <c r="D300" s="7">
        <v>50</v>
      </c>
      <c r="E300" s="7" t="s">
        <v>2811</v>
      </c>
      <c r="F300" s="7" t="s">
        <v>25730</v>
      </c>
      <c r="G300" s="7" t="s">
        <v>25731</v>
      </c>
      <c r="H300" s="7" t="s">
        <v>1450</v>
      </c>
      <c r="I300" s="7" t="s">
        <v>17530</v>
      </c>
      <c r="J300" s="7" t="s">
        <v>1452</v>
      </c>
      <c r="K300" s="7" t="s">
        <v>436</v>
      </c>
      <c r="L300" s="7" t="s">
        <v>2815</v>
      </c>
      <c r="M300" s="7" t="s">
        <v>1772</v>
      </c>
      <c r="N300" s="7" t="s">
        <v>23</v>
      </c>
      <c r="O300" s="11">
        <v>3</v>
      </c>
      <c r="P300" s="11">
        <v>10</v>
      </c>
      <c r="Q300" s="11">
        <v>3</v>
      </c>
      <c r="R300" s="11">
        <f t="shared" si="26"/>
        <v>0</v>
      </c>
      <c r="S300" s="11" t="s">
        <v>1455</v>
      </c>
      <c r="U300" t="str">
        <f t="shared" si="22"/>
        <v>是</v>
      </c>
    </row>
    <row r="301" spans="1:21">
      <c r="A301" s="2" t="str">
        <f>K301&amp;MID(L:L,15,4)</f>
        <v>陈润甜4521</v>
      </c>
      <c r="B301" s="7" t="s">
        <v>19030</v>
      </c>
      <c r="C301" s="7" t="s">
        <v>1457</v>
      </c>
      <c r="D301" s="7">
        <v>57</v>
      </c>
      <c r="E301" s="7" t="s">
        <v>19031</v>
      </c>
      <c r="F301" s="7" t="s">
        <v>25732</v>
      </c>
      <c r="G301" s="7" t="s">
        <v>25733</v>
      </c>
      <c r="H301" s="7" t="s">
        <v>1912</v>
      </c>
      <c r="I301" s="7" t="s">
        <v>22818</v>
      </c>
      <c r="J301" s="7" t="s">
        <v>1452</v>
      </c>
      <c r="K301" s="7" t="s">
        <v>723</v>
      </c>
      <c r="L301" s="7" t="s">
        <v>724</v>
      </c>
      <c r="M301" s="7" t="s">
        <v>1461</v>
      </c>
      <c r="N301" s="7" t="s">
        <v>1467</v>
      </c>
      <c r="O301" s="11">
        <v>3</v>
      </c>
      <c r="P301" s="11">
        <v>3</v>
      </c>
      <c r="Q301" s="11">
        <v>3</v>
      </c>
      <c r="R301" s="11">
        <f t="shared" si="26"/>
        <v>0</v>
      </c>
      <c r="S301" s="11" t="s">
        <v>1455</v>
      </c>
      <c r="U301" t="str">
        <f t="shared" si="22"/>
        <v>是</v>
      </c>
    </row>
    <row r="302" spans="1:21">
      <c r="A302" s="2" t="str">
        <f>K302&amp;MID(L:L,15,4)</f>
        <v>李平仪0049</v>
      </c>
      <c r="B302" s="7" t="s">
        <v>2178</v>
      </c>
      <c r="C302" s="7" t="s">
        <v>1444</v>
      </c>
      <c r="D302" s="7">
        <v>52</v>
      </c>
      <c r="E302" s="7" t="s">
        <v>2179</v>
      </c>
      <c r="F302" s="7" t="s">
        <v>25734</v>
      </c>
      <c r="G302" s="7" t="s">
        <v>25735</v>
      </c>
      <c r="H302" s="7" t="s">
        <v>1450</v>
      </c>
      <c r="I302" s="7" t="s">
        <v>3425</v>
      </c>
      <c r="J302" s="7" t="s">
        <v>1452</v>
      </c>
      <c r="K302" s="7" t="s">
        <v>930</v>
      </c>
      <c r="L302" s="7" t="s">
        <v>931</v>
      </c>
      <c r="M302" s="7" t="s">
        <v>1461</v>
      </c>
      <c r="N302" s="7" t="s">
        <v>23</v>
      </c>
      <c r="O302" s="11">
        <v>5</v>
      </c>
      <c r="P302" s="11">
        <v>24</v>
      </c>
      <c r="Q302" s="11">
        <v>3</v>
      </c>
      <c r="R302" s="11">
        <f t="shared" si="26"/>
        <v>2</v>
      </c>
      <c r="S302" s="11" t="s">
        <v>1455</v>
      </c>
      <c r="U302" t="str">
        <f t="shared" si="22"/>
        <v>是</v>
      </c>
    </row>
    <row r="303" spans="1:21">
      <c r="A303" s="2" t="str">
        <f>K303&amp;MID(L:L,15,4)</f>
        <v>邝锐冲1231</v>
      </c>
      <c r="B303" s="7" t="s">
        <v>2825</v>
      </c>
      <c r="C303" s="7" t="s">
        <v>1446</v>
      </c>
      <c r="D303" s="7">
        <v>36</v>
      </c>
      <c r="E303" s="7" t="s">
        <v>2826</v>
      </c>
      <c r="F303" s="7" t="s">
        <v>25736</v>
      </c>
      <c r="G303" s="7" t="s">
        <v>25737</v>
      </c>
      <c r="H303" s="7" t="s">
        <v>1450</v>
      </c>
      <c r="I303" s="7" t="s">
        <v>25738</v>
      </c>
      <c r="J303" s="7" t="s">
        <v>1452</v>
      </c>
      <c r="K303" s="7" t="s">
        <v>970</v>
      </c>
      <c r="L303" s="7" t="s">
        <v>971</v>
      </c>
      <c r="M303" s="7" t="s">
        <v>1453</v>
      </c>
      <c r="N303" s="7" t="s">
        <v>23</v>
      </c>
      <c r="O303" s="11">
        <v>5</v>
      </c>
      <c r="P303" s="11">
        <v>30</v>
      </c>
      <c r="Q303" s="11">
        <v>1.5</v>
      </c>
      <c r="R303" s="11">
        <f t="shared" si="26"/>
        <v>3.5</v>
      </c>
      <c r="S303" s="11" t="s">
        <v>1455</v>
      </c>
      <c r="U303" t="str">
        <f t="shared" si="22"/>
        <v>是</v>
      </c>
    </row>
    <row r="304" spans="1:21">
      <c r="A304" s="2" t="str">
        <f>K304&amp;MID(L:L,15,4)</f>
        <v>黎晓君0020</v>
      </c>
      <c r="B304" s="7" t="s">
        <v>2830</v>
      </c>
      <c r="C304" s="7" t="s">
        <v>1457</v>
      </c>
      <c r="D304" s="7">
        <v>47</v>
      </c>
      <c r="E304" s="7" t="s">
        <v>2831</v>
      </c>
      <c r="F304" s="7" t="s">
        <v>25739</v>
      </c>
      <c r="G304" s="7" t="s">
        <v>25740</v>
      </c>
      <c r="H304" s="7" t="s">
        <v>1450</v>
      </c>
      <c r="I304" s="7" t="s">
        <v>25741</v>
      </c>
      <c r="J304" s="7" t="s">
        <v>1452</v>
      </c>
      <c r="K304" s="7" t="s">
        <v>353</v>
      </c>
      <c r="L304" s="7" t="s">
        <v>354</v>
      </c>
      <c r="M304" s="7" t="s">
        <v>1453</v>
      </c>
      <c r="N304" s="7" t="s">
        <v>23</v>
      </c>
      <c r="O304" s="11">
        <v>3</v>
      </c>
      <c r="P304" s="11">
        <v>47</v>
      </c>
      <c r="Q304" s="11">
        <v>1.5</v>
      </c>
      <c r="R304" s="11">
        <f t="shared" si="26"/>
        <v>1.5</v>
      </c>
      <c r="S304" s="11" t="s">
        <v>1455</v>
      </c>
      <c r="U304" t="str">
        <f t="shared" si="22"/>
        <v>是</v>
      </c>
    </row>
    <row r="305" spans="1:21">
      <c r="A305" s="2" t="str">
        <f>K305&amp;MID(L:L,15,4)</f>
        <v>梁福洪0015</v>
      </c>
      <c r="B305" s="7" t="s">
        <v>2835</v>
      </c>
      <c r="C305" s="7" t="s">
        <v>1446</v>
      </c>
      <c r="D305" s="7">
        <v>53</v>
      </c>
      <c r="E305" s="7" t="s">
        <v>2836</v>
      </c>
      <c r="F305" s="7" t="s">
        <v>25742</v>
      </c>
      <c r="G305" s="7" t="s">
        <v>25743</v>
      </c>
      <c r="H305" s="7" t="s">
        <v>1450</v>
      </c>
      <c r="I305" s="7" t="s">
        <v>17751</v>
      </c>
      <c r="J305" s="7" t="s">
        <v>1452</v>
      </c>
      <c r="K305" s="7" t="s">
        <v>768</v>
      </c>
      <c r="L305" s="7" t="s">
        <v>769</v>
      </c>
      <c r="M305" s="7" t="s">
        <v>1461</v>
      </c>
      <c r="N305" s="7" t="s">
        <v>1454</v>
      </c>
      <c r="O305" s="11">
        <v>4</v>
      </c>
      <c r="P305" s="11">
        <v>22</v>
      </c>
      <c r="Q305" s="11">
        <v>3</v>
      </c>
      <c r="R305" s="11">
        <f t="shared" si="26"/>
        <v>1</v>
      </c>
      <c r="S305" s="11" t="s">
        <v>1455</v>
      </c>
      <c r="U305" t="str">
        <f t="shared" si="22"/>
        <v>是</v>
      </c>
    </row>
    <row r="306" spans="1:21">
      <c r="A306" s="2" t="str">
        <f>K306&amp;MID(L:L,15,4)</f>
        <v>陈就娣002X</v>
      </c>
      <c r="B306" s="7" t="s">
        <v>2840</v>
      </c>
      <c r="C306" s="7" t="s">
        <v>1446</v>
      </c>
      <c r="D306" s="7">
        <v>48</v>
      </c>
      <c r="E306" s="7" t="s">
        <v>2841</v>
      </c>
      <c r="F306" s="7" t="s">
        <v>25744</v>
      </c>
      <c r="G306" s="7" t="s">
        <v>25745</v>
      </c>
      <c r="H306" s="7" t="s">
        <v>1450</v>
      </c>
      <c r="I306" s="7" t="s">
        <v>25746</v>
      </c>
      <c r="J306" s="7" t="s">
        <v>1452</v>
      </c>
      <c r="K306" s="7" t="s">
        <v>720</v>
      </c>
      <c r="L306" s="7" t="s">
        <v>721</v>
      </c>
      <c r="M306" s="7" t="s">
        <v>1461</v>
      </c>
      <c r="N306" s="7" t="s">
        <v>1467</v>
      </c>
      <c r="O306" s="11">
        <v>3</v>
      </c>
      <c r="P306" s="11">
        <v>51</v>
      </c>
      <c r="Q306" s="11">
        <v>3</v>
      </c>
      <c r="R306" s="11">
        <f t="shared" si="26"/>
        <v>0</v>
      </c>
      <c r="S306" s="11" t="s">
        <v>1455</v>
      </c>
      <c r="U306" t="str">
        <f t="shared" si="22"/>
        <v>是</v>
      </c>
    </row>
    <row r="307" spans="1:21">
      <c r="A307" s="2" t="str">
        <f>K307&amp;MID(L:L,15,4)</f>
        <v>陈雪玉0624</v>
      </c>
      <c r="B307" s="7" t="s">
        <v>2845</v>
      </c>
      <c r="C307" s="7" t="s">
        <v>1457</v>
      </c>
      <c r="D307" s="7">
        <v>53</v>
      </c>
      <c r="E307" s="7" t="s">
        <v>2846</v>
      </c>
      <c r="F307" s="7" t="s">
        <v>25747</v>
      </c>
      <c r="G307" s="7" t="s">
        <v>25748</v>
      </c>
      <c r="H307" s="7" t="s">
        <v>1450</v>
      </c>
      <c r="I307" s="7" t="s">
        <v>25749</v>
      </c>
      <c r="J307" s="7" t="s">
        <v>1452</v>
      </c>
      <c r="K307" s="7" t="s">
        <v>98</v>
      </c>
      <c r="L307" s="7" t="s">
        <v>99</v>
      </c>
      <c r="M307" s="7" t="s">
        <v>1461</v>
      </c>
      <c r="N307" s="7" t="s">
        <v>23</v>
      </c>
      <c r="O307" s="11">
        <v>3</v>
      </c>
      <c r="P307" s="11">
        <v>26</v>
      </c>
      <c r="Q307" s="11">
        <v>3</v>
      </c>
      <c r="R307" s="11">
        <f t="shared" si="26"/>
        <v>0</v>
      </c>
      <c r="S307" s="11" t="s">
        <v>1455</v>
      </c>
      <c r="U307" t="str">
        <f t="shared" si="22"/>
        <v>是</v>
      </c>
    </row>
    <row r="308" spans="1:21">
      <c r="A308" s="2" t="str">
        <f>K308&amp;MID(L:L,15,4)</f>
        <v>周炳雄121X</v>
      </c>
      <c r="B308" s="7" t="s">
        <v>2850</v>
      </c>
      <c r="C308" s="7" t="s">
        <v>1444</v>
      </c>
      <c r="D308" s="7">
        <v>60</v>
      </c>
      <c r="E308" s="7" t="s">
        <v>2851</v>
      </c>
      <c r="F308" s="7" t="s">
        <v>25750</v>
      </c>
      <c r="G308" s="7" t="s">
        <v>25751</v>
      </c>
      <c r="H308" s="7" t="s">
        <v>1450</v>
      </c>
      <c r="I308" s="7" t="s">
        <v>25752</v>
      </c>
      <c r="J308" s="7" t="s">
        <v>1452</v>
      </c>
      <c r="K308" s="7" t="s">
        <v>878</v>
      </c>
      <c r="L308" s="7" t="s">
        <v>879</v>
      </c>
      <c r="M308" s="7" t="s">
        <v>1461</v>
      </c>
      <c r="N308" s="7" t="s">
        <v>23</v>
      </c>
      <c r="O308" s="11">
        <v>5</v>
      </c>
      <c r="P308" s="11">
        <v>52</v>
      </c>
      <c r="Q308" s="11">
        <v>3</v>
      </c>
      <c r="R308" s="11">
        <f t="shared" si="26"/>
        <v>2</v>
      </c>
      <c r="S308" s="11" t="s">
        <v>1455</v>
      </c>
      <c r="U308" t="str">
        <f t="shared" si="22"/>
        <v>是</v>
      </c>
    </row>
    <row r="309" spans="1:21">
      <c r="A309" s="2" t="str">
        <f>K309&amp;MID(L:L,15,4)</f>
        <v>谭用维1240</v>
      </c>
      <c r="B309" s="7" t="s">
        <v>1944</v>
      </c>
      <c r="C309" s="7" t="s">
        <v>1457</v>
      </c>
      <c r="D309" s="7">
        <v>48</v>
      </c>
      <c r="E309" s="7" t="s">
        <v>1945</v>
      </c>
      <c r="F309" s="7" t="s">
        <v>25753</v>
      </c>
      <c r="G309" s="7" t="s">
        <v>25754</v>
      </c>
      <c r="H309" s="7" t="s">
        <v>1450</v>
      </c>
      <c r="I309" s="7" t="s">
        <v>25755</v>
      </c>
      <c r="J309" s="7" t="s">
        <v>1452</v>
      </c>
      <c r="K309" s="7" t="s">
        <v>545</v>
      </c>
      <c r="L309" s="7" t="s">
        <v>546</v>
      </c>
      <c r="M309" s="7" t="s">
        <v>1453</v>
      </c>
      <c r="N309" s="7" t="s">
        <v>23</v>
      </c>
      <c r="O309" s="11">
        <v>4</v>
      </c>
      <c r="P309" s="11">
        <v>36</v>
      </c>
      <c r="Q309" s="11">
        <v>1.5</v>
      </c>
      <c r="R309" s="11">
        <f t="shared" si="26"/>
        <v>2.5</v>
      </c>
      <c r="S309" s="11" t="s">
        <v>1455</v>
      </c>
      <c r="U309" t="str">
        <f t="shared" si="22"/>
        <v>是</v>
      </c>
    </row>
    <row r="310" spans="1:21">
      <c r="A310" s="2" t="str">
        <f>K310&amp;MID(L:L,15,4)</f>
        <v>陈祥仪0619</v>
      </c>
      <c r="B310" s="7" t="s">
        <v>2858</v>
      </c>
      <c r="C310" s="7" t="s">
        <v>1446</v>
      </c>
      <c r="D310" s="7">
        <v>45</v>
      </c>
      <c r="E310" s="7" t="s">
        <v>2859</v>
      </c>
      <c r="F310" s="7" t="s">
        <v>25756</v>
      </c>
      <c r="G310" s="7" t="s">
        <v>25757</v>
      </c>
      <c r="H310" s="7" t="s">
        <v>1450</v>
      </c>
      <c r="I310" s="7" t="s">
        <v>25758</v>
      </c>
      <c r="J310" s="7" t="s">
        <v>1452</v>
      </c>
      <c r="K310" s="7" t="s">
        <v>92</v>
      </c>
      <c r="L310" s="7" t="s">
        <v>93</v>
      </c>
      <c r="M310" s="7" t="s">
        <v>1461</v>
      </c>
      <c r="N310" s="7" t="s">
        <v>23</v>
      </c>
      <c r="O310" s="11">
        <v>3</v>
      </c>
      <c r="P310" s="11">
        <v>15</v>
      </c>
      <c r="Q310" s="11">
        <v>3</v>
      </c>
      <c r="R310" s="11">
        <f t="shared" si="26"/>
        <v>0</v>
      </c>
      <c r="S310" s="11" t="s">
        <v>1455</v>
      </c>
      <c r="U310" t="str">
        <f t="shared" si="22"/>
        <v>是</v>
      </c>
    </row>
    <row r="311" spans="1:21">
      <c r="A311" s="2" t="str">
        <f>K311&amp;MID(L:L,15,4)</f>
        <v>罗佐铿4515</v>
      </c>
      <c r="B311" s="7" t="s">
        <v>2863</v>
      </c>
      <c r="C311" s="7" t="s">
        <v>1457</v>
      </c>
      <c r="D311" s="7">
        <v>29</v>
      </c>
      <c r="E311" s="7" t="s">
        <v>2864</v>
      </c>
      <c r="F311" s="7" t="s">
        <v>25759</v>
      </c>
      <c r="G311" s="7" t="s">
        <v>25760</v>
      </c>
      <c r="H311" s="7" t="s">
        <v>1450</v>
      </c>
      <c r="I311" s="7" t="s">
        <v>4411</v>
      </c>
      <c r="J311" s="7" t="s">
        <v>1452</v>
      </c>
      <c r="K311" s="7" t="s">
        <v>476</v>
      </c>
      <c r="L311" s="7" t="s">
        <v>477</v>
      </c>
      <c r="M311" s="7" t="s">
        <v>1461</v>
      </c>
      <c r="N311" s="7" t="s">
        <v>23</v>
      </c>
      <c r="O311" s="11">
        <v>3</v>
      </c>
      <c r="P311" s="11">
        <v>10</v>
      </c>
      <c r="Q311" s="11">
        <v>3</v>
      </c>
      <c r="R311" s="11">
        <f t="shared" si="26"/>
        <v>0</v>
      </c>
      <c r="S311" s="11" t="s">
        <v>1455</v>
      </c>
      <c r="U311" t="str">
        <f t="shared" si="22"/>
        <v>是</v>
      </c>
    </row>
    <row r="312" spans="1:21">
      <c r="A312" s="2" t="str">
        <f>K312&amp;MID(L:L,15,4)</f>
        <v>何全辉0015</v>
      </c>
      <c r="B312" s="7" t="s">
        <v>2178</v>
      </c>
      <c r="C312" s="7" t="s">
        <v>1444</v>
      </c>
      <c r="D312" s="7">
        <v>52</v>
      </c>
      <c r="E312" s="7" t="s">
        <v>2179</v>
      </c>
      <c r="F312" s="7" t="s">
        <v>25761</v>
      </c>
      <c r="G312" s="7" t="s">
        <v>25762</v>
      </c>
      <c r="H312" s="7" t="s">
        <v>1450</v>
      </c>
      <c r="I312" s="7" t="s">
        <v>8007</v>
      </c>
      <c r="J312" s="7" t="s">
        <v>1452</v>
      </c>
      <c r="K312" s="7" t="s">
        <v>928</v>
      </c>
      <c r="L312" s="7" t="s">
        <v>929</v>
      </c>
      <c r="M312" s="7" t="s">
        <v>1461</v>
      </c>
      <c r="N312" s="7" t="s">
        <v>23</v>
      </c>
      <c r="O312" s="11">
        <v>3</v>
      </c>
      <c r="P312" s="11">
        <v>1</v>
      </c>
      <c r="Q312" s="11">
        <v>3</v>
      </c>
      <c r="R312" s="11">
        <f t="shared" si="26"/>
        <v>0</v>
      </c>
      <c r="S312" s="11" t="s">
        <v>1455</v>
      </c>
      <c r="U312" t="str">
        <f t="shared" si="22"/>
        <v>是</v>
      </c>
    </row>
    <row r="313" spans="1:21">
      <c r="A313" s="2" t="str">
        <f>K313&amp;MID(L:L,15,4)</f>
        <v>陈志杰0352</v>
      </c>
      <c r="B313" s="7" t="s">
        <v>2871</v>
      </c>
      <c r="C313" s="7" t="s">
        <v>1446</v>
      </c>
      <c r="D313" s="7">
        <v>53</v>
      </c>
      <c r="E313" s="7" t="s">
        <v>2872</v>
      </c>
      <c r="F313" s="7" t="s">
        <v>25763</v>
      </c>
      <c r="G313" s="7" t="s">
        <v>25764</v>
      </c>
      <c r="H313" s="7" t="s">
        <v>1450</v>
      </c>
      <c r="I313" s="7" t="s">
        <v>8283</v>
      </c>
      <c r="J313" s="7" t="s">
        <v>1452</v>
      </c>
      <c r="K313" s="7" t="s">
        <v>114</v>
      </c>
      <c r="L313" s="7" t="s">
        <v>115</v>
      </c>
      <c r="M313" s="7" t="s">
        <v>1561</v>
      </c>
      <c r="N313" s="7" t="s">
        <v>23</v>
      </c>
      <c r="O313" s="11">
        <v>3</v>
      </c>
      <c r="P313" s="11">
        <v>9</v>
      </c>
      <c r="Q313" s="11">
        <v>3</v>
      </c>
      <c r="R313" s="11">
        <f t="shared" si="26"/>
        <v>0</v>
      </c>
      <c r="S313" s="11" t="s">
        <v>1455</v>
      </c>
      <c r="U313" t="str">
        <f t="shared" si="22"/>
        <v>是</v>
      </c>
    </row>
    <row r="314" spans="1:21">
      <c r="A314" s="2" t="str">
        <f>K314&amp;MID(L:L,15,4)</f>
        <v>黄齐好1226</v>
      </c>
      <c r="B314" s="7" t="s">
        <v>1974</v>
      </c>
      <c r="C314" s="7" t="s">
        <v>1446</v>
      </c>
      <c r="D314" s="7">
        <v>44</v>
      </c>
      <c r="E314" s="7" t="s">
        <v>1043</v>
      </c>
      <c r="F314" s="7" t="s">
        <v>25765</v>
      </c>
      <c r="G314" s="7" t="s">
        <v>25766</v>
      </c>
      <c r="H314" s="7" t="s">
        <v>1450</v>
      </c>
      <c r="I314" s="7" t="s">
        <v>25767</v>
      </c>
      <c r="J314" s="7" t="s">
        <v>1452</v>
      </c>
      <c r="K314" s="7" t="s">
        <v>1041</v>
      </c>
      <c r="L314" s="7" t="s">
        <v>1042</v>
      </c>
      <c r="M314" s="7" t="s">
        <v>1453</v>
      </c>
      <c r="N314" s="7" t="s">
        <v>23</v>
      </c>
      <c r="O314" s="11">
        <v>4</v>
      </c>
      <c r="P314" s="11">
        <v>18</v>
      </c>
      <c r="Q314" s="11">
        <v>1.5</v>
      </c>
      <c r="R314" s="11">
        <f t="shared" si="26"/>
        <v>2.5</v>
      </c>
      <c r="S314" s="11" t="s">
        <v>1455</v>
      </c>
      <c r="U314" t="str">
        <f t="shared" si="22"/>
        <v>是</v>
      </c>
    </row>
    <row r="315" spans="1:21">
      <c r="A315" s="2" t="str">
        <f>K315&amp;MID(L:L,15,4)</f>
        <v>黄星燎1235</v>
      </c>
      <c r="B315" s="7" t="s">
        <v>1699</v>
      </c>
      <c r="C315" s="7" t="s">
        <v>1444</v>
      </c>
      <c r="D315" s="7">
        <v>57</v>
      </c>
      <c r="E315" s="7" t="s">
        <v>1700</v>
      </c>
      <c r="F315" s="7" t="s">
        <v>25768</v>
      </c>
      <c r="G315" s="7" t="s">
        <v>25769</v>
      </c>
      <c r="H315" s="7" t="s">
        <v>1450</v>
      </c>
      <c r="I315" s="7" t="s">
        <v>25770</v>
      </c>
      <c r="J315" s="7" t="s">
        <v>1452</v>
      </c>
      <c r="K315" s="7" t="s">
        <v>270</v>
      </c>
      <c r="L315" s="7" t="s">
        <v>271</v>
      </c>
      <c r="M315" s="7" t="s">
        <v>1461</v>
      </c>
      <c r="N315" s="7" t="s">
        <v>23</v>
      </c>
      <c r="O315" s="11">
        <v>3</v>
      </c>
      <c r="P315" s="11">
        <v>29</v>
      </c>
      <c r="Q315" s="11">
        <v>3</v>
      </c>
      <c r="R315" s="11">
        <f t="shared" si="26"/>
        <v>0</v>
      </c>
      <c r="S315" s="11" t="s">
        <v>1455</v>
      </c>
      <c r="U315" t="str">
        <f t="shared" si="22"/>
        <v>是</v>
      </c>
    </row>
    <row r="316" spans="1:21">
      <c r="A316" s="2" t="str">
        <f>K316&amp;MID(L:L,15,4)</f>
        <v>钟汉2739</v>
      </c>
      <c r="B316" s="7" t="s">
        <v>2881</v>
      </c>
      <c r="C316" s="7" t="s">
        <v>1446</v>
      </c>
      <c r="D316" s="7">
        <v>44</v>
      </c>
      <c r="E316" s="7" t="s">
        <v>2882</v>
      </c>
      <c r="F316" s="7" t="s">
        <v>25771</v>
      </c>
      <c r="G316" s="7" t="s">
        <v>25772</v>
      </c>
      <c r="H316" s="7" t="s">
        <v>2884</v>
      </c>
      <c r="I316" s="7" t="s">
        <v>25773</v>
      </c>
      <c r="J316" s="7" t="s">
        <v>1452</v>
      </c>
      <c r="K316" s="7" t="s">
        <v>666</v>
      </c>
      <c r="L316" s="7" t="s">
        <v>667</v>
      </c>
      <c r="M316" s="7" t="s">
        <v>1453</v>
      </c>
      <c r="N316" s="7" t="s">
        <v>23</v>
      </c>
      <c r="O316" s="11">
        <v>1</v>
      </c>
      <c r="P316" s="11">
        <v>39</v>
      </c>
      <c r="Q316" s="11">
        <v>1.5</v>
      </c>
      <c r="R316" s="11">
        <v>0</v>
      </c>
      <c r="S316" s="11" t="s">
        <v>1455</v>
      </c>
      <c r="U316" t="str">
        <f t="shared" si="22"/>
        <v>是</v>
      </c>
    </row>
    <row r="317" spans="1:21">
      <c r="A317" s="2" t="str">
        <f>K317&amp;MID(L:L,15,4)</f>
        <v>马国文3614</v>
      </c>
      <c r="B317" s="7" t="s">
        <v>8664</v>
      </c>
      <c r="C317" s="7" t="s">
        <v>1446</v>
      </c>
      <c r="D317" s="7">
        <v>42</v>
      </c>
      <c r="E317" s="7" t="s">
        <v>1573</v>
      </c>
      <c r="F317" s="7" t="s">
        <v>25774</v>
      </c>
      <c r="G317" s="7" t="s">
        <v>25775</v>
      </c>
      <c r="H317" s="7" t="s">
        <v>1450</v>
      </c>
      <c r="I317" s="7" t="s">
        <v>8185</v>
      </c>
      <c r="J317" s="7" t="s">
        <v>1452</v>
      </c>
      <c r="K317" s="7" t="s">
        <v>780</v>
      </c>
      <c r="L317" s="7" t="s">
        <v>781</v>
      </c>
      <c r="M317" s="7" t="s">
        <v>1461</v>
      </c>
      <c r="N317" s="7" t="s">
        <v>23</v>
      </c>
      <c r="O317" s="11">
        <v>3</v>
      </c>
      <c r="P317" s="11">
        <v>50</v>
      </c>
      <c r="Q317" s="11">
        <v>3</v>
      </c>
      <c r="R317" s="11">
        <f t="shared" ref="R317:R320" si="27">O317-Q317</f>
        <v>0</v>
      </c>
      <c r="S317" s="11" t="s">
        <v>1455</v>
      </c>
      <c r="U317" t="str">
        <f t="shared" si="22"/>
        <v>是</v>
      </c>
    </row>
    <row r="318" spans="1:21">
      <c r="A318" s="2" t="str">
        <f>K318&amp;MID(L:L,15,4)</f>
        <v>谭礼灿1212</v>
      </c>
      <c r="B318" s="7" t="s">
        <v>2886</v>
      </c>
      <c r="C318" s="7" t="s">
        <v>1446</v>
      </c>
      <c r="D318" s="7">
        <v>40</v>
      </c>
      <c r="E318" s="7" t="s">
        <v>2887</v>
      </c>
      <c r="F318" s="7" t="s">
        <v>25776</v>
      </c>
      <c r="G318" s="7" t="s">
        <v>25777</v>
      </c>
      <c r="H318" s="7" t="s">
        <v>1450</v>
      </c>
      <c r="I318" s="7" t="s">
        <v>13845</v>
      </c>
      <c r="J318" s="7" t="s">
        <v>1452</v>
      </c>
      <c r="K318" s="7" t="s">
        <v>539</v>
      </c>
      <c r="L318" s="7" t="s">
        <v>540</v>
      </c>
      <c r="M318" s="7" t="s">
        <v>1461</v>
      </c>
      <c r="N318" s="7" t="s">
        <v>23</v>
      </c>
      <c r="O318" s="11">
        <v>3</v>
      </c>
      <c r="P318" s="11">
        <v>21</v>
      </c>
      <c r="Q318" s="11">
        <v>3</v>
      </c>
      <c r="R318" s="11">
        <f t="shared" si="27"/>
        <v>0</v>
      </c>
      <c r="S318" s="11" t="s">
        <v>1455</v>
      </c>
      <c r="U318" t="str">
        <f t="shared" si="22"/>
        <v>是</v>
      </c>
    </row>
    <row r="319" spans="1:21">
      <c r="A319" s="2" t="str">
        <f>K319&amp;MID(L:L,15,4)</f>
        <v>周关6023</v>
      </c>
      <c r="B319" s="7" t="s">
        <v>2892</v>
      </c>
      <c r="C319" s="7" t="s">
        <v>1446</v>
      </c>
      <c r="D319" s="7">
        <v>45</v>
      </c>
      <c r="E319" s="7" t="s">
        <v>2320</v>
      </c>
      <c r="F319" s="7" t="s">
        <v>25778</v>
      </c>
      <c r="G319" s="7" t="s">
        <v>25779</v>
      </c>
      <c r="H319" s="7" t="s">
        <v>1450</v>
      </c>
      <c r="I319" s="7" t="s">
        <v>25780</v>
      </c>
      <c r="J319" s="7" t="s">
        <v>1452</v>
      </c>
      <c r="K319" s="7" t="s">
        <v>606</v>
      </c>
      <c r="L319" s="7" t="s">
        <v>607</v>
      </c>
      <c r="M319" s="7" t="s">
        <v>1453</v>
      </c>
      <c r="N319" s="7" t="s">
        <v>23</v>
      </c>
      <c r="O319" s="11">
        <v>1</v>
      </c>
      <c r="P319" s="11">
        <v>37</v>
      </c>
      <c r="Q319" s="11">
        <v>1.5</v>
      </c>
      <c r="R319" s="11">
        <v>0</v>
      </c>
      <c r="S319" s="11" t="s">
        <v>1455</v>
      </c>
      <c r="U319" t="str">
        <f t="shared" si="22"/>
        <v>是</v>
      </c>
    </row>
    <row r="320" spans="1:21">
      <c r="A320" s="2" t="str">
        <f>K320&amp;MID(L:L,15,4)</f>
        <v>戴英明0918</v>
      </c>
      <c r="B320" s="7" t="s">
        <v>5323</v>
      </c>
      <c r="C320" s="7" t="s">
        <v>1446</v>
      </c>
      <c r="D320" s="7">
        <v>56</v>
      </c>
      <c r="E320" s="7" t="s">
        <v>5324</v>
      </c>
      <c r="F320" s="7" t="s">
        <v>25781</v>
      </c>
      <c r="G320" s="7" t="s">
        <v>25782</v>
      </c>
      <c r="H320" s="7" t="s">
        <v>1450</v>
      </c>
      <c r="I320" s="7" t="s">
        <v>24566</v>
      </c>
      <c r="J320" s="7" t="s">
        <v>1452</v>
      </c>
      <c r="K320" s="7" t="s">
        <v>118</v>
      </c>
      <c r="L320" s="7" t="s">
        <v>119</v>
      </c>
      <c r="M320" s="7" t="s">
        <v>1461</v>
      </c>
      <c r="N320" s="7" t="s">
        <v>23</v>
      </c>
      <c r="O320" s="11">
        <v>4</v>
      </c>
      <c r="P320" s="11">
        <v>53</v>
      </c>
      <c r="Q320" s="11">
        <v>3</v>
      </c>
      <c r="R320" s="11">
        <f t="shared" si="27"/>
        <v>1</v>
      </c>
      <c r="S320" s="11" t="s">
        <v>1455</v>
      </c>
      <c r="U320" t="str">
        <f t="shared" si="22"/>
        <v>是</v>
      </c>
    </row>
    <row r="321" spans="1:21">
      <c r="A321" s="2" t="str">
        <f>K321&amp;MID(L:L,15,4)</f>
        <v/>
      </c>
      <c r="B321" s="7"/>
      <c r="C321" s="7"/>
      <c r="D321" s="7"/>
      <c r="E321" s="7"/>
      <c r="F321" s="7"/>
      <c r="G321" s="7"/>
      <c r="H321" s="7"/>
      <c r="I321" s="7"/>
      <c r="J321" s="7"/>
      <c r="K321" s="7"/>
      <c r="L321" s="7"/>
      <c r="M321" s="7"/>
      <c r="N321" s="7"/>
      <c r="O321" s="11"/>
      <c r="P321" s="11"/>
      <c r="Q321" s="11"/>
      <c r="R321" s="11"/>
      <c r="S321" s="11"/>
      <c r="U321">
        <f t="shared" si="22"/>
        <v>0</v>
      </c>
    </row>
    <row r="322" spans="1:21">
      <c r="A322" s="2" t="str">
        <f>K322&amp;MID(L:L,15,4)</f>
        <v/>
      </c>
      <c r="B322" s="7"/>
      <c r="C322" s="7"/>
      <c r="D322" s="7"/>
      <c r="E322" s="7"/>
      <c r="F322" s="7"/>
      <c r="G322" s="7"/>
      <c r="H322" s="7"/>
      <c r="I322" s="7"/>
      <c r="J322" s="7"/>
      <c r="K322" s="7"/>
      <c r="L322" s="7"/>
      <c r="M322" s="7"/>
      <c r="N322" s="7"/>
      <c r="O322" s="11"/>
      <c r="P322" s="11"/>
      <c r="Q322" s="11"/>
      <c r="R322" s="11"/>
      <c r="S322" s="11"/>
      <c r="U322">
        <f t="shared" si="22"/>
        <v>0</v>
      </c>
    </row>
    <row r="323" spans="1:21">
      <c r="A323" s="2" t="str">
        <f>K323&amp;MID(L:L,15,4)</f>
        <v/>
      </c>
      <c r="B323" s="7"/>
      <c r="C323" s="7"/>
      <c r="D323" s="7"/>
      <c r="E323" s="7"/>
      <c r="F323" s="7"/>
      <c r="G323" s="7"/>
      <c r="H323" s="7"/>
      <c r="I323" s="7"/>
      <c r="J323" s="7"/>
      <c r="K323" s="7"/>
      <c r="L323" s="7"/>
      <c r="M323" s="7"/>
      <c r="N323" s="7"/>
      <c r="O323" s="11"/>
      <c r="P323" s="11"/>
      <c r="Q323" s="11"/>
      <c r="R323" s="11"/>
      <c r="S323" s="11"/>
      <c r="U323">
        <f t="shared" ref="U323:U386" si="28">S323</f>
        <v>0</v>
      </c>
    </row>
    <row r="324" spans="1:21">
      <c r="A324" s="2" t="str">
        <f>K324&amp;MID(L:L,15,4)</f>
        <v/>
      </c>
      <c r="B324" s="7"/>
      <c r="C324" s="7"/>
      <c r="D324" s="7"/>
      <c r="E324" s="7"/>
      <c r="F324" s="7"/>
      <c r="G324" s="7"/>
      <c r="H324" s="7"/>
      <c r="I324" s="7"/>
      <c r="J324" s="7"/>
      <c r="K324" s="7"/>
      <c r="L324" s="7"/>
      <c r="M324" s="7"/>
      <c r="N324" s="7"/>
      <c r="O324" s="11"/>
      <c r="P324" s="11"/>
      <c r="Q324" s="11"/>
      <c r="R324" s="11"/>
      <c r="S324" s="11"/>
      <c r="U324">
        <f t="shared" si="28"/>
        <v>0</v>
      </c>
    </row>
    <row r="325" spans="1:21">
      <c r="A325" s="2" t="str">
        <f>K325&amp;MID(L:L,15,4)</f>
        <v/>
      </c>
      <c r="B325" s="7"/>
      <c r="C325" s="7"/>
      <c r="D325" s="7"/>
      <c r="E325" s="7"/>
      <c r="F325" s="7"/>
      <c r="G325" s="7"/>
      <c r="H325" s="7"/>
      <c r="I325" s="7"/>
      <c r="J325" s="7"/>
      <c r="K325" s="7"/>
      <c r="L325" s="7"/>
      <c r="M325" s="7"/>
      <c r="N325" s="7"/>
      <c r="O325" s="11"/>
      <c r="P325" s="11"/>
      <c r="Q325" s="11"/>
      <c r="R325" s="11"/>
      <c r="S325" s="11"/>
      <c r="U325">
        <f t="shared" si="28"/>
        <v>0</v>
      </c>
    </row>
    <row r="326" spans="1:21">
      <c r="A326" s="2" t="str">
        <f>K326&amp;MID(L:L,15,4)</f>
        <v/>
      </c>
      <c r="B326" s="7"/>
      <c r="C326" s="7"/>
      <c r="D326" s="7"/>
      <c r="E326" s="7"/>
      <c r="F326" s="7"/>
      <c r="G326" s="7"/>
      <c r="H326" s="7"/>
      <c r="I326" s="7"/>
      <c r="J326" s="7"/>
      <c r="K326" s="7"/>
      <c r="L326" s="7"/>
      <c r="M326" s="7"/>
      <c r="N326" s="7"/>
      <c r="O326" s="11"/>
      <c r="P326" s="11"/>
      <c r="Q326" s="11"/>
      <c r="R326" s="11"/>
      <c r="S326" s="11"/>
      <c r="U326">
        <f t="shared" si="28"/>
        <v>0</v>
      </c>
    </row>
    <row r="327" spans="1:21">
      <c r="A327" s="2" t="str">
        <f>K327&amp;MID(L:L,15,4)</f>
        <v/>
      </c>
      <c r="B327" s="7"/>
      <c r="C327" s="7"/>
      <c r="D327" s="7"/>
      <c r="E327" s="7"/>
      <c r="F327" s="7"/>
      <c r="G327" s="7"/>
      <c r="H327" s="7"/>
      <c r="I327" s="7"/>
      <c r="J327" s="7"/>
      <c r="K327" s="7"/>
      <c r="L327" s="7"/>
      <c r="M327" s="7"/>
      <c r="N327" s="7"/>
      <c r="O327" s="11"/>
      <c r="P327" s="11"/>
      <c r="Q327" s="11"/>
      <c r="R327" s="11"/>
      <c r="S327" s="11"/>
      <c r="U327">
        <f t="shared" si="28"/>
        <v>0</v>
      </c>
    </row>
    <row r="328" spans="1:21">
      <c r="A328" s="2" t="str">
        <f>K328&amp;MID(L:L,15,4)</f>
        <v/>
      </c>
      <c r="B328" s="7"/>
      <c r="C328" s="7"/>
      <c r="D328" s="7"/>
      <c r="E328" s="7"/>
      <c r="F328" s="7"/>
      <c r="G328" s="7"/>
      <c r="H328" s="7"/>
      <c r="I328" s="7"/>
      <c r="J328" s="7"/>
      <c r="K328" s="7"/>
      <c r="L328" s="7"/>
      <c r="M328" s="7"/>
      <c r="N328" s="7"/>
      <c r="O328" s="11"/>
      <c r="P328" s="11"/>
      <c r="Q328" s="11"/>
      <c r="R328" s="11"/>
      <c r="S328" s="11"/>
      <c r="U328">
        <f t="shared" si="28"/>
        <v>0</v>
      </c>
    </row>
    <row r="329" spans="1:21">
      <c r="A329" s="2" t="str">
        <f>K329&amp;MID(L:L,15,4)</f>
        <v/>
      </c>
      <c r="B329" s="7"/>
      <c r="C329" s="7"/>
      <c r="D329" s="7"/>
      <c r="E329" s="7"/>
      <c r="F329" s="7"/>
      <c r="G329" s="7"/>
      <c r="H329" s="7"/>
      <c r="I329" s="7"/>
      <c r="J329" s="7"/>
      <c r="K329" s="7"/>
      <c r="L329" s="7"/>
      <c r="M329" s="7"/>
      <c r="N329" s="7"/>
      <c r="O329" s="11"/>
      <c r="P329" s="11"/>
      <c r="Q329" s="11"/>
      <c r="R329" s="11"/>
      <c r="S329" s="11"/>
      <c r="U329">
        <f t="shared" si="28"/>
        <v>0</v>
      </c>
    </row>
    <row r="330" spans="1:21">
      <c r="A330" s="2" t="str">
        <f>K330&amp;MID(L:L,15,4)</f>
        <v/>
      </c>
      <c r="B330" s="7"/>
      <c r="C330" s="7"/>
      <c r="D330" s="7"/>
      <c r="E330" s="7"/>
      <c r="F330" s="7"/>
      <c r="G330" s="7"/>
      <c r="H330" s="7"/>
      <c r="I330" s="7"/>
      <c r="J330" s="7"/>
      <c r="K330" s="7"/>
      <c r="L330" s="7"/>
      <c r="M330" s="7"/>
      <c r="N330" s="7"/>
      <c r="O330" s="11"/>
      <c r="P330" s="11"/>
      <c r="Q330" s="11"/>
      <c r="R330" s="11"/>
      <c r="S330" s="11"/>
      <c r="U330">
        <f t="shared" si="28"/>
        <v>0</v>
      </c>
    </row>
    <row r="331" spans="1:21">
      <c r="A331" s="2" t="str">
        <f>K331&amp;MID(L:L,15,4)</f>
        <v/>
      </c>
      <c r="U331">
        <f t="shared" si="28"/>
        <v>0</v>
      </c>
    </row>
    <row r="332" spans="1:21">
      <c r="A332" s="2" t="str">
        <f>K332&amp;MID(L:L,15,4)</f>
        <v/>
      </c>
      <c r="U332">
        <f t="shared" si="28"/>
        <v>0</v>
      </c>
    </row>
    <row r="333" spans="1:21">
      <c r="A333" s="2" t="str">
        <f>K333&amp;MID(L:L,15,4)</f>
        <v/>
      </c>
      <c r="U333">
        <f t="shared" si="28"/>
        <v>0</v>
      </c>
    </row>
    <row r="334" spans="1:21">
      <c r="A334" s="2" t="str">
        <f>K334&amp;MID(L:L,15,4)</f>
        <v/>
      </c>
      <c r="U334">
        <f t="shared" si="28"/>
        <v>0</v>
      </c>
    </row>
    <row r="335" spans="1:21">
      <c r="A335" s="2" t="str">
        <f>K335&amp;MID(L:L,15,4)</f>
        <v/>
      </c>
      <c r="U335">
        <f t="shared" si="28"/>
        <v>0</v>
      </c>
    </row>
    <row r="336" spans="1:21">
      <c r="A336" s="2" t="str">
        <f>K336&amp;MID(L:L,15,4)</f>
        <v/>
      </c>
      <c r="U336">
        <f t="shared" si="28"/>
        <v>0</v>
      </c>
    </row>
    <row r="337" spans="1:21">
      <c r="A337" s="2" t="str">
        <f>K337&amp;MID(L:L,15,4)</f>
        <v/>
      </c>
      <c r="U337">
        <f t="shared" si="28"/>
        <v>0</v>
      </c>
    </row>
    <row r="338" spans="1:21">
      <c r="A338" s="2" t="str">
        <f>K338&amp;MID(L:L,15,4)</f>
        <v/>
      </c>
      <c r="U338">
        <f t="shared" si="28"/>
        <v>0</v>
      </c>
    </row>
    <row r="339" spans="1:21">
      <c r="A339" s="2" t="str">
        <f>K339&amp;MID(L:L,15,4)</f>
        <v/>
      </c>
      <c r="U339">
        <f t="shared" si="28"/>
        <v>0</v>
      </c>
    </row>
    <row r="340" spans="1:21">
      <c r="A340" s="2" t="str">
        <f>K340&amp;MID(L:L,15,4)</f>
        <v/>
      </c>
      <c r="U340">
        <f t="shared" si="28"/>
        <v>0</v>
      </c>
    </row>
    <row r="341" spans="1:21">
      <c r="A341" s="2" t="str">
        <f>K341&amp;MID(L:L,15,4)</f>
        <v/>
      </c>
      <c r="U341">
        <f t="shared" si="28"/>
        <v>0</v>
      </c>
    </row>
    <row r="342" spans="1:21">
      <c r="A342" s="2" t="str">
        <f>K342&amp;MID(L:L,15,4)</f>
        <v/>
      </c>
      <c r="U342">
        <f t="shared" si="28"/>
        <v>0</v>
      </c>
    </row>
    <row r="343" spans="1:21">
      <c r="A343" s="2" t="str">
        <f>K343&amp;MID(L:L,15,4)</f>
        <v/>
      </c>
      <c r="U343">
        <f t="shared" si="28"/>
        <v>0</v>
      </c>
    </row>
    <row r="344" spans="1:21">
      <c r="A344" s="2" t="str">
        <f>K344&amp;MID(L:L,15,4)</f>
        <v/>
      </c>
      <c r="U344">
        <f t="shared" si="28"/>
        <v>0</v>
      </c>
    </row>
    <row r="345" spans="1:21">
      <c r="A345" s="2" t="str">
        <f>K345&amp;MID(L:L,15,4)</f>
        <v/>
      </c>
      <c r="U345">
        <f t="shared" si="28"/>
        <v>0</v>
      </c>
    </row>
    <row r="346" spans="1:21">
      <c r="A346" s="2" t="str">
        <f>K346&amp;MID(L:L,15,4)</f>
        <v/>
      </c>
      <c r="U346">
        <f t="shared" si="28"/>
        <v>0</v>
      </c>
    </row>
    <row r="347" spans="1:21">
      <c r="A347" s="2" t="str">
        <f>K347&amp;MID(L:L,15,4)</f>
        <v/>
      </c>
      <c r="U347">
        <f t="shared" si="28"/>
        <v>0</v>
      </c>
    </row>
    <row r="348" spans="1:21">
      <c r="A348" s="2" t="str">
        <f>K348&amp;MID(L:L,15,4)</f>
        <v/>
      </c>
      <c r="U348">
        <f t="shared" si="28"/>
        <v>0</v>
      </c>
    </row>
    <row r="349" spans="1:21">
      <c r="A349" s="2" t="str">
        <f>K349&amp;MID(L:L,15,4)</f>
        <v/>
      </c>
      <c r="U349">
        <f t="shared" si="28"/>
        <v>0</v>
      </c>
    </row>
    <row r="350" spans="1:21">
      <c r="A350" s="2" t="str">
        <f>K350&amp;MID(L:L,15,4)</f>
        <v/>
      </c>
      <c r="U350">
        <f t="shared" si="28"/>
        <v>0</v>
      </c>
    </row>
    <row r="351" spans="1:21">
      <c r="A351" s="2" t="str">
        <f>K351&amp;MID(L:L,15,4)</f>
        <v/>
      </c>
      <c r="U351">
        <f t="shared" si="28"/>
        <v>0</v>
      </c>
    </row>
    <row r="352" spans="1:21">
      <c r="A352" s="2" t="str">
        <f>K352&amp;MID(L:L,15,4)</f>
        <v/>
      </c>
      <c r="U352">
        <f t="shared" si="28"/>
        <v>0</v>
      </c>
    </row>
    <row r="353" spans="1:21">
      <c r="A353" s="2" t="str">
        <f>K353&amp;MID(L:L,15,4)</f>
        <v/>
      </c>
      <c r="U353">
        <f t="shared" si="28"/>
        <v>0</v>
      </c>
    </row>
    <row r="354" spans="1:21">
      <c r="A354" s="2" t="str">
        <f>K354&amp;MID(L:L,15,4)</f>
        <v/>
      </c>
      <c r="U354">
        <f t="shared" si="28"/>
        <v>0</v>
      </c>
    </row>
    <row r="355" spans="1:21">
      <c r="A355" s="2" t="str">
        <f>K355&amp;MID(L:L,15,4)</f>
        <v/>
      </c>
      <c r="U355">
        <f t="shared" si="28"/>
        <v>0</v>
      </c>
    </row>
    <row r="356" spans="1:21">
      <c r="A356" s="2" t="str">
        <f>K356&amp;MID(L:L,15,4)</f>
        <v/>
      </c>
      <c r="U356">
        <f t="shared" si="28"/>
        <v>0</v>
      </c>
    </row>
    <row r="357" spans="1:21">
      <c r="A357" s="2" t="str">
        <f>K357&amp;MID(L:L,15,4)</f>
        <v/>
      </c>
      <c r="U357">
        <f t="shared" si="28"/>
        <v>0</v>
      </c>
    </row>
    <row r="358" spans="1:21">
      <c r="A358" s="2" t="str">
        <f>K358&amp;MID(L:L,15,4)</f>
        <v/>
      </c>
      <c r="U358">
        <f t="shared" si="28"/>
        <v>0</v>
      </c>
    </row>
    <row r="359" spans="1:21">
      <c r="A359" s="2" t="str">
        <f>K359&amp;MID(L:L,15,4)</f>
        <v/>
      </c>
      <c r="U359">
        <f t="shared" si="28"/>
        <v>0</v>
      </c>
    </row>
    <row r="360" spans="1:21">
      <c r="A360" s="2" t="str">
        <f>K360&amp;MID(L:L,15,4)</f>
        <v/>
      </c>
      <c r="U360">
        <f t="shared" si="28"/>
        <v>0</v>
      </c>
    </row>
    <row r="361" spans="1:21">
      <c r="A361" s="2" t="str">
        <f>K361&amp;MID(L:L,15,4)</f>
        <v/>
      </c>
      <c r="U361">
        <f t="shared" si="28"/>
        <v>0</v>
      </c>
    </row>
    <row r="362" spans="1:21">
      <c r="A362" s="2" t="str">
        <f>K362&amp;MID(L:L,15,4)</f>
        <v/>
      </c>
      <c r="U362">
        <f t="shared" si="28"/>
        <v>0</v>
      </c>
    </row>
    <row r="363" spans="1:21">
      <c r="A363" s="2" t="str">
        <f>K363&amp;MID(L:L,15,4)</f>
        <v/>
      </c>
      <c r="U363">
        <f t="shared" si="28"/>
        <v>0</v>
      </c>
    </row>
    <row r="364" spans="1:21">
      <c r="A364" s="2" t="str">
        <f>K364&amp;MID(L:L,15,4)</f>
        <v/>
      </c>
      <c r="U364">
        <f t="shared" si="28"/>
        <v>0</v>
      </c>
    </row>
    <row r="365" spans="1:21">
      <c r="A365" s="2" t="str">
        <f>K365&amp;MID(L:L,15,4)</f>
        <v/>
      </c>
      <c r="U365">
        <f t="shared" si="28"/>
        <v>0</v>
      </c>
    </row>
    <row r="366" spans="1:21">
      <c r="A366" s="2" t="str">
        <f>K366&amp;MID(L:L,15,4)</f>
        <v/>
      </c>
      <c r="U366">
        <f t="shared" si="28"/>
        <v>0</v>
      </c>
    </row>
    <row r="367" spans="1:21">
      <c r="A367" s="2" t="str">
        <f>K367&amp;MID(L:L,15,4)</f>
        <v/>
      </c>
      <c r="U367">
        <f t="shared" si="28"/>
        <v>0</v>
      </c>
    </row>
    <row r="368" spans="1:21">
      <c r="A368" s="2" t="str">
        <f>K368&amp;MID(L:L,15,4)</f>
        <v/>
      </c>
      <c r="U368">
        <f t="shared" si="28"/>
        <v>0</v>
      </c>
    </row>
    <row r="369" spans="1:21">
      <c r="A369" s="2" t="str">
        <f>K369&amp;MID(L:L,15,4)</f>
        <v/>
      </c>
      <c r="U369">
        <f t="shared" si="28"/>
        <v>0</v>
      </c>
    </row>
    <row r="370" spans="1:21">
      <c r="A370" s="2" t="str">
        <f>K370&amp;MID(L:L,15,4)</f>
        <v/>
      </c>
      <c r="U370">
        <f t="shared" si="28"/>
        <v>0</v>
      </c>
    </row>
    <row r="371" spans="1:21">
      <c r="A371" s="2" t="str">
        <f>K371&amp;MID(L:L,15,4)</f>
        <v/>
      </c>
      <c r="U371">
        <f t="shared" si="28"/>
        <v>0</v>
      </c>
    </row>
    <row r="372" spans="1:21">
      <c r="A372" s="2" t="str">
        <f>K372&amp;MID(L:L,15,4)</f>
        <v/>
      </c>
      <c r="U372">
        <f t="shared" si="28"/>
        <v>0</v>
      </c>
    </row>
    <row r="373" spans="1:21">
      <c r="A373" s="2" t="str">
        <f>K373&amp;MID(L:L,15,4)</f>
        <v/>
      </c>
      <c r="U373">
        <f t="shared" si="28"/>
        <v>0</v>
      </c>
    </row>
    <row r="374" spans="1:21">
      <c r="A374" s="2" t="str">
        <f>K374&amp;MID(L:L,15,4)</f>
        <v/>
      </c>
      <c r="U374">
        <f t="shared" si="28"/>
        <v>0</v>
      </c>
    </row>
    <row r="375" spans="1:21">
      <c r="A375" s="2" t="str">
        <f>K375&amp;MID(L:L,15,4)</f>
        <v/>
      </c>
      <c r="U375">
        <f t="shared" si="28"/>
        <v>0</v>
      </c>
    </row>
    <row r="376" spans="1:21">
      <c r="A376" s="2" t="str">
        <f>K376&amp;MID(L:L,15,4)</f>
        <v/>
      </c>
      <c r="U376">
        <f t="shared" si="28"/>
        <v>0</v>
      </c>
    </row>
    <row r="377" spans="1:21">
      <c r="A377" s="2" t="str">
        <f>K377&amp;MID(L:L,15,4)</f>
        <v/>
      </c>
      <c r="U377">
        <f t="shared" si="28"/>
        <v>0</v>
      </c>
    </row>
    <row r="378" spans="1:21">
      <c r="A378" s="2" t="str">
        <f>K378&amp;MID(L:L,15,4)</f>
        <v/>
      </c>
      <c r="U378">
        <f t="shared" si="28"/>
        <v>0</v>
      </c>
    </row>
    <row r="379" spans="1:21">
      <c r="A379" s="2" t="str">
        <f>K379&amp;MID(L:L,15,4)</f>
        <v/>
      </c>
      <c r="U379">
        <f t="shared" si="28"/>
        <v>0</v>
      </c>
    </row>
    <row r="380" spans="1:21">
      <c r="A380" s="2" t="str">
        <f>K380&amp;MID(L:L,15,4)</f>
        <v/>
      </c>
      <c r="U380">
        <f t="shared" si="28"/>
        <v>0</v>
      </c>
    </row>
    <row r="381" spans="1:21">
      <c r="A381" s="2" t="str">
        <f>K381&amp;MID(L:L,15,4)</f>
        <v/>
      </c>
      <c r="U381">
        <f t="shared" si="28"/>
        <v>0</v>
      </c>
    </row>
    <row r="382" spans="1:21">
      <c r="A382" s="2" t="str">
        <f>K382&amp;MID(L:L,15,4)</f>
        <v/>
      </c>
      <c r="U382">
        <f t="shared" si="28"/>
        <v>0</v>
      </c>
    </row>
    <row r="383" spans="1:21">
      <c r="A383" s="2" t="str">
        <f>K383&amp;MID(L:L,15,4)</f>
        <v/>
      </c>
      <c r="U383">
        <f t="shared" si="28"/>
        <v>0</v>
      </c>
    </row>
    <row r="384" spans="1:21">
      <c r="A384" s="2" t="str">
        <f>K384&amp;MID(L:L,15,4)</f>
        <v/>
      </c>
      <c r="U384">
        <f t="shared" si="28"/>
        <v>0</v>
      </c>
    </row>
    <row r="385" spans="1:21">
      <c r="A385" s="2" t="str">
        <f>K385&amp;MID(L:L,15,4)</f>
        <v/>
      </c>
      <c r="U385">
        <f t="shared" si="28"/>
        <v>0</v>
      </c>
    </row>
    <row r="386" spans="1:21">
      <c r="A386" s="2" t="str">
        <f>K386&amp;MID(L:L,15,4)</f>
        <v/>
      </c>
      <c r="U386">
        <f t="shared" si="28"/>
        <v>0</v>
      </c>
    </row>
    <row r="387" spans="1:21">
      <c r="A387" s="2" t="str">
        <f>K387&amp;MID(L:L,15,4)</f>
        <v/>
      </c>
      <c r="U387">
        <f t="shared" ref="U387:U417" si="29">S387</f>
        <v>0</v>
      </c>
    </row>
    <row r="388" spans="1:21">
      <c r="A388" s="2" t="str">
        <f>K388&amp;MID(L:L,15,4)</f>
        <v/>
      </c>
      <c r="U388">
        <f t="shared" si="29"/>
        <v>0</v>
      </c>
    </row>
    <row r="389" spans="1:21">
      <c r="A389" s="2" t="str">
        <f>K389&amp;MID(L:L,15,4)</f>
        <v/>
      </c>
      <c r="U389">
        <f t="shared" si="29"/>
        <v>0</v>
      </c>
    </row>
    <row r="390" spans="1:21">
      <c r="A390" s="2" t="str">
        <f>K390&amp;MID(L:L,15,4)</f>
        <v/>
      </c>
      <c r="U390">
        <f t="shared" si="29"/>
        <v>0</v>
      </c>
    </row>
    <row r="391" spans="1:21">
      <c r="A391" s="2" t="str">
        <f>K391&amp;MID(L:L,15,4)</f>
        <v/>
      </c>
      <c r="U391">
        <f t="shared" si="29"/>
        <v>0</v>
      </c>
    </row>
    <row r="392" spans="1:21">
      <c r="A392" s="2" t="str">
        <f>K392&amp;MID(L:L,15,4)</f>
        <v/>
      </c>
      <c r="U392">
        <f t="shared" si="29"/>
        <v>0</v>
      </c>
    </row>
    <row r="393" spans="1:21">
      <c r="A393" s="2" t="str">
        <f>K393&amp;MID(L:L,15,4)</f>
        <v/>
      </c>
      <c r="U393">
        <f t="shared" si="29"/>
        <v>0</v>
      </c>
    </row>
    <row r="394" spans="1:21">
      <c r="A394" s="2" t="str">
        <f>K394&amp;MID(L:L,15,4)</f>
        <v/>
      </c>
      <c r="U394">
        <f t="shared" si="29"/>
        <v>0</v>
      </c>
    </row>
    <row r="395" spans="1:21">
      <c r="A395" s="2" t="str">
        <f>K395&amp;MID(L:L,15,4)</f>
        <v/>
      </c>
      <c r="U395">
        <f t="shared" si="29"/>
        <v>0</v>
      </c>
    </row>
    <row r="396" spans="1:21">
      <c r="A396" s="2" t="str">
        <f>K396&amp;MID(L:L,15,4)</f>
        <v/>
      </c>
      <c r="U396">
        <f t="shared" si="29"/>
        <v>0</v>
      </c>
    </row>
    <row r="397" spans="1:21">
      <c r="A397" s="2" t="str">
        <f>K397&amp;MID(L:L,15,4)</f>
        <v/>
      </c>
      <c r="U397">
        <f t="shared" si="29"/>
        <v>0</v>
      </c>
    </row>
    <row r="398" spans="1:21">
      <c r="A398" s="2" t="str">
        <f>K398&amp;MID(L:L,15,4)</f>
        <v/>
      </c>
      <c r="U398">
        <f t="shared" si="29"/>
        <v>0</v>
      </c>
    </row>
    <row r="399" spans="1:21">
      <c r="A399" s="2" t="str">
        <f>K399&amp;MID(L:L,15,4)</f>
        <v/>
      </c>
      <c r="U399">
        <f t="shared" si="29"/>
        <v>0</v>
      </c>
    </row>
    <row r="400" spans="1:21">
      <c r="A400" s="2" t="str">
        <f>K400&amp;MID(L:L,15,4)</f>
        <v/>
      </c>
      <c r="U400">
        <f t="shared" si="29"/>
        <v>0</v>
      </c>
    </row>
    <row r="401" spans="1:21">
      <c r="A401" s="2" t="str">
        <f>K401&amp;MID(L:L,15,4)</f>
        <v/>
      </c>
      <c r="U401">
        <f t="shared" si="29"/>
        <v>0</v>
      </c>
    </row>
    <row r="402" spans="1:21">
      <c r="A402" s="2" t="str">
        <f>K402&amp;MID(L:L,15,4)</f>
        <v/>
      </c>
      <c r="U402">
        <f t="shared" si="29"/>
        <v>0</v>
      </c>
    </row>
    <row r="403" spans="1:21">
      <c r="A403" s="2" t="str">
        <f>K403&amp;MID(L:L,15,4)</f>
        <v/>
      </c>
      <c r="U403">
        <f t="shared" si="29"/>
        <v>0</v>
      </c>
    </row>
    <row r="404" spans="1:21">
      <c r="A404" s="2" t="str">
        <f>K404&amp;MID(L:L,15,4)</f>
        <v/>
      </c>
      <c r="U404">
        <f t="shared" si="29"/>
        <v>0</v>
      </c>
    </row>
    <row r="405" spans="1:21">
      <c r="A405" s="2" t="str">
        <f>K405&amp;MID(L:L,15,4)</f>
        <v/>
      </c>
      <c r="U405">
        <f t="shared" si="29"/>
        <v>0</v>
      </c>
    </row>
    <row r="406" spans="1:21">
      <c r="A406" s="2" t="str">
        <f>K406&amp;MID(L:L,15,4)</f>
        <v/>
      </c>
      <c r="U406">
        <f t="shared" si="29"/>
        <v>0</v>
      </c>
    </row>
    <row r="407" spans="1:21">
      <c r="A407" s="2" t="str">
        <f>K407&amp;MID(L:L,15,4)</f>
        <v/>
      </c>
      <c r="U407">
        <f t="shared" si="29"/>
        <v>0</v>
      </c>
    </row>
    <row r="408" spans="1:21">
      <c r="A408" s="2" t="str">
        <f>K408&amp;MID(L:L,15,4)</f>
        <v/>
      </c>
      <c r="U408">
        <f t="shared" si="29"/>
        <v>0</v>
      </c>
    </row>
    <row r="409" spans="1:21">
      <c r="A409" s="2" t="str">
        <f>K409&amp;MID(L:L,15,4)</f>
        <v/>
      </c>
      <c r="U409">
        <f t="shared" si="29"/>
        <v>0</v>
      </c>
    </row>
    <row r="410" spans="1:21">
      <c r="A410" s="2" t="str">
        <f>K410&amp;MID(L:L,15,4)</f>
        <v/>
      </c>
      <c r="U410">
        <f t="shared" si="29"/>
        <v>0</v>
      </c>
    </row>
    <row r="411" spans="1:21">
      <c r="A411" s="2" t="str">
        <f>K411&amp;MID(L:L,15,4)</f>
        <v/>
      </c>
      <c r="U411">
        <f t="shared" si="29"/>
        <v>0</v>
      </c>
    </row>
    <row r="412" spans="1:21">
      <c r="A412" s="2" t="str">
        <f>K412&amp;MID(L:L,15,4)</f>
        <v/>
      </c>
      <c r="U412">
        <f t="shared" si="29"/>
        <v>0</v>
      </c>
    </row>
    <row r="413" spans="1:21">
      <c r="A413" s="2" t="str">
        <f>K413&amp;MID(L:L,15,4)</f>
        <v/>
      </c>
      <c r="U413">
        <f t="shared" si="29"/>
        <v>0</v>
      </c>
    </row>
    <row r="414" spans="1:21">
      <c r="A414" s="2" t="str">
        <f>K414&amp;MID(L:L,15,4)</f>
        <v/>
      </c>
      <c r="U414">
        <f t="shared" si="29"/>
        <v>0</v>
      </c>
    </row>
    <row r="415" spans="1:21">
      <c r="A415" s="2" t="str">
        <f>K415&amp;MID(L:L,15,4)</f>
        <v/>
      </c>
      <c r="U415">
        <f t="shared" si="29"/>
        <v>0</v>
      </c>
    </row>
    <row r="416" spans="1:21">
      <c r="A416" s="2" t="str">
        <f>K416&amp;MID(L:L,15,4)</f>
        <v/>
      </c>
      <c r="U416">
        <f t="shared" si="29"/>
        <v>0</v>
      </c>
    </row>
    <row r="417" spans="1:21">
      <c r="A417" s="2" t="str">
        <f>K417&amp;MID(L:L,15,4)</f>
        <v/>
      </c>
      <c r="U417">
        <f t="shared" si="29"/>
        <v>0</v>
      </c>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workbookViewId="0">
      <selection activeCell="B315" sqref="B315:S322"/>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潘玉珍274X</v>
      </c>
      <c r="B2" s="7" t="s">
        <v>1445</v>
      </c>
      <c r="C2" s="7" t="s">
        <v>1446</v>
      </c>
      <c r="D2" s="7">
        <v>39</v>
      </c>
      <c r="E2" s="7" t="s">
        <v>1447</v>
      </c>
      <c r="F2" s="7" t="s">
        <v>25783</v>
      </c>
      <c r="G2" s="7" t="s">
        <v>25784</v>
      </c>
      <c r="H2" s="7" t="s">
        <v>1450</v>
      </c>
      <c r="I2" s="7" t="s">
        <v>11933</v>
      </c>
      <c r="J2" s="7" t="s">
        <v>1452</v>
      </c>
      <c r="K2" s="7" t="s">
        <v>954</v>
      </c>
      <c r="L2" s="7" t="s">
        <v>955</v>
      </c>
      <c r="M2" s="7" t="s">
        <v>1453</v>
      </c>
      <c r="N2" s="7" t="s">
        <v>1454</v>
      </c>
      <c r="O2" s="11">
        <v>1</v>
      </c>
      <c r="P2" s="11">
        <v>34</v>
      </c>
      <c r="Q2" s="11">
        <v>1.5</v>
      </c>
      <c r="R2" s="11">
        <v>0</v>
      </c>
      <c r="S2" s="11" t="s">
        <v>1455</v>
      </c>
      <c r="U2" t="str">
        <f>S2</f>
        <v>是</v>
      </c>
    </row>
    <row r="3" spans="1:21">
      <c r="A3" s="2" t="str">
        <f>K3&amp;MID(L:L,15,4)</f>
        <v>刘伟5312</v>
      </c>
      <c r="B3" s="7" t="s">
        <v>1463</v>
      </c>
      <c r="C3" s="7" t="s">
        <v>1446</v>
      </c>
      <c r="D3" s="7">
        <v>52</v>
      </c>
      <c r="E3" s="7" t="s">
        <v>687</v>
      </c>
      <c r="F3" s="7" t="s">
        <v>25785</v>
      </c>
      <c r="G3" s="7" t="s">
        <v>25786</v>
      </c>
      <c r="H3" s="7" t="s">
        <v>1450</v>
      </c>
      <c r="I3" s="7" t="s">
        <v>25787</v>
      </c>
      <c r="J3" s="7" t="s">
        <v>1452</v>
      </c>
      <c r="K3" s="7" t="s">
        <v>681</v>
      </c>
      <c r="L3" s="7" t="s">
        <v>682</v>
      </c>
      <c r="M3" s="7" t="s">
        <v>1461</v>
      </c>
      <c r="N3" s="7" t="s">
        <v>1467</v>
      </c>
      <c r="O3" s="11">
        <v>5</v>
      </c>
      <c r="P3" s="11">
        <v>28</v>
      </c>
      <c r="Q3" s="11">
        <v>3</v>
      </c>
      <c r="R3" s="11">
        <f t="shared" ref="R3:R14" si="0">O3-Q3</f>
        <v>2</v>
      </c>
      <c r="S3" s="11" t="s">
        <v>1455</v>
      </c>
      <c r="U3" t="str">
        <f t="shared" ref="U3:U66" si="1">S3</f>
        <v>是</v>
      </c>
    </row>
    <row r="4" spans="1:21">
      <c r="A4" s="2" t="str">
        <f>K4&amp;MID(L:L,15,4)</f>
        <v>练涂寿3338</v>
      </c>
      <c r="B4" s="7" t="s">
        <v>1468</v>
      </c>
      <c r="C4" s="7" t="s">
        <v>1446</v>
      </c>
      <c r="D4" s="7">
        <v>41</v>
      </c>
      <c r="E4" s="7" t="s">
        <v>1096</v>
      </c>
      <c r="F4" s="7" t="s">
        <v>25788</v>
      </c>
      <c r="G4" s="7" t="s">
        <v>25789</v>
      </c>
      <c r="H4" s="7" t="s">
        <v>1450</v>
      </c>
      <c r="I4" s="7" t="s">
        <v>25790</v>
      </c>
      <c r="J4" s="7" t="s">
        <v>1452</v>
      </c>
      <c r="K4" s="7" t="s">
        <v>1093</v>
      </c>
      <c r="L4" s="7" t="s">
        <v>1094</v>
      </c>
      <c r="M4" s="7" t="s">
        <v>1461</v>
      </c>
      <c r="N4" s="7" t="s">
        <v>1467</v>
      </c>
      <c r="O4" s="11">
        <v>9</v>
      </c>
      <c r="P4" s="11">
        <v>43</v>
      </c>
      <c r="Q4" s="11">
        <v>3</v>
      </c>
      <c r="R4" s="11">
        <f t="shared" si="0"/>
        <v>6</v>
      </c>
      <c r="S4" s="11" t="s">
        <v>1455</v>
      </c>
      <c r="U4" t="str">
        <f t="shared" si="1"/>
        <v>是</v>
      </c>
    </row>
    <row r="5" spans="1:21">
      <c r="A5" s="2" t="str">
        <f>K5&amp;MID(L:L,15,4)</f>
        <v>冯宪球2431</v>
      </c>
      <c r="B5" s="7" t="s">
        <v>1472</v>
      </c>
      <c r="C5" s="7" t="s">
        <v>1457</v>
      </c>
      <c r="D5" s="7">
        <v>59</v>
      </c>
      <c r="E5" s="7" t="s">
        <v>158</v>
      </c>
      <c r="F5" s="7" t="s">
        <v>25791</v>
      </c>
      <c r="G5" s="7" t="s">
        <v>25792</v>
      </c>
      <c r="H5" s="7" t="s">
        <v>1450</v>
      </c>
      <c r="I5" s="7" t="s">
        <v>25793</v>
      </c>
      <c r="J5" s="7" t="s">
        <v>1452</v>
      </c>
      <c r="K5" s="7" t="s">
        <v>155</v>
      </c>
      <c r="L5" s="7" t="s">
        <v>156</v>
      </c>
      <c r="M5" s="7" t="s">
        <v>1453</v>
      </c>
      <c r="N5" s="7" t="s">
        <v>23</v>
      </c>
      <c r="O5" s="11">
        <v>2</v>
      </c>
      <c r="P5" s="11">
        <v>32</v>
      </c>
      <c r="Q5" s="11">
        <v>1.5</v>
      </c>
      <c r="R5" s="11">
        <f t="shared" si="0"/>
        <v>0.5</v>
      </c>
      <c r="S5" s="11" t="s">
        <v>1455</v>
      </c>
      <c r="U5" t="str">
        <f t="shared" si="1"/>
        <v>是</v>
      </c>
    </row>
    <row r="6" spans="1:21">
      <c r="A6" s="2" t="str">
        <f>K6&amp;MID(L:L,15,4)</f>
        <v>肖夏瑛0022</v>
      </c>
      <c r="B6" s="7" t="s">
        <v>1479</v>
      </c>
      <c r="C6" s="7" t="s">
        <v>1457</v>
      </c>
      <c r="D6" s="7">
        <v>41</v>
      </c>
      <c r="E6" s="7" t="s">
        <v>1480</v>
      </c>
      <c r="F6" s="7" t="s">
        <v>25794</v>
      </c>
      <c r="G6" s="7" t="s">
        <v>25795</v>
      </c>
      <c r="H6" s="7" t="s">
        <v>1450</v>
      </c>
      <c r="I6" s="7" t="s">
        <v>5021</v>
      </c>
      <c r="J6" s="7" t="s">
        <v>1452</v>
      </c>
      <c r="K6" s="7" t="s">
        <v>603</v>
      </c>
      <c r="L6" s="7" t="s">
        <v>604</v>
      </c>
      <c r="M6" s="7" t="s">
        <v>1461</v>
      </c>
      <c r="N6" s="7" t="s">
        <v>23</v>
      </c>
      <c r="O6" s="11">
        <v>3</v>
      </c>
      <c r="P6" s="11">
        <v>0</v>
      </c>
      <c r="Q6" s="11">
        <v>3</v>
      </c>
      <c r="R6" s="11">
        <f t="shared" si="0"/>
        <v>0</v>
      </c>
      <c r="S6" s="11" t="s">
        <v>1455</v>
      </c>
      <c r="U6" t="str">
        <f t="shared" si="1"/>
        <v>是</v>
      </c>
    </row>
    <row r="7" spans="1:21">
      <c r="A7" s="2" t="str">
        <f>K7&amp;MID(L:L,15,4)</f>
        <v>陈柏焯0012</v>
      </c>
      <c r="B7" s="7" t="s">
        <v>1484</v>
      </c>
      <c r="C7" s="7" t="s">
        <v>1457</v>
      </c>
      <c r="D7" s="7">
        <v>46</v>
      </c>
      <c r="E7" s="7" t="s">
        <v>1485</v>
      </c>
      <c r="F7" s="7" t="s">
        <v>25796</v>
      </c>
      <c r="G7" s="7" t="s">
        <v>25797</v>
      </c>
      <c r="H7" s="7" t="s">
        <v>1450</v>
      </c>
      <c r="I7" s="7" t="s">
        <v>4903</v>
      </c>
      <c r="J7" s="7" t="s">
        <v>1452</v>
      </c>
      <c r="K7" s="7" t="s">
        <v>31</v>
      </c>
      <c r="L7" s="7" t="s">
        <v>32</v>
      </c>
      <c r="M7" s="7" t="s">
        <v>1453</v>
      </c>
      <c r="N7" s="7" t="s">
        <v>23</v>
      </c>
      <c r="O7" s="11">
        <v>3</v>
      </c>
      <c r="P7" s="11">
        <v>13</v>
      </c>
      <c r="Q7" s="11">
        <v>1.5</v>
      </c>
      <c r="R7" s="11">
        <f t="shared" si="0"/>
        <v>1.5</v>
      </c>
      <c r="S7" s="11" t="s">
        <v>1455</v>
      </c>
      <c r="U7" t="str">
        <f t="shared" si="1"/>
        <v>是</v>
      </c>
    </row>
    <row r="8" spans="1:21">
      <c r="A8" s="2" t="str">
        <f>K8&amp;MID(L:L,15,4)</f>
        <v>陈连意5326</v>
      </c>
      <c r="B8" s="7" t="s">
        <v>16505</v>
      </c>
      <c r="C8" s="7" t="s">
        <v>1446</v>
      </c>
      <c r="D8" s="7">
        <v>54</v>
      </c>
      <c r="E8" s="7" t="s">
        <v>16506</v>
      </c>
      <c r="F8" s="7" t="s">
        <v>25798</v>
      </c>
      <c r="G8" s="7" t="s">
        <v>25799</v>
      </c>
      <c r="H8" s="7" t="s">
        <v>1450</v>
      </c>
      <c r="I8" s="7" t="s">
        <v>5588</v>
      </c>
      <c r="J8" s="7" t="s">
        <v>1452</v>
      </c>
      <c r="K8" s="7" t="s">
        <v>69</v>
      </c>
      <c r="L8" s="7" t="s">
        <v>70</v>
      </c>
      <c r="M8" s="7" t="s">
        <v>1461</v>
      </c>
      <c r="N8" s="7" t="s">
        <v>23</v>
      </c>
      <c r="O8" s="11">
        <v>3</v>
      </c>
      <c r="P8" s="11">
        <v>11</v>
      </c>
      <c r="Q8" s="11">
        <v>3</v>
      </c>
      <c r="R8" s="11">
        <f t="shared" si="0"/>
        <v>0</v>
      </c>
      <c r="S8" s="11" t="s">
        <v>1455</v>
      </c>
      <c r="U8" t="str">
        <f t="shared" si="1"/>
        <v>是</v>
      </c>
    </row>
    <row r="9" spans="1:21">
      <c r="A9" s="2" t="str">
        <f>K9&amp;MID(L:L,15,4)</f>
        <v>廖官金0437</v>
      </c>
      <c r="B9" s="7" t="s">
        <v>1501</v>
      </c>
      <c r="C9" s="7" t="s">
        <v>1446</v>
      </c>
      <c r="D9" s="7">
        <v>53</v>
      </c>
      <c r="E9" s="7" t="s">
        <v>1120</v>
      </c>
      <c r="F9" s="7" t="s">
        <v>25800</v>
      </c>
      <c r="G9" s="7" t="s">
        <v>25801</v>
      </c>
      <c r="H9" s="7" t="s">
        <v>1450</v>
      </c>
      <c r="I9" s="7" t="s">
        <v>25802</v>
      </c>
      <c r="J9" s="7" t="s">
        <v>1452</v>
      </c>
      <c r="K9" s="7" t="s">
        <v>1308</v>
      </c>
      <c r="L9" s="7" t="s">
        <v>1309</v>
      </c>
      <c r="M9" s="7" t="s">
        <v>1461</v>
      </c>
      <c r="N9" s="7" t="s">
        <v>1462</v>
      </c>
      <c r="O9" s="11">
        <v>3</v>
      </c>
      <c r="P9" s="11">
        <v>57</v>
      </c>
      <c r="Q9" s="11">
        <v>2.5</v>
      </c>
      <c r="R9" s="11">
        <f t="shared" si="0"/>
        <v>0.5</v>
      </c>
      <c r="S9" s="11" t="s">
        <v>1455</v>
      </c>
      <c r="U9" t="str">
        <f t="shared" si="1"/>
        <v>是</v>
      </c>
    </row>
    <row r="10" spans="1:21">
      <c r="A10" s="2" t="str">
        <f>K10&amp;MID(L:L,15,4)</f>
        <v>胡翠容128X</v>
      </c>
      <c r="B10" s="7" t="s">
        <v>1505</v>
      </c>
      <c r="C10" s="7" t="s">
        <v>1446</v>
      </c>
      <c r="D10" s="7">
        <v>42</v>
      </c>
      <c r="E10" s="7" t="s">
        <v>1030</v>
      </c>
      <c r="F10" s="7" t="s">
        <v>25803</v>
      </c>
      <c r="G10" s="7" t="s">
        <v>25804</v>
      </c>
      <c r="H10" s="7" t="s">
        <v>1450</v>
      </c>
      <c r="I10" s="7" t="s">
        <v>25805</v>
      </c>
      <c r="J10" s="7" t="s">
        <v>1452</v>
      </c>
      <c r="K10" s="7" t="s">
        <v>1027</v>
      </c>
      <c r="L10" s="7" t="s">
        <v>1028</v>
      </c>
      <c r="M10" s="7" t="s">
        <v>1453</v>
      </c>
      <c r="N10" s="7" t="s">
        <v>23</v>
      </c>
      <c r="O10" s="11">
        <v>7</v>
      </c>
      <c r="P10" s="11">
        <v>57</v>
      </c>
      <c r="Q10" s="11">
        <v>1.5</v>
      </c>
      <c r="R10" s="11">
        <f t="shared" si="0"/>
        <v>5.5</v>
      </c>
      <c r="S10" s="11" t="s">
        <v>1455</v>
      </c>
      <c r="U10" t="str">
        <f t="shared" si="1"/>
        <v>是</v>
      </c>
    </row>
    <row r="11" spans="1:21">
      <c r="A11" s="2" t="str">
        <f>K11&amp;MID(L:L,15,4)</f>
        <v>姚善存6910</v>
      </c>
      <c r="B11" s="7" t="s">
        <v>1509</v>
      </c>
      <c r="C11" s="7" t="s">
        <v>1446</v>
      </c>
      <c r="D11" s="7">
        <v>53</v>
      </c>
      <c r="E11" s="7" t="s">
        <v>1510</v>
      </c>
      <c r="F11" s="7" t="s">
        <v>25806</v>
      </c>
      <c r="G11" s="7" t="s">
        <v>25807</v>
      </c>
      <c r="H11" s="7" t="s">
        <v>1450</v>
      </c>
      <c r="I11" s="7" t="s">
        <v>9028</v>
      </c>
      <c r="J11" s="7" t="s">
        <v>1452</v>
      </c>
      <c r="K11" s="7" t="s">
        <v>1075</v>
      </c>
      <c r="L11" s="7" t="s">
        <v>1076</v>
      </c>
      <c r="M11" s="7" t="s">
        <v>1461</v>
      </c>
      <c r="N11" s="7" t="s">
        <v>23</v>
      </c>
      <c r="O11" s="11">
        <v>3</v>
      </c>
      <c r="P11" s="11">
        <v>1</v>
      </c>
      <c r="Q11" s="11">
        <v>3</v>
      </c>
      <c r="R11" s="11">
        <f t="shared" si="0"/>
        <v>0</v>
      </c>
      <c r="S11" s="11" t="s">
        <v>1455</v>
      </c>
      <c r="U11" t="str">
        <f t="shared" si="1"/>
        <v>是</v>
      </c>
    </row>
    <row r="12" spans="1:21">
      <c r="A12" s="2" t="str">
        <f>K12&amp;MID(L:L,15,4)</f>
        <v>陈达兴0614</v>
      </c>
      <c r="B12" s="7" t="s">
        <v>1532</v>
      </c>
      <c r="C12" s="7" t="s">
        <v>1457</v>
      </c>
      <c r="D12" s="7">
        <v>57</v>
      </c>
      <c r="E12" s="7" t="s">
        <v>1533</v>
      </c>
      <c r="F12" s="7" t="s">
        <v>25808</v>
      </c>
      <c r="G12" s="7" t="s">
        <v>25809</v>
      </c>
      <c r="H12" s="7" t="s">
        <v>1450</v>
      </c>
      <c r="I12" s="7" t="s">
        <v>20301</v>
      </c>
      <c r="J12" s="7" t="s">
        <v>1452</v>
      </c>
      <c r="K12" s="7" t="s">
        <v>594</v>
      </c>
      <c r="L12" s="7" t="s">
        <v>595</v>
      </c>
      <c r="M12" s="7" t="s">
        <v>1461</v>
      </c>
      <c r="N12" s="7" t="s">
        <v>23</v>
      </c>
      <c r="O12" s="11">
        <v>3</v>
      </c>
      <c r="P12" s="11">
        <v>30</v>
      </c>
      <c r="Q12" s="11">
        <v>3</v>
      </c>
      <c r="R12" s="11">
        <f t="shared" si="0"/>
        <v>0</v>
      </c>
      <c r="S12" s="11" t="s">
        <v>1455</v>
      </c>
      <c r="U12" t="str">
        <f t="shared" si="1"/>
        <v>是</v>
      </c>
    </row>
    <row r="13" spans="1:21">
      <c r="A13" s="2" t="str">
        <f>K13&amp;MID(L:L,15,4)</f>
        <v>陈金带1521</v>
      </c>
      <c r="B13" s="7" t="s">
        <v>16527</v>
      </c>
      <c r="C13" s="7" t="s">
        <v>1457</v>
      </c>
      <c r="D13" s="7">
        <v>45</v>
      </c>
      <c r="E13" s="7" t="s">
        <v>16528</v>
      </c>
      <c r="F13" s="7" t="s">
        <v>25810</v>
      </c>
      <c r="G13" s="7" t="s">
        <v>25811</v>
      </c>
      <c r="H13" s="7" t="s">
        <v>1740</v>
      </c>
      <c r="I13" s="7" t="s">
        <v>25812</v>
      </c>
      <c r="J13" s="7" t="s">
        <v>1452</v>
      </c>
      <c r="K13" s="7" t="s">
        <v>763</v>
      </c>
      <c r="L13" s="7" t="s">
        <v>764</v>
      </c>
      <c r="M13" s="7" t="s">
        <v>1453</v>
      </c>
      <c r="N13" s="7" t="s">
        <v>23</v>
      </c>
      <c r="O13" s="11">
        <v>6</v>
      </c>
      <c r="P13" s="11">
        <v>7</v>
      </c>
      <c r="Q13" s="11">
        <v>1.5</v>
      </c>
      <c r="R13" s="11">
        <f t="shared" si="0"/>
        <v>4.5</v>
      </c>
      <c r="S13" s="11" t="s">
        <v>1455</v>
      </c>
      <c r="U13" t="str">
        <f t="shared" si="1"/>
        <v>是</v>
      </c>
    </row>
    <row r="14" spans="1:21">
      <c r="A14" s="2" t="str">
        <f>K14&amp;MID(L:L,15,4)</f>
        <v>梁友来0622</v>
      </c>
      <c r="B14" s="7" t="s">
        <v>25813</v>
      </c>
      <c r="C14" s="7" t="s">
        <v>1446</v>
      </c>
      <c r="D14" s="7">
        <v>32</v>
      </c>
      <c r="E14" s="7" t="s">
        <v>25814</v>
      </c>
      <c r="F14" s="7" t="s">
        <v>25815</v>
      </c>
      <c r="G14" s="7" t="s">
        <v>25816</v>
      </c>
      <c r="H14" s="7" t="s">
        <v>1450</v>
      </c>
      <c r="I14" s="7" t="s">
        <v>25817</v>
      </c>
      <c r="J14" s="7" t="s">
        <v>1452</v>
      </c>
      <c r="K14" s="7" t="s">
        <v>416</v>
      </c>
      <c r="L14" s="7" t="s">
        <v>417</v>
      </c>
      <c r="M14" s="7" t="s">
        <v>1453</v>
      </c>
      <c r="N14" s="7" t="s">
        <v>23</v>
      </c>
      <c r="O14" s="11">
        <v>4</v>
      </c>
      <c r="P14" s="11">
        <v>37</v>
      </c>
      <c r="Q14" s="11">
        <v>1.5</v>
      </c>
      <c r="R14" s="11">
        <f t="shared" si="0"/>
        <v>2.5</v>
      </c>
      <c r="S14" s="11" t="s">
        <v>1455</v>
      </c>
      <c r="U14" t="str">
        <f t="shared" si="1"/>
        <v>是</v>
      </c>
    </row>
    <row r="15" spans="1:21">
      <c r="A15" s="2" t="str">
        <f>K15&amp;MID(L:L,15,4)</f>
        <v>冯启平2454</v>
      </c>
      <c r="B15" s="7" t="s">
        <v>1543</v>
      </c>
      <c r="C15" s="7" t="s">
        <v>1446</v>
      </c>
      <c r="D15" s="7">
        <v>40</v>
      </c>
      <c r="E15" s="7" t="s">
        <v>1544</v>
      </c>
      <c r="F15" s="7" t="s">
        <v>25818</v>
      </c>
      <c r="G15" s="7" t="s">
        <v>25819</v>
      </c>
      <c r="H15" s="7" t="s">
        <v>1450</v>
      </c>
      <c r="I15" s="7" t="s">
        <v>9926</v>
      </c>
      <c r="J15" s="7" t="s">
        <v>1452</v>
      </c>
      <c r="K15" s="7" t="s">
        <v>169</v>
      </c>
      <c r="L15" s="7" t="s">
        <v>170</v>
      </c>
      <c r="M15" s="7" t="s">
        <v>1453</v>
      </c>
      <c r="N15" s="7" t="s">
        <v>23</v>
      </c>
      <c r="O15" s="11">
        <v>1</v>
      </c>
      <c r="P15" s="11">
        <v>41</v>
      </c>
      <c r="Q15" s="11">
        <v>1.5</v>
      </c>
      <c r="R15" s="11">
        <v>0</v>
      </c>
      <c r="S15" s="11" t="s">
        <v>1455</v>
      </c>
      <c r="U15" t="str">
        <f t="shared" si="1"/>
        <v>是</v>
      </c>
    </row>
    <row r="16" spans="1:21">
      <c r="A16" s="2" t="str">
        <f>K16&amp;MID(L:L,15,4)</f>
        <v>饶海燕3744</v>
      </c>
      <c r="B16" s="7" t="s">
        <v>1548</v>
      </c>
      <c r="C16" s="7" t="s">
        <v>1446</v>
      </c>
      <c r="D16" s="7">
        <v>56</v>
      </c>
      <c r="E16" s="7" t="s">
        <v>1549</v>
      </c>
      <c r="F16" s="7" t="s">
        <v>25820</v>
      </c>
      <c r="G16" s="7" t="s">
        <v>25821</v>
      </c>
      <c r="H16" s="7" t="s">
        <v>1450</v>
      </c>
      <c r="I16" s="7" t="s">
        <v>3608</v>
      </c>
      <c r="J16" s="7" t="s">
        <v>1452</v>
      </c>
      <c r="K16" s="7" t="s">
        <v>795</v>
      </c>
      <c r="L16" s="7" t="s">
        <v>796</v>
      </c>
      <c r="M16" s="7" t="s">
        <v>1461</v>
      </c>
      <c r="N16" s="7" t="s">
        <v>1454</v>
      </c>
      <c r="O16" s="11">
        <v>3</v>
      </c>
      <c r="P16" s="11">
        <v>1</v>
      </c>
      <c r="Q16" s="11">
        <v>3</v>
      </c>
      <c r="R16" s="11">
        <f t="shared" ref="R16:R27" si="2">O16-Q16</f>
        <v>0</v>
      </c>
      <c r="S16" s="11" t="s">
        <v>1455</v>
      </c>
      <c r="U16" t="str">
        <f t="shared" si="1"/>
        <v>是</v>
      </c>
    </row>
    <row r="17" spans="1:21">
      <c r="A17" s="2" t="str">
        <f>K17&amp;MID(L:L,15,4)</f>
        <v>叶国伟0311</v>
      </c>
      <c r="B17" s="7" t="s">
        <v>2211</v>
      </c>
      <c r="C17" s="7" t="s">
        <v>1457</v>
      </c>
      <c r="D17" s="7">
        <v>44</v>
      </c>
      <c r="E17" s="7" t="s">
        <v>2212</v>
      </c>
      <c r="F17" s="7" t="s">
        <v>25822</v>
      </c>
      <c r="G17" s="7" t="s">
        <v>25823</v>
      </c>
      <c r="H17" s="7" t="s">
        <v>1450</v>
      </c>
      <c r="I17" s="7" t="s">
        <v>25824</v>
      </c>
      <c r="J17" s="7" t="s">
        <v>1452</v>
      </c>
      <c r="K17" s="7" t="s">
        <v>576</v>
      </c>
      <c r="L17" s="7" t="s">
        <v>577</v>
      </c>
      <c r="M17" s="7" t="s">
        <v>1461</v>
      </c>
      <c r="N17" s="7" t="s">
        <v>23</v>
      </c>
      <c r="O17" s="11">
        <v>5</v>
      </c>
      <c r="P17" s="11">
        <v>58</v>
      </c>
      <c r="Q17" s="11">
        <v>3</v>
      </c>
      <c r="R17" s="11">
        <f t="shared" si="2"/>
        <v>2</v>
      </c>
      <c r="S17" s="11" t="s">
        <v>1455</v>
      </c>
      <c r="U17" t="str">
        <f t="shared" si="1"/>
        <v>是</v>
      </c>
    </row>
    <row r="18" spans="1:21">
      <c r="A18" s="2" t="str">
        <f>K18&amp;MID(L:L,15,4)</f>
        <v>陈桂梅1224</v>
      </c>
      <c r="B18" s="7" t="s">
        <v>1562</v>
      </c>
      <c r="C18" s="7" t="s">
        <v>1446</v>
      </c>
      <c r="D18" s="7">
        <v>45</v>
      </c>
      <c r="E18" s="7" t="s">
        <v>1563</v>
      </c>
      <c r="F18" s="7" t="s">
        <v>25825</v>
      </c>
      <c r="G18" s="7" t="s">
        <v>25826</v>
      </c>
      <c r="H18" s="7" t="s">
        <v>1450</v>
      </c>
      <c r="I18" s="7" t="s">
        <v>25827</v>
      </c>
      <c r="J18" s="7" t="s">
        <v>1452</v>
      </c>
      <c r="K18" s="7" t="s">
        <v>54</v>
      </c>
      <c r="L18" s="7" t="s">
        <v>55</v>
      </c>
      <c r="M18" s="7" t="s">
        <v>1453</v>
      </c>
      <c r="N18" s="7" t="s">
        <v>23</v>
      </c>
      <c r="O18" s="11">
        <v>2</v>
      </c>
      <c r="P18" s="11">
        <v>26</v>
      </c>
      <c r="Q18" s="11">
        <v>1.5</v>
      </c>
      <c r="R18" s="11">
        <f t="shared" si="2"/>
        <v>0.5</v>
      </c>
      <c r="S18" s="11" t="s">
        <v>1455</v>
      </c>
      <c r="U18" t="str">
        <f t="shared" si="1"/>
        <v>是</v>
      </c>
    </row>
    <row r="19" spans="1:21">
      <c r="A19" s="2" t="str">
        <f>K19&amp;MID(L:L,15,4)</f>
        <v>陈少好1223</v>
      </c>
      <c r="B19" s="7" t="s">
        <v>1567</v>
      </c>
      <c r="C19" s="7" t="s">
        <v>1446</v>
      </c>
      <c r="D19" s="7">
        <v>58</v>
      </c>
      <c r="E19" s="7" t="s">
        <v>1568</v>
      </c>
      <c r="F19" s="7" t="s">
        <v>25828</v>
      </c>
      <c r="G19" s="7" t="s">
        <v>25829</v>
      </c>
      <c r="H19" s="7" t="s">
        <v>1450</v>
      </c>
      <c r="I19" s="7" t="s">
        <v>17725</v>
      </c>
      <c r="J19" s="7" t="s">
        <v>1452</v>
      </c>
      <c r="K19" s="7" t="s">
        <v>86</v>
      </c>
      <c r="L19" s="7" t="s">
        <v>87</v>
      </c>
      <c r="M19" s="7" t="s">
        <v>1453</v>
      </c>
      <c r="N19" s="7" t="s">
        <v>23</v>
      </c>
      <c r="O19" s="11">
        <v>2</v>
      </c>
      <c r="P19" s="11">
        <v>31</v>
      </c>
      <c r="Q19" s="11">
        <v>1.5</v>
      </c>
      <c r="R19" s="11">
        <f t="shared" si="2"/>
        <v>0.5</v>
      </c>
      <c r="S19" s="11" t="s">
        <v>1455</v>
      </c>
      <c r="U19" t="str">
        <f t="shared" si="1"/>
        <v>是</v>
      </c>
    </row>
    <row r="20" spans="1:21">
      <c r="A20" s="2" t="str">
        <f>K20&amp;MID(L:L,15,4)</f>
        <v>苏耀波5317</v>
      </c>
      <c r="B20" s="7" t="s">
        <v>1463</v>
      </c>
      <c r="C20" s="7" t="s">
        <v>1446</v>
      </c>
      <c r="D20" s="7">
        <v>52</v>
      </c>
      <c r="E20" s="7" t="s">
        <v>687</v>
      </c>
      <c r="F20" s="7" t="s">
        <v>25830</v>
      </c>
      <c r="G20" s="7" t="s">
        <v>25831</v>
      </c>
      <c r="H20" s="7" t="s">
        <v>1450</v>
      </c>
      <c r="I20" s="7" t="s">
        <v>25832</v>
      </c>
      <c r="J20" s="7" t="s">
        <v>1452</v>
      </c>
      <c r="K20" s="7" t="s">
        <v>1347</v>
      </c>
      <c r="L20" s="7" t="s">
        <v>1348</v>
      </c>
      <c r="M20" s="7" t="s">
        <v>1461</v>
      </c>
      <c r="N20" s="7" t="s">
        <v>1454</v>
      </c>
      <c r="O20" s="11">
        <v>6</v>
      </c>
      <c r="P20" s="11">
        <v>0</v>
      </c>
      <c r="Q20" s="11">
        <v>3</v>
      </c>
      <c r="R20" s="11">
        <f t="shared" si="2"/>
        <v>3</v>
      </c>
      <c r="S20" s="11" t="s">
        <v>1455</v>
      </c>
      <c r="U20" t="str">
        <f t="shared" si="1"/>
        <v>是</v>
      </c>
    </row>
    <row r="21" spans="1:21">
      <c r="A21" s="2" t="str">
        <f>K21&amp;MID(L:L,15,4)</f>
        <v>何丽珍1421</v>
      </c>
      <c r="B21" s="7" t="s">
        <v>4981</v>
      </c>
      <c r="C21" s="7" t="s">
        <v>1446</v>
      </c>
      <c r="D21" s="7">
        <v>57</v>
      </c>
      <c r="E21" s="7" t="s">
        <v>896</v>
      </c>
      <c r="F21" s="7" t="s">
        <v>25833</v>
      </c>
      <c r="G21" s="7" t="s">
        <v>25834</v>
      </c>
      <c r="H21" s="7" t="s">
        <v>1450</v>
      </c>
      <c r="I21" s="7" t="s">
        <v>25835</v>
      </c>
      <c r="J21" s="7" t="s">
        <v>1452</v>
      </c>
      <c r="K21" s="7" t="s">
        <v>893</v>
      </c>
      <c r="L21" s="7" t="s">
        <v>894</v>
      </c>
      <c r="M21" s="7" t="s">
        <v>1461</v>
      </c>
      <c r="N21" s="7" t="s">
        <v>23</v>
      </c>
      <c r="O21" s="11">
        <v>3</v>
      </c>
      <c r="P21" s="11">
        <v>32</v>
      </c>
      <c r="Q21" s="11">
        <v>3</v>
      </c>
      <c r="R21" s="11">
        <f t="shared" si="2"/>
        <v>0</v>
      </c>
      <c r="S21" s="11" t="s">
        <v>1455</v>
      </c>
      <c r="U21" t="str">
        <f t="shared" si="1"/>
        <v>是</v>
      </c>
    </row>
    <row r="22" spans="1:21">
      <c r="A22" s="2" t="str">
        <f>K22&amp;MID(L:L,15,4)</f>
        <v>孔碧霞3027</v>
      </c>
      <c r="B22" s="7" t="s">
        <v>1582</v>
      </c>
      <c r="C22" s="7" t="s">
        <v>1446</v>
      </c>
      <c r="D22" s="7">
        <v>52</v>
      </c>
      <c r="E22" s="7" t="s">
        <v>1583</v>
      </c>
      <c r="F22" s="7" t="s">
        <v>25836</v>
      </c>
      <c r="G22" s="7" t="s">
        <v>25837</v>
      </c>
      <c r="H22" s="7" t="s">
        <v>1450</v>
      </c>
      <c r="I22" s="7" t="s">
        <v>5826</v>
      </c>
      <c r="J22" s="7" t="s">
        <v>1452</v>
      </c>
      <c r="K22" s="7" t="s">
        <v>318</v>
      </c>
      <c r="L22" s="7" t="s">
        <v>319</v>
      </c>
      <c r="M22" s="7" t="s">
        <v>1461</v>
      </c>
      <c r="N22" s="7" t="s">
        <v>23</v>
      </c>
      <c r="O22" s="11">
        <v>3</v>
      </c>
      <c r="P22" s="11">
        <v>0</v>
      </c>
      <c r="Q22" s="11">
        <v>3</v>
      </c>
      <c r="R22" s="11">
        <f t="shared" si="2"/>
        <v>0</v>
      </c>
      <c r="S22" s="11" t="s">
        <v>1455</v>
      </c>
      <c r="U22" t="str">
        <f t="shared" si="1"/>
        <v>是</v>
      </c>
    </row>
    <row r="23" spans="1:21">
      <c r="A23" s="2" t="str">
        <f>K23&amp;MID(L:L,15,4)</f>
        <v>吴丽珍1525</v>
      </c>
      <c r="B23" s="7" t="s">
        <v>2114</v>
      </c>
      <c r="C23" s="7" t="s">
        <v>1446</v>
      </c>
      <c r="D23" s="7">
        <v>61</v>
      </c>
      <c r="E23" s="7" t="s">
        <v>2115</v>
      </c>
      <c r="F23" s="7" t="s">
        <v>25838</v>
      </c>
      <c r="G23" s="7" t="s">
        <v>25839</v>
      </c>
      <c r="H23" s="7" t="s">
        <v>1450</v>
      </c>
      <c r="I23" s="7" t="s">
        <v>3742</v>
      </c>
      <c r="J23" s="7" t="s">
        <v>1452</v>
      </c>
      <c r="K23" s="7" t="s">
        <v>869</v>
      </c>
      <c r="L23" s="7" t="s">
        <v>870</v>
      </c>
      <c r="M23" s="7" t="s">
        <v>1461</v>
      </c>
      <c r="N23" s="7" t="s">
        <v>1454</v>
      </c>
      <c r="O23" s="11">
        <v>3</v>
      </c>
      <c r="P23" s="11">
        <v>0</v>
      </c>
      <c r="Q23" s="11">
        <v>3</v>
      </c>
      <c r="R23" s="11">
        <f t="shared" si="2"/>
        <v>0</v>
      </c>
      <c r="S23" s="11" t="s">
        <v>1455</v>
      </c>
      <c r="U23" t="str">
        <f t="shared" si="1"/>
        <v>是</v>
      </c>
    </row>
    <row r="24" spans="1:21">
      <c r="A24" s="2" t="str">
        <f>K24&amp;MID(L:L,15,4)</f>
        <v>温金水5434</v>
      </c>
      <c r="B24" s="7" t="s">
        <v>14180</v>
      </c>
      <c r="C24" s="7" t="s">
        <v>1446</v>
      </c>
      <c r="D24" s="7">
        <v>62</v>
      </c>
      <c r="E24" s="7" t="s">
        <v>14181</v>
      </c>
      <c r="F24" s="7" t="s">
        <v>25840</v>
      </c>
      <c r="G24" s="7" t="s">
        <v>25841</v>
      </c>
      <c r="H24" s="7" t="s">
        <v>1541</v>
      </c>
      <c r="I24" s="7" t="s">
        <v>25842</v>
      </c>
      <c r="J24" s="7" t="s">
        <v>1452</v>
      </c>
      <c r="K24" s="7" t="s">
        <v>566</v>
      </c>
      <c r="L24" s="7" t="s">
        <v>567</v>
      </c>
      <c r="M24" s="7" t="s">
        <v>1461</v>
      </c>
      <c r="N24" s="7" t="s">
        <v>23</v>
      </c>
      <c r="O24" s="11">
        <v>3</v>
      </c>
      <c r="P24" s="11">
        <v>6</v>
      </c>
      <c r="Q24" s="11">
        <v>3</v>
      </c>
      <c r="R24" s="11">
        <f t="shared" si="2"/>
        <v>0</v>
      </c>
      <c r="S24" s="11" t="s">
        <v>1455</v>
      </c>
      <c r="U24" t="str">
        <f t="shared" si="1"/>
        <v>是</v>
      </c>
    </row>
    <row r="25" spans="1:21">
      <c r="A25" s="2" t="str">
        <f>K25&amp;MID(L:L,15,4)</f>
        <v>苏金莲6022</v>
      </c>
      <c r="B25" s="7" t="s">
        <v>16563</v>
      </c>
      <c r="C25" s="7" t="s">
        <v>1446</v>
      </c>
      <c r="D25" s="7">
        <v>44</v>
      </c>
      <c r="E25" s="7" t="s">
        <v>16564</v>
      </c>
      <c r="F25" s="7" t="s">
        <v>25843</v>
      </c>
      <c r="G25" s="7" t="s">
        <v>25844</v>
      </c>
      <c r="H25" s="7" t="s">
        <v>1450</v>
      </c>
      <c r="I25" s="7" t="s">
        <v>25845</v>
      </c>
      <c r="J25" s="7" t="s">
        <v>1452</v>
      </c>
      <c r="K25" s="7" t="s">
        <v>228</v>
      </c>
      <c r="L25" s="7" t="s">
        <v>229</v>
      </c>
      <c r="M25" s="7" t="s">
        <v>1461</v>
      </c>
      <c r="N25" s="7" t="s">
        <v>23</v>
      </c>
      <c r="O25" s="11">
        <v>3</v>
      </c>
      <c r="P25" s="11">
        <v>3</v>
      </c>
      <c r="Q25" s="11">
        <v>3</v>
      </c>
      <c r="R25" s="11">
        <f t="shared" si="2"/>
        <v>0</v>
      </c>
      <c r="S25" s="11" t="s">
        <v>1455</v>
      </c>
      <c r="U25" t="str">
        <f t="shared" si="1"/>
        <v>是</v>
      </c>
    </row>
    <row r="26" spans="1:21">
      <c r="A26" s="2" t="str">
        <f>K26&amp;MID(L:L,15,4)</f>
        <v>孔婵5123</v>
      </c>
      <c r="B26" s="7" t="s">
        <v>20078</v>
      </c>
      <c r="C26" s="7" t="s">
        <v>1457</v>
      </c>
      <c r="D26" s="7">
        <v>43</v>
      </c>
      <c r="E26" s="7" t="s">
        <v>20079</v>
      </c>
      <c r="F26" s="7" t="s">
        <v>25846</v>
      </c>
      <c r="G26" s="7" t="s">
        <v>25847</v>
      </c>
      <c r="H26" s="7" t="s">
        <v>1450</v>
      </c>
      <c r="I26" s="7" t="s">
        <v>25848</v>
      </c>
      <c r="J26" s="7" t="s">
        <v>1452</v>
      </c>
      <c r="K26" s="7" t="s">
        <v>20888</v>
      </c>
      <c r="L26" s="7" t="s">
        <v>20889</v>
      </c>
      <c r="M26" s="7" t="s">
        <v>1461</v>
      </c>
      <c r="N26" s="7" t="s">
        <v>1177</v>
      </c>
      <c r="O26" s="11">
        <v>6</v>
      </c>
      <c r="P26" s="11">
        <v>38</v>
      </c>
      <c r="Q26" s="11">
        <v>2</v>
      </c>
      <c r="R26" s="11">
        <f t="shared" si="2"/>
        <v>4</v>
      </c>
      <c r="S26" s="11" t="s">
        <v>1455</v>
      </c>
      <c r="U26" t="str">
        <f t="shared" si="1"/>
        <v>是</v>
      </c>
    </row>
    <row r="27" spans="1:21">
      <c r="A27" s="2" t="str">
        <f>K27&amp;MID(L:L,15,4)</f>
        <v>梁国荣5118</v>
      </c>
      <c r="B27" s="7" t="s">
        <v>1600</v>
      </c>
      <c r="C27" s="7" t="s">
        <v>1446</v>
      </c>
      <c r="D27" s="7">
        <v>60</v>
      </c>
      <c r="E27" s="7" t="s">
        <v>1370</v>
      </c>
      <c r="F27" s="7" t="s">
        <v>25849</v>
      </c>
      <c r="G27" s="7" t="s">
        <v>25850</v>
      </c>
      <c r="H27" s="7" t="s">
        <v>1450</v>
      </c>
      <c r="I27" s="7" t="s">
        <v>25851</v>
      </c>
      <c r="J27" s="7" t="s">
        <v>1452</v>
      </c>
      <c r="K27" s="7" t="s">
        <v>1367</v>
      </c>
      <c r="L27" s="7" t="s">
        <v>1368</v>
      </c>
      <c r="M27" s="7" t="s">
        <v>1461</v>
      </c>
      <c r="N27" s="7" t="s">
        <v>1462</v>
      </c>
      <c r="O27" s="11">
        <v>5</v>
      </c>
      <c r="P27" s="11">
        <v>40</v>
      </c>
      <c r="Q27" s="11">
        <v>2.5</v>
      </c>
      <c r="R27" s="11">
        <f t="shared" si="2"/>
        <v>2.5</v>
      </c>
      <c r="S27" s="11" t="s">
        <v>1455</v>
      </c>
      <c r="U27" t="str">
        <f t="shared" si="1"/>
        <v>是</v>
      </c>
    </row>
    <row r="28" spans="1:21">
      <c r="A28" s="2" t="str">
        <f>K28&amp;MID(L:L,15,4)</f>
        <v>谢见兴1243</v>
      </c>
      <c r="B28" s="7" t="s">
        <v>16567</v>
      </c>
      <c r="C28" s="7" t="s">
        <v>1457</v>
      </c>
      <c r="D28" s="7">
        <v>58</v>
      </c>
      <c r="E28" s="7" t="s">
        <v>612</v>
      </c>
      <c r="F28" s="7" t="s">
        <v>25852</v>
      </c>
      <c r="G28" s="7" t="s">
        <v>25853</v>
      </c>
      <c r="H28" s="7" t="s">
        <v>1450</v>
      </c>
      <c r="I28" s="7" t="s">
        <v>25854</v>
      </c>
      <c r="J28" s="7" t="s">
        <v>1452</v>
      </c>
      <c r="K28" s="7" t="s">
        <v>609</v>
      </c>
      <c r="L28" s="7" t="s">
        <v>610</v>
      </c>
      <c r="M28" s="7" t="s">
        <v>1453</v>
      </c>
      <c r="N28" s="7" t="s">
        <v>23</v>
      </c>
      <c r="O28" s="11">
        <v>1</v>
      </c>
      <c r="P28" s="11">
        <v>40</v>
      </c>
      <c r="Q28" s="11">
        <v>1.5</v>
      </c>
      <c r="R28" s="11">
        <v>0</v>
      </c>
      <c r="S28" s="11" t="s">
        <v>1455</v>
      </c>
      <c r="U28" t="str">
        <f t="shared" si="1"/>
        <v>是</v>
      </c>
    </row>
    <row r="29" spans="1:21">
      <c r="A29" s="2" t="str">
        <f>K29&amp;MID(L:L,15,4)</f>
        <v>何国栋5417</v>
      </c>
      <c r="B29" s="7" t="s">
        <v>1612</v>
      </c>
      <c r="C29" s="7" t="s">
        <v>1446</v>
      </c>
      <c r="D29" s="7">
        <v>59</v>
      </c>
      <c r="E29" s="7" t="s">
        <v>1613</v>
      </c>
      <c r="F29" s="7" t="s">
        <v>25855</v>
      </c>
      <c r="G29" s="7" t="s">
        <v>25856</v>
      </c>
      <c r="H29" s="7" t="s">
        <v>1450</v>
      </c>
      <c r="I29" s="7" t="s">
        <v>24927</v>
      </c>
      <c r="J29" s="7" t="s">
        <v>1452</v>
      </c>
      <c r="K29" s="7" t="s">
        <v>1277</v>
      </c>
      <c r="L29" s="7" t="s">
        <v>1278</v>
      </c>
      <c r="M29" s="7" t="s">
        <v>1461</v>
      </c>
      <c r="N29" s="7" t="s">
        <v>1462</v>
      </c>
      <c r="O29" s="11">
        <v>4</v>
      </c>
      <c r="P29" s="11">
        <v>25</v>
      </c>
      <c r="Q29" s="11">
        <v>2.5</v>
      </c>
      <c r="R29" s="11">
        <f t="shared" ref="R29:R32" si="3">O29-Q29</f>
        <v>1.5</v>
      </c>
      <c r="S29" s="11" t="s">
        <v>1455</v>
      </c>
      <c r="U29" t="str">
        <f t="shared" si="1"/>
        <v>是</v>
      </c>
    </row>
    <row r="30" spans="1:21">
      <c r="A30" s="2" t="str">
        <f>K30&amp;MID(L:L,15,4)</f>
        <v>陈伯荣2149</v>
      </c>
      <c r="B30" s="7" t="s">
        <v>8052</v>
      </c>
      <c r="C30" s="7" t="s">
        <v>1446</v>
      </c>
      <c r="D30" s="7">
        <v>57</v>
      </c>
      <c r="E30" s="7" t="s">
        <v>8053</v>
      </c>
      <c r="F30" s="7" t="s">
        <v>25857</v>
      </c>
      <c r="G30" s="7" t="s">
        <v>25858</v>
      </c>
      <c r="H30" s="7" t="s">
        <v>1450</v>
      </c>
      <c r="I30" s="7" t="s">
        <v>25859</v>
      </c>
      <c r="J30" s="7" t="s">
        <v>1452</v>
      </c>
      <c r="K30" s="7" t="s">
        <v>1112</v>
      </c>
      <c r="L30" s="7" t="s">
        <v>1113</v>
      </c>
      <c r="M30" s="7" t="s">
        <v>1461</v>
      </c>
      <c r="N30" s="7" t="s">
        <v>23</v>
      </c>
      <c r="O30" s="11">
        <v>3</v>
      </c>
      <c r="P30" s="11">
        <v>25</v>
      </c>
      <c r="Q30" s="11">
        <v>3</v>
      </c>
      <c r="R30" s="11">
        <f t="shared" si="3"/>
        <v>0</v>
      </c>
      <c r="S30" s="11" t="s">
        <v>1455</v>
      </c>
      <c r="U30" t="str">
        <f t="shared" si="1"/>
        <v>是</v>
      </c>
    </row>
    <row r="31" spans="1:21">
      <c r="A31" s="2" t="str">
        <f>K31&amp;MID(L:L,15,4)</f>
        <v>王衍明1212</v>
      </c>
      <c r="B31" s="7" t="s">
        <v>1627</v>
      </c>
      <c r="C31" s="7" t="s">
        <v>1457</v>
      </c>
      <c r="D31" s="7">
        <v>49</v>
      </c>
      <c r="E31" s="7" t="s">
        <v>562</v>
      </c>
      <c r="F31" s="7" t="s">
        <v>25860</v>
      </c>
      <c r="G31" s="7" t="s">
        <v>25861</v>
      </c>
      <c r="H31" s="7" t="s">
        <v>1450</v>
      </c>
      <c r="I31" s="7" t="s">
        <v>25862</v>
      </c>
      <c r="J31" s="7" t="s">
        <v>1452</v>
      </c>
      <c r="K31" s="7" t="s">
        <v>559</v>
      </c>
      <c r="L31" s="7" t="s">
        <v>560</v>
      </c>
      <c r="M31" s="7" t="s">
        <v>1461</v>
      </c>
      <c r="N31" s="7" t="s">
        <v>23</v>
      </c>
      <c r="O31" s="11">
        <v>6</v>
      </c>
      <c r="P31" s="11">
        <v>55</v>
      </c>
      <c r="Q31" s="11">
        <v>3</v>
      </c>
      <c r="R31" s="11">
        <f t="shared" si="3"/>
        <v>3</v>
      </c>
      <c r="S31" s="11" t="s">
        <v>1455</v>
      </c>
      <c r="U31" t="str">
        <f t="shared" si="1"/>
        <v>是</v>
      </c>
    </row>
    <row r="32" spans="1:21">
      <c r="A32" s="2" t="str">
        <f>K32&amp;MID(L:L,15,4)</f>
        <v>黎再钊0058</v>
      </c>
      <c r="B32" s="7" t="s">
        <v>1631</v>
      </c>
      <c r="C32" s="7" t="s">
        <v>1446</v>
      </c>
      <c r="D32" s="7">
        <v>34</v>
      </c>
      <c r="E32" s="7" t="s">
        <v>1632</v>
      </c>
      <c r="F32" s="7" t="s">
        <v>25863</v>
      </c>
      <c r="G32" s="7" t="s">
        <v>25864</v>
      </c>
      <c r="H32" s="7" t="s">
        <v>1450</v>
      </c>
      <c r="I32" s="7" t="s">
        <v>25865</v>
      </c>
      <c r="J32" s="7" t="s">
        <v>1452</v>
      </c>
      <c r="K32" s="7" t="s">
        <v>357</v>
      </c>
      <c r="L32" s="7" t="s">
        <v>358</v>
      </c>
      <c r="M32" s="7" t="s">
        <v>1453</v>
      </c>
      <c r="N32" s="7" t="s">
        <v>23</v>
      </c>
      <c r="O32" s="11">
        <v>10</v>
      </c>
      <c r="P32" s="11">
        <v>30</v>
      </c>
      <c r="Q32" s="11">
        <v>1.5</v>
      </c>
      <c r="R32" s="11">
        <f t="shared" si="3"/>
        <v>8.5</v>
      </c>
      <c r="S32" s="11" t="s">
        <v>1455</v>
      </c>
      <c r="U32" t="str">
        <f t="shared" si="1"/>
        <v>是</v>
      </c>
    </row>
    <row r="33" spans="1:21">
      <c r="A33" s="2" t="str">
        <f>K33&amp;MID(L:L,15,4)</f>
        <v>周绍辉0019</v>
      </c>
      <c r="B33" s="7" t="s">
        <v>1636</v>
      </c>
      <c r="C33" s="7" t="s">
        <v>1446</v>
      </c>
      <c r="D33" s="7">
        <v>43</v>
      </c>
      <c r="E33" s="7" t="s">
        <v>1637</v>
      </c>
      <c r="F33" s="7" t="s">
        <v>25866</v>
      </c>
      <c r="G33" s="7" t="s">
        <v>25867</v>
      </c>
      <c r="H33" s="7" t="s">
        <v>1450</v>
      </c>
      <c r="I33" s="7" t="s">
        <v>22048</v>
      </c>
      <c r="J33" s="7" t="s">
        <v>1452</v>
      </c>
      <c r="K33" s="7" t="s">
        <v>699</v>
      </c>
      <c r="L33" s="7" t="s">
        <v>700</v>
      </c>
      <c r="M33" s="7" t="s">
        <v>1453</v>
      </c>
      <c r="N33" s="7" t="s">
        <v>23</v>
      </c>
      <c r="O33" s="11">
        <v>1</v>
      </c>
      <c r="P33" s="11">
        <v>44</v>
      </c>
      <c r="Q33" s="11">
        <v>1.5</v>
      </c>
      <c r="R33" s="11">
        <v>0</v>
      </c>
      <c r="S33" s="11" t="s">
        <v>1455</v>
      </c>
      <c r="U33" t="str">
        <f t="shared" si="1"/>
        <v>是</v>
      </c>
    </row>
    <row r="34" spans="1:21">
      <c r="A34" s="2" t="str">
        <f>K34&amp;MID(L:L,15,4)</f>
        <v>区伟贤1218</v>
      </c>
      <c r="B34" s="7" t="s">
        <v>17456</v>
      </c>
      <c r="C34" s="7" t="s">
        <v>1446</v>
      </c>
      <c r="D34" s="7">
        <v>64</v>
      </c>
      <c r="E34" s="7" t="s">
        <v>1406</v>
      </c>
      <c r="F34" s="7" t="s">
        <v>25868</v>
      </c>
      <c r="G34" s="7" t="s">
        <v>25869</v>
      </c>
      <c r="H34" s="7" t="s">
        <v>1450</v>
      </c>
      <c r="I34" s="7" t="s">
        <v>25870</v>
      </c>
      <c r="J34" s="7" t="s">
        <v>1452</v>
      </c>
      <c r="K34" s="7" t="s">
        <v>1403</v>
      </c>
      <c r="L34" s="7" t="s">
        <v>1404</v>
      </c>
      <c r="M34" s="7" t="s">
        <v>1461</v>
      </c>
      <c r="N34" s="7" t="s">
        <v>1157</v>
      </c>
      <c r="O34" s="11">
        <v>3</v>
      </c>
      <c r="P34" s="11">
        <v>13</v>
      </c>
      <c r="Q34" s="11">
        <v>2.5</v>
      </c>
      <c r="R34" s="11">
        <f t="shared" ref="R34:R52" si="4">O34-Q34</f>
        <v>0.5</v>
      </c>
      <c r="S34" s="11" t="s">
        <v>1455</v>
      </c>
      <c r="U34" t="str">
        <f t="shared" si="1"/>
        <v>是</v>
      </c>
    </row>
    <row r="35" spans="1:21">
      <c r="A35" s="2" t="str">
        <f>K35&amp;MID(L:L,15,4)</f>
        <v>叶仙1243</v>
      </c>
      <c r="B35" s="7" t="s">
        <v>1641</v>
      </c>
      <c r="C35" s="7" t="s">
        <v>1444</v>
      </c>
      <c r="D35" s="7">
        <v>47</v>
      </c>
      <c r="E35" s="7" t="s">
        <v>1642</v>
      </c>
      <c r="F35" s="7" t="s">
        <v>25871</v>
      </c>
      <c r="G35" s="7" t="s">
        <v>25872</v>
      </c>
      <c r="H35" s="7" t="s">
        <v>1450</v>
      </c>
      <c r="I35" s="7" t="s">
        <v>7553</v>
      </c>
      <c r="J35" s="7" t="s">
        <v>1452</v>
      </c>
      <c r="K35" s="7" t="s">
        <v>637</v>
      </c>
      <c r="L35" s="7" t="s">
        <v>638</v>
      </c>
      <c r="M35" s="7" t="s">
        <v>1453</v>
      </c>
      <c r="N35" s="7" t="s">
        <v>23</v>
      </c>
      <c r="O35" s="11">
        <v>1</v>
      </c>
      <c r="P35" s="11">
        <v>35</v>
      </c>
      <c r="Q35" s="11">
        <v>1.5</v>
      </c>
      <c r="R35" s="11">
        <v>0</v>
      </c>
      <c r="S35" s="11" t="s">
        <v>1455</v>
      </c>
      <c r="U35" t="str">
        <f t="shared" si="1"/>
        <v>是</v>
      </c>
    </row>
    <row r="36" spans="1:21">
      <c r="A36" s="2" t="str">
        <f>K36&amp;MID(L:L,15,4)</f>
        <v>麦金妹1228</v>
      </c>
      <c r="B36" s="7" t="s">
        <v>13866</v>
      </c>
      <c r="C36" s="7" t="s">
        <v>1444</v>
      </c>
      <c r="D36" s="7">
        <v>55</v>
      </c>
      <c r="E36" s="7" t="s">
        <v>13867</v>
      </c>
      <c r="F36" s="7" t="s">
        <v>25873</v>
      </c>
      <c r="G36" s="7" t="s">
        <v>25874</v>
      </c>
      <c r="H36" s="7" t="s">
        <v>1450</v>
      </c>
      <c r="I36" s="7" t="s">
        <v>25875</v>
      </c>
      <c r="J36" s="7" t="s">
        <v>1452</v>
      </c>
      <c r="K36" s="7" t="s">
        <v>1312</v>
      </c>
      <c r="L36" s="7" t="s">
        <v>1313</v>
      </c>
      <c r="M36" s="7" t="s">
        <v>1461</v>
      </c>
      <c r="N36" s="7" t="s">
        <v>1462</v>
      </c>
      <c r="O36" s="11">
        <v>3</v>
      </c>
      <c r="P36" s="11">
        <v>39</v>
      </c>
      <c r="Q36" s="11">
        <v>2.5</v>
      </c>
      <c r="R36" s="11">
        <f t="shared" si="4"/>
        <v>0.5</v>
      </c>
      <c r="S36" s="11" t="s">
        <v>1455</v>
      </c>
      <c r="U36" t="str">
        <f t="shared" si="1"/>
        <v>是</v>
      </c>
    </row>
    <row r="37" spans="1:21">
      <c r="A37" s="2" t="str">
        <f>K37&amp;MID(L:L,15,4)</f>
        <v>黄炳宽0978</v>
      </c>
      <c r="B37" s="7" t="s">
        <v>1651</v>
      </c>
      <c r="C37" s="7" t="s">
        <v>1446</v>
      </c>
      <c r="D37" s="7">
        <v>49</v>
      </c>
      <c r="E37" s="7" t="s">
        <v>234</v>
      </c>
      <c r="F37" s="7" t="s">
        <v>25876</v>
      </c>
      <c r="G37" s="7" t="s">
        <v>25877</v>
      </c>
      <c r="H37" s="7" t="s">
        <v>1450</v>
      </c>
      <c r="I37" s="7" t="s">
        <v>25878</v>
      </c>
      <c r="J37" s="7" t="s">
        <v>1452</v>
      </c>
      <c r="K37" s="7" t="s">
        <v>231</v>
      </c>
      <c r="L37" s="7" t="s">
        <v>232</v>
      </c>
      <c r="M37" s="7" t="s">
        <v>1453</v>
      </c>
      <c r="N37" s="7" t="s">
        <v>23</v>
      </c>
      <c r="O37" s="11">
        <v>1</v>
      </c>
      <c r="P37" s="11">
        <v>54</v>
      </c>
      <c r="Q37" s="11">
        <v>1.5</v>
      </c>
      <c r="R37" s="11">
        <v>0</v>
      </c>
      <c r="S37" s="11" t="s">
        <v>1455</v>
      </c>
      <c r="U37" t="str">
        <f t="shared" si="1"/>
        <v>是</v>
      </c>
    </row>
    <row r="38" spans="1:21">
      <c r="A38" s="2" t="str">
        <f>K38&amp;MID(L:L,15,4)</f>
        <v>高格卿5123</v>
      </c>
      <c r="B38" s="7" t="s">
        <v>1655</v>
      </c>
      <c r="C38" s="7" t="s">
        <v>1446</v>
      </c>
      <c r="D38" s="7">
        <v>56</v>
      </c>
      <c r="E38" s="7" t="s">
        <v>1656</v>
      </c>
      <c r="F38" s="7" t="s">
        <v>25879</v>
      </c>
      <c r="G38" s="7" t="s">
        <v>25880</v>
      </c>
      <c r="H38" s="7" t="s">
        <v>1450</v>
      </c>
      <c r="I38" s="7" t="s">
        <v>22178</v>
      </c>
      <c r="J38" s="7" t="s">
        <v>1452</v>
      </c>
      <c r="K38" s="7" t="s">
        <v>162</v>
      </c>
      <c r="L38" s="7" t="s">
        <v>163</v>
      </c>
      <c r="M38" s="7" t="s">
        <v>1453</v>
      </c>
      <c r="N38" s="7" t="s">
        <v>23</v>
      </c>
      <c r="O38" s="11">
        <v>1</v>
      </c>
      <c r="P38" s="11">
        <v>53</v>
      </c>
      <c r="Q38" s="11">
        <v>1.5</v>
      </c>
      <c r="R38" s="11">
        <v>0</v>
      </c>
      <c r="S38" s="11" t="s">
        <v>1455</v>
      </c>
      <c r="U38" t="str">
        <f t="shared" si="1"/>
        <v>是</v>
      </c>
    </row>
    <row r="39" spans="1:21">
      <c r="A39" s="2" t="str">
        <f>K39&amp;MID(L:L,15,4)</f>
        <v>黎剑强0033</v>
      </c>
      <c r="B39" s="7" t="s">
        <v>1665</v>
      </c>
      <c r="C39" s="7" t="s">
        <v>1457</v>
      </c>
      <c r="D39" s="7">
        <v>47</v>
      </c>
      <c r="E39" s="7" t="s">
        <v>1666</v>
      </c>
      <c r="F39" s="7" t="s">
        <v>25881</v>
      </c>
      <c r="G39" s="7" t="s">
        <v>25882</v>
      </c>
      <c r="H39" s="7" t="s">
        <v>1450</v>
      </c>
      <c r="I39" s="7" t="s">
        <v>25883</v>
      </c>
      <c r="J39" s="7" t="s">
        <v>1452</v>
      </c>
      <c r="K39" s="7" t="s">
        <v>345</v>
      </c>
      <c r="L39" s="7" t="s">
        <v>346</v>
      </c>
      <c r="M39" s="7" t="s">
        <v>1461</v>
      </c>
      <c r="N39" s="7" t="s">
        <v>23</v>
      </c>
      <c r="O39" s="11">
        <v>4</v>
      </c>
      <c r="P39" s="11">
        <v>38</v>
      </c>
      <c r="Q39" s="11">
        <v>3</v>
      </c>
      <c r="R39" s="11">
        <f t="shared" si="4"/>
        <v>1</v>
      </c>
      <c r="S39" s="11" t="s">
        <v>1455</v>
      </c>
      <c r="U39" t="str">
        <f t="shared" si="1"/>
        <v>是</v>
      </c>
    </row>
    <row r="40" spans="1:21">
      <c r="A40" s="2" t="str">
        <f>K40&amp;MID(L:L,15,4)</f>
        <v>孔三妹482X</v>
      </c>
      <c r="B40" s="7" t="s">
        <v>25884</v>
      </c>
      <c r="C40" s="7" t="s">
        <v>1446</v>
      </c>
      <c r="D40" s="7">
        <v>47</v>
      </c>
      <c r="E40" s="7" t="s">
        <v>25885</v>
      </c>
      <c r="F40" s="7" t="s">
        <v>25886</v>
      </c>
      <c r="G40" s="7" t="s">
        <v>25887</v>
      </c>
      <c r="H40" s="7" t="s">
        <v>1450</v>
      </c>
      <c r="I40" s="7" t="s">
        <v>25888</v>
      </c>
      <c r="J40" s="7" t="s">
        <v>1452</v>
      </c>
      <c r="K40" s="7" t="s">
        <v>25889</v>
      </c>
      <c r="L40" s="7" t="s">
        <v>25890</v>
      </c>
      <c r="M40" s="7" t="s">
        <v>1461</v>
      </c>
      <c r="N40" s="7" t="s">
        <v>1462</v>
      </c>
      <c r="O40" s="11">
        <v>0</v>
      </c>
      <c r="P40" s="11">
        <v>1</v>
      </c>
      <c r="Q40" s="11">
        <v>2.5</v>
      </c>
      <c r="R40" s="11">
        <f t="shared" si="4"/>
        <v>-2.5</v>
      </c>
      <c r="S40" s="11" t="s">
        <v>1520</v>
      </c>
      <c r="U40" t="str">
        <f t="shared" si="1"/>
        <v>否</v>
      </c>
    </row>
    <row r="41" spans="1:21">
      <c r="A41" s="2" t="str">
        <f>K41&amp;MID(L:L,15,4)</f>
        <v>孔三妹482X</v>
      </c>
      <c r="B41" s="7" t="s">
        <v>25884</v>
      </c>
      <c r="C41" s="7" t="s">
        <v>1446</v>
      </c>
      <c r="D41" s="7">
        <v>47</v>
      </c>
      <c r="E41" s="7" t="s">
        <v>25885</v>
      </c>
      <c r="F41" s="7" t="s">
        <v>25891</v>
      </c>
      <c r="G41" s="7" t="s">
        <v>25892</v>
      </c>
      <c r="H41" s="7" t="s">
        <v>1450</v>
      </c>
      <c r="I41" s="7" t="s">
        <v>25893</v>
      </c>
      <c r="J41" s="7" t="s">
        <v>1452</v>
      </c>
      <c r="K41" s="7" t="s">
        <v>25889</v>
      </c>
      <c r="L41" s="7" t="s">
        <v>25890</v>
      </c>
      <c r="M41" s="7" t="s">
        <v>1461</v>
      </c>
      <c r="N41" s="7" t="s">
        <v>1462</v>
      </c>
      <c r="O41" s="11">
        <v>3</v>
      </c>
      <c r="P41" s="11">
        <v>3</v>
      </c>
      <c r="Q41" s="11">
        <v>2.5</v>
      </c>
      <c r="R41" s="11">
        <f t="shared" si="4"/>
        <v>0.5</v>
      </c>
      <c r="S41" s="11" t="s">
        <v>1455</v>
      </c>
      <c r="U41" t="str">
        <f t="shared" si="1"/>
        <v>是</v>
      </c>
    </row>
    <row r="42" spans="1:21">
      <c r="A42" s="2" t="str">
        <f>K42&amp;MID(L:L,15,4)</f>
        <v>冯玉桂1005</v>
      </c>
      <c r="B42" s="7" t="s">
        <v>1670</v>
      </c>
      <c r="C42" s="7" t="s">
        <v>1446</v>
      </c>
      <c r="D42" s="7">
        <v>41</v>
      </c>
      <c r="E42" s="7" t="s">
        <v>1671</v>
      </c>
      <c r="F42" s="7" t="s">
        <v>25894</v>
      </c>
      <c r="G42" s="7" t="s">
        <v>25895</v>
      </c>
      <c r="H42" s="7" t="s">
        <v>1450</v>
      </c>
      <c r="I42" s="7" t="s">
        <v>25896</v>
      </c>
      <c r="J42" s="7" t="s">
        <v>1452</v>
      </c>
      <c r="K42" s="7" t="s">
        <v>180</v>
      </c>
      <c r="L42" s="7" t="s">
        <v>181</v>
      </c>
      <c r="M42" s="7" t="s">
        <v>1453</v>
      </c>
      <c r="N42" s="7" t="s">
        <v>23</v>
      </c>
      <c r="O42" s="11">
        <v>2</v>
      </c>
      <c r="P42" s="11">
        <v>50</v>
      </c>
      <c r="Q42" s="11">
        <v>1.5</v>
      </c>
      <c r="R42" s="11">
        <f t="shared" si="4"/>
        <v>0.5</v>
      </c>
      <c r="S42" s="11" t="s">
        <v>1455</v>
      </c>
      <c r="U42" t="str">
        <f t="shared" si="1"/>
        <v>是</v>
      </c>
    </row>
    <row r="43" spans="1:21">
      <c r="A43" s="2" t="str">
        <f>K43&amp;MID(L:L,15,4)</f>
        <v>蔡少英0622</v>
      </c>
      <c r="B43" s="7" t="s">
        <v>1684</v>
      </c>
      <c r="C43" s="7" t="s">
        <v>1444</v>
      </c>
      <c r="D43" s="7">
        <v>47</v>
      </c>
      <c r="E43" s="7" t="s">
        <v>787</v>
      </c>
      <c r="F43" s="7" t="s">
        <v>25897</v>
      </c>
      <c r="G43" s="7" t="s">
        <v>25898</v>
      </c>
      <c r="H43" s="7" t="s">
        <v>1450</v>
      </c>
      <c r="I43" s="7" t="s">
        <v>1552</v>
      </c>
      <c r="J43" s="7" t="s">
        <v>1452</v>
      </c>
      <c r="K43" s="7" t="s">
        <v>784</v>
      </c>
      <c r="L43" s="7" t="s">
        <v>785</v>
      </c>
      <c r="M43" s="7" t="s">
        <v>1461</v>
      </c>
      <c r="N43" s="7" t="s">
        <v>23</v>
      </c>
      <c r="O43" s="11">
        <v>3</v>
      </c>
      <c r="P43" s="11">
        <v>5</v>
      </c>
      <c r="Q43" s="11">
        <v>3</v>
      </c>
      <c r="R43" s="11">
        <f t="shared" si="4"/>
        <v>0</v>
      </c>
      <c r="S43" s="11" t="s">
        <v>1455</v>
      </c>
      <c r="U43" t="str">
        <f t="shared" si="1"/>
        <v>是</v>
      </c>
    </row>
    <row r="44" spans="1:21">
      <c r="A44" s="2" t="str">
        <f>K44&amp;MID(L:L,15,4)</f>
        <v>马淑琼4828</v>
      </c>
      <c r="B44" s="7" t="s">
        <v>16610</v>
      </c>
      <c r="C44" s="7" t="s">
        <v>1446</v>
      </c>
      <c r="D44" s="7">
        <v>51</v>
      </c>
      <c r="E44" s="7" t="s">
        <v>1715</v>
      </c>
      <c r="F44" s="7" t="s">
        <v>25899</v>
      </c>
      <c r="G44" s="7" t="s">
        <v>25900</v>
      </c>
      <c r="H44" s="7" t="s">
        <v>1450</v>
      </c>
      <c r="I44" s="7" t="s">
        <v>5523</v>
      </c>
      <c r="J44" s="7" t="s">
        <v>1452</v>
      </c>
      <c r="K44" s="7" t="s">
        <v>844</v>
      </c>
      <c r="L44" s="7" t="s">
        <v>845</v>
      </c>
      <c r="M44" s="7" t="s">
        <v>1461</v>
      </c>
      <c r="N44" s="7" t="s">
        <v>1467</v>
      </c>
      <c r="O44" s="11">
        <v>3</v>
      </c>
      <c r="P44" s="11">
        <v>7</v>
      </c>
      <c r="Q44" s="11">
        <v>3</v>
      </c>
      <c r="R44" s="11">
        <f t="shared" si="4"/>
        <v>0</v>
      </c>
      <c r="S44" s="11" t="s">
        <v>1455</v>
      </c>
      <c r="U44" t="str">
        <f t="shared" si="1"/>
        <v>是</v>
      </c>
    </row>
    <row r="45" spans="1:21">
      <c r="A45" s="2" t="str">
        <f>K45&amp;MID(L:L,15,4)</f>
        <v>何国强4211</v>
      </c>
      <c r="B45" s="7" t="s">
        <v>20078</v>
      </c>
      <c r="C45" s="7" t="s">
        <v>1457</v>
      </c>
      <c r="D45" s="7">
        <v>43</v>
      </c>
      <c r="E45" s="7" t="s">
        <v>20079</v>
      </c>
      <c r="F45" s="7" t="s">
        <v>25901</v>
      </c>
      <c r="G45" s="7" t="s">
        <v>25902</v>
      </c>
      <c r="H45" s="7" t="s">
        <v>1450</v>
      </c>
      <c r="I45" s="7" t="s">
        <v>13357</v>
      </c>
      <c r="J45" s="7" t="s">
        <v>1452</v>
      </c>
      <c r="K45" s="7" t="s">
        <v>20082</v>
      </c>
      <c r="L45" s="7" t="s">
        <v>20083</v>
      </c>
      <c r="M45" s="7" t="s">
        <v>1461</v>
      </c>
      <c r="N45" s="7" t="s">
        <v>1462</v>
      </c>
      <c r="O45" s="11">
        <v>2</v>
      </c>
      <c r="P45" s="11">
        <v>14</v>
      </c>
      <c r="Q45" s="11">
        <v>2.5</v>
      </c>
      <c r="R45" s="11">
        <f t="shared" si="4"/>
        <v>-0.5</v>
      </c>
      <c r="S45" s="11" t="s">
        <v>1520</v>
      </c>
      <c r="U45" t="str">
        <f t="shared" si="1"/>
        <v>否</v>
      </c>
    </row>
    <row r="46" spans="1:21">
      <c r="A46" s="2" t="str">
        <f>K46&amp;MID(L:L,15,4)</f>
        <v>黄杰红5185</v>
      </c>
      <c r="B46" s="7" t="s">
        <v>8052</v>
      </c>
      <c r="C46" s="7" t="s">
        <v>1446</v>
      </c>
      <c r="D46" s="7">
        <v>57</v>
      </c>
      <c r="E46" s="7" t="s">
        <v>8053</v>
      </c>
      <c r="F46" s="7" t="s">
        <v>25903</v>
      </c>
      <c r="G46" s="7" t="s">
        <v>25904</v>
      </c>
      <c r="H46" s="7" t="s">
        <v>2275</v>
      </c>
      <c r="I46" s="7" t="s">
        <v>25905</v>
      </c>
      <c r="J46" s="7" t="s">
        <v>1452</v>
      </c>
      <c r="K46" s="7" t="s">
        <v>1300</v>
      </c>
      <c r="L46" s="7" t="s">
        <v>1301</v>
      </c>
      <c r="M46" s="7" t="s">
        <v>1461</v>
      </c>
      <c r="N46" s="7" t="s">
        <v>1650</v>
      </c>
      <c r="O46" s="11">
        <v>3</v>
      </c>
      <c r="P46" s="11">
        <v>13</v>
      </c>
      <c r="Q46" s="11">
        <v>2</v>
      </c>
      <c r="R46" s="11">
        <f t="shared" si="4"/>
        <v>1</v>
      </c>
      <c r="S46" s="11" t="s">
        <v>1455</v>
      </c>
      <c r="U46" t="str">
        <f t="shared" si="1"/>
        <v>是</v>
      </c>
    </row>
    <row r="47" spans="1:21">
      <c r="A47" s="2" t="str">
        <f>K47&amp;MID(L:L,15,4)</f>
        <v>邝顺容1224</v>
      </c>
      <c r="B47" s="7" t="s">
        <v>1699</v>
      </c>
      <c r="C47" s="7" t="s">
        <v>1444</v>
      </c>
      <c r="D47" s="7">
        <v>57</v>
      </c>
      <c r="E47" s="7" t="s">
        <v>1700</v>
      </c>
      <c r="F47" s="7" t="s">
        <v>25906</v>
      </c>
      <c r="G47" s="7" t="s">
        <v>25907</v>
      </c>
      <c r="H47" s="7" t="s">
        <v>1450</v>
      </c>
      <c r="I47" s="7" t="s">
        <v>25908</v>
      </c>
      <c r="J47" s="7" t="s">
        <v>1452</v>
      </c>
      <c r="K47" s="7" t="s">
        <v>1025</v>
      </c>
      <c r="L47" s="7" t="s">
        <v>1026</v>
      </c>
      <c r="M47" s="7" t="s">
        <v>1453</v>
      </c>
      <c r="N47" s="7" t="s">
        <v>23</v>
      </c>
      <c r="O47" s="11">
        <v>2</v>
      </c>
      <c r="P47" s="11">
        <v>11</v>
      </c>
      <c r="Q47" s="11">
        <v>1.5</v>
      </c>
      <c r="R47" s="11">
        <f t="shared" si="4"/>
        <v>0.5</v>
      </c>
      <c r="S47" s="11" t="s">
        <v>1455</v>
      </c>
      <c r="U47" t="str">
        <f t="shared" si="1"/>
        <v>是</v>
      </c>
    </row>
    <row r="48" spans="1:21">
      <c r="A48" s="2" t="str">
        <f>K48&amp;MID(L:L,15,4)</f>
        <v>张家麟3232</v>
      </c>
      <c r="B48" s="7" t="s">
        <v>10083</v>
      </c>
      <c r="C48" s="7" t="s">
        <v>1446</v>
      </c>
      <c r="D48" s="7">
        <v>58</v>
      </c>
      <c r="E48" s="7" t="s">
        <v>585</v>
      </c>
      <c r="F48" s="7" t="s">
        <v>25909</v>
      </c>
      <c r="G48" s="7" t="s">
        <v>25910</v>
      </c>
      <c r="H48" s="7" t="s">
        <v>1450</v>
      </c>
      <c r="I48" s="7" t="s">
        <v>5996</v>
      </c>
      <c r="J48" s="7" t="s">
        <v>1452</v>
      </c>
      <c r="K48" s="7" t="s">
        <v>582</v>
      </c>
      <c r="L48" s="7" t="s">
        <v>583</v>
      </c>
      <c r="M48" s="7" t="s">
        <v>1461</v>
      </c>
      <c r="N48" s="7" t="s">
        <v>23</v>
      </c>
      <c r="O48" s="11">
        <v>3</v>
      </c>
      <c r="P48" s="11">
        <v>5</v>
      </c>
      <c r="Q48" s="11">
        <v>3</v>
      </c>
      <c r="R48" s="11">
        <f t="shared" si="4"/>
        <v>0</v>
      </c>
      <c r="S48" s="11" t="s">
        <v>1455</v>
      </c>
      <c r="U48" t="str">
        <f t="shared" si="1"/>
        <v>是</v>
      </c>
    </row>
    <row r="49" spans="1:21">
      <c r="A49" s="2" t="str">
        <f>K49&amp;MID(L:L,15,4)</f>
        <v>郭彦镜0637</v>
      </c>
      <c r="B49" s="7" t="s">
        <v>1709</v>
      </c>
      <c r="C49" s="7" t="s">
        <v>1446</v>
      </c>
      <c r="D49" s="7">
        <v>41</v>
      </c>
      <c r="E49" s="7" t="s">
        <v>1710</v>
      </c>
      <c r="F49" s="7" t="s">
        <v>25911</v>
      </c>
      <c r="G49" s="7" t="s">
        <v>25912</v>
      </c>
      <c r="H49" s="7" t="s">
        <v>1450</v>
      </c>
      <c r="I49" s="7" t="s">
        <v>25913</v>
      </c>
      <c r="J49" s="7" t="s">
        <v>1452</v>
      </c>
      <c r="K49" s="7" t="s">
        <v>172</v>
      </c>
      <c r="L49" s="7" t="s">
        <v>173</v>
      </c>
      <c r="M49" s="7" t="s">
        <v>1453</v>
      </c>
      <c r="N49" s="7" t="s">
        <v>23</v>
      </c>
      <c r="O49" s="11">
        <v>2</v>
      </c>
      <c r="P49" s="11">
        <v>8</v>
      </c>
      <c r="Q49" s="11">
        <v>1.5</v>
      </c>
      <c r="R49" s="11">
        <f t="shared" si="4"/>
        <v>0.5</v>
      </c>
      <c r="S49" s="11" t="s">
        <v>1455</v>
      </c>
      <c r="U49" t="str">
        <f t="shared" si="1"/>
        <v>是</v>
      </c>
    </row>
    <row r="50" spans="1:21">
      <c r="A50" s="2" t="str">
        <f>K50&amp;MID(L:L,15,4)</f>
        <v>李环1227</v>
      </c>
      <c r="B50" s="7" t="s">
        <v>1719</v>
      </c>
      <c r="C50" s="7" t="s">
        <v>1457</v>
      </c>
      <c r="D50" s="7">
        <v>57</v>
      </c>
      <c r="E50" s="7" t="s">
        <v>1720</v>
      </c>
      <c r="F50" s="7" t="s">
        <v>25914</v>
      </c>
      <c r="G50" s="7" t="s">
        <v>25915</v>
      </c>
      <c r="H50" s="7" t="s">
        <v>1450</v>
      </c>
      <c r="I50" s="7" t="s">
        <v>25916</v>
      </c>
      <c r="J50" s="7" t="s">
        <v>1452</v>
      </c>
      <c r="K50" s="7" t="s">
        <v>977</v>
      </c>
      <c r="L50" s="7" t="s">
        <v>978</v>
      </c>
      <c r="M50" s="7" t="s">
        <v>1453</v>
      </c>
      <c r="N50" s="7" t="s">
        <v>23</v>
      </c>
      <c r="O50" s="11">
        <v>4</v>
      </c>
      <c r="P50" s="11">
        <v>26</v>
      </c>
      <c r="Q50" s="11">
        <v>1.5</v>
      </c>
      <c r="R50" s="11">
        <f t="shared" si="4"/>
        <v>2.5</v>
      </c>
      <c r="S50" s="11" t="s">
        <v>1455</v>
      </c>
      <c r="U50" t="str">
        <f t="shared" si="1"/>
        <v>是</v>
      </c>
    </row>
    <row r="51" spans="1:21">
      <c r="A51" s="2" t="str">
        <f>K51&amp;MID(L:L,15,4)</f>
        <v>梁翠仪212X</v>
      </c>
      <c r="B51" s="7" t="s">
        <v>1724</v>
      </c>
      <c r="C51" s="7" t="s">
        <v>1446</v>
      </c>
      <c r="D51" s="7">
        <v>55</v>
      </c>
      <c r="E51" s="7" t="s">
        <v>1725</v>
      </c>
      <c r="F51" s="7" t="s">
        <v>25917</v>
      </c>
      <c r="G51" s="7" t="s">
        <v>25918</v>
      </c>
      <c r="H51" s="7" t="s">
        <v>1450</v>
      </c>
      <c r="I51" s="7" t="s">
        <v>8709</v>
      </c>
      <c r="J51" s="7" t="s">
        <v>1452</v>
      </c>
      <c r="K51" s="7" t="s">
        <v>282</v>
      </c>
      <c r="L51" s="7" t="s">
        <v>283</v>
      </c>
      <c r="M51" s="7" t="s">
        <v>1461</v>
      </c>
      <c r="N51" s="7" t="s">
        <v>23</v>
      </c>
      <c r="O51" s="11">
        <v>3</v>
      </c>
      <c r="P51" s="11">
        <v>19</v>
      </c>
      <c r="Q51" s="11">
        <v>3</v>
      </c>
      <c r="R51" s="11">
        <f t="shared" si="4"/>
        <v>0</v>
      </c>
      <c r="S51" s="11" t="s">
        <v>1455</v>
      </c>
      <c r="U51" t="str">
        <f t="shared" si="1"/>
        <v>是</v>
      </c>
    </row>
    <row r="52" spans="1:21">
      <c r="A52" s="2" t="str">
        <f>K52&amp;MID(L:L,15,4)</f>
        <v>陈苏4424</v>
      </c>
      <c r="B52" s="7" t="s">
        <v>16505</v>
      </c>
      <c r="C52" s="7" t="s">
        <v>1446</v>
      </c>
      <c r="D52" s="7">
        <v>54</v>
      </c>
      <c r="E52" s="7" t="s">
        <v>16506</v>
      </c>
      <c r="F52" s="7" t="s">
        <v>25919</v>
      </c>
      <c r="G52" s="7" t="s">
        <v>25920</v>
      </c>
      <c r="H52" s="7" t="s">
        <v>1450</v>
      </c>
      <c r="I52" s="7" t="s">
        <v>25921</v>
      </c>
      <c r="J52" s="7" t="s">
        <v>1452</v>
      </c>
      <c r="K52" s="7" t="s">
        <v>695</v>
      </c>
      <c r="L52" s="7" t="s">
        <v>696</v>
      </c>
      <c r="M52" s="7" t="s">
        <v>1461</v>
      </c>
      <c r="N52" s="7" t="s">
        <v>1454</v>
      </c>
      <c r="O52" s="11">
        <v>3</v>
      </c>
      <c r="P52" s="11">
        <v>13</v>
      </c>
      <c r="Q52" s="11">
        <v>3</v>
      </c>
      <c r="R52" s="11">
        <f t="shared" si="4"/>
        <v>0</v>
      </c>
      <c r="S52" s="11" t="s">
        <v>1455</v>
      </c>
      <c r="U52" t="str">
        <f t="shared" si="1"/>
        <v>是</v>
      </c>
    </row>
    <row r="53" spans="1:21">
      <c r="A53" s="2" t="str">
        <f>K53&amp;MID(L:L,15,4)</f>
        <v>沈达演7211</v>
      </c>
      <c r="B53" s="7" t="s">
        <v>1736</v>
      </c>
      <c r="C53" s="7" t="s">
        <v>1446</v>
      </c>
      <c r="D53" s="7">
        <v>48</v>
      </c>
      <c r="E53" s="7" t="s">
        <v>1737</v>
      </c>
      <c r="F53" s="7" t="s">
        <v>25922</v>
      </c>
      <c r="G53" s="7" t="s">
        <v>25923</v>
      </c>
      <c r="H53" s="7" t="s">
        <v>1740</v>
      </c>
      <c r="I53" s="7" t="s">
        <v>21348</v>
      </c>
      <c r="J53" s="7" t="s">
        <v>1452</v>
      </c>
      <c r="K53" s="7" t="s">
        <v>468</v>
      </c>
      <c r="L53" s="7" t="s">
        <v>469</v>
      </c>
      <c r="M53" s="7" t="s">
        <v>1453</v>
      </c>
      <c r="N53" s="7" t="s">
        <v>23</v>
      </c>
      <c r="O53" s="11">
        <v>1</v>
      </c>
      <c r="P53" s="11">
        <v>39</v>
      </c>
      <c r="Q53" s="11">
        <v>1.5</v>
      </c>
      <c r="R53" s="11">
        <v>0</v>
      </c>
      <c r="S53" s="11" t="s">
        <v>1455</v>
      </c>
      <c r="U53" t="str">
        <f t="shared" si="1"/>
        <v>是</v>
      </c>
    </row>
    <row r="54" spans="1:21">
      <c r="A54" s="2" t="str">
        <f>K54&amp;MID(L:L,15,4)</f>
        <v>陈穗婵4129</v>
      </c>
      <c r="B54" s="7" t="s">
        <v>1742</v>
      </c>
      <c r="C54" s="7" t="s">
        <v>1446</v>
      </c>
      <c r="D54" s="7">
        <v>44</v>
      </c>
      <c r="E54" s="7" t="s">
        <v>1743</v>
      </c>
      <c r="F54" s="7" t="s">
        <v>25788</v>
      </c>
      <c r="G54" s="7" t="s">
        <v>25924</v>
      </c>
      <c r="H54" s="7" t="s">
        <v>1450</v>
      </c>
      <c r="I54" s="7" t="s">
        <v>6232</v>
      </c>
      <c r="J54" s="7" t="s">
        <v>1452</v>
      </c>
      <c r="K54" s="7" t="s">
        <v>726</v>
      </c>
      <c r="L54" s="7" t="s">
        <v>727</v>
      </c>
      <c r="M54" s="7" t="s">
        <v>1461</v>
      </c>
      <c r="N54" s="7" t="s">
        <v>1467</v>
      </c>
      <c r="O54" s="11">
        <v>3</v>
      </c>
      <c r="P54" s="11">
        <v>0</v>
      </c>
      <c r="Q54" s="11">
        <v>3</v>
      </c>
      <c r="R54" s="11">
        <f t="shared" ref="R54:R80" si="5">O54-Q54</f>
        <v>0</v>
      </c>
      <c r="S54" s="11" t="s">
        <v>1455</v>
      </c>
      <c r="U54" t="str">
        <f t="shared" si="1"/>
        <v>是</v>
      </c>
    </row>
    <row r="55" spans="1:21">
      <c r="A55" s="2" t="str">
        <f>K55&amp;MID(L:L,15,4)</f>
        <v>陆侠明5010</v>
      </c>
      <c r="B55" s="7" t="s">
        <v>20078</v>
      </c>
      <c r="C55" s="7" t="s">
        <v>1457</v>
      </c>
      <c r="D55" s="7">
        <v>43</v>
      </c>
      <c r="E55" s="7" t="s">
        <v>20079</v>
      </c>
      <c r="F55" s="7" t="s">
        <v>25925</v>
      </c>
      <c r="G55" s="7" t="s">
        <v>25926</v>
      </c>
      <c r="H55" s="7" t="s">
        <v>1450</v>
      </c>
      <c r="I55" s="7" t="s">
        <v>25927</v>
      </c>
      <c r="J55" s="7" t="s">
        <v>1452</v>
      </c>
      <c r="K55" s="7" t="s">
        <v>20109</v>
      </c>
      <c r="L55" s="7" t="s">
        <v>20110</v>
      </c>
      <c r="M55" s="7" t="s">
        <v>1461</v>
      </c>
      <c r="N55" s="7" t="s">
        <v>1462</v>
      </c>
      <c r="O55" s="11">
        <v>1</v>
      </c>
      <c r="P55" s="11">
        <v>36</v>
      </c>
      <c r="Q55" s="11">
        <v>2.5</v>
      </c>
      <c r="R55" s="11">
        <f t="shared" si="5"/>
        <v>-1.5</v>
      </c>
      <c r="S55" s="11" t="s">
        <v>1520</v>
      </c>
      <c r="U55" t="str">
        <f t="shared" si="1"/>
        <v>否</v>
      </c>
    </row>
    <row r="56" spans="1:21">
      <c r="A56" s="2" t="str">
        <f>K56&amp;MID(L:L,15,4)</f>
        <v>梁伟雄3612</v>
      </c>
      <c r="B56" s="7" t="s">
        <v>5092</v>
      </c>
      <c r="C56" s="7" t="s">
        <v>1446</v>
      </c>
      <c r="D56" s="7">
        <v>52</v>
      </c>
      <c r="E56" s="7" t="s">
        <v>5093</v>
      </c>
      <c r="F56" s="7" t="s">
        <v>25928</v>
      </c>
      <c r="G56" s="7" t="s">
        <v>25929</v>
      </c>
      <c r="H56" s="7" t="s">
        <v>1450</v>
      </c>
      <c r="I56" s="7" t="s">
        <v>25930</v>
      </c>
      <c r="J56" s="7" t="s">
        <v>1452</v>
      </c>
      <c r="K56" s="7" t="s">
        <v>385</v>
      </c>
      <c r="L56" s="7" t="s">
        <v>386</v>
      </c>
      <c r="M56" s="7" t="s">
        <v>1461</v>
      </c>
      <c r="N56" s="7" t="s">
        <v>23</v>
      </c>
      <c r="O56" s="11">
        <v>3</v>
      </c>
      <c r="P56" s="11">
        <v>12</v>
      </c>
      <c r="Q56" s="11">
        <v>3</v>
      </c>
      <c r="R56" s="11">
        <f t="shared" si="5"/>
        <v>0</v>
      </c>
      <c r="S56" s="11" t="s">
        <v>1455</v>
      </c>
      <c r="U56" t="str">
        <f t="shared" si="1"/>
        <v>是</v>
      </c>
    </row>
    <row r="57" spans="1:21">
      <c r="A57" s="2" t="str">
        <f>K57&amp;MID(L:L,15,4)</f>
        <v>谭合容1220</v>
      </c>
      <c r="B57" s="7" t="s">
        <v>1751</v>
      </c>
      <c r="C57" s="7" t="s">
        <v>1446</v>
      </c>
      <c r="D57" s="7">
        <v>55</v>
      </c>
      <c r="E57" s="7" t="s">
        <v>1752</v>
      </c>
      <c r="F57" s="7" t="s">
        <v>25931</v>
      </c>
      <c r="G57" s="7" t="s">
        <v>25932</v>
      </c>
      <c r="H57" s="7" t="s">
        <v>1450</v>
      </c>
      <c r="I57" s="7" t="s">
        <v>25933</v>
      </c>
      <c r="J57" s="7" t="s">
        <v>1452</v>
      </c>
      <c r="K57" s="7" t="s">
        <v>999</v>
      </c>
      <c r="L57" s="7" t="s">
        <v>1000</v>
      </c>
      <c r="M57" s="7" t="s">
        <v>1453</v>
      </c>
      <c r="N57" s="7" t="s">
        <v>23</v>
      </c>
      <c r="O57" s="11">
        <v>2</v>
      </c>
      <c r="P57" s="11">
        <v>45</v>
      </c>
      <c r="Q57" s="11">
        <v>1.5</v>
      </c>
      <c r="R57" s="11">
        <f t="shared" si="5"/>
        <v>0.5</v>
      </c>
      <c r="S57" s="11" t="s">
        <v>1455</v>
      </c>
      <c r="U57" t="str">
        <f t="shared" si="1"/>
        <v>是</v>
      </c>
    </row>
    <row r="58" spans="1:21">
      <c r="A58" s="2" t="str">
        <f>K58&amp;MID(L:L,15,4)</f>
        <v>胡旺崧1222</v>
      </c>
      <c r="B58" s="7" t="s">
        <v>1756</v>
      </c>
      <c r="C58" s="7" t="s">
        <v>1457</v>
      </c>
      <c r="D58" s="7">
        <v>49</v>
      </c>
      <c r="E58" s="7" t="s">
        <v>1757</v>
      </c>
      <c r="F58" s="7" t="s">
        <v>25934</v>
      </c>
      <c r="G58" s="7" t="s">
        <v>25935</v>
      </c>
      <c r="H58" s="7" t="s">
        <v>1450</v>
      </c>
      <c r="I58" s="7" t="s">
        <v>5456</v>
      </c>
      <c r="J58" s="7" t="s">
        <v>1452</v>
      </c>
      <c r="K58" s="7" t="s">
        <v>967</v>
      </c>
      <c r="L58" s="7" t="s">
        <v>968</v>
      </c>
      <c r="M58" s="7" t="s">
        <v>1453</v>
      </c>
      <c r="N58" s="7" t="s">
        <v>23</v>
      </c>
      <c r="O58" s="11">
        <v>2</v>
      </c>
      <c r="P58" s="11">
        <v>1</v>
      </c>
      <c r="Q58" s="11">
        <v>1.5</v>
      </c>
      <c r="R58" s="11">
        <f t="shared" si="5"/>
        <v>0.5</v>
      </c>
      <c r="S58" s="11" t="s">
        <v>1455</v>
      </c>
      <c r="U58" t="str">
        <f t="shared" si="1"/>
        <v>是</v>
      </c>
    </row>
    <row r="59" spans="1:21">
      <c r="A59" s="2" t="str">
        <f>K59&amp;MID(L:L,15,4)</f>
        <v>唐汝田3020</v>
      </c>
      <c r="B59" s="7" t="s">
        <v>1761</v>
      </c>
      <c r="C59" s="7" t="s">
        <v>1446</v>
      </c>
      <c r="D59" s="7">
        <v>57</v>
      </c>
      <c r="E59" s="7" t="s">
        <v>1762</v>
      </c>
      <c r="F59" s="7" t="s">
        <v>25936</v>
      </c>
      <c r="G59" s="7" t="s">
        <v>25937</v>
      </c>
      <c r="H59" s="7" t="s">
        <v>1765</v>
      </c>
      <c r="I59" s="7" t="s">
        <v>25938</v>
      </c>
      <c r="J59" s="7" t="s">
        <v>1452</v>
      </c>
      <c r="K59" s="7" t="s">
        <v>497</v>
      </c>
      <c r="L59" s="7" t="s">
        <v>498</v>
      </c>
      <c r="M59" s="7" t="s">
        <v>1453</v>
      </c>
      <c r="N59" s="7" t="s">
        <v>23</v>
      </c>
      <c r="O59" s="11">
        <v>2</v>
      </c>
      <c r="P59" s="11">
        <v>51</v>
      </c>
      <c r="Q59" s="11">
        <v>1.5</v>
      </c>
      <c r="R59" s="11">
        <f t="shared" si="5"/>
        <v>0.5</v>
      </c>
      <c r="S59" s="11" t="s">
        <v>1455</v>
      </c>
      <c r="U59" t="str">
        <f t="shared" si="1"/>
        <v>是</v>
      </c>
    </row>
    <row r="60" spans="1:21">
      <c r="A60" s="2" t="str">
        <f>K60&amp;MID(L:L,15,4)</f>
        <v>李人琪1828</v>
      </c>
      <c r="B60" s="7" t="s">
        <v>1767</v>
      </c>
      <c r="C60" s="7" t="s">
        <v>1446</v>
      </c>
      <c r="D60" s="7">
        <v>57</v>
      </c>
      <c r="E60" s="7" t="s">
        <v>1768</v>
      </c>
      <c r="F60" s="7" t="s">
        <v>25939</v>
      </c>
      <c r="G60" s="7" t="s">
        <v>25940</v>
      </c>
      <c r="H60" s="7" t="s">
        <v>1450</v>
      </c>
      <c r="I60" s="7" t="s">
        <v>5311</v>
      </c>
      <c r="J60" s="7" t="s">
        <v>1452</v>
      </c>
      <c r="K60" s="7" t="s">
        <v>897</v>
      </c>
      <c r="L60" s="7" t="s">
        <v>898</v>
      </c>
      <c r="M60" s="7" t="s">
        <v>1772</v>
      </c>
      <c r="N60" s="7" t="s">
        <v>1467</v>
      </c>
      <c r="O60" s="11">
        <v>3</v>
      </c>
      <c r="P60" s="11">
        <v>0</v>
      </c>
      <c r="Q60" s="11">
        <v>3</v>
      </c>
      <c r="R60" s="11">
        <f t="shared" si="5"/>
        <v>0</v>
      </c>
      <c r="S60" s="11" t="s">
        <v>1455</v>
      </c>
      <c r="U60" t="str">
        <f t="shared" si="1"/>
        <v>是</v>
      </c>
    </row>
    <row r="61" spans="1:21">
      <c r="A61" s="2" t="str">
        <f>K61&amp;MID(L:L,15,4)</f>
        <v>黄良从1013</v>
      </c>
      <c r="B61" s="7" t="s">
        <v>1773</v>
      </c>
      <c r="C61" s="7" t="s">
        <v>1446</v>
      </c>
      <c r="D61" s="7">
        <v>52</v>
      </c>
      <c r="E61" s="7" t="s">
        <v>1774</v>
      </c>
      <c r="F61" s="7" t="s">
        <v>25941</v>
      </c>
      <c r="G61" s="7" t="s">
        <v>25942</v>
      </c>
      <c r="H61" s="7" t="s">
        <v>1450</v>
      </c>
      <c r="I61" s="7" t="s">
        <v>14735</v>
      </c>
      <c r="J61" s="7" t="s">
        <v>1452</v>
      </c>
      <c r="K61" s="7" t="s">
        <v>207</v>
      </c>
      <c r="L61" s="7" t="s">
        <v>208</v>
      </c>
      <c r="M61" s="7" t="s">
        <v>1461</v>
      </c>
      <c r="N61" s="7" t="s">
        <v>23</v>
      </c>
      <c r="O61" s="11">
        <v>3</v>
      </c>
      <c r="P61" s="11">
        <v>49</v>
      </c>
      <c r="Q61" s="11">
        <v>3</v>
      </c>
      <c r="R61" s="11">
        <f t="shared" si="5"/>
        <v>0</v>
      </c>
      <c r="S61" s="11" t="s">
        <v>1455</v>
      </c>
      <c r="U61" t="str">
        <f t="shared" si="1"/>
        <v>是</v>
      </c>
    </row>
    <row r="62" spans="1:21">
      <c r="A62" s="2" t="str">
        <f>K62&amp;MID(L:L,15,4)</f>
        <v>杜飞翔1210</v>
      </c>
      <c r="B62" s="7" t="s">
        <v>1778</v>
      </c>
      <c r="C62" s="7" t="s">
        <v>1446</v>
      </c>
      <c r="D62" s="7">
        <v>58</v>
      </c>
      <c r="E62" s="7" t="s">
        <v>1779</v>
      </c>
      <c r="F62" s="7" t="s">
        <v>25943</v>
      </c>
      <c r="G62" s="7" t="s">
        <v>25944</v>
      </c>
      <c r="H62" s="7" t="s">
        <v>1450</v>
      </c>
      <c r="I62" s="7" t="s">
        <v>13387</v>
      </c>
      <c r="J62" s="7" t="s">
        <v>1452</v>
      </c>
      <c r="K62" s="7" t="s">
        <v>121</v>
      </c>
      <c r="L62" s="7" t="s">
        <v>122</v>
      </c>
      <c r="M62" s="7" t="s">
        <v>1461</v>
      </c>
      <c r="N62" s="7" t="s">
        <v>23</v>
      </c>
      <c r="O62" s="11">
        <v>3</v>
      </c>
      <c r="P62" s="11">
        <v>2</v>
      </c>
      <c r="Q62" s="11">
        <v>3</v>
      </c>
      <c r="R62" s="11">
        <f t="shared" si="5"/>
        <v>0</v>
      </c>
      <c r="S62" s="11" t="s">
        <v>1455</v>
      </c>
      <c r="U62" t="str">
        <f t="shared" si="1"/>
        <v>是</v>
      </c>
    </row>
    <row r="63" spans="1:21">
      <c r="A63" s="2" t="str">
        <f>K63&amp;MID(L:L,15,4)</f>
        <v>何凤喜6626</v>
      </c>
      <c r="B63" s="7" t="s">
        <v>1783</v>
      </c>
      <c r="C63" s="7" t="s">
        <v>1446</v>
      </c>
      <c r="D63" s="7">
        <v>59</v>
      </c>
      <c r="E63" s="7" t="s">
        <v>1784</v>
      </c>
      <c r="F63" s="7" t="s">
        <v>25945</v>
      </c>
      <c r="G63" s="7" t="s">
        <v>25946</v>
      </c>
      <c r="H63" s="7" t="s">
        <v>1450</v>
      </c>
      <c r="I63" s="7" t="s">
        <v>25947</v>
      </c>
      <c r="J63" s="7" t="s">
        <v>1452</v>
      </c>
      <c r="K63" s="7" t="s">
        <v>175</v>
      </c>
      <c r="L63" s="7" t="s">
        <v>176</v>
      </c>
      <c r="M63" s="7" t="s">
        <v>1461</v>
      </c>
      <c r="N63" s="7" t="s">
        <v>23</v>
      </c>
      <c r="O63" s="11">
        <v>4</v>
      </c>
      <c r="P63" s="11">
        <v>29</v>
      </c>
      <c r="Q63" s="11">
        <v>3</v>
      </c>
      <c r="R63" s="11">
        <f t="shared" si="5"/>
        <v>1</v>
      </c>
      <c r="S63" s="11" t="s">
        <v>1455</v>
      </c>
      <c r="U63" t="str">
        <f t="shared" si="1"/>
        <v>是</v>
      </c>
    </row>
    <row r="64" spans="1:21">
      <c r="A64" s="2" t="str">
        <f>K64&amp;MID(L:L,15,4)</f>
        <v>梁惠生5133</v>
      </c>
      <c r="B64" s="7" t="s">
        <v>1788</v>
      </c>
      <c r="C64" s="7" t="s">
        <v>1446</v>
      </c>
      <c r="D64" s="7">
        <v>58</v>
      </c>
      <c r="E64" s="7" t="s">
        <v>1789</v>
      </c>
      <c r="F64" s="7" t="s">
        <v>25948</v>
      </c>
      <c r="G64" s="7" t="s">
        <v>25949</v>
      </c>
      <c r="H64" s="7" t="s">
        <v>1450</v>
      </c>
      <c r="I64" s="7" t="s">
        <v>7011</v>
      </c>
      <c r="J64" s="7" t="s">
        <v>1452</v>
      </c>
      <c r="K64" s="7" t="s">
        <v>935</v>
      </c>
      <c r="L64" s="7" t="s">
        <v>936</v>
      </c>
      <c r="M64" s="7" t="s">
        <v>1461</v>
      </c>
      <c r="N64" s="7" t="s">
        <v>23</v>
      </c>
      <c r="O64" s="11">
        <v>3</v>
      </c>
      <c r="P64" s="11">
        <v>11</v>
      </c>
      <c r="Q64" s="11">
        <v>3</v>
      </c>
      <c r="R64" s="11">
        <f t="shared" si="5"/>
        <v>0</v>
      </c>
      <c r="S64" s="11" t="s">
        <v>1455</v>
      </c>
      <c r="U64" t="str">
        <f t="shared" si="1"/>
        <v>是</v>
      </c>
    </row>
    <row r="65" spans="1:21">
      <c r="A65" s="2" t="str">
        <f>K65&amp;MID(L:L,15,4)</f>
        <v>钟月清0026</v>
      </c>
      <c r="B65" s="7" t="s">
        <v>1793</v>
      </c>
      <c r="C65" s="7" t="s">
        <v>1446</v>
      </c>
      <c r="D65" s="7">
        <v>63</v>
      </c>
      <c r="E65" s="7" t="s">
        <v>1794</v>
      </c>
      <c r="F65" s="7" t="s">
        <v>25950</v>
      </c>
      <c r="G65" s="7" t="s">
        <v>25951</v>
      </c>
      <c r="H65" s="7" t="s">
        <v>1450</v>
      </c>
      <c r="I65" s="7" t="s">
        <v>24268</v>
      </c>
      <c r="J65" s="7" t="s">
        <v>1452</v>
      </c>
      <c r="K65" s="7" t="s">
        <v>400</v>
      </c>
      <c r="L65" s="7" t="s">
        <v>401</v>
      </c>
      <c r="M65" s="7" t="s">
        <v>1772</v>
      </c>
      <c r="N65" s="7" t="s">
        <v>23</v>
      </c>
      <c r="O65" s="11">
        <v>4</v>
      </c>
      <c r="P65" s="11">
        <v>16</v>
      </c>
      <c r="Q65" s="11">
        <v>3</v>
      </c>
      <c r="R65" s="11">
        <f t="shared" si="5"/>
        <v>1</v>
      </c>
      <c r="S65" s="11" t="s">
        <v>1455</v>
      </c>
      <c r="U65" t="str">
        <f t="shared" si="1"/>
        <v>是</v>
      </c>
    </row>
    <row r="66" spans="1:21">
      <c r="A66" s="2" t="str">
        <f>K66&amp;MID(L:L,15,4)</f>
        <v>胡德恒501X</v>
      </c>
      <c r="B66" s="7" t="s">
        <v>1803</v>
      </c>
      <c r="C66" s="7" t="s">
        <v>1457</v>
      </c>
      <c r="D66" s="7">
        <v>54</v>
      </c>
      <c r="E66" s="7" t="s">
        <v>1804</v>
      </c>
      <c r="F66" s="7" t="s">
        <v>25952</v>
      </c>
      <c r="G66" s="7" t="s">
        <v>25953</v>
      </c>
      <c r="H66" s="7" t="s">
        <v>1450</v>
      </c>
      <c r="I66" s="7" t="s">
        <v>25954</v>
      </c>
      <c r="J66" s="7" t="s">
        <v>1452</v>
      </c>
      <c r="K66" s="7" t="s">
        <v>213</v>
      </c>
      <c r="L66" s="7" t="s">
        <v>214</v>
      </c>
      <c r="M66" s="7" t="s">
        <v>1461</v>
      </c>
      <c r="N66" s="7" t="s">
        <v>23</v>
      </c>
      <c r="O66" s="11">
        <v>12</v>
      </c>
      <c r="P66" s="11">
        <v>7</v>
      </c>
      <c r="Q66" s="11">
        <v>3</v>
      </c>
      <c r="R66" s="11">
        <f t="shared" si="5"/>
        <v>9</v>
      </c>
      <c r="S66" s="11" t="s">
        <v>1455</v>
      </c>
      <c r="U66" t="str">
        <f t="shared" si="1"/>
        <v>是</v>
      </c>
    </row>
    <row r="67" spans="1:21">
      <c r="A67" s="2" t="str">
        <f>K67&amp;MID(L:L,15,4)</f>
        <v>黄伟友0936</v>
      </c>
      <c r="B67" s="7" t="s">
        <v>1808</v>
      </c>
      <c r="C67" s="7" t="s">
        <v>1446</v>
      </c>
      <c r="D67" s="7">
        <v>43</v>
      </c>
      <c r="E67" s="7" t="s">
        <v>1809</v>
      </c>
      <c r="F67" s="7" t="s">
        <v>25955</v>
      </c>
      <c r="G67" s="7" t="s">
        <v>25956</v>
      </c>
      <c r="H67" s="7" t="s">
        <v>1450</v>
      </c>
      <c r="I67" s="7" t="s">
        <v>6284</v>
      </c>
      <c r="J67" s="7" t="s">
        <v>1452</v>
      </c>
      <c r="K67" s="7" t="s">
        <v>1020</v>
      </c>
      <c r="L67" s="7" t="s">
        <v>1021</v>
      </c>
      <c r="M67" s="7" t="s">
        <v>1453</v>
      </c>
      <c r="N67" s="7" t="s">
        <v>23</v>
      </c>
      <c r="O67" s="11">
        <v>2</v>
      </c>
      <c r="P67" s="11">
        <v>2</v>
      </c>
      <c r="Q67" s="11">
        <v>1.5</v>
      </c>
      <c r="R67" s="11">
        <f t="shared" si="5"/>
        <v>0.5</v>
      </c>
      <c r="S67" s="11" t="s">
        <v>1455</v>
      </c>
      <c r="U67" t="str">
        <f t="shared" ref="U67:U130" si="6">S67</f>
        <v>是</v>
      </c>
    </row>
    <row r="68" spans="1:21">
      <c r="A68" s="2" t="str">
        <f>K68&amp;MID(L:L,15,4)</f>
        <v>刘日香1224</v>
      </c>
      <c r="B68" s="7" t="s">
        <v>1813</v>
      </c>
      <c r="C68" s="7" t="s">
        <v>1446</v>
      </c>
      <c r="D68" s="7">
        <v>43</v>
      </c>
      <c r="E68" s="7" t="s">
        <v>1814</v>
      </c>
      <c r="F68" s="7" t="s">
        <v>25957</v>
      </c>
      <c r="G68" s="7" t="s">
        <v>25958</v>
      </c>
      <c r="H68" s="7" t="s">
        <v>1450</v>
      </c>
      <c r="I68" s="7" t="s">
        <v>25959</v>
      </c>
      <c r="J68" s="7" t="s">
        <v>1452</v>
      </c>
      <c r="K68" s="7" t="s">
        <v>986</v>
      </c>
      <c r="L68" s="7" t="s">
        <v>987</v>
      </c>
      <c r="M68" s="7" t="s">
        <v>1453</v>
      </c>
      <c r="N68" s="7" t="s">
        <v>23</v>
      </c>
      <c r="O68" s="11">
        <v>2</v>
      </c>
      <c r="P68" s="11">
        <v>33</v>
      </c>
      <c r="Q68" s="11">
        <v>1.5</v>
      </c>
      <c r="R68" s="11">
        <f t="shared" si="5"/>
        <v>0.5</v>
      </c>
      <c r="S68" s="11" t="s">
        <v>1455</v>
      </c>
      <c r="U68" t="str">
        <f t="shared" si="6"/>
        <v>是</v>
      </c>
    </row>
    <row r="69" spans="1:21">
      <c r="A69" s="2" t="str">
        <f>K69&amp;MID(L:L,15,4)</f>
        <v>卢悦群122X</v>
      </c>
      <c r="B69" s="7" t="s">
        <v>1818</v>
      </c>
      <c r="C69" s="7" t="s">
        <v>1446</v>
      </c>
      <c r="D69" s="7">
        <v>47</v>
      </c>
      <c r="E69" s="7" t="s">
        <v>1819</v>
      </c>
      <c r="F69" s="7" t="s">
        <v>25960</v>
      </c>
      <c r="G69" s="7" t="s">
        <v>25961</v>
      </c>
      <c r="H69" s="7" t="s">
        <v>1450</v>
      </c>
      <c r="I69" s="7" t="s">
        <v>25962</v>
      </c>
      <c r="J69" s="7" t="s">
        <v>1452</v>
      </c>
      <c r="K69" s="7" t="s">
        <v>993</v>
      </c>
      <c r="L69" s="7" t="s">
        <v>994</v>
      </c>
      <c r="M69" s="7" t="s">
        <v>1453</v>
      </c>
      <c r="N69" s="7" t="s">
        <v>23</v>
      </c>
      <c r="O69" s="11">
        <v>7</v>
      </c>
      <c r="P69" s="11">
        <v>41</v>
      </c>
      <c r="Q69" s="11">
        <v>1.5</v>
      </c>
      <c r="R69" s="11">
        <f t="shared" si="5"/>
        <v>5.5</v>
      </c>
      <c r="S69" s="11" t="s">
        <v>1455</v>
      </c>
      <c r="U69" t="str">
        <f t="shared" si="6"/>
        <v>是</v>
      </c>
    </row>
    <row r="70" spans="1:21">
      <c r="A70" s="2" t="str">
        <f>K70&amp;MID(L:L,15,4)</f>
        <v>黄文辉1238</v>
      </c>
      <c r="B70" s="7" t="s">
        <v>1823</v>
      </c>
      <c r="C70" s="7" t="s">
        <v>1446</v>
      </c>
      <c r="D70" s="7">
        <v>58</v>
      </c>
      <c r="E70" s="7" t="s">
        <v>1824</v>
      </c>
      <c r="F70" s="7" t="s">
        <v>25963</v>
      </c>
      <c r="G70" s="7" t="s">
        <v>25964</v>
      </c>
      <c r="H70" s="7" t="s">
        <v>1450</v>
      </c>
      <c r="I70" s="7" t="s">
        <v>25965</v>
      </c>
      <c r="J70" s="7" t="s">
        <v>1452</v>
      </c>
      <c r="K70" s="7" t="s">
        <v>1059</v>
      </c>
      <c r="L70" s="7" t="s">
        <v>1060</v>
      </c>
      <c r="M70" s="7" t="s">
        <v>1453</v>
      </c>
      <c r="N70" s="7" t="s">
        <v>23</v>
      </c>
      <c r="O70" s="11">
        <v>2</v>
      </c>
      <c r="P70" s="11">
        <v>2</v>
      </c>
      <c r="Q70" s="11">
        <v>1.5</v>
      </c>
      <c r="R70" s="11">
        <f t="shared" si="5"/>
        <v>0.5</v>
      </c>
      <c r="S70" s="11" t="s">
        <v>1455</v>
      </c>
      <c r="U70" t="str">
        <f t="shared" si="6"/>
        <v>是</v>
      </c>
    </row>
    <row r="71" spans="1:21">
      <c r="A71" s="2" t="str">
        <f>K71&amp;MID(L:L,15,4)</f>
        <v>阳乐0042</v>
      </c>
      <c r="B71" s="7" t="s">
        <v>1828</v>
      </c>
      <c r="C71" s="7" t="s">
        <v>1446</v>
      </c>
      <c r="D71" s="7">
        <v>35</v>
      </c>
      <c r="E71" s="7" t="s">
        <v>1128</v>
      </c>
      <c r="F71" s="7" t="s">
        <v>25966</v>
      </c>
      <c r="G71" s="7" t="s">
        <v>25967</v>
      </c>
      <c r="H71" s="7" t="s">
        <v>1450</v>
      </c>
      <c r="I71" s="7" t="s">
        <v>1586</v>
      </c>
      <c r="J71" s="7" t="s">
        <v>1452</v>
      </c>
      <c r="K71" s="7" t="s">
        <v>1125</v>
      </c>
      <c r="L71" s="7" t="s">
        <v>1126</v>
      </c>
      <c r="M71" s="7" t="s">
        <v>1461</v>
      </c>
      <c r="N71" s="7" t="s">
        <v>1454</v>
      </c>
      <c r="O71" s="11">
        <v>3</v>
      </c>
      <c r="P71" s="11">
        <v>22</v>
      </c>
      <c r="Q71" s="11">
        <v>3</v>
      </c>
      <c r="R71" s="11">
        <f t="shared" si="5"/>
        <v>0</v>
      </c>
      <c r="S71" s="11" t="s">
        <v>1455</v>
      </c>
      <c r="U71" t="str">
        <f t="shared" si="6"/>
        <v>是</v>
      </c>
    </row>
    <row r="72" spans="1:21">
      <c r="A72" s="2" t="str">
        <f>K72&amp;MID(L:L,15,4)</f>
        <v>侯金有062X</v>
      </c>
      <c r="B72" s="7" t="s">
        <v>1832</v>
      </c>
      <c r="C72" s="7" t="s">
        <v>1457</v>
      </c>
      <c r="D72" s="7">
        <v>37</v>
      </c>
      <c r="E72" s="7" t="s">
        <v>1833</v>
      </c>
      <c r="F72" s="7" t="s">
        <v>25968</v>
      </c>
      <c r="G72" s="7" t="s">
        <v>25969</v>
      </c>
      <c r="H72" s="7" t="s">
        <v>1450</v>
      </c>
      <c r="I72" s="7" t="s">
        <v>25970</v>
      </c>
      <c r="J72" s="7" t="s">
        <v>1452</v>
      </c>
      <c r="K72" s="7" t="s">
        <v>210</v>
      </c>
      <c r="L72" s="7" t="s">
        <v>211</v>
      </c>
      <c r="M72" s="7" t="s">
        <v>1453</v>
      </c>
      <c r="N72" s="7" t="s">
        <v>23</v>
      </c>
      <c r="O72" s="11">
        <v>2</v>
      </c>
      <c r="P72" s="11">
        <v>10</v>
      </c>
      <c r="Q72" s="11">
        <v>1.5</v>
      </c>
      <c r="R72" s="11">
        <f t="shared" si="5"/>
        <v>0.5</v>
      </c>
      <c r="S72" s="11" t="s">
        <v>1455</v>
      </c>
      <c r="U72" t="str">
        <f t="shared" si="6"/>
        <v>是</v>
      </c>
    </row>
    <row r="73" spans="1:21">
      <c r="A73" s="2" t="str">
        <f>K73&amp;MID(L:L,15,4)</f>
        <v>陈伟安0076</v>
      </c>
      <c r="B73" s="7" t="s">
        <v>3150</v>
      </c>
      <c r="C73" s="7" t="s">
        <v>1446</v>
      </c>
      <c r="D73" s="7">
        <v>42</v>
      </c>
      <c r="E73" s="7" t="s">
        <v>3151</v>
      </c>
      <c r="F73" s="7" t="s">
        <v>25971</v>
      </c>
      <c r="G73" s="7" t="s">
        <v>25972</v>
      </c>
      <c r="H73" s="7" t="s">
        <v>1450</v>
      </c>
      <c r="I73" s="7" t="s">
        <v>25973</v>
      </c>
      <c r="J73" s="7" t="s">
        <v>1452</v>
      </c>
      <c r="K73" s="7" t="s">
        <v>89</v>
      </c>
      <c r="L73" s="7" t="s">
        <v>90</v>
      </c>
      <c r="M73" s="7" t="s">
        <v>1453</v>
      </c>
      <c r="N73" s="7" t="s">
        <v>23</v>
      </c>
      <c r="O73" s="11">
        <v>11</v>
      </c>
      <c r="P73" s="11">
        <v>16</v>
      </c>
      <c r="Q73" s="11">
        <v>1.5</v>
      </c>
      <c r="R73" s="11">
        <f t="shared" si="5"/>
        <v>9.5</v>
      </c>
      <c r="S73" s="11" t="s">
        <v>1455</v>
      </c>
      <c r="U73" t="str">
        <f t="shared" si="6"/>
        <v>是</v>
      </c>
    </row>
    <row r="74" spans="1:21">
      <c r="A74" s="2" t="str">
        <f>K74&amp;MID(L:L,15,4)</f>
        <v>梁国威2117</v>
      </c>
      <c r="B74" s="7" t="s">
        <v>1679</v>
      </c>
      <c r="C74" s="7" t="s">
        <v>1446</v>
      </c>
      <c r="D74" s="7">
        <v>35</v>
      </c>
      <c r="E74" s="7" t="s">
        <v>1680</v>
      </c>
      <c r="F74" s="7" t="s">
        <v>25974</v>
      </c>
      <c r="G74" s="7" t="s">
        <v>25975</v>
      </c>
      <c r="H74" s="7" t="s">
        <v>1450</v>
      </c>
      <c r="I74" s="7" t="s">
        <v>5083</v>
      </c>
      <c r="J74" s="7" t="s">
        <v>1452</v>
      </c>
      <c r="K74" s="7" t="s">
        <v>1055</v>
      </c>
      <c r="L74" s="7" t="s">
        <v>1056</v>
      </c>
      <c r="M74" s="7" t="s">
        <v>1561</v>
      </c>
      <c r="N74" s="7" t="s">
        <v>23</v>
      </c>
      <c r="O74" s="11">
        <v>3</v>
      </c>
      <c r="P74" s="11">
        <v>18</v>
      </c>
      <c r="Q74" s="11">
        <v>3</v>
      </c>
      <c r="R74" s="11">
        <f t="shared" si="5"/>
        <v>0</v>
      </c>
      <c r="S74" s="11" t="s">
        <v>1455</v>
      </c>
      <c r="U74" t="str">
        <f t="shared" si="6"/>
        <v>是</v>
      </c>
    </row>
    <row r="75" spans="1:21">
      <c r="A75" s="2" t="str">
        <f>K75&amp;MID(L:L,15,4)</f>
        <v>张金就3326</v>
      </c>
      <c r="B75" s="7" t="s">
        <v>1468</v>
      </c>
      <c r="C75" s="7" t="s">
        <v>1446</v>
      </c>
      <c r="D75" s="7">
        <v>41</v>
      </c>
      <c r="E75" s="7" t="s">
        <v>1096</v>
      </c>
      <c r="F75" s="7" t="s">
        <v>25976</v>
      </c>
      <c r="G75" s="7" t="s">
        <v>25977</v>
      </c>
      <c r="H75" s="7" t="s">
        <v>1450</v>
      </c>
      <c r="I75" s="7" t="s">
        <v>25978</v>
      </c>
      <c r="J75" s="7" t="s">
        <v>1452</v>
      </c>
      <c r="K75" s="7" t="s">
        <v>1292</v>
      </c>
      <c r="L75" s="7" t="s">
        <v>1293</v>
      </c>
      <c r="M75" s="7" t="s">
        <v>1461</v>
      </c>
      <c r="N75" s="7" t="s">
        <v>1462</v>
      </c>
      <c r="O75" s="11">
        <v>3</v>
      </c>
      <c r="P75" s="11">
        <v>25</v>
      </c>
      <c r="Q75" s="11">
        <v>2.5</v>
      </c>
      <c r="R75" s="11">
        <f t="shared" si="5"/>
        <v>0.5</v>
      </c>
      <c r="S75" s="11" t="s">
        <v>1455</v>
      </c>
      <c r="U75" t="str">
        <f t="shared" si="6"/>
        <v>是</v>
      </c>
    </row>
    <row r="76" spans="1:21">
      <c r="A76" s="2" t="str">
        <f>K76&amp;MID(L:L,15,4)</f>
        <v>周丽银1561</v>
      </c>
      <c r="B76" s="7" t="s">
        <v>1848</v>
      </c>
      <c r="C76" s="7" t="s">
        <v>1457</v>
      </c>
      <c r="D76" s="7">
        <v>38</v>
      </c>
      <c r="E76" s="7" t="s">
        <v>1849</v>
      </c>
      <c r="F76" s="7" t="s">
        <v>25979</v>
      </c>
      <c r="G76" s="7" t="s">
        <v>25980</v>
      </c>
      <c r="H76" s="7" t="s">
        <v>1450</v>
      </c>
      <c r="I76" s="7" t="s">
        <v>25981</v>
      </c>
      <c r="J76" s="7" t="s">
        <v>1452</v>
      </c>
      <c r="K76" s="7" t="s">
        <v>692</v>
      </c>
      <c r="L76" s="7" t="s">
        <v>693</v>
      </c>
      <c r="M76" s="7" t="s">
        <v>1453</v>
      </c>
      <c r="N76" s="7" t="s">
        <v>23</v>
      </c>
      <c r="O76" s="11">
        <v>10</v>
      </c>
      <c r="P76" s="11">
        <v>49</v>
      </c>
      <c r="Q76" s="11">
        <v>1.5</v>
      </c>
      <c r="R76" s="11">
        <f t="shared" si="5"/>
        <v>8.5</v>
      </c>
      <c r="S76" s="11" t="s">
        <v>1455</v>
      </c>
      <c r="U76" t="str">
        <f t="shared" si="6"/>
        <v>是</v>
      </c>
    </row>
    <row r="77" spans="1:21">
      <c r="A77" s="2" t="str">
        <f>K77&amp;MID(L:L,15,4)</f>
        <v>蓝银杏5166</v>
      </c>
      <c r="B77" s="7" t="s">
        <v>1853</v>
      </c>
      <c r="C77" s="7" t="s">
        <v>1457</v>
      </c>
      <c r="D77" s="7">
        <v>62</v>
      </c>
      <c r="E77" s="7" t="s">
        <v>1854</v>
      </c>
      <c r="F77" s="7" t="s">
        <v>25982</v>
      </c>
      <c r="G77" s="7" t="s">
        <v>25983</v>
      </c>
      <c r="H77" s="7" t="s">
        <v>1450</v>
      </c>
      <c r="I77" s="7" t="s">
        <v>6241</v>
      </c>
      <c r="J77" s="7" t="s">
        <v>1452</v>
      </c>
      <c r="K77" s="7" t="s">
        <v>204</v>
      </c>
      <c r="L77" s="7" t="s">
        <v>205</v>
      </c>
      <c r="M77" s="7" t="s">
        <v>1461</v>
      </c>
      <c r="N77" s="7" t="s">
        <v>23</v>
      </c>
      <c r="O77" s="11">
        <v>3</v>
      </c>
      <c r="P77" s="11">
        <v>41</v>
      </c>
      <c r="Q77" s="11">
        <v>3</v>
      </c>
      <c r="R77" s="11">
        <f t="shared" si="5"/>
        <v>0</v>
      </c>
      <c r="S77" s="11" t="s">
        <v>1455</v>
      </c>
      <c r="U77" t="str">
        <f t="shared" si="6"/>
        <v>是</v>
      </c>
    </row>
    <row r="78" spans="1:21">
      <c r="A78" s="2" t="str">
        <f>K78&amp;MID(L:L,15,4)</f>
        <v>谢顺芝3924</v>
      </c>
      <c r="B78" s="7" t="s">
        <v>1858</v>
      </c>
      <c r="C78" s="7" t="s">
        <v>1446</v>
      </c>
      <c r="D78" s="7">
        <v>51</v>
      </c>
      <c r="E78" s="7" t="s">
        <v>1859</v>
      </c>
      <c r="F78" s="7" t="s">
        <v>25984</v>
      </c>
      <c r="G78" s="7" t="s">
        <v>25985</v>
      </c>
      <c r="H78" s="7" t="s">
        <v>1450</v>
      </c>
      <c r="I78" s="7" t="s">
        <v>21148</v>
      </c>
      <c r="J78" s="7" t="s">
        <v>1452</v>
      </c>
      <c r="K78" s="7" t="s">
        <v>642</v>
      </c>
      <c r="L78" s="7" t="s">
        <v>643</v>
      </c>
      <c r="M78" s="7" t="s">
        <v>1453</v>
      </c>
      <c r="N78" s="7" t="s">
        <v>1467</v>
      </c>
      <c r="O78" s="11">
        <v>2</v>
      </c>
      <c r="P78" s="11">
        <v>0</v>
      </c>
      <c r="Q78" s="11">
        <v>1.5</v>
      </c>
      <c r="R78" s="11">
        <f t="shared" si="5"/>
        <v>0.5</v>
      </c>
      <c r="S78" s="11" t="s">
        <v>1455</v>
      </c>
      <c r="U78" t="str">
        <f t="shared" si="6"/>
        <v>是</v>
      </c>
    </row>
    <row r="79" spans="1:21">
      <c r="A79" s="2" t="str">
        <f>K79&amp;MID(L:L,15,4)</f>
        <v>胡继淑0947</v>
      </c>
      <c r="B79" s="7" t="s">
        <v>16563</v>
      </c>
      <c r="C79" s="7" t="s">
        <v>1446</v>
      </c>
      <c r="D79" s="7">
        <v>44</v>
      </c>
      <c r="E79" s="7" t="s">
        <v>16564</v>
      </c>
      <c r="F79" s="7" t="s">
        <v>25986</v>
      </c>
      <c r="G79" s="7" t="s">
        <v>25987</v>
      </c>
      <c r="H79" s="7" t="s">
        <v>1450</v>
      </c>
      <c r="I79" s="7" t="s">
        <v>25988</v>
      </c>
      <c r="J79" s="7" t="s">
        <v>1452</v>
      </c>
      <c r="K79" s="7" t="s">
        <v>188</v>
      </c>
      <c r="L79" s="7" t="s">
        <v>189</v>
      </c>
      <c r="M79" s="7" t="s">
        <v>1461</v>
      </c>
      <c r="N79" s="7" t="s">
        <v>23</v>
      </c>
      <c r="O79" s="11">
        <v>3</v>
      </c>
      <c r="P79" s="11">
        <v>55</v>
      </c>
      <c r="Q79" s="11">
        <v>3</v>
      </c>
      <c r="R79" s="11">
        <f t="shared" si="5"/>
        <v>0</v>
      </c>
      <c r="S79" s="11" t="s">
        <v>1455</v>
      </c>
      <c r="U79" t="str">
        <f t="shared" si="6"/>
        <v>是</v>
      </c>
    </row>
    <row r="80" spans="1:21">
      <c r="A80" s="2" t="str">
        <f>K80&amp;MID(L:L,15,4)</f>
        <v>周群9567</v>
      </c>
      <c r="B80" s="7" t="s">
        <v>1871</v>
      </c>
      <c r="C80" s="7" t="s">
        <v>1457</v>
      </c>
      <c r="D80" s="7">
        <v>48</v>
      </c>
      <c r="E80" s="7" t="s">
        <v>1872</v>
      </c>
      <c r="F80" s="7" t="s">
        <v>25989</v>
      </c>
      <c r="G80" s="7" t="s">
        <v>25990</v>
      </c>
      <c r="H80" s="7" t="s">
        <v>1450</v>
      </c>
      <c r="I80" s="7" t="s">
        <v>21077</v>
      </c>
      <c r="J80" s="7" t="s">
        <v>1452</v>
      </c>
      <c r="K80" s="7" t="s">
        <v>619</v>
      </c>
      <c r="L80" s="7" t="s">
        <v>620</v>
      </c>
      <c r="M80" s="7" t="s">
        <v>1461</v>
      </c>
      <c r="N80" s="7" t="s">
        <v>23</v>
      </c>
      <c r="O80" s="11">
        <v>3</v>
      </c>
      <c r="P80" s="11">
        <v>15</v>
      </c>
      <c r="Q80" s="11">
        <v>3</v>
      </c>
      <c r="R80" s="11">
        <f t="shared" si="5"/>
        <v>0</v>
      </c>
      <c r="S80" s="11" t="s">
        <v>1455</v>
      </c>
      <c r="U80" t="str">
        <f t="shared" si="6"/>
        <v>是</v>
      </c>
    </row>
    <row r="81" spans="1:21">
      <c r="A81" s="2" t="str">
        <f>K81&amp;MID(L:L,15,4)</f>
        <v>孔庆彬0915</v>
      </c>
      <c r="B81" s="7" t="s">
        <v>1882</v>
      </c>
      <c r="C81" s="7" t="s">
        <v>1446</v>
      </c>
      <c r="D81" s="7">
        <v>37</v>
      </c>
      <c r="E81" s="7" t="s">
        <v>1883</v>
      </c>
      <c r="F81" s="7" t="s">
        <v>25991</v>
      </c>
      <c r="G81" s="7" t="s">
        <v>25992</v>
      </c>
      <c r="H81" s="7" t="s">
        <v>1450</v>
      </c>
      <c r="I81" s="7" t="s">
        <v>6777</v>
      </c>
      <c r="J81" s="7" t="s">
        <v>1452</v>
      </c>
      <c r="K81" s="7" t="s">
        <v>322</v>
      </c>
      <c r="L81" s="7" t="s">
        <v>323</v>
      </c>
      <c r="M81" s="7" t="s">
        <v>1453</v>
      </c>
      <c r="N81" s="7" t="s">
        <v>23</v>
      </c>
      <c r="O81" s="11">
        <v>1</v>
      </c>
      <c r="P81" s="11">
        <v>30</v>
      </c>
      <c r="Q81" s="11">
        <v>1.5</v>
      </c>
      <c r="R81" s="11">
        <v>0</v>
      </c>
      <c r="S81" s="11" t="s">
        <v>1455</v>
      </c>
      <c r="U81" t="str">
        <f t="shared" si="6"/>
        <v>是</v>
      </c>
    </row>
    <row r="82" spans="1:21">
      <c r="A82" s="2" t="str">
        <f>K82&amp;MID(L:L,15,4)</f>
        <v>叶满0046</v>
      </c>
      <c r="B82" s="7" t="s">
        <v>1887</v>
      </c>
      <c r="C82" s="7" t="s">
        <v>1446</v>
      </c>
      <c r="D82" s="7">
        <v>51</v>
      </c>
      <c r="E82" s="7" t="s">
        <v>1888</v>
      </c>
      <c r="F82" s="7" t="s">
        <v>25993</v>
      </c>
      <c r="G82" s="7" t="s">
        <v>25994</v>
      </c>
      <c r="H82" s="7" t="s">
        <v>1450</v>
      </c>
      <c r="I82" s="7" t="s">
        <v>25995</v>
      </c>
      <c r="J82" s="7" t="s">
        <v>1452</v>
      </c>
      <c r="K82" s="7" t="s">
        <v>909</v>
      </c>
      <c r="L82" s="7" t="s">
        <v>910</v>
      </c>
      <c r="M82" s="7" t="s">
        <v>1453</v>
      </c>
      <c r="N82" s="7" t="s">
        <v>1454</v>
      </c>
      <c r="O82" s="11">
        <v>1</v>
      </c>
      <c r="P82" s="11">
        <v>45</v>
      </c>
      <c r="Q82" s="11">
        <v>1.5</v>
      </c>
      <c r="R82" s="11">
        <v>0</v>
      </c>
      <c r="S82" s="11" t="s">
        <v>1455</v>
      </c>
      <c r="U82" t="str">
        <f t="shared" si="6"/>
        <v>是</v>
      </c>
    </row>
    <row r="83" spans="1:21">
      <c r="A83" s="2" t="str">
        <f>K83&amp;MID(L:L,15,4)</f>
        <v>朱毅0044</v>
      </c>
      <c r="B83" s="7" t="s">
        <v>1892</v>
      </c>
      <c r="C83" s="7" t="s">
        <v>1446</v>
      </c>
      <c r="D83" s="7">
        <v>48</v>
      </c>
      <c r="E83" s="7" t="s">
        <v>1893</v>
      </c>
      <c r="F83" s="7" t="s">
        <v>25996</v>
      </c>
      <c r="G83" s="7" t="s">
        <v>25997</v>
      </c>
      <c r="H83" s="7" t="s">
        <v>1450</v>
      </c>
      <c r="I83" s="7" t="s">
        <v>25998</v>
      </c>
      <c r="J83" s="7" t="s">
        <v>1452</v>
      </c>
      <c r="K83" s="7" t="s">
        <v>1044</v>
      </c>
      <c r="L83" s="7" t="s">
        <v>1897</v>
      </c>
      <c r="M83" s="7" t="s">
        <v>1461</v>
      </c>
      <c r="N83" s="7" t="s">
        <v>1454</v>
      </c>
      <c r="O83" s="11">
        <v>4</v>
      </c>
      <c r="P83" s="11">
        <v>16</v>
      </c>
      <c r="Q83" s="11">
        <v>3</v>
      </c>
      <c r="R83" s="11">
        <f t="shared" ref="R83:R109" si="7">O83-Q83</f>
        <v>1</v>
      </c>
      <c r="S83" s="11" t="s">
        <v>1455</v>
      </c>
      <c r="U83" t="str">
        <f t="shared" si="6"/>
        <v>是</v>
      </c>
    </row>
    <row r="84" spans="1:21">
      <c r="A84" s="2" t="str">
        <f>K84&amp;MID(L:L,15,4)</f>
        <v>彭次光5430</v>
      </c>
      <c r="B84" s="7" t="s">
        <v>1898</v>
      </c>
      <c r="C84" s="7" t="s">
        <v>1446</v>
      </c>
      <c r="D84" s="7">
        <v>56</v>
      </c>
      <c r="E84" s="7" t="s">
        <v>1899</v>
      </c>
      <c r="F84" s="7" t="s">
        <v>25999</v>
      </c>
      <c r="G84" s="7" t="s">
        <v>26000</v>
      </c>
      <c r="H84" s="7" t="s">
        <v>1450</v>
      </c>
      <c r="I84" s="7" t="s">
        <v>15100</v>
      </c>
      <c r="J84" s="7" t="s">
        <v>1452</v>
      </c>
      <c r="K84" s="7" t="s">
        <v>512</v>
      </c>
      <c r="L84" s="7" t="s">
        <v>513</v>
      </c>
      <c r="M84" s="7" t="s">
        <v>1453</v>
      </c>
      <c r="N84" s="7" t="s">
        <v>23</v>
      </c>
      <c r="O84" s="11">
        <v>2</v>
      </c>
      <c r="P84" s="11">
        <v>7</v>
      </c>
      <c r="Q84" s="11">
        <v>1.5</v>
      </c>
      <c r="R84" s="11">
        <f t="shared" si="7"/>
        <v>0.5</v>
      </c>
      <c r="S84" s="11" t="s">
        <v>1455</v>
      </c>
      <c r="U84" t="str">
        <f t="shared" si="6"/>
        <v>是</v>
      </c>
    </row>
    <row r="85" spans="1:21">
      <c r="A85" s="2" t="str">
        <f>K85&amp;MID(L:L,15,4)</f>
        <v>梁梅芳5148</v>
      </c>
      <c r="B85" s="7" t="s">
        <v>1949</v>
      </c>
      <c r="C85" s="7" t="s">
        <v>1457</v>
      </c>
      <c r="D85" s="7">
        <v>53</v>
      </c>
      <c r="E85" s="7" t="s">
        <v>1950</v>
      </c>
      <c r="F85" s="7" t="s">
        <v>26001</v>
      </c>
      <c r="G85" s="7" t="s">
        <v>26002</v>
      </c>
      <c r="H85" s="7" t="s">
        <v>1450</v>
      </c>
      <c r="I85" s="7" t="s">
        <v>10309</v>
      </c>
      <c r="J85" s="7" t="s">
        <v>1452</v>
      </c>
      <c r="K85" s="7" t="s">
        <v>305</v>
      </c>
      <c r="L85" s="7" t="s">
        <v>306</v>
      </c>
      <c r="M85" s="7" t="s">
        <v>1461</v>
      </c>
      <c r="N85" s="7" t="s">
        <v>23</v>
      </c>
      <c r="O85" s="11">
        <v>3</v>
      </c>
      <c r="P85" s="11">
        <v>14</v>
      </c>
      <c r="Q85" s="11">
        <v>3</v>
      </c>
      <c r="R85" s="11">
        <f t="shared" si="7"/>
        <v>0</v>
      </c>
      <c r="S85" s="11" t="s">
        <v>1455</v>
      </c>
      <c r="U85" t="str">
        <f t="shared" si="6"/>
        <v>是</v>
      </c>
    </row>
    <row r="86" spans="1:21">
      <c r="A86" s="2" t="str">
        <f>K86&amp;MID(L:L,15,4)</f>
        <v>苏雪珍0680</v>
      </c>
      <c r="B86" s="7" t="s">
        <v>1903</v>
      </c>
      <c r="C86" s="7" t="s">
        <v>1446</v>
      </c>
      <c r="D86" s="7">
        <v>53</v>
      </c>
      <c r="E86" s="7" t="s">
        <v>1904</v>
      </c>
      <c r="F86" s="7" t="s">
        <v>26003</v>
      </c>
      <c r="G86" s="7" t="s">
        <v>26004</v>
      </c>
      <c r="H86" s="7" t="s">
        <v>1450</v>
      </c>
      <c r="I86" s="7" t="s">
        <v>26005</v>
      </c>
      <c r="J86" s="7" t="s">
        <v>1452</v>
      </c>
      <c r="K86" s="7" t="s">
        <v>490</v>
      </c>
      <c r="L86" s="7" t="s">
        <v>491</v>
      </c>
      <c r="M86" s="7" t="s">
        <v>1453</v>
      </c>
      <c r="N86" s="7" t="s">
        <v>23</v>
      </c>
      <c r="O86" s="11">
        <v>12</v>
      </c>
      <c r="P86" s="11">
        <v>0</v>
      </c>
      <c r="Q86" s="11">
        <v>1.5</v>
      </c>
      <c r="R86" s="11">
        <f t="shared" si="7"/>
        <v>10.5</v>
      </c>
      <c r="S86" s="11" t="s">
        <v>1520</v>
      </c>
      <c r="U86" t="str">
        <f t="shared" si="6"/>
        <v>否</v>
      </c>
    </row>
    <row r="87" spans="1:21">
      <c r="A87" s="2" t="str">
        <f>K87&amp;MID(L:L,15,4)</f>
        <v>江和好0024</v>
      </c>
      <c r="B87" s="7" t="s">
        <v>18006</v>
      </c>
      <c r="C87" s="7" t="s">
        <v>1457</v>
      </c>
      <c r="D87" s="7">
        <v>40</v>
      </c>
      <c r="E87" s="7" t="s">
        <v>18007</v>
      </c>
      <c r="F87" s="7" t="s">
        <v>26006</v>
      </c>
      <c r="G87" s="7" t="s">
        <v>26007</v>
      </c>
      <c r="H87" s="7" t="s">
        <v>1450</v>
      </c>
      <c r="I87" s="7" t="s">
        <v>26008</v>
      </c>
      <c r="J87" s="7" t="s">
        <v>1452</v>
      </c>
      <c r="K87" s="7" t="s">
        <v>297</v>
      </c>
      <c r="L87" s="7" t="s">
        <v>298</v>
      </c>
      <c r="M87" s="7" t="s">
        <v>1453</v>
      </c>
      <c r="N87" s="7" t="s">
        <v>23</v>
      </c>
      <c r="O87" s="11">
        <v>2</v>
      </c>
      <c r="P87" s="11">
        <v>46</v>
      </c>
      <c r="Q87" s="11">
        <v>1.5</v>
      </c>
      <c r="R87" s="11">
        <f t="shared" si="7"/>
        <v>0.5</v>
      </c>
      <c r="S87" s="11" t="s">
        <v>1455</v>
      </c>
      <c r="U87" t="str">
        <f t="shared" si="6"/>
        <v>是</v>
      </c>
    </row>
    <row r="88" spans="1:21">
      <c r="A88" s="2" t="str">
        <f>K88&amp;MID(L:L,15,4)</f>
        <v>邝鉴谦1213</v>
      </c>
      <c r="B88" s="7" t="s">
        <v>1908</v>
      </c>
      <c r="C88" s="7" t="s">
        <v>1457</v>
      </c>
      <c r="D88" s="7">
        <v>37</v>
      </c>
      <c r="E88" s="7" t="s">
        <v>1909</v>
      </c>
      <c r="F88" s="7" t="s">
        <v>26009</v>
      </c>
      <c r="G88" s="7" t="s">
        <v>26010</v>
      </c>
      <c r="H88" s="7" t="s">
        <v>1912</v>
      </c>
      <c r="I88" s="7" t="s">
        <v>16746</v>
      </c>
      <c r="J88" s="7" t="s">
        <v>1452</v>
      </c>
      <c r="K88" s="7" t="s">
        <v>329</v>
      </c>
      <c r="L88" s="7" t="s">
        <v>330</v>
      </c>
      <c r="M88" s="7" t="s">
        <v>1453</v>
      </c>
      <c r="N88" s="7" t="s">
        <v>23</v>
      </c>
      <c r="O88" s="11">
        <v>2</v>
      </c>
      <c r="P88" s="11">
        <v>9</v>
      </c>
      <c r="Q88" s="11">
        <v>1.5</v>
      </c>
      <c r="R88" s="11">
        <f t="shared" si="7"/>
        <v>0.5</v>
      </c>
      <c r="S88" s="11" t="s">
        <v>1455</v>
      </c>
      <c r="U88" t="str">
        <f t="shared" si="6"/>
        <v>是</v>
      </c>
    </row>
    <row r="89" spans="1:21">
      <c r="A89" s="2" t="str">
        <f>K89&amp;MID(L:L,15,4)</f>
        <v>卢宜才0035</v>
      </c>
      <c r="B89" s="7" t="s">
        <v>1914</v>
      </c>
      <c r="C89" s="7" t="s">
        <v>1446</v>
      </c>
      <c r="D89" s="7">
        <v>51</v>
      </c>
      <c r="E89" s="7" t="s">
        <v>1915</v>
      </c>
      <c r="F89" s="7" t="s">
        <v>26011</v>
      </c>
      <c r="G89" s="7" t="s">
        <v>25821</v>
      </c>
      <c r="H89" s="7" t="s">
        <v>1450</v>
      </c>
      <c r="I89" s="7" t="s">
        <v>26012</v>
      </c>
      <c r="J89" s="7" t="s">
        <v>1452</v>
      </c>
      <c r="K89" s="7" t="s">
        <v>461</v>
      </c>
      <c r="L89" s="7" t="s">
        <v>462</v>
      </c>
      <c r="M89" s="7" t="s">
        <v>1461</v>
      </c>
      <c r="N89" s="7" t="s">
        <v>23</v>
      </c>
      <c r="O89" s="11">
        <v>4</v>
      </c>
      <c r="P89" s="11">
        <v>27</v>
      </c>
      <c r="Q89" s="11">
        <v>3</v>
      </c>
      <c r="R89" s="11">
        <f t="shared" si="7"/>
        <v>1</v>
      </c>
      <c r="S89" s="11" t="s">
        <v>1455</v>
      </c>
      <c r="U89" t="str">
        <f t="shared" si="6"/>
        <v>是</v>
      </c>
    </row>
    <row r="90" spans="1:21">
      <c r="A90" s="2" t="str">
        <f>K90&amp;MID(L:L,15,4)</f>
        <v>卢二妹1225</v>
      </c>
      <c r="B90" s="7" t="s">
        <v>1919</v>
      </c>
      <c r="C90" s="7" t="s">
        <v>1446</v>
      </c>
      <c r="D90" s="7">
        <v>63</v>
      </c>
      <c r="E90" s="7" t="s">
        <v>1920</v>
      </c>
      <c r="F90" s="7" t="s">
        <v>26013</v>
      </c>
      <c r="G90" s="7" t="s">
        <v>26014</v>
      </c>
      <c r="H90" s="7" t="s">
        <v>1450</v>
      </c>
      <c r="I90" s="7" t="s">
        <v>26015</v>
      </c>
      <c r="J90" s="7" t="s">
        <v>1452</v>
      </c>
      <c r="K90" s="7" t="s">
        <v>450</v>
      </c>
      <c r="L90" s="7" t="s">
        <v>451</v>
      </c>
      <c r="M90" s="7" t="s">
        <v>1453</v>
      </c>
      <c r="N90" s="7" t="s">
        <v>23</v>
      </c>
      <c r="O90" s="11">
        <v>5</v>
      </c>
      <c r="P90" s="11">
        <v>3</v>
      </c>
      <c r="Q90" s="11">
        <v>1.5</v>
      </c>
      <c r="R90" s="11">
        <f t="shared" si="7"/>
        <v>3.5</v>
      </c>
      <c r="S90" s="11" t="s">
        <v>1455</v>
      </c>
      <c r="U90" t="str">
        <f t="shared" si="6"/>
        <v>是</v>
      </c>
    </row>
    <row r="91" spans="1:21">
      <c r="A91" s="2" t="str">
        <f>K91&amp;MID(L:L,15,4)</f>
        <v>李光远3619</v>
      </c>
      <c r="B91" s="7" t="s">
        <v>17603</v>
      </c>
      <c r="C91" s="7" t="s">
        <v>1446</v>
      </c>
      <c r="D91" s="7">
        <v>60</v>
      </c>
      <c r="E91" s="7" t="s">
        <v>17604</v>
      </c>
      <c r="F91" s="7" t="s">
        <v>26016</v>
      </c>
      <c r="G91" s="7" t="s">
        <v>26017</v>
      </c>
      <c r="H91" s="7" t="s">
        <v>1450</v>
      </c>
      <c r="I91" s="7" t="s">
        <v>5382</v>
      </c>
      <c r="J91" s="7" t="s">
        <v>1452</v>
      </c>
      <c r="K91" s="7" t="s">
        <v>370</v>
      </c>
      <c r="L91" s="7" t="s">
        <v>371</v>
      </c>
      <c r="M91" s="7" t="s">
        <v>1461</v>
      </c>
      <c r="N91" s="7" t="s">
        <v>23</v>
      </c>
      <c r="O91" s="11">
        <v>3</v>
      </c>
      <c r="P91" s="11">
        <v>6</v>
      </c>
      <c r="Q91" s="11">
        <v>3</v>
      </c>
      <c r="R91" s="11">
        <f t="shared" si="7"/>
        <v>0</v>
      </c>
      <c r="S91" s="11" t="s">
        <v>1455</v>
      </c>
      <c r="U91" t="str">
        <f t="shared" si="6"/>
        <v>是</v>
      </c>
    </row>
    <row r="92" spans="1:21">
      <c r="A92" s="2" t="str">
        <f>K92&amp;MID(L:L,15,4)</f>
        <v>刘景昌4518</v>
      </c>
      <c r="B92" s="7" t="s">
        <v>1929</v>
      </c>
      <c r="C92" s="7" t="s">
        <v>1446</v>
      </c>
      <c r="D92" s="7">
        <v>58</v>
      </c>
      <c r="E92" s="7" t="s">
        <v>1930</v>
      </c>
      <c r="F92" s="7" t="s">
        <v>26018</v>
      </c>
      <c r="G92" s="7" t="s">
        <v>26019</v>
      </c>
      <c r="H92" s="7" t="s">
        <v>1450</v>
      </c>
      <c r="I92" s="7" t="s">
        <v>5945</v>
      </c>
      <c r="J92" s="7" t="s">
        <v>1452</v>
      </c>
      <c r="K92" s="7" t="s">
        <v>404</v>
      </c>
      <c r="L92" s="7" t="s">
        <v>405</v>
      </c>
      <c r="M92" s="7" t="s">
        <v>1461</v>
      </c>
      <c r="N92" s="7" t="s">
        <v>23</v>
      </c>
      <c r="O92" s="11">
        <v>3</v>
      </c>
      <c r="P92" s="11">
        <v>39</v>
      </c>
      <c r="Q92" s="11">
        <v>3</v>
      </c>
      <c r="R92" s="11">
        <f t="shared" si="7"/>
        <v>0</v>
      </c>
      <c r="S92" s="11" t="s">
        <v>1455</v>
      </c>
      <c r="U92" t="str">
        <f t="shared" si="6"/>
        <v>是</v>
      </c>
    </row>
    <row r="93" spans="1:21">
      <c r="A93" s="2" t="str">
        <f>K93&amp;MID(L:L,15,4)</f>
        <v>伍炳基3938</v>
      </c>
      <c r="B93" s="7" t="s">
        <v>1934</v>
      </c>
      <c r="C93" s="7" t="s">
        <v>1446</v>
      </c>
      <c r="D93" s="7">
        <v>47</v>
      </c>
      <c r="E93" s="7" t="s">
        <v>1935</v>
      </c>
      <c r="F93" s="7" t="s">
        <v>26020</v>
      </c>
      <c r="G93" s="7" t="s">
        <v>26021</v>
      </c>
      <c r="H93" s="7" t="s">
        <v>1450</v>
      </c>
      <c r="I93" s="7" t="s">
        <v>26022</v>
      </c>
      <c r="J93" s="7" t="s">
        <v>1452</v>
      </c>
      <c r="K93" s="7" t="s">
        <v>275</v>
      </c>
      <c r="L93" s="7" t="s">
        <v>276</v>
      </c>
      <c r="M93" s="7" t="s">
        <v>1461</v>
      </c>
      <c r="N93" s="7" t="s">
        <v>23</v>
      </c>
      <c r="O93" s="11">
        <v>3</v>
      </c>
      <c r="P93" s="11">
        <v>38</v>
      </c>
      <c r="Q93" s="11">
        <v>3</v>
      </c>
      <c r="R93" s="11">
        <f t="shared" si="7"/>
        <v>0</v>
      </c>
      <c r="S93" s="11" t="s">
        <v>1455</v>
      </c>
      <c r="U93" t="str">
        <f t="shared" si="6"/>
        <v>是</v>
      </c>
    </row>
    <row r="94" spans="1:21">
      <c r="A94" s="2" t="str">
        <f>K94&amp;MID(L:L,15,4)</f>
        <v>徐金汉1238</v>
      </c>
      <c r="B94" s="7" t="s">
        <v>1939</v>
      </c>
      <c r="C94" s="7" t="s">
        <v>1446</v>
      </c>
      <c r="D94" s="7">
        <v>52</v>
      </c>
      <c r="E94" s="7" t="s">
        <v>1940</v>
      </c>
      <c r="F94" s="7" t="s">
        <v>26023</v>
      </c>
      <c r="G94" s="7" t="s">
        <v>26024</v>
      </c>
      <c r="H94" s="7" t="s">
        <v>1450</v>
      </c>
      <c r="I94" s="7" t="s">
        <v>26025</v>
      </c>
      <c r="J94" s="7" t="s">
        <v>1452</v>
      </c>
      <c r="K94" s="7" t="s">
        <v>616</v>
      </c>
      <c r="L94" s="7" t="s">
        <v>617</v>
      </c>
      <c r="M94" s="7" t="s">
        <v>1453</v>
      </c>
      <c r="N94" s="7" t="s">
        <v>23</v>
      </c>
      <c r="O94" s="11">
        <v>3</v>
      </c>
      <c r="P94" s="11">
        <v>45</v>
      </c>
      <c r="Q94" s="11">
        <v>1.5</v>
      </c>
      <c r="R94" s="11">
        <f t="shared" si="7"/>
        <v>1.5</v>
      </c>
      <c r="S94" s="11" t="s">
        <v>1455</v>
      </c>
      <c r="U94" t="str">
        <f t="shared" si="6"/>
        <v>是</v>
      </c>
    </row>
    <row r="95" spans="1:21">
      <c r="A95" s="2" t="str">
        <f>K95&amp;MID(L:L,15,4)</f>
        <v>袁有美4227</v>
      </c>
      <c r="B95" s="7" t="s">
        <v>1944</v>
      </c>
      <c r="C95" s="7" t="s">
        <v>1457</v>
      </c>
      <c r="D95" s="7">
        <v>48</v>
      </c>
      <c r="E95" s="7" t="s">
        <v>1945</v>
      </c>
      <c r="F95" s="7" t="s">
        <v>26026</v>
      </c>
      <c r="G95" s="7" t="s">
        <v>26027</v>
      </c>
      <c r="H95" s="7" t="s">
        <v>1450</v>
      </c>
      <c r="I95" s="7" t="s">
        <v>26028</v>
      </c>
      <c r="J95" s="7" t="s">
        <v>1452</v>
      </c>
      <c r="K95" s="7" t="s">
        <v>913</v>
      </c>
      <c r="L95" s="7" t="s">
        <v>914</v>
      </c>
      <c r="M95" s="7" t="s">
        <v>1461</v>
      </c>
      <c r="N95" s="7" t="s">
        <v>1467</v>
      </c>
      <c r="O95" s="11">
        <v>4</v>
      </c>
      <c r="P95" s="11">
        <v>44</v>
      </c>
      <c r="Q95" s="11">
        <v>3</v>
      </c>
      <c r="R95" s="11">
        <f t="shared" si="7"/>
        <v>1</v>
      </c>
      <c r="S95" s="11" t="s">
        <v>1455</v>
      </c>
      <c r="U95" t="str">
        <f t="shared" si="6"/>
        <v>是</v>
      </c>
    </row>
    <row r="96" spans="1:21">
      <c r="A96" s="2" t="str">
        <f>K96&amp;MID(L:L,15,4)</f>
        <v>张翠维0624</v>
      </c>
      <c r="B96" s="7" t="s">
        <v>1962</v>
      </c>
      <c r="C96" s="7" t="s">
        <v>1446</v>
      </c>
      <c r="D96" s="7">
        <v>49</v>
      </c>
      <c r="E96" s="7" t="s">
        <v>1963</v>
      </c>
      <c r="F96" s="7" t="s">
        <v>26029</v>
      </c>
      <c r="G96" s="7" t="s">
        <v>26030</v>
      </c>
      <c r="H96" s="7" t="s">
        <v>1450</v>
      </c>
      <c r="I96" s="7" t="s">
        <v>26031</v>
      </c>
      <c r="J96" s="7" t="s">
        <v>1452</v>
      </c>
      <c r="K96" s="7" t="s">
        <v>334</v>
      </c>
      <c r="L96" s="7" t="s">
        <v>335</v>
      </c>
      <c r="M96" s="7" t="s">
        <v>1453</v>
      </c>
      <c r="N96" s="7" t="s">
        <v>23</v>
      </c>
      <c r="O96" s="11">
        <v>2</v>
      </c>
      <c r="P96" s="11">
        <v>12</v>
      </c>
      <c r="Q96" s="11">
        <v>1.5</v>
      </c>
      <c r="R96" s="11">
        <f t="shared" si="7"/>
        <v>0.5</v>
      </c>
      <c r="S96" s="11" t="s">
        <v>1455</v>
      </c>
      <c r="U96" t="str">
        <f t="shared" si="6"/>
        <v>是</v>
      </c>
    </row>
    <row r="97" spans="1:21">
      <c r="A97" s="2" t="str">
        <f>K97&amp;MID(L:L,15,4)</f>
        <v>陈丽华3928</v>
      </c>
      <c r="B97" s="7" t="s">
        <v>1967</v>
      </c>
      <c r="C97" s="7" t="s">
        <v>1446</v>
      </c>
      <c r="D97" s="7">
        <v>49</v>
      </c>
      <c r="E97" s="7" t="s">
        <v>1108</v>
      </c>
      <c r="F97" s="7" t="s">
        <v>26032</v>
      </c>
      <c r="G97" s="7" t="s">
        <v>26033</v>
      </c>
      <c r="H97" s="7" t="s">
        <v>1450</v>
      </c>
      <c r="I97" s="7" t="s">
        <v>26034</v>
      </c>
      <c r="J97" s="7" t="s">
        <v>1452</v>
      </c>
      <c r="K97" s="7" t="s">
        <v>1109</v>
      </c>
      <c r="L97" s="7" t="s">
        <v>1110</v>
      </c>
      <c r="M97" s="7" t="s">
        <v>1461</v>
      </c>
      <c r="N97" s="7" t="s">
        <v>1467</v>
      </c>
      <c r="O97" s="11">
        <v>5</v>
      </c>
      <c r="P97" s="11">
        <v>2</v>
      </c>
      <c r="Q97" s="11">
        <v>3</v>
      </c>
      <c r="R97" s="11">
        <f t="shared" si="7"/>
        <v>2</v>
      </c>
      <c r="S97" s="11" t="s">
        <v>1455</v>
      </c>
      <c r="U97" t="str">
        <f t="shared" si="6"/>
        <v>是</v>
      </c>
    </row>
    <row r="98" spans="1:21">
      <c r="A98" s="2" t="str">
        <f>K98&amp;MID(L:L,15,4)</f>
        <v>陈有妹142X</v>
      </c>
      <c r="B98" s="7" t="s">
        <v>5236</v>
      </c>
      <c r="C98" s="7" t="s">
        <v>1457</v>
      </c>
      <c r="D98" s="7">
        <v>58</v>
      </c>
      <c r="E98" s="7" t="s">
        <v>1102</v>
      </c>
      <c r="F98" s="7" t="s">
        <v>26035</v>
      </c>
      <c r="G98" s="7" t="s">
        <v>26036</v>
      </c>
      <c r="H98" s="7" t="s">
        <v>1450</v>
      </c>
      <c r="I98" s="7" t="s">
        <v>26037</v>
      </c>
      <c r="J98" s="7" t="s">
        <v>1452</v>
      </c>
      <c r="K98" s="7" t="s">
        <v>1097</v>
      </c>
      <c r="L98" s="7" t="s">
        <v>1098</v>
      </c>
      <c r="M98" s="7" t="s">
        <v>1461</v>
      </c>
      <c r="N98" s="7" t="s">
        <v>1454</v>
      </c>
      <c r="O98" s="11">
        <v>4</v>
      </c>
      <c r="P98" s="11">
        <v>33</v>
      </c>
      <c r="Q98" s="11">
        <v>3</v>
      </c>
      <c r="R98" s="11">
        <f t="shared" si="7"/>
        <v>1</v>
      </c>
      <c r="S98" s="11" t="s">
        <v>1455</v>
      </c>
      <c r="U98" t="str">
        <f t="shared" si="6"/>
        <v>是</v>
      </c>
    </row>
    <row r="99" spans="1:21">
      <c r="A99" s="2" t="str">
        <f>K99&amp;MID(L:L,15,4)</f>
        <v>黄笑英3045</v>
      </c>
      <c r="B99" s="7" t="s">
        <v>1840</v>
      </c>
      <c r="C99" s="7" t="s">
        <v>1457</v>
      </c>
      <c r="D99" s="7">
        <v>50</v>
      </c>
      <c r="E99" s="7" t="s">
        <v>1841</v>
      </c>
      <c r="F99" s="7" t="s">
        <v>26038</v>
      </c>
      <c r="G99" s="7" t="s">
        <v>26039</v>
      </c>
      <c r="H99" s="7" t="s">
        <v>1450</v>
      </c>
      <c r="I99" s="7" t="s">
        <v>26040</v>
      </c>
      <c r="J99" s="7" t="s">
        <v>1452</v>
      </c>
      <c r="K99" s="7" t="s">
        <v>425</v>
      </c>
      <c r="L99" s="7" t="s">
        <v>426</v>
      </c>
      <c r="M99" s="7" t="s">
        <v>1461</v>
      </c>
      <c r="N99" s="7" t="s">
        <v>23</v>
      </c>
      <c r="O99" s="11">
        <v>4</v>
      </c>
      <c r="P99" s="11">
        <v>23</v>
      </c>
      <c r="Q99" s="11">
        <v>3</v>
      </c>
      <c r="R99" s="11">
        <f t="shared" si="7"/>
        <v>1</v>
      </c>
      <c r="S99" s="11" t="s">
        <v>1455</v>
      </c>
      <c r="U99" t="str">
        <f t="shared" si="6"/>
        <v>是</v>
      </c>
    </row>
    <row r="100" spans="1:21">
      <c r="A100" s="2" t="str">
        <f>K100&amp;MID(L:L,15,4)</f>
        <v>王彩珍1227</v>
      </c>
      <c r="B100" s="7" t="s">
        <v>1974</v>
      </c>
      <c r="C100" s="7" t="s">
        <v>1446</v>
      </c>
      <c r="D100" s="7">
        <v>44</v>
      </c>
      <c r="E100" s="7" t="s">
        <v>1043</v>
      </c>
      <c r="F100" s="7" t="s">
        <v>26041</v>
      </c>
      <c r="G100" s="7" t="s">
        <v>26042</v>
      </c>
      <c r="H100" s="7" t="s">
        <v>1450</v>
      </c>
      <c r="I100" s="7" t="s">
        <v>10477</v>
      </c>
      <c r="J100" s="7" t="s">
        <v>1452</v>
      </c>
      <c r="K100" s="7" t="s">
        <v>554</v>
      </c>
      <c r="L100" s="7" t="s">
        <v>555</v>
      </c>
      <c r="M100" s="7" t="s">
        <v>1461</v>
      </c>
      <c r="N100" s="7" t="s">
        <v>23</v>
      </c>
      <c r="O100" s="11">
        <v>3</v>
      </c>
      <c r="P100" s="11">
        <v>35</v>
      </c>
      <c r="Q100" s="11">
        <v>3</v>
      </c>
      <c r="R100" s="11">
        <f t="shared" si="7"/>
        <v>0</v>
      </c>
      <c r="S100" s="11" t="s">
        <v>1455</v>
      </c>
      <c r="U100" t="str">
        <f t="shared" si="6"/>
        <v>是</v>
      </c>
    </row>
    <row r="101" spans="1:21">
      <c r="A101" s="2" t="str">
        <f>K101&amp;MID(L:L,15,4)</f>
        <v>吴翠薇2742</v>
      </c>
      <c r="B101" s="7" t="s">
        <v>1978</v>
      </c>
      <c r="C101" s="7" t="s">
        <v>1457</v>
      </c>
      <c r="D101" s="7">
        <v>53</v>
      </c>
      <c r="E101" s="7" t="s">
        <v>1979</v>
      </c>
      <c r="F101" s="7" t="s">
        <v>26043</v>
      </c>
      <c r="G101" s="7" t="s">
        <v>26044</v>
      </c>
      <c r="H101" s="7" t="s">
        <v>1982</v>
      </c>
      <c r="I101" s="7" t="s">
        <v>14847</v>
      </c>
      <c r="J101" s="7" t="s">
        <v>1452</v>
      </c>
      <c r="K101" s="7" t="s">
        <v>672</v>
      </c>
      <c r="L101" s="7" t="s">
        <v>673</v>
      </c>
      <c r="M101" s="7" t="s">
        <v>1461</v>
      </c>
      <c r="N101" s="7" t="s">
        <v>23</v>
      </c>
      <c r="O101" s="11">
        <v>3</v>
      </c>
      <c r="P101" s="11">
        <v>1</v>
      </c>
      <c r="Q101" s="11">
        <v>3</v>
      </c>
      <c r="R101" s="11">
        <f t="shared" si="7"/>
        <v>0</v>
      </c>
      <c r="S101" s="11" t="s">
        <v>1455</v>
      </c>
      <c r="U101" t="str">
        <f t="shared" si="6"/>
        <v>是</v>
      </c>
    </row>
    <row r="102" spans="1:21">
      <c r="A102" s="2" t="str">
        <f>K102&amp;MID(L:L,15,4)</f>
        <v>卢顺爱1226</v>
      </c>
      <c r="B102" s="7" t="s">
        <v>16567</v>
      </c>
      <c r="C102" s="7" t="s">
        <v>1457</v>
      </c>
      <c r="D102" s="7">
        <v>58</v>
      </c>
      <c r="E102" s="7" t="s">
        <v>612</v>
      </c>
      <c r="F102" s="7" t="s">
        <v>26045</v>
      </c>
      <c r="G102" s="7" t="s">
        <v>26046</v>
      </c>
      <c r="H102" s="7" t="s">
        <v>1450</v>
      </c>
      <c r="I102" s="7" t="s">
        <v>9017</v>
      </c>
      <c r="J102" s="7" t="s">
        <v>1452</v>
      </c>
      <c r="K102" s="7" t="s">
        <v>458</v>
      </c>
      <c r="L102" s="7" t="s">
        <v>459</v>
      </c>
      <c r="M102" s="7" t="s">
        <v>1453</v>
      </c>
      <c r="N102" s="7" t="s">
        <v>23</v>
      </c>
      <c r="O102" s="11">
        <v>2</v>
      </c>
      <c r="P102" s="11">
        <v>10</v>
      </c>
      <c r="Q102" s="11">
        <v>1.5</v>
      </c>
      <c r="R102" s="11">
        <f t="shared" si="7"/>
        <v>0.5</v>
      </c>
      <c r="S102" s="11" t="s">
        <v>1455</v>
      </c>
      <c r="U102" t="str">
        <f t="shared" si="6"/>
        <v>是</v>
      </c>
    </row>
    <row r="103" spans="1:21">
      <c r="A103" s="2" t="str">
        <f>K103&amp;MID(L:L,15,4)</f>
        <v>简泽云1245</v>
      </c>
      <c r="B103" s="7" t="s">
        <v>1991</v>
      </c>
      <c r="C103" s="7" t="s">
        <v>1446</v>
      </c>
      <c r="D103" s="7">
        <v>58</v>
      </c>
      <c r="E103" s="7" t="s">
        <v>1992</v>
      </c>
      <c r="F103" s="7" t="s">
        <v>26047</v>
      </c>
      <c r="G103" s="7" t="s">
        <v>26048</v>
      </c>
      <c r="H103" s="7" t="s">
        <v>1450</v>
      </c>
      <c r="I103" s="7" t="s">
        <v>9646</v>
      </c>
      <c r="J103" s="7" t="s">
        <v>1452</v>
      </c>
      <c r="K103" s="7" t="s">
        <v>626</v>
      </c>
      <c r="L103" s="7" t="s">
        <v>627</v>
      </c>
      <c r="M103" s="7" t="s">
        <v>1461</v>
      </c>
      <c r="N103" s="7" t="s">
        <v>1467</v>
      </c>
      <c r="O103" s="11">
        <v>3</v>
      </c>
      <c r="P103" s="11">
        <v>17</v>
      </c>
      <c r="Q103" s="11">
        <v>3</v>
      </c>
      <c r="R103" s="11">
        <f t="shared" si="7"/>
        <v>0</v>
      </c>
      <c r="S103" s="11" t="s">
        <v>1455</v>
      </c>
      <c r="U103" t="str">
        <f t="shared" si="6"/>
        <v>是</v>
      </c>
    </row>
    <row r="104" spans="1:21">
      <c r="A104" s="2" t="str">
        <f>K104&amp;MID(L:L,15,4)</f>
        <v>陈蝶娇5424</v>
      </c>
      <c r="B104" s="7" t="s">
        <v>1996</v>
      </c>
      <c r="C104" s="7" t="s">
        <v>1446</v>
      </c>
      <c r="D104" s="7">
        <v>63</v>
      </c>
      <c r="E104" s="7" t="s">
        <v>1997</v>
      </c>
      <c r="F104" s="7" t="s">
        <v>26049</v>
      </c>
      <c r="G104" s="7" t="s">
        <v>26050</v>
      </c>
      <c r="H104" s="7" t="s">
        <v>1450</v>
      </c>
      <c r="I104" s="7" t="s">
        <v>26051</v>
      </c>
      <c r="J104" s="7" t="s">
        <v>1452</v>
      </c>
      <c r="K104" s="7" t="s">
        <v>51</v>
      </c>
      <c r="L104" s="7" t="s">
        <v>52</v>
      </c>
      <c r="M104" s="7" t="s">
        <v>1453</v>
      </c>
      <c r="N104" s="7" t="s">
        <v>23</v>
      </c>
      <c r="O104" s="11">
        <v>2</v>
      </c>
      <c r="P104" s="11">
        <v>17</v>
      </c>
      <c r="Q104" s="11">
        <v>1.5</v>
      </c>
      <c r="R104" s="11">
        <f t="shared" si="7"/>
        <v>0.5</v>
      </c>
      <c r="S104" s="11" t="s">
        <v>1455</v>
      </c>
      <c r="U104" t="str">
        <f t="shared" si="6"/>
        <v>是</v>
      </c>
    </row>
    <row r="105" spans="1:21">
      <c r="A105" s="2" t="str">
        <f>K105&amp;MID(L:L,15,4)</f>
        <v>周彩燕0045</v>
      </c>
      <c r="B105" s="7" t="s">
        <v>2001</v>
      </c>
      <c r="C105" s="7" t="s">
        <v>1446</v>
      </c>
      <c r="D105" s="7">
        <v>55</v>
      </c>
      <c r="E105" s="7" t="s">
        <v>2002</v>
      </c>
      <c r="F105" s="7" t="s">
        <v>26052</v>
      </c>
      <c r="G105" s="7" t="s">
        <v>26053</v>
      </c>
      <c r="H105" s="7" t="s">
        <v>1450</v>
      </c>
      <c r="I105" s="7" t="s">
        <v>26054</v>
      </c>
      <c r="J105" s="7" t="s">
        <v>1452</v>
      </c>
      <c r="K105" s="7" t="s">
        <v>810</v>
      </c>
      <c r="L105" s="7" t="s">
        <v>811</v>
      </c>
      <c r="M105" s="7" t="s">
        <v>1453</v>
      </c>
      <c r="N105" s="7" t="s">
        <v>23</v>
      </c>
      <c r="O105" s="11">
        <v>2</v>
      </c>
      <c r="P105" s="11">
        <v>51</v>
      </c>
      <c r="Q105" s="11">
        <v>1.5</v>
      </c>
      <c r="R105" s="11">
        <f t="shared" si="7"/>
        <v>0.5</v>
      </c>
      <c r="S105" s="11" t="s">
        <v>1455</v>
      </c>
      <c r="U105" t="str">
        <f t="shared" si="6"/>
        <v>是</v>
      </c>
    </row>
    <row r="106" spans="1:21">
      <c r="A106" s="2" t="str">
        <f>K106&amp;MID(L:L,15,4)</f>
        <v>邓锦文0633</v>
      </c>
      <c r="B106" s="7" t="s">
        <v>2006</v>
      </c>
      <c r="C106" s="7" t="s">
        <v>1446</v>
      </c>
      <c r="D106" s="7">
        <v>41</v>
      </c>
      <c r="E106" s="7" t="s">
        <v>1833</v>
      </c>
      <c r="F106" s="7" t="s">
        <v>26055</v>
      </c>
      <c r="G106" s="7" t="s">
        <v>26056</v>
      </c>
      <c r="H106" s="7" t="s">
        <v>1450</v>
      </c>
      <c r="I106" s="7" t="s">
        <v>26057</v>
      </c>
      <c r="J106" s="7" t="s">
        <v>1452</v>
      </c>
      <c r="K106" s="7" t="s">
        <v>131</v>
      </c>
      <c r="L106" s="7" t="s">
        <v>132</v>
      </c>
      <c r="M106" s="7" t="s">
        <v>1453</v>
      </c>
      <c r="N106" s="7" t="s">
        <v>23</v>
      </c>
      <c r="O106" s="11">
        <v>2</v>
      </c>
      <c r="P106" s="11">
        <v>43</v>
      </c>
      <c r="Q106" s="11">
        <v>1.5</v>
      </c>
      <c r="R106" s="11">
        <f t="shared" si="7"/>
        <v>0.5</v>
      </c>
      <c r="S106" s="11" t="s">
        <v>1455</v>
      </c>
      <c r="U106" t="str">
        <f t="shared" si="6"/>
        <v>是</v>
      </c>
    </row>
    <row r="107" spans="1:21">
      <c r="A107" s="2" t="str">
        <f>K107&amp;MID(L:L,15,4)</f>
        <v>戴秋燕1569</v>
      </c>
      <c r="B107" s="7" t="s">
        <v>2010</v>
      </c>
      <c r="C107" s="7" t="s">
        <v>1457</v>
      </c>
      <c r="D107" s="7">
        <v>30</v>
      </c>
      <c r="E107" s="7" t="s">
        <v>2011</v>
      </c>
      <c r="F107" s="7" t="s">
        <v>26058</v>
      </c>
      <c r="G107" s="7" t="s">
        <v>26059</v>
      </c>
      <c r="H107" s="7" t="s">
        <v>1450</v>
      </c>
      <c r="I107" s="7" t="s">
        <v>9608</v>
      </c>
      <c r="J107" s="7" t="s">
        <v>1452</v>
      </c>
      <c r="K107" s="7" t="s">
        <v>125</v>
      </c>
      <c r="L107" s="7" t="s">
        <v>126</v>
      </c>
      <c r="M107" s="7" t="s">
        <v>1453</v>
      </c>
      <c r="N107" s="7" t="s">
        <v>23</v>
      </c>
      <c r="O107" s="11">
        <v>3</v>
      </c>
      <c r="P107" s="11">
        <v>0</v>
      </c>
      <c r="Q107" s="11">
        <v>1.5</v>
      </c>
      <c r="R107" s="11">
        <f t="shared" si="7"/>
        <v>1.5</v>
      </c>
      <c r="S107" s="11" t="s">
        <v>1455</v>
      </c>
      <c r="U107" t="str">
        <f t="shared" si="6"/>
        <v>是</v>
      </c>
    </row>
    <row r="108" spans="1:21">
      <c r="A108" s="2" t="str">
        <f>K108&amp;MID(L:L,15,4)</f>
        <v>苏洁贞5626</v>
      </c>
      <c r="B108" s="7" t="s">
        <v>2015</v>
      </c>
      <c r="C108" s="7" t="s">
        <v>1446</v>
      </c>
      <c r="D108" s="7">
        <v>59</v>
      </c>
      <c r="E108" s="7" t="s">
        <v>2016</v>
      </c>
      <c r="F108" s="7" t="s">
        <v>26060</v>
      </c>
      <c r="G108" s="7" t="s">
        <v>26061</v>
      </c>
      <c r="H108" s="7" t="s">
        <v>1450</v>
      </c>
      <c r="I108" s="7" t="s">
        <v>26062</v>
      </c>
      <c r="J108" s="7" t="s">
        <v>1452</v>
      </c>
      <c r="K108" s="7" t="s">
        <v>533</v>
      </c>
      <c r="L108" s="7" t="s">
        <v>534</v>
      </c>
      <c r="M108" s="7" t="s">
        <v>1461</v>
      </c>
      <c r="N108" s="7" t="s">
        <v>23</v>
      </c>
      <c r="O108" s="11">
        <v>5</v>
      </c>
      <c r="P108" s="11">
        <v>35</v>
      </c>
      <c r="Q108" s="11">
        <v>3</v>
      </c>
      <c r="R108" s="11">
        <f t="shared" si="7"/>
        <v>2</v>
      </c>
      <c r="S108" s="11" t="s">
        <v>1455</v>
      </c>
      <c r="U108" t="str">
        <f t="shared" si="6"/>
        <v>是</v>
      </c>
    </row>
    <row r="109" spans="1:21">
      <c r="A109" s="2" t="str">
        <f>K109&amp;MID(L:L,15,4)</f>
        <v>欧赛娥1241</v>
      </c>
      <c r="B109" s="7" t="s">
        <v>2020</v>
      </c>
      <c r="C109" s="7" t="s">
        <v>1446</v>
      </c>
      <c r="D109" s="7">
        <v>60</v>
      </c>
      <c r="E109" s="7" t="s">
        <v>2021</v>
      </c>
      <c r="F109" s="7" t="s">
        <v>26063</v>
      </c>
      <c r="G109" s="7" t="s">
        <v>26064</v>
      </c>
      <c r="H109" s="7" t="s">
        <v>1450</v>
      </c>
      <c r="I109" s="7" t="s">
        <v>26065</v>
      </c>
      <c r="J109" s="7" t="s">
        <v>1452</v>
      </c>
      <c r="K109" s="7" t="s">
        <v>432</v>
      </c>
      <c r="L109" s="7" t="s">
        <v>433</v>
      </c>
      <c r="M109" s="7" t="s">
        <v>1453</v>
      </c>
      <c r="N109" s="7" t="s">
        <v>23</v>
      </c>
      <c r="O109" s="11">
        <v>3</v>
      </c>
      <c r="P109" s="11">
        <v>33</v>
      </c>
      <c r="Q109" s="11">
        <v>1.5</v>
      </c>
      <c r="R109" s="11">
        <f t="shared" si="7"/>
        <v>1.5</v>
      </c>
      <c r="S109" s="11" t="s">
        <v>1455</v>
      </c>
      <c r="U109" t="str">
        <f t="shared" si="6"/>
        <v>是</v>
      </c>
    </row>
    <row r="110" spans="1:21">
      <c r="A110" s="2" t="str">
        <f>K110&amp;MID(L:L,15,4)</f>
        <v>陈汤兰1521</v>
      </c>
      <c r="B110" s="7" t="s">
        <v>16527</v>
      </c>
      <c r="C110" s="7" t="s">
        <v>1457</v>
      </c>
      <c r="D110" s="7">
        <v>45</v>
      </c>
      <c r="E110" s="7" t="s">
        <v>16528</v>
      </c>
      <c r="F110" s="7" t="s">
        <v>26066</v>
      </c>
      <c r="G110" s="7" t="s">
        <v>26067</v>
      </c>
      <c r="H110" s="7" t="s">
        <v>1450</v>
      </c>
      <c r="I110" s="7" t="s">
        <v>26068</v>
      </c>
      <c r="J110" s="7" t="s">
        <v>1452</v>
      </c>
      <c r="K110" s="7" t="s">
        <v>758</v>
      </c>
      <c r="L110" s="7" t="s">
        <v>759</v>
      </c>
      <c r="M110" s="7" t="s">
        <v>1453</v>
      </c>
      <c r="N110" s="7" t="s">
        <v>23</v>
      </c>
      <c r="O110" s="11">
        <v>1</v>
      </c>
      <c r="P110" s="11">
        <v>38</v>
      </c>
      <c r="Q110" s="11">
        <v>1.5</v>
      </c>
      <c r="R110" s="11">
        <v>0</v>
      </c>
      <c r="S110" s="11" t="s">
        <v>1455</v>
      </c>
      <c r="U110" t="str">
        <f t="shared" si="6"/>
        <v>是</v>
      </c>
    </row>
    <row r="111" spans="1:21">
      <c r="A111" s="2" t="str">
        <f>K111&amp;MID(L:L,15,4)</f>
        <v>黄炳泉1253</v>
      </c>
      <c r="B111" s="7" t="s">
        <v>1562</v>
      </c>
      <c r="C111" s="7" t="s">
        <v>1446</v>
      </c>
      <c r="D111" s="7">
        <v>45</v>
      </c>
      <c r="E111" s="7" t="s">
        <v>1563</v>
      </c>
      <c r="F111" s="7" t="s">
        <v>26069</v>
      </c>
      <c r="G111" s="7" t="s">
        <v>26070</v>
      </c>
      <c r="H111" s="7" t="s">
        <v>26071</v>
      </c>
      <c r="I111" s="7" t="s">
        <v>17852</v>
      </c>
      <c r="J111" s="7" t="s">
        <v>1452</v>
      </c>
      <c r="K111" s="7" t="s">
        <v>235</v>
      </c>
      <c r="L111" s="7" t="s">
        <v>236</v>
      </c>
      <c r="M111" s="7" t="s">
        <v>1453</v>
      </c>
      <c r="N111" s="7" t="s">
        <v>23</v>
      </c>
      <c r="O111" s="11">
        <v>3</v>
      </c>
      <c r="P111" s="11">
        <v>26</v>
      </c>
      <c r="Q111" s="11">
        <v>1.5</v>
      </c>
      <c r="R111" s="11">
        <f t="shared" ref="R111:R114" si="8">O111-Q111</f>
        <v>1.5</v>
      </c>
      <c r="S111" s="11" t="s">
        <v>1455</v>
      </c>
      <c r="U111" t="str">
        <f t="shared" si="6"/>
        <v>是</v>
      </c>
    </row>
    <row r="112" spans="1:21">
      <c r="A112" s="2" t="str">
        <f>K112&amp;MID(L:L,15,4)</f>
        <v>江翠好0082</v>
      </c>
      <c r="B112" s="7" t="s">
        <v>5283</v>
      </c>
      <c r="C112" s="7" t="s">
        <v>1457</v>
      </c>
      <c r="D112" s="7">
        <v>49</v>
      </c>
      <c r="E112" s="7" t="s">
        <v>260</v>
      </c>
      <c r="F112" s="7" t="s">
        <v>26072</v>
      </c>
      <c r="G112" s="7" t="s">
        <v>26073</v>
      </c>
      <c r="H112" s="7" t="s">
        <v>1450</v>
      </c>
      <c r="I112" s="7" t="s">
        <v>26074</v>
      </c>
      <c r="J112" s="7" t="s">
        <v>1452</v>
      </c>
      <c r="K112" s="7" t="s">
        <v>257</v>
      </c>
      <c r="L112" s="7" t="s">
        <v>258</v>
      </c>
      <c r="M112" s="7" t="s">
        <v>1453</v>
      </c>
      <c r="N112" s="7" t="s">
        <v>23</v>
      </c>
      <c r="O112" s="11">
        <v>1</v>
      </c>
      <c r="P112" s="11">
        <v>38</v>
      </c>
      <c r="Q112" s="11">
        <v>1.5</v>
      </c>
      <c r="R112" s="11">
        <v>0</v>
      </c>
      <c r="S112" s="11" t="s">
        <v>1455</v>
      </c>
      <c r="U112" t="str">
        <f t="shared" si="6"/>
        <v>是</v>
      </c>
    </row>
    <row r="113" spans="1:21">
      <c r="A113" s="2" t="str">
        <f>K113&amp;MID(L:L,15,4)</f>
        <v>陈志雄1555</v>
      </c>
      <c r="B113" s="7" t="s">
        <v>2030</v>
      </c>
      <c r="C113" s="7" t="s">
        <v>1446</v>
      </c>
      <c r="D113" s="7">
        <v>29</v>
      </c>
      <c r="E113" s="7" t="s">
        <v>2031</v>
      </c>
      <c r="F113" s="7" t="s">
        <v>26075</v>
      </c>
      <c r="G113" s="7" t="s">
        <v>26076</v>
      </c>
      <c r="H113" s="7" t="s">
        <v>1450</v>
      </c>
      <c r="I113" s="7" t="s">
        <v>26077</v>
      </c>
      <c r="J113" s="7" t="s">
        <v>1452</v>
      </c>
      <c r="K113" s="7" t="s">
        <v>813</v>
      </c>
      <c r="L113" s="7" t="s">
        <v>814</v>
      </c>
      <c r="M113" s="7" t="s">
        <v>1461</v>
      </c>
      <c r="N113" s="7" t="s">
        <v>23</v>
      </c>
      <c r="O113" s="11">
        <v>4</v>
      </c>
      <c r="P113" s="11">
        <v>38</v>
      </c>
      <c r="Q113" s="11">
        <v>3</v>
      </c>
      <c r="R113" s="11">
        <f t="shared" si="8"/>
        <v>1</v>
      </c>
      <c r="S113" s="11" t="s">
        <v>1455</v>
      </c>
      <c r="U113" t="str">
        <f t="shared" si="6"/>
        <v>是</v>
      </c>
    </row>
    <row r="114" spans="1:21">
      <c r="A114" s="2" t="str">
        <f>K114&amp;MID(L:L,15,4)</f>
        <v>苏盛江2111</v>
      </c>
      <c r="B114" s="7" t="s">
        <v>2038</v>
      </c>
      <c r="C114" s="7" t="s">
        <v>1446</v>
      </c>
      <c r="D114" s="7">
        <v>42</v>
      </c>
      <c r="E114" s="7" t="s">
        <v>2039</v>
      </c>
      <c r="F114" s="7" t="s">
        <v>26078</v>
      </c>
      <c r="G114" s="7" t="s">
        <v>26079</v>
      </c>
      <c r="H114" s="7" t="s">
        <v>2042</v>
      </c>
      <c r="I114" s="7" t="s">
        <v>2867</v>
      </c>
      <c r="J114" s="7" t="s">
        <v>1452</v>
      </c>
      <c r="K114" s="7" t="s">
        <v>712</v>
      </c>
      <c r="L114" s="7" t="s">
        <v>713</v>
      </c>
      <c r="M114" s="7" t="s">
        <v>1461</v>
      </c>
      <c r="N114" s="7" t="s">
        <v>1454</v>
      </c>
      <c r="O114" s="11">
        <v>3</v>
      </c>
      <c r="P114" s="11">
        <v>16</v>
      </c>
      <c r="Q114" s="11">
        <v>3</v>
      </c>
      <c r="R114" s="11">
        <f t="shared" si="8"/>
        <v>0</v>
      </c>
      <c r="S114" s="11" t="s">
        <v>1455</v>
      </c>
      <c r="U114" t="str">
        <f t="shared" si="6"/>
        <v>是</v>
      </c>
    </row>
    <row r="115" spans="1:21">
      <c r="A115" s="2" t="str">
        <f>K115&amp;MID(L:L,15,4)</f>
        <v>邝间1240</v>
      </c>
      <c r="B115" s="7" t="s">
        <v>2044</v>
      </c>
      <c r="C115" s="7" t="s">
        <v>1446</v>
      </c>
      <c r="D115" s="7">
        <v>35</v>
      </c>
      <c r="E115" s="7" t="s">
        <v>1034</v>
      </c>
      <c r="F115" s="7" t="s">
        <v>26080</v>
      </c>
      <c r="G115" s="7" t="s">
        <v>26081</v>
      </c>
      <c r="H115" s="7" t="s">
        <v>1450</v>
      </c>
      <c r="I115" s="7" t="s">
        <v>5677</v>
      </c>
      <c r="J115" s="7" t="s">
        <v>1452</v>
      </c>
      <c r="K115" s="7" t="s">
        <v>1031</v>
      </c>
      <c r="L115" s="7" t="s">
        <v>1032</v>
      </c>
      <c r="M115" s="7" t="s">
        <v>1453</v>
      </c>
      <c r="N115" s="7" t="s">
        <v>23</v>
      </c>
      <c r="O115" s="11">
        <v>1</v>
      </c>
      <c r="P115" s="11">
        <v>35</v>
      </c>
      <c r="Q115" s="11">
        <v>1.5</v>
      </c>
      <c r="R115" s="11">
        <v>0</v>
      </c>
      <c r="S115" s="11" t="s">
        <v>1455</v>
      </c>
      <c r="U115" t="str">
        <f t="shared" si="6"/>
        <v>是</v>
      </c>
    </row>
    <row r="116" spans="1:21">
      <c r="A116" s="2" t="str">
        <f>K116&amp;MID(L:L,15,4)</f>
        <v>黎细妹0622</v>
      </c>
      <c r="B116" s="7" t="s">
        <v>2048</v>
      </c>
      <c r="C116" s="7" t="s">
        <v>1446</v>
      </c>
      <c r="D116" s="7">
        <v>47</v>
      </c>
      <c r="E116" s="7" t="s">
        <v>2049</v>
      </c>
      <c r="F116" s="7" t="s">
        <v>26082</v>
      </c>
      <c r="G116" s="7" t="s">
        <v>26083</v>
      </c>
      <c r="H116" s="7" t="s">
        <v>1450</v>
      </c>
      <c r="I116" s="7" t="s">
        <v>26084</v>
      </c>
      <c r="J116" s="7" t="s">
        <v>1452</v>
      </c>
      <c r="K116" s="7" t="s">
        <v>349</v>
      </c>
      <c r="L116" s="7" t="s">
        <v>350</v>
      </c>
      <c r="M116" s="7" t="s">
        <v>1461</v>
      </c>
      <c r="N116" s="7" t="s">
        <v>23</v>
      </c>
      <c r="O116" s="11">
        <v>3</v>
      </c>
      <c r="P116" s="11">
        <v>47</v>
      </c>
      <c r="Q116" s="11">
        <v>3</v>
      </c>
      <c r="R116" s="11">
        <f t="shared" ref="R116:R119" si="9">O116-Q116</f>
        <v>0</v>
      </c>
      <c r="S116" s="11" t="s">
        <v>1455</v>
      </c>
      <c r="U116" t="str">
        <f t="shared" si="6"/>
        <v>是</v>
      </c>
    </row>
    <row r="117" spans="1:21">
      <c r="A117" s="2" t="str">
        <f>K117&amp;MID(L:L,15,4)</f>
        <v>江锐华0972</v>
      </c>
      <c r="B117" s="7" t="s">
        <v>2053</v>
      </c>
      <c r="C117" s="7" t="s">
        <v>1446</v>
      </c>
      <c r="D117" s="7">
        <v>50</v>
      </c>
      <c r="E117" s="7" t="s">
        <v>2054</v>
      </c>
      <c r="F117" s="7" t="s">
        <v>26085</v>
      </c>
      <c r="G117" s="7" t="s">
        <v>26086</v>
      </c>
      <c r="H117" s="7" t="s">
        <v>1450</v>
      </c>
      <c r="I117" s="7" t="s">
        <v>11332</v>
      </c>
      <c r="J117" s="7" t="s">
        <v>1452</v>
      </c>
      <c r="K117" s="7" t="s">
        <v>301</v>
      </c>
      <c r="L117" s="7" t="s">
        <v>302</v>
      </c>
      <c r="M117" s="7" t="s">
        <v>1461</v>
      </c>
      <c r="N117" s="7" t="s">
        <v>23</v>
      </c>
      <c r="O117" s="11">
        <v>4</v>
      </c>
      <c r="P117" s="11">
        <v>13</v>
      </c>
      <c r="Q117" s="11">
        <v>3</v>
      </c>
      <c r="R117" s="11">
        <f t="shared" si="9"/>
        <v>1</v>
      </c>
      <c r="S117" s="11" t="s">
        <v>1455</v>
      </c>
      <c r="U117" t="str">
        <f t="shared" si="6"/>
        <v>是</v>
      </c>
    </row>
    <row r="118" spans="1:21">
      <c r="A118" s="2" t="str">
        <f>K118&amp;MID(L:L,15,4)</f>
        <v>冯伟2110</v>
      </c>
      <c r="B118" s="7" t="s">
        <v>2063</v>
      </c>
      <c r="C118" s="7" t="s">
        <v>1457</v>
      </c>
      <c r="D118" s="7">
        <v>55</v>
      </c>
      <c r="E118" s="7" t="s">
        <v>2064</v>
      </c>
      <c r="F118" s="7" t="s">
        <v>26087</v>
      </c>
      <c r="G118" s="7" t="s">
        <v>26088</v>
      </c>
      <c r="H118" s="7" t="s">
        <v>1450</v>
      </c>
      <c r="I118" s="7" t="s">
        <v>26089</v>
      </c>
      <c r="J118" s="7" t="s">
        <v>1452</v>
      </c>
      <c r="K118" s="7" t="s">
        <v>140</v>
      </c>
      <c r="L118" s="7" t="s">
        <v>141</v>
      </c>
      <c r="M118" s="7" t="s">
        <v>1461</v>
      </c>
      <c r="N118" s="7" t="s">
        <v>23</v>
      </c>
      <c r="O118" s="11">
        <v>5</v>
      </c>
      <c r="P118" s="11">
        <v>32</v>
      </c>
      <c r="Q118" s="11">
        <v>3</v>
      </c>
      <c r="R118" s="11">
        <f t="shared" si="9"/>
        <v>2</v>
      </c>
      <c r="S118" s="11" t="s">
        <v>1455</v>
      </c>
      <c r="U118" t="str">
        <f t="shared" si="6"/>
        <v>是</v>
      </c>
    </row>
    <row r="119" spans="1:21">
      <c r="A119" s="2" t="str">
        <f>K119&amp;MID(L:L,15,4)</f>
        <v>钟杏容4827</v>
      </c>
      <c r="B119" s="7" t="s">
        <v>2068</v>
      </c>
      <c r="C119" s="7" t="s">
        <v>1446</v>
      </c>
      <c r="D119" s="7">
        <v>26</v>
      </c>
      <c r="E119" s="7" t="s">
        <v>2069</v>
      </c>
      <c r="F119" s="7" t="s">
        <v>26090</v>
      </c>
      <c r="G119" s="7" t="s">
        <v>26091</v>
      </c>
      <c r="H119" s="7" t="s">
        <v>1450</v>
      </c>
      <c r="I119" s="7" t="s">
        <v>5346</v>
      </c>
      <c r="J119" s="7" t="s">
        <v>1452</v>
      </c>
      <c r="K119" s="7" t="s">
        <v>440</v>
      </c>
      <c r="L119" s="7" t="s">
        <v>441</v>
      </c>
      <c r="M119" s="7" t="s">
        <v>1461</v>
      </c>
      <c r="N119" s="7" t="s">
        <v>23</v>
      </c>
      <c r="O119" s="11">
        <v>3</v>
      </c>
      <c r="P119" s="11">
        <v>13</v>
      </c>
      <c r="Q119" s="11">
        <v>3</v>
      </c>
      <c r="R119" s="11">
        <f t="shared" si="9"/>
        <v>0</v>
      </c>
      <c r="S119" s="11" t="s">
        <v>1455</v>
      </c>
      <c r="U119" t="str">
        <f t="shared" si="6"/>
        <v>是</v>
      </c>
    </row>
    <row r="120" spans="1:21">
      <c r="A120" s="2" t="str">
        <f>K120&amp;MID(L:L,15,4)</f>
        <v>周伟基2714</v>
      </c>
      <c r="B120" s="7" t="s">
        <v>6340</v>
      </c>
      <c r="C120" s="7" t="s">
        <v>1446</v>
      </c>
      <c r="D120" s="7">
        <v>43</v>
      </c>
      <c r="E120" s="7" t="s">
        <v>6341</v>
      </c>
      <c r="F120" s="7" t="s">
        <v>26092</v>
      </c>
      <c r="G120" s="7" t="s">
        <v>26093</v>
      </c>
      <c r="H120" s="7" t="s">
        <v>1450</v>
      </c>
      <c r="I120" s="7" t="s">
        <v>26094</v>
      </c>
      <c r="J120" s="7" t="s">
        <v>1452</v>
      </c>
      <c r="K120" s="7" t="s">
        <v>709</v>
      </c>
      <c r="L120" s="7" t="s">
        <v>710</v>
      </c>
      <c r="M120" s="7" t="s">
        <v>1453</v>
      </c>
      <c r="N120" s="7" t="s">
        <v>1467</v>
      </c>
      <c r="O120" s="11">
        <v>1</v>
      </c>
      <c r="P120" s="11">
        <v>48</v>
      </c>
      <c r="Q120" s="11">
        <v>1.5</v>
      </c>
      <c r="R120" s="11">
        <v>0</v>
      </c>
      <c r="S120" s="11" t="s">
        <v>1455</v>
      </c>
      <c r="U120" t="str">
        <f t="shared" si="6"/>
        <v>是</v>
      </c>
    </row>
    <row r="121" spans="1:21">
      <c r="A121" s="2" t="str">
        <f>K121&amp;MID(L:L,15,4)</f>
        <v>汤文俊3011</v>
      </c>
      <c r="B121" s="7" t="s">
        <v>2073</v>
      </c>
      <c r="C121" s="7" t="s">
        <v>1446</v>
      </c>
      <c r="D121" s="7">
        <v>53</v>
      </c>
      <c r="E121" s="7" t="s">
        <v>2074</v>
      </c>
      <c r="F121" s="7" t="s">
        <v>26095</v>
      </c>
      <c r="G121" s="7" t="s">
        <v>26096</v>
      </c>
      <c r="H121" s="7" t="s">
        <v>1450</v>
      </c>
      <c r="I121" s="7" t="s">
        <v>10188</v>
      </c>
      <c r="J121" s="7" t="s">
        <v>1452</v>
      </c>
      <c r="K121" s="7" t="s">
        <v>177</v>
      </c>
      <c r="L121" s="7" t="s">
        <v>178</v>
      </c>
      <c r="M121" s="7" t="s">
        <v>1461</v>
      </c>
      <c r="N121" s="7" t="s">
        <v>23</v>
      </c>
      <c r="O121" s="11">
        <v>3</v>
      </c>
      <c r="P121" s="11">
        <v>20</v>
      </c>
      <c r="Q121" s="11">
        <v>3</v>
      </c>
      <c r="R121" s="11">
        <f t="shared" ref="R121:R137" si="10">O121-Q121</f>
        <v>0</v>
      </c>
      <c r="S121" s="11" t="s">
        <v>1455</v>
      </c>
      <c r="U121" t="str">
        <f t="shared" si="6"/>
        <v>是</v>
      </c>
    </row>
    <row r="122" spans="1:21">
      <c r="A122" s="2" t="str">
        <f>K122&amp;MID(L:L,15,4)</f>
        <v>李凤珍0028</v>
      </c>
      <c r="B122" s="7" t="s">
        <v>2078</v>
      </c>
      <c r="C122" s="7" t="s">
        <v>1457</v>
      </c>
      <c r="D122" s="7">
        <v>54</v>
      </c>
      <c r="E122" s="7" t="s">
        <v>2079</v>
      </c>
      <c r="F122" s="7" t="s">
        <v>26097</v>
      </c>
      <c r="G122" s="7" t="s">
        <v>26098</v>
      </c>
      <c r="H122" s="7" t="s">
        <v>1450</v>
      </c>
      <c r="I122" s="7" t="s">
        <v>26099</v>
      </c>
      <c r="J122" s="7" t="s">
        <v>1452</v>
      </c>
      <c r="K122" s="7" t="s">
        <v>367</v>
      </c>
      <c r="L122" s="7" t="s">
        <v>368</v>
      </c>
      <c r="M122" s="7" t="s">
        <v>1453</v>
      </c>
      <c r="N122" s="7" t="s">
        <v>23</v>
      </c>
      <c r="O122" s="11">
        <v>6</v>
      </c>
      <c r="P122" s="11">
        <v>18</v>
      </c>
      <c r="Q122" s="11">
        <v>1.5</v>
      </c>
      <c r="R122" s="11">
        <f t="shared" si="10"/>
        <v>4.5</v>
      </c>
      <c r="S122" s="11" t="s">
        <v>1455</v>
      </c>
      <c r="U122" t="str">
        <f t="shared" si="6"/>
        <v>是</v>
      </c>
    </row>
    <row r="123" spans="1:21">
      <c r="A123" s="2" t="str">
        <f>K123&amp;MID(L:L,15,4)</f>
        <v>郑炳权5110</v>
      </c>
      <c r="B123" s="7" t="s">
        <v>10305</v>
      </c>
      <c r="C123" s="7" t="s">
        <v>1446</v>
      </c>
      <c r="D123" s="7">
        <v>57</v>
      </c>
      <c r="E123" s="7" t="s">
        <v>10306</v>
      </c>
      <c r="F123" s="7" t="s">
        <v>26100</v>
      </c>
      <c r="G123" s="7" t="s">
        <v>26101</v>
      </c>
      <c r="H123" s="7" t="s">
        <v>1450</v>
      </c>
      <c r="I123" s="7" t="s">
        <v>5823</v>
      </c>
      <c r="J123" s="7" t="s">
        <v>1452</v>
      </c>
      <c r="K123" s="7" t="s">
        <v>662</v>
      </c>
      <c r="L123" s="7" t="s">
        <v>663</v>
      </c>
      <c r="M123" s="7" t="s">
        <v>1461</v>
      </c>
      <c r="N123" s="7" t="s">
        <v>23</v>
      </c>
      <c r="O123" s="11">
        <v>3</v>
      </c>
      <c r="P123" s="11">
        <v>10</v>
      </c>
      <c r="Q123" s="11">
        <v>3</v>
      </c>
      <c r="R123" s="11">
        <f t="shared" si="10"/>
        <v>0</v>
      </c>
      <c r="S123" s="11" t="s">
        <v>1455</v>
      </c>
      <c r="U123" t="str">
        <f t="shared" si="6"/>
        <v>是</v>
      </c>
    </row>
    <row r="124" spans="1:21">
      <c r="A124" s="2" t="str">
        <f>K124&amp;MID(L:L,15,4)</f>
        <v>李诗鑑1217</v>
      </c>
      <c r="B124" s="7" t="s">
        <v>1719</v>
      </c>
      <c r="C124" s="7" t="s">
        <v>1457</v>
      </c>
      <c r="D124" s="7">
        <v>57</v>
      </c>
      <c r="E124" s="7" t="s">
        <v>1720</v>
      </c>
      <c r="F124" s="7" t="s">
        <v>26102</v>
      </c>
      <c r="G124" s="7" t="s">
        <v>26103</v>
      </c>
      <c r="H124" s="7" t="s">
        <v>1450</v>
      </c>
      <c r="I124" s="7" t="s">
        <v>4233</v>
      </c>
      <c r="J124" s="7" t="s">
        <v>1452</v>
      </c>
      <c r="K124" s="7" t="s">
        <v>980</v>
      </c>
      <c r="L124" s="7" t="s">
        <v>981</v>
      </c>
      <c r="M124" s="7" t="s">
        <v>1453</v>
      </c>
      <c r="N124" s="7" t="s">
        <v>23</v>
      </c>
      <c r="O124" s="11">
        <v>3</v>
      </c>
      <c r="P124" s="11">
        <v>1</v>
      </c>
      <c r="Q124" s="11">
        <v>1.5</v>
      </c>
      <c r="R124" s="11">
        <f t="shared" si="10"/>
        <v>1.5</v>
      </c>
      <c r="S124" s="11" t="s">
        <v>1455</v>
      </c>
      <c r="U124" t="str">
        <f t="shared" si="6"/>
        <v>是</v>
      </c>
    </row>
    <row r="125" spans="1:21">
      <c r="A125" s="2" t="str">
        <f>K125&amp;MID(L:L,15,4)</f>
        <v>周床0923</v>
      </c>
      <c r="B125" s="7" t="s">
        <v>2091</v>
      </c>
      <c r="C125" s="7" t="s">
        <v>1446</v>
      </c>
      <c r="D125" s="7">
        <v>58</v>
      </c>
      <c r="E125" s="7" t="s">
        <v>2092</v>
      </c>
      <c r="F125" s="7" t="s">
        <v>26104</v>
      </c>
      <c r="G125" s="7" t="s">
        <v>26105</v>
      </c>
      <c r="H125" s="7" t="s">
        <v>1450</v>
      </c>
      <c r="I125" s="7" t="s">
        <v>26106</v>
      </c>
      <c r="J125" s="7" t="s">
        <v>1452</v>
      </c>
      <c r="K125" s="7" t="s">
        <v>600</v>
      </c>
      <c r="L125" s="7" t="s">
        <v>601</v>
      </c>
      <c r="M125" s="7" t="s">
        <v>1453</v>
      </c>
      <c r="N125" s="7" t="s">
        <v>23</v>
      </c>
      <c r="O125" s="11">
        <v>3</v>
      </c>
      <c r="P125" s="11">
        <v>44</v>
      </c>
      <c r="Q125" s="11">
        <v>1.5</v>
      </c>
      <c r="R125" s="11">
        <f t="shared" si="10"/>
        <v>1.5</v>
      </c>
      <c r="S125" s="11" t="s">
        <v>1455</v>
      </c>
      <c r="U125" t="str">
        <f t="shared" si="6"/>
        <v>是</v>
      </c>
    </row>
    <row r="126" spans="1:21">
      <c r="A126" s="2" t="str">
        <f>K126&amp;MID(L:L,15,4)</f>
        <v>刘伟娟4823</v>
      </c>
      <c r="B126" s="7" t="s">
        <v>2096</v>
      </c>
      <c r="C126" s="7" t="s">
        <v>1457</v>
      </c>
      <c r="D126" s="7">
        <v>50</v>
      </c>
      <c r="E126" s="7" t="s">
        <v>2097</v>
      </c>
      <c r="F126" s="7" t="s">
        <v>26107</v>
      </c>
      <c r="G126" s="7" t="s">
        <v>26108</v>
      </c>
      <c r="H126" s="7" t="s">
        <v>1450</v>
      </c>
      <c r="I126" s="7" t="s">
        <v>3059</v>
      </c>
      <c r="J126" s="7" t="s">
        <v>1452</v>
      </c>
      <c r="K126" s="7" t="s">
        <v>410</v>
      </c>
      <c r="L126" s="7" t="s">
        <v>411</v>
      </c>
      <c r="M126" s="7" t="s">
        <v>1461</v>
      </c>
      <c r="N126" s="7" t="s">
        <v>23</v>
      </c>
      <c r="O126" s="11">
        <v>3</v>
      </c>
      <c r="P126" s="11">
        <v>3</v>
      </c>
      <c r="Q126" s="11">
        <v>3</v>
      </c>
      <c r="R126" s="11">
        <f t="shared" si="10"/>
        <v>0</v>
      </c>
      <c r="S126" s="11" t="s">
        <v>1455</v>
      </c>
      <c r="U126" t="str">
        <f t="shared" si="6"/>
        <v>是</v>
      </c>
    </row>
    <row r="127" spans="1:21">
      <c r="A127" s="2" t="str">
        <f>K127&amp;MID(L:L,15,4)</f>
        <v>王有根1226</v>
      </c>
      <c r="B127" s="7" t="s">
        <v>2101</v>
      </c>
      <c r="C127" s="7" t="s">
        <v>1446</v>
      </c>
      <c r="D127" s="7">
        <v>41</v>
      </c>
      <c r="E127" s="7" t="s">
        <v>1006</v>
      </c>
      <c r="F127" s="7" t="s">
        <v>26109</v>
      </c>
      <c r="G127" s="7" t="s">
        <v>26110</v>
      </c>
      <c r="H127" s="7" t="s">
        <v>1765</v>
      </c>
      <c r="I127" s="7" t="s">
        <v>26111</v>
      </c>
      <c r="J127" s="7" t="s">
        <v>1452</v>
      </c>
      <c r="K127" s="7" t="s">
        <v>1003</v>
      </c>
      <c r="L127" s="7" t="s">
        <v>1004</v>
      </c>
      <c r="M127" s="7" t="s">
        <v>1453</v>
      </c>
      <c r="N127" s="7" t="s">
        <v>23</v>
      </c>
      <c r="O127" s="11">
        <v>2</v>
      </c>
      <c r="P127" s="11">
        <v>51</v>
      </c>
      <c r="Q127" s="11">
        <v>1.5</v>
      </c>
      <c r="R127" s="11">
        <f t="shared" si="10"/>
        <v>0.5</v>
      </c>
      <c r="S127" s="11" t="s">
        <v>1455</v>
      </c>
      <c r="U127" t="str">
        <f t="shared" si="6"/>
        <v>是</v>
      </c>
    </row>
    <row r="128" spans="1:21">
      <c r="A128" s="2" t="str">
        <f>K128&amp;MID(L:L,15,4)</f>
        <v>江树坚2739</v>
      </c>
      <c r="B128" s="7" t="s">
        <v>2106</v>
      </c>
      <c r="C128" s="7" t="s">
        <v>1446</v>
      </c>
      <c r="D128" s="7">
        <v>42</v>
      </c>
      <c r="E128" s="7" t="s">
        <v>2107</v>
      </c>
      <c r="F128" s="7" t="s">
        <v>26112</v>
      </c>
      <c r="G128" s="7" t="s">
        <v>26113</v>
      </c>
      <c r="H128" s="7" t="s">
        <v>1450</v>
      </c>
      <c r="I128" s="7" t="s">
        <v>26114</v>
      </c>
      <c r="J128" s="7" t="s">
        <v>1452</v>
      </c>
      <c r="K128" s="7" t="s">
        <v>261</v>
      </c>
      <c r="L128" s="7" t="s">
        <v>262</v>
      </c>
      <c r="M128" s="7" t="s">
        <v>1453</v>
      </c>
      <c r="N128" s="7" t="s">
        <v>23</v>
      </c>
      <c r="O128" s="11">
        <v>2</v>
      </c>
      <c r="P128" s="11">
        <v>42</v>
      </c>
      <c r="Q128" s="11">
        <v>1.5</v>
      </c>
      <c r="R128" s="11">
        <f t="shared" si="10"/>
        <v>0.5</v>
      </c>
      <c r="S128" s="11" t="s">
        <v>1455</v>
      </c>
      <c r="U128" t="str">
        <f t="shared" si="6"/>
        <v>是</v>
      </c>
    </row>
    <row r="129" spans="1:21">
      <c r="A129" s="2" t="str">
        <f>K129&amp;MID(L:L,15,4)</f>
        <v>黎炽光0055</v>
      </c>
      <c r="B129" s="7" t="s">
        <v>2383</v>
      </c>
      <c r="C129" s="7" t="s">
        <v>1446</v>
      </c>
      <c r="D129" s="7">
        <v>38</v>
      </c>
      <c r="E129" s="7" t="s">
        <v>2384</v>
      </c>
      <c r="F129" s="7" t="s">
        <v>26115</v>
      </c>
      <c r="G129" s="7" t="s">
        <v>26116</v>
      </c>
      <c r="H129" s="7" t="s">
        <v>1912</v>
      </c>
      <c r="I129" s="7" t="s">
        <v>26117</v>
      </c>
      <c r="J129" s="7" t="s">
        <v>1452</v>
      </c>
      <c r="K129" s="7" t="s">
        <v>974</v>
      </c>
      <c r="L129" s="7" t="s">
        <v>975</v>
      </c>
      <c r="M129" s="7" t="s">
        <v>1453</v>
      </c>
      <c r="N129" s="7" t="s">
        <v>23</v>
      </c>
      <c r="O129" s="11">
        <v>4</v>
      </c>
      <c r="P129" s="11">
        <v>37</v>
      </c>
      <c r="Q129" s="11">
        <v>1.5</v>
      </c>
      <c r="R129" s="11">
        <f t="shared" si="10"/>
        <v>2.5</v>
      </c>
      <c r="S129" s="11" t="s">
        <v>1455</v>
      </c>
      <c r="U129" t="str">
        <f t="shared" si="6"/>
        <v>是</v>
      </c>
    </row>
    <row r="130" spans="1:21">
      <c r="A130" s="2" t="str">
        <f>K130&amp;MID(L:L,15,4)</f>
        <v>区玉珍3320</v>
      </c>
      <c r="B130" s="7" t="s">
        <v>2111</v>
      </c>
      <c r="C130" s="7" t="s">
        <v>1446</v>
      </c>
      <c r="D130" s="7">
        <v>48</v>
      </c>
      <c r="E130" s="7" t="s">
        <v>1124</v>
      </c>
      <c r="F130" s="7" t="s">
        <v>26118</v>
      </c>
      <c r="G130" s="7" t="s">
        <v>26119</v>
      </c>
      <c r="H130" s="7" t="s">
        <v>1450</v>
      </c>
      <c r="I130" s="7" t="s">
        <v>7412</v>
      </c>
      <c r="J130" s="7" t="s">
        <v>1452</v>
      </c>
      <c r="K130" s="7" t="s">
        <v>1122</v>
      </c>
      <c r="L130" s="7" t="s">
        <v>1123</v>
      </c>
      <c r="M130" s="7" t="s">
        <v>1461</v>
      </c>
      <c r="N130" s="7" t="s">
        <v>1454</v>
      </c>
      <c r="O130" s="11">
        <v>4</v>
      </c>
      <c r="P130" s="11">
        <v>10</v>
      </c>
      <c r="Q130" s="11">
        <v>3</v>
      </c>
      <c r="R130" s="11">
        <f t="shared" si="10"/>
        <v>1</v>
      </c>
      <c r="S130" s="11" t="s">
        <v>1455</v>
      </c>
      <c r="U130" t="str">
        <f t="shared" si="6"/>
        <v>是</v>
      </c>
    </row>
    <row r="131" spans="1:21">
      <c r="A131" s="2" t="str">
        <f>K131&amp;MID(L:L,15,4)</f>
        <v>陈儒林3613</v>
      </c>
      <c r="B131" s="7" t="s">
        <v>2283</v>
      </c>
      <c r="C131" s="7" t="s">
        <v>1446</v>
      </c>
      <c r="D131" s="7">
        <v>55</v>
      </c>
      <c r="E131" s="7" t="s">
        <v>2284</v>
      </c>
      <c r="F131" s="7" t="s">
        <v>26120</v>
      </c>
      <c r="G131" s="7" t="s">
        <v>26121</v>
      </c>
      <c r="H131" s="7" t="s">
        <v>1450</v>
      </c>
      <c r="I131" s="7" t="s">
        <v>3337</v>
      </c>
      <c r="J131" s="7" t="s">
        <v>1452</v>
      </c>
      <c r="K131" s="7" t="s">
        <v>81</v>
      </c>
      <c r="L131" s="7" t="s">
        <v>82</v>
      </c>
      <c r="M131" s="7" t="s">
        <v>1461</v>
      </c>
      <c r="N131" s="7" t="s">
        <v>23</v>
      </c>
      <c r="O131" s="11">
        <v>3</v>
      </c>
      <c r="P131" s="11">
        <v>5</v>
      </c>
      <c r="Q131" s="11">
        <v>3</v>
      </c>
      <c r="R131" s="11">
        <f t="shared" si="10"/>
        <v>0</v>
      </c>
      <c r="S131" s="11" t="s">
        <v>1455</v>
      </c>
      <c r="U131" t="str">
        <f t="shared" ref="U131:U194" si="11">S131</f>
        <v>是</v>
      </c>
    </row>
    <row r="132" spans="1:21">
      <c r="A132" s="2" t="str">
        <f>K132&amp;MID(L:L,15,4)</f>
        <v>颜忠户001X</v>
      </c>
      <c r="B132" s="7" t="s">
        <v>2119</v>
      </c>
      <c r="C132" s="7" t="s">
        <v>1446</v>
      </c>
      <c r="D132" s="7">
        <v>58</v>
      </c>
      <c r="E132" s="7" t="s">
        <v>924</v>
      </c>
      <c r="F132" s="7" t="s">
        <v>26122</v>
      </c>
      <c r="G132" s="7" t="s">
        <v>26123</v>
      </c>
      <c r="H132" s="7" t="s">
        <v>1450</v>
      </c>
      <c r="I132" s="7" t="s">
        <v>26124</v>
      </c>
      <c r="J132" s="7" t="s">
        <v>1452</v>
      </c>
      <c r="K132" s="7" t="s">
        <v>921</v>
      </c>
      <c r="L132" s="7" t="s">
        <v>922</v>
      </c>
      <c r="M132" s="7" t="s">
        <v>1453</v>
      </c>
      <c r="N132" s="7" t="s">
        <v>1467</v>
      </c>
      <c r="O132" s="11">
        <v>4</v>
      </c>
      <c r="P132" s="11">
        <v>55</v>
      </c>
      <c r="Q132" s="11">
        <v>1.5</v>
      </c>
      <c r="R132" s="11">
        <f t="shared" si="10"/>
        <v>2.5</v>
      </c>
      <c r="S132" s="11" t="s">
        <v>1455</v>
      </c>
      <c r="U132" t="str">
        <f t="shared" si="11"/>
        <v>是</v>
      </c>
    </row>
    <row r="133" spans="1:21">
      <c r="A133" s="2" t="str">
        <f>K133&amp;MID(L:L,15,4)</f>
        <v>黄锦才1219</v>
      </c>
      <c r="B133" s="7" t="s">
        <v>2123</v>
      </c>
      <c r="C133" s="7" t="s">
        <v>1457</v>
      </c>
      <c r="D133" s="7">
        <v>34</v>
      </c>
      <c r="E133" s="7" t="s">
        <v>2124</v>
      </c>
      <c r="F133" s="7" t="s">
        <v>26125</v>
      </c>
      <c r="G133" s="7" t="s">
        <v>26126</v>
      </c>
      <c r="H133" s="7" t="s">
        <v>1450</v>
      </c>
      <c r="I133" s="7" t="s">
        <v>26127</v>
      </c>
      <c r="J133" s="7" t="s">
        <v>1452</v>
      </c>
      <c r="K133" s="7" t="s">
        <v>1013</v>
      </c>
      <c r="L133" s="7" t="s">
        <v>1014</v>
      </c>
      <c r="M133" s="7" t="s">
        <v>1453</v>
      </c>
      <c r="N133" s="7" t="s">
        <v>1454</v>
      </c>
      <c r="O133" s="11">
        <v>5</v>
      </c>
      <c r="P133" s="11">
        <v>41</v>
      </c>
      <c r="Q133" s="11">
        <v>1.5</v>
      </c>
      <c r="R133" s="11">
        <f t="shared" si="10"/>
        <v>3.5</v>
      </c>
      <c r="S133" s="11" t="s">
        <v>1455</v>
      </c>
      <c r="U133" t="str">
        <f t="shared" si="11"/>
        <v>是</v>
      </c>
    </row>
    <row r="134" spans="1:21">
      <c r="A134" s="2" t="str">
        <f>K134&amp;MID(L:L,15,4)</f>
        <v>李新尚1629</v>
      </c>
      <c r="B134" s="7" t="s">
        <v>2128</v>
      </c>
      <c r="C134" s="7" t="s">
        <v>1446</v>
      </c>
      <c r="D134" s="7">
        <v>59</v>
      </c>
      <c r="E134" s="7" t="s">
        <v>2129</v>
      </c>
      <c r="F134" s="7" t="s">
        <v>26128</v>
      </c>
      <c r="G134" s="7" t="s">
        <v>26129</v>
      </c>
      <c r="H134" s="7" t="s">
        <v>2132</v>
      </c>
      <c r="I134" s="7" t="s">
        <v>26130</v>
      </c>
      <c r="J134" s="7" t="s">
        <v>1452</v>
      </c>
      <c r="K134" s="7" t="s">
        <v>279</v>
      </c>
      <c r="L134" s="7" t="s">
        <v>280</v>
      </c>
      <c r="M134" s="7" t="s">
        <v>1453</v>
      </c>
      <c r="N134" s="7" t="s">
        <v>23</v>
      </c>
      <c r="O134" s="11">
        <v>2</v>
      </c>
      <c r="P134" s="11">
        <v>43</v>
      </c>
      <c r="Q134" s="11">
        <v>1.5</v>
      </c>
      <c r="R134" s="11">
        <f t="shared" si="10"/>
        <v>0.5</v>
      </c>
      <c r="S134" s="11" t="s">
        <v>1455</v>
      </c>
      <c r="U134" t="str">
        <f t="shared" si="11"/>
        <v>是</v>
      </c>
    </row>
    <row r="135" spans="1:21">
      <c r="A135" s="2" t="str">
        <f>K135&amp;MID(L:L,15,4)</f>
        <v>谭晓忠1241</v>
      </c>
      <c r="B135" s="7" t="s">
        <v>2134</v>
      </c>
      <c r="C135" s="7" t="s">
        <v>1446</v>
      </c>
      <c r="D135" s="7">
        <v>61</v>
      </c>
      <c r="E135" s="7" t="s">
        <v>907</v>
      </c>
      <c r="F135" s="7" t="s">
        <v>26131</v>
      </c>
      <c r="G135" s="7" t="s">
        <v>26132</v>
      </c>
      <c r="H135" s="7" t="s">
        <v>1450</v>
      </c>
      <c r="I135" s="7" t="s">
        <v>26133</v>
      </c>
      <c r="J135" s="7" t="s">
        <v>1452</v>
      </c>
      <c r="K135" s="7" t="s">
        <v>904</v>
      </c>
      <c r="L135" s="7" t="s">
        <v>905</v>
      </c>
      <c r="M135" s="7" t="s">
        <v>1461</v>
      </c>
      <c r="N135" s="7" t="s">
        <v>1454</v>
      </c>
      <c r="O135" s="11">
        <v>3</v>
      </c>
      <c r="P135" s="11">
        <v>34</v>
      </c>
      <c r="Q135" s="11">
        <v>3</v>
      </c>
      <c r="R135" s="11">
        <f t="shared" si="10"/>
        <v>0</v>
      </c>
      <c r="S135" s="11" t="s">
        <v>1455</v>
      </c>
      <c r="U135" t="str">
        <f t="shared" si="11"/>
        <v>是</v>
      </c>
    </row>
    <row r="136" spans="1:21">
      <c r="A136" s="2" t="str">
        <f>K136&amp;MID(L:L,15,4)</f>
        <v>廖志坚3334</v>
      </c>
      <c r="B136" s="7" t="s">
        <v>2138</v>
      </c>
      <c r="C136" s="7" t="s">
        <v>1446</v>
      </c>
      <c r="D136" s="7">
        <v>63</v>
      </c>
      <c r="E136" s="7" t="s">
        <v>2139</v>
      </c>
      <c r="F136" s="7" t="s">
        <v>26134</v>
      </c>
      <c r="G136" s="7" t="s">
        <v>26135</v>
      </c>
      <c r="H136" s="7" t="s">
        <v>1450</v>
      </c>
      <c r="I136" s="7" t="s">
        <v>1493</v>
      </c>
      <c r="J136" s="7" t="s">
        <v>1452</v>
      </c>
      <c r="K136" s="7" t="s">
        <v>393</v>
      </c>
      <c r="L136" s="7" t="s">
        <v>394</v>
      </c>
      <c r="M136" s="7" t="s">
        <v>1461</v>
      </c>
      <c r="N136" s="7" t="s">
        <v>23</v>
      </c>
      <c r="O136" s="11">
        <v>3</v>
      </c>
      <c r="P136" s="11">
        <v>1</v>
      </c>
      <c r="Q136" s="11">
        <v>3</v>
      </c>
      <c r="R136" s="11">
        <f t="shared" si="10"/>
        <v>0</v>
      </c>
      <c r="S136" s="11" t="s">
        <v>1455</v>
      </c>
      <c r="U136" t="str">
        <f t="shared" si="11"/>
        <v>是</v>
      </c>
    </row>
    <row r="137" spans="1:21">
      <c r="A137" s="2" t="str">
        <f>K137&amp;MID(L:L,15,4)</f>
        <v>苏桂霞4221</v>
      </c>
      <c r="B137" s="7" t="s">
        <v>2147</v>
      </c>
      <c r="C137" s="7" t="s">
        <v>1444</v>
      </c>
      <c r="D137" s="7">
        <v>34</v>
      </c>
      <c r="E137" s="7" t="s">
        <v>2148</v>
      </c>
      <c r="F137" s="7" t="s">
        <v>26136</v>
      </c>
      <c r="G137" s="7" t="s">
        <v>26137</v>
      </c>
      <c r="H137" s="7" t="s">
        <v>1450</v>
      </c>
      <c r="I137" s="7" t="s">
        <v>4138</v>
      </c>
      <c r="J137" s="7" t="s">
        <v>1452</v>
      </c>
      <c r="K137" s="7" t="s">
        <v>479</v>
      </c>
      <c r="L137" s="7" t="s">
        <v>480</v>
      </c>
      <c r="M137" s="7" t="s">
        <v>1461</v>
      </c>
      <c r="N137" s="7" t="s">
        <v>23</v>
      </c>
      <c r="O137" s="11">
        <v>3</v>
      </c>
      <c r="P137" s="11">
        <v>2</v>
      </c>
      <c r="Q137" s="11">
        <v>3</v>
      </c>
      <c r="R137" s="11">
        <f t="shared" si="10"/>
        <v>0</v>
      </c>
      <c r="S137" s="11" t="s">
        <v>1455</v>
      </c>
      <c r="U137" t="str">
        <f t="shared" si="11"/>
        <v>是</v>
      </c>
    </row>
    <row r="138" spans="1:21">
      <c r="A138" s="2" t="str">
        <f>K138&amp;MID(L:L,15,4)</f>
        <v>周素玲2746</v>
      </c>
      <c r="B138" s="7" t="s">
        <v>2152</v>
      </c>
      <c r="C138" s="7" t="s">
        <v>1457</v>
      </c>
      <c r="D138" s="7">
        <v>59</v>
      </c>
      <c r="E138" s="7" t="s">
        <v>2153</v>
      </c>
      <c r="F138" s="7" t="s">
        <v>26138</v>
      </c>
      <c r="G138" s="7" t="s">
        <v>26139</v>
      </c>
      <c r="H138" s="7" t="s">
        <v>1450</v>
      </c>
      <c r="I138" s="7" t="s">
        <v>4633</v>
      </c>
      <c r="J138" s="7" t="s">
        <v>1452</v>
      </c>
      <c r="K138" s="7" t="s">
        <v>859</v>
      </c>
      <c r="L138" s="7" t="s">
        <v>860</v>
      </c>
      <c r="M138" s="7" t="s">
        <v>1453</v>
      </c>
      <c r="N138" s="7" t="s">
        <v>23</v>
      </c>
      <c r="O138" s="11">
        <v>1</v>
      </c>
      <c r="P138" s="11">
        <v>33</v>
      </c>
      <c r="Q138" s="11">
        <v>1.5</v>
      </c>
      <c r="R138" s="11">
        <v>0</v>
      </c>
      <c r="S138" s="11" t="s">
        <v>1455</v>
      </c>
      <c r="U138" t="str">
        <f t="shared" si="11"/>
        <v>是</v>
      </c>
    </row>
    <row r="139" spans="1:21">
      <c r="A139" s="2" t="str">
        <f>K139&amp;MID(L:L,15,4)</f>
        <v>利间开1266</v>
      </c>
      <c r="B139" s="7" t="s">
        <v>2157</v>
      </c>
      <c r="C139" s="7" t="s">
        <v>1457</v>
      </c>
      <c r="D139" s="7">
        <v>48</v>
      </c>
      <c r="E139" s="7" t="s">
        <v>392</v>
      </c>
      <c r="F139" s="7" t="s">
        <v>26140</v>
      </c>
      <c r="G139" s="7" t="s">
        <v>26141</v>
      </c>
      <c r="H139" s="7" t="s">
        <v>1450</v>
      </c>
      <c r="I139" s="7" t="s">
        <v>26142</v>
      </c>
      <c r="J139" s="7" t="s">
        <v>1452</v>
      </c>
      <c r="K139" s="7" t="s">
        <v>389</v>
      </c>
      <c r="L139" s="7" t="s">
        <v>390</v>
      </c>
      <c r="M139" s="7" t="s">
        <v>1453</v>
      </c>
      <c r="N139" s="7" t="s">
        <v>23</v>
      </c>
      <c r="O139" s="11">
        <v>2</v>
      </c>
      <c r="P139" s="11">
        <v>7</v>
      </c>
      <c r="Q139" s="11">
        <v>1.5</v>
      </c>
      <c r="R139" s="11">
        <f t="shared" ref="R139:R155" si="12">O139-Q139</f>
        <v>0.5</v>
      </c>
      <c r="S139" s="11" t="s">
        <v>1455</v>
      </c>
      <c r="U139" t="str">
        <f t="shared" si="11"/>
        <v>是</v>
      </c>
    </row>
    <row r="140" spans="1:21">
      <c r="A140" s="2" t="str">
        <f>K140&amp;MID(L:L,15,4)</f>
        <v>何美娟4725</v>
      </c>
      <c r="B140" s="7" t="s">
        <v>20244</v>
      </c>
      <c r="C140" s="7" t="s">
        <v>1446</v>
      </c>
      <c r="D140" s="7">
        <v>56</v>
      </c>
      <c r="E140" s="7" t="s">
        <v>20245</v>
      </c>
      <c r="F140" s="7" t="s">
        <v>26143</v>
      </c>
      <c r="G140" s="7" t="s">
        <v>26144</v>
      </c>
      <c r="H140" s="7" t="s">
        <v>1450</v>
      </c>
      <c r="I140" s="7" t="s">
        <v>26145</v>
      </c>
      <c r="J140" s="7" t="s">
        <v>1452</v>
      </c>
      <c r="K140" s="7" t="s">
        <v>1325</v>
      </c>
      <c r="L140" s="7" t="s">
        <v>1326</v>
      </c>
      <c r="M140" s="7" t="s">
        <v>1461</v>
      </c>
      <c r="N140" s="7" t="s">
        <v>1462</v>
      </c>
      <c r="O140" s="11">
        <v>4</v>
      </c>
      <c r="P140" s="11">
        <v>58</v>
      </c>
      <c r="Q140" s="11">
        <v>2.5</v>
      </c>
      <c r="R140" s="11">
        <f t="shared" si="12"/>
        <v>1.5</v>
      </c>
      <c r="S140" s="11" t="s">
        <v>1455</v>
      </c>
      <c r="U140" t="str">
        <f t="shared" si="11"/>
        <v>是</v>
      </c>
    </row>
    <row r="141" spans="1:21">
      <c r="A141" s="2" t="str">
        <f>K141&amp;MID(L:L,15,4)</f>
        <v>吕世良0012</v>
      </c>
      <c r="B141" s="7" t="s">
        <v>10083</v>
      </c>
      <c r="C141" s="7" t="s">
        <v>1446</v>
      </c>
      <c r="D141" s="7">
        <v>58</v>
      </c>
      <c r="E141" s="7" t="s">
        <v>585</v>
      </c>
      <c r="F141" s="7" t="s">
        <v>26146</v>
      </c>
      <c r="G141" s="7" t="s">
        <v>26147</v>
      </c>
      <c r="H141" s="7" t="s">
        <v>1450</v>
      </c>
      <c r="I141" s="7" t="s">
        <v>7811</v>
      </c>
      <c r="J141" s="7" t="s">
        <v>1452</v>
      </c>
      <c r="K141" s="7" t="s">
        <v>429</v>
      </c>
      <c r="L141" s="7" t="s">
        <v>430</v>
      </c>
      <c r="M141" s="7" t="s">
        <v>1461</v>
      </c>
      <c r="N141" s="7" t="s">
        <v>23</v>
      </c>
      <c r="O141" s="11">
        <v>3</v>
      </c>
      <c r="P141" s="11">
        <v>5</v>
      </c>
      <c r="Q141" s="11">
        <v>3</v>
      </c>
      <c r="R141" s="11">
        <f t="shared" si="12"/>
        <v>0</v>
      </c>
      <c r="S141" s="11" t="s">
        <v>1455</v>
      </c>
      <c r="U141" t="str">
        <f t="shared" si="11"/>
        <v>是</v>
      </c>
    </row>
    <row r="142" spans="1:21">
      <c r="A142" s="2" t="str">
        <f>K142&amp;MID(L:L,15,4)</f>
        <v>马金祥5110</v>
      </c>
      <c r="B142" s="7" t="s">
        <v>2164</v>
      </c>
      <c r="C142" s="7" t="s">
        <v>1457</v>
      </c>
      <c r="D142" s="7">
        <v>56</v>
      </c>
      <c r="E142" s="7" t="s">
        <v>2165</v>
      </c>
      <c r="F142" s="7" t="s">
        <v>26148</v>
      </c>
      <c r="G142" s="7" t="s">
        <v>26149</v>
      </c>
      <c r="H142" s="7" t="s">
        <v>1450</v>
      </c>
      <c r="I142" s="7" t="s">
        <v>5932</v>
      </c>
      <c r="J142" s="7" t="s">
        <v>1452</v>
      </c>
      <c r="K142" s="7" t="s">
        <v>482</v>
      </c>
      <c r="L142" s="7" t="s">
        <v>483</v>
      </c>
      <c r="M142" s="7" t="s">
        <v>1461</v>
      </c>
      <c r="N142" s="7" t="s">
        <v>23</v>
      </c>
      <c r="O142" s="11">
        <v>3</v>
      </c>
      <c r="P142" s="11">
        <v>3</v>
      </c>
      <c r="Q142" s="11">
        <v>3</v>
      </c>
      <c r="R142" s="11">
        <f t="shared" si="12"/>
        <v>0</v>
      </c>
      <c r="S142" s="11" t="s">
        <v>1455</v>
      </c>
      <c r="U142" t="str">
        <f t="shared" si="11"/>
        <v>是</v>
      </c>
    </row>
    <row r="143" spans="1:21">
      <c r="A143" s="2" t="str">
        <f>K143&amp;MID(L:L,15,4)</f>
        <v>刘家鑫5136</v>
      </c>
      <c r="B143" s="7" t="s">
        <v>2169</v>
      </c>
      <c r="C143" s="7" t="s">
        <v>1446</v>
      </c>
      <c r="D143" s="7">
        <v>30</v>
      </c>
      <c r="E143" s="7" t="s">
        <v>1071</v>
      </c>
      <c r="F143" s="7" t="s">
        <v>26150</v>
      </c>
      <c r="G143" s="7" t="s">
        <v>26151</v>
      </c>
      <c r="H143" s="7" t="s">
        <v>1450</v>
      </c>
      <c r="I143" s="7" t="s">
        <v>13950</v>
      </c>
      <c r="J143" s="7" t="s">
        <v>1452</v>
      </c>
      <c r="K143" s="7" t="s">
        <v>1073</v>
      </c>
      <c r="L143" s="7" t="s">
        <v>1074</v>
      </c>
      <c r="M143" s="7" t="s">
        <v>1461</v>
      </c>
      <c r="N143" s="7" t="s">
        <v>23</v>
      </c>
      <c r="O143" s="11">
        <v>7</v>
      </c>
      <c r="P143" s="11">
        <v>12</v>
      </c>
      <c r="Q143" s="11">
        <v>3</v>
      </c>
      <c r="R143" s="11">
        <f t="shared" si="12"/>
        <v>4</v>
      </c>
      <c r="S143" s="11" t="s">
        <v>1455</v>
      </c>
      <c r="U143" t="str">
        <f t="shared" si="11"/>
        <v>是</v>
      </c>
    </row>
    <row r="144" spans="1:21">
      <c r="A144" s="2" t="str">
        <f>K144&amp;MID(L:L,15,4)</f>
        <v>陈执喜2120</v>
      </c>
      <c r="B144" s="7" t="s">
        <v>4362</v>
      </c>
      <c r="C144" s="7" t="s">
        <v>1457</v>
      </c>
      <c r="D144" s="7">
        <v>35</v>
      </c>
      <c r="E144" s="7" t="s">
        <v>4363</v>
      </c>
      <c r="F144" s="7" t="s">
        <v>26152</v>
      </c>
      <c r="G144" s="7" t="s">
        <v>26153</v>
      </c>
      <c r="H144" s="7" t="s">
        <v>1450</v>
      </c>
      <c r="I144" s="7" t="s">
        <v>13958</v>
      </c>
      <c r="J144" s="7" t="s">
        <v>1452</v>
      </c>
      <c r="K144" s="7" t="s">
        <v>807</v>
      </c>
      <c r="L144" s="7" t="s">
        <v>808</v>
      </c>
      <c r="M144" s="7" t="s">
        <v>1453</v>
      </c>
      <c r="N144" s="7" t="s">
        <v>23</v>
      </c>
      <c r="O144" s="11">
        <v>2</v>
      </c>
      <c r="P144" s="11">
        <v>57</v>
      </c>
      <c r="Q144" s="11">
        <v>1.5</v>
      </c>
      <c r="R144" s="11">
        <f t="shared" si="12"/>
        <v>0.5</v>
      </c>
      <c r="S144" s="11" t="s">
        <v>1455</v>
      </c>
      <c r="U144" t="str">
        <f t="shared" si="11"/>
        <v>是</v>
      </c>
    </row>
    <row r="145" spans="1:21">
      <c r="A145" s="2" t="str">
        <f>K145&amp;MID(L:L,15,4)</f>
        <v>陈生波0638</v>
      </c>
      <c r="B145" s="7" t="s">
        <v>2173</v>
      </c>
      <c r="C145" s="7" t="s">
        <v>1446</v>
      </c>
      <c r="D145" s="7">
        <v>48</v>
      </c>
      <c r="E145" s="7" t="s">
        <v>2174</v>
      </c>
      <c r="F145" s="7" t="s">
        <v>26154</v>
      </c>
      <c r="G145" s="7" t="s">
        <v>26155</v>
      </c>
      <c r="H145" s="7" t="s">
        <v>1450</v>
      </c>
      <c r="I145" s="7" t="s">
        <v>26156</v>
      </c>
      <c r="J145" s="7" t="s">
        <v>1452</v>
      </c>
      <c r="K145" s="7" t="s">
        <v>883</v>
      </c>
      <c r="L145" s="7" t="s">
        <v>884</v>
      </c>
      <c r="M145" s="7" t="s">
        <v>1461</v>
      </c>
      <c r="N145" s="7" t="s">
        <v>1467</v>
      </c>
      <c r="O145" s="11">
        <v>3</v>
      </c>
      <c r="P145" s="11">
        <v>36</v>
      </c>
      <c r="Q145" s="11">
        <v>3</v>
      </c>
      <c r="R145" s="11">
        <f t="shared" si="12"/>
        <v>0</v>
      </c>
      <c r="S145" s="11" t="s">
        <v>1455</v>
      </c>
      <c r="U145" t="str">
        <f t="shared" si="11"/>
        <v>是</v>
      </c>
    </row>
    <row r="146" spans="1:21">
      <c r="A146" s="2" t="str">
        <f>K146&amp;MID(L:L,15,4)</f>
        <v>陈莹4829</v>
      </c>
      <c r="B146" s="7" t="s">
        <v>2178</v>
      </c>
      <c r="C146" s="7" t="s">
        <v>1444</v>
      </c>
      <c r="D146" s="7">
        <v>52</v>
      </c>
      <c r="E146" s="7" t="s">
        <v>2179</v>
      </c>
      <c r="F146" s="7" t="s">
        <v>26157</v>
      </c>
      <c r="G146" s="7" t="s">
        <v>26158</v>
      </c>
      <c r="H146" s="7" t="s">
        <v>1450</v>
      </c>
      <c r="I146" s="7" t="s">
        <v>16740</v>
      </c>
      <c r="J146" s="7" t="s">
        <v>1452</v>
      </c>
      <c r="K146" s="7" t="s">
        <v>925</v>
      </c>
      <c r="L146" s="7" t="s">
        <v>926</v>
      </c>
      <c r="M146" s="7" t="s">
        <v>1461</v>
      </c>
      <c r="N146" s="7" t="s">
        <v>23</v>
      </c>
      <c r="O146" s="11">
        <v>3</v>
      </c>
      <c r="P146" s="11">
        <v>27</v>
      </c>
      <c r="Q146" s="11">
        <v>3</v>
      </c>
      <c r="R146" s="11">
        <f t="shared" si="12"/>
        <v>0</v>
      </c>
      <c r="S146" s="11" t="s">
        <v>1455</v>
      </c>
      <c r="U146" t="str">
        <f t="shared" si="11"/>
        <v>是</v>
      </c>
    </row>
    <row r="147" spans="1:21">
      <c r="A147" s="2" t="str">
        <f>K147&amp;MID(L:L,15,4)</f>
        <v>李笑银0029</v>
      </c>
      <c r="B147" s="7" t="s">
        <v>1887</v>
      </c>
      <c r="C147" s="7" t="s">
        <v>1446</v>
      </c>
      <c r="D147" s="7">
        <v>51</v>
      </c>
      <c r="E147" s="7" t="s">
        <v>1888</v>
      </c>
      <c r="F147" s="7" t="s">
        <v>26159</v>
      </c>
      <c r="G147" s="7" t="s">
        <v>26160</v>
      </c>
      <c r="H147" s="7" t="s">
        <v>1450</v>
      </c>
      <c r="I147" s="7" t="s">
        <v>26161</v>
      </c>
      <c r="J147" s="7" t="s">
        <v>1452</v>
      </c>
      <c r="K147" s="7" t="s">
        <v>918</v>
      </c>
      <c r="L147" s="7" t="s">
        <v>919</v>
      </c>
      <c r="M147" s="7" t="s">
        <v>1461</v>
      </c>
      <c r="N147" s="7" t="s">
        <v>23</v>
      </c>
      <c r="O147" s="11">
        <v>4</v>
      </c>
      <c r="P147" s="11">
        <v>8</v>
      </c>
      <c r="Q147" s="11">
        <v>3</v>
      </c>
      <c r="R147" s="11">
        <f t="shared" si="12"/>
        <v>1</v>
      </c>
      <c r="S147" s="11" t="s">
        <v>1455</v>
      </c>
      <c r="U147" t="str">
        <f t="shared" si="11"/>
        <v>是</v>
      </c>
    </row>
    <row r="148" spans="1:21">
      <c r="A148" s="2" t="str">
        <f>K148&amp;MID(L:L,15,4)</f>
        <v>黄满生5439</v>
      </c>
      <c r="B148" s="7" t="s">
        <v>2186</v>
      </c>
      <c r="C148" s="7" t="s">
        <v>1446</v>
      </c>
      <c r="D148" s="7">
        <v>40</v>
      </c>
      <c r="E148" s="7" t="s">
        <v>2187</v>
      </c>
      <c r="F148" s="7" t="s">
        <v>26162</v>
      </c>
      <c r="G148" s="7" t="s">
        <v>26163</v>
      </c>
      <c r="H148" s="7" t="s">
        <v>1450</v>
      </c>
      <c r="I148" s="7" t="s">
        <v>26164</v>
      </c>
      <c r="J148" s="7" t="s">
        <v>1452</v>
      </c>
      <c r="K148" s="7" t="s">
        <v>828</v>
      </c>
      <c r="L148" s="7" t="s">
        <v>829</v>
      </c>
      <c r="M148" s="7" t="s">
        <v>1453</v>
      </c>
      <c r="N148" s="7" t="s">
        <v>23</v>
      </c>
      <c r="O148" s="11">
        <v>4</v>
      </c>
      <c r="P148" s="11">
        <v>13</v>
      </c>
      <c r="Q148" s="11">
        <v>1.5</v>
      </c>
      <c r="R148" s="11">
        <f t="shared" si="12"/>
        <v>2.5</v>
      </c>
      <c r="S148" s="11" t="s">
        <v>1455</v>
      </c>
      <c r="U148" t="str">
        <f t="shared" si="11"/>
        <v>是</v>
      </c>
    </row>
    <row r="149" spans="1:21">
      <c r="A149" s="2" t="str">
        <f>K149&amp;MID(L:L,15,4)</f>
        <v>朱杏连0928</v>
      </c>
      <c r="B149" s="7" t="s">
        <v>2191</v>
      </c>
      <c r="C149" s="7" t="s">
        <v>1446</v>
      </c>
      <c r="D149" s="7">
        <v>56</v>
      </c>
      <c r="E149" s="7" t="s">
        <v>708</v>
      </c>
      <c r="F149" s="7" t="s">
        <v>26165</v>
      </c>
      <c r="G149" s="7" t="s">
        <v>26166</v>
      </c>
      <c r="H149" s="7" t="s">
        <v>1450</v>
      </c>
      <c r="I149" s="7" t="s">
        <v>10185</v>
      </c>
      <c r="J149" s="7" t="s">
        <v>1452</v>
      </c>
      <c r="K149" s="7" t="s">
        <v>705</v>
      </c>
      <c r="L149" s="7" t="s">
        <v>706</v>
      </c>
      <c r="M149" s="7" t="s">
        <v>1453</v>
      </c>
      <c r="N149" s="7" t="s">
        <v>23</v>
      </c>
      <c r="O149" s="11">
        <v>2</v>
      </c>
      <c r="P149" s="11">
        <v>0</v>
      </c>
      <c r="Q149" s="11">
        <v>1.5</v>
      </c>
      <c r="R149" s="11">
        <f t="shared" si="12"/>
        <v>0.5</v>
      </c>
      <c r="S149" s="11" t="s">
        <v>1455</v>
      </c>
      <c r="U149" t="str">
        <f t="shared" si="11"/>
        <v>是</v>
      </c>
    </row>
    <row r="150" spans="1:21">
      <c r="A150" s="2" t="str">
        <f>K150&amp;MID(L:L,15,4)</f>
        <v>陈炳有6612</v>
      </c>
      <c r="B150" s="7" t="s">
        <v>1783</v>
      </c>
      <c r="C150" s="7" t="s">
        <v>1446</v>
      </c>
      <c r="D150" s="7">
        <v>59</v>
      </c>
      <c r="E150" s="7" t="s">
        <v>1784</v>
      </c>
      <c r="F150" s="7" t="s">
        <v>26167</v>
      </c>
      <c r="G150" s="7" t="s">
        <v>26168</v>
      </c>
      <c r="H150" s="7" t="s">
        <v>1450</v>
      </c>
      <c r="I150" s="7" t="s">
        <v>26169</v>
      </c>
      <c r="J150" s="7" t="s">
        <v>1452</v>
      </c>
      <c r="K150" s="7" t="s">
        <v>41</v>
      </c>
      <c r="L150" s="7" t="s">
        <v>42</v>
      </c>
      <c r="M150" s="7" t="s">
        <v>1461</v>
      </c>
      <c r="N150" s="7" t="s">
        <v>23</v>
      </c>
      <c r="O150" s="11">
        <v>4</v>
      </c>
      <c r="P150" s="11">
        <v>43</v>
      </c>
      <c r="Q150" s="11">
        <v>3</v>
      </c>
      <c r="R150" s="11">
        <f t="shared" si="12"/>
        <v>1</v>
      </c>
      <c r="S150" s="11" t="s">
        <v>1455</v>
      </c>
      <c r="U150" t="str">
        <f t="shared" si="11"/>
        <v>是</v>
      </c>
    </row>
    <row r="151" spans="1:21">
      <c r="A151" s="2" t="str">
        <f>K151&amp;MID(L:L,15,4)</f>
        <v>黄大珠3223</v>
      </c>
      <c r="B151" s="7" t="s">
        <v>2198</v>
      </c>
      <c r="C151" s="7" t="s">
        <v>1446</v>
      </c>
      <c r="D151" s="7">
        <v>56</v>
      </c>
      <c r="E151" s="7" t="s">
        <v>2199</v>
      </c>
      <c r="F151" s="7" t="s">
        <v>26170</v>
      </c>
      <c r="G151" s="7" t="s">
        <v>26171</v>
      </c>
      <c r="H151" s="7" t="s">
        <v>1450</v>
      </c>
      <c r="I151" s="7" t="s">
        <v>10883</v>
      </c>
      <c r="J151" s="7" t="s">
        <v>1452</v>
      </c>
      <c r="K151" s="7" t="s">
        <v>191</v>
      </c>
      <c r="L151" s="7" t="s">
        <v>192</v>
      </c>
      <c r="M151" s="7" t="s">
        <v>1461</v>
      </c>
      <c r="N151" s="7" t="s">
        <v>23</v>
      </c>
      <c r="O151" s="11">
        <v>3</v>
      </c>
      <c r="P151" s="11">
        <v>7</v>
      </c>
      <c r="Q151" s="11">
        <v>3</v>
      </c>
      <c r="R151" s="11">
        <f t="shared" si="12"/>
        <v>0</v>
      </c>
      <c r="S151" s="11" t="s">
        <v>1455</v>
      </c>
      <c r="U151" t="str">
        <f t="shared" si="11"/>
        <v>是</v>
      </c>
    </row>
    <row r="152" spans="1:21">
      <c r="A152" s="2" t="str">
        <f>K152&amp;MID(L:L,15,4)</f>
        <v>袁颖儿0081</v>
      </c>
      <c r="B152" s="7" t="s">
        <v>2203</v>
      </c>
      <c r="C152" s="7" t="s">
        <v>1446</v>
      </c>
      <c r="D152" s="7">
        <v>61</v>
      </c>
      <c r="E152" s="7" t="s">
        <v>2204</v>
      </c>
      <c r="F152" s="7" t="s">
        <v>26172</v>
      </c>
      <c r="G152" s="7" t="s">
        <v>26173</v>
      </c>
      <c r="H152" s="7" t="s">
        <v>1450</v>
      </c>
      <c r="I152" s="7" t="s">
        <v>26174</v>
      </c>
      <c r="J152" s="7" t="s">
        <v>1452</v>
      </c>
      <c r="K152" s="7" t="s">
        <v>645</v>
      </c>
      <c r="L152" s="7" t="s">
        <v>646</v>
      </c>
      <c r="M152" s="7" t="s">
        <v>1461</v>
      </c>
      <c r="N152" s="7" t="s">
        <v>23</v>
      </c>
      <c r="O152" s="11">
        <v>3</v>
      </c>
      <c r="P152" s="11">
        <v>27</v>
      </c>
      <c r="Q152" s="11">
        <v>3</v>
      </c>
      <c r="R152" s="11">
        <f t="shared" si="12"/>
        <v>0</v>
      </c>
      <c r="S152" s="11" t="s">
        <v>1455</v>
      </c>
      <c r="U152" t="str">
        <f t="shared" si="11"/>
        <v>是</v>
      </c>
    </row>
    <row r="153" spans="1:21">
      <c r="A153" s="2" t="str">
        <f>K153&amp;MID(L:L,15,4)</f>
        <v>陆艳英332X</v>
      </c>
      <c r="B153" s="7" t="s">
        <v>2111</v>
      </c>
      <c r="C153" s="7" t="s">
        <v>1446</v>
      </c>
      <c r="D153" s="7">
        <v>48</v>
      </c>
      <c r="E153" s="7" t="s">
        <v>1124</v>
      </c>
      <c r="F153" s="7" t="s">
        <v>26175</v>
      </c>
      <c r="G153" s="7" t="s">
        <v>26176</v>
      </c>
      <c r="H153" s="7" t="s">
        <v>1450</v>
      </c>
      <c r="I153" s="7" t="s">
        <v>6890</v>
      </c>
      <c r="J153" s="7" t="s">
        <v>1452</v>
      </c>
      <c r="K153" s="7" t="s">
        <v>737</v>
      </c>
      <c r="L153" s="7" t="s">
        <v>738</v>
      </c>
      <c r="M153" s="7" t="s">
        <v>1461</v>
      </c>
      <c r="N153" s="7" t="s">
        <v>1467</v>
      </c>
      <c r="O153" s="11">
        <v>3</v>
      </c>
      <c r="P153" s="11">
        <v>9</v>
      </c>
      <c r="Q153" s="11">
        <v>3</v>
      </c>
      <c r="R153" s="11">
        <f t="shared" si="12"/>
        <v>0</v>
      </c>
      <c r="S153" s="11" t="s">
        <v>1455</v>
      </c>
      <c r="U153" t="str">
        <f t="shared" si="11"/>
        <v>是</v>
      </c>
    </row>
    <row r="154" spans="1:21">
      <c r="A154" s="2" t="str">
        <f>K154&amp;MID(L:L,15,4)</f>
        <v>卢少英0345</v>
      </c>
      <c r="B154" s="7" t="s">
        <v>2211</v>
      </c>
      <c r="C154" s="7" t="s">
        <v>1457</v>
      </c>
      <c r="D154" s="7">
        <v>44</v>
      </c>
      <c r="E154" s="7" t="s">
        <v>2212</v>
      </c>
      <c r="F154" s="7" t="s">
        <v>26177</v>
      </c>
      <c r="G154" s="7" t="s">
        <v>26178</v>
      </c>
      <c r="H154" s="7" t="s">
        <v>1450</v>
      </c>
      <c r="I154" s="7" t="s">
        <v>26179</v>
      </c>
      <c r="J154" s="7" t="s">
        <v>1452</v>
      </c>
      <c r="K154" s="7" t="s">
        <v>419</v>
      </c>
      <c r="L154" s="7" t="s">
        <v>420</v>
      </c>
      <c r="M154" s="7" t="s">
        <v>1461</v>
      </c>
      <c r="N154" s="7" t="s">
        <v>23</v>
      </c>
      <c r="O154" s="11">
        <v>6</v>
      </c>
      <c r="P154" s="11">
        <v>56</v>
      </c>
      <c r="Q154" s="11">
        <v>3</v>
      </c>
      <c r="R154" s="11">
        <f t="shared" si="12"/>
        <v>3</v>
      </c>
      <c r="S154" s="11" t="s">
        <v>1455</v>
      </c>
      <c r="U154" t="str">
        <f t="shared" si="11"/>
        <v>是</v>
      </c>
    </row>
    <row r="155" spans="1:21">
      <c r="A155" s="2" t="str">
        <f>K155&amp;MID(L:L,15,4)</f>
        <v>梁作仪5412</v>
      </c>
      <c r="B155" s="7" t="s">
        <v>2216</v>
      </c>
      <c r="C155" s="7" t="s">
        <v>1446</v>
      </c>
      <c r="D155" s="7">
        <v>51</v>
      </c>
      <c r="E155" s="7" t="s">
        <v>2217</v>
      </c>
      <c r="F155" s="7" t="s">
        <v>26180</v>
      </c>
      <c r="G155" s="7" t="s">
        <v>26181</v>
      </c>
      <c r="H155" s="7" t="s">
        <v>1450</v>
      </c>
      <c r="I155" s="7" t="s">
        <v>15550</v>
      </c>
      <c r="J155" s="7" t="s">
        <v>1452</v>
      </c>
      <c r="K155" s="7" t="s">
        <v>951</v>
      </c>
      <c r="L155" s="7" t="s">
        <v>952</v>
      </c>
      <c r="M155" s="7" t="s">
        <v>1461</v>
      </c>
      <c r="N155" s="7" t="s">
        <v>23</v>
      </c>
      <c r="O155" s="11">
        <v>3</v>
      </c>
      <c r="P155" s="11">
        <v>16</v>
      </c>
      <c r="Q155" s="11">
        <v>3</v>
      </c>
      <c r="R155" s="11">
        <f t="shared" si="12"/>
        <v>0</v>
      </c>
      <c r="S155" s="11" t="s">
        <v>1455</v>
      </c>
      <c r="U155" t="str">
        <f t="shared" si="11"/>
        <v>是</v>
      </c>
    </row>
    <row r="156" spans="1:21">
      <c r="A156" s="2" t="str">
        <f>K156&amp;MID(L:L,15,4)</f>
        <v>胡汝银0042</v>
      </c>
      <c r="B156" s="7" t="s">
        <v>2221</v>
      </c>
      <c r="C156" s="7" t="s">
        <v>1446</v>
      </c>
      <c r="D156" s="7">
        <v>54</v>
      </c>
      <c r="E156" s="7" t="s">
        <v>2222</v>
      </c>
      <c r="F156" s="7" t="s">
        <v>26182</v>
      </c>
      <c r="G156" s="7" t="s">
        <v>26183</v>
      </c>
      <c r="H156" s="7" t="s">
        <v>1450</v>
      </c>
      <c r="I156" s="7" t="s">
        <v>22975</v>
      </c>
      <c r="J156" s="7" t="s">
        <v>1452</v>
      </c>
      <c r="K156" s="7" t="s">
        <v>221</v>
      </c>
      <c r="L156" s="7" t="s">
        <v>222</v>
      </c>
      <c r="M156" s="7" t="s">
        <v>1453</v>
      </c>
      <c r="N156" s="7" t="s">
        <v>23</v>
      </c>
      <c r="O156" s="11">
        <v>1</v>
      </c>
      <c r="P156" s="11">
        <v>59</v>
      </c>
      <c r="Q156" s="11">
        <v>1.5</v>
      </c>
      <c r="R156" s="11">
        <v>0</v>
      </c>
      <c r="S156" s="11" t="s">
        <v>1455</v>
      </c>
      <c r="U156" t="str">
        <f t="shared" si="11"/>
        <v>是</v>
      </c>
    </row>
    <row r="157" spans="1:21">
      <c r="A157" s="2" t="str">
        <f>K157&amp;MID(L:L,15,4)</f>
        <v>卢霓4828</v>
      </c>
      <c r="B157" s="7" t="s">
        <v>2226</v>
      </c>
      <c r="C157" s="7" t="s">
        <v>1446</v>
      </c>
      <c r="D157" s="7">
        <v>45</v>
      </c>
      <c r="E157" s="7" t="s">
        <v>2227</v>
      </c>
      <c r="F157" s="7" t="s">
        <v>26184</v>
      </c>
      <c r="G157" s="7" t="s">
        <v>26185</v>
      </c>
      <c r="H157" s="7" t="s">
        <v>1450</v>
      </c>
      <c r="I157" s="7" t="s">
        <v>11271</v>
      </c>
      <c r="J157" s="7" t="s">
        <v>1452</v>
      </c>
      <c r="K157" s="7" t="s">
        <v>866</v>
      </c>
      <c r="L157" s="7" t="s">
        <v>867</v>
      </c>
      <c r="M157" s="7" t="s">
        <v>1461</v>
      </c>
      <c r="N157" s="7" t="s">
        <v>1454</v>
      </c>
      <c r="O157" s="11">
        <v>3</v>
      </c>
      <c r="P157" s="11">
        <v>2</v>
      </c>
      <c r="Q157" s="11">
        <v>3</v>
      </c>
      <c r="R157" s="11">
        <f t="shared" ref="R157:R165" si="13">O157-Q157</f>
        <v>0</v>
      </c>
      <c r="S157" s="11" t="s">
        <v>1455</v>
      </c>
      <c r="U157" t="str">
        <f t="shared" si="11"/>
        <v>是</v>
      </c>
    </row>
    <row r="158" spans="1:21">
      <c r="A158" s="2" t="str">
        <f>K158&amp;MID(L:L,15,4)</f>
        <v>梁润可5124</v>
      </c>
      <c r="B158" s="7" t="s">
        <v>2231</v>
      </c>
      <c r="C158" s="7" t="s">
        <v>1446</v>
      </c>
      <c r="D158" s="7">
        <v>52</v>
      </c>
      <c r="E158" s="7" t="s">
        <v>2232</v>
      </c>
      <c r="F158" s="7" t="s">
        <v>26186</v>
      </c>
      <c r="G158" s="7" t="s">
        <v>26187</v>
      </c>
      <c r="H158" s="7" t="s">
        <v>1450</v>
      </c>
      <c r="I158" s="7" t="s">
        <v>3955</v>
      </c>
      <c r="J158" s="7" t="s">
        <v>1452</v>
      </c>
      <c r="K158" s="7" t="s">
        <v>337</v>
      </c>
      <c r="L158" s="7" t="s">
        <v>338</v>
      </c>
      <c r="M158" s="7" t="s">
        <v>1453</v>
      </c>
      <c r="N158" s="7" t="s">
        <v>23</v>
      </c>
      <c r="O158" s="11">
        <v>1</v>
      </c>
      <c r="P158" s="11">
        <v>40</v>
      </c>
      <c r="Q158" s="11">
        <v>1.5</v>
      </c>
      <c r="R158" s="11">
        <v>0</v>
      </c>
      <c r="S158" s="11" t="s">
        <v>1455</v>
      </c>
      <c r="U158" t="str">
        <f t="shared" si="11"/>
        <v>是</v>
      </c>
    </row>
    <row r="159" spans="1:21">
      <c r="A159" s="2" t="str">
        <f>K159&amp;MID(L:L,15,4)</f>
        <v>许娇0929</v>
      </c>
      <c r="B159" s="7" t="s">
        <v>2236</v>
      </c>
      <c r="C159" s="7" t="s">
        <v>1446</v>
      </c>
      <c r="D159" s="7">
        <v>57</v>
      </c>
      <c r="E159" s="7" t="s">
        <v>2237</v>
      </c>
      <c r="F159" s="7" t="s">
        <v>26188</v>
      </c>
      <c r="G159" s="7" t="s">
        <v>26189</v>
      </c>
      <c r="H159" s="7" t="s">
        <v>1450</v>
      </c>
      <c r="I159" s="7" t="s">
        <v>26190</v>
      </c>
      <c r="J159" s="7" t="s">
        <v>1452</v>
      </c>
      <c r="K159" s="7" t="s">
        <v>1010</v>
      </c>
      <c r="L159" s="7" t="s">
        <v>1011</v>
      </c>
      <c r="M159" s="7" t="s">
        <v>1453</v>
      </c>
      <c r="N159" s="7" t="s">
        <v>23</v>
      </c>
      <c r="O159" s="11">
        <v>4</v>
      </c>
      <c r="P159" s="11">
        <v>47</v>
      </c>
      <c r="Q159" s="11">
        <v>1.5</v>
      </c>
      <c r="R159" s="11">
        <f t="shared" si="13"/>
        <v>2.5</v>
      </c>
      <c r="S159" s="11" t="s">
        <v>1455</v>
      </c>
      <c r="U159" t="str">
        <f t="shared" si="11"/>
        <v>是</v>
      </c>
    </row>
    <row r="160" spans="1:21">
      <c r="A160" s="2" t="str">
        <f>K160&amp;MID(L:L,15,4)</f>
        <v>邓苏1225</v>
      </c>
      <c r="B160" s="7" t="s">
        <v>2241</v>
      </c>
      <c r="C160" s="7" t="s">
        <v>1457</v>
      </c>
      <c r="D160" s="7">
        <v>59</v>
      </c>
      <c r="E160" s="7" t="s">
        <v>2242</v>
      </c>
      <c r="F160" s="7" t="s">
        <v>26191</v>
      </c>
      <c r="G160" s="7" t="s">
        <v>26192</v>
      </c>
      <c r="H160" s="7" t="s">
        <v>1450</v>
      </c>
      <c r="I160" s="7" t="s">
        <v>26193</v>
      </c>
      <c r="J160" s="7" t="s">
        <v>1452</v>
      </c>
      <c r="K160" s="7" t="s">
        <v>143</v>
      </c>
      <c r="L160" s="7" t="s">
        <v>144</v>
      </c>
      <c r="M160" s="7" t="s">
        <v>1453</v>
      </c>
      <c r="N160" s="7" t="s">
        <v>23</v>
      </c>
      <c r="O160" s="11">
        <v>2</v>
      </c>
      <c r="P160" s="11">
        <v>15</v>
      </c>
      <c r="Q160" s="11">
        <v>1.5</v>
      </c>
      <c r="R160" s="11">
        <f t="shared" si="13"/>
        <v>0.5</v>
      </c>
      <c r="S160" s="11" t="s">
        <v>1455</v>
      </c>
      <c r="U160" t="str">
        <f t="shared" si="11"/>
        <v>是</v>
      </c>
    </row>
    <row r="161" spans="1:21">
      <c r="A161" s="2" t="str">
        <f>K161&amp;MID(L:L,15,4)</f>
        <v>吴宝婵5347</v>
      </c>
      <c r="B161" s="7" t="s">
        <v>16941</v>
      </c>
      <c r="C161" s="7" t="s">
        <v>1457</v>
      </c>
      <c r="D161" s="7">
        <v>43</v>
      </c>
      <c r="E161" s="7" t="s">
        <v>16942</v>
      </c>
      <c r="F161" s="7" t="s">
        <v>26194</v>
      </c>
      <c r="G161" s="7" t="s">
        <v>26195</v>
      </c>
      <c r="H161" s="7" t="s">
        <v>1450</v>
      </c>
      <c r="I161" s="7" t="s">
        <v>4233</v>
      </c>
      <c r="J161" s="7" t="s">
        <v>1452</v>
      </c>
      <c r="K161" s="7" t="s">
        <v>747</v>
      </c>
      <c r="L161" s="7" t="s">
        <v>748</v>
      </c>
      <c r="M161" s="7" t="s">
        <v>1461</v>
      </c>
      <c r="N161" s="7" t="s">
        <v>1467</v>
      </c>
      <c r="O161" s="11">
        <v>3</v>
      </c>
      <c r="P161" s="11">
        <v>1</v>
      </c>
      <c r="Q161" s="11">
        <v>3</v>
      </c>
      <c r="R161" s="11">
        <f t="shared" si="13"/>
        <v>0</v>
      </c>
      <c r="S161" s="11" t="s">
        <v>1455</v>
      </c>
      <c r="U161" t="str">
        <f t="shared" si="11"/>
        <v>是</v>
      </c>
    </row>
    <row r="162" spans="1:21">
      <c r="A162" s="2" t="str">
        <f>K162&amp;MID(L:L,15,4)</f>
        <v>李观妹2441</v>
      </c>
      <c r="B162" s="7" t="s">
        <v>15136</v>
      </c>
      <c r="C162" s="7" t="s">
        <v>1457</v>
      </c>
      <c r="D162" s="7">
        <v>57</v>
      </c>
      <c r="E162" s="7" t="s">
        <v>15137</v>
      </c>
      <c r="F162" s="7" t="s">
        <v>26196</v>
      </c>
      <c r="G162" s="7" t="s">
        <v>26197</v>
      </c>
      <c r="H162" s="7" t="s">
        <v>15140</v>
      </c>
      <c r="I162" s="7" t="s">
        <v>9149</v>
      </c>
      <c r="J162" s="7" t="s">
        <v>1452</v>
      </c>
      <c r="K162" s="7" t="s">
        <v>750</v>
      </c>
      <c r="L162" s="7" t="s">
        <v>751</v>
      </c>
      <c r="M162" s="7" t="s">
        <v>1461</v>
      </c>
      <c r="N162" s="7" t="s">
        <v>1467</v>
      </c>
      <c r="O162" s="11">
        <v>3</v>
      </c>
      <c r="P162" s="11">
        <v>35</v>
      </c>
      <c r="Q162" s="11">
        <v>3</v>
      </c>
      <c r="R162" s="11">
        <f t="shared" si="13"/>
        <v>0</v>
      </c>
      <c r="S162" s="11" t="s">
        <v>1455</v>
      </c>
      <c r="U162" t="str">
        <f t="shared" si="11"/>
        <v>是</v>
      </c>
    </row>
    <row r="163" spans="1:21">
      <c r="A163" s="2" t="str">
        <f>K163&amp;MID(L:L,15,4)</f>
        <v>何耀灿0650</v>
      </c>
      <c r="B163" s="7" t="s">
        <v>1660</v>
      </c>
      <c r="C163" s="7" t="s">
        <v>1444</v>
      </c>
      <c r="D163" s="7">
        <v>56</v>
      </c>
      <c r="E163" s="7" t="s">
        <v>1661</v>
      </c>
      <c r="F163" s="7" t="s">
        <v>26198</v>
      </c>
      <c r="G163" s="7" t="s">
        <v>26199</v>
      </c>
      <c r="H163" s="7" t="s">
        <v>1450</v>
      </c>
      <c r="I163" s="7" t="s">
        <v>9541</v>
      </c>
      <c r="J163" s="7" t="s">
        <v>1452</v>
      </c>
      <c r="K163" s="7" t="s">
        <v>730</v>
      </c>
      <c r="L163" s="7" t="s">
        <v>731</v>
      </c>
      <c r="M163" s="7" t="s">
        <v>1461</v>
      </c>
      <c r="N163" s="7" t="s">
        <v>1454</v>
      </c>
      <c r="O163" s="11">
        <v>3</v>
      </c>
      <c r="P163" s="11">
        <v>53</v>
      </c>
      <c r="Q163" s="11">
        <v>3</v>
      </c>
      <c r="R163" s="11">
        <f t="shared" si="13"/>
        <v>0</v>
      </c>
      <c r="S163" s="11" t="s">
        <v>1455</v>
      </c>
      <c r="U163" t="str">
        <f t="shared" si="11"/>
        <v>是</v>
      </c>
    </row>
    <row r="164" spans="1:21">
      <c r="A164" s="2" t="str">
        <f>K164&amp;MID(L:L,15,4)</f>
        <v>潘秀珍1521</v>
      </c>
      <c r="B164" s="7" t="s">
        <v>2255</v>
      </c>
      <c r="C164" s="7" t="s">
        <v>1457</v>
      </c>
      <c r="D164" s="7">
        <v>23</v>
      </c>
      <c r="E164" s="7" t="s">
        <v>2256</v>
      </c>
      <c r="F164" s="7" t="s">
        <v>26200</v>
      </c>
      <c r="G164" s="7" t="s">
        <v>26201</v>
      </c>
      <c r="H164" s="7" t="s">
        <v>1450</v>
      </c>
      <c r="I164" s="7" t="s">
        <v>16743</v>
      </c>
      <c r="J164" s="7" t="s">
        <v>1452</v>
      </c>
      <c r="K164" s="7" t="s">
        <v>847</v>
      </c>
      <c r="L164" s="7" t="s">
        <v>848</v>
      </c>
      <c r="M164" s="7" t="s">
        <v>1461</v>
      </c>
      <c r="N164" s="7" t="s">
        <v>23</v>
      </c>
      <c r="O164" s="11">
        <v>3</v>
      </c>
      <c r="P164" s="11">
        <v>39</v>
      </c>
      <c r="Q164" s="11">
        <v>3</v>
      </c>
      <c r="R164" s="11">
        <f t="shared" si="13"/>
        <v>0</v>
      </c>
      <c r="S164" s="11" t="s">
        <v>1455</v>
      </c>
      <c r="U164" t="str">
        <f t="shared" si="11"/>
        <v>是</v>
      </c>
    </row>
    <row r="165" spans="1:21">
      <c r="A165" s="2" t="str">
        <f>K165&amp;MID(L:L,15,4)</f>
        <v>邓仁爱0913</v>
      </c>
      <c r="B165" s="7" t="s">
        <v>2260</v>
      </c>
      <c r="C165" s="7" t="s">
        <v>1446</v>
      </c>
      <c r="D165" s="7">
        <v>43</v>
      </c>
      <c r="E165" s="7" t="s">
        <v>2261</v>
      </c>
      <c r="F165" s="7" t="s">
        <v>26202</v>
      </c>
      <c r="G165" s="7" t="s">
        <v>26203</v>
      </c>
      <c r="H165" s="7" t="s">
        <v>1450</v>
      </c>
      <c r="I165" s="7" t="s">
        <v>14741</v>
      </c>
      <c r="J165" s="7" t="s">
        <v>1452</v>
      </c>
      <c r="K165" s="7" t="s">
        <v>136</v>
      </c>
      <c r="L165" s="7" t="s">
        <v>137</v>
      </c>
      <c r="M165" s="7" t="s">
        <v>1461</v>
      </c>
      <c r="N165" s="7" t="s">
        <v>23</v>
      </c>
      <c r="O165" s="11">
        <v>3</v>
      </c>
      <c r="P165" s="11">
        <v>12</v>
      </c>
      <c r="Q165" s="11">
        <v>3</v>
      </c>
      <c r="R165" s="11">
        <f t="shared" si="13"/>
        <v>0</v>
      </c>
      <c r="S165" s="11" t="s">
        <v>1455</v>
      </c>
      <c r="U165" t="str">
        <f t="shared" si="11"/>
        <v>是</v>
      </c>
    </row>
    <row r="166" spans="1:21">
      <c r="A166" s="2" t="str">
        <f>K166&amp;MID(L:L,15,4)</f>
        <v>危桂珍0625</v>
      </c>
      <c r="B166" s="7" t="s">
        <v>2265</v>
      </c>
      <c r="C166" s="7" t="s">
        <v>1446</v>
      </c>
      <c r="D166" s="7">
        <v>54</v>
      </c>
      <c r="E166" s="7" t="s">
        <v>2266</v>
      </c>
      <c r="F166" s="7" t="s">
        <v>26204</v>
      </c>
      <c r="G166" s="7" t="s">
        <v>26205</v>
      </c>
      <c r="H166" s="7" t="s">
        <v>1450</v>
      </c>
      <c r="I166" s="7" t="s">
        <v>26206</v>
      </c>
      <c r="J166" s="7" t="s">
        <v>1452</v>
      </c>
      <c r="K166" s="7" t="s">
        <v>563</v>
      </c>
      <c r="L166" s="7" t="s">
        <v>564</v>
      </c>
      <c r="M166" s="7" t="s">
        <v>1453</v>
      </c>
      <c r="N166" s="7" t="s">
        <v>23</v>
      </c>
      <c r="O166" s="11">
        <v>1</v>
      </c>
      <c r="P166" s="11">
        <v>44</v>
      </c>
      <c r="Q166" s="11">
        <v>1.5</v>
      </c>
      <c r="R166" s="11">
        <v>0</v>
      </c>
      <c r="S166" s="11" t="s">
        <v>1455</v>
      </c>
      <c r="U166" t="str">
        <f t="shared" si="11"/>
        <v>是</v>
      </c>
    </row>
    <row r="167" spans="1:21">
      <c r="A167" s="2" t="str">
        <f>K167&amp;MID(L:L,15,4)</f>
        <v>林杏贤0425</v>
      </c>
      <c r="B167" s="7" t="s">
        <v>1567</v>
      </c>
      <c r="C167" s="7" t="s">
        <v>1446</v>
      </c>
      <c r="D167" s="7">
        <v>58</v>
      </c>
      <c r="E167" s="7" t="s">
        <v>1568</v>
      </c>
      <c r="F167" s="7" t="s">
        <v>26207</v>
      </c>
      <c r="G167" s="7" t="s">
        <v>26208</v>
      </c>
      <c r="H167" s="7" t="s">
        <v>1450</v>
      </c>
      <c r="I167" s="7" t="s">
        <v>8800</v>
      </c>
      <c r="J167" s="7" t="s">
        <v>1452</v>
      </c>
      <c r="K167" s="7" t="s">
        <v>422</v>
      </c>
      <c r="L167" s="7" t="s">
        <v>423</v>
      </c>
      <c r="M167" s="7" t="s">
        <v>1453</v>
      </c>
      <c r="N167" s="7" t="s">
        <v>23</v>
      </c>
      <c r="O167" s="11">
        <v>1</v>
      </c>
      <c r="P167" s="11">
        <v>31</v>
      </c>
      <c r="Q167" s="11">
        <v>1.5</v>
      </c>
      <c r="R167" s="11">
        <v>0</v>
      </c>
      <c r="S167" s="11" t="s">
        <v>1455</v>
      </c>
      <c r="U167" t="str">
        <f t="shared" si="11"/>
        <v>是</v>
      </c>
    </row>
    <row r="168" spans="1:21">
      <c r="A168" s="2" t="str">
        <f>K168&amp;MID(L:L,15,4)</f>
        <v>彭友0922</v>
      </c>
      <c r="B168" s="7" t="s">
        <v>16959</v>
      </c>
      <c r="C168" s="7" t="s">
        <v>1446</v>
      </c>
      <c r="D168" s="7">
        <v>60</v>
      </c>
      <c r="E168" s="7" t="s">
        <v>16960</v>
      </c>
      <c r="F168" s="7" t="s">
        <v>26209</v>
      </c>
      <c r="G168" s="7" t="s">
        <v>26210</v>
      </c>
      <c r="H168" s="7" t="s">
        <v>2514</v>
      </c>
      <c r="I168" s="7" t="s">
        <v>26211</v>
      </c>
      <c r="J168" s="7" t="s">
        <v>1452</v>
      </c>
      <c r="K168" s="7" t="s">
        <v>515</v>
      </c>
      <c r="L168" s="7" t="s">
        <v>516</v>
      </c>
      <c r="M168" s="7" t="s">
        <v>1453</v>
      </c>
      <c r="N168" s="7" t="s">
        <v>23</v>
      </c>
      <c r="O168" s="11">
        <v>1</v>
      </c>
      <c r="P168" s="11">
        <v>37</v>
      </c>
      <c r="Q168" s="11">
        <v>1.5</v>
      </c>
      <c r="R168" s="11">
        <v>0</v>
      </c>
      <c r="S168" s="11" t="s">
        <v>1455</v>
      </c>
      <c r="U168" t="str">
        <f t="shared" si="11"/>
        <v>是</v>
      </c>
    </row>
    <row r="169" spans="1:21">
      <c r="A169" s="2" t="str">
        <f>K169&amp;MID(L:L,15,4)</f>
        <v>伍颂熹0315</v>
      </c>
      <c r="B169" s="7" t="s">
        <v>1967</v>
      </c>
      <c r="C169" s="7" t="s">
        <v>1446</v>
      </c>
      <c r="D169" s="7">
        <v>49</v>
      </c>
      <c r="E169" s="7" t="s">
        <v>1108</v>
      </c>
      <c r="F169" s="7" t="s">
        <v>26212</v>
      </c>
      <c r="G169" s="7" t="s">
        <v>26213</v>
      </c>
      <c r="H169" s="7" t="s">
        <v>1450</v>
      </c>
      <c r="I169" s="7" t="s">
        <v>26214</v>
      </c>
      <c r="J169" s="7" t="s">
        <v>1452</v>
      </c>
      <c r="K169" s="7" t="s">
        <v>1103</v>
      </c>
      <c r="L169" s="7" t="s">
        <v>1104</v>
      </c>
      <c r="M169" s="7" t="s">
        <v>1453</v>
      </c>
      <c r="N169" s="7" t="s">
        <v>23</v>
      </c>
      <c r="O169" s="11">
        <v>1</v>
      </c>
      <c r="P169" s="11">
        <v>58</v>
      </c>
      <c r="Q169" s="11">
        <v>1.5</v>
      </c>
      <c r="R169" s="11">
        <v>0</v>
      </c>
      <c r="S169" s="11" t="s">
        <v>1455</v>
      </c>
      <c r="U169" t="str">
        <f t="shared" si="11"/>
        <v>是</v>
      </c>
    </row>
    <row r="170" spans="1:21">
      <c r="A170" s="2" t="str">
        <f>K170&amp;MID(L:L,15,4)</f>
        <v>马建辑1210</v>
      </c>
      <c r="B170" s="7" t="s">
        <v>16060</v>
      </c>
      <c r="C170" s="7" t="s">
        <v>1446</v>
      </c>
      <c r="D170" s="7">
        <v>44</v>
      </c>
      <c r="E170" s="7" t="s">
        <v>1381</v>
      </c>
      <c r="F170" s="7" t="s">
        <v>26215</v>
      </c>
      <c r="G170" s="7" t="s">
        <v>26216</v>
      </c>
      <c r="H170" s="7" t="s">
        <v>1450</v>
      </c>
      <c r="I170" s="7" t="s">
        <v>26217</v>
      </c>
      <c r="J170" s="7" t="s">
        <v>1452</v>
      </c>
      <c r="K170" s="7" t="s">
        <v>1378</v>
      </c>
      <c r="L170" s="7" t="s">
        <v>1379</v>
      </c>
      <c r="M170" s="7" t="s">
        <v>1461</v>
      </c>
      <c r="N170" s="7" t="s">
        <v>1462</v>
      </c>
      <c r="O170" s="11">
        <v>8</v>
      </c>
      <c r="P170" s="11">
        <v>39</v>
      </c>
      <c r="Q170" s="11">
        <v>2.5</v>
      </c>
      <c r="R170" s="11">
        <f t="shared" ref="R170:R176" si="14">O170-Q170</f>
        <v>5.5</v>
      </c>
      <c r="S170" s="11" t="s">
        <v>1455</v>
      </c>
      <c r="U170" t="str">
        <f t="shared" si="11"/>
        <v>是</v>
      </c>
    </row>
    <row r="171" spans="1:21">
      <c r="A171" s="2" t="str">
        <f>K171&amp;MID(L:L,15,4)</f>
        <v>邓佩慧1820</v>
      </c>
      <c r="B171" s="7" t="s">
        <v>2283</v>
      </c>
      <c r="C171" s="7" t="s">
        <v>1446</v>
      </c>
      <c r="D171" s="7">
        <v>55</v>
      </c>
      <c r="E171" s="7" t="s">
        <v>2284</v>
      </c>
      <c r="F171" s="7" t="s">
        <v>26218</v>
      </c>
      <c r="G171" s="7" t="s">
        <v>26219</v>
      </c>
      <c r="H171" s="7" t="s">
        <v>1450</v>
      </c>
      <c r="I171" s="7" t="s">
        <v>6094</v>
      </c>
      <c r="J171" s="7" t="s">
        <v>1452</v>
      </c>
      <c r="K171" s="7" t="s">
        <v>134</v>
      </c>
      <c r="L171" s="7" t="s">
        <v>135</v>
      </c>
      <c r="M171" s="7" t="s">
        <v>1461</v>
      </c>
      <c r="N171" s="7" t="s">
        <v>23</v>
      </c>
      <c r="O171" s="11">
        <v>3</v>
      </c>
      <c r="P171" s="11">
        <v>44</v>
      </c>
      <c r="Q171" s="11">
        <v>3</v>
      </c>
      <c r="R171" s="11">
        <f t="shared" si="14"/>
        <v>0</v>
      </c>
      <c r="S171" s="11" t="s">
        <v>1455</v>
      </c>
      <c r="U171" t="str">
        <f t="shared" si="11"/>
        <v>是</v>
      </c>
    </row>
    <row r="172" spans="1:21">
      <c r="A172" s="2" t="str">
        <f>K172&amp;MID(L:L,15,4)</f>
        <v>宋情国5113</v>
      </c>
      <c r="B172" s="7" t="s">
        <v>1949</v>
      </c>
      <c r="C172" s="7" t="s">
        <v>1457</v>
      </c>
      <c r="D172" s="7">
        <v>53</v>
      </c>
      <c r="E172" s="7" t="s">
        <v>1950</v>
      </c>
      <c r="F172" s="7" t="s">
        <v>26220</v>
      </c>
      <c r="G172" s="7" t="s">
        <v>26221</v>
      </c>
      <c r="H172" s="7" t="s">
        <v>2042</v>
      </c>
      <c r="I172" s="7" t="s">
        <v>2052</v>
      </c>
      <c r="J172" s="7" t="s">
        <v>1452</v>
      </c>
      <c r="K172" s="7" t="s">
        <v>474</v>
      </c>
      <c r="L172" s="7" t="s">
        <v>475</v>
      </c>
      <c r="M172" s="7" t="s">
        <v>1461</v>
      </c>
      <c r="N172" s="7" t="s">
        <v>23</v>
      </c>
      <c r="O172" s="11">
        <v>3</v>
      </c>
      <c r="P172" s="11">
        <v>47</v>
      </c>
      <c r="Q172" s="11">
        <v>3</v>
      </c>
      <c r="R172" s="11">
        <f t="shared" si="14"/>
        <v>0</v>
      </c>
      <c r="S172" s="11" t="s">
        <v>1455</v>
      </c>
      <c r="U172" t="str">
        <f t="shared" si="11"/>
        <v>是</v>
      </c>
    </row>
    <row r="173" spans="1:21">
      <c r="A173" s="2" t="str">
        <f>K173&amp;MID(L:L,15,4)</f>
        <v>邓英财0914</v>
      </c>
      <c r="B173" s="7" t="s">
        <v>2293</v>
      </c>
      <c r="C173" s="7" t="s">
        <v>1457</v>
      </c>
      <c r="D173" s="7">
        <v>44</v>
      </c>
      <c r="E173" s="7" t="s">
        <v>2294</v>
      </c>
      <c r="F173" s="7" t="s">
        <v>26222</v>
      </c>
      <c r="G173" s="7" t="s">
        <v>26223</v>
      </c>
      <c r="H173" s="7" t="s">
        <v>1450</v>
      </c>
      <c r="I173" s="7" t="s">
        <v>17196</v>
      </c>
      <c r="J173" s="7" t="s">
        <v>1452</v>
      </c>
      <c r="K173" s="7" t="s">
        <v>152</v>
      </c>
      <c r="L173" s="7" t="s">
        <v>153</v>
      </c>
      <c r="M173" s="7" t="s">
        <v>1453</v>
      </c>
      <c r="N173" s="7" t="s">
        <v>23</v>
      </c>
      <c r="O173" s="11">
        <v>2</v>
      </c>
      <c r="P173" s="11">
        <v>25</v>
      </c>
      <c r="Q173" s="11">
        <v>1.5</v>
      </c>
      <c r="R173" s="11">
        <f t="shared" si="14"/>
        <v>0.5</v>
      </c>
      <c r="S173" s="11" t="s">
        <v>1455</v>
      </c>
      <c r="U173" t="str">
        <f t="shared" si="11"/>
        <v>是</v>
      </c>
    </row>
    <row r="174" spans="1:21">
      <c r="A174" s="2" t="str">
        <f>K174&amp;MID(L:L,15,4)</f>
        <v>周仲萍1825</v>
      </c>
      <c r="B174" s="7" t="s">
        <v>2298</v>
      </c>
      <c r="C174" s="7" t="s">
        <v>1446</v>
      </c>
      <c r="D174" s="7">
        <v>58</v>
      </c>
      <c r="E174" s="7" t="s">
        <v>2299</v>
      </c>
      <c r="F174" s="7" t="s">
        <v>26224</v>
      </c>
      <c r="G174" s="7" t="s">
        <v>26225</v>
      </c>
      <c r="H174" s="7" t="s">
        <v>1450</v>
      </c>
      <c r="I174" s="7" t="s">
        <v>26226</v>
      </c>
      <c r="J174" s="7" t="s">
        <v>1452</v>
      </c>
      <c r="K174" s="7" t="s">
        <v>771</v>
      </c>
      <c r="L174" s="7" t="s">
        <v>772</v>
      </c>
      <c r="M174" s="7" t="s">
        <v>1461</v>
      </c>
      <c r="N174" s="7" t="s">
        <v>1454</v>
      </c>
      <c r="O174" s="11">
        <v>3</v>
      </c>
      <c r="P174" s="11">
        <v>46</v>
      </c>
      <c r="Q174" s="11">
        <v>3</v>
      </c>
      <c r="R174" s="11">
        <f t="shared" si="14"/>
        <v>0</v>
      </c>
      <c r="S174" s="11" t="s">
        <v>1455</v>
      </c>
      <c r="U174" t="str">
        <f t="shared" si="11"/>
        <v>是</v>
      </c>
    </row>
    <row r="175" spans="1:21">
      <c r="A175" s="2" t="str">
        <f>K175&amp;MID(L:L,15,4)</f>
        <v>梁金好4822</v>
      </c>
      <c r="B175" s="7" t="s">
        <v>2303</v>
      </c>
      <c r="C175" s="7" t="s">
        <v>1446</v>
      </c>
      <c r="D175" s="7">
        <v>34</v>
      </c>
      <c r="E175" s="7" t="s">
        <v>2304</v>
      </c>
      <c r="F175" s="7" t="s">
        <v>26227</v>
      </c>
      <c r="G175" s="7" t="s">
        <v>26228</v>
      </c>
      <c r="H175" s="7" t="s">
        <v>1450</v>
      </c>
      <c r="I175" s="7" t="s">
        <v>6654</v>
      </c>
      <c r="J175" s="7" t="s">
        <v>1452</v>
      </c>
      <c r="K175" s="7" t="s">
        <v>634</v>
      </c>
      <c r="L175" s="7" t="s">
        <v>635</v>
      </c>
      <c r="M175" s="7" t="s">
        <v>1461</v>
      </c>
      <c r="N175" s="7" t="s">
        <v>1467</v>
      </c>
      <c r="O175" s="11">
        <v>3</v>
      </c>
      <c r="P175" s="11">
        <v>8</v>
      </c>
      <c r="Q175" s="11">
        <v>3</v>
      </c>
      <c r="R175" s="11">
        <f t="shared" si="14"/>
        <v>0</v>
      </c>
      <c r="S175" s="11" t="s">
        <v>1455</v>
      </c>
      <c r="U175" t="str">
        <f t="shared" si="11"/>
        <v>是</v>
      </c>
    </row>
    <row r="176" spans="1:21">
      <c r="A176" s="2" t="str">
        <f>K176&amp;MID(L:L,15,4)</f>
        <v>何桂芳0025</v>
      </c>
      <c r="B176" s="7" t="s">
        <v>8498</v>
      </c>
      <c r="C176" s="7" t="s">
        <v>1446</v>
      </c>
      <c r="D176" s="7">
        <v>60</v>
      </c>
      <c r="E176" s="7" t="s">
        <v>8499</v>
      </c>
      <c r="F176" s="7" t="s">
        <v>26126</v>
      </c>
      <c r="G176" s="7" t="s">
        <v>26229</v>
      </c>
      <c r="H176" s="7" t="s">
        <v>1450</v>
      </c>
      <c r="I176" s="7" t="s">
        <v>26230</v>
      </c>
      <c r="J176" s="7" t="s">
        <v>1452</v>
      </c>
      <c r="K176" s="7" t="s">
        <v>678</v>
      </c>
      <c r="L176" s="7" t="s">
        <v>679</v>
      </c>
      <c r="M176" s="7" t="s">
        <v>1461</v>
      </c>
      <c r="N176" s="7" t="s">
        <v>23</v>
      </c>
      <c r="O176" s="11">
        <v>8</v>
      </c>
      <c r="P176" s="11">
        <v>23</v>
      </c>
      <c r="Q176" s="11">
        <v>3</v>
      </c>
      <c r="R176" s="11">
        <f t="shared" si="14"/>
        <v>5</v>
      </c>
      <c r="S176" s="11" t="s">
        <v>1455</v>
      </c>
      <c r="U176" t="str">
        <f t="shared" si="11"/>
        <v>是</v>
      </c>
    </row>
    <row r="177" spans="1:21">
      <c r="A177" s="2" t="str">
        <f>K177&amp;MID(L:L,15,4)</f>
        <v>吴容根6016</v>
      </c>
      <c r="B177" s="7" t="s">
        <v>2319</v>
      </c>
      <c r="C177" s="7" t="s">
        <v>1457</v>
      </c>
      <c r="D177" s="7">
        <v>51</v>
      </c>
      <c r="E177" s="7" t="s">
        <v>2320</v>
      </c>
      <c r="F177" s="7" t="s">
        <v>26231</v>
      </c>
      <c r="G177" s="7" t="s">
        <v>26232</v>
      </c>
      <c r="H177" s="7" t="s">
        <v>1450</v>
      </c>
      <c r="I177" s="7" t="s">
        <v>24798</v>
      </c>
      <c r="J177" s="7" t="s">
        <v>1452</v>
      </c>
      <c r="K177" s="7" t="s">
        <v>521</v>
      </c>
      <c r="L177" s="7" t="s">
        <v>522</v>
      </c>
      <c r="M177" s="7" t="s">
        <v>1453</v>
      </c>
      <c r="N177" s="7" t="s">
        <v>23</v>
      </c>
      <c r="O177" s="11">
        <v>1</v>
      </c>
      <c r="P177" s="11">
        <v>36</v>
      </c>
      <c r="Q177" s="11">
        <v>1.5</v>
      </c>
      <c r="R177" s="11">
        <v>0</v>
      </c>
      <c r="S177" s="11" t="s">
        <v>1455</v>
      </c>
      <c r="U177" t="str">
        <f t="shared" si="11"/>
        <v>是</v>
      </c>
    </row>
    <row r="178" spans="1:21">
      <c r="A178" s="2" t="str">
        <f>K178&amp;MID(L:L,15,4)</f>
        <v>徐妹0042</v>
      </c>
      <c r="B178" s="7" t="s">
        <v>2324</v>
      </c>
      <c r="C178" s="7" t="s">
        <v>1446</v>
      </c>
      <c r="D178" s="7">
        <v>48</v>
      </c>
      <c r="E178" s="7" t="s">
        <v>966</v>
      </c>
      <c r="F178" s="7" t="s">
        <v>26233</v>
      </c>
      <c r="G178" s="7" t="s">
        <v>26234</v>
      </c>
      <c r="H178" s="7" t="s">
        <v>1450</v>
      </c>
      <c r="I178" s="7" t="s">
        <v>24288</v>
      </c>
      <c r="J178" s="7" t="s">
        <v>1452</v>
      </c>
      <c r="K178" s="7" t="s">
        <v>963</v>
      </c>
      <c r="L178" s="7" t="s">
        <v>964</v>
      </c>
      <c r="M178" s="7" t="s">
        <v>1453</v>
      </c>
      <c r="N178" s="7" t="s">
        <v>23</v>
      </c>
      <c r="O178" s="11">
        <v>1</v>
      </c>
      <c r="P178" s="11">
        <v>48</v>
      </c>
      <c r="Q178" s="11">
        <v>1.5</v>
      </c>
      <c r="R178" s="11">
        <v>0</v>
      </c>
      <c r="S178" s="11" t="s">
        <v>1455</v>
      </c>
      <c r="U178" t="str">
        <f t="shared" si="11"/>
        <v>是</v>
      </c>
    </row>
    <row r="179" spans="1:21">
      <c r="A179" s="2" t="str">
        <f>K179&amp;MID(L:L,15,4)</f>
        <v>越灼炎0011</v>
      </c>
      <c r="B179" s="7" t="s">
        <v>2328</v>
      </c>
      <c r="C179" s="7" t="s">
        <v>1446</v>
      </c>
      <c r="D179" s="7">
        <v>46</v>
      </c>
      <c r="E179" s="7" t="s">
        <v>2329</v>
      </c>
      <c r="F179" s="7" t="s">
        <v>26235</v>
      </c>
      <c r="G179" s="7" t="s">
        <v>26236</v>
      </c>
      <c r="H179" s="7" t="s">
        <v>1450</v>
      </c>
      <c r="I179" s="7" t="s">
        <v>3208</v>
      </c>
      <c r="J179" s="7" t="s">
        <v>1452</v>
      </c>
      <c r="K179" s="7" t="s">
        <v>648</v>
      </c>
      <c r="L179" s="7" t="s">
        <v>649</v>
      </c>
      <c r="M179" s="7" t="s">
        <v>1453</v>
      </c>
      <c r="N179" s="7" t="s">
        <v>23</v>
      </c>
      <c r="O179" s="11">
        <v>2</v>
      </c>
      <c r="P179" s="11">
        <v>21</v>
      </c>
      <c r="Q179" s="11">
        <v>1.5</v>
      </c>
      <c r="R179" s="11">
        <f t="shared" ref="R179:R181" si="15">O179-Q179</f>
        <v>0.5</v>
      </c>
      <c r="S179" s="11" t="s">
        <v>1455</v>
      </c>
      <c r="U179" t="str">
        <f t="shared" si="11"/>
        <v>是</v>
      </c>
    </row>
    <row r="180" spans="1:21">
      <c r="A180" s="2" t="str">
        <f>K180&amp;MID(L:L,15,4)</f>
        <v>龙佩霜0944</v>
      </c>
      <c r="B180" s="7" t="s">
        <v>2333</v>
      </c>
      <c r="C180" s="7" t="s">
        <v>1457</v>
      </c>
      <c r="D180" s="7">
        <v>36</v>
      </c>
      <c r="E180" s="7" t="s">
        <v>2334</v>
      </c>
      <c r="F180" s="7" t="s">
        <v>26237</v>
      </c>
      <c r="G180" s="7" t="s">
        <v>26238</v>
      </c>
      <c r="H180" s="7" t="s">
        <v>1450</v>
      </c>
      <c r="I180" s="7" t="s">
        <v>26239</v>
      </c>
      <c r="J180" s="7" t="s">
        <v>1452</v>
      </c>
      <c r="K180" s="7" t="s">
        <v>445</v>
      </c>
      <c r="L180" s="7" t="s">
        <v>446</v>
      </c>
      <c r="M180" s="7" t="s">
        <v>1461</v>
      </c>
      <c r="N180" s="7" t="s">
        <v>23</v>
      </c>
      <c r="O180" s="11">
        <v>3</v>
      </c>
      <c r="P180" s="11">
        <v>49</v>
      </c>
      <c r="Q180" s="11">
        <v>3</v>
      </c>
      <c r="R180" s="11">
        <f t="shared" si="15"/>
        <v>0</v>
      </c>
      <c r="S180" s="11" t="s">
        <v>1455</v>
      </c>
      <c r="U180" t="str">
        <f t="shared" si="11"/>
        <v>是</v>
      </c>
    </row>
    <row r="181" spans="1:21">
      <c r="A181" s="2" t="str">
        <f>K181&amp;MID(L:L,15,4)</f>
        <v>王秀兰182X</v>
      </c>
      <c r="B181" s="7" t="s">
        <v>17603</v>
      </c>
      <c r="C181" s="7" t="s">
        <v>1446</v>
      </c>
      <c r="D181" s="7">
        <v>60</v>
      </c>
      <c r="E181" s="7" t="s">
        <v>17604</v>
      </c>
      <c r="F181" s="7" t="s">
        <v>26240</v>
      </c>
      <c r="G181" s="7" t="s">
        <v>26241</v>
      </c>
      <c r="H181" s="7" t="s">
        <v>1450</v>
      </c>
      <c r="I181" s="7" t="s">
        <v>23306</v>
      </c>
      <c r="J181" s="7" t="s">
        <v>1452</v>
      </c>
      <c r="K181" s="7" t="s">
        <v>557</v>
      </c>
      <c r="L181" s="7" t="s">
        <v>558</v>
      </c>
      <c r="M181" s="7" t="s">
        <v>1461</v>
      </c>
      <c r="N181" s="7" t="s">
        <v>23</v>
      </c>
      <c r="O181" s="11">
        <v>3</v>
      </c>
      <c r="P181" s="11">
        <v>21</v>
      </c>
      <c r="Q181" s="11">
        <v>3</v>
      </c>
      <c r="R181" s="11">
        <f t="shared" si="15"/>
        <v>0</v>
      </c>
      <c r="S181" s="11" t="s">
        <v>1455</v>
      </c>
      <c r="U181" t="str">
        <f t="shared" si="11"/>
        <v>是</v>
      </c>
    </row>
    <row r="182" spans="1:21">
      <c r="A182" s="2" t="str">
        <f>K182&amp;MID(L:L,15,4)</f>
        <v>邓根女0624</v>
      </c>
      <c r="B182" s="7" t="s">
        <v>1612</v>
      </c>
      <c r="C182" s="7" t="s">
        <v>1446</v>
      </c>
      <c r="D182" s="7">
        <v>59</v>
      </c>
      <c r="E182" s="7" t="s">
        <v>1613</v>
      </c>
      <c r="F182" s="7" t="s">
        <v>26242</v>
      </c>
      <c r="G182" s="7" t="s">
        <v>26243</v>
      </c>
      <c r="H182" s="7" t="s">
        <v>1450</v>
      </c>
      <c r="I182" s="7" t="s">
        <v>20619</v>
      </c>
      <c r="J182" s="7" t="s">
        <v>1452</v>
      </c>
      <c r="K182" s="7" t="s">
        <v>1274</v>
      </c>
      <c r="L182" s="7" t="s">
        <v>1275</v>
      </c>
      <c r="M182" s="7" t="s">
        <v>1461</v>
      </c>
      <c r="N182" s="7" t="s">
        <v>1462</v>
      </c>
      <c r="O182" s="11">
        <v>2</v>
      </c>
      <c r="P182" s="11">
        <v>36</v>
      </c>
      <c r="Q182" s="11">
        <v>2.5</v>
      </c>
      <c r="R182" s="11">
        <v>0</v>
      </c>
      <c r="S182" s="11" t="s">
        <v>1455</v>
      </c>
      <c r="U182" t="str">
        <f t="shared" si="11"/>
        <v>是</v>
      </c>
    </row>
    <row r="183" spans="1:21">
      <c r="A183" s="2" t="str">
        <f>K183&amp;MID(L:L,15,4)</f>
        <v>彭江秀0014</v>
      </c>
      <c r="B183" s="7" t="s">
        <v>16941</v>
      </c>
      <c r="C183" s="7" t="s">
        <v>1457</v>
      </c>
      <c r="D183" s="7">
        <v>43</v>
      </c>
      <c r="E183" s="7" t="s">
        <v>16942</v>
      </c>
      <c r="F183" s="7" t="s">
        <v>26244</v>
      </c>
      <c r="G183" s="7" t="s">
        <v>26245</v>
      </c>
      <c r="H183" s="7" t="s">
        <v>1450</v>
      </c>
      <c r="I183" s="7" t="s">
        <v>24088</v>
      </c>
      <c r="J183" s="7" t="s">
        <v>1452</v>
      </c>
      <c r="K183" s="7" t="s">
        <v>743</v>
      </c>
      <c r="L183" s="7" t="s">
        <v>744</v>
      </c>
      <c r="M183" s="7" t="s">
        <v>1453</v>
      </c>
      <c r="N183" s="7" t="s">
        <v>1467</v>
      </c>
      <c r="O183" s="11">
        <v>1</v>
      </c>
      <c r="P183" s="11">
        <v>32</v>
      </c>
      <c r="Q183" s="11">
        <v>1.5</v>
      </c>
      <c r="R183" s="11">
        <v>0</v>
      </c>
      <c r="S183" s="11" t="s">
        <v>1455</v>
      </c>
      <c r="U183" t="str">
        <f t="shared" si="11"/>
        <v>是</v>
      </c>
    </row>
    <row r="184" spans="1:21">
      <c r="A184" s="2" t="str">
        <f>K184&amp;MID(L:L,15,4)</f>
        <v>朱珍珠1622</v>
      </c>
      <c r="B184" s="7" t="s">
        <v>1572</v>
      </c>
      <c r="C184" s="7" t="s">
        <v>1446</v>
      </c>
      <c r="D184" s="7">
        <v>63</v>
      </c>
      <c r="E184" s="7" t="s">
        <v>1573</v>
      </c>
      <c r="F184" s="7" t="s">
        <v>26246</v>
      </c>
      <c r="G184" s="7" t="s">
        <v>26247</v>
      </c>
      <c r="H184" s="7" t="s">
        <v>26248</v>
      </c>
      <c r="I184" s="7" t="s">
        <v>3023</v>
      </c>
      <c r="J184" s="7" t="s">
        <v>1452</v>
      </c>
      <c r="K184" s="7" t="s">
        <v>765</v>
      </c>
      <c r="L184" s="7" t="s">
        <v>766</v>
      </c>
      <c r="M184" s="7" t="s">
        <v>1461</v>
      </c>
      <c r="N184" s="7" t="s">
        <v>23</v>
      </c>
      <c r="O184" s="11">
        <v>3</v>
      </c>
      <c r="P184" s="11">
        <v>52</v>
      </c>
      <c r="Q184" s="11">
        <v>3</v>
      </c>
      <c r="R184" s="11">
        <f t="shared" ref="R184:R188" si="16">O184-Q184</f>
        <v>0</v>
      </c>
      <c r="S184" s="11" t="s">
        <v>1455</v>
      </c>
      <c r="U184" t="str">
        <f t="shared" si="11"/>
        <v>是</v>
      </c>
    </row>
    <row r="185" spans="1:21">
      <c r="A185" s="2" t="str">
        <f>K185&amp;MID(L:L,15,4)</f>
        <v>何炳耀0034</v>
      </c>
      <c r="B185" s="7" t="s">
        <v>2351</v>
      </c>
      <c r="C185" s="7" t="s">
        <v>1446</v>
      </c>
      <c r="D185" s="7">
        <v>54</v>
      </c>
      <c r="E185" s="7" t="s">
        <v>2352</v>
      </c>
      <c r="F185" s="7" t="s">
        <v>26249</v>
      </c>
      <c r="G185" s="7" t="s">
        <v>26250</v>
      </c>
      <c r="H185" s="7" t="s">
        <v>1450</v>
      </c>
      <c r="I185" s="7" t="s">
        <v>26251</v>
      </c>
      <c r="J185" s="7" t="s">
        <v>1452</v>
      </c>
      <c r="K185" s="7" t="s">
        <v>198</v>
      </c>
      <c r="L185" s="7" t="s">
        <v>199</v>
      </c>
      <c r="M185" s="7" t="s">
        <v>1461</v>
      </c>
      <c r="N185" s="7" t="s">
        <v>23</v>
      </c>
      <c r="O185" s="11">
        <v>3</v>
      </c>
      <c r="P185" s="11">
        <v>35</v>
      </c>
      <c r="Q185" s="11">
        <v>3</v>
      </c>
      <c r="R185" s="11">
        <f t="shared" si="16"/>
        <v>0</v>
      </c>
      <c r="S185" s="11" t="s">
        <v>1455</v>
      </c>
      <c r="U185" t="str">
        <f t="shared" si="11"/>
        <v>是</v>
      </c>
    </row>
    <row r="186" spans="1:21">
      <c r="A186" s="2" t="str">
        <f>K186&amp;MID(L:L,15,4)</f>
        <v>欧阳可昌0916</v>
      </c>
      <c r="B186" s="7" t="s">
        <v>2356</v>
      </c>
      <c r="C186" s="7" t="s">
        <v>1457</v>
      </c>
      <c r="D186" s="7">
        <v>43</v>
      </c>
      <c r="E186" s="7" t="s">
        <v>384</v>
      </c>
      <c r="F186" s="7" t="s">
        <v>26252</v>
      </c>
      <c r="G186" s="7" t="s">
        <v>26253</v>
      </c>
      <c r="H186" s="7" t="s">
        <v>1450</v>
      </c>
      <c r="I186" s="7" t="s">
        <v>26254</v>
      </c>
      <c r="J186" s="7" t="s">
        <v>1452</v>
      </c>
      <c r="K186" s="7" t="s">
        <v>381</v>
      </c>
      <c r="L186" s="7" t="s">
        <v>382</v>
      </c>
      <c r="M186" s="7" t="s">
        <v>1453</v>
      </c>
      <c r="N186" s="7" t="s">
        <v>23</v>
      </c>
      <c r="O186" s="11">
        <v>5</v>
      </c>
      <c r="P186" s="11">
        <v>2</v>
      </c>
      <c r="Q186" s="11">
        <v>1.5</v>
      </c>
      <c r="R186" s="11">
        <f t="shared" si="16"/>
        <v>3.5</v>
      </c>
      <c r="S186" s="11" t="s">
        <v>1455</v>
      </c>
      <c r="U186" t="str">
        <f t="shared" si="11"/>
        <v>是</v>
      </c>
    </row>
    <row r="187" spans="1:21">
      <c r="A187" s="2" t="str">
        <f>K187&amp;MID(L:L,15,4)</f>
        <v>陈惠群282X</v>
      </c>
      <c r="B187" s="7" t="s">
        <v>1929</v>
      </c>
      <c r="C187" s="7" t="s">
        <v>1446</v>
      </c>
      <c r="D187" s="7">
        <v>58</v>
      </c>
      <c r="E187" s="7" t="s">
        <v>1930</v>
      </c>
      <c r="F187" s="7" t="s">
        <v>26255</v>
      </c>
      <c r="G187" s="7" t="s">
        <v>26256</v>
      </c>
      <c r="H187" s="7" t="s">
        <v>1450</v>
      </c>
      <c r="I187" s="7" t="s">
        <v>1787</v>
      </c>
      <c r="J187" s="7" t="s">
        <v>1452</v>
      </c>
      <c r="K187" s="7" t="s">
        <v>65</v>
      </c>
      <c r="L187" s="7" t="s">
        <v>66</v>
      </c>
      <c r="M187" s="7" t="s">
        <v>1461</v>
      </c>
      <c r="N187" s="7" t="s">
        <v>23</v>
      </c>
      <c r="O187" s="11">
        <v>3</v>
      </c>
      <c r="P187" s="11">
        <v>28</v>
      </c>
      <c r="Q187" s="11">
        <v>3</v>
      </c>
      <c r="R187" s="11">
        <f t="shared" si="16"/>
        <v>0</v>
      </c>
      <c r="S187" s="11" t="s">
        <v>1455</v>
      </c>
      <c r="U187" t="str">
        <f t="shared" si="11"/>
        <v>是</v>
      </c>
    </row>
    <row r="188" spans="1:21">
      <c r="A188" s="2" t="str">
        <f>K188&amp;MID(L:L,15,4)</f>
        <v>周浩冲0255</v>
      </c>
      <c r="B188" s="7" t="s">
        <v>2363</v>
      </c>
      <c r="C188" s="7" t="s">
        <v>1446</v>
      </c>
      <c r="D188" s="7">
        <v>54</v>
      </c>
      <c r="E188" s="7" t="s">
        <v>50</v>
      </c>
      <c r="F188" s="7" t="s">
        <v>26257</v>
      </c>
      <c r="G188" s="7" t="s">
        <v>26258</v>
      </c>
      <c r="H188" s="7" t="s">
        <v>2366</v>
      </c>
      <c r="I188" s="7" t="s">
        <v>18717</v>
      </c>
      <c r="J188" s="7" t="s">
        <v>1452</v>
      </c>
      <c r="K188" s="7" t="s">
        <v>46</v>
      </c>
      <c r="L188" s="7" t="s">
        <v>47</v>
      </c>
      <c r="M188" s="7" t="s">
        <v>1772</v>
      </c>
      <c r="N188" s="7" t="s">
        <v>23</v>
      </c>
      <c r="O188" s="11">
        <v>3</v>
      </c>
      <c r="P188" s="11">
        <v>21</v>
      </c>
      <c r="Q188" s="11">
        <v>3</v>
      </c>
      <c r="R188" s="11">
        <f t="shared" si="16"/>
        <v>0</v>
      </c>
      <c r="S188" s="11" t="s">
        <v>1455</v>
      </c>
      <c r="U188" t="str">
        <f t="shared" si="11"/>
        <v>是</v>
      </c>
    </row>
    <row r="189" spans="1:21">
      <c r="A189" s="2" t="str">
        <f>K189&amp;MID(L:L,15,4)</f>
        <v>黄允祥5110</v>
      </c>
      <c r="B189" s="7" t="s">
        <v>2231</v>
      </c>
      <c r="C189" s="7" t="s">
        <v>1446</v>
      </c>
      <c r="D189" s="7">
        <v>52</v>
      </c>
      <c r="E189" s="7" t="s">
        <v>2232</v>
      </c>
      <c r="F189" s="7" t="s">
        <v>26259</v>
      </c>
      <c r="G189" s="7" t="s">
        <v>26260</v>
      </c>
      <c r="H189" s="7" t="s">
        <v>1450</v>
      </c>
      <c r="I189" s="7" t="s">
        <v>26261</v>
      </c>
      <c r="J189" s="7" t="s">
        <v>1452</v>
      </c>
      <c r="K189" s="7" t="s">
        <v>238</v>
      </c>
      <c r="L189" s="7" t="s">
        <v>239</v>
      </c>
      <c r="M189" s="7" t="s">
        <v>1453</v>
      </c>
      <c r="N189" s="7" t="s">
        <v>23</v>
      </c>
      <c r="O189" s="11">
        <v>1</v>
      </c>
      <c r="P189" s="11">
        <v>47</v>
      </c>
      <c r="Q189" s="11">
        <v>1.5</v>
      </c>
      <c r="R189" s="11">
        <v>0</v>
      </c>
      <c r="S189" s="11" t="s">
        <v>1455</v>
      </c>
      <c r="U189" t="str">
        <f t="shared" si="11"/>
        <v>是</v>
      </c>
    </row>
    <row r="190" spans="1:21">
      <c r="A190" s="2" t="str">
        <f>K190&amp;MID(L:L,15,4)</f>
        <v>黄达生1215</v>
      </c>
      <c r="B190" s="7" t="s">
        <v>2371</v>
      </c>
      <c r="C190" s="7" t="s">
        <v>1457</v>
      </c>
      <c r="D190" s="7">
        <v>49</v>
      </c>
      <c r="E190" s="7" t="s">
        <v>2372</v>
      </c>
      <c r="F190" s="7" t="s">
        <v>26262</v>
      </c>
      <c r="G190" s="7" t="s">
        <v>26263</v>
      </c>
      <c r="H190" s="7" t="s">
        <v>1450</v>
      </c>
      <c r="I190" s="7" t="s">
        <v>26264</v>
      </c>
      <c r="J190" s="7" t="s">
        <v>1452</v>
      </c>
      <c r="K190" s="7" t="s">
        <v>1035</v>
      </c>
      <c r="L190" s="7" t="s">
        <v>1036</v>
      </c>
      <c r="M190" s="7" t="s">
        <v>1453</v>
      </c>
      <c r="N190" s="7" t="s">
        <v>23</v>
      </c>
      <c r="O190" s="11">
        <v>2</v>
      </c>
      <c r="P190" s="11">
        <v>2</v>
      </c>
      <c r="Q190" s="11">
        <v>1.5</v>
      </c>
      <c r="R190" s="11">
        <f t="shared" ref="R190:R232" si="17">O190-Q190</f>
        <v>0.5</v>
      </c>
      <c r="S190" s="11" t="s">
        <v>1455</v>
      </c>
      <c r="U190" t="str">
        <f t="shared" si="11"/>
        <v>是</v>
      </c>
    </row>
    <row r="191" spans="1:21">
      <c r="A191" s="2" t="str">
        <f>K191&amp;MID(L:L,15,4)</f>
        <v>吴沛莲4223</v>
      </c>
      <c r="B191" s="7" t="s">
        <v>2376</v>
      </c>
      <c r="C191" s="7" t="s">
        <v>1457</v>
      </c>
      <c r="D191" s="7">
        <v>40</v>
      </c>
      <c r="E191" s="7" t="s">
        <v>843</v>
      </c>
      <c r="F191" s="7" t="s">
        <v>26265</v>
      </c>
      <c r="G191" s="7" t="s">
        <v>26266</v>
      </c>
      <c r="H191" s="7" t="s">
        <v>1450</v>
      </c>
      <c r="I191" s="7" t="s">
        <v>26267</v>
      </c>
      <c r="J191" s="7" t="s">
        <v>1452</v>
      </c>
      <c r="K191" s="7" t="s">
        <v>840</v>
      </c>
      <c r="L191" s="7" t="s">
        <v>841</v>
      </c>
      <c r="M191" s="7" t="s">
        <v>1461</v>
      </c>
      <c r="N191" s="7" t="s">
        <v>23</v>
      </c>
      <c r="O191" s="11">
        <v>3</v>
      </c>
      <c r="P191" s="11">
        <v>29</v>
      </c>
      <c r="Q191" s="11">
        <v>3</v>
      </c>
      <c r="R191" s="11">
        <f t="shared" si="17"/>
        <v>0</v>
      </c>
      <c r="S191" s="11" t="s">
        <v>1455</v>
      </c>
      <c r="U191" t="str">
        <f t="shared" si="11"/>
        <v>是</v>
      </c>
    </row>
    <row r="192" spans="1:21">
      <c r="A192" s="2" t="str">
        <f>K192&amp;MID(L:L,15,4)</f>
        <v>高金桥6021</v>
      </c>
      <c r="B192" s="7" t="s">
        <v>2319</v>
      </c>
      <c r="C192" s="7" t="s">
        <v>1457</v>
      </c>
      <c r="D192" s="7">
        <v>51</v>
      </c>
      <c r="E192" s="7" t="s">
        <v>2320</v>
      </c>
      <c r="F192" s="7" t="s">
        <v>26268</v>
      </c>
      <c r="G192" s="7" t="s">
        <v>26269</v>
      </c>
      <c r="H192" s="7" t="s">
        <v>1450</v>
      </c>
      <c r="I192" s="7" t="s">
        <v>26270</v>
      </c>
      <c r="J192" s="7" t="s">
        <v>1452</v>
      </c>
      <c r="K192" s="7" t="s">
        <v>164</v>
      </c>
      <c r="L192" s="7" t="s">
        <v>165</v>
      </c>
      <c r="M192" s="7" t="s">
        <v>1453</v>
      </c>
      <c r="N192" s="7" t="s">
        <v>23</v>
      </c>
      <c r="O192" s="11">
        <v>2</v>
      </c>
      <c r="P192" s="11">
        <v>48</v>
      </c>
      <c r="Q192" s="11">
        <v>1.5</v>
      </c>
      <c r="R192" s="11">
        <f t="shared" si="17"/>
        <v>0.5</v>
      </c>
      <c r="S192" s="11" t="s">
        <v>1455</v>
      </c>
      <c r="U192" t="str">
        <f t="shared" si="11"/>
        <v>是</v>
      </c>
    </row>
    <row r="193" spans="1:21">
      <c r="A193" s="2" t="str">
        <f>K193&amp;MID(L:L,15,4)</f>
        <v>罗少群0024</v>
      </c>
      <c r="B193" s="7" t="s">
        <v>2383</v>
      </c>
      <c r="C193" s="7" t="s">
        <v>1446</v>
      </c>
      <c r="D193" s="7">
        <v>38</v>
      </c>
      <c r="E193" s="7" t="s">
        <v>2384</v>
      </c>
      <c r="F193" s="7" t="s">
        <v>26271</v>
      </c>
      <c r="G193" s="7" t="s">
        <v>26272</v>
      </c>
      <c r="H193" s="7" t="s">
        <v>1450</v>
      </c>
      <c r="I193" s="7" t="s">
        <v>26273</v>
      </c>
      <c r="J193" s="7" t="s">
        <v>1452</v>
      </c>
      <c r="K193" s="7" t="s">
        <v>996</v>
      </c>
      <c r="L193" s="7" t="s">
        <v>997</v>
      </c>
      <c r="M193" s="7" t="s">
        <v>1453</v>
      </c>
      <c r="N193" s="7" t="s">
        <v>23</v>
      </c>
      <c r="O193" s="11">
        <v>3</v>
      </c>
      <c r="P193" s="11">
        <v>27</v>
      </c>
      <c r="Q193" s="11">
        <v>1.5</v>
      </c>
      <c r="R193" s="11">
        <f t="shared" si="17"/>
        <v>1.5</v>
      </c>
      <c r="S193" s="11" t="s">
        <v>1455</v>
      </c>
      <c r="U193" t="str">
        <f t="shared" si="11"/>
        <v>是</v>
      </c>
    </row>
    <row r="194" spans="1:21">
      <c r="A194" s="2" t="str">
        <f>K194&amp;MID(L:L,15,4)</f>
        <v>黎富煊0093</v>
      </c>
      <c r="B194" s="7" t="s">
        <v>2388</v>
      </c>
      <c r="C194" s="7" t="s">
        <v>1446</v>
      </c>
      <c r="D194" s="7">
        <v>58</v>
      </c>
      <c r="E194" s="7" t="s">
        <v>2389</v>
      </c>
      <c r="F194" s="7" t="s">
        <v>26274</v>
      </c>
      <c r="G194" s="7" t="s">
        <v>26275</v>
      </c>
      <c r="H194" s="7" t="s">
        <v>1450</v>
      </c>
      <c r="I194" s="7" t="s">
        <v>14030</v>
      </c>
      <c r="J194" s="7" t="s">
        <v>1452</v>
      </c>
      <c r="K194" s="7" t="s">
        <v>339</v>
      </c>
      <c r="L194" s="7" t="s">
        <v>340</v>
      </c>
      <c r="M194" s="7" t="s">
        <v>1453</v>
      </c>
      <c r="N194" s="7" t="s">
        <v>23</v>
      </c>
      <c r="O194" s="11">
        <v>3</v>
      </c>
      <c r="P194" s="11">
        <v>39</v>
      </c>
      <c r="Q194" s="11">
        <v>1.5</v>
      </c>
      <c r="R194" s="11">
        <f t="shared" si="17"/>
        <v>1.5</v>
      </c>
      <c r="S194" s="11" t="s">
        <v>1455</v>
      </c>
      <c r="U194" t="str">
        <f t="shared" si="11"/>
        <v>是</v>
      </c>
    </row>
    <row r="195" spans="1:21">
      <c r="A195" s="2" t="str">
        <f>K195&amp;MID(L:L,15,4)</f>
        <v>方玉珍3928</v>
      </c>
      <c r="B195" s="7" t="s">
        <v>2666</v>
      </c>
      <c r="C195" s="7" t="s">
        <v>1446</v>
      </c>
      <c r="D195" s="7">
        <v>61</v>
      </c>
      <c r="E195" s="7" t="s">
        <v>2667</v>
      </c>
      <c r="F195" s="7" t="s">
        <v>26276</v>
      </c>
      <c r="G195" s="7" t="s">
        <v>26277</v>
      </c>
      <c r="H195" s="7" t="s">
        <v>26278</v>
      </c>
      <c r="I195" s="7" t="s">
        <v>3537</v>
      </c>
      <c r="J195" s="7" t="s">
        <v>1452</v>
      </c>
      <c r="K195" s="7" t="s">
        <v>820</v>
      </c>
      <c r="L195" s="7" t="s">
        <v>821</v>
      </c>
      <c r="M195" s="7" t="s">
        <v>1461</v>
      </c>
      <c r="N195" s="7" t="s">
        <v>23</v>
      </c>
      <c r="O195" s="11">
        <v>3</v>
      </c>
      <c r="P195" s="11">
        <v>1</v>
      </c>
      <c r="Q195" s="11">
        <v>3</v>
      </c>
      <c r="R195" s="11">
        <f t="shared" si="17"/>
        <v>0</v>
      </c>
      <c r="S195" s="11" t="s">
        <v>1455</v>
      </c>
      <c r="U195" t="str">
        <f t="shared" ref="U195:U258" si="18">S195</f>
        <v>是</v>
      </c>
    </row>
    <row r="196" spans="1:21">
      <c r="A196" s="2" t="str">
        <f>K196&amp;MID(L:L,15,4)</f>
        <v>张学凤062X</v>
      </c>
      <c r="B196" s="7" t="s">
        <v>1709</v>
      </c>
      <c r="C196" s="7" t="s">
        <v>1446</v>
      </c>
      <c r="D196" s="7">
        <v>41</v>
      </c>
      <c r="E196" s="7" t="s">
        <v>1710</v>
      </c>
      <c r="F196" s="7" t="s">
        <v>26279</v>
      </c>
      <c r="G196" s="7" t="s">
        <v>26280</v>
      </c>
      <c r="H196" s="7" t="s">
        <v>1450</v>
      </c>
      <c r="I196" s="7" t="s">
        <v>5054</v>
      </c>
      <c r="J196" s="7" t="s">
        <v>1452</v>
      </c>
      <c r="K196" s="7" t="s">
        <v>589</v>
      </c>
      <c r="L196" s="7" t="s">
        <v>590</v>
      </c>
      <c r="M196" s="7" t="s">
        <v>1461</v>
      </c>
      <c r="N196" s="7" t="s">
        <v>23</v>
      </c>
      <c r="O196" s="11">
        <v>3</v>
      </c>
      <c r="P196" s="11">
        <v>11</v>
      </c>
      <c r="Q196" s="11">
        <v>3</v>
      </c>
      <c r="R196" s="11">
        <f t="shared" si="17"/>
        <v>0</v>
      </c>
      <c r="S196" s="11" t="s">
        <v>1455</v>
      </c>
      <c r="U196" t="str">
        <f t="shared" si="18"/>
        <v>是</v>
      </c>
    </row>
    <row r="197" spans="1:21">
      <c r="A197" s="2" t="str">
        <f>K197&amp;MID(L:L,15,4)</f>
        <v>卢桂通1223</v>
      </c>
      <c r="B197" s="7" t="s">
        <v>2396</v>
      </c>
      <c r="C197" s="7" t="s">
        <v>1457</v>
      </c>
      <c r="D197" s="7">
        <v>57</v>
      </c>
      <c r="E197" s="7" t="s">
        <v>2397</v>
      </c>
      <c r="F197" s="7" t="s">
        <v>26281</v>
      </c>
      <c r="G197" s="7" t="s">
        <v>26282</v>
      </c>
      <c r="H197" s="7" t="s">
        <v>2253</v>
      </c>
      <c r="I197" s="7" t="s">
        <v>26283</v>
      </c>
      <c r="J197" s="7" t="s">
        <v>1452</v>
      </c>
      <c r="K197" s="7" t="s">
        <v>990</v>
      </c>
      <c r="L197" s="7" t="s">
        <v>991</v>
      </c>
      <c r="M197" s="7" t="s">
        <v>1453</v>
      </c>
      <c r="N197" s="7" t="s">
        <v>23</v>
      </c>
      <c r="O197" s="11">
        <v>2</v>
      </c>
      <c r="P197" s="11">
        <v>47</v>
      </c>
      <c r="Q197" s="11">
        <v>1.5</v>
      </c>
      <c r="R197" s="11">
        <f t="shared" si="17"/>
        <v>0.5</v>
      </c>
      <c r="S197" s="11" t="s">
        <v>1455</v>
      </c>
      <c r="U197" t="str">
        <f t="shared" si="18"/>
        <v>是</v>
      </c>
    </row>
    <row r="198" spans="1:21">
      <c r="A198" s="2" t="str">
        <f>K198&amp;MID(L:L,15,4)</f>
        <v>谢锦榴2429</v>
      </c>
      <c r="B198" s="7" t="s">
        <v>2401</v>
      </c>
      <c r="C198" s="7" t="s">
        <v>1457</v>
      </c>
      <c r="D198" s="7">
        <v>53</v>
      </c>
      <c r="E198" s="7" t="s">
        <v>1133</v>
      </c>
      <c r="F198" s="7" t="s">
        <v>26284</v>
      </c>
      <c r="G198" s="7" t="s">
        <v>26285</v>
      </c>
      <c r="H198" s="7" t="s">
        <v>1450</v>
      </c>
      <c r="I198" s="7" t="s">
        <v>26286</v>
      </c>
      <c r="J198" s="7" t="s">
        <v>1452</v>
      </c>
      <c r="K198" s="7" t="s">
        <v>1130</v>
      </c>
      <c r="L198" s="7" t="s">
        <v>1131</v>
      </c>
      <c r="M198" s="7" t="s">
        <v>1461</v>
      </c>
      <c r="N198" s="7" t="s">
        <v>1467</v>
      </c>
      <c r="O198" s="11">
        <v>4</v>
      </c>
      <c r="P198" s="11">
        <v>43</v>
      </c>
      <c r="Q198" s="11">
        <v>3</v>
      </c>
      <c r="R198" s="11">
        <f t="shared" si="17"/>
        <v>1</v>
      </c>
      <c r="S198" s="11" t="s">
        <v>1455</v>
      </c>
      <c r="U198" t="str">
        <f t="shared" si="18"/>
        <v>是</v>
      </c>
    </row>
    <row r="199" spans="1:21">
      <c r="A199" s="2" t="str">
        <f>K199&amp;MID(L:L,15,4)</f>
        <v>伍少英0927</v>
      </c>
      <c r="B199" s="7" t="s">
        <v>2236</v>
      </c>
      <c r="C199" s="7" t="s">
        <v>1446</v>
      </c>
      <c r="D199" s="7">
        <v>57</v>
      </c>
      <c r="E199" s="7" t="s">
        <v>2237</v>
      </c>
      <c r="F199" s="7" t="s">
        <v>26287</v>
      </c>
      <c r="G199" s="7" t="s">
        <v>26288</v>
      </c>
      <c r="H199" s="7" t="s">
        <v>1450</v>
      </c>
      <c r="I199" s="7" t="s">
        <v>26289</v>
      </c>
      <c r="J199" s="7" t="s">
        <v>1452</v>
      </c>
      <c r="K199" s="7" t="s">
        <v>1007</v>
      </c>
      <c r="L199" s="7" t="s">
        <v>1008</v>
      </c>
      <c r="M199" s="7" t="s">
        <v>1453</v>
      </c>
      <c r="N199" s="7" t="s">
        <v>23</v>
      </c>
      <c r="O199" s="11">
        <v>6</v>
      </c>
      <c r="P199" s="11">
        <v>2</v>
      </c>
      <c r="Q199" s="11">
        <v>1.5</v>
      </c>
      <c r="R199" s="11">
        <f t="shared" si="17"/>
        <v>4.5</v>
      </c>
      <c r="S199" s="11" t="s">
        <v>1455</v>
      </c>
      <c r="U199" t="str">
        <f t="shared" si="18"/>
        <v>是</v>
      </c>
    </row>
    <row r="200" spans="1:21">
      <c r="A200" s="2" t="str">
        <f>K200&amp;MID(L:L,15,4)</f>
        <v>卢葵英1245</v>
      </c>
      <c r="B200" s="7" t="s">
        <v>2411</v>
      </c>
      <c r="C200" s="7" t="s">
        <v>1446</v>
      </c>
      <c r="D200" s="7">
        <v>58</v>
      </c>
      <c r="E200" s="7" t="s">
        <v>2412</v>
      </c>
      <c r="F200" s="7" t="s">
        <v>26290</v>
      </c>
      <c r="G200" s="7" t="s">
        <v>26291</v>
      </c>
      <c r="H200" s="7" t="s">
        <v>1450</v>
      </c>
      <c r="I200" s="7" t="s">
        <v>7157</v>
      </c>
      <c r="J200" s="7" t="s">
        <v>1452</v>
      </c>
      <c r="K200" s="7" t="s">
        <v>1017</v>
      </c>
      <c r="L200" s="7" t="s">
        <v>1018</v>
      </c>
      <c r="M200" s="7" t="s">
        <v>1453</v>
      </c>
      <c r="N200" s="7" t="s">
        <v>1467</v>
      </c>
      <c r="O200" s="11">
        <v>2</v>
      </c>
      <c r="P200" s="11">
        <v>11</v>
      </c>
      <c r="Q200" s="11">
        <v>1.5</v>
      </c>
      <c r="R200" s="11">
        <f t="shared" si="17"/>
        <v>0.5</v>
      </c>
      <c r="S200" s="11" t="s">
        <v>1455</v>
      </c>
      <c r="U200" t="str">
        <f t="shared" si="18"/>
        <v>是</v>
      </c>
    </row>
    <row r="201" spans="1:21">
      <c r="A201" s="2" t="str">
        <f>K201&amp;MID(L:L,15,4)</f>
        <v>莫锦全4534</v>
      </c>
      <c r="B201" s="7" t="s">
        <v>2419</v>
      </c>
      <c r="C201" s="7" t="s">
        <v>1457</v>
      </c>
      <c r="D201" s="7">
        <v>30</v>
      </c>
      <c r="E201" s="7" t="s">
        <v>2420</v>
      </c>
      <c r="F201" s="7" t="s">
        <v>26292</v>
      </c>
      <c r="G201" s="7" t="s">
        <v>26293</v>
      </c>
      <c r="H201" s="7" t="s">
        <v>1450</v>
      </c>
      <c r="I201" s="7" t="s">
        <v>26294</v>
      </c>
      <c r="J201" s="7" t="s">
        <v>1452</v>
      </c>
      <c r="K201" s="7" t="s">
        <v>77</v>
      </c>
      <c r="L201" s="7" t="s">
        <v>78</v>
      </c>
      <c r="M201" s="7" t="s">
        <v>1461</v>
      </c>
      <c r="N201" s="7" t="s">
        <v>23</v>
      </c>
      <c r="O201" s="11">
        <v>3</v>
      </c>
      <c r="P201" s="11">
        <v>56</v>
      </c>
      <c r="Q201" s="11">
        <v>3</v>
      </c>
      <c r="R201" s="11">
        <f t="shared" si="17"/>
        <v>0</v>
      </c>
      <c r="S201" s="11" t="s">
        <v>1455</v>
      </c>
      <c r="U201" t="str">
        <f t="shared" si="18"/>
        <v>是</v>
      </c>
    </row>
    <row r="202" spans="1:21">
      <c r="A202" s="2" t="str">
        <f>K202&amp;MID(L:L,15,4)</f>
        <v>曹玉兰1522</v>
      </c>
      <c r="B202" s="7" t="s">
        <v>2424</v>
      </c>
      <c r="C202" s="7" t="s">
        <v>1457</v>
      </c>
      <c r="D202" s="7">
        <v>48</v>
      </c>
      <c r="E202" s="7" t="s">
        <v>2425</v>
      </c>
      <c r="F202" s="7" t="s">
        <v>26295</v>
      </c>
      <c r="G202" s="7" t="s">
        <v>26296</v>
      </c>
      <c r="H202" s="7" t="s">
        <v>1450</v>
      </c>
      <c r="I202" s="7" t="s">
        <v>26297</v>
      </c>
      <c r="J202" s="7" t="s">
        <v>1452</v>
      </c>
      <c r="K202" s="7" t="s">
        <v>20</v>
      </c>
      <c r="L202" s="7" t="s">
        <v>21</v>
      </c>
      <c r="M202" s="7" t="s">
        <v>1453</v>
      </c>
      <c r="N202" s="7" t="s">
        <v>23</v>
      </c>
      <c r="O202" s="11">
        <v>2</v>
      </c>
      <c r="P202" s="11">
        <v>49</v>
      </c>
      <c r="Q202" s="11">
        <v>1.5</v>
      </c>
      <c r="R202" s="11">
        <f t="shared" si="17"/>
        <v>0.5</v>
      </c>
      <c r="S202" s="11" t="s">
        <v>1455</v>
      </c>
      <c r="U202" t="str">
        <f t="shared" si="18"/>
        <v>是</v>
      </c>
    </row>
    <row r="203" spans="1:21">
      <c r="A203" s="2" t="str">
        <f>K203&amp;MID(L:L,15,4)</f>
        <v>饶棉粦1416</v>
      </c>
      <c r="B203" s="7" t="s">
        <v>2429</v>
      </c>
      <c r="C203" s="7" t="s">
        <v>1457</v>
      </c>
      <c r="D203" s="7">
        <v>56</v>
      </c>
      <c r="E203" s="7" t="s">
        <v>2430</v>
      </c>
      <c r="F203" s="7" t="s">
        <v>26298</v>
      </c>
      <c r="G203" s="7" t="s">
        <v>26299</v>
      </c>
      <c r="H203" s="7" t="s">
        <v>1450</v>
      </c>
      <c r="I203" s="7" t="s">
        <v>8672</v>
      </c>
      <c r="J203" s="7" t="s">
        <v>1452</v>
      </c>
      <c r="K203" s="7" t="s">
        <v>378</v>
      </c>
      <c r="L203" s="7" t="s">
        <v>379</v>
      </c>
      <c r="M203" s="7" t="s">
        <v>1461</v>
      </c>
      <c r="N203" s="7" t="s">
        <v>23</v>
      </c>
      <c r="O203" s="11">
        <v>3</v>
      </c>
      <c r="P203" s="11">
        <v>0</v>
      </c>
      <c r="Q203" s="11">
        <v>3</v>
      </c>
      <c r="R203" s="11">
        <f t="shared" si="17"/>
        <v>0</v>
      </c>
      <c r="S203" s="11" t="s">
        <v>1455</v>
      </c>
      <c r="U203" t="str">
        <f t="shared" si="18"/>
        <v>是</v>
      </c>
    </row>
    <row r="204" spans="1:21">
      <c r="A204" s="2" t="str">
        <f>K204&amp;MID(L:L,15,4)</f>
        <v>卢宜务1236</v>
      </c>
      <c r="B204" s="7" t="s">
        <v>2439</v>
      </c>
      <c r="C204" s="7" t="s">
        <v>1457</v>
      </c>
      <c r="D204" s="7">
        <v>55</v>
      </c>
      <c r="E204" s="7" t="s">
        <v>2440</v>
      </c>
      <c r="F204" s="7" t="s">
        <v>26300</v>
      </c>
      <c r="G204" s="7" t="s">
        <v>26301</v>
      </c>
      <c r="H204" s="7" t="s">
        <v>1450</v>
      </c>
      <c r="I204" s="7" t="s">
        <v>26302</v>
      </c>
      <c r="J204" s="7" t="s">
        <v>1452</v>
      </c>
      <c r="K204" s="7" t="s">
        <v>465</v>
      </c>
      <c r="L204" s="7" t="s">
        <v>466</v>
      </c>
      <c r="M204" s="7" t="s">
        <v>1453</v>
      </c>
      <c r="N204" s="7" t="s">
        <v>23</v>
      </c>
      <c r="O204" s="11">
        <v>2</v>
      </c>
      <c r="P204" s="11">
        <v>1</v>
      </c>
      <c r="Q204" s="11">
        <v>1.5</v>
      </c>
      <c r="R204" s="11">
        <f t="shared" si="17"/>
        <v>0.5</v>
      </c>
      <c r="S204" s="11" t="s">
        <v>1455</v>
      </c>
      <c r="U204" t="str">
        <f t="shared" si="18"/>
        <v>是</v>
      </c>
    </row>
    <row r="205" spans="1:21">
      <c r="A205" s="2" t="str">
        <f>K205&amp;MID(L:L,15,4)</f>
        <v>周惠卿5024</v>
      </c>
      <c r="B205" s="7" t="s">
        <v>2444</v>
      </c>
      <c r="C205" s="7" t="s">
        <v>1446</v>
      </c>
      <c r="D205" s="7">
        <v>52</v>
      </c>
      <c r="E205" s="7" t="s">
        <v>691</v>
      </c>
      <c r="F205" s="7" t="s">
        <v>26303</v>
      </c>
      <c r="G205" s="7" t="s">
        <v>26304</v>
      </c>
      <c r="H205" s="7" t="s">
        <v>1450</v>
      </c>
      <c r="I205" s="7" t="s">
        <v>26305</v>
      </c>
      <c r="J205" s="7" t="s">
        <v>1452</v>
      </c>
      <c r="K205" s="7" t="s">
        <v>688</v>
      </c>
      <c r="L205" s="7" t="s">
        <v>689</v>
      </c>
      <c r="M205" s="7" t="s">
        <v>1461</v>
      </c>
      <c r="N205" s="7" t="s">
        <v>23</v>
      </c>
      <c r="O205" s="11">
        <v>3</v>
      </c>
      <c r="P205" s="11">
        <v>43</v>
      </c>
      <c r="Q205" s="11">
        <v>3</v>
      </c>
      <c r="R205" s="11">
        <f t="shared" si="17"/>
        <v>0</v>
      </c>
      <c r="S205" s="11" t="s">
        <v>1455</v>
      </c>
      <c r="U205" t="str">
        <f t="shared" si="18"/>
        <v>是</v>
      </c>
    </row>
    <row r="206" spans="1:21">
      <c r="A206" s="2" t="str">
        <f>K206&amp;MID(L:L,15,4)</f>
        <v>孔雪芳0928</v>
      </c>
      <c r="B206" s="7" t="s">
        <v>2216</v>
      </c>
      <c r="C206" s="7" t="s">
        <v>1446</v>
      </c>
      <c r="D206" s="7">
        <v>51</v>
      </c>
      <c r="E206" s="7" t="s">
        <v>2217</v>
      </c>
      <c r="F206" s="7" t="s">
        <v>26306</v>
      </c>
      <c r="G206" s="7" t="s">
        <v>26307</v>
      </c>
      <c r="H206" s="7" t="s">
        <v>1450</v>
      </c>
      <c r="I206" s="7" t="s">
        <v>7273</v>
      </c>
      <c r="J206" s="7" t="s">
        <v>1452</v>
      </c>
      <c r="K206" s="7" t="s">
        <v>947</v>
      </c>
      <c r="L206" s="7" t="s">
        <v>948</v>
      </c>
      <c r="M206" s="7" t="s">
        <v>1461</v>
      </c>
      <c r="N206" s="7" t="s">
        <v>23</v>
      </c>
      <c r="O206" s="11">
        <v>3</v>
      </c>
      <c r="P206" s="11">
        <v>7</v>
      </c>
      <c r="Q206" s="11">
        <v>3</v>
      </c>
      <c r="R206" s="11">
        <f t="shared" si="17"/>
        <v>0</v>
      </c>
      <c r="S206" s="11" t="s">
        <v>1455</v>
      </c>
      <c r="U206" t="str">
        <f t="shared" si="18"/>
        <v>是</v>
      </c>
    </row>
    <row r="207" spans="1:21">
      <c r="A207" s="2" t="str">
        <f>K207&amp;MID(L:L,15,4)</f>
        <v>郭镜明1275</v>
      </c>
      <c r="B207" s="7" t="s">
        <v>5592</v>
      </c>
      <c r="C207" s="7" t="s">
        <v>1446</v>
      </c>
      <c r="D207" s="7">
        <v>48</v>
      </c>
      <c r="E207" s="7" t="s">
        <v>5593</v>
      </c>
      <c r="F207" s="7" t="s">
        <v>26308</v>
      </c>
      <c r="G207" s="7" t="s">
        <v>26309</v>
      </c>
      <c r="H207" s="7" t="s">
        <v>1450</v>
      </c>
      <c r="I207" s="7" t="s">
        <v>26310</v>
      </c>
      <c r="J207" s="7" t="s">
        <v>1452</v>
      </c>
      <c r="K207" s="7" t="s">
        <v>886</v>
      </c>
      <c r="L207" s="7" t="s">
        <v>887</v>
      </c>
      <c r="M207" s="7" t="s">
        <v>1461</v>
      </c>
      <c r="N207" s="7" t="s">
        <v>1454</v>
      </c>
      <c r="O207" s="11">
        <v>3</v>
      </c>
      <c r="P207" s="11">
        <v>43</v>
      </c>
      <c r="Q207" s="11">
        <v>3</v>
      </c>
      <c r="R207" s="11">
        <f t="shared" si="17"/>
        <v>0</v>
      </c>
      <c r="S207" s="11" t="s">
        <v>1455</v>
      </c>
      <c r="U207" t="str">
        <f t="shared" si="18"/>
        <v>是</v>
      </c>
    </row>
    <row r="208" spans="1:21">
      <c r="A208" s="2" t="str">
        <f>K208&amp;MID(L:L,15,4)</f>
        <v>刘亚美0629</v>
      </c>
      <c r="B208" s="7" t="s">
        <v>2452</v>
      </c>
      <c r="C208" s="7" t="s">
        <v>1444</v>
      </c>
      <c r="D208" s="7">
        <v>64</v>
      </c>
      <c r="E208" s="7" t="s">
        <v>509</v>
      </c>
      <c r="F208" s="7" t="s">
        <v>26311</v>
      </c>
      <c r="G208" s="7" t="s">
        <v>26312</v>
      </c>
      <c r="H208" s="7" t="s">
        <v>1450</v>
      </c>
      <c r="I208" s="7" t="s">
        <v>14775</v>
      </c>
      <c r="J208" s="7" t="s">
        <v>1452</v>
      </c>
      <c r="K208" s="7" t="s">
        <v>506</v>
      </c>
      <c r="L208" s="7" t="s">
        <v>507</v>
      </c>
      <c r="M208" s="7" t="s">
        <v>1461</v>
      </c>
      <c r="N208" s="7" t="s">
        <v>23</v>
      </c>
      <c r="O208" s="11">
        <v>3</v>
      </c>
      <c r="P208" s="11">
        <v>27</v>
      </c>
      <c r="Q208" s="11">
        <v>3</v>
      </c>
      <c r="R208" s="11">
        <f t="shared" si="17"/>
        <v>0</v>
      </c>
      <c r="S208" s="11" t="s">
        <v>1455</v>
      </c>
      <c r="U208" t="str">
        <f t="shared" si="18"/>
        <v>是</v>
      </c>
    </row>
    <row r="209" spans="1:21">
      <c r="A209" s="2" t="str">
        <f>K209&amp;MID(L:L,15,4)</f>
        <v>钟月珍2443</v>
      </c>
      <c r="B209" s="7" t="s">
        <v>1582</v>
      </c>
      <c r="C209" s="7" t="s">
        <v>1446</v>
      </c>
      <c r="D209" s="7">
        <v>52</v>
      </c>
      <c r="E209" s="7" t="s">
        <v>1583</v>
      </c>
      <c r="F209" s="7" t="s">
        <v>26313</v>
      </c>
      <c r="G209" s="7" t="s">
        <v>26314</v>
      </c>
      <c r="H209" s="7" t="s">
        <v>1450</v>
      </c>
      <c r="I209" s="7" t="s">
        <v>26315</v>
      </c>
      <c r="J209" s="7" t="s">
        <v>1452</v>
      </c>
      <c r="K209" s="7" t="s">
        <v>675</v>
      </c>
      <c r="L209" s="7" t="s">
        <v>676</v>
      </c>
      <c r="M209" s="7" t="s">
        <v>1461</v>
      </c>
      <c r="N209" s="7" t="s">
        <v>23</v>
      </c>
      <c r="O209" s="11">
        <v>4</v>
      </c>
      <c r="P209" s="11">
        <v>50</v>
      </c>
      <c r="Q209" s="11">
        <v>3</v>
      </c>
      <c r="R209" s="11">
        <f t="shared" si="17"/>
        <v>1</v>
      </c>
      <c r="S209" s="11" t="s">
        <v>1455</v>
      </c>
      <c r="U209" t="str">
        <f t="shared" si="18"/>
        <v>是</v>
      </c>
    </row>
    <row r="210" spans="1:21">
      <c r="A210" s="2" t="str">
        <f>K210&amp;MID(L:L,15,4)</f>
        <v>卢长枝1227</v>
      </c>
      <c r="B210" s="7" t="s">
        <v>2241</v>
      </c>
      <c r="C210" s="7" t="s">
        <v>1457</v>
      </c>
      <c r="D210" s="7">
        <v>59</v>
      </c>
      <c r="E210" s="7" t="s">
        <v>2242</v>
      </c>
      <c r="F210" s="7" t="s">
        <v>26316</v>
      </c>
      <c r="G210" s="7" t="s">
        <v>26317</v>
      </c>
      <c r="H210" s="7" t="s">
        <v>1450</v>
      </c>
      <c r="I210" s="7" t="s">
        <v>2415</v>
      </c>
      <c r="J210" s="7" t="s">
        <v>1452</v>
      </c>
      <c r="K210" s="7" t="s">
        <v>471</v>
      </c>
      <c r="L210" s="7" t="s">
        <v>472</v>
      </c>
      <c r="M210" s="7" t="s">
        <v>1453</v>
      </c>
      <c r="N210" s="7" t="s">
        <v>23</v>
      </c>
      <c r="O210" s="11">
        <v>2</v>
      </c>
      <c r="P210" s="11">
        <v>23</v>
      </c>
      <c r="Q210" s="11">
        <v>1.5</v>
      </c>
      <c r="R210" s="11">
        <f t="shared" si="17"/>
        <v>0.5</v>
      </c>
      <c r="S210" s="11" t="s">
        <v>1455</v>
      </c>
      <c r="U210" t="str">
        <f t="shared" si="18"/>
        <v>是</v>
      </c>
    </row>
    <row r="211" spans="1:21">
      <c r="A211" s="2" t="str">
        <f>K211&amp;MID(L:L,15,4)</f>
        <v>谢雪兴1241</v>
      </c>
      <c r="B211" s="7" t="s">
        <v>2462</v>
      </c>
      <c r="C211" s="7" t="s">
        <v>1446</v>
      </c>
      <c r="D211" s="7">
        <v>48</v>
      </c>
      <c r="E211" s="7" t="s">
        <v>2463</v>
      </c>
      <c r="F211" s="7" t="s">
        <v>26318</v>
      </c>
      <c r="G211" s="7" t="s">
        <v>26319</v>
      </c>
      <c r="H211" s="7" t="s">
        <v>1450</v>
      </c>
      <c r="I211" s="7" t="s">
        <v>26320</v>
      </c>
      <c r="J211" s="7" t="s">
        <v>1452</v>
      </c>
      <c r="K211" s="7" t="s">
        <v>613</v>
      </c>
      <c r="L211" s="7" t="s">
        <v>614</v>
      </c>
      <c r="M211" s="7" t="s">
        <v>1453</v>
      </c>
      <c r="N211" s="7" t="s">
        <v>23</v>
      </c>
      <c r="O211" s="11">
        <v>3</v>
      </c>
      <c r="P211" s="11">
        <v>2</v>
      </c>
      <c r="Q211" s="11">
        <v>1.5</v>
      </c>
      <c r="R211" s="11">
        <f t="shared" si="17"/>
        <v>1.5</v>
      </c>
      <c r="S211" s="11" t="s">
        <v>1455</v>
      </c>
      <c r="U211" t="str">
        <f t="shared" si="18"/>
        <v>是</v>
      </c>
    </row>
    <row r="212" spans="1:21">
      <c r="A212" s="2" t="str">
        <f>K212&amp;MID(L:L,15,4)</f>
        <v>叶媛笑2122</v>
      </c>
      <c r="B212" s="7" t="s">
        <v>2419</v>
      </c>
      <c r="C212" s="7" t="s">
        <v>1457</v>
      </c>
      <c r="D212" s="7">
        <v>30</v>
      </c>
      <c r="E212" s="7" t="s">
        <v>2420</v>
      </c>
      <c r="F212" s="7" t="s">
        <v>26321</v>
      </c>
      <c r="G212" s="7" t="s">
        <v>26322</v>
      </c>
      <c r="H212" s="7" t="s">
        <v>2042</v>
      </c>
      <c r="I212" s="7" t="s">
        <v>26323</v>
      </c>
      <c r="J212" s="7" t="s">
        <v>1452</v>
      </c>
      <c r="K212" s="7" t="s">
        <v>874</v>
      </c>
      <c r="L212" s="7" t="s">
        <v>875</v>
      </c>
      <c r="M212" s="7" t="s">
        <v>1461</v>
      </c>
      <c r="N212" s="7" t="s">
        <v>1467</v>
      </c>
      <c r="O212" s="11">
        <v>4</v>
      </c>
      <c r="P212" s="11">
        <v>21</v>
      </c>
      <c r="Q212" s="11">
        <v>3</v>
      </c>
      <c r="R212" s="11">
        <f t="shared" si="17"/>
        <v>1</v>
      </c>
      <c r="S212" s="11" t="s">
        <v>1455</v>
      </c>
      <c r="U212" t="str">
        <f t="shared" si="18"/>
        <v>是</v>
      </c>
    </row>
    <row r="213" spans="1:21">
      <c r="A213" s="2" t="str">
        <f>K213&amp;MID(L:L,15,4)</f>
        <v>黄惠格1252</v>
      </c>
      <c r="B213" s="7" t="s">
        <v>2470</v>
      </c>
      <c r="C213" s="7" t="s">
        <v>1446</v>
      </c>
      <c r="D213" s="7">
        <v>47</v>
      </c>
      <c r="E213" s="7" t="s">
        <v>1092</v>
      </c>
      <c r="F213" s="7" t="s">
        <v>26324</v>
      </c>
      <c r="G213" s="7" t="s">
        <v>26325</v>
      </c>
      <c r="H213" s="7" t="s">
        <v>1450</v>
      </c>
      <c r="I213" s="7" t="s">
        <v>26326</v>
      </c>
      <c r="J213" s="7" t="s">
        <v>1452</v>
      </c>
      <c r="K213" s="7" t="s">
        <v>1087</v>
      </c>
      <c r="L213" s="7" t="s">
        <v>1088</v>
      </c>
      <c r="M213" s="7" t="s">
        <v>1453</v>
      </c>
      <c r="N213" s="7" t="s">
        <v>23</v>
      </c>
      <c r="O213" s="11">
        <v>2</v>
      </c>
      <c r="P213" s="11">
        <v>24</v>
      </c>
      <c r="Q213" s="11">
        <v>1.5</v>
      </c>
      <c r="R213" s="11">
        <f t="shared" si="17"/>
        <v>0.5</v>
      </c>
      <c r="S213" s="11" t="s">
        <v>1455</v>
      </c>
      <c r="U213" t="str">
        <f t="shared" si="18"/>
        <v>是</v>
      </c>
    </row>
    <row r="214" spans="1:21">
      <c r="A214" s="2" t="str">
        <f>K214&amp;MID(L:L,15,4)</f>
        <v>冯二女5124</v>
      </c>
      <c r="B214" s="7" t="s">
        <v>2477</v>
      </c>
      <c r="C214" s="7" t="s">
        <v>1444</v>
      </c>
      <c r="D214" s="7">
        <v>60</v>
      </c>
      <c r="E214" s="7" t="s">
        <v>2478</v>
      </c>
      <c r="F214" s="7" t="s">
        <v>26327</v>
      </c>
      <c r="G214" s="7" t="s">
        <v>26328</v>
      </c>
      <c r="H214" s="7" t="s">
        <v>1450</v>
      </c>
      <c r="I214" s="7" t="s">
        <v>26329</v>
      </c>
      <c r="J214" s="7" t="s">
        <v>1452</v>
      </c>
      <c r="K214" s="7" t="s">
        <v>717</v>
      </c>
      <c r="L214" s="7" t="s">
        <v>718</v>
      </c>
      <c r="M214" s="7" t="s">
        <v>1461</v>
      </c>
      <c r="N214" s="7" t="s">
        <v>1454</v>
      </c>
      <c r="O214" s="11">
        <v>3</v>
      </c>
      <c r="P214" s="11">
        <v>20</v>
      </c>
      <c r="Q214" s="11">
        <v>3</v>
      </c>
      <c r="R214" s="11">
        <f t="shared" si="17"/>
        <v>0</v>
      </c>
      <c r="S214" s="11" t="s">
        <v>1455</v>
      </c>
      <c r="U214" t="str">
        <f t="shared" si="18"/>
        <v>是</v>
      </c>
    </row>
    <row r="215" spans="1:21">
      <c r="A215" s="2" t="str">
        <f>K215&amp;MID(L:L,15,4)</f>
        <v>梁丽珍5129</v>
      </c>
      <c r="B215" s="7" t="s">
        <v>2482</v>
      </c>
      <c r="C215" s="7" t="s">
        <v>1446</v>
      </c>
      <c r="D215" s="7">
        <v>38</v>
      </c>
      <c r="E215" s="7" t="s">
        <v>2483</v>
      </c>
      <c r="F215" s="7" t="s">
        <v>26330</v>
      </c>
      <c r="G215" s="7" t="s">
        <v>26331</v>
      </c>
      <c r="H215" s="7" t="s">
        <v>1450</v>
      </c>
      <c r="I215" s="7" t="s">
        <v>26332</v>
      </c>
      <c r="J215" s="7" t="s">
        <v>1452</v>
      </c>
      <c r="K215" s="7" t="s">
        <v>397</v>
      </c>
      <c r="L215" s="7" t="s">
        <v>398</v>
      </c>
      <c r="M215" s="7" t="s">
        <v>1453</v>
      </c>
      <c r="N215" s="7" t="s">
        <v>23</v>
      </c>
      <c r="O215" s="11">
        <v>2</v>
      </c>
      <c r="P215" s="11">
        <v>2</v>
      </c>
      <c r="Q215" s="11">
        <v>1.5</v>
      </c>
      <c r="R215" s="11">
        <f t="shared" si="17"/>
        <v>0.5</v>
      </c>
      <c r="S215" s="11" t="s">
        <v>1455</v>
      </c>
      <c r="U215" t="str">
        <f t="shared" si="18"/>
        <v>是</v>
      </c>
    </row>
    <row r="216" spans="1:21">
      <c r="A216" s="2" t="str">
        <f>K216&amp;MID(L:L,15,4)</f>
        <v>刘桂容1225</v>
      </c>
      <c r="B216" s="7" t="s">
        <v>2487</v>
      </c>
      <c r="C216" s="7" t="s">
        <v>1446</v>
      </c>
      <c r="D216" s="7">
        <v>34</v>
      </c>
      <c r="E216" s="7" t="s">
        <v>2488</v>
      </c>
      <c r="F216" s="7" t="s">
        <v>26333</v>
      </c>
      <c r="G216" s="7" t="s">
        <v>26334</v>
      </c>
      <c r="H216" s="7" t="s">
        <v>1450</v>
      </c>
      <c r="I216" s="7" t="s">
        <v>26335</v>
      </c>
      <c r="J216" s="7" t="s">
        <v>1452</v>
      </c>
      <c r="K216" s="7" t="s">
        <v>983</v>
      </c>
      <c r="L216" s="7" t="s">
        <v>984</v>
      </c>
      <c r="M216" s="7" t="s">
        <v>1453</v>
      </c>
      <c r="N216" s="7" t="s">
        <v>23</v>
      </c>
      <c r="O216" s="11">
        <v>2</v>
      </c>
      <c r="P216" s="11">
        <v>19</v>
      </c>
      <c r="Q216" s="11">
        <v>1.5</v>
      </c>
      <c r="R216" s="11">
        <f t="shared" si="17"/>
        <v>0.5</v>
      </c>
      <c r="S216" s="11" t="s">
        <v>1455</v>
      </c>
      <c r="U216" t="str">
        <f t="shared" si="18"/>
        <v>是</v>
      </c>
    </row>
    <row r="217" spans="1:21">
      <c r="A217" s="2" t="str">
        <f>K217&amp;MID(L:L,15,4)</f>
        <v>刘世莲0044</v>
      </c>
      <c r="B217" s="7" t="s">
        <v>2492</v>
      </c>
      <c r="C217" s="7" t="s">
        <v>1446</v>
      </c>
      <c r="D217" s="7">
        <v>51</v>
      </c>
      <c r="E217" s="7" t="s">
        <v>2493</v>
      </c>
      <c r="F217" s="7" t="s">
        <v>26336</v>
      </c>
      <c r="G217" s="7" t="s">
        <v>26337</v>
      </c>
      <c r="H217" s="7" t="s">
        <v>1450</v>
      </c>
      <c r="I217" s="7" t="s">
        <v>26338</v>
      </c>
      <c r="J217" s="7" t="s">
        <v>1452</v>
      </c>
      <c r="K217" s="7" t="s">
        <v>1085</v>
      </c>
      <c r="L217" s="7" t="s">
        <v>1086</v>
      </c>
      <c r="M217" s="7" t="s">
        <v>1461</v>
      </c>
      <c r="N217" s="7" t="s">
        <v>23</v>
      </c>
      <c r="O217" s="11">
        <v>3</v>
      </c>
      <c r="P217" s="11">
        <v>49</v>
      </c>
      <c r="Q217" s="11">
        <v>3</v>
      </c>
      <c r="R217" s="11">
        <f t="shared" si="17"/>
        <v>0</v>
      </c>
      <c r="S217" s="11" t="s">
        <v>1455</v>
      </c>
      <c r="U217" t="str">
        <f t="shared" si="18"/>
        <v>是</v>
      </c>
    </row>
    <row r="218" spans="1:21">
      <c r="A218" s="2" t="str">
        <f>K218&amp;MID(L:L,15,4)</f>
        <v>许晓佟0346</v>
      </c>
      <c r="B218" s="7" t="s">
        <v>1553</v>
      </c>
      <c r="C218" s="7" t="s">
        <v>1457</v>
      </c>
      <c r="D218" s="7">
        <v>49</v>
      </c>
      <c r="E218" s="7" t="s">
        <v>572</v>
      </c>
      <c r="F218" s="7" t="s">
        <v>26339</v>
      </c>
      <c r="G218" s="7" t="s">
        <v>26340</v>
      </c>
      <c r="H218" s="7" t="s">
        <v>1450</v>
      </c>
      <c r="I218" s="7" t="s">
        <v>26341</v>
      </c>
      <c r="J218" s="7" t="s">
        <v>1452</v>
      </c>
      <c r="K218" s="7" t="s">
        <v>569</v>
      </c>
      <c r="L218" s="7" t="s">
        <v>570</v>
      </c>
      <c r="M218" s="7" t="s">
        <v>1461</v>
      </c>
      <c r="N218" s="7" t="s">
        <v>23</v>
      </c>
      <c r="O218" s="11">
        <v>3</v>
      </c>
      <c r="P218" s="11">
        <v>58</v>
      </c>
      <c r="Q218" s="11">
        <v>3</v>
      </c>
      <c r="R218" s="11">
        <f t="shared" si="17"/>
        <v>0</v>
      </c>
      <c r="S218" s="11" t="s">
        <v>1455</v>
      </c>
      <c r="U218" t="str">
        <f t="shared" si="18"/>
        <v>是</v>
      </c>
    </row>
    <row r="219" spans="1:21">
      <c r="A219" s="2" t="str">
        <f>K219&amp;MID(L:L,15,4)</f>
        <v>左桂英036X</v>
      </c>
      <c r="B219" s="7" t="s">
        <v>3164</v>
      </c>
      <c r="C219" s="7" t="s">
        <v>1446</v>
      </c>
      <c r="D219" s="7">
        <v>47</v>
      </c>
      <c r="E219" s="7" t="s">
        <v>3165</v>
      </c>
      <c r="F219" s="7" t="s">
        <v>26342</v>
      </c>
      <c r="G219" s="7" t="s">
        <v>26343</v>
      </c>
      <c r="H219" s="7" t="s">
        <v>1450</v>
      </c>
      <c r="I219" s="7" t="s">
        <v>26344</v>
      </c>
      <c r="J219" s="7" t="s">
        <v>1452</v>
      </c>
      <c r="K219" s="7" t="s">
        <v>1239</v>
      </c>
      <c r="L219" s="7" t="s">
        <v>1240</v>
      </c>
      <c r="M219" s="7" t="s">
        <v>1461</v>
      </c>
      <c r="N219" s="7" t="s">
        <v>1462</v>
      </c>
      <c r="O219" s="11">
        <v>4</v>
      </c>
      <c r="P219" s="11">
        <v>51</v>
      </c>
      <c r="Q219" s="11">
        <v>2.5</v>
      </c>
      <c r="R219" s="11">
        <f t="shared" si="17"/>
        <v>1.5</v>
      </c>
      <c r="S219" s="11" t="s">
        <v>1455</v>
      </c>
      <c r="U219" t="str">
        <f t="shared" si="18"/>
        <v>是</v>
      </c>
    </row>
    <row r="220" spans="1:21">
      <c r="A220" s="2" t="str">
        <f>K220&amp;MID(L:L,15,4)</f>
        <v>黄伟松5034</v>
      </c>
      <c r="B220" s="7" t="s">
        <v>1501</v>
      </c>
      <c r="C220" s="7" t="s">
        <v>1446</v>
      </c>
      <c r="D220" s="7">
        <v>53</v>
      </c>
      <c r="E220" s="7" t="s">
        <v>1120</v>
      </c>
      <c r="F220" s="7" t="s">
        <v>26345</v>
      </c>
      <c r="G220" s="7" t="s">
        <v>26346</v>
      </c>
      <c r="H220" s="7" t="s">
        <v>1450</v>
      </c>
      <c r="I220" s="7" t="s">
        <v>26347</v>
      </c>
      <c r="J220" s="7" t="s">
        <v>1452</v>
      </c>
      <c r="K220" s="7" t="s">
        <v>1117</v>
      </c>
      <c r="L220" s="7" t="s">
        <v>1118</v>
      </c>
      <c r="M220" s="7" t="s">
        <v>1461</v>
      </c>
      <c r="N220" s="7" t="s">
        <v>1454</v>
      </c>
      <c r="O220" s="11">
        <v>3</v>
      </c>
      <c r="P220" s="11">
        <v>31</v>
      </c>
      <c r="Q220" s="11">
        <v>3</v>
      </c>
      <c r="R220" s="11">
        <f t="shared" si="17"/>
        <v>0</v>
      </c>
      <c r="S220" s="11" t="s">
        <v>1455</v>
      </c>
      <c r="U220" t="str">
        <f t="shared" si="18"/>
        <v>是</v>
      </c>
    </row>
    <row r="221" spans="1:21">
      <c r="A221" s="2" t="str">
        <f>K221&amp;MID(L:L,15,4)</f>
        <v>梁宝婵1827</v>
      </c>
      <c r="B221" s="7" t="s">
        <v>10603</v>
      </c>
      <c r="C221" s="7" t="s">
        <v>1446</v>
      </c>
      <c r="D221" s="7">
        <v>58</v>
      </c>
      <c r="E221" s="7" t="s">
        <v>803</v>
      </c>
      <c r="F221" s="7" t="s">
        <v>26348</v>
      </c>
      <c r="G221" s="7" t="s">
        <v>26349</v>
      </c>
      <c r="H221" s="7" t="s">
        <v>1450</v>
      </c>
      <c r="I221" s="7" t="s">
        <v>26350</v>
      </c>
      <c r="J221" s="7" t="s">
        <v>1452</v>
      </c>
      <c r="K221" s="7" t="s">
        <v>800</v>
      </c>
      <c r="L221" s="7" t="s">
        <v>801</v>
      </c>
      <c r="M221" s="7" t="s">
        <v>1561</v>
      </c>
      <c r="N221" s="7" t="s">
        <v>1467</v>
      </c>
      <c r="O221" s="11">
        <v>6</v>
      </c>
      <c r="P221" s="11">
        <v>50</v>
      </c>
      <c r="Q221" s="11">
        <v>3</v>
      </c>
      <c r="R221" s="11">
        <f t="shared" si="17"/>
        <v>3</v>
      </c>
      <c r="S221" s="11" t="s">
        <v>1455</v>
      </c>
      <c r="U221" t="str">
        <f t="shared" si="18"/>
        <v>是</v>
      </c>
    </row>
    <row r="222" spans="1:21">
      <c r="A222" s="2" t="str">
        <f>K222&amp;MID(L:L,15,4)</f>
        <v>陈妹女5426</v>
      </c>
      <c r="B222" s="7" t="s">
        <v>2502</v>
      </c>
      <c r="C222" s="7" t="s">
        <v>1446</v>
      </c>
      <c r="D222" s="7">
        <v>41</v>
      </c>
      <c r="E222" s="7" t="s">
        <v>2503</v>
      </c>
      <c r="F222" s="7" t="s">
        <v>26351</v>
      </c>
      <c r="G222" s="7" t="s">
        <v>26352</v>
      </c>
      <c r="H222" s="7" t="s">
        <v>1450</v>
      </c>
      <c r="I222" s="7" t="s">
        <v>26353</v>
      </c>
      <c r="J222" s="7" t="s">
        <v>1452</v>
      </c>
      <c r="K222" s="7" t="s">
        <v>73</v>
      </c>
      <c r="L222" s="7" t="s">
        <v>74</v>
      </c>
      <c r="M222" s="7" t="s">
        <v>1453</v>
      </c>
      <c r="N222" s="7" t="s">
        <v>23</v>
      </c>
      <c r="O222" s="11">
        <v>14</v>
      </c>
      <c r="P222" s="11">
        <v>49</v>
      </c>
      <c r="Q222" s="11">
        <v>1.5</v>
      </c>
      <c r="R222" s="11">
        <f t="shared" si="17"/>
        <v>12.5</v>
      </c>
      <c r="S222" s="11" t="s">
        <v>1455</v>
      </c>
      <c r="U222" t="str">
        <f t="shared" si="18"/>
        <v>是</v>
      </c>
    </row>
    <row r="223" spans="1:21">
      <c r="A223" s="2" t="str">
        <f>K223&amp;MID(L:L,15,4)</f>
        <v>黄见崧1247</v>
      </c>
      <c r="B223" s="7" t="s">
        <v>2648</v>
      </c>
      <c r="C223" s="7" t="s">
        <v>1457</v>
      </c>
      <c r="D223" s="7">
        <v>51</v>
      </c>
      <c r="E223" s="7" t="s">
        <v>917</v>
      </c>
      <c r="F223" s="7" t="s">
        <v>26354</v>
      </c>
      <c r="G223" s="7" t="s">
        <v>26355</v>
      </c>
      <c r="H223" s="7" t="s">
        <v>2366</v>
      </c>
      <c r="I223" s="7" t="s">
        <v>26356</v>
      </c>
      <c r="J223" s="7" t="s">
        <v>1452</v>
      </c>
      <c r="K223" s="7" t="s">
        <v>248</v>
      </c>
      <c r="L223" s="7" t="s">
        <v>249</v>
      </c>
      <c r="M223" s="7" t="s">
        <v>1453</v>
      </c>
      <c r="N223" s="7" t="s">
        <v>23</v>
      </c>
      <c r="O223" s="11">
        <v>2</v>
      </c>
      <c r="P223" s="11">
        <v>34</v>
      </c>
      <c r="Q223" s="11">
        <v>1.5</v>
      </c>
      <c r="R223" s="11">
        <f t="shared" si="17"/>
        <v>0.5</v>
      </c>
      <c r="S223" s="11" t="s">
        <v>1455</v>
      </c>
      <c r="U223" t="str">
        <f t="shared" si="18"/>
        <v>是</v>
      </c>
    </row>
    <row r="224" spans="1:21">
      <c r="A224" s="2" t="str">
        <f>K224&amp;MID(L:L,15,4)</f>
        <v>邓伟兰1526</v>
      </c>
      <c r="B224" s="7" t="s">
        <v>2507</v>
      </c>
      <c r="C224" s="7" t="s">
        <v>1457</v>
      </c>
      <c r="D224" s="7">
        <v>55</v>
      </c>
      <c r="E224" s="7" t="s">
        <v>2508</v>
      </c>
      <c r="F224" s="7" t="s">
        <v>26357</v>
      </c>
      <c r="G224" s="7" t="s">
        <v>26358</v>
      </c>
      <c r="H224" s="7" t="s">
        <v>1450</v>
      </c>
      <c r="I224" s="7" t="s">
        <v>17419</v>
      </c>
      <c r="J224" s="7" t="s">
        <v>1452</v>
      </c>
      <c r="K224" s="7" t="s">
        <v>146</v>
      </c>
      <c r="L224" s="7" t="s">
        <v>147</v>
      </c>
      <c r="M224" s="7" t="s">
        <v>1453</v>
      </c>
      <c r="N224" s="7" t="s">
        <v>23</v>
      </c>
      <c r="O224" s="11">
        <v>2</v>
      </c>
      <c r="P224" s="11">
        <v>56</v>
      </c>
      <c r="Q224" s="11">
        <v>1.5</v>
      </c>
      <c r="R224" s="11">
        <f t="shared" si="17"/>
        <v>0.5</v>
      </c>
      <c r="S224" s="11" t="s">
        <v>1455</v>
      </c>
      <c r="U224" t="str">
        <f t="shared" si="18"/>
        <v>是</v>
      </c>
    </row>
    <row r="225" spans="1:21">
      <c r="A225" s="2" t="str">
        <f>K225&amp;MID(L:L,15,4)</f>
        <v>江翠媥0643</v>
      </c>
      <c r="B225" s="7" t="s">
        <v>1617</v>
      </c>
      <c r="C225" s="7" t="s">
        <v>1446</v>
      </c>
      <c r="D225" s="7">
        <v>43</v>
      </c>
      <c r="E225" s="7" t="s">
        <v>1618</v>
      </c>
      <c r="F225" s="7" t="s">
        <v>26359</v>
      </c>
      <c r="G225" s="7" t="s">
        <v>26360</v>
      </c>
      <c r="H225" s="7" t="s">
        <v>1450</v>
      </c>
      <c r="I225" s="7" t="s">
        <v>26361</v>
      </c>
      <c r="J225" s="7" t="s">
        <v>1452</v>
      </c>
      <c r="K225" s="7" t="s">
        <v>289</v>
      </c>
      <c r="L225" s="7" t="s">
        <v>290</v>
      </c>
      <c r="M225" s="7" t="s">
        <v>1453</v>
      </c>
      <c r="N225" s="7" t="s">
        <v>23</v>
      </c>
      <c r="O225" s="11">
        <v>4</v>
      </c>
      <c r="P225" s="11">
        <v>29</v>
      </c>
      <c r="Q225" s="11">
        <v>1.5</v>
      </c>
      <c r="R225" s="11">
        <f t="shared" si="17"/>
        <v>2.5</v>
      </c>
      <c r="S225" s="11" t="s">
        <v>1455</v>
      </c>
      <c r="U225" t="str">
        <f t="shared" si="18"/>
        <v>是</v>
      </c>
    </row>
    <row r="226" spans="1:21">
      <c r="A226" s="2" t="str">
        <f>K226&amp;MID(L:L,15,4)</f>
        <v>潘金逢1532</v>
      </c>
      <c r="B226" s="7" t="s">
        <v>2519</v>
      </c>
      <c r="C226" s="7" t="s">
        <v>1457</v>
      </c>
      <c r="D226" s="7">
        <v>49</v>
      </c>
      <c r="E226" s="7" t="s">
        <v>2520</v>
      </c>
      <c r="F226" s="7" t="s">
        <v>26362</v>
      </c>
      <c r="G226" s="7" t="s">
        <v>26363</v>
      </c>
      <c r="H226" s="7" t="s">
        <v>1450</v>
      </c>
      <c r="I226" s="7" t="s">
        <v>26364</v>
      </c>
      <c r="J226" s="7" t="s">
        <v>1452</v>
      </c>
      <c r="K226" s="7" t="s">
        <v>503</v>
      </c>
      <c r="L226" s="7" t="s">
        <v>504</v>
      </c>
      <c r="M226" s="7" t="s">
        <v>1461</v>
      </c>
      <c r="N226" s="7" t="s">
        <v>23</v>
      </c>
      <c r="O226" s="11">
        <v>4</v>
      </c>
      <c r="P226" s="11">
        <v>11</v>
      </c>
      <c r="Q226" s="11">
        <v>3</v>
      </c>
      <c r="R226" s="11">
        <f t="shared" si="17"/>
        <v>1</v>
      </c>
      <c r="S226" s="11" t="s">
        <v>1455</v>
      </c>
      <c r="U226" t="str">
        <f t="shared" si="18"/>
        <v>是</v>
      </c>
    </row>
    <row r="227" spans="1:21">
      <c r="A227" s="2" t="str">
        <f>K227&amp;MID(L:L,15,4)</f>
        <v>梁有勤5623</v>
      </c>
      <c r="B227" s="7" t="s">
        <v>4618</v>
      </c>
      <c r="C227" s="7" t="s">
        <v>1446</v>
      </c>
      <c r="D227" s="7">
        <v>40</v>
      </c>
      <c r="E227" s="7" t="s">
        <v>1067</v>
      </c>
      <c r="F227" s="7" t="s">
        <v>26365</v>
      </c>
      <c r="G227" s="7" t="s">
        <v>26366</v>
      </c>
      <c r="H227" s="7" t="s">
        <v>1450</v>
      </c>
      <c r="I227" s="7" t="s">
        <v>26367</v>
      </c>
      <c r="J227" s="7" t="s">
        <v>1452</v>
      </c>
      <c r="K227" s="7" t="s">
        <v>1063</v>
      </c>
      <c r="L227" s="7" t="s">
        <v>1064</v>
      </c>
      <c r="M227" s="7" t="s">
        <v>1461</v>
      </c>
      <c r="N227" s="7" t="s">
        <v>23</v>
      </c>
      <c r="O227" s="11">
        <v>3</v>
      </c>
      <c r="P227" s="11">
        <v>57</v>
      </c>
      <c r="Q227" s="11">
        <v>3</v>
      </c>
      <c r="R227" s="11">
        <f t="shared" si="17"/>
        <v>0</v>
      </c>
      <c r="S227" s="11" t="s">
        <v>1455</v>
      </c>
      <c r="U227" t="str">
        <f t="shared" si="18"/>
        <v>是</v>
      </c>
    </row>
    <row r="228" spans="1:21">
      <c r="A228" s="2" t="str">
        <f>K228&amp;MID(L:L,15,4)</f>
        <v>潘记滔0635</v>
      </c>
      <c r="B228" s="7" t="s">
        <v>1577</v>
      </c>
      <c r="C228" s="7" t="s">
        <v>1446</v>
      </c>
      <c r="D228" s="7">
        <v>57</v>
      </c>
      <c r="E228" s="7" t="s">
        <v>502</v>
      </c>
      <c r="F228" s="7" t="s">
        <v>26368</v>
      </c>
      <c r="G228" s="7" t="s">
        <v>26369</v>
      </c>
      <c r="H228" s="7" t="s">
        <v>1450</v>
      </c>
      <c r="I228" s="7" t="s">
        <v>4530</v>
      </c>
      <c r="J228" s="7" t="s">
        <v>1452</v>
      </c>
      <c r="K228" s="7" t="s">
        <v>500</v>
      </c>
      <c r="L228" s="7" t="s">
        <v>501</v>
      </c>
      <c r="M228" s="7" t="s">
        <v>1453</v>
      </c>
      <c r="N228" s="7" t="s">
        <v>23</v>
      </c>
      <c r="O228" s="11">
        <v>4</v>
      </c>
      <c r="P228" s="11">
        <v>40</v>
      </c>
      <c r="Q228" s="11">
        <v>1.5</v>
      </c>
      <c r="R228" s="11">
        <f t="shared" si="17"/>
        <v>2.5</v>
      </c>
      <c r="S228" s="11" t="s">
        <v>1455</v>
      </c>
      <c r="U228" t="str">
        <f t="shared" si="18"/>
        <v>是</v>
      </c>
    </row>
    <row r="229" spans="1:21">
      <c r="A229" s="2" t="str">
        <f>K229&amp;MID(L:L,15,4)</f>
        <v>何英3029</v>
      </c>
      <c r="B229" s="7" t="s">
        <v>2527</v>
      </c>
      <c r="C229" s="7" t="s">
        <v>1446</v>
      </c>
      <c r="D229" s="7">
        <v>39</v>
      </c>
      <c r="E229" s="7" t="s">
        <v>2528</v>
      </c>
      <c r="F229" s="7" t="s">
        <v>26370</v>
      </c>
      <c r="G229" s="7" t="s">
        <v>26371</v>
      </c>
      <c r="H229" s="7" t="s">
        <v>1450</v>
      </c>
      <c r="I229" s="7" t="s">
        <v>26372</v>
      </c>
      <c r="J229" s="7" t="s">
        <v>1452</v>
      </c>
      <c r="K229" s="7" t="s">
        <v>579</v>
      </c>
      <c r="L229" s="7" t="s">
        <v>580</v>
      </c>
      <c r="M229" s="7" t="s">
        <v>1461</v>
      </c>
      <c r="N229" s="7" t="s">
        <v>23</v>
      </c>
      <c r="O229" s="11">
        <v>4</v>
      </c>
      <c r="P229" s="11">
        <v>0</v>
      </c>
      <c r="Q229" s="11">
        <v>3</v>
      </c>
      <c r="R229" s="11">
        <f t="shared" si="17"/>
        <v>1</v>
      </c>
      <c r="S229" s="11" t="s">
        <v>1455</v>
      </c>
      <c r="U229" t="str">
        <f t="shared" si="18"/>
        <v>是</v>
      </c>
    </row>
    <row r="230" spans="1:21">
      <c r="A230" s="2" t="str">
        <f>K230&amp;MID(L:L,15,4)</f>
        <v>徐玉莦3621</v>
      </c>
      <c r="B230" s="7" t="s">
        <v>2532</v>
      </c>
      <c r="C230" s="7" t="s">
        <v>1457</v>
      </c>
      <c r="D230" s="7">
        <v>48</v>
      </c>
      <c r="E230" s="7" t="s">
        <v>2533</v>
      </c>
      <c r="F230" s="7" t="s">
        <v>26373</v>
      </c>
      <c r="G230" s="7" t="s">
        <v>26374</v>
      </c>
      <c r="H230" s="7" t="s">
        <v>1450</v>
      </c>
      <c r="I230" s="7" t="s">
        <v>26375</v>
      </c>
      <c r="J230" s="7" t="s">
        <v>1452</v>
      </c>
      <c r="K230" s="7" t="s">
        <v>552</v>
      </c>
      <c r="L230" s="7" t="s">
        <v>553</v>
      </c>
      <c r="M230" s="7" t="s">
        <v>1461</v>
      </c>
      <c r="N230" s="7" t="s">
        <v>23</v>
      </c>
      <c r="O230" s="11">
        <v>3</v>
      </c>
      <c r="P230" s="11">
        <v>50</v>
      </c>
      <c r="Q230" s="11">
        <v>3</v>
      </c>
      <c r="R230" s="11">
        <f t="shared" si="17"/>
        <v>0</v>
      </c>
      <c r="S230" s="11" t="s">
        <v>1455</v>
      </c>
      <c r="U230" t="str">
        <f t="shared" si="18"/>
        <v>是</v>
      </c>
    </row>
    <row r="231" spans="1:21">
      <c r="A231" s="2" t="str">
        <f>K231&amp;MID(L:L,15,4)</f>
        <v>黄金枝0126</v>
      </c>
      <c r="B231" s="7" t="s">
        <v>18006</v>
      </c>
      <c r="C231" s="7" t="s">
        <v>1457</v>
      </c>
      <c r="D231" s="7">
        <v>40</v>
      </c>
      <c r="E231" s="7" t="s">
        <v>18007</v>
      </c>
      <c r="F231" s="7" t="s">
        <v>26376</v>
      </c>
      <c r="G231" s="7" t="s">
        <v>26377</v>
      </c>
      <c r="H231" s="7" t="s">
        <v>1450</v>
      </c>
      <c r="I231" s="7" t="s">
        <v>26378</v>
      </c>
      <c r="J231" s="7" t="s">
        <v>1452</v>
      </c>
      <c r="K231" s="7" t="s">
        <v>254</v>
      </c>
      <c r="L231" s="7" t="s">
        <v>255</v>
      </c>
      <c r="M231" s="7" t="s">
        <v>1453</v>
      </c>
      <c r="N231" s="7" t="s">
        <v>23</v>
      </c>
      <c r="O231" s="11">
        <v>8</v>
      </c>
      <c r="P231" s="11">
        <v>31</v>
      </c>
      <c r="Q231" s="11">
        <v>1.5</v>
      </c>
      <c r="R231" s="11">
        <f t="shared" si="17"/>
        <v>6.5</v>
      </c>
      <c r="S231" s="11" t="s">
        <v>1455</v>
      </c>
      <c r="U231" t="str">
        <f t="shared" si="18"/>
        <v>是</v>
      </c>
    </row>
    <row r="232" spans="1:21">
      <c r="A232" s="2" t="str">
        <f>K232&amp;MID(L:L,15,4)</f>
        <v>陈宝娴482X</v>
      </c>
      <c r="B232" s="7" t="s">
        <v>2542</v>
      </c>
      <c r="C232" s="7" t="s">
        <v>1457</v>
      </c>
      <c r="D232" s="7">
        <v>64</v>
      </c>
      <c r="E232" s="7" t="s">
        <v>2543</v>
      </c>
      <c r="F232" s="7" t="s">
        <v>26379</v>
      </c>
      <c r="G232" s="7" t="s">
        <v>26380</v>
      </c>
      <c r="H232" s="7" t="s">
        <v>1450</v>
      </c>
      <c r="I232" s="7" t="s">
        <v>26381</v>
      </c>
      <c r="J232" s="7" t="s">
        <v>1452</v>
      </c>
      <c r="K232" s="7" t="s">
        <v>536</v>
      </c>
      <c r="L232" s="7" t="s">
        <v>537</v>
      </c>
      <c r="M232" s="7" t="s">
        <v>1461</v>
      </c>
      <c r="N232" s="7" t="s">
        <v>23</v>
      </c>
      <c r="O232" s="11">
        <v>3</v>
      </c>
      <c r="P232" s="11">
        <v>38</v>
      </c>
      <c r="Q232" s="11">
        <v>3</v>
      </c>
      <c r="R232" s="11">
        <f t="shared" si="17"/>
        <v>0</v>
      </c>
      <c r="S232" s="11" t="s">
        <v>1455</v>
      </c>
      <c r="U232" t="str">
        <f t="shared" si="18"/>
        <v>是</v>
      </c>
    </row>
    <row r="233" spans="1:21">
      <c r="A233" s="2" t="str">
        <f>K233&amp;MID(L:L,15,4)</f>
        <v>高格开5129</v>
      </c>
      <c r="B233" s="7" t="s">
        <v>1655</v>
      </c>
      <c r="C233" s="7" t="s">
        <v>1446</v>
      </c>
      <c r="D233" s="7">
        <v>56</v>
      </c>
      <c r="E233" s="7" t="s">
        <v>1656</v>
      </c>
      <c r="F233" s="7" t="s">
        <v>26382</v>
      </c>
      <c r="G233" s="7" t="s">
        <v>26383</v>
      </c>
      <c r="H233" s="7" t="s">
        <v>1450</v>
      </c>
      <c r="I233" s="7" t="s">
        <v>26384</v>
      </c>
      <c r="J233" s="7" t="s">
        <v>1452</v>
      </c>
      <c r="K233" s="7" t="s">
        <v>159</v>
      </c>
      <c r="L233" s="7" t="s">
        <v>160</v>
      </c>
      <c r="M233" s="7" t="s">
        <v>1453</v>
      </c>
      <c r="N233" s="7" t="s">
        <v>23</v>
      </c>
      <c r="O233" s="11">
        <v>1</v>
      </c>
      <c r="P233" s="11">
        <v>39</v>
      </c>
      <c r="Q233" s="11">
        <v>1.5</v>
      </c>
      <c r="R233" s="11">
        <v>0</v>
      </c>
      <c r="S233" s="11" t="s">
        <v>1455</v>
      </c>
      <c r="U233" t="str">
        <f t="shared" si="18"/>
        <v>是</v>
      </c>
    </row>
    <row r="234" spans="1:21">
      <c r="A234" s="2" t="str">
        <f>K234&amp;MID(L:L,15,4)</f>
        <v>廖连晓4841</v>
      </c>
      <c r="B234" s="7" t="s">
        <v>2550</v>
      </c>
      <c r="C234" s="7" t="s">
        <v>1457</v>
      </c>
      <c r="D234" s="7">
        <v>61</v>
      </c>
      <c r="E234" s="7" t="s">
        <v>2551</v>
      </c>
      <c r="F234" s="7" t="s">
        <v>26385</v>
      </c>
      <c r="G234" s="7" t="s">
        <v>26386</v>
      </c>
      <c r="H234" s="7" t="s">
        <v>1450</v>
      </c>
      <c r="I234" s="7" t="s">
        <v>16082</v>
      </c>
      <c r="J234" s="7" t="s">
        <v>1452</v>
      </c>
      <c r="K234" s="7" t="s">
        <v>804</v>
      </c>
      <c r="L234" s="7" t="s">
        <v>805</v>
      </c>
      <c r="M234" s="7" t="s">
        <v>1461</v>
      </c>
      <c r="N234" s="7" t="s">
        <v>23</v>
      </c>
      <c r="O234" s="11">
        <v>3</v>
      </c>
      <c r="P234" s="11">
        <v>10</v>
      </c>
      <c r="Q234" s="11">
        <v>3</v>
      </c>
      <c r="R234" s="11">
        <f t="shared" ref="R234:R244" si="19">O234-Q234</f>
        <v>0</v>
      </c>
      <c r="S234" s="11" t="s">
        <v>1455</v>
      </c>
      <c r="U234" t="str">
        <f t="shared" si="18"/>
        <v>是</v>
      </c>
    </row>
    <row r="235" spans="1:21">
      <c r="A235" s="2" t="str">
        <f>K235&amp;MID(L:L,15,4)</f>
        <v>梁润洪3937</v>
      </c>
      <c r="B235" s="7" t="s">
        <v>5527</v>
      </c>
      <c r="C235" s="7" t="s">
        <v>1444</v>
      </c>
      <c r="D235" s="7">
        <v>40</v>
      </c>
      <c r="E235" s="7" t="s">
        <v>5528</v>
      </c>
      <c r="F235" s="7" t="s">
        <v>26387</v>
      </c>
      <c r="G235" s="7" t="s">
        <v>26388</v>
      </c>
      <c r="H235" s="7" t="s">
        <v>1450</v>
      </c>
      <c r="I235" s="7" t="s">
        <v>26389</v>
      </c>
      <c r="J235" s="7" t="s">
        <v>1452</v>
      </c>
      <c r="K235" s="7" t="s">
        <v>312</v>
      </c>
      <c r="L235" s="7" t="s">
        <v>313</v>
      </c>
      <c r="M235" s="7" t="s">
        <v>1453</v>
      </c>
      <c r="N235" s="7" t="s">
        <v>23</v>
      </c>
      <c r="O235" s="11">
        <v>9</v>
      </c>
      <c r="P235" s="11">
        <v>58</v>
      </c>
      <c r="Q235" s="11">
        <v>1.5</v>
      </c>
      <c r="R235" s="11">
        <f t="shared" si="19"/>
        <v>7.5</v>
      </c>
      <c r="S235" s="11" t="s">
        <v>1455</v>
      </c>
      <c r="U235" t="str">
        <f t="shared" si="18"/>
        <v>是</v>
      </c>
    </row>
    <row r="236" spans="1:21">
      <c r="A236" s="2" t="str">
        <f>K236&amp;MID(L:L,15,4)</f>
        <v>邝就甜1227</v>
      </c>
      <c r="B236" s="7" t="s">
        <v>2555</v>
      </c>
      <c r="C236" s="7" t="s">
        <v>1446</v>
      </c>
      <c r="D236" s="7">
        <v>47</v>
      </c>
      <c r="E236" s="7" t="s">
        <v>2556</v>
      </c>
      <c r="F236" s="7" t="s">
        <v>26390</v>
      </c>
      <c r="G236" s="7" t="s">
        <v>26391</v>
      </c>
      <c r="H236" s="7" t="s">
        <v>1450</v>
      </c>
      <c r="I236" s="7" t="s">
        <v>26392</v>
      </c>
      <c r="J236" s="7" t="s">
        <v>1452</v>
      </c>
      <c r="K236" s="7" t="s">
        <v>932</v>
      </c>
      <c r="L236" s="7" t="s">
        <v>933</v>
      </c>
      <c r="M236" s="7" t="s">
        <v>1453</v>
      </c>
      <c r="N236" s="7" t="s">
        <v>23</v>
      </c>
      <c r="O236" s="11">
        <v>7</v>
      </c>
      <c r="P236" s="11">
        <v>58</v>
      </c>
      <c r="Q236" s="11">
        <v>1.5</v>
      </c>
      <c r="R236" s="11">
        <f t="shared" si="19"/>
        <v>5.5</v>
      </c>
      <c r="S236" s="11" t="s">
        <v>1455</v>
      </c>
      <c r="U236" t="str">
        <f t="shared" si="18"/>
        <v>是</v>
      </c>
    </row>
    <row r="237" spans="1:21">
      <c r="A237" s="2" t="str">
        <f>K237&amp;MID(L:L,15,4)</f>
        <v>林有志2135</v>
      </c>
      <c r="B237" s="7" t="s">
        <v>1724</v>
      </c>
      <c r="C237" s="7" t="s">
        <v>1446</v>
      </c>
      <c r="D237" s="7">
        <v>55</v>
      </c>
      <c r="E237" s="7" t="s">
        <v>1725</v>
      </c>
      <c r="F237" s="7" t="s">
        <v>26393</v>
      </c>
      <c r="G237" s="7" t="s">
        <v>26394</v>
      </c>
      <c r="H237" s="7" t="s">
        <v>1982</v>
      </c>
      <c r="I237" s="7" t="s">
        <v>8920</v>
      </c>
      <c r="J237" s="7" t="s">
        <v>1452</v>
      </c>
      <c r="K237" s="7" t="s">
        <v>395</v>
      </c>
      <c r="L237" s="7" t="s">
        <v>396</v>
      </c>
      <c r="M237" s="7" t="s">
        <v>1461</v>
      </c>
      <c r="N237" s="7" t="s">
        <v>23</v>
      </c>
      <c r="O237" s="11">
        <v>3</v>
      </c>
      <c r="P237" s="11">
        <v>52</v>
      </c>
      <c r="Q237" s="11">
        <v>3</v>
      </c>
      <c r="R237" s="11">
        <f t="shared" si="19"/>
        <v>0</v>
      </c>
      <c r="S237" s="11" t="s">
        <v>1455</v>
      </c>
      <c r="U237" t="str">
        <f t="shared" si="18"/>
        <v>是</v>
      </c>
    </row>
    <row r="238" spans="1:21">
      <c r="A238" s="2" t="str">
        <f>K238&amp;MID(L:L,15,4)</f>
        <v>黄志涛0318</v>
      </c>
      <c r="B238" s="7" t="s">
        <v>2563</v>
      </c>
      <c r="C238" s="7" t="s">
        <v>1446</v>
      </c>
      <c r="D238" s="7">
        <v>63</v>
      </c>
      <c r="E238" s="7" t="s">
        <v>457</v>
      </c>
      <c r="F238" s="7" t="s">
        <v>26395</v>
      </c>
      <c r="G238" s="7" t="s">
        <v>26396</v>
      </c>
      <c r="H238" s="7" t="s">
        <v>1450</v>
      </c>
      <c r="I238" s="7" t="s">
        <v>26397</v>
      </c>
      <c r="J238" s="7" t="s">
        <v>1452</v>
      </c>
      <c r="K238" s="7" t="s">
        <v>454</v>
      </c>
      <c r="L238" s="7" t="s">
        <v>455</v>
      </c>
      <c r="M238" s="7" t="s">
        <v>1461</v>
      </c>
      <c r="N238" s="7" t="s">
        <v>23</v>
      </c>
      <c r="O238" s="11">
        <v>3</v>
      </c>
      <c r="P238" s="11">
        <v>13</v>
      </c>
      <c r="Q238" s="11">
        <v>3</v>
      </c>
      <c r="R238" s="11">
        <f t="shared" si="19"/>
        <v>0</v>
      </c>
      <c r="S238" s="11" t="s">
        <v>1455</v>
      </c>
      <c r="U238" t="str">
        <f t="shared" si="18"/>
        <v>是</v>
      </c>
    </row>
    <row r="239" spans="1:21">
      <c r="A239" s="2" t="str">
        <f>K239&amp;MID(L:L,15,4)</f>
        <v>梁容5140</v>
      </c>
      <c r="B239" s="7" t="s">
        <v>3664</v>
      </c>
      <c r="C239" s="7" t="s">
        <v>1446</v>
      </c>
      <c r="D239" s="7">
        <v>60</v>
      </c>
      <c r="E239" s="7" t="s">
        <v>3665</v>
      </c>
      <c r="F239" s="7" t="s">
        <v>26398</v>
      </c>
      <c r="G239" s="7" t="s">
        <v>26399</v>
      </c>
      <c r="H239" s="7" t="s">
        <v>1450</v>
      </c>
      <c r="I239" s="7" t="s">
        <v>26400</v>
      </c>
      <c r="J239" s="7" t="s">
        <v>1452</v>
      </c>
      <c r="K239" s="7" t="s">
        <v>308</v>
      </c>
      <c r="L239" s="7" t="s">
        <v>309</v>
      </c>
      <c r="M239" s="7" t="s">
        <v>1453</v>
      </c>
      <c r="N239" s="7" t="s">
        <v>23</v>
      </c>
      <c r="O239" s="11">
        <v>2</v>
      </c>
      <c r="P239" s="11">
        <v>6</v>
      </c>
      <c r="Q239" s="11">
        <v>1.5</v>
      </c>
      <c r="R239" s="11">
        <f t="shared" si="19"/>
        <v>0.5</v>
      </c>
      <c r="S239" s="11" t="s">
        <v>1455</v>
      </c>
      <c r="U239" t="str">
        <f t="shared" si="18"/>
        <v>是</v>
      </c>
    </row>
    <row r="240" spans="1:21">
      <c r="A240" s="2" t="str">
        <f>K240&amp;MID(L:L,15,4)</f>
        <v>徐玉平0921</v>
      </c>
      <c r="B240" s="7" t="s">
        <v>2572</v>
      </c>
      <c r="C240" s="7" t="s">
        <v>1457</v>
      </c>
      <c r="D240" s="7">
        <v>49</v>
      </c>
      <c r="E240" s="7" t="s">
        <v>1040</v>
      </c>
      <c r="F240" s="7" t="s">
        <v>26401</v>
      </c>
      <c r="G240" s="7" t="s">
        <v>26402</v>
      </c>
      <c r="H240" s="7" t="s">
        <v>1450</v>
      </c>
      <c r="I240" s="7" t="s">
        <v>26403</v>
      </c>
      <c r="J240" s="7" t="s">
        <v>1452</v>
      </c>
      <c r="K240" s="7" t="s">
        <v>1037</v>
      </c>
      <c r="L240" s="7" t="s">
        <v>1038</v>
      </c>
      <c r="M240" s="7" t="s">
        <v>1453</v>
      </c>
      <c r="N240" s="7" t="s">
        <v>1467</v>
      </c>
      <c r="O240" s="11">
        <v>3</v>
      </c>
      <c r="P240" s="11">
        <v>16</v>
      </c>
      <c r="Q240" s="11">
        <v>1.5</v>
      </c>
      <c r="R240" s="11">
        <f t="shared" si="19"/>
        <v>1.5</v>
      </c>
      <c r="S240" s="11" t="s">
        <v>1455</v>
      </c>
      <c r="U240" t="str">
        <f t="shared" si="18"/>
        <v>是</v>
      </c>
    </row>
    <row r="241" spans="1:21">
      <c r="A241" s="2" t="str">
        <f>K241&amp;MID(L:L,15,4)</f>
        <v>黄广奀1237</v>
      </c>
      <c r="B241" s="7" t="s">
        <v>2576</v>
      </c>
      <c r="C241" s="7" t="s">
        <v>1457</v>
      </c>
      <c r="D241" s="7">
        <v>60</v>
      </c>
      <c r="E241" s="7" t="s">
        <v>2577</v>
      </c>
      <c r="F241" s="7" t="s">
        <v>26404</v>
      </c>
      <c r="G241" s="7" t="s">
        <v>26405</v>
      </c>
      <c r="H241" s="7" t="s">
        <v>1450</v>
      </c>
      <c r="I241" s="7" t="s">
        <v>26406</v>
      </c>
      <c r="J241" s="7" t="s">
        <v>1452</v>
      </c>
      <c r="K241" s="7" t="s">
        <v>242</v>
      </c>
      <c r="L241" s="7" t="s">
        <v>243</v>
      </c>
      <c r="M241" s="7" t="s">
        <v>1453</v>
      </c>
      <c r="N241" s="7" t="s">
        <v>23</v>
      </c>
      <c r="O241" s="11">
        <v>5</v>
      </c>
      <c r="P241" s="11">
        <v>37</v>
      </c>
      <c r="Q241" s="11">
        <v>1.5</v>
      </c>
      <c r="R241" s="11">
        <f t="shared" si="19"/>
        <v>3.5</v>
      </c>
      <c r="S241" s="11" t="s">
        <v>1455</v>
      </c>
      <c r="U241" t="str">
        <f t="shared" si="18"/>
        <v>是</v>
      </c>
    </row>
    <row r="242" spans="1:21">
      <c r="A242" s="2" t="str">
        <f>K242&amp;MID(L:L,15,4)</f>
        <v>黄弟6021</v>
      </c>
      <c r="B242" s="7" t="s">
        <v>2581</v>
      </c>
      <c r="C242" s="7" t="s">
        <v>1457</v>
      </c>
      <c r="D242" s="7">
        <v>53</v>
      </c>
      <c r="E242" s="7" t="s">
        <v>2582</v>
      </c>
      <c r="F242" s="7" t="s">
        <v>26407</v>
      </c>
      <c r="G242" s="7" t="s">
        <v>26408</v>
      </c>
      <c r="H242" s="7" t="s">
        <v>1450</v>
      </c>
      <c r="I242" s="7" t="s">
        <v>26409</v>
      </c>
      <c r="J242" s="7" t="s">
        <v>1452</v>
      </c>
      <c r="K242" s="7" t="s">
        <v>194</v>
      </c>
      <c r="L242" s="7" t="s">
        <v>195</v>
      </c>
      <c r="M242" s="7" t="s">
        <v>1453</v>
      </c>
      <c r="N242" s="7" t="s">
        <v>23</v>
      </c>
      <c r="O242" s="11">
        <v>2</v>
      </c>
      <c r="P242" s="11">
        <v>41</v>
      </c>
      <c r="Q242" s="11">
        <v>1.5</v>
      </c>
      <c r="R242" s="11">
        <f t="shared" si="19"/>
        <v>0.5</v>
      </c>
      <c r="S242" s="11" t="s">
        <v>1455</v>
      </c>
      <c r="U242" t="str">
        <f t="shared" si="18"/>
        <v>是</v>
      </c>
    </row>
    <row r="243" spans="1:21">
      <c r="A243" s="2" t="str">
        <f>K243&amp;MID(L:L,15,4)</f>
        <v>许焕莲3329</v>
      </c>
      <c r="B243" s="7" t="s">
        <v>2586</v>
      </c>
      <c r="C243" s="7" t="s">
        <v>1457</v>
      </c>
      <c r="D243" s="7">
        <v>52</v>
      </c>
      <c r="E243" s="7" t="s">
        <v>2587</v>
      </c>
      <c r="F243" s="7" t="s">
        <v>26410</v>
      </c>
      <c r="G243" s="7" t="s">
        <v>26411</v>
      </c>
      <c r="H243" s="7" t="s">
        <v>1450</v>
      </c>
      <c r="I243" s="7" t="s">
        <v>26412</v>
      </c>
      <c r="J243" s="7" t="s">
        <v>1452</v>
      </c>
      <c r="K243" s="7" t="s">
        <v>622</v>
      </c>
      <c r="L243" s="7" t="s">
        <v>623</v>
      </c>
      <c r="M243" s="7" t="s">
        <v>1453</v>
      </c>
      <c r="N243" s="7" t="s">
        <v>23</v>
      </c>
      <c r="O243" s="11">
        <v>7</v>
      </c>
      <c r="P243" s="11">
        <v>36</v>
      </c>
      <c r="Q243" s="11">
        <v>1.5</v>
      </c>
      <c r="R243" s="11">
        <f t="shared" si="19"/>
        <v>5.5</v>
      </c>
      <c r="S243" s="11" t="s">
        <v>1455</v>
      </c>
      <c r="U243" t="str">
        <f t="shared" si="18"/>
        <v>是</v>
      </c>
    </row>
    <row r="244" spans="1:21">
      <c r="A244" s="2" t="str">
        <f>K244&amp;MID(L:L,15,4)</f>
        <v>余焕基1014</v>
      </c>
      <c r="B244" s="7" t="s">
        <v>2591</v>
      </c>
      <c r="C244" s="7" t="s">
        <v>1446</v>
      </c>
      <c r="D244" s="7">
        <v>50</v>
      </c>
      <c r="E244" s="7" t="s">
        <v>2592</v>
      </c>
      <c r="F244" s="7" t="s">
        <v>26413</v>
      </c>
      <c r="G244" s="7" t="s">
        <v>26414</v>
      </c>
      <c r="H244" s="7" t="s">
        <v>1450</v>
      </c>
      <c r="I244" s="7" t="s">
        <v>5482</v>
      </c>
      <c r="J244" s="7" t="s">
        <v>1452</v>
      </c>
      <c r="K244" s="7" t="s">
        <v>597</v>
      </c>
      <c r="L244" s="7" t="s">
        <v>598</v>
      </c>
      <c r="M244" s="7" t="s">
        <v>1461</v>
      </c>
      <c r="N244" s="7" t="s">
        <v>23</v>
      </c>
      <c r="O244" s="11">
        <v>3</v>
      </c>
      <c r="P244" s="11">
        <v>1</v>
      </c>
      <c r="Q244" s="11">
        <v>3</v>
      </c>
      <c r="R244" s="11">
        <f t="shared" si="19"/>
        <v>0</v>
      </c>
      <c r="S244" s="11" t="s">
        <v>1455</v>
      </c>
      <c r="U244" t="str">
        <f t="shared" si="18"/>
        <v>是</v>
      </c>
    </row>
    <row r="245" spans="1:21">
      <c r="A245" s="2" t="str">
        <f>K245&amp;MID(L:L,15,4)</f>
        <v>陈和272X</v>
      </c>
      <c r="B245" s="7" t="s">
        <v>2596</v>
      </c>
      <c r="C245" s="7" t="s">
        <v>1446</v>
      </c>
      <c r="D245" s="7">
        <v>59</v>
      </c>
      <c r="E245" s="7" t="s">
        <v>2597</v>
      </c>
      <c r="F245" s="7" t="s">
        <v>26415</v>
      </c>
      <c r="G245" s="7" t="s">
        <v>26416</v>
      </c>
      <c r="H245" s="7" t="s">
        <v>1450</v>
      </c>
      <c r="I245" s="7" t="s">
        <v>26417</v>
      </c>
      <c r="J245" s="7" t="s">
        <v>1452</v>
      </c>
      <c r="K245" s="7" t="s">
        <v>58</v>
      </c>
      <c r="L245" s="7" t="s">
        <v>59</v>
      </c>
      <c r="M245" s="7" t="s">
        <v>1453</v>
      </c>
      <c r="N245" s="7" t="s">
        <v>23</v>
      </c>
      <c r="O245" s="11">
        <v>1</v>
      </c>
      <c r="P245" s="11">
        <v>54</v>
      </c>
      <c r="Q245" s="11">
        <v>1.5</v>
      </c>
      <c r="R245" s="11">
        <v>0</v>
      </c>
      <c r="S245" s="11" t="s">
        <v>1455</v>
      </c>
      <c r="U245" t="str">
        <f t="shared" si="18"/>
        <v>是</v>
      </c>
    </row>
    <row r="246" spans="1:21">
      <c r="A246" s="2" t="str">
        <f>K246&amp;MID(L:L,15,4)</f>
        <v>李大秀0029</v>
      </c>
      <c r="B246" s="7" t="s">
        <v>2601</v>
      </c>
      <c r="C246" s="7" t="s">
        <v>1446</v>
      </c>
      <c r="D246" s="7">
        <v>53</v>
      </c>
      <c r="E246" s="7" t="s">
        <v>2602</v>
      </c>
      <c r="F246" s="7" t="s">
        <v>26418</v>
      </c>
      <c r="G246" s="7" t="s">
        <v>26419</v>
      </c>
      <c r="H246" s="7" t="s">
        <v>1450</v>
      </c>
      <c r="I246" s="7" t="s">
        <v>26420</v>
      </c>
      <c r="J246" s="7" t="s">
        <v>1452</v>
      </c>
      <c r="K246" s="7" t="s">
        <v>360</v>
      </c>
      <c r="L246" s="7" t="s">
        <v>361</v>
      </c>
      <c r="M246" s="7" t="s">
        <v>1453</v>
      </c>
      <c r="N246" s="7" t="s">
        <v>23</v>
      </c>
      <c r="O246" s="11">
        <v>4</v>
      </c>
      <c r="P246" s="11">
        <v>19</v>
      </c>
      <c r="Q246" s="11">
        <v>1.5</v>
      </c>
      <c r="R246" s="11">
        <f t="shared" ref="R246:R264" si="20">O246-Q246</f>
        <v>2.5</v>
      </c>
      <c r="S246" s="11" t="s">
        <v>1455</v>
      </c>
      <c r="U246" t="str">
        <f t="shared" si="18"/>
        <v>是</v>
      </c>
    </row>
    <row r="247" spans="1:21">
      <c r="A247" s="2" t="str">
        <f>K247&amp;MID(L:L,15,4)</f>
        <v>黄景昌0619</v>
      </c>
      <c r="B247" s="7" t="s">
        <v>4676</v>
      </c>
      <c r="C247" s="7" t="s">
        <v>1457</v>
      </c>
      <c r="D247" s="7">
        <v>49</v>
      </c>
      <c r="E247" s="7" t="s">
        <v>4677</v>
      </c>
      <c r="F247" s="7" t="s">
        <v>26421</v>
      </c>
      <c r="G247" s="7" t="s">
        <v>26422</v>
      </c>
      <c r="H247" s="7" t="s">
        <v>1450</v>
      </c>
      <c r="I247" s="7" t="s">
        <v>26423</v>
      </c>
      <c r="J247" s="7" t="s">
        <v>1452</v>
      </c>
      <c r="K247" s="7" t="s">
        <v>901</v>
      </c>
      <c r="L247" s="7" t="s">
        <v>902</v>
      </c>
      <c r="M247" s="7" t="s">
        <v>1461</v>
      </c>
      <c r="N247" s="7" t="s">
        <v>23</v>
      </c>
      <c r="O247" s="11">
        <v>6</v>
      </c>
      <c r="P247" s="11">
        <v>4</v>
      </c>
      <c r="Q247" s="11">
        <v>3</v>
      </c>
      <c r="R247" s="11">
        <f t="shared" si="20"/>
        <v>3</v>
      </c>
      <c r="S247" s="11" t="s">
        <v>1455</v>
      </c>
      <c r="U247" t="str">
        <f t="shared" si="18"/>
        <v>是</v>
      </c>
    </row>
    <row r="248" spans="1:21">
      <c r="A248" s="2" t="str">
        <f>K248&amp;MID(L:L,15,4)</f>
        <v>曹永坚0911</v>
      </c>
      <c r="B248" s="7" t="s">
        <v>2606</v>
      </c>
      <c r="C248" s="7" t="s">
        <v>1457</v>
      </c>
      <c r="D248" s="7">
        <v>41</v>
      </c>
      <c r="E248" s="7" t="s">
        <v>892</v>
      </c>
      <c r="F248" s="7" t="s">
        <v>26424</v>
      </c>
      <c r="G248" s="7" t="s">
        <v>26425</v>
      </c>
      <c r="H248" s="7" t="s">
        <v>1450</v>
      </c>
      <c r="I248" s="7" t="s">
        <v>4207</v>
      </c>
      <c r="J248" s="7" t="s">
        <v>1452</v>
      </c>
      <c r="K248" s="7" t="s">
        <v>889</v>
      </c>
      <c r="L248" s="7" t="s">
        <v>890</v>
      </c>
      <c r="M248" s="7" t="s">
        <v>1461</v>
      </c>
      <c r="N248" s="7" t="s">
        <v>23</v>
      </c>
      <c r="O248" s="11">
        <v>3</v>
      </c>
      <c r="P248" s="11">
        <v>5</v>
      </c>
      <c r="Q248" s="11">
        <v>3</v>
      </c>
      <c r="R248" s="11">
        <f t="shared" si="20"/>
        <v>0</v>
      </c>
      <c r="S248" s="11" t="s">
        <v>1455</v>
      </c>
      <c r="U248" t="str">
        <f t="shared" si="18"/>
        <v>是</v>
      </c>
    </row>
    <row r="249" spans="1:21">
      <c r="A249" s="2" t="str">
        <f>K249&amp;MID(L:L,15,4)</f>
        <v>胡润甜1240</v>
      </c>
      <c r="B249" s="7" t="s">
        <v>2610</v>
      </c>
      <c r="C249" s="7" t="s">
        <v>1446</v>
      </c>
      <c r="D249" s="7">
        <v>48</v>
      </c>
      <c r="E249" s="7" t="s">
        <v>2611</v>
      </c>
      <c r="F249" s="7" t="s">
        <v>26426</v>
      </c>
      <c r="G249" s="7" t="s">
        <v>26427</v>
      </c>
      <c r="H249" s="7" t="s">
        <v>1450</v>
      </c>
      <c r="I249" s="7" t="s">
        <v>26428</v>
      </c>
      <c r="J249" s="7" t="s">
        <v>1452</v>
      </c>
      <c r="K249" s="7" t="s">
        <v>225</v>
      </c>
      <c r="L249" s="7" t="s">
        <v>226</v>
      </c>
      <c r="M249" s="7" t="s">
        <v>1453</v>
      </c>
      <c r="N249" s="7" t="s">
        <v>23</v>
      </c>
      <c r="O249" s="11">
        <v>4</v>
      </c>
      <c r="P249" s="11">
        <v>26</v>
      </c>
      <c r="Q249" s="11">
        <v>1.5</v>
      </c>
      <c r="R249" s="11">
        <f t="shared" si="20"/>
        <v>2.5</v>
      </c>
      <c r="S249" s="11" t="s">
        <v>1455</v>
      </c>
      <c r="U249" t="str">
        <f t="shared" si="18"/>
        <v>是</v>
      </c>
    </row>
    <row r="250" spans="1:21">
      <c r="A250" s="2" t="str">
        <f>K250&amp;MID(L:L,15,4)</f>
        <v>江业祥061X</v>
      </c>
      <c r="B250" s="7" t="s">
        <v>1903</v>
      </c>
      <c r="C250" s="7" t="s">
        <v>1446</v>
      </c>
      <c r="D250" s="7">
        <v>53</v>
      </c>
      <c r="E250" s="7" t="s">
        <v>1904</v>
      </c>
      <c r="F250" s="7" t="s">
        <v>26429</v>
      </c>
      <c r="G250" s="7" t="s">
        <v>26430</v>
      </c>
      <c r="H250" s="7" t="s">
        <v>1450</v>
      </c>
      <c r="I250" s="7" t="s">
        <v>26431</v>
      </c>
      <c r="J250" s="7" t="s">
        <v>1452</v>
      </c>
      <c r="K250" s="7" t="s">
        <v>264</v>
      </c>
      <c r="L250" s="7" t="s">
        <v>265</v>
      </c>
      <c r="M250" s="7" t="s">
        <v>1461</v>
      </c>
      <c r="N250" s="7" t="s">
        <v>23</v>
      </c>
      <c r="O250" s="11">
        <v>12</v>
      </c>
      <c r="P250" s="11">
        <v>1</v>
      </c>
      <c r="Q250" s="11">
        <v>3</v>
      </c>
      <c r="R250" s="11">
        <f t="shared" si="20"/>
        <v>9</v>
      </c>
      <c r="S250" s="11" t="s">
        <v>1455</v>
      </c>
      <c r="U250" t="str">
        <f t="shared" si="18"/>
        <v>是</v>
      </c>
    </row>
    <row r="251" spans="1:21">
      <c r="A251" s="2" t="str">
        <f>K251&amp;MID(L:L,15,4)</f>
        <v>刘炳彩4723</v>
      </c>
      <c r="B251" s="7" t="s">
        <v>2618</v>
      </c>
      <c r="C251" s="7" t="s">
        <v>1446</v>
      </c>
      <c r="D251" s="7">
        <v>57</v>
      </c>
      <c r="E251" s="7" t="s">
        <v>2619</v>
      </c>
      <c r="F251" s="7" t="s">
        <v>26432</v>
      </c>
      <c r="G251" s="7" t="s">
        <v>26433</v>
      </c>
      <c r="H251" s="7" t="s">
        <v>1450</v>
      </c>
      <c r="I251" s="7" t="s">
        <v>26434</v>
      </c>
      <c r="J251" s="7" t="s">
        <v>1452</v>
      </c>
      <c r="K251" s="7" t="s">
        <v>855</v>
      </c>
      <c r="L251" s="7" t="s">
        <v>856</v>
      </c>
      <c r="M251" s="7" t="s">
        <v>1453</v>
      </c>
      <c r="N251" s="7" t="s">
        <v>23</v>
      </c>
      <c r="O251" s="11">
        <v>6</v>
      </c>
      <c r="P251" s="11">
        <v>3</v>
      </c>
      <c r="Q251" s="11">
        <v>1.5</v>
      </c>
      <c r="R251" s="11">
        <f t="shared" si="20"/>
        <v>4.5</v>
      </c>
      <c r="S251" s="11" t="s">
        <v>1455</v>
      </c>
      <c r="U251" t="str">
        <f t="shared" si="18"/>
        <v>是</v>
      </c>
    </row>
    <row r="252" spans="1:21">
      <c r="A252" s="2" t="str">
        <f>K252&amp;MID(L:L,15,4)</f>
        <v>邓润好1263</v>
      </c>
      <c r="B252" s="7" t="s">
        <v>2371</v>
      </c>
      <c r="C252" s="7" t="s">
        <v>1457</v>
      </c>
      <c r="D252" s="7">
        <v>49</v>
      </c>
      <c r="E252" s="7" t="s">
        <v>2372</v>
      </c>
      <c r="F252" s="7" t="s">
        <v>26435</v>
      </c>
      <c r="G252" s="7" t="s">
        <v>26436</v>
      </c>
      <c r="H252" s="7" t="s">
        <v>1450</v>
      </c>
      <c r="I252" s="7" t="s">
        <v>23327</v>
      </c>
      <c r="J252" s="7" t="s">
        <v>1452</v>
      </c>
      <c r="K252" s="7" t="s">
        <v>816</v>
      </c>
      <c r="L252" s="7" t="s">
        <v>817</v>
      </c>
      <c r="M252" s="7" t="s">
        <v>1453</v>
      </c>
      <c r="N252" s="7" t="s">
        <v>23</v>
      </c>
      <c r="O252" s="11">
        <v>3</v>
      </c>
      <c r="P252" s="11">
        <v>49</v>
      </c>
      <c r="Q252" s="11">
        <v>1.5</v>
      </c>
      <c r="R252" s="11">
        <f t="shared" si="20"/>
        <v>1.5</v>
      </c>
      <c r="S252" s="11" t="s">
        <v>1455</v>
      </c>
      <c r="U252" t="str">
        <f t="shared" si="18"/>
        <v>是</v>
      </c>
    </row>
    <row r="253" spans="1:21">
      <c r="A253" s="2" t="str">
        <f>K253&amp;MID(L:L,15,4)</f>
        <v>冼意芬3944</v>
      </c>
      <c r="B253" s="7" t="s">
        <v>2626</v>
      </c>
      <c r="C253" s="7" t="s">
        <v>1457</v>
      </c>
      <c r="D253" s="7">
        <v>62</v>
      </c>
      <c r="E253" s="7" t="s">
        <v>2627</v>
      </c>
      <c r="F253" s="7" t="s">
        <v>26437</v>
      </c>
      <c r="G253" s="7" t="s">
        <v>26438</v>
      </c>
      <c r="H253" s="7" t="s">
        <v>1450</v>
      </c>
      <c r="I253" s="7" t="s">
        <v>15989</v>
      </c>
      <c r="J253" s="7" t="s">
        <v>1452</v>
      </c>
      <c r="K253" s="7" t="s">
        <v>36</v>
      </c>
      <c r="L253" s="7" t="s">
        <v>37</v>
      </c>
      <c r="M253" s="7" t="s">
        <v>1461</v>
      </c>
      <c r="N253" s="7" t="s">
        <v>23</v>
      </c>
      <c r="O253" s="11">
        <v>3</v>
      </c>
      <c r="P253" s="11">
        <v>6</v>
      </c>
      <c r="Q253" s="11">
        <v>3</v>
      </c>
      <c r="R253" s="11">
        <f t="shared" si="20"/>
        <v>0</v>
      </c>
      <c r="S253" s="11" t="s">
        <v>1455</v>
      </c>
      <c r="U253" t="str">
        <f t="shared" si="18"/>
        <v>是</v>
      </c>
    </row>
    <row r="254" spans="1:21">
      <c r="A254" s="2" t="str">
        <f>K254&amp;MID(L:L,15,4)</f>
        <v>麦积南5138</v>
      </c>
      <c r="B254" s="7" t="s">
        <v>2492</v>
      </c>
      <c r="C254" s="7" t="s">
        <v>1446</v>
      </c>
      <c r="D254" s="7">
        <v>51</v>
      </c>
      <c r="E254" s="7" t="s">
        <v>2493</v>
      </c>
      <c r="F254" s="7" t="s">
        <v>26439</v>
      </c>
      <c r="G254" s="7" t="s">
        <v>26440</v>
      </c>
      <c r="H254" s="7" t="s">
        <v>1450</v>
      </c>
      <c r="I254" s="7" t="s">
        <v>26441</v>
      </c>
      <c r="J254" s="7" t="s">
        <v>1452</v>
      </c>
      <c r="K254" s="7" t="s">
        <v>1080</v>
      </c>
      <c r="L254" s="7" t="s">
        <v>1081</v>
      </c>
      <c r="M254" s="7" t="s">
        <v>1461</v>
      </c>
      <c r="N254" s="7" t="s">
        <v>23</v>
      </c>
      <c r="O254" s="11">
        <v>4</v>
      </c>
      <c r="P254" s="11">
        <v>4</v>
      </c>
      <c r="Q254" s="11">
        <v>3</v>
      </c>
      <c r="R254" s="11">
        <f t="shared" si="20"/>
        <v>1</v>
      </c>
      <c r="S254" s="11" t="s">
        <v>1455</v>
      </c>
      <c r="U254" t="str">
        <f t="shared" si="18"/>
        <v>是</v>
      </c>
    </row>
    <row r="255" spans="1:21">
      <c r="A255" s="2" t="str">
        <f>K255&amp;MID(L:L,15,4)</f>
        <v>钟耀坤3314</v>
      </c>
      <c r="B255" s="7" t="s">
        <v>2111</v>
      </c>
      <c r="C255" s="7" t="s">
        <v>1446</v>
      </c>
      <c r="D255" s="7">
        <v>48</v>
      </c>
      <c r="E255" s="7" t="s">
        <v>1124</v>
      </c>
      <c r="F255" s="7" t="s">
        <v>26442</v>
      </c>
      <c r="G255" s="7" t="s">
        <v>26443</v>
      </c>
      <c r="H255" s="7" t="s">
        <v>1450</v>
      </c>
      <c r="I255" s="7" t="s">
        <v>4449</v>
      </c>
      <c r="J255" s="7" t="s">
        <v>1452</v>
      </c>
      <c r="K255" s="7" t="s">
        <v>741</v>
      </c>
      <c r="L255" s="7" t="s">
        <v>742</v>
      </c>
      <c r="M255" s="7" t="s">
        <v>1461</v>
      </c>
      <c r="N255" s="7" t="s">
        <v>1467</v>
      </c>
      <c r="O255" s="11">
        <v>3</v>
      </c>
      <c r="P255" s="11">
        <v>9</v>
      </c>
      <c r="Q255" s="11">
        <v>3</v>
      </c>
      <c r="R255" s="11">
        <f t="shared" si="20"/>
        <v>0</v>
      </c>
      <c r="S255" s="11" t="s">
        <v>1455</v>
      </c>
      <c r="U255" t="str">
        <f t="shared" si="18"/>
        <v>是</v>
      </c>
    </row>
    <row r="256" spans="1:21">
      <c r="A256" s="2" t="str">
        <f>K256&amp;MID(L:L,15,4)</f>
        <v>邓文灿1217</v>
      </c>
      <c r="B256" s="7" t="s">
        <v>2637</v>
      </c>
      <c r="C256" s="7" t="s">
        <v>1457</v>
      </c>
      <c r="D256" s="7">
        <v>51</v>
      </c>
      <c r="E256" s="7" t="s">
        <v>2638</v>
      </c>
      <c r="F256" s="7" t="s">
        <v>26444</v>
      </c>
      <c r="G256" s="7" t="s">
        <v>26445</v>
      </c>
      <c r="H256" s="7" t="s">
        <v>1450</v>
      </c>
      <c r="I256" s="7" t="s">
        <v>26446</v>
      </c>
      <c r="J256" s="7" t="s">
        <v>1452</v>
      </c>
      <c r="K256" s="7" t="s">
        <v>149</v>
      </c>
      <c r="L256" s="7" t="s">
        <v>150</v>
      </c>
      <c r="M256" s="7" t="s">
        <v>1453</v>
      </c>
      <c r="N256" s="7" t="s">
        <v>23</v>
      </c>
      <c r="O256" s="11">
        <v>2</v>
      </c>
      <c r="P256" s="11">
        <v>21</v>
      </c>
      <c r="Q256" s="11">
        <v>1.5</v>
      </c>
      <c r="R256" s="11">
        <f t="shared" si="20"/>
        <v>0.5</v>
      </c>
      <c r="S256" s="11" t="s">
        <v>1455</v>
      </c>
      <c r="U256" t="str">
        <f t="shared" si="18"/>
        <v>是</v>
      </c>
    </row>
    <row r="257" spans="1:21">
      <c r="A257" s="2" t="str">
        <f>K257&amp;MID(L:L,15,4)</f>
        <v>刘启良5615</v>
      </c>
      <c r="B257" s="7" t="s">
        <v>2642</v>
      </c>
      <c r="C257" s="7" t="s">
        <v>1446</v>
      </c>
      <c r="D257" s="7">
        <v>58</v>
      </c>
      <c r="E257" s="7" t="s">
        <v>2643</v>
      </c>
      <c r="F257" s="7" t="s">
        <v>26447</v>
      </c>
      <c r="G257" s="7" t="s">
        <v>26448</v>
      </c>
      <c r="H257" s="7" t="s">
        <v>1450</v>
      </c>
      <c r="I257" s="7" t="s">
        <v>26449</v>
      </c>
      <c r="J257" s="7" t="s">
        <v>1452</v>
      </c>
      <c r="K257" s="7" t="s">
        <v>407</v>
      </c>
      <c r="L257" s="7" t="s">
        <v>2647</v>
      </c>
      <c r="M257" s="7" t="s">
        <v>1461</v>
      </c>
      <c r="N257" s="7" t="s">
        <v>23</v>
      </c>
      <c r="O257" s="11">
        <v>3</v>
      </c>
      <c r="P257" s="11">
        <v>26</v>
      </c>
      <c r="Q257" s="11">
        <v>3</v>
      </c>
      <c r="R257" s="11">
        <f t="shared" si="20"/>
        <v>0</v>
      </c>
      <c r="S257" s="11" t="s">
        <v>1455</v>
      </c>
      <c r="U257" t="str">
        <f t="shared" si="18"/>
        <v>是</v>
      </c>
    </row>
    <row r="258" spans="1:21">
      <c r="A258" s="2" t="str">
        <f>K258&amp;MID(L:L,15,4)</f>
        <v>王颖欣1243</v>
      </c>
      <c r="B258" s="7" t="s">
        <v>2648</v>
      </c>
      <c r="C258" s="7" t="s">
        <v>1457</v>
      </c>
      <c r="D258" s="7">
        <v>51</v>
      </c>
      <c r="E258" s="7" t="s">
        <v>917</v>
      </c>
      <c r="F258" s="7" t="s">
        <v>26450</v>
      </c>
      <c r="G258" s="7" t="s">
        <v>26451</v>
      </c>
      <c r="H258" s="7" t="s">
        <v>1450</v>
      </c>
      <c r="I258" s="7" t="s">
        <v>16968</v>
      </c>
      <c r="J258" s="7" t="s">
        <v>1452</v>
      </c>
      <c r="K258" s="7" t="s">
        <v>915</v>
      </c>
      <c r="L258" s="7" t="s">
        <v>916</v>
      </c>
      <c r="M258" s="7" t="s">
        <v>1461</v>
      </c>
      <c r="N258" s="7" t="s">
        <v>23</v>
      </c>
      <c r="O258" s="11">
        <v>4</v>
      </c>
      <c r="P258" s="11">
        <v>56</v>
      </c>
      <c r="Q258" s="11">
        <v>3</v>
      </c>
      <c r="R258" s="11">
        <f t="shared" si="20"/>
        <v>1</v>
      </c>
      <c r="S258" s="11" t="s">
        <v>1455</v>
      </c>
      <c r="U258" t="str">
        <f t="shared" si="18"/>
        <v>是</v>
      </c>
    </row>
    <row r="259" spans="1:21">
      <c r="A259" s="2" t="str">
        <f>K259&amp;MID(L:L,15,4)</f>
        <v>李玉清2725</v>
      </c>
      <c r="B259" s="7" t="s">
        <v>2652</v>
      </c>
      <c r="C259" s="7" t="s">
        <v>1444</v>
      </c>
      <c r="D259" s="7">
        <v>43</v>
      </c>
      <c r="E259" s="7" t="s">
        <v>2653</v>
      </c>
      <c r="F259" s="7" t="s">
        <v>26452</v>
      </c>
      <c r="G259" s="7" t="s">
        <v>26453</v>
      </c>
      <c r="H259" s="7" t="s">
        <v>1450</v>
      </c>
      <c r="I259" s="7" t="s">
        <v>6780</v>
      </c>
      <c r="J259" s="7" t="s">
        <v>1452</v>
      </c>
      <c r="K259" s="7" t="s">
        <v>702</v>
      </c>
      <c r="L259" s="7" t="s">
        <v>703</v>
      </c>
      <c r="M259" s="7" t="s">
        <v>1461</v>
      </c>
      <c r="N259" s="7" t="s">
        <v>1467</v>
      </c>
      <c r="O259" s="11">
        <v>3</v>
      </c>
      <c r="P259" s="11">
        <v>2</v>
      </c>
      <c r="Q259" s="11">
        <v>3</v>
      </c>
      <c r="R259" s="11">
        <f t="shared" si="20"/>
        <v>0</v>
      </c>
      <c r="S259" s="11" t="s">
        <v>1455</v>
      </c>
      <c r="U259" t="str">
        <f t="shared" ref="U259:U322" si="21">S259</f>
        <v>是</v>
      </c>
    </row>
    <row r="260" spans="1:21">
      <c r="A260" s="2" t="str">
        <f>K260&amp;MID(L:L,15,4)</f>
        <v>陈建辉1018</v>
      </c>
      <c r="B260" s="7" t="s">
        <v>2657</v>
      </c>
      <c r="C260" s="7" t="s">
        <v>1446</v>
      </c>
      <c r="D260" s="7">
        <v>45</v>
      </c>
      <c r="E260" s="7" t="s">
        <v>2658</v>
      </c>
      <c r="F260" s="7" t="s">
        <v>26454</v>
      </c>
      <c r="G260" s="7" t="s">
        <v>26455</v>
      </c>
      <c r="H260" s="7" t="s">
        <v>2042</v>
      </c>
      <c r="I260" s="7" t="s">
        <v>24557</v>
      </c>
      <c r="J260" s="7" t="s">
        <v>1452</v>
      </c>
      <c r="K260" s="7" t="s">
        <v>733</v>
      </c>
      <c r="L260" s="7" t="s">
        <v>734</v>
      </c>
      <c r="M260" s="7" t="s">
        <v>1461</v>
      </c>
      <c r="N260" s="7" t="s">
        <v>1467</v>
      </c>
      <c r="O260" s="11">
        <v>3</v>
      </c>
      <c r="P260" s="11">
        <v>31</v>
      </c>
      <c r="Q260" s="11">
        <v>3</v>
      </c>
      <c r="R260" s="11">
        <f t="shared" si="20"/>
        <v>0</v>
      </c>
      <c r="S260" s="11" t="s">
        <v>1455</v>
      </c>
      <c r="U260" t="str">
        <f t="shared" si="21"/>
        <v>是</v>
      </c>
    </row>
    <row r="261" spans="1:21">
      <c r="A261" s="2" t="str">
        <f>K261&amp;MID(L:L,15,4)</f>
        <v>温新群2747</v>
      </c>
      <c r="B261" s="7" t="s">
        <v>2675</v>
      </c>
      <c r="C261" s="7" t="s">
        <v>1446</v>
      </c>
      <c r="D261" s="7">
        <v>54</v>
      </c>
      <c r="E261" s="7" t="s">
        <v>2676</v>
      </c>
      <c r="F261" s="7" t="s">
        <v>26456</v>
      </c>
      <c r="G261" s="7" t="s">
        <v>26457</v>
      </c>
      <c r="H261" s="7" t="s">
        <v>1450</v>
      </c>
      <c r="I261" s="7" t="s">
        <v>24826</v>
      </c>
      <c r="J261" s="7" t="s">
        <v>1452</v>
      </c>
      <c r="K261" s="7" t="s">
        <v>573</v>
      </c>
      <c r="L261" s="7" t="s">
        <v>574</v>
      </c>
      <c r="M261" s="7" t="s">
        <v>1453</v>
      </c>
      <c r="N261" s="7" t="s">
        <v>23</v>
      </c>
      <c r="O261" s="11">
        <v>4</v>
      </c>
      <c r="P261" s="11">
        <v>9</v>
      </c>
      <c r="Q261" s="11">
        <v>1.5</v>
      </c>
      <c r="R261" s="11">
        <f t="shared" si="20"/>
        <v>2.5</v>
      </c>
      <c r="S261" s="11" t="s">
        <v>1455</v>
      </c>
      <c r="U261" t="str">
        <f t="shared" si="21"/>
        <v>是</v>
      </c>
    </row>
    <row r="262" spans="1:21">
      <c r="A262" s="2" t="str">
        <f>K262&amp;MID(L:L,15,4)</f>
        <v>蒋金荣4817</v>
      </c>
      <c r="B262" s="7" t="s">
        <v>2680</v>
      </c>
      <c r="C262" s="7" t="s">
        <v>1446</v>
      </c>
      <c r="D262" s="7">
        <v>34</v>
      </c>
      <c r="E262" s="7" t="s">
        <v>317</v>
      </c>
      <c r="F262" s="7" t="s">
        <v>26458</v>
      </c>
      <c r="G262" s="7" t="s">
        <v>26459</v>
      </c>
      <c r="H262" s="7" t="s">
        <v>1450</v>
      </c>
      <c r="I262" s="7" t="s">
        <v>26460</v>
      </c>
      <c r="J262" s="7" t="s">
        <v>1452</v>
      </c>
      <c r="K262" s="7" t="s">
        <v>314</v>
      </c>
      <c r="L262" s="7" t="s">
        <v>315</v>
      </c>
      <c r="M262" s="7" t="s">
        <v>1461</v>
      </c>
      <c r="N262" s="7" t="s">
        <v>23</v>
      </c>
      <c r="O262" s="11">
        <v>4</v>
      </c>
      <c r="P262" s="11">
        <v>32</v>
      </c>
      <c r="Q262" s="11">
        <v>3</v>
      </c>
      <c r="R262" s="11">
        <f t="shared" si="20"/>
        <v>1</v>
      </c>
      <c r="S262" s="11" t="s">
        <v>1455</v>
      </c>
      <c r="U262" t="str">
        <f t="shared" si="21"/>
        <v>是</v>
      </c>
    </row>
    <row r="263" spans="1:21">
      <c r="A263" s="2" t="str">
        <f>K263&amp;MID(L:L,15,4)</f>
        <v>李棣华4091</v>
      </c>
      <c r="B263" s="7" t="s">
        <v>2684</v>
      </c>
      <c r="C263" s="7" t="s">
        <v>1446</v>
      </c>
      <c r="D263" s="7">
        <v>55</v>
      </c>
      <c r="E263" s="7" t="s">
        <v>2685</v>
      </c>
      <c r="F263" s="7" t="s">
        <v>26461</v>
      </c>
      <c r="G263" s="7" t="s">
        <v>26462</v>
      </c>
      <c r="H263" s="7" t="s">
        <v>1450</v>
      </c>
      <c r="I263" s="7" t="s">
        <v>3742</v>
      </c>
      <c r="J263" s="7" t="s">
        <v>1452</v>
      </c>
      <c r="K263" s="7" t="s">
        <v>363</v>
      </c>
      <c r="L263" s="7" t="s">
        <v>364</v>
      </c>
      <c r="M263" s="7" t="s">
        <v>1461</v>
      </c>
      <c r="N263" s="7" t="s">
        <v>23</v>
      </c>
      <c r="O263" s="11">
        <v>3</v>
      </c>
      <c r="P263" s="11">
        <v>0</v>
      </c>
      <c r="Q263" s="11">
        <v>3</v>
      </c>
      <c r="R263" s="11">
        <f t="shared" si="20"/>
        <v>0</v>
      </c>
      <c r="S263" s="11" t="s">
        <v>1455</v>
      </c>
      <c r="U263" t="str">
        <f t="shared" si="21"/>
        <v>是</v>
      </c>
    </row>
    <row r="264" spans="1:21">
      <c r="A264" s="2" t="str">
        <f>K264&amp;MID(L:L,15,4)</f>
        <v>吴娓薇182X</v>
      </c>
      <c r="B264" s="7" t="s">
        <v>1978</v>
      </c>
      <c r="C264" s="7" t="s">
        <v>1457</v>
      </c>
      <c r="D264" s="7">
        <v>53</v>
      </c>
      <c r="E264" s="7" t="s">
        <v>1979</v>
      </c>
      <c r="F264" s="7" t="s">
        <v>26463</v>
      </c>
      <c r="G264" s="7" t="s">
        <v>26464</v>
      </c>
      <c r="H264" s="7" t="s">
        <v>1450</v>
      </c>
      <c r="I264" s="7" t="s">
        <v>13069</v>
      </c>
      <c r="J264" s="7" t="s">
        <v>1452</v>
      </c>
      <c r="K264" s="7" t="s">
        <v>1252</v>
      </c>
      <c r="L264" s="7" t="s">
        <v>1253</v>
      </c>
      <c r="M264" s="7" t="s">
        <v>1461</v>
      </c>
      <c r="N264" s="7" t="s">
        <v>1462</v>
      </c>
      <c r="O264" s="11">
        <v>3</v>
      </c>
      <c r="P264" s="11">
        <v>1</v>
      </c>
      <c r="Q264" s="11">
        <v>2.5</v>
      </c>
      <c r="R264" s="11">
        <f t="shared" si="20"/>
        <v>0.5</v>
      </c>
      <c r="S264" s="11" t="s">
        <v>1455</v>
      </c>
      <c r="U264" t="str">
        <f t="shared" si="21"/>
        <v>是</v>
      </c>
    </row>
    <row r="265" spans="1:21">
      <c r="A265" s="2" t="str">
        <f>K265&amp;MID(L:L,15,4)</f>
        <v>崔玉娥4261</v>
      </c>
      <c r="B265" s="7" t="s">
        <v>1736</v>
      </c>
      <c r="C265" s="7" t="s">
        <v>1446</v>
      </c>
      <c r="D265" s="7">
        <v>48</v>
      </c>
      <c r="E265" s="7" t="s">
        <v>1737</v>
      </c>
      <c r="F265" s="7" t="s">
        <v>26465</v>
      </c>
      <c r="G265" s="7" t="s">
        <v>26466</v>
      </c>
      <c r="H265" s="7" t="s">
        <v>1450</v>
      </c>
      <c r="I265" s="7" t="s">
        <v>26467</v>
      </c>
      <c r="J265" s="7" t="s">
        <v>1452</v>
      </c>
      <c r="K265" s="7" t="s">
        <v>110</v>
      </c>
      <c r="L265" s="7" t="s">
        <v>111</v>
      </c>
      <c r="M265" s="7" t="s">
        <v>1453</v>
      </c>
      <c r="N265" s="7" t="s">
        <v>23</v>
      </c>
      <c r="O265" s="11">
        <v>1</v>
      </c>
      <c r="P265" s="11">
        <v>41</v>
      </c>
      <c r="Q265" s="11">
        <v>1.5</v>
      </c>
      <c r="R265" s="11">
        <v>0</v>
      </c>
      <c r="S265" s="11" t="s">
        <v>1455</v>
      </c>
      <c r="U265" t="str">
        <f t="shared" si="21"/>
        <v>是</v>
      </c>
    </row>
    <row r="266" spans="1:21">
      <c r="A266" s="2" t="str">
        <f>K266&amp;MID(L:L,15,4)</f>
        <v>梁国英1528</v>
      </c>
      <c r="B266" s="7" t="s">
        <v>2695</v>
      </c>
      <c r="C266" s="7" t="s">
        <v>1446</v>
      </c>
      <c r="D266" s="7">
        <v>44</v>
      </c>
      <c r="E266" s="7" t="s">
        <v>288</v>
      </c>
      <c r="F266" s="7" t="s">
        <v>26468</v>
      </c>
      <c r="G266" s="7" t="s">
        <v>26469</v>
      </c>
      <c r="H266" s="7" t="s">
        <v>1450</v>
      </c>
      <c r="I266" s="7" t="s">
        <v>26470</v>
      </c>
      <c r="J266" s="7" t="s">
        <v>1452</v>
      </c>
      <c r="K266" s="7" t="s">
        <v>285</v>
      </c>
      <c r="L266" s="7" t="s">
        <v>286</v>
      </c>
      <c r="M266" s="7" t="s">
        <v>1461</v>
      </c>
      <c r="N266" s="7" t="s">
        <v>23</v>
      </c>
      <c r="O266" s="11">
        <v>5</v>
      </c>
      <c r="P266" s="11">
        <v>51</v>
      </c>
      <c r="Q266" s="11">
        <v>3</v>
      </c>
      <c r="R266" s="11">
        <f t="shared" ref="R266:R283" si="22">O266-Q266</f>
        <v>2</v>
      </c>
      <c r="S266" s="11" t="s">
        <v>1455</v>
      </c>
      <c r="U266" t="str">
        <f t="shared" si="21"/>
        <v>是</v>
      </c>
    </row>
    <row r="267" spans="1:21">
      <c r="A267" s="2" t="str">
        <f>K267&amp;MID(L:L,15,4)</f>
        <v>杜观2121</v>
      </c>
      <c r="B267" s="7" t="s">
        <v>2699</v>
      </c>
      <c r="C267" s="7" t="s">
        <v>1457</v>
      </c>
      <c r="D267" s="7">
        <v>55</v>
      </c>
      <c r="E267" s="7" t="s">
        <v>2700</v>
      </c>
      <c r="F267" s="7" t="s">
        <v>26471</v>
      </c>
      <c r="G267" s="7" t="s">
        <v>26472</v>
      </c>
      <c r="H267" s="7" t="s">
        <v>1450</v>
      </c>
      <c r="I267" s="7" t="s">
        <v>10749</v>
      </c>
      <c r="J267" s="7" t="s">
        <v>1452</v>
      </c>
      <c r="K267" s="7" t="s">
        <v>128</v>
      </c>
      <c r="L267" s="7" t="s">
        <v>129</v>
      </c>
      <c r="M267" s="7" t="s">
        <v>1453</v>
      </c>
      <c r="N267" s="7" t="s">
        <v>23</v>
      </c>
      <c r="O267" s="11">
        <v>1</v>
      </c>
      <c r="P267" s="11">
        <v>50</v>
      </c>
      <c r="Q267" s="11">
        <v>1.5</v>
      </c>
      <c r="R267" s="11">
        <v>0</v>
      </c>
      <c r="S267" s="11" t="s">
        <v>1455</v>
      </c>
      <c r="U267" t="str">
        <f t="shared" si="21"/>
        <v>是</v>
      </c>
    </row>
    <row r="268" spans="1:21">
      <c r="A268" s="2" t="str">
        <f>K268&amp;MID(L:L,15,4)</f>
        <v>胡少明1813</v>
      </c>
      <c r="B268" s="7" t="s">
        <v>2704</v>
      </c>
      <c r="C268" s="7" t="s">
        <v>1446</v>
      </c>
      <c r="D268" s="7">
        <v>45</v>
      </c>
      <c r="E268" s="7" t="s">
        <v>2705</v>
      </c>
      <c r="F268" s="7" t="s">
        <v>26473</v>
      </c>
      <c r="G268" s="7" t="s">
        <v>26474</v>
      </c>
      <c r="H268" s="7" t="s">
        <v>1450</v>
      </c>
      <c r="I268" s="7" t="s">
        <v>26475</v>
      </c>
      <c r="J268" s="7" t="s">
        <v>1452</v>
      </c>
      <c r="K268" s="7" t="s">
        <v>825</v>
      </c>
      <c r="L268" s="7" t="s">
        <v>826</v>
      </c>
      <c r="M268" s="7" t="s">
        <v>1453</v>
      </c>
      <c r="N268" s="7" t="s">
        <v>23</v>
      </c>
      <c r="O268" s="11">
        <v>1</v>
      </c>
      <c r="P268" s="11">
        <v>55</v>
      </c>
      <c r="Q268" s="11">
        <v>1.5</v>
      </c>
      <c r="R268" s="11">
        <v>0</v>
      </c>
      <c r="S268" s="11" t="s">
        <v>1455</v>
      </c>
      <c r="U268" t="str">
        <f t="shared" si="21"/>
        <v>是</v>
      </c>
    </row>
    <row r="269" spans="1:21">
      <c r="A269" s="2" t="str">
        <f>K269&amp;MID(L:L,15,4)</f>
        <v>陈启池2419</v>
      </c>
      <c r="B269" s="7" t="s">
        <v>2652</v>
      </c>
      <c r="C269" s="7" t="s">
        <v>1444</v>
      </c>
      <c r="D269" s="7">
        <v>43</v>
      </c>
      <c r="E269" s="7" t="s">
        <v>2653</v>
      </c>
      <c r="F269" s="7" t="s">
        <v>26476</v>
      </c>
      <c r="G269" s="7" t="s">
        <v>26477</v>
      </c>
      <c r="H269" s="7" t="s">
        <v>1450</v>
      </c>
      <c r="I269" s="7" t="s">
        <v>5932</v>
      </c>
      <c r="J269" s="7" t="s">
        <v>1452</v>
      </c>
      <c r="K269" s="7" t="s">
        <v>591</v>
      </c>
      <c r="L269" s="7" t="s">
        <v>592</v>
      </c>
      <c r="M269" s="7" t="s">
        <v>1461</v>
      </c>
      <c r="N269" s="7" t="s">
        <v>23</v>
      </c>
      <c r="O269" s="11">
        <v>3</v>
      </c>
      <c r="P269" s="11">
        <v>3</v>
      </c>
      <c r="Q269" s="11">
        <v>3</v>
      </c>
      <c r="R269" s="11">
        <f t="shared" si="22"/>
        <v>0</v>
      </c>
      <c r="S269" s="11" t="s">
        <v>1455</v>
      </c>
      <c r="U269" t="str">
        <f t="shared" si="21"/>
        <v>是</v>
      </c>
    </row>
    <row r="270" spans="1:21">
      <c r="A270" s="2" t="str">
        <f>K270&amp;MID(L:L,15,4)</f>
        <v>吴华妹6028</v>
      </c>
      <c r="B270" s="7" t="s">
        <v>2581</v>
      </c>
      <c r="C270" s="7" t="s">
        <v>1457</v>
      </c>
      <c r="D270" s="7">
        <v>53</v>
      </c>
      <c r="E270" s="7" t="s">
        <v>2582</v>
      </c>
      <c r="F270" s="7" t="s">
        <v>26478</v>
      </c>
      <c r="G270" s="7" t="s">
        <v>26479</v>
      </c>
      <c r="H270" s="7" t="s">
        <v>1450</v>
      </c>
      <c r="I270" s="7" t="s">
        <v>26480</v>
      </c>
      <c r="J270" s="7" t="s">
        <v>1452</v>
      </c>
      <c r="K270" s="7" t="s">
        <v>510</v>
      </c>
      <c r="L270" s="7" t="s">
        <v>511</v>
      </c>
      <c r="M270" s="7" t="s">
        <v>1453</v>
      </c>
      <c r="N270" s="7" t="s">
        <v>23</v>
      </c>
      <c r="O270" s="11">
        <v>4</v>
      </c>
      <c r="P270" s="11">
        <v>52</v>
      </c>
      <c r="Q270" s="11">
        <v>1.5</v>
      </c>
      <c r="R270" s="11">
        <f t="shared" si="22"/>
        <v>2.5</v>
      </c>
      <c r="S270" s="11" t="s">
        <v>1455</v>
      </c>
      <c r="U270" t="str">
        <f t="shared" si="21"/>
        <v>是</v>
      </c>
    </row>
    <row r="271" spans="1:21">
      <c r="A271" s="2" t="str">
        <f>K271&amp;MID(L:L,15,4)</f>
        <v>刘义昌1615</v>
      </c>
      <c r="B271" s="7" t="s">
        <v>2128</v>
      </c>
      <c r="C271" s="7" t="s">
        <v>1446</v>
      </c>
      <c r="D271" s="7">
        <v>59</v>
      </c>
      <c r="E271" s="7" t="s">
        <v>2129</v>
      </c>
      <c r="F271" s="7" t="s">
        <v>26481</v>
      </c>
      <c r="G271" s="7" t="s">
        <v>26482</v>
      </c>
      <c r="H271" s="7" t="s">
        <v>1450</v>
      </c>
      <c r="I271" s="7" t="s">
        <v>26483</v>
      </c>
      <c r="J271" s="7" t="s">
        <v>1452</v>
      </c>
      <c r="K271" s="7" t="s">
        <v>414</v>
      </c>
      <c r="L271" s="7" t="s">
        <v>415</v>
      </c>
      <c r="M271" s="7" t="s">
        <v>1461</v>
      </c>
      <c r="N271" s="7" t="s">
        <v>23</v>
      </c>
      <c r="O271" s="11">
        <v>3</v>
      </c>
      <c r="P271" s="11">
        <v>19</v>
      </c>
      <c r="Q271" s="11">
        <v>3</v>
      </c>
      <c r="R271" s="11">
        <f t="shared" si="22"/>
        <v>0</v>
      </c>
      <c r="S271" s="11" t="s">
        <v>1455</v>
      </c>
      <c r="U271" t="str">
        <f t="shared" si="21"/>
        <v>是</v>
      </c>
    </row>
    <row r="272" spans="1:21">
      <c r="A272" s="2" t="str">
        <f>K272&amp;MID(L:L,15,4)</f>
        <v>吴卓成0013</v>
      </c>
      <c r="B272" s="7" t="s">
        <v>1761</v>
      </c>
      <c r="C272" s="7" t="s">
        <v>1446</v>
      </c>
      <c r="D272" s="7">
        <v>57</v>
      </c>
      <c r="E272" s="7" t="s">
        <v>1762</v>
      </c>
      <c r="F272" s="7" t="s">
        <v>26484</v>
      </c>
      <c r="G272" s="7" t="s">
        <v>26485</v>
      </c>
      <c r="H272" s="7" t="s">
        <v>1450</v>
      </c>
      <c r="I272" s="7" t="s">
        <v>26486</v>
      </c>
      <c r="J272" s="7" t="s">
        <v>1452</v>
      </c>
      <c r="K272" s="7" t="s">
        <v>523</v>
      </c>
      <c r="L272" s="7" t="s">
        <v>524</v>
      </c>
      <c r="M272" s="7" t="s">
        <v>1461</v>
      </c>
      <c r="N272" s="7" t="s">
        <v>23</v>
      </c>
      <c r="O272" s="11">
        <v>3</v>
      </c>
      <c r="P272" s="11">
        <v>35</v>
      </c>
      <c r="Q272" s="11">
        <v>3</v>
      </c>
      <c r="R272" s="11">
        <f t="shared" si="22"/>
        <v>0</v>
      </c>
      <c r="S272" s="11" t="s">
        <v>1455</v>
      </c>
      <c r="U272" t="str">
        <f t="shared" si="21"/>
        <v>是</v>
      </c>
    </row>
    <row r="273" spans="1:21">
      <c r="A273" s="2" t="str">
        <f>K273&amp;MID(L:L,15,4)</f>
        <v>胡少群1649</v>
      </c>
      <c r="B273" s="7" t="s">
        <v>16610</v>
      </c>
      <c r="C273" s="7" t="s">
        <v>1446</v>
      </c>
      <c r="D273" s="7">
        <v>51</v>
      </c>
      <c r="E273" s="7" t="s">
        <v>1715</v>
      </c>
      <c r="F273" s="7" t="s">
        <v>26487</v>
      </c>
      <c r="G273" s="7" t="s">
        <v>26488</v>
      </c>
      <c r="H273" s="7" t="s">
        <v>1450</v>
      </c>
      <c r="I273" s="7" t="s">
        <v>26489</v>
      </c>
      <c r="J273" s="7" t="s">
        <v>1452</v>
      </c>
      <c r="K273" s="7" t="s">
        <v>862</v>
      </c>
      <c r="L273" s="7" t="s">
        <v>863</v>
      </c>
      <c r="M273" s="7" t="s">
        <v>1461</v>
      </c>
      <c r="N273" s="7" t="s">
        <v>1454</v>
      </c>
      <c r="O273" s="11">
        <v>3</v>
      </c>
      <c r="P273" s="11">
        <v>33</v>
      </c>
      <c r="Q273" s="11">
        <v>3</v>
      </c>
      <c r="R273" s="11">
        <f t="shared" si="22"/>
        <v>0</v>
      </c>
      <c r="S273" s="11" t="s">
        <v>1455</v>
      </c>
      <c r="U273" t="str">
        <f t="shared" si="21"/>
        <v>是</v>
      </c>
    </row>
    <row r="274" spans="1:21">
      <c r="A274" s="2" t="str">
        <f>K274&amp;MID(L:L,15,4)</f>
        <v>区平仙514X</v>
      </c>
      <c r="B274" s="7" t="s">
        <v>3664</v>
      </c>
      <c r="C274" s="7" t="s">
        <v>1446</v>
      </c>
      <c r="D274" s="7">
        <v>60</v>
      </c>
      <c r="E274" s="7" t="s">
        <v>3665</v>
      </c>
      <c r="F274" s="7" t="s">
        <v>26490</v>
      </c>
      <c r="G274" s="7" t="s">
        <v>26491</v>
      </c>
      <c r="H274" s="7" t="s">
        <v>1450</v>
      </c>
      <c r="I274" s="7" t="s">
        <v>26492</v>
      </c>
      <c r="J274" s="7" t="s">
        <v>1452</v>
      </c>
      <c r="K274" s="7" t="s">
        <v>443</v>
      </c>
      <c r="L274" s="7" t="s">
        <v>444</v>
      </c>
      <c r="M274" s="7" t="s">
        <v>1453</v>
      </c>
      <c r="N274" s="7" t="s">
        <v>23</v>
      </c>
      <c r="O274" s="11">
        <v>2</v>
      </c>
      <c r="P274" s="11">
        <v>6</v>
      </c>
      <c r="Q274" s="11">
        <v>1.5</v>
      </c>
      <c r="R274" s="11">
        <f t="shared" si="22"/>
        <v>0.5</v>
      </c>
      <c r="S274" s="11" t="s">
        <v>1455</v>
      </c>
      <c r="U274" t="str">
        <f t="shared" si="21"/>
        <v>是</v>
      </c>
    </row>
    <row r="275" spans="1:21">
      <c r="A275" s="2" t="str">
        <f>K275&amp;MID(L:L,15,4)</f>
        <v>苏剑明0913</v>
      </c>
      <c r="B275" s="7" t="s">
        <v>2729</v>
      </c>
      <c r="C275" s="7" t="s">
        <v>1446</v>
      </c>
      <c r="D275" s="7">
        <v>35</v>
      </c>
      <c r="E275" s="7" t="s">
        <v>2730</v>
      </c>
      <c r="F275" s="7" t="s">
        <v>26493</v>
      </c>
      <c r="G275" s="7" t="s">
        <v>26494</v>
      </c>
      <c r="H275" s="7" t="s">
        <v>1450</v>
      </c>
      <c r="I275" s="7" t="s">
        <v>26495</v>
      </c>
      <c r="J275" s="7" t="s">
        <v>1452</v>
      </c>
      <c r="K275" s="7" t="s">
        <v>529</v>
      </c>
      <c r="L275" s="7" t="s">
        <v>530</v>
      </c>
      <c r="M275" s="7" t="s">
        <v>1453</v>
      </c>
      <c r="N275" s="7" t="s">
        <v>23</v>
      </c>
      <c r="O275" s="11">
        <v>3</v>
      </c>
      <c r="P275" s="11">
        <v>17</v>
      </c>
      <c r="Q275" s="11">
        <v>1.5</v>
      </c>
      <c r="R275" s="11">
        <f t="shared" si="22"/>
        <v>1.5</v>
      </c>
      <c r="S275" s="11" t="s">
        <v>1455</v>
      </c>
      <c r="U275" t="str">
        <f t="shared" si="21"/>
        <v>是</v>
      </c>
    </row>
    <row r="276" spans="1:21">
      <c r="A276" s="2" t="str">
        <f>K276&amp;MID(L:L,15,4)</f>
        <v>李琼1920</v>
      </c>
      <c r="B276" s="7" t="s">
        <v>2735</v>
      </c>
      <c r="C276" s="7" t="s">
        <v>1444</v>
      </c>
      <c r="D276" s="7">
        <v>64</v>
      </c>
      <c r="E276" s="7" t="s">
        <v>2736</v>
      </c>
      <c r="F276" s="7" t="s">
        <v>26496</v>
      </c>
      <c r="G276" s="7" t="s">
        <v>26497</v>
      </c>
      <c r="H276" s="7" t="s">
        <v>1450</v>
      </c>
      <c r="I276" s="7" t="s">
        <v>26498</v>
      </c>
      <c r="J276" s="7" t="s">
        <v>1452</v>
      </c>
      <c r="K276" s="7" t="s">
        <v>374</v>
      </c>
      <c r="L276" s="7" t="s">
        <v>375</v>
      </c>
      <c r="M276" s="7" t="s">
        <v>1461</v>
      </c>
      <c r="N276" s="7" t="s">
        <v>23</v>
      </c>
      <c r="O276" s="11">
        <v>23</v>
      </c>
      <c r="P276" s="11">
        <v>31</v>
      </c>
      <c r="Q276" s="11">
        <v>3</v>
      </c>
      <c r="R276" s="11">
        <f t="shared" si="22"/>
        <v>20</v>
      </c>
      <c r="S276" s="11" t="s">
        <v>1520</v>
      </c>
      <c r="U276" t="str">
        <f t="shared" si="21"/>
        <v>否</v>
      </c>
    </row>
    <row r="277" spans="1:21">
      <c r="A277" s="2" t="str">
        <f>K277&amp;MID(L:L,15,4)</f>
        <v>伍焕棠2432</v>
      </c>
      <c r="B277" s="7" t="s">
        <v>6824</v>
      </c>
      <c r="C277" s="7" t="s">
        <v>1457</v>
      </c>
      <c r="D277" s="7">
        <v>52</v>
      </c>
      <c r="E277" s="7" t="s">
        <v>6825</v>
      </c>
      <c r="F277" s="7" t="s">
        <v>26499</v>
      </c>
      <c r="G277" s="7" t="s">
        <v>26500</v>
      </c>
      <c r="H277" s="7" t="s">
        <v>1450</v>
      </c>
      <c r="I277" s="7" t="s">
        <v>9908</v>
      </c>
      <c r="J277" s="7" t="s">
        <v>1452</v>
      </c>
      <c r="K277" s="7" t="s">
        <v>831</v>
      </c>
      <c r="L277" s="7" t="s">
        <v>832</v>
      </c>
      <c r="M277" s="7" t="s">
        <v>1461</v>
      </c>
      <c r="N277" s="7" t="s">
        <v>1467</v>
      </c>
      <c r="O277" s="11">
        <v>3</v>
      </c>
      <c r="P277" s="11">
        <v>17</v>
      </c>
      <c r="Q277" s="11">
        <v>3</v>
      </c>
      <c r="R277" s="11">
        <f t="shared" si="22"/>
        <v>0</v>
      </c>
      <c r="S277" s="11" t="s">
        <v>1455</v>
      </c>
      <c r="U277" t="str">
        <f t="shared" si="21"/>
        <v>是</v>
      </c>
    </row>
    <row r="278" spans="1:21">
      <c r="A278" s="2" t="str">
        <f>K278&amp;MID(L:L,15,4)</f>
        <v>陈艳金0969</v>
      </c>
      <c r="B278" s="7" t="s">
        <v>2740</v>
      </c>
      <c r="C278" s="7" t="s">
        <v>1457</v>
      </c>
      <c r="D278" s="7">
        <v>52</v>
      </c>
      <c r="E278" s="7" t="s">
        <v>2741</v>
      </c>
      <c r="F278" s="7" t="s">
        <v>26501</v>
      </c>
      <c r="G278" s="7" t="s">
        <v>26502</v>
      </c>
      <c r="H278" s="7" t="s">
        <v>1450</v>
      </c>
      <c r="I278" s="7" t="s">
        <v>26503</v>
      </c>
      <c r="J278" s="7" t="s">
        <v>1452</v>
      </c>
      <c r="K278" s="7" t="s">
        <v>101</v>
      </c>
      <c r="L278" s="7" t="s">
        <v>102</v>
      </c>
      <c r="M278" s="7" t="s">
        <v>1461</v>
      </c>
      <c r="N278" s="7" t="s">
        <v>23</v>
      </c>
      <c r="O278" s="11">
        <v>3</v>
      </c>
      <c r="P278" s="11">
        <v>9</v>
      </c>
      <c r="Q278" s="11">
        <v>3</v>
      </c>
      <c r="R278" s="11">
        <f t="shared" si="22"/>
        <v>0</v>
      </c>
      <c r="S278" s="11" t="s">
        <v>1455</v>
      </c>
      <c r="U278" t="str">
        <f t="shared" si="21"/>
        <v>是</v>
      </c>
    </row>
    <row r="279" spans="1:21">
      <c r="A279" s="2" t="str">
        <f>K279&amp;MID(L:L,15,4)</f>
        <v>孔雁屏6029</v>
      </c>
      <c r="B279" s="7" t="s">
        <v>2745</v>
      </c>
      <c r="C279" s="7" t="s">
        <v>1457</v>
      </c>
      <c r="D279" s="7">
        <v>61</v>
      </c>
      <c r="E279" s="7" t="s">
        <v>328</v>
      </c>
      <c r="F279" s="7" t="s">
        <v>26504</v>
      </c>
      <c r="G279" s="7" t="s">
        <v>26505</v>
      </c>
      <c r="H279" s="7" t="s">
        <v>1450</v>
      </c>
      <c r="I279" s="7" t="s">
        <v>26506</v>
      </c>
      <c r="J279" s="7" t="s">
        <v>1452</v>
      </c>
      <c r="K279" s="7" t="s">
        <v>325</v>
      </c>
      <c r="L279" s="7" t="s">
        <v>326</v>
      </c>
      <c r="M279" s="7" t="s">
        <v>1461</v>
      </c>
      <c r="N279" s="7" t="s">
        <v>23</v>
      </c>
      <c r="O279" s="11">
        <v>4</v>
      </c>
      <c r="P279" s="11">
        <v>31</v>
      </c>
      <c r="Q279" s="11">
        <v>3</v>
      </c>
      <c r="R279" s="11">
        <f t="shared" si="22"/>
        <v>1</v>
      </c>
      <c r="S279" s="11" t="s">
        <v>1455</v>
      </c>
      <c r="U279" t="str">
        <f t="shared" si="21"/>
        <v>是</v>
      </c>
    </row>
    <row r="280" spans="1:21">
      <c r="A280" s="2" t="str">
        <f>K280&amp;MID(L:L,15,4)</f>
        <v>陈红玉2747</v>
      </c>
      <c r="B280" s="7" t="s">
        <v>2749</v>
      </c>
      <c r="C280" s="7" t="s">
        <v>1446</v>
      </c>
      <c r="D280" s="7">
        <v>53</v>
      </c>
      <c r="E280" s="7" t="s">
        <v>2750</v>
      </c>
      <c r="F280" s="7" t="s">
        <v>26507</v>
      </c>
      <c r="G280" s="7" t="s">
        <v>26508</v>
      </c>
      <c r="H280" s="7" t="s">
        <v>1450</v>
      </c>
      <c r="I280" s="7" t="s">
        <v>26509</v>
      </c>
      <c r="J280" s="7" t="s">
        <v>1452</v>
      </c>
      <c r="K280" s="7" t="s">
        <v>61</v>
      </c>
      <c r="L280" s="7" t="s">
        <v>62</v>
      </c>
      <c r="M280" s="7" t="s">
        <v>1461</v>
      </c>
      <c r="N280" s="7" t="s">
        <v>23</v>
      </c>
      <c r="O280" s="11">
        <v>4</v>
      </c>
      <c r="P280" s="11">
        <v>8</v>
      </c>
      <c r="Q280" s="11">
        <v>3</v>
      </c>
      <c r="R280" s="11">
        <f t="shared" si="22"/>
        <v>1</v>
      </c>
      <c r="S280" s="11" t="s">
        <v>1455</v>
      </c>
      <c r="U280" t="str">
        <f t="shared" si="21"/>
        <v>是</v>
      </c>
    </row>
    <row r="281" spans="1:21">
      <c r="A281" s="2" t="str">
        <f>K281&amp;MID(L:L,15,4)</f>
        <v>曾宝琰033X</v>
      </c>
      <c r="B281" s="7" t="s">
        <v>2754</v>
      </c>
      <c r="C281" s="7" t="s">
        <v>1457</v>
      </c>
      <c r="D281" s="7">
        <v>62</v>
      </c>
      <c r="E281" s="7" t="s">
        <v>2755</v>
      </c>
      <c r="F281" s="7" t="s">
        <v>26510</v>
      </c>
      <c r="G281" s="7" t="s">
        <v>26511</v>
      </c>
      <c r="H281" s="7" t="s">
        <v>1450</v>
      </c>
      <c r="I281" s="7" t="s">
        <v>2428</v>
      </c>
      <c r="J281" s="7" t="s">
        <v>1452</v>
      </c>
      <c r="K281" s="7" t="s">
        <v>26</v>
      </c>
      <c r="L281" s="7" t="s">
        <v>27</v>
      </c>
      <c r="M281" s="7" t="s">
        <v>1461</v>
      </c>
      <c r="N281" s="7" t="s">
        <v>23</v>
      </c>
      <c r="O281" s="11">
        <v>5</v>
      </c>
      <c r="P281" s="11">
        <v>4</v>
      </c>
      <c r="Q281" s="11">
        <v>3</v>
      </c>
      <c r="R281" s="11">
        <f t="shared" si="22"/>
        <v>2</v>
      </c>
      <c r="S281" s="11" t="s">
        <v>1455</v>
      </c>
      <c r="U281" t="str">
        <f t="shared" si="21"/>
        <v>是</v>
      </c>
    </row>
    <row r="282" spans="1:21">
      <c r="A282" s="2" t="str">
        <f>K282&amp;MID(L:L,15,4)</f>
        <v>陈詠霓0342</v>
      </c>
      <c r="B282" s="7" t="s">
        <v>13866</v>
      </c>
      <c r="C282" s="7" t="s">
        <v>1444</v>
      </c>
      <c r="D282" s="7">
        <v>55</v>
      </c>
      <c r="E282" s="7" t="s">
        <v>13867</v>
      </c>
      <c r="F282" s="7" t="s">
        <v>26512</v>
      </c>
      <c r="G282" s="7" t="s">
        <v>26513</v>
      </c>
      <c r="H282" s="7" t="s">
        <v>25699</v>
      </c>
      <c r="I282" s="7" t="s">
        <v>15411</v>
      </c>
      <c r="J282" s="7" t="s">
        <v>1452</v>
      </c>
      <c r="K282" s="7" t="s">
        <v>105</v>
      </c>
      <c r="L282" s="7" t="s">
        <v>106</v>
      </c>
      <c r="M282" s="7" t="s">
        <v>1461</v>
      </c>
      <c r="N282" s="7" t="s">
        <v>23</v>
      </c>
      <c r="O282" s="11">
        <v>3</v>
      </c>
      <c r="P282" s="11">
        <v>42</v>
      </c>
      <c r="Q282" s="11">
        <v>3</v>
      </c>
      <c r="R282" s="11">
        <f t="shared" si="22"/>
        <v>0</v>
      </c>
      <c r="S282" s="11" t="s">
        <v>1455</v>
      </c>
      <c r="U282" t="str">
        <f t="shared" si="21"/>
        <v>是</v>
      </c>
    </row>
    <row r="283" spans="1:21">
      <c r="A283" s="2" t="str">
        <f>K283&amp;MID(L:L,15,4)</f>
        <v>黎焯秦0036</v>
      </c>
      <c r="B283" s="7" t="s">
        <v>5283</v>
      </c>
      <c r="C283" s="7" t="s">
        <v>1457</v>
      </c>
      <c r="D283" s="7">
        <v>49</v>
      </c>
      <c r="E283" s="7" t="s">
        <v>260</v>
      </c>
      <c r="F283" s="7" t="s">
        <v>26514</v>
      </c>
      <c r="G283" s="7" t="s">
        <v>26515</v>
      </c>
      <c r="H283" s="7" t="s">
        <v>1450</v>
      </c>
      <c r="I283" s="7" t="s">
        <v>7751</v>
      </c>
      <c r="J283" s="7" t="s">
        <v>1452</v>
      </c>
      <c r="K283" s="7" t="s">
        <v>273</v>
      </c>
      <c r="L283" s="7" t="s">
        <v>274</v>
      </c>
      <c r="M283" s="7" t="s">
        <v>1461</v>
      </c>
      <c r="N283" s="7" t="s">
        <v>23</v>
      </c>
      <c r="O283" s="11">
        <v>3</v>
      </c>
      <c r="P283" s="11">
        <v>3</v>
      </c>
      <c r="Q283" s="11">
        <v>3</v>
      </c>
      <c r="R283" s="11">
        <f t="shared" si="22"/>
        <v>0</v>
      </c>
      <c r="S283" s="11" t="s">
        <v>1455</v>
      </c>
      <c r="U283" t="str">
        <f t="shared" si="21"/>
        <v>是</v>
      </c>
    </row>
    <row r="284" spans="1:21">
      <c r="A284" s="2" t="str">
        <f>K284&amp;MID(L:L,15,4)</f>
        <v>汤瑞东003X</v>
      </c>
      <c r="B284" s="7" t="s">
        <v>2771</v>
      </c>
      <c r="C284" s="7" t="s">
        <v>1457</v>
      </c>
      <c r="D284" s="7">
        <v>53</v>
      </c>
      <c r="E284" s="7" t="s">
        <v>2772</v>
      </c>
      <c r="F284" s="7" t="s">
        <v>26516</v>
      </c>
      <c r="G284" s="7" t="s">
        <v>26517</v>
      </c>
      <c r="H284" s="7" t="s">
        <v>1450</v>
      </c>
      <c r="I284" s="7" t="s">
        <v>23159</v>
      </c>
      <c r="J284" s="7" t="s">
        <v>1452</v>
      </c>
      <c r="K284" s="7" t="s">
        <v>651</v>
      </c>
      <c r="L284" s="7" t="s">
        <v>652</v>
      </c>
      <c r="M284" s="7" t="s">
        <v>1453</v>
      </c>
      <c r="N284" s="7" t="s">
        <v>23</v>
      </c>
      <c r="O284" s="11">
        <v>1</v>
      </c>
      <c r="P284" s="11">
        <v>32</v>
      </c>
      <c r="Q284" s="11">
        <v>1.5</v>
      </c>
      <c r="R284" s="11">
        <v>0</v>
      </c>
      <c r="S284" s="11" t="s">
        <v>1455</v>
      </c>
      <c r="U284" t="str">
        <f t="shared" si="21"/>
        <v>是</v>
      </c>
    </row>
    <row r="285" spans="1:21">
      <c r="A285" s="2" t="str">
        <f>K285&amp;MID(L:L,15,4)</f>
        <v>王带娣3633</v>
      </c>
      <c r="B285" s="7" t="s">
        <v>3805</v>
      </c>
      <c r="C285" s="7" t="s">
        <v>1457</v>
      </c>
      <c r="D285" s="7">
        <v>35</v>
      </c>
      <c r="E285" s="7" t="s">
        <v>3806</v>
      </c>
      <c r="F285" s="7" t="s">
        <v>26518</v>
      </c>
      <c r="G285" s="7" t="s">
        <v>26519</v>
      </c>
      <c r="H285" s="7" t="s">
        <v>1450</v>
      </c>
      <c r="I285" s="7" t="s">
        <v>26520</v>
      </c>
      <c r="J285" s="7" t="s">
        <v>1452</v>
      </c>
      <c r="K285" s="7" t="s">
        <v>788</v>
      </c>
      <c r="L285" s="7" t="s">
        <v>789</v>
      </c>
      <c r="M285" s="7" t="s">
        <v>1453</v>
      </c>
      <c r="N285" s="7" t="s">
        <v>1454</v>
      </c>
      <c r="O285" s="11">
        <v>5</v>
      </c>
      <c r="P285" s="11">
        <v>58</v>
      </c>
      <c r="Q285" s="11">
        <v>1.5</v>
      </c>
      <c r="R285" s="11">
        <f t="shared" ref="R285:R309" si="23">O285-Q285</f>
        <v>3.5</v>
      </c>
      <c r="S285" s="11" t="s">
        <v>1455</v>
      </c>
      <c r="U285" t="str">
        <f t="shared" si="21"/>
        <v>是</v>
      </c>
    </row>
    <row r="286" spans="1:21">
      <c r="A286" s="2" t="str">
        <f>K286&amp;MID(L:L,15,4)</f>
        <v>何丽芬5129</v>
      </c>
      <c r="B286" s="7" t="s">
        <v>2169</v>
      </c>
      <c r="C286" s="7" t="s">
        <v>1446</v>
      </c>
      <c r="D286" s="7">
        <v>30</v>
      </c>
      <c r="E286" s="7" t="s">
        <v>1071</v>
      </c>
      <c r="F286" s="7" t="s">
        <v>26521</v>
      </c>
      <c r="G286" s="7" t="s">
        <v>26522</v>
      </c>
      <c r="H286" s="7" t="s">
        <v>1450</v>
      </c>
      <c r="I286" s="7" t="s">
        <v>13137</v>
      </c>
      <c r="J286" s="7" t="s">
        <v>1452</v>
      </c>
      <c r="K286" s="7" t="s">
        <v>1068</v>
      </c>
      <c r="L286" s="7" t="s">
        <v>1069</v>
      </c>
      <c r="M286" s="7" t="s">
        <v>1461</v>
      </c>
      <c r="N286" s="7" t="s">
        <v>23</v>
      </c>
      <c r="O286" s="11">
        <v>3</v>
      </c>
      <c r="P286" s="11">
        <v>5</v>
      </c>
      <c r="Q286" s="11">
        <v>3</v>
      </c>
      <c r="R286" s="11">
        <f t="shared" si="23"/>
        <v>0</v>
      </c>
      <c r="S286" s="11" t="s">
        <v>1455</v>
      </c>
      <c r="U286" t="str">
        <f t="shared" si="21"/>
        <v>是</v>
      </c>
    </row>
    <row r="287" spans="1:21">
      <c r="A287" s="2" t="str">
        <f>K287&amp;MID(L:L,15,4)</f>
        <v>覃汉莲122X</v>
      </c>
      <c r="B287" s="7" t="s">
        <v>2780</v>
      </c>
      <c r="C287" s="7" t="s">
        <v>1444</v>
      </c>
      <c r="D287" s="7">
        <v>54</v>
      </c>
      <c r="E287" s="7" t="s">
        <v>2781</v>
      </c>
      <c r="F287" s="7" t="s">
        <v>26523</v>
      </c>
      <c r="G287" s="7" t="s">
        <v>26524</v>
      </c>
      <c r="H287" s="7" t="s">
        <v>1450</v>
      </c>
      <c r="I287" s="7" t="s">
        <v>9988</v>
      </c>
      <c r="J287" s="7" t="s">
        <v>1452</v>
      </c>
      <c r="K287" s="7" t="s">
        <v>492</v>
      </c>
      <c r="L287" s="7" t="s">
        <v>493</v>
      </c>
      <c r="M287" s="7" t="s">
        <v>1461</v>
      </c>
      <c r="N287" s="7" t="s">
        <v>23</v>
      </c>
      <c r="O287" s="11">
        <v>3</v>
      </c>
      <c r="P287" s="11">
        <v>10</v>
      </c>
      <c r="Q287" s="11">
        <v>3</v>
      </c>
      <c r="R287" s="11">
        <f t="shared" si="23"/>
        <v>0</v>
      </c>
      <c r="S287" s="11" t="s">
        <v>1455</v>
      </c>
      <c r="U287" t="str">
        <f t="shared" si="21"/>
        <v>是</v>
      </c>
    </row>
    <row r="288" spans="1:21">
      <c r="A288" s="2" t="str">
        <f>K288&amp;MID(L:L,15,4)</f>
        <v>简惠京3026</v>
      </c>
      <c r="B288" s="7" t="s">
        <v>19030</v>
      </c>
      <c r="C288" s="7" t="s">
        <v>1457</v>
      </c>
      <c r="D288" s="7">
        <v>57</v>
      </c>
      <c r="E288" s="7" t="s">
        <v>19031</v>
      </c>
      <c r="F288" s="7" t="s">
        <v>26525</v>
      </c>
      <c r="G288" s="7" t="s">
        <v>26526</v>
      </c>
      <c r="H288" s="7" t="s">
        <v>1450</v>
      </c>
      <c r="I288" s="7" t="s">
        <v>26527</v>
      </c>
      <c r="J288" s="7" t="s">
        <v>1452</v>
      </c>
      <c r="K288" s="7" t="s">
        <v>251</v>
      </c>
      <c r="L288" s="7" t="s">
        <v>252</v>
      </c>
      <c r="M288" s="7" t="s">
        <v>1461</v>
      </c>
      <c r="N288" s="7" t="s">
        <v>23</v>
      </c>
      <c r="O288" s="11">
        <v>5</v>
      </c>
      <c r="P288" s="11">
        <v>19</v>
      </c>
      <c r="Q288" s="11">
        <v>3</v>
      </c>
      <c r="R288" s="11">
        <f t="shared" si="23"/>
        <v>2</v>
      </c>
      <c r="S288" s="11" t="s">
        <v>1455</v>
      </c>
      <c r="U288" t="str">
        <f t="shared" si="21"/>
        <v>是</v>
      </c>
    </row>
    <row r="289" spans="1:21">
      <c r="A289" s="2" t="str">
        <f>K289&amp;MID(L:L,15,4)</f>
        <v>黄群1426</v>
      </c>
      <c r="B289" s="7" t="s">
        <v>2790</v>
      </c>
      <c r="C289" s="7" t="s">
        <v>1446</v>
      </c>
      <c r="D289" s="7">
        <v>56</v>
      </c>
      <c r="E289" s="7" t="s">
        <v>220</v>
      </c>
      <c r="F289" s="7" t="s">
        <v>26528</v>
      </c>
      <c r="G289" s="7" t="s">
        <v>26529</v>
      </c>
      <c r="H289" s="7" t="s">
        <v>1450</v>
      </c>
      <c r="I289" s="7" t="s">
        <v>26530</v>
      </c>
      <c r="J289" s="7" t="s">
        <v>1452</v>
      </c>
      <c r="K289" s="7" t="s">
        <v>217</v>
      </c>
      <c r="L289" s="7" t="s">
        <v>218</v>
      </c>
      <c r="M289" s="7" t="s">
        <v>1461</v>
      </c>
      <c r="N289" s="7" t="s">
        <v>23</v>
      </c>
      <c r="O289" s="11">
        <v>4</v>
      </c>
      <c r="P289" s="11">
        <v>0</v>
      </c>
      <c r="Q289" s="11">
        <v>3</v>
      </c>
      <c r="R289" s="11">
        <f t="shared" si="23"/>
        <v>1</v>
      </c>
      <c r="S289" s="11" t="s">
        <v>1455</v>
      </c>
      <c r="U289" t="str">
        <f t="shared" si="21"/>
        <v>是</v>
      </c>
    </row>
    <row r="290" spans="1:21">
      <c r="A290" s="2" t="str">
        <f>K290&amp;MID(L:L,15,4)</f>
        <v>马兆垣0036</v>
      </c>
      <c r="B290" s="7" t="s">
        <v>2794</v>
      </c>
      <c r="C290" s="7" t="s">
        <v>1446</v>
      </c>
      <c r="D290" s="7">
        <v>59</v>
      </c>
      <c r="E290" s="7" t="s">
        <v>2795</v>
      </c>
      <c r="F290" s="7" t="s">
        <v>26531</v>
      </c>
      <c r="G290" s="7" t="s">
        <v>26532</v>
      </c>
      <c r="H290" s="7" t="s">
        <v>2798</v>
      </c>
      <c r="I290" s="7" t="s">
        <v>26533</v>
      </c>
      <c r="J290" s="7" t="s">
        <v>1452</v>
      </c>
      <c r="K290" s="7" t="s">
        <v>486</v>
      </c>
      <c r="L290" s="7" t="s">
        <v>487</v>
      </c>
      <c r="M290" s="7" t="s">
        <v>1461</v>
      </c>
      <c r="N290" s="7" t="s">
        <v>23</v>
      </c>
      <c r="O290" s="11">
        <v>4</v>
      </c>
      <c r="P290" s="11">
        <v>5</v>
      </c>
      <c r="Q290" s="11">
        <v>3</v>
      </c>
      <c r="R290" s="11">
        <f t="shared" si="23"/>
        <v>1</v>
      </c>
      <c r="S290" s="11" t="s">
        <v>1455</v>
      </c>
      <c r="U290" t="str">
        <f t="shared" si="21"/>
        <v>是</v>
      </c>
    </row>
    <row r="291" spans="1:21">
      <c r="A291" s="2" t="str">
        <f>K291&amp;MID(L:L,15,4)</f>
        <v>蒋傍弟332X</v>
      </c>
      <c r="B291" s="7" t="s">
        <v>2138</v>
      </c>
      <c r="C291" s="7" t="s">
        <v>1446</v>
      </c>
      <c r="D291" s="7">
        <v>63</v>
      </c>
      <c r="E291" s="7" t="s">
        <v>2139</v>
      </c>
      <c r="F291" s="7" t="s">
        <v>26534</v>
      </c>
      <c r="G291" s="7" t="s">
        <v>26535</v>
      </c>
      <c r="H291" s="7" t="s">
        <v>1450</v>
      </c>
      <c r="I291" s="7" t="s">
        <v>26536</v>
      </c>
      <c r="J291" s="7" t="s">
        <v>1452</v>
      </c>
      <c r="K291" s="7" t="s">
        <v>267</v>
      </c>
      <c r="L291" s="7" t="s">
        <v>268</v>
      </c>
      <c r="M291" s="7" t="s">
        <v>1461</v>
      </c>
      <c r="N291" s="7" t="s">
        <v>23</v>
      </c>
      <c r="O291" s="11">
        <v>3</v>
      </c>
      <c r="P291" s="11">
        <v>25</v>
      </c>
      <c r="Q291" s="11">
        <v>3</v>
      </c>
      <c r="R291" s="11">
        <f t="shared" si="23"/>
        <v>0</v>
      </c>
      <c r="S291" s="11" t="s">
        <v>1455</v>
      </c>
      <c r="U291" t="str">
        <f t="shared" si="21"/>
        <v>是</v>
      </c>
    </row>
    <row r="292" spans="1:21">
      <c r="A292" s="2" t="str">
        <f>K292&amp;MID(L:L,15,4)</f>
        <v>张惠芳0042</v>
      </c>
      <c r="B292" s="7" t="s">
        <v>2802</v>
      </c>
      <c r="C292" s="7" t="s">
        <v>1446</v>
      </c>
      <c r="D292" s="7">
        <v>58</v>
      </c>
      <c r="E292" s="7" t="s">
        <v>2803</v>
      </c>
      <c r="F292" s="7" t="s">
        <v>26537</v>
      </c>
      <c r="G292" s="7" t="s">
        <v>26538</v>
      </c>
      <c r="H292" s="7" t="s">
        <v>1450</v>
      </c>
      <c r="I292" s="7" t="s">
        <v>26539</v>
      </c>
      <c r="J292" s="7" t="s">
        <v>1452</v>
      </c>
      <c r="K292" s="7" t="s">
        <v>548</v>
      </c>
      <c r="L292" s="7" t="s">
        <v>549</v>
      </c>
      <c r="M292" s="7" t="s">
        <v>1561</v>
      </c>
      <c r="N292" s="7" t="s">
        <v>23</v>
      </c>
      <c r="O292" s="11">
        <v>3</v>
      </c>
      <c r="P292" s="11">
        <v>5</v>
      </c>
      <c r="Q292" s="11">
        <v>3</v>
      </c>
      <c r="R292" s="11">
        <f t="shared" si="23"/>
        <v>0</v>
      </c>
      <c r="S292" s="11" t="s">
        <v>1455</v>
      </c>
      <c r="U292" t="str">
        <f t="shared" si="21"/>
        <v>是</v>
      </c>
    </row>
    <row r="293" spans="1:21">
      <c r="A293" s="2" t="str">
        <f>K293&amp;MID(L:L,15,4)</f>
        <v>伍东成3915</v>
      </c>
      <c r="B293" s="7" t="s">
        <v>2532</v>
      </c>
      <c r="C293" s="7" t="s">
        <v>1457</v>
      </c>
      <c r="D293" s="7">
        <v>48</v>
      </c>
      <c r="E293" s="7" t="s">
        <v>2533</v>
      </c>
      <c r="F293" s="7" t="s">
        <v>26540</v>
      </c>
      <c r="G293" s="7" t="s">
        <v>26541</v>
      </c>
      <c r="H293" s="7" t="s">
        <v>1450</v>
      </c>
      <c r="I293" s="7" t="s">
        <v>24224</v>
      </c>
      <c r="J293" s="7" t="s">
        <v>1452</v>
      </c>
      <c r="K293" s="7" t="s">
        <v>526</v>
      </c>
      <c r="L293" s="7" t="s">
        <v>527</v>
      </c>
      <c r="M293" s="7" t="s">
        <v>1461</v>
      </c>
      <c r="N293" s="7" t="s">
        <v>23</v>
      </c>
      <c r="O293" s="11">
        <v>3</v>
      </c>
      <c r="P293" s="11">
        <v>47</v>
      </c>
      <c r="Q293" s="11">
        <v>3</v>
      </c>
      <c r="R293" s="11">
        <f t="shared" si="23"/>
        <v>0</v>
      </c>
      <c r="S293" s="11" t="s">
        <v>1455</v>
      </c>
      <c r="U293" t="str">
        <f t="shared" si="21"/>
        <v>是</v>
      </c>
    </row>
    <row r="294" spans="1:21">
      <c r="A294" s="2" t="str">
        <f>K294&amp;MID(L:L,15,4)</f>
        <v>刘汉棉185X</v>
      </c>
      <c r="B294" s="7" t="s">
        <v>2810</v>
      </c>
      <c r="C294" s="7" t="s">
        <v>1457</v>
      </c>
      <c r="D294" s="7">
        <v>50</v>
      </c>
      <c r="E294" s="7" t="s">
        <v>2811</v>
      </c>
      <c r="F294" s="7" t="s">
        <v>26542</v>
      </c>
      <c r="G294" s="7" t="s">
        <v>26543</v>
      </c>
      <c r="H294" s="7" t="s">
        <v>1450</v>
      </c>
      <c r="I294" s="7" t="s">
        <v>6901</v>
      </c>
      <c r="J294" s="7" t="s">
        <v>1452</v>
      </c>
      <c r="K294" s="7" t="s">
        <v>436</v>
      </c>
      <c r="L294" s="7" t="s">
        <v>2815</v>
      </c>
      <c r="M294" s="7" t="s">
        <v>1772</v>
      </c>
      <c r="N294" s="7" t="s">
        <v>23</v>
      </c>
      <c r="O294" s="11">
        <v>3</v>
      </c>
      <c r="P294" s="11">
        <v>13</v>
      </c>
      <c r="Q294" s="11">
        <v>3</v>
      </c>
      <c r="R294" s="11">
        <f t="shared" si="23"/>
        <v>0</v>
      </c>
      <c r="S294" s="11" t="s">
        <v>1455</v>
      </c>
      <c r="U294" t="str">
        <f t="shared" si="21"/>
        <v>是</v>
      </c>
    </row>
    <row r="295" spans="1:21">
      <c r="A295" s="2" t="str">
        <f>K295&amp;MID(L:L,15,4)</f>
        <v>陈润甜4521</v>
      </c>
      <c r="B295" s="7" t="s">
        <v>19030</v>
      </c>
      <c r="C295" s="7" t="s">
        <v>1457</v>
      </c>
      <c r="D295" s="7">
        <v>57</v>
      </c>
      <c r="E295" s="7" t="s">
        <v>19031</v>
      </c>
      <c r="F295" s="7" t="s">
        <v>26544</v>
      </c>
      <c r="G295" s="7" t="s">
        <v>26545</v>
      </c>
      <c r="H295" s="7" t="s">
        <v>1912</v>
      </c>
      <c r="I295" s="7" t="s">
        <v>26546</v>
      </c>
      <c r="J295" s="7" t="s">
        <v>1452</v>
      </c>
      <c r="K295" s="7" t="s">
        <v>723</v>
      </c>
      <c r="L295" s="7" t="s">
        <v>724</v>
      </c>
      <c r="M295" s="7" t="s">
        <v>1461</v>
      </c>
      <c r="N295" s="7" t="s">
        <v>1467</v>
      </c>
      <c r="O295" s="11">
        <v>6</v>
      </c>
      <c r="P295" s="11">
        <v>58</v>
      </c>
      <c r="Q295" s="11">
        <v>3</v>
      </c>
      <c r="R295" s="11">
        <f t="shared" si="23"/>
        <v>3</v>
      </c>
      <c r="S295" s="11" t="s">
        <v>1455</v>
      </c>
      <c r="U295" t="str">
        <f t="shared" si="21"/>
        <v>是</v>
      </c>
    </row>
    <row r="296" spans="1:21">
      <c r="A296" s="2" t="str">
        <f>K296&amp;MID(L:L,15,4)</f>
        <v>李平仪0049</v>
      </c>
      <c r="B296" s="7" t="s">
        <v>2178</v>
      </c>
      <c r="C296" s="7" t="s">
        <v>1444</v>
      </c>
      <c r="D296" s="7">
        <v>52</v>
      </c>
      <c r="E296" s="7" t="s">
        <v>2179</v>
      </c>
      <c r="F296" s="7" t="s">
        <v>26547</v>
      </c>
      <c r="G296" s="7" t="s">
        <v>26548</v>
      </c>
      <c r="H296" s="7" t="s">
        <v>1450</v>
      </c>
      <c r="I296" s="7" t="s">
        <v>16621</v>
      </c>
      <c r="J296" s="7" t="s">
        <v>1452</v>
      </c>
      <c r="K296" s="7" t="s">
        <v>930</v>
      </c>
      <c r="L296" s="7" t="s">
        <v>931</v>
      </c>
      <c r="M296" s="7" t="s">
        <v>1461</v>
      </c>
      <c r="N296" s="7" t="s">
        <v>23</v>
      </c>
      <c r="O296" s="11">
        <v>3</v>
      </c>
      <c r="P296" s="11">
        <v>4</v>
      </c>
      <c r="Q296" s="11">
        <v>3</v>
      </c>
      <c r="R296" s="11">
        <f t="shared" si="23"/>
        <v>0</v>
      </c>
      <c r="S296" s="11" t="s">
        <v>1455</v>
      </c>
      <c r="U296" t="str">
        <f t="shared" si="21"/>
        <v>是</v>
      </c>
    </row>
    <row r="297" spans="1:21">
      <c r="A297" s="2" t="str">
        <f>K297&amp;MID(L:L,15,4)</f>
        <v>邝锐冲1231</v>
      </c>
      <c r="B297" s="7" t="s">
        <v>2825</v>
      </c>
      <c r="C297" s="7" t="s">
        <v>1446</v>
      </c>
      <c r="D297" s="7">
        <v>36</v>
      </c>
      <c r="E297" s="7" t="s">
        <v>2826</v>
      </c>
      <c r="F297" s="7" t="s">
        <v>26549</v>
      </c>
      <c r="G297" s="7" t="s">
        <v>26550</v>
      </c>
      <c r="H297" s="7" t="s">
        <v>1450</v>
      </c>
      <c r="I297" s="7" t="s">
        <v>26551</v>
      </c>
      <c r="J297" s="7" t="s">
        <v>1452</v>
      </c>
      <c r="K297" s="7" t="s">
        <v>970</v>
      </c>
      <c r="L297" s="7" t="s">
        <v>971</v>
      </c>
      <c r="M297" s="7" t="s">
        <v>1453</v>
      </c>
      <c r="N297" s="7" t="s">
        <v>23</v>
      </c>
      <c r="O297" s="11">
        <v>2</v>
      </c>
      <c r="P297" s="11">
        <v>45</v>
      </c>
      <c r="Q297" s="11">
        <v>1.5</v>
      </c>
      <c r="R297" s="11">
        <f t="shared" si="23"/>
        <v>0.5</v>
      </c>
      <c r="S297" s="11" t="s">
        <v>1455</v>
      </c>
      <c r="U297" t="str">
        <f t="shared" si="21"/>
        <v>是</v>
      </c>
    </row>
    <row r="298" spans="1:21">
      <c r="A298" s="2" t="str">
        <f>K298&amp;MID(L:L,15,4)</f>
        <v>黎晓君0020</v>
      </c>
      <c r="B298" s="7" t="s">
        <v>2830</v>
      </c>
      <c r="C298" s="7" t="s">
        <v>1457</v>
      </c>
      <c r="D298" s="7">
        <v>47</v>
      </c>
      <c r="E298" s="7" t="s">
        <v>2831</v>
      </c>
      <c r="F298" s="7" t="s">
        <v>26552</v>
      </c>
      <c r="G298" s="7" t="s">
        <v>26553</v>
      </c>
      <c r="H298" s="7" t="s">
        <v>1450</v>
      </c>
      <c r="I298" s="7" t="s">
        <v>24557</v>
      </c>
      <c r="J298" s="7" t="s">
        <v>1452</v>
      </c>
      <c r="K298" s="7" t="s">
        <v>353</v>
      </c>
      <c r="L298" s="7" t="s">
        <v>354</v>
      </c>
      <c r="M298" s="7" t="s">
        <v>1453</v>
      </c>
      <c r="N298" s="7" t="s">
        <v>23</v>
      </c>
      <c r="O298" s="11">
        <v>3</v>
      </c>
      <c r="P298" s="11">
        <v>31</v>
      </c>
      <c r="Q298" s="11">
        <v>1.5</v>
      </c>
      <c r="R298" s="11">
        <f t="shared" si="23"/>
        <v>1.5</v>
      </c>
      <c r="S298" s="11" t="s">
        <v>1455</v>
      </c>
      <c r="U298" t="str">
        <f t="shared" si="21"/>
        <v>是</v>
      </c>
    </row>
    <row r="299" spans="1:21">
      <c r="A299" s="2" t="str">
        <f>K299&amp;MID(L:L,15,4)</f>
        <v>梁福洪0015</v>
      </c>
      <c r="B299" s="7" t="s">
        <v>2835</v>
      </c>
      <c r="C299" s="7" t="s">
        <v>1446</v>
      </c>
      <c r="D299" s="7">
        <v>53</v>
      </c>
      <c r="E299" s="7" t="s">
        <v>2836</v>
      </c>
      <c r="F299" s="7" t="s">
        <v>26554</v>
      </c>
      <c r="G299" s="7" t="s">
        <v>26555</v>
      </c>
      <c r="H299" s="7" t="s">
        <v>1450</v>
      </c>
      <c r="I299" s="7" t="s">
        <v>16465</v>
      </c>
      <c r="J299" s="7" t="s">
        <v>1452</v>
      </c>
      <c r="K299" s="7" t="s">
        <v>768</v>
      </c>
      <c r="L299" s="7" t="s">
        <v>769</v>
      </c>
      <c r="M299" s="7" t="s">
        <v>1461</v>
      </c>
      <c r="N299" s="7" t="s">
        <v>1454</v>
      </c>
      <c r="O299" s="11">
        <v>4</v>
      </c>
      <c r="P299" s="11">
        <v>8</v>
      </c>
      <c r="Q299" s="11">
        <v>3</v>
      </c>
      <c r="R299" s="11">
        <f t="shared" si="23"/>
        <v>1</v>
      </c>
      <c r="S299" s="11" t="s">
        <v>1455</v>
      </c>
      <c r="U299" t="str">
        <f t="shared" si="21"/>
        <v>是</v>
      </c>
    </row>
    <row r="300" spans="1:21">
      <c r="A300" s="2" t="str">
        <f>K300&amp;MID(L:L,15,4)</f>
        <v>陈就娣002X</v>
      </c>
      <c r="B300" s="7" t="s">
        <v>2840</v>
      </c>
      <c r="C300" s="7" t="s">
        <v>1446</v>
      </c>
      <c r="D300" s="7">
        <v>48</v>
      </c>
      <c r="E300" s="7" t="s">
        <v>2841</v>
      </c>
      <c r="F300" s="7" t="s">
        <v>26556</v>
      </c>
      <c r="G300" s="7" t="s">
        <v>26557</v>
      </c>
      <c r="H300" s="7" t="s">
        <v>1450</v>
      </c>
      <c r="I300" s="7" t="s">
        <v>17514</v>
      </c>
      <c r="J300" s="7" t="s">
        <v>1452</v>
      </c>
      <c r="K300" s="7" t="s">
        <v>720</v>
      </c>
      <c r="L300" s="7" t="s">
        <v>721</v>
      </c>
      <c r="M300" s="7" t="s">
        <v>1461</v>
      </c>
      <c r="N300" s="7" t="s">
        <v>1467</v>
      </c>
      <c r="O300" s="11">
        <v>3</v>
      </c>
      <c r="P300" s="11">
        <v>23</v>
      </c>
      <c r="Q300" s="11">
        <v>3</v>
      </c>
      <c r="R300" s="11">
        <f t="shared" si="23"/>
        <v>0</v>
      </c>
      <c r="S300" s="11" t="s">
        <v>1455</v>
      </c>
      <c r="U300" t="str">
        <f t="shared" si="21"/>
        <v>是</v>
      </c>
    </row>
    <row r="301" spans="1:21">
      <c r="A301" s="2" t="str">
        <f>K301&amp;MID(L:L,15,4)</f>
        <v>陈雪玉0624</v>
      </c>
      <c r="B301" s="7" t="s">
        <v>2845</v>
      </c>
      <c r="C301" s="7" t="s">
        <v>1457</v>
      </c>
      <c r="D301" s="7">
        <v>53</v>
      </c>
      <c r="E301" s="7" t="s">
        <v>2846</v>
      </c>
      <c r="F301" s="7" t="s">
        <v>26558</v>
      </c>
      <c r="G301" s="7" t="s">
        <v>26559</v>
      </c>
      <c r="H301" s="7" t="s">
        <v>1450</v>
      </c>
      <c r="I301" s="7" t="s">
        <v>26560</v>
      </c>
      <c r="J301" s="7" t="s">
        <v>1452</v>
      </c>
      <c r="K301" s="7" t="s">
        <v>98</v>
      </c>
      <c r="L301" s="7" t="s">
        <v>99</v>
      </c>
      <c r="M301" s="7" t="s">
        <v>1461</v>
      </c>
      <c r="N301" s="7" t="s">
        <v>23</v>
      </c>
      <c r="O301" s="11">
        <v>7</v>
      </c>
      <c r="P301" s="11">
        <v>3</v>
      </c>
      <c r="Q301" s="11">
        <v>3</v>
      </c>
      <c r="R301" s="11">
        <f t="shared" si="23"/>
        <v>4</v>
      </c>
      <c r="S301" s="11" t="s">
        <v>1455</v>
      </c>
      <c r="U301" t="str">
        <f t="shared" si="21"/>
        <v>是</v>
      </c>
    </row>
    <row r="302" spans="1:21">
      <c r="A302" s="2" t="str">
        <f>K302&amp;MID(L:L,15,4)</f>
        <v>周炳雄121X</v>
      </c>
      <c r="B302" s="7" t="s">
        <v>2850</v>
      </c>
      <c r="C302" s="7" t="s">
        <v>1444</v>
      </c>
      <c r="D302" s="7">
        <v>60</v>
      </c>
      <c r="E302" s="7" t="s">
        <v>2851</v>
      </c>
      <c r="F302" s="7" t="s">
        <v>26561</v>
      </c>
      <c r="G302" s="7" t="s">
        <v>26562</v>
      </c>
      <c r="H302" s="7" t="s">
        <v>1450</v>
      </c>
      <c r="I302" s="7" t="s">
        <v>26563</v>
      </c>
      <c r="J302" s="7" t="s">
        <v>1452</v>
      </c>
      <c r="K302" s="7" t="s">
        <v>878</v>
      </c>
      <c r="L302" s="7" t="s">
        <v>879</v>
      </c>
      <c r="M302" s="7" t="s">
        <v>1461</v>
      </c>
      <c r="N302" s="7" t="s">
        <v>23</v>
      </c>
      <c r="O302" s="11">
        <v>6</v>
      </c>
      <c r="P302" s="11">
        <v>28</v>
      </c>
      <c r="Q302" s="11">
        <v>3</v>
      </c>
      <c r="R302" s="11">
        <f t="shared" si="23"/>
        <v>3</v>
      </c>
      <c r="S302" s="11" t="s">
        <v>1455</v>
      </c>
      <c r="U302" t="str">
        <f t="shared" si="21"/>
        <v>是</v>
      </c>
    </row>
    <row r="303" spans="1:21">
      <c r="A303" s="2" t="str">
        <f>K303&amp;MID(L:L,15,4)</f>
        <v>谭用维1240</v>
      </c>
      <c r="B303" s="7" t="s">
        <v>1944</v>
      </c>
      <c r="C303" s="7" t="s">
        <v>1457</v>
      </c>
      <c r="D303" s="7">
        <v>48</v>
      </c>
      <c r="E303" s="7" t="s">
        <v>1945</v>
      </c>
      <c r="F303" s="7" t="s">
        <v>26564</v>
      </c>
      <c r="G303" s="7" t="s">
        <v>26565</v>
      </c>
      <c r="H303" s="7" t="s">
        <v>1450</v>
      </c>
      <c r="I303" s="7" t="s">
        <v>21034</v>
      </c>
      <c r="J303" s="7" t="s">
        <v>1452</v>
      </c>
      <c r="K303" s="7" t="s">
        <v>545</v>
      </c>
      <c r="L303" s="7" t="s">
        <v>546</v>
      </c>
      <c r="M303" s="7" t="s">
        <v>1453</v>
      </c>
      <c r="N303" s="7" t="s">
        <v>23</v>
      </c>
      <c r="O303" s="11">
        <v>4</v>
      </c>
      <c r="P303" s="11">
        <v>27</v>
      </c>
      <c r="Q303" s="11">
        <v>1.5</v>
      </c>
      <c r="R303" s="11">
        <f t="shared" si="23"/>
        <v>2.5</v>
      </c>
      <c r="S303" s="11" t="s">
        <v>1455</v>
      </c>
      <c r="U303" t="str">
        <f t="shared" si="21"/>
        <v>是</v>
      </c>
    </row>
    <row r="304" spans="1:21">
      <c r="A304" s="2" t="str">
        <f>K304&amp;MID(L:L,15,4)</f>
        <v>陈祥仪0619</v>
      </c>
      <c r="B304" s="7" t="s">
        <v>2858</v>
      </c>
      <c r="C304" s="7" t="s">
        <v>1446</v>
      </c>
      <c r="D304" s="7">
        <v>45</v>
      </c>
      <c r="E304" s="7" t="s">
        <v>2859</v>
      </c>
      <c r="F304" s="7" t="s">
        <v>26566</v>
      </c>
      <c r="G304" s="7" t="s">
        <v>26567</v>
      </c>
      <c r="H304" s="7" t="s">
        <v>1450</v>
      </c>
      <c r="I304" s="7" t="s">
        <v>17343</v>
      </c>
      <c r="J304" s="7" t="s">
        <v>1452</v>
      </c>
      <c r="K304" s="7" t="s">
        <v>92</v>
      </c>
      <c r="L304" s="7" t="s">
        <v>93</v>
      </c>
      <c r="M304" s="7" t="s">
        <v>1461</v>
      </c>
      <c r="N304" s="7" t="s">
        <v>23</v>
      </c>
      <c r="O304" s="11">
        <v>3</v>
      </c>
      <c r="P304" s="11">
        <v>20</v>
      </c>
      <c r="Q304" s="11">
        <v>3</v>
      </c>
      <c r="R304" s="11">
        <f t="shared" si="23"/>
        <v>0</v>
      </c>
      <c r="S304" s="11" t="s">
        <v>1455</v>
      </c>
      <c r="U304" t="str">
        <f t="shared" si="21"/>
        <v>是</v>
      </c>
    </row>
    <row r="305" spans="1:21">
      <c r="A305" s="2" t="str">
        <f>K305&amp;MID(L:L,15,4)</f>
        <v>罗佐铿4515</v>
      </c>
      <c r="B305" s="7" t="s">
        <v>2863</v>
      </c>
      <c r="C305" s="7" t="s">
        <v>1457</v>
      </c>
      <c r="D305" s="7">
        <v>29</v>
      </c>
      <c r="E305" s="7" t="s">
        <v>2864</v>
      </c>
      <c r="F305" s="7" t="s">
        <v>26568</v>
      </c>
      <c r="G305" s="7" t="s">
        <v>26569</v>
      </c>
      <c r="H305" s="7" t="s">
        <v>1450</v>
      </c>
      <c r="I305" s="7" t="s">
        <v>11296</v>
      </c>
      <c r="J305" s="7" t="s">
        <v>1452</v>
      </c>
      <c r="K305" s="7" t="s">
        <v>476</v>
      </c>
      <c r="L305" s="7" t="s">
        <v>477</v>
      </c>
      <c r="M305" s="7" t="s">
        <v>1461</v>
      </c>
      <c r="N305" s="7" t="s">
        <v>23</v>
      </c>
      <c r="O305" s="11">
        <v>3</v>
      </c>
      <c r="P305" s="11">
        <v>14</v>
      </c>
      <c r="Q305" s="11">
        <v>3</v>
      </c>
      <c r="R305" s="11">
        <f t="shared" si="23"/>
        <v>0</v>
      </c>
      <c r="S305" s="11" t="s">
        <v>1455</v>
      </c>
      <c r="U305" t="str">
        <f t="shared" si="21"/>
        <v>是</v>
      </c>
    </row>
    <row r="306" spans="1:21">
      <c r="A306" s="2" t="str">
        <f>K306&amp;MID(L:L,15,4)</f>
        <v>何全辉0015</v>
      </c>
      <c r="B306" s="7" t="s">
        <v>2178</v>
      </c>
      <c r="C306" s="7" t="s">
        <v>1444</v>
      </c>
      <c r="D306" s="7">
        <v>52</v>
      </c>
      <c r="E306" s="7" t="s">
        <v>2179</v>
      </c>
      <c r="F306" s="7" t="s">
        <v>26570</v>
      </c>
      <c r="G306" s="7" t="s">
        <v>26571</v>
      </c>
      <c r="H306" s="7" t="s">
        <v>1450</v>
      </c>
      <c r="I306" s="7" t="s">
        <v>26572</v>
      </c>
      <c r="J306" s="7" t="s">
        <v>1452</v>
      </c>
      <c r="K306" s="7" t="s">
        <v>928</v>
      </c>
      <c r="L306" s="7" t="s">
        <v>929</v>
      </c>
      <c r="M306" s="7" t="s">
        <v>1461</v>
      </c>
      <c r="N306" s="7" t="s">
        <v>23</v>
      </c>
      <c r="O306" s="11">
        <v>5</v>
      </c>
      <c r="P306" s="11">
        <v>52</v>
      </c>
      <c r="Q306" s="11">
        <v>3</v>
      </c>
      <c r="R306" s="11">
        <f t="shared" si="23"/>
        <v>2</v>
      </c>
      <c r="S306" s="11" t="s">
        <v>1455</v>
      </c>
      <c r="U306" t="str">
        <f t="shared" si="21"/>
        <v>是</v>
      </c>
    </row>
    <row r="307" spans="1:21">
      <c r="A307" s="2" t="str">
        <f>K307&amp;MID(L:L,15,4)</f>
        <v>陈志杰0352</v>
      </c>
      <c r="B307" s="7" t="s">
        <v>2871</v>
      </c>
      <c r="C307" s="7" t="s">
        <v>1446</v>
      </c>
      <c r="D307" s="7">
        <v>53</v>
      </c>
      <c r="E307" s="7" t="s">
        <v>2872</v>
      </c>
      <c r="F307" s="7" t="s">
        <v>26573</v>
      </c>
      <c r="G307" s="7" t="s">
        <v>26574</v>
      </c>
      <c r="H307" s="7" t="s">
        <v>1450</v>
      </c>
      <c r="I307" s="7" t="s">
        <v>26575</v>
      </c>
      <c r="J307" s="7" t="s">
        <v>1452</v>
      </c>
      <c r="K307" s="7" t="s">
        <v>114</v>
      </c>
      <c r="L307" s="7" t="s">
        <v>115</v>
      </c>
      <c r="M307" s="7" t="s">
        <v>1561</v>
      </c>
      <c r="N307" s="7" t="s">
        <v>23</v>
      </c>
      <c r="O307" s="11">
        <v>4</v>
      </c>
      <c r="P307" s="11">
        <v>10</v>
      </c>
      <c r="Q307" s="11">
        <v>3</v>
      </c>
      <c r="R307" s="11">
        <f t="shared" si="23"/>
        <v>1</v>
      </c>
      <c r="S307" s="11" t="s">
        <v>1455</v>
      </c>
      <c r="U307" t="str">
        <f t="shared" si="21"/>
        <v>是</v>
      </c>
    </row>
    <row r="308" spans="1:21">
      <c r="A308" s="2" t="str">
        <f>K308&amp;MID(L:L,15,4)</f>
        <v>黄齐好1226</v>
      </c>
      <c r="B308" s="7" t="s">
        <v>1974</v>
      </c>
      <c r="C308" s="7" t="s">
        <v>1446</v>
      </c>
      <c r="D308" s="7">
        <v>44</v>
      </c>
      <c r="E308" s="7" t="s">
        <v>1043</v>
      </c>
      <c r="F308" s="7" t="s">
        <v>26576</v>
      </c>
      <c r="G308" s="7" t="s">
        <v>26577</v>
      </c>
      <c r="H308" s="7" t="s">
        <v>1450</v>
      </c>
      <c r="I308" s="7" t="s">
        <v>26578</v>
      </c>
      <c r="J308" s="7" t="s">
        <v>1452</v>
      </c>
      <c r="K308" s="7" t="s">
        <v>1041</v>
      </c>
      <c r="L308" s="7" t="s">
        <v>1042</v>
      </c>
      <c r="M308" s="7" t="s">
        <v>1453</v>
      </c>
      <c r="N308" s="7" t="s">
        <v>23</v>
      </c>
      <c r="O308" s="11">
        <v>4</v>
      </c>
      <c r="P308" s="11">
        <v>35</v>
      </c>
      <c r="Q308" s="11">
        <v>1.5</v>
      </c>
      <c r="R308" s="11">
        <f t="shared" si="23"/>
        <v>2.5</v>
      </c>
      <c r="S308" s="11" t="s">
        <v>1455</v>
      </c>
      <c r="U308" t="str">
        <f t="shared" si="21"/>
        <v>是</v>
      </c>
    </row>
    <row r="309" spans="1:21">
      <c r="A309" s="2" t="str">
        <f>K309&amp;MID(L:L,15,4)</f>
        <v>黄星燎1235</v>
      </c>
      <c r="B309" s="7" t="s">
        <v>1699</v>
      </c>
      <c r="C309" s="7" t="s">
        <v>1444</v>
      </c>
      <c r="D309" s="7">
        <v>57</v>
      </c>
      <c r="E309" s="7" t="s">
        <v>1700</v>
      </c>
      <c r="F309" s="7" t="s">
        <v>26579</v>
      </c>
      <c r="G309" s="7" t="s">
        <v>26580</v>
      </c>
      <c r="H309" s="7" t="s">
        <v>1450</v>
      </c>
      <c r="I309" s="7" t="s">
        <v>18447</v>
      </c>
      <c r="J309" s="7" t="s">
        <v>1452</v>
      </c>
      <c r="K309" s="7" t="s">
        <v>270</v>
      </c>
      <c r="L309" s="7" t="s">
        <v>271</v>
      </c>
      <c r="M309" s="7" t="s">
        <v>1461</v>
      </c>
      <c r="N309" s="7" t="s">
        <v>23</v>
      </c>
      <c r="O309" s="11">
        <v>3</v>
      </c>
      <c r="P309" s="11">
        <v>3</v>
      </c>
      <c r="Q309" s="11">
        <v>3</v>
      </c>
      <c r="R309" s="11">
        <f t="shared" si="23"/>
        <v>0</v>
      </c>
      <c r="S309" s="11" t="s">
        <v>1455</v>
      </c>
      <c r="U309" t="str">
        <f t="shared" si="21"/>
        <v>是</v>
      </c>
    </row>
    <row r="310" spans="1:21">
      <c r="A310" s="2" t="str">
        <f>K310&amp;MID(L:L,15,4)</f>
        <v>钟汉2739</v>
      </c>
      <c r="B310" s="7" t="s">
        <v>2881</v>
      </c>
      <c r="C310" s="7" t="s">
        <v>1446</v>
      </c>
      <c r="D310" s="7">
        <v>44</v>
      </c>
      <c r="E310" s="7" t="s">
        <v>2882</v>
      </c>
      <c r="F310" s="7" t="s">
        <v>26581</v>
      </c>
      <c r="G310" s="7" t="s">
        <v>26582</v>
      </c>
      <c r="H310" s="7" t="s">
        <v>2884</v>
      </c>
      <c r="I310" s="7" t="s">
        <v>8800</v>
      </c>
      <c r="J310" s="7" t="s">
        <v>1452</v>
      </c>
      <c r="K310" s="7" t="s">
        <v>666</v>
      </c>
      <c r="L310" s="7" t="s">
        <v>667</v>
      </c>
      <c r="M310" s="7" t="s">
        <v>1453</v>
      </c>
      <c r="N310" s="7" t="s">
        <v>23</v>
      </c>
      <c r="O310" s="11">
        <v>1</v>
      </c>
      <c r="P310" s="11">
        <v>31</v>
      </c>
      <c r="Q310" s="11">
        <v>1.5</v>
      </c>
      <c r="R310" s="11">
        <v>0</v>
      </c>
      <c r="S310" s="11" t="s">
        <v>1455</v>
      </c>
      <c r="U310" t="str">
        <f t="shared" si="21"/>
        <v>是</v>
      </c>
    </row>
    <row r="311" spans="1:21">
      <c r="A311" s="2" t="str">
        <f>K311&amp;MID(L:L,15,4)</f>
        <v>马国文3614</v>
      </c>
      <c r="B311" s="7" t="s">
        <v>8664</v>
      </c>
      <c r="C311" s="7" t="s">
        <v>1446</v>
      </c>
      <c r="D311" s="7">
        <v>42</v>
      </c>
      <c r="E311" s="7" t="s">
        <v>1573</v>
      </c>
      <c r="F311" s="7" t="s">
        <v>26583</v>
      </c>
      <c r="G311" s="7" t="s">
        <v>26584</v>
      </c>
      <c r="H311" s="7" t="s">
        <v>1450</v>
      </c>
      <c r="I311" s="7" t="s">
        <v>18717</v>
      </c>
      <c r="J311" s="7" t="s">
        <v>1452</v>
      </c>
      <c r="K311" s="7" t="s">
        <v>780</v>
      </c>
      <c r="L311" s="7" t="s">
        <v>781</v>
      </c>
      <c r="M311" s="7" t="s">
        <v>1461</v>
      </c>
      <c r="N311" s="7" t="s">
        <v>23</v>
      </c>
      <c r="O311" s="11">
        <v>3</v>
      </c>
      <c r="P311" s="11">
        <v>21</v>
      </c>
      <c r="Q311" s="11">
        <v>3</v>
      </c>
      <c r="R311" s="11">
        <f t="shared" ref="R311:R314" si="24">O311-Q311</f>
        <v>0</v>
      </c>
      <c r="S311" s="11" t="s">
        <v>1455</v>
      </c>
      <c r="U311" t="str">
        <f t="shared" si="21"/>
        <v>是</v>
      </c>
    </row>
    <row r="312" spans="1:21">
      <c r="A312" s="2" t="str">
        <f>K312&amp;MID(L:L,15,4)</f>
        <v>谭礼灿1212</v>
      </c>
      <c r="B312" s="7" t="s">
        <v>2886</v>
      </c>
      <c r="C312" s="7" t="s">
        <v>1446</v>
      </c>
      <c r="D312" s="7">
        <v>40</v>
      </c>
      <c r="E312" s="7" t="s">
        <v>2887</v>
      </c>
      <c r="F312" s="7" t="s">
        <v>26585</v>
      </c>
      <c r="G312" s="7" t="s">
        <v>26586</v>
      </c>
      <c r="H312" s="7" t="s">
        <v>1450</v>
      </c>
      <c r="I312" s="7" t="s">
        <v>4233</v>
      </c>
      <c r="J312" s="7" t="s">
        <v>1452</v>
      </c>
      <c r="K312" s="7" t="s">
        <v>539</v>
      </c>
      <c r="L312" s="7" t="s">
        <v>540</v>
      </c>
      <c r="M312" s="7" t="s">
        <v>1461</v>
      </c>
      <c r="N312" s="7" t="s">
        <v>23</v>
      </c>
      <c r="O312" s="11">
        <v>3</v>
      </c>
      <c r="P312" s="11">
        <v>1</v>
      </c>
      <c r="Q312" s="11">
        <v>3</v>
      </c>
      <c r="R312" s="11">
        <f t="shared" si="24"/>
        <v>0</v>
      </c>
      <c r="S312" s="11" t="s">
        <v>1455</v>
      </c>
      <c r="U312" t="str">
        <f t="shared" si="21"/>
        <v>是</v>
      </c>
    </row>
    <row r="313" spans="1:21">
      <c r="A313" s="2" t="str">
        <f>K313&amp;MID(L:L,15,4)</f>
        <v>周关6023</v>
      </c>
      <c r="B313" s="7" t="s">
        <v>2892</v>
      </c>
      <c r="C313" s="7" t="s">
        <v>1446</v>
      </c>
      <c r="D313" s="7">
        <v>45</v>
      </c>
      <c r="E313" s="7" t="s">
        <v>2320</v>
      </c>
      <c r="F313" s="7" t="s">
        <v>26587</v>
      </c>
      <c r="G313" s="7" t="s">
        <v>26588</v>
      </c>
      <c r="H313" s="7" t="s">
        <v>1450</v>
      </c>
      <c r="I313" s="7" t="s">
        <v>26589</v>
      </c>
      <c r="J313" s="7" t="s">
        <v>1452</v>
      </c>
      <c r="K313" s="7" t="s">
        <v>606</v>
      </c>
      <c r="L313" s="7" t="s">
        <v>607</v>
      </c>
      <c r="M313" s="7" t="s">
        <v>1453</v>
      </c>
      <c r="N313" s="7" t="s">
        <v>23</v>
      </c>
      <c r="O313" s="11">
        <v>2</v>
      </c>
      <c r="P313" s="11">
        <v>16</v>
      </c>
      <c r="Q313" s="11">
        <v>1.5</v>
      </c>
      <c r="R313" s="11">
        <f t="shared" si="24"/>
        <v>0.5</v>
      </c>
      <c r="S313" s="11" t="s">
        <v>1455</v>
      </c>
      <c r="U313" t="str">
        <f t="shared" si="21"/>
        <v>是</v>
      </c>
    </row>
    <row r="314" spans="1:21">
      <c r="A314" s="2" t="str">
        <f>K314&amp;MID(L:L,15,4)</f>
        <v>戴英明0918</v>
      </c>
      <c r="B314" s="7" t="s">
        <v>5323</v>
      </c>
      <c r="C314" s="7" t="s">
        <v>1446</v>
      </c>
      <c r="D314" s="7">
        <v>56</v>
      </c>
      <c r="E314" s="7" t="s">
        <v>5324</v>
      </c>
      <c r="F314" s="7" t="s">
        <v>26590</v>
      </c>
      <c r="G314" s="7" t="s">
        <v>26591</v>
      </c>
      <c r="H314" s="7" t="s">
        <v>1450</v>
      </c>
      <c r="I314" s="7" t="s">
        <v>2912</v>
      </c>
      <c r="J314" s="7" t="s">
        <v>1452</v>
      </c>
      <c r="K314" s="7" t="s">
        <v>118</v>
      </c>
      <c r="L314" s="7" t="s">
        <v>119</v>
      </c>
      <c r="M314" s="7" t="s">
        <v>1461</v>
      </c>
      <c r="N314" s="7" t="s">
        <v>23</v>
      </c>
      <c r="O314" s="11">
        <v>3</v>
      </c>
      <c r="P314" s="11">
        <v>1</v>
      </c>
      <c r="Q314" s="11">
        <v>3</v>
      </c>
      <c r="R314" s="11">
        <f t="shared" si="24"/>
        <v>0</v>
      </c>
      <c r="S314" s="11" t="s">
        <v>1455</v>
      </c>
      <c r="U314" t="str">
        <f t="shared" si="21"/>
        <v>是</v>
      </c>
    </row>
    <row r="315" spans="1:21">
      <c r="A315" s="2" t="str">
        <f>K315&amp;MID(L:L,15,4)</f>
        <v/>
      </c>
      <c r="B315" s="7"/>
      <c r="C315" s="7"/>
      <c r="D315" s="7"/>
      <c r="E315" s="7"/>
      <c r="F315" s="7"/>
      <c r="G315" s="7"/>
      <c r="H315" s="7"/>
      <c r="I315" s="7"/>
      <c r="J315" s="7"/>
      <c r="K315" s="7"/>
      <c r="L315" s="7"/>
      <c r="M315" s="7"/>
      <c r="N315" s="7"/>
      <c r="O315" s="11"/>
      <c r="P315" s="11"/>
      <c r="Q315" s="11"/>
      <c r="R315" s="11"/>
      <c r="S315" s="11"/>
      <c r="U315">
        <f t="shared" si="21"/>
        <v>0</v>
      </c>
    </row>
    <row r="316" spans="1:21">
      <c r="A316" s="2" t="str">
        <f>K316&amp;MID(L:L,15,4)</f>
        <v/>
      </c>
      <c r="B316" s="7"/>
      <c r="C316" s="7"/>
      <c r="D316" s="7"/>
      <c r="E316" s="7"/>
      <c r="F316" s="7"/>
      <c r="G316" s="7"/>
      <c r="H316" s="7"/>
      <c r="I316" s="7"/>
      <c r="J316" s="7"/>
      <c r="K316" s="7"/>
      <c r="L316" s="7"/>
      <c r="M316" s="7"/>
      <c r="N316" s="7"/>
      <c r="O316" s="11"/>
      <c r="P316" s="11"/>
      <c r="Q316" s="11"/>
      <c r="R316" s="11"/>
      <c r="S316" s="11"/>
      <c r="U316">
        <f t="shared" si="21"/>
        <v>0</v>
      </c>
    </row>
    <row r="317" spans="1:21">
      <c r="A317" s="2" t="str">
        <f>K317&amp;MID(L:L,15,4)</f>
        <v/>
      </c>
      <c r="B317" s="7"/>
      <c r="C317" s="7"/>
      <c r="D317" s="7"/>
      <c r="E317" s="7"/>
      <c r="F317" s="7"/>
      <c r="G317" s="7"/>
      <c r="H317" s="7"/>
      <c r="I317" s="7"/>
      <c r="J317" s="7"/>
      <c r="K317" s="7"/>
      <c r="L317" s="7"/>
      <c r="M317" s="7"/>
      <c r="N317" s="7"/>
      <c r="O317" s="11"/>
      <c r="P317" s="11"/>
      <c r="Q317" s="11"/>
      <c r="R317" s="11"/>
      <c r="S317" s="11"/>
      <c r="U317">
        <f t="shared" si="21"/>
        <v>0</v>
      </c>
    </row>
    <row r="318" spans="1:21">
      <c r="A318" s="2" t="str">
        <f>K318&amp;MID(L:L,15,4)</f>
        <v/>
      </c>
      <c r="B318" s="7"/>
      <c r="C318" s="7"/>
      <c r="D318" s="7"/>
      <c r="E318" s="7"/>
      <c r="F318" s="7"/>
      <c r="G318" s="7"/>
      <c r="H318" s="7"/>
      <c r="I318" s="7"/>
      <c r="J318" s="7"/>
      <c r="K318" s="7"/>
      <c r="L318" s="7"/>
      <c r="M318" s="7"/>
      <c r="N318" s="7"/>
      <c r="O318" s="11"/>
      <c r="P318" s="11"/>
      <c r="Q318" s="11"/>
      <c r="R318" s="11"/>
      <c r="S318" s="11"/>
      <c r="U318">
        <f t="shared" si="21"/>
        <v>0</v>
      </c>
    </row>
    <row r="319" spans="1:21">
      <c r="A319" s="2" t="str">
        <f>K319&amp;MID(L:L,15,4)</f>
        <v/>
      </c>
      <c r="B319" s="7"/>
      <c r="C319" s="7"/>
      <c r="D319" s="7"/>
      <c r="E319" s="7"/>
      <c r="F319" s="7"/>
      <c r="G319" s="7"/>
      <c r="H319" s="7"/>
      <c r="I319" s="7"/>
      <c r="J319" s="7"/>
      <c r="K319" s="7"/>
      <c r="L319" s="7"/>
      <c r="M319" s="7"/>
      <c r="N319" s="7"/>
      <c r="O319" s="11"/>
      <c r="P319" s="11"/>
      <c r="Q319" s="11"/>
      <c r="R319" s="11"/>
      <c r="S319" s="11"/>
      <c r="U319">
        <f t="shared" si="21"/>
        <v>0</v>
      </c>
    </row>
    <row r="320" spans="1:21">
      <c r="A320" s="2" t="str">
        <f>K320&amp;MID(L:L,15,4)</f>
        <v/>
      </c>
      <c r="B320" s="7"/>
      <c r="C320" s="7"/>
      <c r="D320" s="7"/>
      <c r="E320" s="7"/>
      <c r="F320" s="7"/>
      <c r="G320" s="7"/>
      <c r="H320" s="7"/>
      <c r="I320" s="7"/>
      <c r="J320" s="7"/>
      <c r="K320" s="7"/>
      <c r="L320" s="7"/>
      <c r="M320" s="7"/>
      <c r="N320" s="7"/>
      <c r="O320" s="11"/>
      <c r="P320" s="11"/>
      <c r="Q320" s="11"/>
      <c r="R320" s="11"/>
      <c r="S320" s="11"/>
      <c r="U320">
        <f t="shared" si="21"/>
        <v>0</v>
      </c>
    </row>
    <row r="321" spans="1:21">
      <c r="A321" s="2" t="str">
        <f>K321&amp;MID(L:L,15,4)</f>
        <v/>
      </c>
      <c r="B321" s="7"/>
      <c r="C321" s="7"/>
      <c r="D321" s="7"/>
      <c r="E321" s="7"/>
      <c r="F321" s="7"/>
      <c r="G321" s="7"/>
      <c r="H321" s="7"/>
      <c r="I321" s="7"/>
      <c r="J321" s="7"/>
      <c r="K321" s="7"/>
      <c r="L321" s="7"/>
      <c r="M321" s="7"/>
      <c r="N321" s="7"/>
      <c r="O321" s="11"/>
      <c r="P321" s="11"/>
      <c r="Q321" s="11"/>
      <c r="R321" s="11"/>
      <c r="S321" s="11"/>
      <c r="U321">
        <f t="shared" si="21"/>
        <v>0</v>
      </c>
    </row>
    <row r="322" spans="1:21">
      <c r="A322" s="2" t="str">
        <f>K322&amp;MID(L:L,15,4)</f>
        <v/>
      </c>
      <c r="B322" s="7"/>
      <c r="C322" s="7"/>
      <c r="D322" s="7"/>
      <c r="E322" s="7"/>
      <c r="F322" s="7"/>
      <c r="G322" s="7"/>
      <c r="H322" s="7"/>
      <c r="I322" s="7"/>
      <c r="J322" s="7"/>
      <c r="K322" s="7"/>
      <c r="L322" s="7"/>
      <c r="M322" s="7"/>
      <c r="N322" s="7"/>
      <c r="O322" s="11"/>
      <c r="P322" s="11"/>
      <c r="Q322" s="11"/>
      <c r="R322" s="11"/>
      <c r="S322" s="11"/>
      <c r="U322">
        <f t="shared" si="21"/>
        <v>0</v>
      </c>
    </row>
    <row r="323" spans="1:21">
      <c r="A323" s="2" t="str">
        <f>K323&amp;MID(L:L,15,4)</f>
        <v/>
      </c>
      <c r="U323">
        <f t="shared" ref="U323:U386" si="25">S323</f>
        <v>0</v>
      </c>
    </row>
    <row r="324" spans="1:21">
      <c r="A324" s="2" t="str">
        <f>K324&amp;MID(L:L,15,4)</f>
        <v/>
      </c>
      <c r="U324">
        <f t="shared" si="25"/>
        <v>0</v>
      </c>
    </row>
    <row r="325" spans="1:21">
      <c r="A325" s="2" t="str">
        <f>K325&amp;MID(L:L,15,4)</f>
        <v/>
      </c>
      <c r="U325">
        <f t="shared" si="25"/>
        <v>0</v>
      </c>
    </row>
    <row r="326" spans="1:21">
      <c r="A326" s="2" t="str">
        <f>K326&amp;MID(L:L,15,4)</f>
        <v/>
      </c>
      <c r="U326">
        <f t="shared" si="25"/>
        <v>0</v>
      </c>
    </row>
    <row r="327" spans="1:21">
      <c r="A327" s="2" t="str">
        <f>K327&amp;MID(L:L,15,4)</f>
        <v/>
      </c>
      <c r="U327">
        <f t="shared" si="25"/>
        <v>0</v>
      </c>
    </row>
    <row r="328" spans="1:21">
      <c r="A328" s="2" t="str">
        <f>K328&amp;MID(L:L,15,4)</f>
        <v/>
      </c>
      <c r="U328">
        <f t="shared" si="25"/>
        <v>0</v>
      </c>
    </row>
    <row r="329" spans="1:21">
      <c r="A329" s="2" t="str">
        <f>K329&amp;MID(L:L,15,4)</f>
        <v/>
      </c>
      <c r="U329">
        <f t="shared" si="25"/>
        <v>0</v>
      </c>
    </row>
    <row r="330" spans="1:21">
      <c r="A330" s="2" t="str">
        <f>K330&amp;MID(L:L,15,4)</f>
        <v/>
      </c>
      <c r="U330">
        <f t="shared" si="25"/>
        <v>0</v>
      </c>
    </row>
    <row r="331" spans="1:21">
      <c r="A331" s="2" t="str">
        <f>K331&amp;MID(L:L,15,4)</f>
        <v/>
      </c>
      <c r="U331">
        <f t="shared" si="25"/>
        <v>0</v>
      </c>
    </row>
    <row r="332" spans="1:21">
      <c r="A332" s="2" t="str">
        <f>K332&amp;MID(L:L,15,4)</f>
        <v/>
      </c>
      <c r="U332">
        <f t="shared" si="25"/>
        <v>0</v>
      </c>
    </row>
    <row r="333" spans="1:21">
      <c r="A333" s="2" t="str">
        <f>K333&amp;MID(L:L,15,4)</f>
        <v/>
      </c>
      <c r="U333">
        <f t="shared" si="25"/>
        <v>0</v>
      </c>
    </row>
    <row r="334" spans="1:21">
      <c r="A334" s="2" t="str">
        <f>K334&amp;MID(L:L,15,4)</f>
        <v/>
      </c>
      <c r="U334">
        <f t="shared" si="25"/>
        <v>0</v>
      </c>
    </row>
    <row r="335" spans="1:21">
      <c r="A335" s="2" t="str">
        <f>K335&amp;MID(L:L,15,4)</f>
        <v/>
      </c>
      <c r="U335">
        <f t="shared" si="25"/>
        <v>0</v>
      </c>
    </row>
    <row r="336" spans="1:21">
      <c r="A336" s="2" t="str">
        <f>K336&amp;MID(L:L,15,4)</f>
        <v/>
      </c>
      <c r="U336">
        <f t="shared" si="25"/>
        <v>0</v>
      </c>
    </row>
    <row r="337" spans="1:21">
      <c r="A337" s="2" t="str">
        <f>K337&amp;MID(L:L,15,4)</f>
        <v/>
      </c>
      <c r="U337">
        <f t="shared" si="25"/>
        <v>0</v>
      </c>
    </row>
    <row r="338" spans="1:21">
      <c r="A338" s="2" t="str">
        <f>K338&amp;MID(L:L,15,4)</f>
        <v/>
      </c>
      <c r="U338">
        <f t="shared" si="25"/>
        <v>0</v>
      </c>
    </row>
    <row r="339" spans="1:21">
      <c r="A339" s="2" t="str">
        <f>K339&amp;MID(L:L,15,4)</f>
        <v/>
      </c>
      <c r="U339">
        <f t="shared" si="25"/>
        <v>0</v>
      </c>
    </row>
    <row r="340" spans="1:21">
      <c r="A340" s="2" t="str">
        <f>K340&amp;MID(L:L,15,4)</f>
        <v/>
      </c>
      <c r="U340">
        <f t="shared" si="25"/>
        <v>0</v>
      </c>
    </row>
    <row r="341" spans="1:21">
      <c r="A341" s="2" t="str">
        <f>K341&amp;MID(L:L,15,4)</f>
        <v/>
      </c>
      <c r="U341">
        <f t="shared" si="25"/>
        <v>0</v>
      </c>
    </row>
    <row r="342" spans="1:21">
      <c r="A342" s="2" t="str">
        <f>K342&amp;MID(L:L,15,4)</f>
        <v/>
      </c>
      <c r="U342">
        <f t="shared" si="25"/>
        <v>0</v>
      </c>
    </row>
    <row r="343" spans="1:21">
      <c r="A343" s="2" t="str">
        <f>K343&amp;MID(L:L,15,4)</f>
        <v/>
      </c>
      <c r="U343">
        <f t="shared" si="25"/>
        <v>0</v>
      </c>
    </row>
    <row r="344" spans="1:21">
      <c r="A344" s="2" t="str">
        <f>K344&amp;MID(L:L,15,4)</f>
        <v/>
      </c>
      <c r="U344">
        <f t="shared" si="25"/>
        <v>0</v>
      </c>
    </row>
    <row r="345" spans="1:21">
      <c r="A345" s="2" t="str">
        <f>K345&amp;MID(L:L,15,4)</f>
        <v/>
      </c>
      <c r="U345">
        <f t="shared" si="25"/>
        <v>0</v>
      </c>
    </row>
    <row r="346" spans="1:21">
      <c r="A346" s="2" t="str">
        <f>K346&amp;MID(L:L,15,4)</f>
        <v/>
      </c>
      <c r="U346">
        <f t="shared" si="25"/>
        <v>0</v>
      </c>
    </row>
    <row r="347" spans="1:21">
      <c r="A347" s="2" t="str">
        <f>K347&amp;MID(L:L,15,4)</f>
        <v/>
      </c>
      <c r="U347">
        <f t="shared" si="25"/>
        <v>0</v>
      </c>
    </row>
    <row r="348" spans="1:21">
      <c r="A348" s="2" t="str">
        <f>K348&amp;MID(L:L,15,4)</f>
        <v/>
      </c>
      <c r="U348">
        <f t="shared" si="25"/>
        <v>0</v>
      </c>
    </row>
    <row r="349" spans="1:21">
      <c r="A349" s="2" t="str">
        <f>K349&amp;MID(L:L,15,4)</f>
        <v/>
      </c>
      <c r="U349">
        <f t="shared" si="25"/>
        <v>0</v>
      </c>
    </row>
    <row r="350" spans="1:21">
      <c r="A350" s="2" t="str">
        <f>K350&amp;MID(L:L,15,4)</f>
        <v/>
      </c>
      <c r="U350">
        <f t="shared" si="25"/>
        <v>0</v>
      </c>
    </row>
    <row r="351" spans="1:21">
      <c r="A351" s="2" t="str">
        <f>K351&amp;MID(L:L,15,4)</f>
        <v/>
      </c>
      <c r="U351">
        <f t="shared" si="25"/>
        <v>0</v>
      </c>
    </row>
    <row r="352" spans="1:21">
      <c r="A352" s="2" t="str">
        <f>K352&amp;MID(L:L,15,4)</f>
        <v/>
      </c>
      <c r="U352">
        <f t="shared" si="25"/>
        <v>0</v>
      </c>
    </row>
    <row r="353" spans="1:21">
      <c r="A353" s="2" t="str">
        <f>K353&amp;MID(L:L,15,4)</f>
        <v/>
      </c>
      <c r="U353">
        <f t="shared" si="25"/>
        <v>0</v>
      </c>
    </row>
    <row r="354" spans="1:21">
      <c r="A354" s="2" t="str">
        <f>K354&amp;MID(L:L,15,4)</f>
        <v/>
      </c>
      <c r="U354">
        <f t="shared" si="25"/>
        <v>0</v>
      </c>
    </row>
    <row r="355" spans="1:21">
      <c r="A355" s="2" t="str">
        <f>K355&amp;MID(L:L,15,4)</f>
        <v/>
      </c>
      <c r="U355">
        <f t="shared" si="25"/>
        <v>0</v>
      </c>
    </row>
    <row r="356" spans="1:21">
      <c r="A356" s="2" t="str">
        <f>K356&amp;MID(L:L,15,4)</f>
        <v/>
      </c>
      <c r="U356">
        <f t="shared" si="25"/>
        <v>0</v>
      </c>
    </row>
    <row r="357" spans="1:21">
      <c r="A357" s="2" t="str">
        <f>K357&amp;MID(L:L,15,4)</f>
        <v/>
      </c>
      <c r="U357">
        <f t="shared" si="25"/>
        <v>0</v>
      </c>
    </row>
    <row r="358" spans="1:21">
      <c r="A358" s="2" t="str">
        <f>K358&amp;MID(L:L,15,4)</f>
        <v/>
      </c>
      <c r="U358">
        <f t="shared" si="25"/>
        <v>0</v>
      </c>
    </row>
    <row r="359" spans="1:21">
      <c r="A359" s="2" t="str">
        <f>K359&amp;MID(L:L,15,4)</f>
        <v/>
      </c>
      <c r="U359">
        <f t="shared" si="25"/>
        <v>0</v>
      </c>
    </row>
    <row r="360" spans="1:21">
      <c r="A360" s="2" t="str">
        <f>K360&amp;MID(L:L,15,4)</f>
        <v/>
      </c>
      <c r="U360">
        <f t="shared" si="25"/>
        <v>0</v>
      </c>
    </row>
    <row r="361" spans="1:21">
      <c r="A361" s="2" t="str">
        <f>K361&amp;MID(L:L,15,4)</f>
        <v/>
      </c>
      <c r="U361">
        <f t="shared" si="25"/>
        <v>0</v>
      </c>
    </row>
    <row r="362" spans="1:21">
      <c r="A362" s="2" t="str">
        <f>K362&amp;MID(L:L,15,4)</f>
        <v/>
      </c>
      <c r="U362">
        <f t="shared" si="25"/>
        <v>0</v>
      </c>
    </row>
    <row r="363" spans="1:21">
      <c r="A363" s="2" t="str">
        <f>K363&amp;MID(L:L,15,4)</f>
        <v/>
      </c>
      <c r="U363">
        <f t="shared" si="25"/>
        <v>0</v>
      </c>
    </row>
    <row r="364" spans="1:21">
      <c r="A364" s="2" t="str">
        <f>K364&amp;MID(L:L,15,4)</f>
        <v/>
      </c>
      <c r="U364">
        <f t="shared" si="25"/>
        <v>0</v>
      </c>
    </row>
    <row r="365" spans="1:21">
      <c r="A365" s="2" t="str">
        <f>K365&amp;MID(L:L,15,4)</f>
        <v/>
      </c>
      <c r="U365">
        <f t="shared" si="25"/>
        <v>0</v>
      </c>
    </row>
    <row r="366" spans="1:21">
      <c r="A366" s="2" t="str">
        <f>K366&amp;MID(L:L,15,4)</f>
        <v/>
      </c>
      <c r="U366">
        <f t="shared" si="25"/>
        <v>0</v>
      </c>
    </row>
    <row r="367" spans="1:21">
      <c r="A367" s="2" t="str">
        <f>K367&amp;MID(L:L,15,4)</f>
        <v/>
      </c>
      <c r="U367">
        <f t="shared" si="25"/>
        <v>0</v>
      </c>
    </row>
    <row r="368" spans="1:21">
      <c r="A368" s="2" t="str">
        <f>K368&amp;MID(L:L,15,4)</f>
        <v/>
      </c>
      <c r="U368">
        <f t="shared" si="25"/>
        <v>0</v>
      </c>
    </row>
    <row r="369" spans="1:21">
      <c r="A369" s="2" t="str">
        <f>K369&amp;MID(L:L,15,4)</f>
        <v/>
      </c>
      <c r="U369">
        <f t="shared" si="25"/>
        <v>0</v>
      </c>
    </row>
    <row r="370" spans="1:21">
      <c r="A370" s="2" t="str">
        <f>K370&amp;MID(L:L,15,4)</f>
        <v/>
      </c>
      <c r="U370">
        <f t="shared" si="25"/>
        <v>0</v>
      </c>
    </row>
    <row r="371" spans="1:21">
      <c r="A371" s="2" t="str">
        <f>K371&amp;MID(L:L,15,4)</f>
        <v/>
      </c>
      <c r="U371">
        <f t="shared" si="25"/>
        <v>0</v>
      </c>
    </row>
    <row r="372" spans="1:21">
      <c r="A372" s="2" t="str">
        <f>K372&amp;MID(L:L,15,4)</f>
        <v/>
      </c>
      <c r="U372">
        <f t="shared" si="25"/>
        <v>0</v>
      </c>
    </row>
    <row r="373" spans="1:21">
      <c r="A373" s="2" t="str">
        <f>K373&amp;MID(L:L,15,4)</f>
        <v/>
      </c>
      <c r="U373">
        <f t="shared" si="25"/>
        <v>0</v>
      </c>
    </row>
    <row r="374" spans="1:21">
      <c r="A374" s="2" t="str">
        <f>K374&amp;MID(L:L,15,4)</f>
        <v/>
      </c>
      <c r="U374">
        <f t="shared" si="25"/>
        <v>0</v>
      </c>
    </row>
    <row r="375" spans="1:21">
      <c r="A375" s="2" t="str">
        <f>K375&amp;MID(L:L,15,4)</f>
        <v/>
      </c>
      <c r="U375">
        <f t="shared" si="25"/>
        <v>0</v>
      </c>
    </row>
    <row r="376" spans="1:21">
      <c r="A376" s="2" t="str">
        <f>K376&amp;MID(L:L,15,4)</f>
        <v/>
      </c>
      <c r="U376">
        <f t="shared" si="25"/>
        <v>0</v>
      </c>
    </row>
    <row r="377" spans="1:21">
      <c r="A377" s="2" t="str">
        <f>K377&amp;MID(L:L,15,4)</f>
        <v/>
      </c>
      <c r="U377">
        <f t="shared" si="25"/>
        <v>0</v>
      </c>
    </row>
    <row r="378" spans="1:21">
      <c r="A378" s="2" t="str">
        <f>K378&amp;MID(L:L,15,4)</f>
        <v/>
      </c>
      <c r="U378">
        <f t="shared" si="25"/>
        <v>0</v>
      </c>
    </row>
    <row r="379" spans="1:21">
      <c r="A379" s="2" t="str">
        <f>K379&amp;MID(L:L,15,4)</f>
        <v/>
      </c>
      <c r="U379">
        <f t="shared" si="25"/>
        <v>0</v>
      </c>
    </row>
    <row r="380" spans="1:21">
      <c r="A380" s="2" t="str">
        <f>K380&amp;MID(L:L,15,4)</f>
        <v/>
      </c>
      <c r="U380">
        <f t="shared" si="25"/>
        <v>0</v>
      </c>
    </row>
    <row r="381" spans="1:21">
      <c r="A381" s="2" t="str">
        <f>K381&amp;MID(L:L,15,4)</f>
        <v/>
      </c>
      <c r="U381">
        <f t="shared" si="25"/>
        <v>0</v>
      </c>
    </row>
    <row r="382" spans="1:21">
      <c r="A382" s="2" t="str">
        <f>K382&amp;MID(L:L,15,4)</f>
        <v/>
      </c>
      <c r="U382">
        <f t="shared" si="25"/>
        <v>0</v>
      </c>
    </row>
    <row r="383" spans="1:21">
      <c r="A383" s="2" t="str">
        <f>K383&amp;MID(L:L,15,4)</f>
        <v/>
      </c>
      <c r="U383">
        <f t="shared" si="25"/>
        <v>0</v>
      </c>
    </row>
    <row r="384" spans="1:21">
      <c r="A384" s="2" t="str">
        <f>K384&amp;MID(L:L,15,4)</f>
        <v/>
      </c>
      <c r="U384">
        <f t="shared" si="25"/>
        <v>0</v>
      </c>
    </row>
    <row r="385" spans="1:21">
      <c r="A385" s="2" t="str">
        <f>K385&amp;MID(L:L,15,4)</f>
        <v/>
      </c>
      <c r="U385">
        <f t="shared" si="25"/>
        <v>0</v>
      </c>
    </row>
    <row r="386" spans="1:21">
      <c r="A386" s="2" t="str">
        <f>K386&amp;MID(L:L,15,4)</f>
        <v/>
      </c>
      <c r="U386">
        <f t="shared" si="25"/>
        <v>0</v>
      </c>
    </row>
    <row r="387" spans="1:21">
      <c r="A387" s="2" t="str">
        <f>K387&amp;MID(L:L,15,4)</f>
        <v/>
      </c>
      <c r="U387">
        <f t="shared" ref="U387:U417" si="26">S387</f>
        <v>0</v>
      </c>
    </row>
    <row r="388" spans="1:21">
      <c r="A388" s="2" t="str">
        <f>K388&amp;MID(L:L,15,4)</f>
        <v/>
      </c>
      <c r="U388">
        <f t="shared" si="26"/>
        <v>0</v>
      </c>
    </row>
    <row r="389" spans="1:21">
      <c r="A389" s="2" t="str">
        <f>K389&amp;MID(L:L,15,4)</f>
        <v/>
      </c>
      <c r="U389">
        <f t="shared" si="26"/>
        <v>0</v>
      </c>
    </row>
    <row r="390" spans="1:21">
      <c r="A390" s="2" t="str">
        <f>K390&amp;MID(L:L,15,4)</f>
        <v/>
      </c>
      <c r="U390">
        <f t="shared" si="26"/>
        <v>0</v>
      </c>
    </row>
    <row r="391" spans="1:21">
      <c r="A391" s="2" t="str">
        <f>K391&amp;MID(L:L,15,4)</f>
        <v/>
      </c>
      <c r="U391">
        <f t="shared" si="26"/>
        <v>0</v>
      </c>
    </row>
    <row r="392" spans="1:21">
      <c r="A392" s="2" t="str">
        <f>K392&amp;MID(L:L,15,4)</f>
        <v/>
      </c>
      <c r="U392">
        <f t="shared" si="26"/>
        <v>0</v>
      </c>
    </row>
    <row r="393" spans="1:21">
      <c r="A393" s="2" t="str">
        <f>K393&amp;MID(L:L,15,4)</f>
        <v/>
      </c>
      <c r="U393">
        <f t="shared" si="26"/>
        <v>0</v>
      </c>
    </row>
    <row r="394" spans="1:21">
      <c r="A394" s="2" t="str">
        <f>K394&amp;MID(L:L,15,4)</f>
        <v/>
      </c>
      <c r="U394">
        <f t="shared" si="26"/>
        <v>0</v>
      </c>
    </row>
    <row r="395" spans="1:21">
      <c r="A395" s="2" t="str">
        <f>K395&amp;MID(L:L,15,4)</f>
        <v/>
      </c>
      <c r="U395">
        <f t="shared" si="26"/>
        <v>0</v>
      </c>
    </row>
    <row r="396" spans="1:21">
      <c r="A396" s="2" t="str">
        <f>K396&amp;MID(L:L,15,4)</f>
        <v/>
      </c>
      <c r="U396">
        <f t="shared" si="26"/>
        <v>0</v>
      </c>
    </row>
    <row r="397" spans="1:21">
      <c r="A397" s="2" t="str">
        <f>K397&amp;MID(L:L,15,4)</f>
        <v/>
      </c>
      <c r="U397">
        <f t="shared" si="26"/>
        <v>0</v>
      </c>
    </row>
    <row r="398" spans="1:21">
      <c r="A398" s="2" t="str">
        <f>K398&amp;MID(L:L,15,4)</f>
        <v/>
      </c>
      <c r="U398">
        <f t="shared" si="26"/>
        <v>0</v>
      </c>
    </row>
    <row r="399" spans="1:21">
      <c r="A399" s="2" t="str">
        <f>K399&amp;MID(L:L,15,4)</f>
        <v/>
      </c>
      <c r="U399">
        <f t="shared" si="26"/>
        <v>0</v>
      </c>
    </row>
    <row r="400" spans="1:21">
      <c r="A400" s="2" t="str">
        <f>K400&amp;MID(L:L,15,4)</f>
        <v/>
      </c>
      <c r="U400">
        <f t="shared" si="26"/>
        <v>0</v>
      </c>
    </row>
    <row r="401" spans="1:21">
      <c r="A401" s="2" t="str">
        <f>K401&amp;MID(L:L,15,4)</f>
        <v/>
      </c>
      <c r="U401">
        <f t="shared" si="26"/>
        <v>0</v>
      </c>
    </row>
    <row r="402" spans="1:21">
      <c r="A402" s="2" t="str">
        <f>K402&amp;MID(L:L,15,4)</f>
        <v/>
      </c>
      <c r="U402">
        <f t="shared" si="26"/>
        <v>0</v>
      </c>
    </row>
    <row r="403" spans="1:21">
      <c r="A403" s="2" t="str">
        <f>K403&amp;MID(L:L,15,4)</f>
        <v/>
      </c>
      <c r="U403">
        <f t="shared" si="26"/>
        <v>0</v>
      </c>
    </row>
    <row r="404" spans="1:21">
      <c r="A404" s="2" t="str">
        <f>K404&amp;MID(L:L,15,4)</f>
        <v/>
      </c>
      <c r="U404">
        <f t="shared" si="26"/>
        <v>0</v>
      </c>
    </row>
    <row r="405" spans="1:21">
      <c r="A405" s="2" t="str">
        <f>K405&amp;MID(L:L,15,4)</f>
        <v/>
      </c>
      <c r="U405">
        <f t="shared" si="26"/>
        <v>0</v>
      </c>
    </row>
    <row r="406" spans="1:21">
      <c r="A406" s="2" t="str">
        <f>K406&amp;MID(L:L,15,4)</f>
        <v/>
      </c>
      <c r="U406">
        <f t="shared" si="26"/>
        <v>0</v>
      </c>
    </row>
    <row r="407" spans="1:21">
      <c r="A407" s="2" t="str">
        <f>K407&amp;MID(L:L,15,4)</f>
        <v/>
      </c>
      <c r="U407">
        <f t="shared" si="26"/>
        <v>0</v>
      </c>
    </row>
    <row r="408" spans="1:21">
      <c r="A408" s="2" t="str">
        <f>K408&amp;MID(L:L,15,4)</f>
        <v/>
      </c>
      <c r="U408">
        <f t="shared" si="26"/>
        <v>0</v>
      </c>
    </row>
    <row r="409" spans="1:21">
      <c r="A409" s="2" t="str">
        <f>K409&amp;MID(L:L,15,4)</f>
        <v/>
      </c>
      <c r="U409">
        <f t="shared" si="26"/>
        <v>0</v>
      </c>
    </row>
    <row r="410" spans="1:21">
      <c r="A410" s="2" t="str">
        <f>K410&amp;MID(L:L,15,4)</f>
        <v/>
      </c>
      <c r="U410">
        <f t="shared" si="26"/>
        <v>0</v>
      </c>
    </row>
    <row r="411" spans="1:21">
      <c r="A411" s="2" t="str">
        <f>K411&amp;MID(L:L,15,4)</f>
        <v/>
      </c>
      <c r="U411">
        <f t="shared" si="26"/>
        <v>0</v>
      </c>
    </row>
    <row r="412" spans="1:21">
      <c r="A412" s="2" t="str">
        <f>K412&amp;MID(L:L,15,4)</f>
        <v/>
      </c>
      <c r="U412">
        <f t="shared" si="26"/>
        <v>0</v>
      </c>
    </row>
    <row r="413" spans="1:21">
      <c r="A413" s="2" t="str">
        <f>K413&amp;MID(L:L,15,4)</f>
        <v/>
      </c>
      <c r="U413">
        <f t="shared" si="26"/>
        <v>0</v>
      </c>
    </row>
    <row r="414" spans="1:21">
      <c r="A414" s="2" t="str">
        <f>K414&amp;MID(L:L,15,4)</f>
        <v/>
      </c>
      <c r="U414">
        <f t="shared" si="26"/>
        <v>0</v>
      </c>
    </row>
    <row r="415" spans="1:21">
      <c r="A415" s="2" t="str">
        <f>K415&amp;MID(L:L,15,4)</f>
        <v/>
      </c>
      <c r="U415">
        <f t="shared" si="26"/>
        <v>0</v>
      </c>
    </row>
    <row r="416" spans="1:21">
      <c r="A416" s="2" t="str">
        <f>K416&amp;MID(L:L,15,4)</f>
        <v/>
      </c>
      <c r="U416">
        <f t="shared" si="26"/>
        <v>0</v>
      </c>
    </row>
    <row r="417" spans="1:21">
      <c r="A417" s="2" t="str">
        <f>K417&amp;MID(L:L,15,4)</f>
        <v/>
      </c>
      <c r="U417">
        <f t="shared" si="26"/>
        <v>0</v>
      </c>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289" workbookViewId="0">
      <selection activeCell="M273" sqref="M273"/>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
      </c>
      <c r="B2" s="7"/>
      <c r="C2" s="7"/>
      <c r="D2" s="7"/>
      <c r="E2" s="7"/>
      <c r="F2" s="7"/>
      <c r="G2" s="7"/>
      <c r="H2" s="7"/>
      <c r="I2" s="7"/>
      <c r="J2" s="7"/>
      <c r="K2" s="7"/>
      <c r="L2" s="7"/>
      <c r="M2" s="7"/>
      <c r="N2" s="7"/>
      <c r="O2" s="11"/>
      <c r="P2" s="11"/>
      <c r="Q2" s="11"/>
      <c r="R2" s="11"/>
      <c r="S2" s="11"/>
      <c r="U2">
        <f>S2</f>
        <v>0</v>
      </c>
    </row>
    <row r="3" spans="1:21">
      <c r="A3" s="2" t="str">
        <f>K3&amp;MID(L:L,15,4)</f>
        <v/>
      </c>
      <c r="B3" s="7"/>
      <c r="C3" s="7"/>
      <c r="D3" s="7"/>
      <c r="E3" s="7"/>
      <c r="F3" s="7"/>
      <c r="G3" s="7"/>
      <c r="H3" s="7"/>
      <c r="I3" s="7"/>
      <c r="J3" s="7"/>
      <c r="K3" s="7"/>
      <c r="L3" s="7"/>
      <c r="M3" s="7"/>
      <c r="N3" s="7"/>
      <c r="O3" s="11"/>
      <c r="P3" s="11"/>
      <c r="Q3" s="11"/>
      <c r="R3" s="11"/>
      <c r="S3" s="11"/>
      <c r="U3">
        <f t="shared" ref="U3:U66" si="0">S3</f>
        <v>0</v>
      </c>
    </row>
    <row r="4" spans="1:21">
      <c r="A4" s="2" t="str">
        <f>K4&amp;MID(L:L,15,4)</f>
        <v/>
      </c>
      <c r="B4" s="7"/>
      <c r="C4" s="7"/>
      <c r="D4" s="7"/>
      <c r="E4" s="7"/>
      <c r="F4" s="7"/>
      <c r="G4" s="7"/>
      <c r="H4" s="7"/>
      <c r="I4" s="7"/>
      <c r="J4" s="7"/>
      <c r="K4" s="7"/>
      <c r="L4" s="7"/>
      <c r="M4" s="7"/>
      <c r="N4" s="7"/>
      <c r="O4" s="11"/>
      <c r="P4" s="11"/>
      <c r="Q4" s="11"/>
      <c r="R4" s="11"/>
      <c r="S4" s="11"/>
      <c r="U4">
        <f t="shared" si="0"/>
        <v>0</v>
      </c>
    </row>
    <row r="5" spans="1:21">
      <c r="A5" s="2" t="str">
        <f>K5&amp;MID(L:L,15,4)</f>
        <v/>
      </c>
      <c r="B5" s="7"/>
      <c r="C5" s="7"/>
      <c r="D5" s="7"/>
      <c r="E5" s="7"/>
      <c r="F5" s="7"/>
      <c r="G5" s="7"/>
      <c r="H5" s="7"/>
      <c r="I5" s="7"/>
      <c r="J5" s="7"/>
      <c r="K5" s="7"/>
      <c r="L5" s="7"/>
      <c r="M5" s="7"/>
      <c r="N5" s="7"/>
      <c r="O5" s="11"/>
      <c r="P5" s="11"/>
      <c r="Q5" s="11"/>
      <c r="R5" s="11"/>
      <c r="S5" s="11"/>
      <c r="U5">
        <f t="shared" si="0"/>
        <v>0</v>
      </c>
    </row>
    <row r="6" spans="1:21">
      <c r="A6" s="2" t="str">
        <f>K6&amp;MID(L:L,15,4)</f>
        <v/>
      </c>
      <c r="B6" s="7"/>
      <c r="C6" s="7"/>
      <c r="D6" s="7"/>
      <c r="E6" s="7"/>
      <c r="F6" s="7"/>
      <c r="G6" s="7"/>
      <c r="H6" s="7"/>
      <c r="I6" s="7"/>
      <c r="J6" s="7"/>
      <c r="K6" s="7"/>
      <c r="L6" s="7"/>
      <c r="M6" s="7"/>
      <c r="N6" s="7"/>
      <c r="O6" s="11"/>
      <c r="P6" s="11"/>
      <c r="Q6" s="11"/>
      <c r="R6" s="11"/>
      <c r="S6" s="11"/>
      <c r="U6">
        <f t="shared" si="0"/>
        <v>0</v>
      </c>
    </row>
    <row r="7" spans="1:21">
      <c r="A7" s="2" t="str">
        <f>K7&amp;MID(L:L,15,4)</f>
        <v/>
      </c>
      <c r="B7" s="7"/>
      <c r="C7" s="7"/>
      <c r="D7" s="7"/>
      <c r="E7" s="7"/>
      <c r="F7" s="7"/>
      <c r="G7" s="7"/>
      <c r="H7" s="7"/>
      <c r="I7" s="7"/>
      <c r="J7" s="7"/>
      <c r="K7" s="7"/>
      <c r="L7" s="7"/>
      <c r="M7" s="7"/>
      <c r="N7" s="7"/>
      <c r="O7" s="11"/>
      <c r="P7" s="11"/>
      <c r="Q7" s="11"/>
      <c r="R7" s="11"/>
      <c r="S7" s="11"/>
      <c r="U7">
        <f t="shared" si="0"/>
        <v>0</v>
      </c>
    </row>
    <row r="8" spans="1:21">
      <c r="A8" s="2" t="str">
        <f>K8&amp;MID(L:L,15,4)</f>
        <v/>
      </c>
      <c r="B8" s="7"/>
      <c r="C8" s="7"/>
      <c r="D8" s="7"/>
      <c r="E8" s="7"/>
      <c r="F8" s="7"/>
      <c r="G8" s="7"/>
      <c r="H8" s="7"/>
      <c r="I8" s="7"/>
      <c r="J8" s="7"/>
      <c r="K8" s="7"/>
      <c r="L8" s="7"/>
      <c r="M8" s="7"/>
      <c r="N8" s="7"/>
      <c r="O8" s="11"/>
      <c r="P8" s="11"/>
      <c r="Q8" s="11"/>
      <c r="R8" s="11"/>
      <c r="S8" s="11"/>
      <c r="U8">
        <f t="shared" si="0"/>
        <v>0</v>
      </c>
    </row>
    <row r="9" spans="1:21">
      <c r="A9" s="2" t="str">
        <f>K9&amp;MID(L:L,15,4)</f>
        <v/>
      </c>
      <c r="B9" s="7"/>
      <c r="C9" s="7"/>
      <c r="D9" s="7"/>
      <c r="E9" s="7"/>
      <c r="F9" s="7"/>
      <c r="G9" s="7"/>
      <c r="H9" s="7"/>
      <c r="I9" s="7"/>
      <c r="J9" s="7"/>
      <c r="K9" s="7"/>
      <c r="L9" s="7"/>
      <c r="M9" s="7"/>
      <c r="N9" s="7"/>
      <c r="O9" s="11"/>
      <c r="P9" s="11"/>
      <c r="Q9" s="11"/>
      <c r="R9" s="11"/>
      <c r="S9" s="11"/>
      <c r="U9">
        <f t="shared" si="0"/>
        <v>0</v>
      </c>
    </row>
    <row r="10" spans="1:21">
      <c r="A10" s="2" t="str">
        <f>K10&amp;MID(L:L,15,4)</f>
        <v/>
      </c>
      <c r="B10" s="7"/>
      <c r="C10" s="7"/>
      <c r="D10" s="7"/>
      <c r="E10" s="7"/>
      <c r="F10" s="7"/>
      <c r="G10" s="7"/>
      <c r="H10" s="7"/>
      <c r="I10" s="7"/>
      <c r="J10" s="7"/>
      <c r="K10" s="7"/>
      <c r="L10" s="7"/>
      <c r="M10" s="7"/>
      <c r="N10" s="7"/>
      <c r="O10" s="11"/>
      <c r="P10" s="11"/>
      <c r="Q10" s="11"/>
      <c r="R10" s="11"/>
      <c r="S10" s="11"/>
      <c r="U10">
        <f t="shared" si="0"/>
        <v>0</v>
      </c>
    </row>
    <row r="11" spans="1:21">
      <c r="A11" s="2" t="str">
        <f>K11&amp;MID(L:L,15,4)</f>
        <v/>
      </c>
      <c r="B11" s="7"/>
      <c r="C11" s="7"/>
      <c r="D11" s="7"/>
      <c r="E11" s="7"/>
      <c r="F11" s="7"/>
      <c r="G11" s="7"/>
      <c r="H11" s="7"/>
      <c r="I11" s="7"/>
      <c r="J11" s="7"/>
      <c r="K11" s="7"/>
      <c r="L11" s="7"/>
      <c r="M11" s="7"/>
      <c r="N11" s="7"/>
      <c r="O11" s="11"/>
      <c r="P11" s="11"/>
      <c r="Q11" s="11"/>
      <c r="R11" s="11"/>
      <c r="S11" s="11"/>
      <c r="U11">
        <f t="shared" si="0"/>
        <v>0</v>
      </c>
    </row>
    <row r="12" spans="1:21">
      <c r="A12" s="2" t="str">
        <f>K12&amp;MID(L:L,15,4)</f>
        <v/>
      </c>
      <c r="B12" s="7"/>
      <c r="C12" s="7"/>
      <c r="D12" s="7"/>
      <c r="E12" s="7"/>
      <c r="F12" s="7"/>
      <c r="G12" s="7"/>
      <c r="H12" s="7"/>
      <c r="I12" s="7"/>
      <c r="J12" s="7"/>
      <c r="K12" s="7"/>
      <c r="L12" s="7"/>
      <c r="M12" s="7"/>
      <c r="N12" s="7"/>
      <c r="O12" s="11"/>
      <c r="P12" s="11"/>
      <c r="Q12" s="11"/>
      <c r="R12" s="11"/>
      <c r="S12" s="11"/>
      <c r="U12">
        <f t="shared" si="0"/>
        <v>0</v>
      </c>
    </row>
    <row r="13" spans="1:21">
      <c r="A13" s="2" t="str">
        <f>K13&amp;MID(L:L,15,4)</f>
        <v/>
      </c>
      <c r="B13" s="7"/>
      <c r="C13" s="7"/>
      <c r="D13" s="7"/>
      <c r="E13" s="7"/>
      <c r="F13" s="7"/>
      <c r="G13" s="7"/>
      <c r="H13" s="7"/>
      <c r="I13" s="7"/>
      <c r="J13" s="7"/>
      <c r="K13" s="7"/>
      <c r="L13" s="7"/>
      <c r="M13" s="7"/>
      <c r="N13" s="7"/>
      <c r="O13" s="11"/>
      <c r="P13" s="11"/>
      <c r="Q13" s="11"/>
      <c r="R13" s="11"/>
      <c r="S13" s="11"/>
      <c r="U13">
        <f t="shared" si="0"/>
        <v>0</v>
      </c>
    </row>
    <row r="14" spans="1:21">
      <c r="A14" s="2" t="str">
        <f>K14&amp;MID(L:L,15,4)</f>
        <v/>
      </c>
      <c r="B14" s="7"/>
      <c r="C14" s="7"/>
      <c r="D14" s="7"/>
      <c r="E14" s="7"/>
      <c r="F14" s="7"/>
      <c r="G14" s="7"/>
      <c r="H14" s="7"/>
      <c r="I14" s="7"/>
      <c r="J14" s="7"/>
      <c r="K14" s="7"/>
      <c r="L14" s="7"/>
      <c r="M14" s="7"/>
      <c r="N14" s="7"/>
      <c r="O14" s="11"/>
      <c r="P14" s="11"/>
      <c r="Q14" s="11"/>
      <c r="R14" s="11"/>
      <c r="S14" s="11"/>
      <c r="U14">
        <f t="shared" si="0"/>
        <v>0</v>
      </c>
    </row>
    <row r="15" spans="1:21">
      <c r="A15" s="2" t="str">
        <f>K15&amp;MID(L:L,15,4)</f>
        <v/>
      </c>
      <c r="B15" s="7"/>
      <c r="C15" s="7"/>
      <c r="D15" s="7"/>
      <c r="E15" s="7"/>
      <c r="F15" s="7"/>
      <c r="G15" s="7"/>
      <c r="H15" s="7"/>
      <c r="I15" s="7"/>
      <c r="J15" s="7"/>
      <c r="K15" s="7"/>
      <c r="L15" s="7"/>
      <c r="M15" s="7"/>
      <c r="N15" s="7"/>
      <c r="O15" s="11"/>
      <c r="P15" s="11"/>
      <c r="Q15" s="11"/>
      <c r="R15" s="11"/>
      <c r="S15" s="11"/>
      <c r="U15">
        <f t="shared" si="0"/>
        <v>0</v>
      </c>
    </row>
    <row r="16" spans="1:21">
      <c r="A16" s="2" t="str">
        <f>K16&amp;MID(L:L,15,4)</f>
        <v/>
      </c>
      <c r="B16" s="7"/>
      <c r="C16" s="7"/>
      <c r="D16" s="7"/>
      <c r="E16" s="7"/>
      <c r="F16" s="7"/>
      <c r="G16" s="7"/>
      <c r="H16" s="7"/>
      <c r="I16" s="7"/>
      <c r="J16" s="7"/>
      <c r="K16" s="7"/>
      <c r="L16" s="7"/>
      <c r="M16" s="7"/>
      <c r="N16" s="7"/>
      <c r="O16" s="11"/>
      <c r="P16" s="11"/>
      <c r="Q16" s="11"/>
      <c r="R16" s="11"/>
      <c r="S16" s="11"/>
      <c r="U16">
        <f t="shared" si="0"/>
        <v>0</v>
      </c>
    </row>
    <row r="17" spans="1:21">
      <c r="A17" s="2" t="str">
        <f>K17&amp;MID(L:L,15,4)</f>
        <v/>
      </c>
      <c r="B17" s="7"/>
      <c r="C17" s="7"/>
      <c r="D17" s="7"/>
      <c r="E17" s="7"/>
      <c r="F17" s="7"/>
      <c r="G17" s="7"/>
      <c r="H17" s="7"/>
      <c r="I17" s="7"/>
      <c r="J17" s="7"/>
      <c r="K17" s="7"/>
      <c r="L17" s="7"/>
      <c r="M17" s="7"/>
      <c r="N17" s="7"/>
      <c r="O17" s="11"/>
      <c r="P17" s="11"/>
      <c r="Q17" s="11"/>
      <c r="R17" s="11"/>
      <c r="S17" s="11"/>
      <c r="U17">
        <f t="shared" si="0"/>
        <v>0</v>
      </c>
    </row>
    <row r="18" spans="1:21">
      <c r="A18" s="2" t="str">
        <f>K18&amp;MID(L:L,15,4)</f>
        <v/>
      </c>
      <c r="B18" s="7"/>
      <c r="C18" s="7"/>
      <c r="D18" s="7"/>
      <c r="E18" s="7"/>
      <c r="F18" s="7"/>
      <c r="G18" s="7"/>
      <c r="H18" s="7"/>
      <c r="I18" s="7"/>
      <c r="J18" s="7"/>
      <c r="K18" s="7"/>
      <c r="L18" s="7"/>
      <c r="M18" s="7"/>
      <c r="N18" s="7"/>
      <c r="O18" s="11"/>
      <c r="P18" s="11"/>
      <c r="Q18" s="11"/>
      <c r="R18" s="11"/>
      <c r="S18" s="11"/>
      <c r="U18">
        <f t="shared" si="0"/>
        <v>0</v>
      </c>
    </row>
    <row r="19" spans="1:21">
      <c r="A19" s="2" t="str">
        <f>K19&amp;MID(L:L,15,4)</f>
        <v/>
      </c>
      <c r="B19" s="7"/>
      <c r="C19" s="7"/>
      <c r="D19" s="7"/>
      <c r="E19" s="7"/>
      <c r="F19" s="7"/>
      <c r="G19" s="7"/>
      <c r="H19" s="7"/>
      <c r="I19" s="7"/>
      <c r="J19" s="7"/>
      <c r="K19" s="7"/>
      <c r="L19" s="7"/>
      <c r="M19" s="7"/>
      <c r="N19" s="7"/>
      <c r="O19" s="11"/>
      <c r="P19" s="11"/>
      <c r="Q19" s="11"/>
      <c r="R19" s="11"/>
      <c r="S19" s="11"/>
      <c r="U19">
        <f t="shared" si="0"/>
        <v>0</v>
      </c>
    </row>
    <row r="20" spans="1:21">
      <c r="A20" s="2" t="str">
        <f>K20&amp;MID(L:L,15,4)</f>
        <v/>
      </c>
      <c r="B20" s="7"/>
      <c r="C20" s="7"/>
      <c r="D20" s="7"/>
      <c r="E20" s="7"/>
      <c r="F20" s="7"/>
      <c r="G20" s="7"/>
      <c r="H20" s="7"/>
      <c r="I20" s="7"/>
      <c r="J20" s="7"/>
      <c r="K20" s="7"/>
      <c r="L20" s="7"/>
      <c r="M20" s="7"/>
      <c r="N20" s="7"/>
      <c r="O20" s="11"/>
      <c r="P20" s="11"/>
      <c r="Q20" s="11"/>
      <c r="R20" s="11"/>
      <c r="S20" s="11"/>
      <c r="U20">
        <f t="shared" si="0"/>
        <v>0</v>
      </c>
    </row>
    <row r="21" spans="1:21">
      <c r="A21" s="2" t="str">
        <f>K21&amp;MID(L:L,15,4)</f>
        <v/>
      </c>
      <c r="B21" s="7"/>
      <c r="C21" s="7"/>
      <c r="D21" s="7"/>
      <c r="E21" s="7"/>
      <c r="F21" s="7"/>
      <c r="G21" s="7"/>
      <c r="H21" s="7"/>
      <c r="I21" s="7"/>
      <c r="J21" s="7"/>
      <c r="K21" s="7"/>
      <c r="L21" s="7"/>
      <c r="M21" s="7"/>
      <c r="N21" s="7"/>
      <c r="O21" s="11"/>
      <c r="P21" s="11"/>
      <c r="Q21" s="11"/>
      <c r="R21" s="11"/>
      <c r="S21" s="11"/>
      <c r="U21">
        <f t="shared" si="0"/>
        <v>0</v>
      </c>
    </row>
    <row r="22" spans="1:21">
      <c r="A22" s="2" t="str">
        <f>K22&amp;MID(L:L,15,4)</f>
        <v/>
      </c>
      <c r="B22" s="7"/>
      <c r="C22" s="7"/>
      <c r="D22" s="7"/>
      <c r="E22" s="7"/>
      <c r="F22" s="7"/>
      <c r="G22" s="7"/>
      <c r="H22" s="7"/>
      <c r="I22" s="7"/>
      <c r="J22" s="7"/>
      <c r="K22" s="7"/>
      <c r="L22" s="7"/>
      <c r="M22" s="7"/>
      <c r="N22" s="7"/>
      <c r="O22" s="11"/>
      <c r="P22" s="11"/>
      <c r="Q22" s="11"/>
      <c r="R22" s="11"/>
      <c r="S22" s="11"/>
      <c r="U22">
        <f t="shared" si="0"/>
        <v>0</v>
      </c>
    </row>
    <row r="23" spans="1:21">
      <c r="A23" s="2" t="str">
        <f>K23&amp;MID(L:L,15,4)</f>
        <v/>
      </c>
      <c r="B23" s="7"/>
      <c r="C23" s="7"/>
      <c r="D23" s="7"/>
      <c r="E23" s="7"/>
      <c r="F23" s="7"/>
      <c r="G23" s="7"/>
      <c r="H23" s="7"/>
      <c r="I23" s="7"/>
      <c r="J23" s="7"/>
      <c r="K23" s="7"/>
      <c r="L23" s="7"/>
      <c r="M23" s="7"/>
      <c r="N23" s="7"/>
      <c r="O23" s="11"/>
      <c r="P23" s="11"/>
      <c r="Q23" s="11"/>
      <c r="R23" s="11"/>
      <c r="S23" s="11"/>
      <c r="U23">
        <f t="shared" si="0"/>
        <v>0</v>
      </c>
    </row>
    <row r="24" spans="1:21">
      <c r="A24" s="2" t="str">
        <f>K24&amp;MID(L:L,15,4)</f>
        <v/>
      </c>
      <c r="B24" s="7"/>
      <c r="C24" s="7"/>
      <c r="D24" s="7"/>
      <c r="E24" s="7"/>
      <c r="F24" s="7"/>
      <c r="G24" s="7"/>
      <c r="H24" s="7"/>
      <c r="I24" s="7"/>
      <c r="J24" s="7"/>
      <c r="K24" s="7"/>
      <c r="L24" s="7"/>
      <c r="M24" s="7"/>
      <c r="N24" s="7"/>
      <c r="O24" s="11"/>
      <c r="P24" s="11"/>
      <c r="Q24" s="11"/>
      <c r="R24" s="11"/>
      <c r="S24" s="11"/>
      <c r="U24">
        <f t="shared" si="0"/>
        <v>0</v>
      </c>
    </row>
    <row r="25" spans="1:21">
      <c r="A25" s="2" t="str">
        <f>K25&amp;MID(L:L,15,4)</f>
        <v/>
      </c>
      <c r="B25" s="7"/>
      <c r="C25" s="7"/>
      <c r="D25" s="7"/>
      <c r="E25" s="7"/>
      <c r="F25" s="7"/>
      <c r="G25" s="7"/>
      <c r="H25" s="7"/>
      <c r="I25" s="7"/>
      <c r="J25" s="7"/>
      <c r="K25" s="7"/>
      <c r="L25" s="7"/>
      <c r="M25" s="7"/>
      <c r="N25" s="7"/>
      <c r="O25" s="11"/>
      <c r="P25" s="11"/>
      <c r="Q25" s="11"/>
      <c r="R25" s="11"/>
      <c r="S25" s="11"/>
      <c r="U25">
        <f t="shared" si="0"/>
        <v>0</v>
      </c>
    </row>
    <row r="26" spans="1:21">
      <c r="A26" s="2" t="str">
        <f>K26&amp;MID(L:L,15,4)</f>
        <v/>
      </c>
      <c r="B26" s="7"/>
      <c r="C26" s="7"/>
      <c r="D26" s="7"/>
      <c r="E26" s="7"/>
      <c r="F26" s="7"/>
      <c r="G26" s="7"/>
      <c r="H26" s="7"/>
      <c r="I26" s="7"/>
      <c r="J26" s="7"/>
      <c r="K26" s="7"/>
      <c r="L26" s="7"/>
      <c r="M26" s="7"/>
      <c r="N26" s="7"/>
      <c r="O26" s="11"/>
      <c r="P26" s="11"/>
      <c r="Q26" s="11"/>
      <c r="R26" s="11"/>
      <c r="S26" s="11"/>
      <c r="U26">
        <f t="shared" si="0"/>
        <v>0</v>
      </c>
    </row>
    <row r="27" spans="1:21">
      <c r="A27" s="2" t="str">
        <f>K27&amp;MID(L:L,15,4)</f>
        <v/>
      </c>
      <c r="B27" s="7"/>
      <c r="C27" s="7"/>
      <c r="D27" s="7"/>
      <c r="E27" s="7"/>
      <c r="F27" s="7"/>
      <c r="G27" s="7"/>
      <c r="H27" s="7"/>
      <c r="I27" s="7"/>
      <c r="J27" s="7"/>
      <c r="K27" s="7"/>
      <c r="L27" s="7"/>
      <c r="M27" s="7"/>
      <c r="N27" s="7"/>
      <c r="O27" s="11"/>
      <c r="P27" s="11"/>
      <c r="Q27" s="11"/>
      <c r="R27" s="11"/>
      <c r="S27" s="11"/>
      <c r="U27">
        <f t="shared" si="0"/>
        <v>0</v>
      </c>
    </row>
    <row r="28" spans="1:21">
      <c r="A28" s="2" t="str">
        <f>K28&amp;MID(L:L,15,4)</f>
        <v/>
      </c>
      <c r="B28" s="7"/>
      <c r="C28" s="7"/>
      <c r="D28" s="7"/>
      <c r="E28" s="7"/>
      <c r="F28" s="7"/>
      <c r="G28" s="7"/>
      <c r="H28" s="7"/>
      <c r="I28" s="7"/>
      <c r="J28" s="7"/>
      <c r="K28" s="7"/>
      <c r="L28" s="7"/>
      <c r="M28" s="7"/>
      <c r="N28" s="7"/>
      <c r="O28" s="11"/>
      <c r="P28" s="11"/>
      <c r="Q28" s="11"/>
      <c r="R28" s="11"/>
      <c r="S28" s="11"/>
      <c r="U28">
        <f t="shared" si="0"/>
        <v>0</v>
      </c>
    </row>
    <row r="29" spans="1:21">
      <c r="A29" s="2" t="str">
        <f>K29&amp;MID(L:L,15,4)</f>
        <v/>
      </c>
      <c r="B29" s="7"/>
      <c r="C29" s="7"/>
      <c r="D29" s="7"/>
      <c r="E29" s="7"/>
      <c r="F29" s="7"/>
      <c r="G29" s="7"/>
      <c r="H29" s="7"/>
      <c r="I29" s="7"/>
      <c r="J29" s="7"/>
      <c r="K29" s="7"/>
      <c r="L29" s="7"/>
      <c r="M29" s="7"/>
      <c r="N29" s="7"/>
      <c r="O29" s="11"/>
      <c r="P29" s="11"/>
      <c r="Q29" s="11"/>
      <c r="R29" s="11"/>
      <c r="S29" s="11"/>
      <c r="U29">
        <f t="shared" si="0"/>
        <v>0</v>
      </c>
    </row>
    <row r="30" spans="1:21">
      <c r="A30" s="2" t="str">
        <f>K30&amp;MID(L:L,15,4)</f>
        <v/>
      </c>
      <c r="B30" s="7"/>
      <c r="C30" s="7"/>
      <c r="D30" s="7"/>
      <c r="E30" s="7"/>
      <c r="F30" s="7"/>
      <c r="G30" s="7"/>
      <c r="H30" s="7"/>
      <c r="I30" s="7"/>
      <c r="J30" s="7"/>
      <c r="K30" s="7"/>
      <c r="L30" s="7"/>
      <c r="M30" s="7"/>
      <c r="N30" s="7"/>
      <c r="O30" s="11"/>
      <c r="P30" s="11"/>
      <c r="Q30" s="11"/>
      <c r="R30" s="11"/>
      <c r="S30" s="11"/>
      <c r="U30">
        <f t="shared" si="0"/>
        <v>0</v>
      </c>
    </row>
    <row r="31" spans="1:21">
      <c r="A31" s="2" t="str">
        <f>K31&amp;MID(L:L,15,4)</f>
        <v/>
      </c>
      <c r="B31" s="7"/>
      <c r="C31" s="7"/>
      <c r="D31" s="7"/>
      <c r="E31" s="7"/>
      <c r="F31" s="7"/>
      <c r="G31" s="7"/>
      <c r="H31" s="7"/>
      <c r="I31" s="7"/>
      <c r="J31" s="7"/>
      <c r="K31" s="7"/>
      <c r="L31" s="7"/>
      <c r="M31" s="7"/>
      <c r="N31" s="7"/>
      <c r="O31" s="11"/>
      <c r="P31" s="11"/>
      <c r="Q31" s="11"/>
      <c r="R31" s="11"/>
      <c r="S31" s="11"/>
      <c r="U31">
        <f t="shared" si="0"/>
        <v>0</v>
      </c>
    </row>
    <row r="32" spans="1:21">
      <c r="A32" s="2" t="str">
        <f>K32&amp;MID(L:L,15,4)</f>
        <v/>
      </c>
      <c r="B32" s="7"/>
      <c r="C32" s="7"/>
      <c r="D32" s="7"/>
      <c r="E32" s="7"/>
      <c r="F32" s="7"/>
      <c r="G32" s="7"/>
      <c r="H32" s="7"/>
      <c r="I32" s="7"/>
      <c r="J32" s="7"/>
      <c r="K32" s="7"/>
      <c r="L32" s="7"/>
      <c r="M32" s="7"/>
      <c r="N32" s="7"/>
      <c r="O32" s="11"/>
      <c r="P32" s="11"/>
      <c r="Q32" s="11"/>
      <c r="R32" s="11"/>
      <c r="S32" s="11"/>
      <c r="U32">
        <f t="shared" si="0"/>
        <v>0</v>
      </c>
    </row>
    <row r="33" spans="1:21">
      <c r="A33" s="2" t="str">
        <f>K33&amp;MID(L:L,15,4)</f>
        <v/>
      </c>
      <c r="B33" s="7"/>
      <c r="C33" s="7"/>
      <c r="D33" s="7"/>
      <c r="E33" s="7"/>
      <c r="F33" s="7"/>
      <c r="G33" s="7"/>
      <c r="H33" s="7"/>
      <c r="I33" s="7"/>
      <c r="J33" s="7"/>
      <c r="K33" s="7"/>
      <c r="L33" s="7"/>
      <c r="M33" s="7"/>
      <c r="N33" s="7"/>
      <c r="O33" s="11"/>
      <c r="P33" s="11"/>
      <c r="Q33" s="11"/>
      <c r="R33" s="11"/>
      <c r="S33" s="11"/>
      <c r="U33">
        <f t="shared" si="0"/>
        <v>0</v>
      </c>
    </row>
    <row r="34" spans="1:21">
      <c r="A34" s="2" t="str">
        <f>K34&amp;MID(L:L,15,4)</f>
        <v/>
      </c>
      <c r="B34" s="7"/>
      <c r="C34" s="7"/>
      <c r="D34" s="7"/>
      <c r="E34" s="7"/>
      <c r="F34" s="7"/>
      <c r="G34" s="7"/>
      <c r="H34" s="7"/>
      <c r="I34" s="7"/>
      <c r="J34" s="7"/>
      <c r="K34" s="7"/>
      <c r="L34" s="7"/>
      <c r="M34" s="7"/>
      <c r="N34" s="7"/>
      <c r="O34" s="11"/>
      <c r="P34" s="11"/>
      <c r="Q34" s="11"/>
      <c r="R34" s="11"/>
      <c r="S34" s="11"/>
      <c r="U34">
        <f t="shared" si="0"/>
        <v>0</v>
      </c>
    </row>
    <row r="35" spans="1:21">
      <c r="A35" s="2" t="str">
        <f>K35&amp;MID(L:L,15,4)</f>
        <v/>
      </c>
      <c r="B35" s="7"/>
      <c r="C35" s="7"/>
      <c r="D35" s="7"/>
      <c r="E35" s="7"/>
      <c r="F35" s="7"/>
      <c r="G35" s="7"/>
      <c r="H35" s="7"/>
      <c r="I35" s="7"/>
      <c r="J35" s="7"/>
      <c r="K35" s="7"/>
      <c r="L35" s="7"/>
      <c r="M35" s="7"/>
      <c r="N35" s="7"/>
      <c r="O35" s="11"/>
      <c r="P35" s="11"/>
      <c r="Q35" s="11"/>
      <c r="R35" s="11"/>
      <c r="S35" s="11"/>
      <c r="U35">
        <f t="shared" si="0"/>
        <v>0</v>
      </c>
    </row>
    <row r="36" spans="1:21">
      <c r="A36" s="2" t="str">
        <f>K36&amp;MID(L:L,15,4)</f>
        <v/>
      </c>
      <c r="B36" s="7"/>
      <c r="C36" s="7"/>
      <c r="D36" s="7"/>
      <c r="E36" s="7"/>
      <c r="F36" s="7"/>
      <c r="G36" s="7"/>
      <c r="H36" s="7"/>
      <c r="I36" s="7"/>
      <c r="J36" s="7"/>
      <c r="K36" s="7"/>
      <c r="L36" s="7"/>
      <c r="M36" s="7"/>
      <c r="N36" s="7"/>
      <c r="O36" s="11"/>
      <c r="P36" s="11"/>
      <c r="Q36" s="11"/>
      <c r="R36" s="11"/>
      <c r="S36" s="11"/>
      <c r="U36">
        <f t="shared" si="0"/>
        <v>0</v>
      </c>
    </row>
    <row r="37" spans="1:21">
      <c r="A37" s="2" t="str">
        <f>K37&amp;MID(L:L,15,4)</f>
        <v/>
      </c>
      <c r="B37" s="7"/>
      <c r="C37" s="7"/>
      <c r="D37" s="7"/>
      <c r="E37" s="7"/>
      <c r="F37" s="7"/>
      <c r="G37" s="7"/>
      <c r="H37" s="7"/>
      <c r="I37" s="7"/>
      <c r="J37" s="7"/>
      <c r="K37" s="7"/>
      <c r="L37" s="7"/>
      <c r="M37" s="7"/>
      <c r="N37" s="7"/>
      <c r="O37" s="11"/>
      <c r="P37" s="11"/>
      <c r="Q37" s="11"/>
      <c r="R37" s="11"/>
      <c r="S37" s="11"/>
      <c r="U37">
        <f t="shared" si="0"/>
        <v>0</v>
      </c>
    </row>
    <row r="38" spans="1:21">
      <c r="A38" s="2" t="str">
        <f>K38&amp;MID(L:L,15,4)</f>
        <v/>
      </c>
      <c r="B38" s="7"/>
      <c r="C38" s="7"/>
      <c r="D38" s="7"/>
      <c r="E38" s="7"/>
      <c r="F38" s="7"/>
      <c r="G38" s="7"/>
      <c r="H38" s="7"/>
      <c r="I38" s="7"/>
      <c r="J38" s="7"/>
      <c r="K38" s="7"/>
      <c r="L38" s="7"/>
      <c r="M38" s="7"/>
      <c r="N38" s="7"/>
      <c r="O38" s="11"/>
      <c r="P38" s="11"/>
      <c r="Q38" s="11"/>
      <c r="R38" s="11"/>
      <c r="S38" s="11"/>
      <c r="U38">
        <f t="shared" si="0"/>
        <v>0</v>
      </c>
    </row>
    <row r="39" spans="1:21">
      <c r="A39" s="2" t="str">
        <f>K39&amp;MID(L:L,15,4)</f>
        <v/>
      </c>
      <c r="B39" s="7"/>
      <c r="C39" s="7"/>
      <c r="D39" s="7"/>
      <c r="E39" s="7"/>
      <c r="F39" s="7"/>
      <c r="G39" s="7"/>
      <c r="H39" s="7"/>
      <c r="I39" s="7"/>
      <c r="J39" s="7"/>
      <c r="K39" s="7"/>
      <c r="L39" s="7"/>
      <c r="M39" s="7"/>
      <c r="N39" s="7"/>
      <c r="O39" s="11"/>
      <c r="P39" s="11"/>
      <c r="Q39" s="11"/>
      <c r="R39" s="11"/>
      <c r="S39" s="11"/>
      <c r="U39">
        <f t="shared" si="0"/>
        <v>0</v>
      </c>
    </row>
    <row r="40" spans="1:21">
      <c r="A40" s="2" t="str">
        <f>K40&amp;MID(L:L,15,4)</f>
        <v/>
      </c>
      <c r="B40" s="7"/>
      <c r="C40" s="7"/>
      <c r="D40" s="7"/>
      <c r="E40" s="7"/>
      <c r="F40" s="7"/>
      <c r="G40" s="7"/>
      <c r="H40" s="7"/>
      <c r="I40" s="7"/>
      <c r="J40" s="7"/>
      <c r="K40" s="7"/>
      <c r="L40" s="7"/>
      <c r="M40" s="7"/>
      <c r="N40" s="7"/>
      <c r="O40" s="11"/>
      <c r="P40" s="11"/>
      <c r="Q40" s="11"/>
      <c r="R40" s="11"/>
      <c r="S40" s="11"/>
      <c r="U40">
        <f t="shared" si="0"/>
        <v>0</v>
      </c>
    </row>
    <row r="41" spans="1:21">
      <c r="A41" s="2" t="str">
        <f>K41&amp;MID(L:L,15,4)</f>
        <v/>
      </c>
      <c r="B41" s="7"/>
      <c r="C41" s="7"/>
      <c r="D41" s="7"/>
      <c r="E41" s="7"/>
      <c r="F41" s="7"/>
      <c r="G41" s="7"/>
      <c r="H41" s="7"/>
      <c r="I41" s="7"/>
      <c r="J41" s="7"/>
      <c r="K41" s="7"/>
      <c r="L41" s="7"/>
      <c r="M41" s="7"/>
      <c r="N41" s="7"/>
      <c r="O41" s="11"/>
      <c r="P41" s="11"/>
      <c r="Q41" s="11"/>
      <c r="R41" s="11"/>
      <c r="S41" s="11"/>
      <c r="U41">
        <f t="shared" si="0"/>
        <v>0</v>
      </c>
    </row>
    <row r="42" spans="1:21">
      <c r="A42" s="2" t="str">
        <f>K42&amp;MID(L:L,15,4)</f>
        <v/>
      </c>
      <c r="B42" s="7"/>
      <c r="C42" s="7"/>
      <c r="D42" s="7"/>
      <c r="E42" s="7"/>
      <c r="F42" s="7"/>
      <c r="G42" s="7"/>
      <c r="H42" s="7"/>
      <c r="I42" s="7"/>
      <c r="J42" s="7"/>
      <c r="K42" s="7"/>
      <c r="L42" s="7"/>
      <c r="M42" s="7"/>
      <c r="N42" s="7"/>
      <c r="O42" s="11"/>
      <c r="P42" s="11"/>
      <c r="Q42" s="11"/>
      <c r="R42" s="11"/>
      <c r="S42" s="11"/>
      <c r="U42">
        <f t="shared" si="0"/>
        <v>0</v>
      </c>
    </row>
    <row r="43" spans="1:21">
      <c r="A43" s="2" t="str">
        <f>K43&amp;MID(L:L,15,4)</f>
        <v/>
      </c>
      <c r="B43" s="7"/>
      <c r="C43" s="7"/>
      <c r="D43" s="7"/>
      <c r="E43" s="7"/>
      <c r="F43" s="7"/>
      <c r="G43" s="7"/>
      <c r="H43" s="7"/>
      <c r="I43" s="7"/>
      <c r="J43" s="7"/>
      <c r="K43" s="7"/>
      <c r="L43" s="7"/>
      <c r="M43" s="7"/>
      <c r="N43" s="7"/>
      <c r="O43" s="11"/>
      <c r="P43" s="11"/>
      <c r="Q43" s="11"/>
      <c r="R43" s="11"/>
      <c r="S43" s="11"/>
      <c r="U43">
        <f t="shared" si="0"/>
        <v>0</v>
      </c>
    </row>
    <row r="44" spans="1:21">
      <c r="A44" s="2" t="str">
        <f>K44&amp;MID(L:L,15,4)</f>
        <v/>
      </c>
      <c r="B44" s="7"/>
      <c r="C44" s="7"/>
      <c r="D44" s="7"/>
      <c r="E44" s="7"/>
      <c r="F44" s="7"/>
      <c r="G44" s="7"/>
      <c r="H44" s="7"/>
      <c r="I44" s="7"/>
      <c r="J44" s="7"/>
      <c r="K44" s="7"/>
      <c r="L44" s="7"/>
      <c r="M44" s="7"/>
      <c r="N44" s="7"/>
      <c r="O44" s="11"/>
      <c r="P44" s="11"/>
      <c r="Q44" s="11"/>
      <c r="R44" s="11"/>
      <c r="S44" s="11"/>
      <c r="U44">
        <f t="shared" si="0"/>
        <v>0</v>
      </c>
    </row>
    <row r="45" spans="1:21">
      <c r="A45" s="2" t="str">
        <f>K45&amp;MID(L:L,15,4)</f>
        <v/>
      </c>
      <c r="B45" s="7"/>
      <c r="C45" s="7"/>
      <c r="D45" s="7"/>
      <c r="E45" s="7"/>
      <c r="F45" s="7"/>
      <c r="G45" s="7"/>
      <c r="H45" s="7"/>
      <c r="I45" s="7"/>
      <c r="J45" s="7"/>
      <c r="K45" s="7"/>
      <c r="L45" s="7"/>
      <c r="M45" s="7"/>
      <c r="N45" s="7"/>
      <c r="O45" s="11"/>
      <c r="P45" s="11"/>
      <c r="Q45" s="11"/>
      <c r="R45" s="11"/>
      <c r="S45" s="11"/>
      <c r="U45">
        <f t="shared" si="0"/>
        <v>0</v>
      </c>
    </row>
    <row r="46" spans="1:21">
      <c r="A46" s="2" t="str">
        <f>K46&amp;MID(L:L,15,4)</f>
        <v/>
      </c>
      <c r="B46" s="7"/>
      <c r="C46" s="7"/>
      <c r="D46" s="7"/>
      <c r="E46" s="7"/>
      <c r="F46" s="7"/>
      <c r="G46" s="7"/>
      <c r="H46" s="7"/>
      <c r="I46" s="7"/>
      <c r="J46" s="7"/>
      <c r="K46" s="7"/>
      <c r="L46" s="7"/>
      <c r="M46" s="7"/>
      <c r="N46" s="7"/>
      <c r="O46" s="11"/>
      <c r="P46" s="11"/>
      <c r="Q46" s="11"/>
      <c r="R46" s="11"/>
      <c r="S46" s="11"/>
      <c r="U46">
        <f t="shared" si="0"/>
        <v>0</v>
      </c>
    </row>
    <row r="47" spans="1:21">
      <c r="A47" s="2" t="str">
        <f>K47&amp;MID(L:L,15,4)</f>
        <v/>
      </c>
      <c r="B47" s="7"/>
      <c r="C47" s="7"/>
      <c r="D47" s="7"/>
      <c r="E47" s="7"/>
      <c r="F47" s="7"/>
      <c r="G47" s="7"/>
      <c r="H47" s="7"/>
      <c r="I47" s="7"/>
      <c r="J47" s="7"/>
      <c r="K47" s="7"/>
      <c r="L47" s="7"/>
      <c r="M47" s="7"/>
      <c r="N47" s="7"/>
      <c r="O47" s="11"/>
      <c r="P47" s="11"/>
      <c r="Q47" s="11"/>
      <c r="R47" s="11"/>
      <c r="S47" s="11"/>
      <c r="U47">
        <f t="shared" si="0"/>
        <v>0</v>
      </c>
    </row>
    <row r="48" spans="1:21">
      <c r="A48" s="2" t="str">
        <f>K48&amp;MID(L:L,15,4)</f>
        <v/>
      </c>
      <c r="B48" s="7"/>
      <c r="C48" s="7"/>
      <c r="D48" s="7"/>
      <c r="E48" s="7"/>
      <c r="F48" s="7"/>
      <c r="G48" s="7"/>
      <c r="H48" s="7"/>
      <c r="I48" s="7"/>
      <c r="J48" s="7"/>
      <c r="K48" s="7"/>
      <c r="L48" s="7"/>
      <c r="M48" s="7"/>
      <c r="N48" s="7"/>
      <c r="O48" s="11"/>
      <c r="P48" s="11"/>
      <c r="Q48" s="11"/>
      <c r="R48" s="11"/>
      <c r="S48" s="11"/>
      <c r="U48">
        <f t="shared" si="0"/>
        <v>0</v>
      </c>
    </row>
    <row r="49" spans="1:21">
      <c r="A49" s="2" t="str">
        <f>K49&amp;MID(L:L,15,4)</f>
        <v/>
      </c>
      <c r="B49" s="7"/>
      <c r="C49" s="7"/>
      <c r="D49" s="7"/>
      <c r="E49" s="7"/>
      <c r="F49" s="7"/>
      <c r="G49" s="7"/>
      <c r="H49" s="7"/>
      <c r="I49" s="7"/>
      <c r="J49" s="7"/>
      <c r="K49" s="7"/>
      <c r="L49" s="7"/>
      <c r="M49" s="7"/>
      <c r="N49" s="7"/>
      <c r="O49" s="11"/>
      <c r="P49" s="11"/>
      <c r="Q49" s="11"/>
      <c r="R49" s="11"/>
      <c r="S49" s="11"/>
      <c r="U49">
        <f t="shared" si="0"/>
        <v>0</v>
      </c>
    </row>
    <row r="50" spans="1:21">
      <c r="A50" s="2" t="str">
        <f>K50&amp;MID(L:L,15,4)</f>
        <v/>
      </c>
      <c r="B50" s="7"/>
      <c r="C50" s="7"/>
      <c r="D50" s="7"/>
      <c r="E50" s="7"/>
      <c r="F50" s="7"/>
      <c r="G50" s="7"/>
      <c r="H50" s="7"/>
      <c r="I50" s="7"/>
      <c r="J50" s="7"/>
      <c r="K50" s="7"/>
      <c r="L50" s="7"/>
      <c r="M50" s="7"/>
      <c r="N50" s="7"/>
      <c r="O50" s="11"/>
      <c r="P50" s="11"/>
      <c r="Q50" s="11"/>
      <c r="R50" s="11"/>
      <c r="S50" s="11"/>
      <c r="U50">
        <f t="shared" si="0"/>
        <v>0</v>
      </c>
    </row>
    <row r="51" spans="1:21">
      <c r="A51" s="2" t="str">
        <f>K51&amp;MID(L:L,15,4)</f>
        <v/>
      </c>
      <c r="B51" s="7"/>
      <c r="C51" s="7"/>
      <c r="D51" s="7"/>
      <c r="E51" s="7"/>
      <c r="F51" s="7"/>
      <c r="G51" s="7"/>
      <c r="H51" s="7"/>
      <c r="I51" s="7"/>
      <c r="J51" s="7"/>
      <c r="K51" s="7"/>
      <c r="L51" s="7"/>
      <c r="M51" s="7"/>
      <c r="N51" s="7"/>
      <c r="O51" s="11"/>
      <c r="P51" s="11"/>
      <c r="Q51" s="11"/>
      <c r="R51" s="11"/>
      <c r="S51" s="11"/>
      <c r="U51">
        <f t="shared" si="0"/>
        <v>0</v>
      </c>
    </row>
    <row r="52" spans="1:21">
      <c r="A52" s="2" t="str">
        <f>K52&amp;MID(L:L,15,4)</f>
        <v/>
      </c>
      <c r="B52" s="7"/>
      <c r="C52" s="7"/>
      <c r="D52" s="7"/>
      <c r="E52" s="7"/>
      <c r="F52" s="7"/>
      <c r="G52" s="7"/>
      <c r="H52" s="7"/>
      <c r="I52" s="7"/>
      <c r="J52" s="7"/>
      <c r="K52" s="7"/>
      <c r="L52" s="7"/>
      <c r="M52" s="7"/>
      <c r="N52" s="7"/>
      <c r="O52" s="11"/>
      <c r="P52" s="11"/>
      <c r="Q52" s="11"/>
      <c r="R52" s="11"/>
      <c r="S52" s="11"/>
      <c r="U52">
        <f t="shared" si="0"/>
        <v>0</v>
      </c>
    </row>
    <row r="53" spans="1:21">
      <c r="A53" s="2" t="str">
        <f>K53&amp;MID(L:L,15,4)</f>
        <v/>
      </c>
      <c r="B53" s="7"/>
      <c r="C53" s="7"/>
      <c r="D53" s="7"/>
      <c r="E53" s="7"/>
      <c r="F53" s="7"/>
      <c r="G53" s="7"/>
      <c r="H53" s="7"/>
      <c r="I53" s="7"/>
      <c r="J53" s="7"/>
      <c r="K53" s="7"/>
      <c r="L53" s="7"/>
      <c r="M53" s="7"/>
      <c r="N53" s="7"/>
      <c r="O53" s="11"/>
      <c r="P53" s="11"/>
      <c r="Q53" s="11"/>
      <c r="R53" s="11"/>
      <c r="S53" s="11"/>
      <c r="U53">
        <f t="shared" si="0"/>
        <v>0</v>
      </c>
    </row>
    <row r="54" spans="1:21">
      <c r="A54" s="2" t="str">
        <f>K54&amp;MID(L:L,15,4)</f>
        <v/>
      </c>
      <c r="B54" s="7"/>
      <c r="C54" s="7"/>
      <c r="D54" s="7"/>
      <c r="E54" s="7"/>
      <c r="F54" s="7"/>
      <c r="G54" s="7"/>
      <c r="H54" s="7"/>
      <c r="I54" s="7"/>
      <c r="J54" s="7"/>
      <c r="K54" s="7"/>
      <c r="L54" s="7"/>
      <c r="M54" s="7"/>
      <c r="N54" s="7"/>
      <c r="O54" s="11"/>
      <c r="P54" s="11"/>
      <c r="Q54" s="11"/>
      <c r="R54" s="11"/>
      <c r="S54" s="11"/>
      <c r="U54">
        <f t="shared" si="0"/>
        <v>0</v>
      </c>
    </row>
    <row r="55" spans="1:21">
      <c r="A55" s="2" t="str">
        <f>K55&amp;MID(L:L,15,4)</f>
        <v/>
      </c>
      <c r="B55" s="7"/>
      <c r="C55" s="7"/>
      <c r="D55" s="7"/>
      <c r="E55" s="7"/>
      <c r="F55" s="7"/>
      <c r="G55" s="7"/>
      <c r="H55" s="7"/>
      <c r="I55" s="7"/>
      <c r="J55" s="7"/>
      <c r="K55" s="7"/>
      <c r="L55" s="7"/>
      <c r="M55" s="7"/>
      <c r="N55" s="7"/>
      <c r="O55" s="11"/>
      <c r="P55" s="11"/>
      <c r="Q55" s="11"/>
      <c r="R55" s="11"/>
      <c r="S55" s="11"/>
      <c r="U55">
        <f t="shared" si="0"/>
        <v>0</v>
      </c>
    </row>
    <row r="56" spans="1:21">
      <c r="A56" s="2" t="str">
        <f>K56&amp;MID(L:L,15,4)</f>
        <v/>
      </c>
      <c r="B56" s="7"/>
      <c r="C56" s="7"/>
      <c r="D56" s="7"/>
      <c r="E56" s="7"/>
      <c r="F56" s="7"/>
      <c r="G56" s="7"/>
      <c r="H56" s="7"/>
      <c r="I56" s="7"/>
      <c r="J56" s="7"/>
      <c r="K56" s="7"/>
      <c r="L56" s="7"/>
      <c r="M56" s="7"/>
      <c r="N56" s="7"/>
      <c r="O56" s="11"/>
      <c r="P56" s="11"/>
      <c r="Q56" s="11"/>
      <c r="R56" s="11"/>
      <c r="S56" s="11"/>
      <c r="U56">
        <f t="shared" si="0"/>
        <v>0</v>
      </c>
    </row>
    <row r="57" spans="1:21">
      <c r="A57" s="2" t="str">
        <f>K57&amp;MID(L:L,15,4)</f>
        <v/>
      </c>
      <c r="B57" s="7"/>
      <c r="C57" s="7"/>
      <c r="D57" s="7"/>
      <c r="E57" s="7"/>
      <c r="F57" s="7"/>
      <c r="G57" s="7"/>
      <c r="H57" s="7"/>
      <c r="I57" s="7"/>
      <c r="J57" s="7"/>
      <c r="K57" s="7"/>
      <c r="L57" s="7"/>
      <c r="M57" s="7"/>
      <c r="N57" s="7"/>
      <c r="O57" s="11"/>
      <c r="P57" s="11"/>
      <c r="Q57" s="11"/>
      <c r="R57" s="11"/>
      <c r="S57" s="11"/>
      <c r="U57">
        <f t="shared" si="0"/>
        <v>0</v>
      </c>
    </row>
    <row r="58" spans="1:21">
      <c r="A58" s="2" t="str">
        <f>K58&amp;MID(L:L,15,4)</f>
        <v/>
      </c>
      <c r="B58" s="7"/>
      <c r="C58" s="7"/>
      <c r="D58" s="7"/>
      <c r="E58" s="7"/>
      <c r="F58" s="7"/>
      <c r="G58" s="7"/>
      <c r="H58" s="7"/>
      <c r="I58" s="7"/>
      <c r="J58" s="7"/>
      <c r="K58" s="7"/>
      <c r="L58" s="7"/>
      <c r="M58" s="7"/>
      <c r="N58" s="7"/>
      <c r="O58" s="11"/>
      <c r="P58" s="11"/>
      <c r="Q58" s="11"/>
      <c r="R58" s="11"/>
      <c r="S58" s="11"/>
      <c r="U58">
        <f t="shared" si="0"/>
        <v>0</v>
      </c>
    </row>
    <row r="59" spans="1:21">
      <c r="A59" s="2" t="str">
        <f>K59&amp;MID(L:L,15,4)</f>
        <v/>
      </c>
      <c r="B59" s="7"/>
      <c r="C59" s="7"/>
      <c r="D59" s="7"/>
      <c r="E59" s="7"/>
      <c r="F59" s="7"/>
      <c r="G59" s="7"/>
      <c r="H59" s="7"/>
      <c r="I59" s="7"/>
      <c r="J59" s="7"/>
      <c r="K59" s="7"/>
      <c r="L59" s="7"/>
      <c r="M59" s="7"/>
      <c r="N59" s="7"/>
      <c r="O59" s="11"/>
      <c r="P59" s="11"/>
      <c r="Q59" s="11"/>
      <c r="R59" s="11"/>
      <c r="S59" s="11"/>
      <c r="U59">
        <f t="shared" si="0"/>
        <v>0</v>
      </c>
    </row>
    <row r="60" spans="1:21">
      <c r="A60" s="2" t="str">
        <f>K60&amp;MID(L:L,15,4)</f>
        <v/>
      </c>
      <c r="B60" s="7"/>
      <c r="C60" s="7"/>
      <c r="D60" s="7"/>
      <c r="E60" s="7"/>
      <c r="F60" s="7"/>
      <c r="G60" s="7"/>
      <c r="H60" s="7"/>
      <c r="I60" s="7"/>
      <c r="J60" s="7"/>
      <c r="K60" s="7"/>
      <c r="L60" s="7"/>
      <c r="M60" s="7"/>
      <c r="N60" s="7"/>
      <c r="O60" s="11"/>
      <c r="P60" s="11"/>
      <c r="Q60" s="11"/>
      <c r="R60" s="11"/>
      <c r="S60" s="11"/>
      <c r="U60">
        <f t="shared" si="0"/>
        <v>0</v>
      </c>
    </row>
    <row r="61" spans="1:21">
      <c r="A61" s="2" t="str">
        <f>K61&amp;MID(L:L,15,4)</f>
        <v/>
      </c>
      <c r="B61" s="7"/>
      <c r="C61" s="7"/>
      <c r="D61" s="7"/>
      <c r="E61" s="7"/>
      <c r="F61" s="7"/>
      <c r="G61" s="7"/>
      <c r="H61" s="7"/>
      <c r="I61" s="7"/>
      <c r="J61" s="7"/>
      <c r="K61" s="7"/>
      <c r="L61" s="7"/>
      <c r="M61" s="7"/>
      <c r="N61" s="7"/>
      <c r="O61" s="11"/>
      <c r="P61" s="11"/>
      <c r="Q61" s="11"/>
      <c r="R61" s="11"/>
      <c r="S61" s="11"/>
      <c r="U61">
        <f t="shared" si="0"/>
        <v>0</v>
      </c>
    </row>
    <row r="62" spans="1:21">
      <c r="A62" s="2" t="str">
        <f>K62&amp;MID(L:L,15,4)</f>
        <v/>
      </c>
      <c r="B62" s="7"/>
      <c r="C62" s="7"/>
      <c r="D62" s="7"/>
      <c r="E62" s="7"/>
      <c r="F62" s="7"/>
      <c r="G62" s="7"/>
      <c r="H62" s="7"/>
      <c r="I62" s="7"/>
      <c r="J62" s="7"/>
      <c r="K62" s="7"/>
      <c r="L62" s="7"/>
      <c r="M62" s="7"/>
      <c r="N62" s="7"/>
      <c r="O62" s="11"/>
      <c r="P62" s="11"/>
      <c r="Q62" s="11"/>
      <c r="R62" s="11"/>
      <c r="S62" s="11"/>
      <c r="U62">
        <f t="shared" si="0"/>
        <v>0</v>
      </c>
    </row>
    <row r="63" spans="1:21">
      <c r="A63" s="2" t="str">
        <f>K63&amp;MID(L:L,15,4)</f>
        <v/>
      </c>
      <c r="B63" s="7"/>
      <c r="C63" s="7"/>
      <c r="D63" s="7"/>
      <c r="E63" s="7"/>
      <c r="F63" s="7"/>
      <c r="G63" s="7"/>
      <c r="H63" s="7"/>
      <c r="I63" s="7"/>
      <c r="J63" s="7"/>
      <c r="K63" s="7"/>
      <c r="L63" s="7"/>
      <c r="M63" s="7"/>
      <c r="N63" s="7"/>
      <c r="O63" s="11"/>
      <c r="P63" s="11"/>
      <c r="Q63" s="11"/>
      <c r="R63" s="11"/>
      <c r="S63" s="11"/>
      <c r="U63">
        <f t="shared" si="0"/>
        <v>0</v>
      </c>
    </row>
    <row r="64" spans="1:21">
      <c r="A64" s="2" t="str">
        <f>K64&amp;MID(L:L,15,4)</f>
        <v/>
      </c>
      <c r="B64" s="7"/>
      <c r="C64" s="7"/>
      <c r="D64" s="7"/>
      <c r="E64" s="7"/>
      <c r="F64" s="7"/>
      <c r="G64" s="7"/>
      <c r="H64" s="7"/>
      <c r="I64" s="7"/>
      <c r="J64" s="7"/>
      <c r="K64" s="7"/>
      <c r="L64" s="7"/>
      <c r="M64" s="7"/>
      <c r="N64" s="7"/>
      <c r="O64" s="11"/>
      <c r="P64" s="11"/>
      <c r="Q64" s="11"/>
      <c r="R64" s="11"/>
      <c r="S64" s="11"/>
      <c r="U64">
        <f t="shared" si="0"/>
        <v>0</v>
      </c>
    </row>
    <row r="65" spans="1:21">
      <c r="A65" s="2" t="str">
        <f>K65&amp;MID(L:L,15,4)</f>
        <v/>
      </c>
      <c r="B65" s="7"/>
      <c r="C65" s="7"/>
      <c r="D65" s="7"/>
      <c r="E65" s="7"/>
      <c r="F65" s="7"/>
      <c r="G65" s="7"/>
      <c r="H65" s="7"/>
      <c r="I65" s="7"/>
      <c r="J65" s="7"/>
      <c r="K65" s="7"/>
      <c r="L65" s="7"/>
      <c r="M65" s="7"/>
      <c r="N65" s="7"/>
      <c r="O65" s="11"/>
      <c r="P65" s="11"/>
      <c r="Q65" s="11"/>
      <c r="R65" s="11"/>
      <c r="S65" s="11"/>
      <c r="U65">
        <f t="shared" si="0"/>
        <v>0</v>
      </c>
    </row>
    <row r="66" spans="1:21">
      <c r="A66" s="2" t="str">
        <f>K66&amp;MID(L:L,15,4)</f>
        <v/>
      </c>
      <c r="B66" s="7"/>
      <c r="C66" s="7"/>
      <c r="D66" s="7"/>
      <c r="E66" s="7"/>
      <c r="F66" s="7"/>
      <c r="G66" s="7"/>
      <c r="H66" s="7"/>
      <c r="I66" s="7"/>
      <c r="J66" s="7"/>
      <c r="K66" s="7"/>
      <c r="L66" s="7"/>
      <c r="M66" s="7"/>
      <c r="N66" s="7"/>
      <c r="O66" s="11"/>
      <c r="P66" s="11"/>
      <c r="Q66" s="11"/>
      <c r="R66" s="11"/>
      <c r="S66" s="11"/>
      <c r="U66">
        <f t="shared" si="0"/>
        <v>0</v>
      </c>
    </row>
    <row r="67" spans="1:21">
      <c r="A67" s="2" t="str">
        <f>K67&amp;MID(L:L,15,4)</f>
        <v/>
      </c>
      <c r="B67" s="7"/>
      <c r="C67" s="7"/>
      <c r="D67" s="7"/>
      <c r="E67" s="7"/>
      <c r="F67" s="7"/>
      <c r="G67" s="7"/>
      <c r="H67" s="7"/>
      <c r="I67" s="7"/>
      <c r="J67" s="7"/>
      <c r="K67" s="7"/>
      <c r="L67" s="7"/>
      <c r="M67" s="7"/>
      <c r="N67" s="7"/>
      <c r="O67" s="11"/>
      <c r="P67" s="11"/>
      <c r="Q67" s="11"/>
      <c r="R67" s="11"/>
      <c r="S67" s="11"/>
      <c r="U67">
        <f t="shared" ref="U67:U130" si="1">S67</f>
        <v>0</v>
      </c>
    </row>
    <row r="68" spans="1:21">
      <c r="A68" s="2" t="str">
        <f>K68&amp;MID(L:L,15,4)</f>
        <v/>
      </c>
      <c r="B68" s="7"/>
      <c r="C68" s="7"/>
      <c r="D68" s="7"/>
      <c r="E68" s="7"/>
      <c r="F68" s="7"/>
      <c r="G68" s="7"/>
      <c r="H68" s="7"/>
      <c r="I68" s="7"/>
      <c r="J68" s="7"/>
      <c r="K68" s="7"/>
      <c r="L68" s="7"/>
      <c r="M68" s="7"/>
      <c r="N68" s="7"/>
      <c r="O68" s="11"/>
      <c r="P68" s="11"/>
      <c r="Q68" s="11"/>
      <c r="R68" s="11"/>
      <c r="S68" s="11"/>
      <c r="U68">
        <f t="shared" si="1"/>
        <v>0</v>
      </c>
    </row>
    <row r="69" spans="1:21">
      <c r="A69" s="2" t="str">
        <f>K69&amp;MID(L:L,15,4)</f>
        <v/>
      </c>
      <c r="B69" s="7"/>
      <c r="C69" s="7"/>
      <c r="D69" s="7"/>
      <c r="E69" s="7"/>
      <c r="F69" s="7"/>
      <c r="G69" s="7"/>
      <c r="H69" s="7"/>
      <c r="I69" s="7"/>
      <c r="J69" s="7"/>
      <c r="K69" s="7"/>
      <c r="L69" s="7"/>
      <c r="M69" s="7"/>
      <c r="N69" s="7"/>
      <c r="O69" s="11"/>
      <c r="P69" s="11"/>
      <c r="Q69" s="11"/>
      <c r="R69" s="11"/>
      <c r="S69" s="11"/>
      <c r="U69">
        <f t="shared" si="1"/>
        <v>0</v>
      </c>
    </row>
    <row r="70" spans="1:21">
      <c r="A70" s="2" t="str">
        <f>K70&amp;MID(L:L,15,4)</f>
        <v/>
      </c>
      <c r="B70" s="7"/>
      <c r="C70" s="7"/>
      <c r="D70" s="7"/>
      <c r="E70" s="7"/>
      <c r="F70" s="7"/>
      <c r="G70" s="7"/>
      <c r="H70" s="7"/>
      <c r="I70" s="7"/>
      <c r="J70" s="7"/>
      <c r="K70" s="7"/>
      <c r="L70" s="7"/>
      <c r="M70" s="7"/>
      <c r="N70" s="7"/>
      <c r="O70" s="11"/>
      <c r="P70" s="11"/>
      <c r="Q70" s="11"/>
      <c r="R70" s="11"/>
      <c r="S70" s="11"/>
      <c r="U70">
        <f t="shared" si="1"/>
        <v>0</v>
      </c>
    </row>
    <row r="71" spans="1:21">
      <c r="A71" s="2" t="str">
        <f>K71&amp;MID(L:L,15,4)</f>
        <v/>
      </c>
      <c r="B71" s="7"/>
      <c r="C71" s="7"/>
      <c r="D71" s="7"/>
      <c r="E71" s="7"/>
      <c r="F71" s="7"/>
      <c r="G71" s="7"/>
      <c r="H71" s="7"/>
      <c r="I71" s="7"/>
      <c r="J71" s="7"/>
      <c r="K71" s="7"/>
      <c r="L71" s="7"/>
      <c r="M71" s="7"/>
      <c r="N71" s="7"/>
      <c r="O71" s="11"/>
      <c r="P71" s="11"/>
      <c r="Q71" s="11"/>
      <c r="R71" s="11"/>
      <c r="S71" s="11"/>
      <c r="U71">
        <f t="shared" si="1"/>
        <v>0</v>
      </c>
    </row>
    <row r="72" spans="1:21">
      <c r="A72" s="2" t="str">
        <f>K72&amp;MID(L:L,15,4)</f>
        <v/>
      </c>
      <c r="B72" s="7"/>
      <c r="C72" s="7"/>
      <c r="D72" s="7"/>
      <c r="E72" s="7"/>
      <c r="F72" s="7"/>
      <c r="G72" s="7"/>
      <c r="H72" s="7"/>
      <c r="I72" s="7"/>
      <c r="J72" s="7"/>
      <c r="K72" s="7"/>
      <c r="L72" s="7"/>
      <c r="M72" s="7"/>
      <c r="N72" s="7"/>
      <c r="O72" s="11"/>
      <c r="P72" s="11"/>
      <c r="Q72" s="11"/>
      <c r="R72" s="11"/>
      <c r="S72" s="11"/>
      <c r="U72">
        <f t="shared" si="1"/>
        <v>0</v>
      </c>
    </row>
    <row r="73" spans="1:21">
      <c r="A73" s="2" t="str">
        <f>K73&amp;MID(L:L,15,4)</f>
        <v/>
      </c>
      <c r="B73" s="7"/>
      <c r="C73" s="7"/>
      <c r="D73" s="7"/>
      <c r="E73" s="7"/>
      <c r="F73" s="7"/>
      <c r="G73" s="7"/>
      <c r="H73" s="7"/>
      <c r="I73" s="7"/>
      <c r="J73" s="7"/>
      <c r="K73" s="7"/>
      <c r="L73" s="7"/>
      <c r="M73" s="7"/>
      <c r="N73" s="7"/>
      <c r="O73" s="11"/>
      <c r="P73" s="11"/>
      <c r="Q73" s="11"/>
      <c r="R73" s="11"/>
      <c r="S73" s="11"/>
      <c r="U73">
        <f t="shared" si="1"/>
        <v>0</v>
      </c>
    </row>
    <row r="74" spans="1:21">
      <c r="A74" s="2" t="str">
        <f>K74&amp;MID(L:L,15,4)</f>
        <v/>
      </c>
      <c r="B74" s="7"/>
      <c r="C74" s="7"/>
      <c r="D74" s="7"/>
      <c r="E74" s="7"/>
      <c r="F74" s="7"/>
      <c r="G74" s="7"/>
      <c r="H74" s="7"/>
      <c r="I74" s="7"/>
      <c r="J74" s="7"/>
      <c r="K74" s="7"/>
      <c r="L74" s="7"/>
      <c r="M74" s="7"/>
      <c r="N74" s="7"/>
      <c r="O74" s="11"/>
      <c r="P74" s="11"/>
      <c r="Q74" s="11"/>
      <c r="R74" s="11"/>
      <c r="S74" s="11"/>
      <c r="U74">
        <f t="shared" si="1"/>
        <v>0</v>
      </c>
    </row>
    <row r="75" spans="1:21">
      <c r="A75" s="2" t="str">
        <f>K75&amp;MID(L:L,15,4)</f>
        <v/>
      </c>
      <c r="B75" s="7"/>
      <c r="C75" s="7"/>
      <c r="D75" s="7"/>
      <c r="E75" s="7"/>
      <c r="F75" s="7"/>
      <c r="G75" s="7"/>
      <c r="H75" s="7"/>
      <c r="I75" s="7"/>
      <c r="J75" s="7"/>
      <c r="K75" s="7"/>
      <c r="L75" s="7"/>
      <c r="M75" s="7"/>
      <c r="N75" s="7"/>
      <c r="O75" s="11"/>
      <c r="P75" s="11"/>
      <c r="Q75" s="11"/>
      <c r="R75" s="11"/>
      <c r="S75" s="11"/>
      <c r="U75">
        <f t="shared" si="1"/>
        <v>0</v>
      </c>
    </row>
    <row r="76" spans="1:21">
      <c r="A76" s="2" t="str">
        <f>K76&amp;MID(L:L,15,4)</f>
        <v/>
      </c>
      <c r="B76" s="7"/>
      <c r="C76" s="7"/>
      <c r="D76" s="7"/>
      <c r="E76" s="7"/>
      <c r="F76" s="7"/>
      <c r="G76" s="7"/>
      <c r="H76" s="7"/>
      <c r="I76" s="7"/>
      <c r="J76" s="7"/>
      <c r="K76" s="7"/>
      <c r="L76" s="7"/>
      <c r="M76" s="7"/>
      <c r="N76" s="7"/>
      <c r="O76" s="11"/>
      <c r="P76" s="11"/>
      <c r="Q76" s="11"/>
      <c r="R76" s="11"/>
      <c r="S76" s="11"/>
      <c r="U76">
        <f t="shared" si="1"/>
        <v>0</v>
      </c>
    </row>
    <row r="77" spans="1:21">
      <c r="A77" s="2" t="str">
        <f>K77&amp;MID(L:L,15,4)</f>
        <v/>
      </c>
      <c r="B77" s="7"/>
      <c r="C77" s="7"/>
      <c r="D77" s="7"/>
      <c r="E77" s="7"/>
      <c r="F77" s="7"/>
      <c r="G77" s="7"/>
      <c r="H77" s="7"/>
      <c r="I77" s="7"/>
      <c r="J77" s="7"/>
      <c r="K77" s="7"/>
      <c r="L77" s="7"/>
      <c r="M77" s="7"/>
      <c r="N77" s="7"/>
      <c r="O77" s="11"/>
      <c r="P77" s="11"/>
      <c r="Q77" s="11"/>
      <c r="R77" s="11"/>
      <c r="S77" s="11"/>
      <c r="U77">
        <f t="shared" si="1"/>
        <v>0</v>
      </c>
    </row>
    <row r="78" spans="1:21">
      <c r="A78" s="2" t="str">
        <f>K78&amp;MID(L:L,15,4)</f>
        <v/>
      </c>
      <c r="B78" s="7"/>
      <c r="C78" s="7"/>
      <c r="D78" s="7"/>
      <c r="E78" s="7"/>
      <c r="F78" s="7"/>
      <c r="G78" s="7"/>
      <c r="H78" s="7"/>
      <c r="I78" s="7"/>
      <c r="J78" s="7"/>
      <c r="K78" s="7"/>
      <c r="L78" s="7"/>
      <c r="M78" s="7"/>
      <c r="N78" s="7"/>
      <c r="O78" s="11"/>
      <c r="P78" s="11"/>
      <c r="Q78" s="11"/>
      <c r="R78" s="11"/>
      <c r="S78" s="11"/>
      <c r="U78">
        <f t="shared" si="1"/>
        <v>0</v>
      </c>
    </row>
    <row r="79" spans="1:21">
      <c r="A79" s="2" t="str">
        <f>K79&amp;MID(L:L,15,4)</f>
        <v/>
      </c>
      <c r="B79" s="7"/>
      <c r="C79" s="7"/>
      <c r="D79" s="7"/>
      <c r="E79" s="7"/>
      <c r="F79" s="7"/>
      <c r="G79" s="7"/>
      <c r="H79" s="7"/>
      <c r="I79" s="7"/>
      <c r="J79" s="7"/>
      <c r="K79" s="7"/>
      <c r="L79" s="7"/>
      <c r="M79" s="7"/>
      <c r="N79" s="7"/>
      <c r="O79" s="11"/>
      <c r="P79" s="11"/>
      <c r="Q79" s="11"/>
      <c r="R79" s="11"/>
      <c r="S79" s="11"/>
      <c r="U79">
        <f t="shared" si="1"/>
        <v>0</v>
      </c>
    </row>
    <row r="80" spans="1:21">
      <c r="A80" s="2" t="str">
        <f>K80&amp;MID(L:L,15,4)</f>
        <v/>
      </c>
      <c r="B80" s="7"/>
      <c r="C80" s="7"/>
      <c r="D80" s="7"/>
      <c r="E80" s="7"/>
      <c r="F80" s="7"/>
      <c r="G80" s="7"/>
      <c r="H80" s="7"/>
      <c r="I80" s="7"/>
      <c r="J80" s="7"/>
      <c r="K80" s="7"/>
      <c r="L80" s="7"/>
      <c r="M80" s="7"/>
      <c r="N80" s="7"/>
      <c r="O80" s="11"/>
      <c r="P80" s="11"/>
      <c r="Q80" s="11"/>
      <c r="R80" s="11"/>
      <c r="S80" s="11"/>
      <c r="U80">
        <f t="shared" si="1"/>
        <v>0</v>
      </c>
    </row>
    <row r="81" spans="1:21">
      <c r="A81" s="2" t="str">
        <f>K81&amp;MID(L:L,15,4)</f>
        <v/>
      </c>
      <c r="B81" s="7"/>
      <c r="C81" s="7"/>
      <c r="D81" s="7"/>
      <c r="E81" s="7"/>
      <c r="F81" s="7"/>
      <c r="G81" s="7"/>
      <c r="H81" s="7"/>
      <c r="I81" s="7"/>
      <c r="J81" s="7"/>
      <c r="K81" s="7"/>
      <c r="L81" s="7"/>
      <c r="M81" s="7"/>
      <c r="N81" s="7"/>
      <c r="O81" s="11"/>
      <c r="P81" s="11"/>
      <c r="Q81" s="11"/>
      <c r="R81" s="11"/>
      <c r="S81" s="11"/>
      <c r="U81">
        <f t="shared" si="1"/>
        <v>0</v>
      </c>
    </row>
    <row r="82" spans="1:21">
      <c r="A82" s="2" t="str">
        <f>K82&amp;MID(L:L,15,4)</f>
        <v/>
      </c>
      <c r="B82" s="7"/>
      <c r="C82" s="7"/>
      <c r="D82" s="7"/>
      <c r="E82" s="7"/>
      <c r="F82" s="7"/>
      <c r="G82" s="7"/>
      <c r="H82" s="7"/>
      <c r="I82" s="7"/>
      <c r="J82" s="7"/>
      <c r="K82" s="7"/>
      <c r="L82" s="7"/>
      <c r="M82" s="7"/>
      <c r="N82" s="7"/>
      <c r="O82" s="11"/>
      <c r="P82" s="11"/>
      <c r="Q82" s="11"/>
      <c r="R82" s="11"/>
      <c r="S82" s="11"/>
      <c r="U82">
        <f t="shared" si="1"/>
        <v>0</v>
      </c>
    </row>
    <row r="83" spans="1:21">
      <c r="A83" s="2" t="str">
        <f>K83&amp;MID(L:L,15,4)</f>
        <v/>
      </c>
      <c r="B83" s="7"/>
      <c r="C83" s="7"/>
      <c r="D83" s="7"/>
      <c r="E83" s="7"/>
      <c r="F83" s="7"/>
      <c r="G83" s="7"/>
      <c r="H83" s="7"/>
      <c r="I83" s="7"/>
      <c r="J83" s="7"/>
      <c r="K83" s="7"/>
      <c r="L83" s="7"/>
      <c r="M83" s="7"/>
      <c r="N83" s="7"/>
      <c r="O83" s="11"/>
      <c r="P83" s="11"/>
      <c r="Q83" s="11"/>
      <c r="R83" s="11"/>
      <c r="S83" s="11"/>
      <c r="U83">
        <f t="shared" si="1"/>
        <v>0</v>
      </c>
    </row>
    <row r="84" spans="1:21">
      <c r="A84" s="2" t="str">
        <f>K84&amp;MID(L:L,15,4)</f>
        <v/>
      </c>
      <c r="B84" s="7"/>
      <c r="C84" s="7"/>
      <c r="D84" s="7"/>
      <c r="E84" s="7"/>
      <c r="F84" s="7"/>
      <c r="G84" s="7"/>
      <c r="H84" s="7"/>
      <c r="I84" s="7"/>
      <c r="J84" s="7"/>
      <c r="K84" s="7"/>
      <c r="L84" s="7"/>
      <c r="M84" s="7"/>
      <c r="N84" s="7"/>
      <c r="O84" s="11"/>
      <c r="P84" s="11"/>
      <c r="Q84" s="11"/>
      <c r="R84" s="11"/>
      <c r="S84" s="11"/>
      <c r="U84">
        <f t="shared" si="1"/>
        <v>0</v>
      </c>
    </row>
    <row r="85" spans="1:21">
      <c r="A85" s="2" t="str">
        <f>K85&amp;MID(L:L,15,4)</f>
        <v/>
      </c>
      <c r="B85" s="7"/>
      <c r="C85" s="7"/>
      <c r="D85" s="7"/>
      <c r="E85" s="7"/>
      <c r="F85" s="7"/>
      <c r="G85" s="7"/>
      <c r="H85" s="7"/>
      <c r="I85" s="7"/>
      <c r="J85" s="7"/>
      <c r="K85" s="7"/>
      <c r="L85" s="7"/>
      <c r="M85" s="7"/>
      <c r="N85" s="7"/>
      <c r="O85" s="11"/>
      <c r="P85" s="11"/>
      <c r="Q85" s="11"/>
      <c r="R85" s="11"/>
      <c r="S85" s="11"/>
      <c r="U85">
        <f t="shared" si="1"/>
        <v>0</v>
      </c>
    </row>
    <row r="86" spans="1:21">
      <c r="A86" s="2" t="str">
        <f>K86&amp;MID(L:L,15,4)</f>
        <v/>
      </c>
      <c r="B86" s="7"/>
      <c r="C86" s="7"/>
      <c r="D86" s="7"/>
      <c r="E86" s="7"/>
      <c r="F86" s="7"/>
      <c r="G86" s="7"/>
      <c r="H86" s="7"/>
      <c r="I86" s="7"/>
      <c r="J86" s="7"/>
      <c r="K86" s="7"/>
      <c r="L86" s="7"/>
      <c r="M86" s="7"/>
      <c r="N86" s="7"/>
      <c r="O86" s="11"/>
      <c r="P86" s="11"/>
      <c r="Q86" s="11"/>
      <c r="R86" s="11"/>
      <c r="S86" s="11"/>
      <c r="U86">
        <f t="shared" si="1"/>
        <v>0</v>
      </c>
    </row>
    <row r="87" spans="1:21">
      <c r="A87" s="2" t="str">
        <f>K87&amp;MID(L:L,15,4)</f>
        <v/>
      </c>
      <c r="B87" s="7"/>
      <c r="C87" s="7"/>
      <c r="D87" s="7"/>
      <c r="E87" s="7"/>
      <c r="F87" s="7"/>
      <c r="G87" s="7"/>
      <c r="H87" s="7"/>
      <c r="I87" s="7"/>
      <c r="J87" s="7"/>
      <c r="K87" s="7"/>
      <c r="L87" s="7"/>
      <c r="M87" s="7"/>
      <c r="N87" s="7"/>
      <c r="O87" s="11"/>
      <c r="P87" s="11"/>
      <c r="Q87" s="11"/>
      <c r="R87" s="11"/>
      <c r="S87" s="11"/>
      <c r="U87">
        <f t="shared" si="1"/>
        <v>0</v>
      </c>
    </row>
    <row r="88" spans="1:21">
      <c r="A88" s="2" t="str">
        <f>K88&amp;MID(L:L,15,4)</f>
        <v/>
      </c>
      <c r="B88" s="7"/>
      <c r="C88" s="7"/>
      <c r="D88" s="7"/>
      <c r="E88" s="7"/>
      <c r="F88" s="7"/>
      <c r="G88" s="7"/>
      <c r="H88" s="7"/>
      <c r="I88" s="7"/>
      <c r="J88" s="7"/>
      <c r="K88" s="7"/>
      <c r="L88" s="7"/>
      <c r="M88" s="7"/>
      <c r="N88" s="7"/>
      <c r="O88" s="11"/>
      <c r="P88" s="11"/>
      <c r="Q88" s="11"/>
      <c r="R88" s="11"/>
      <c r="S88" s="11"/>
      <c r="U88">
        <f t="shared" si="1"/>
        <v>0</v>
      </c>
    </row>
    <row r="89" spans="1:21">
      <c r="A89" s="2" t="str">
        <f>K89&amp;MID(L:L,15,4)</f>
        <v/>
      </c>
      <c r="B89" s="7"/>
      <c r="C89" s="7"/>
      <c r="D89" s="7"/>
      <c r="E89" s="7"/>
      <c r="F89" s="7"/>
      <c r="G89" s="7"/>
      <c r="H89" s="7"/>
      <c r="I89" s="7"/>
      <c r="J89" s="7"/>
      <c r="K89" s="7"/>
      <c r="L89" s="7"/>
      <c r="M89" s="7"/>
      <c r="N89" s="7"/>
      <c r="O89" s="11"/>
      <c r="P89" s="11"/>
      <c r="Q89" s="11"/>
      <c r="R89" s="11"/>
      <c r="S89" s="11"/>
      <c r="U89">
        <f t="shared" si="1"/>
        <v>0</v>
      </c>
    </row>
    <row r="90" spans="1:21">
      <c r="A90" s="2" t="str">
        <f>K90&amp;MID(L:L,15,4)</f>
        <v/>
      </c>
      <c r="B90" s="7"/>
      <c r="C90" s="7"/>
      <c r="D90" s="7"/>
      <c r="E90" s="7"/>
      <c r="F90" s="7"/>
      <c r="G90" s="7"/>
      <c r="H90" s="7"/>
      <c r="I90" s="7"/>
      <c r="J90" s="7"/>
      <c r="K90" s="7"/>
      <c r="L90" s="7"/>
      <c r="M90" s="7"/>
      <c r="N90" s="7"/>
      <c r="O90" s="11"/>
      <c r="P90" s="11"/>
      <c r="Q90" s="11"/>
      <c r="R90" s="11"/>
      <c r="S90" s="11"/>
      <c r="U90">
        <f t="shared" si="1"/>
        <v>0</v>
      </c>
    </row>
    <row r="91" spans="1:21">
      <c r="A91" s="2" t="str">
        <f>K91&amp;MID(L:L,15,4)</f>
        <v/>
      </c>
      <c r="B91" s="7"/>
      <c r="C91" s="7"/>
      <c r="D91" s="7"/>
      <c r="E91" s="7"/>
      <c r="F91" s="7"/>
      <c r="G91" s="7"/>
      <c r="H91" s="7"/>
      <c r="I91" s="7"/>
      <c r="J91" s="7"/>
      <c r="K91" s="7"/>
      <c r="L91" s="7"/>
      <c r="M91" s="7"/>
      <c r="N91" s="7"/>
      <c r="O91" s="11"/>
      <c r="P91" s="11"/>
      <c r="Q91" s="11"/>
      <c r="R91" s="11"/>
      <c r="S91" s="11"/>
      <c r="U91">
        <f t="shared" si="1"/>
        <v>0</v>
      </c>
    </row>
    <row r="92" spans="1:21">
      <c r="A92" s="2" t="str">
        <f>K92&amp;MID(L:L,15,4)</f>
        <v/>
      </c>
      <c r="B92" s="7"/>
      <c r="C92" s="7"/>
      <c r="D92" s="7"/>
      <c r="E92" s="7"/>
      <c r="F92" s="7"/>
      <c r="G92" s="7"/>
      <c r="H92" s="7"/>
      <c r="I92" s="7"/>
      <c r="J92" s="7"/>
      <c r="K92" s="7"/>
      <c r="L92" s="7"/>
      <c r="M92" s="7"/>
      <c r="N92" s="7"/>
      <c r="O92" s="11"/>
      <c r="P92" s="11"/>
      <c r="Q92" s="11"/>
      <c r="R92" s="11"/>
      <c r="S92" s="11"/>
      <c r="U92">
        <f t="shared" si="1"/>
        <v>0</v>
      </c>
    </row>
    <row r="93" spans="1:21">
      <c r="A93" s="2" t="str">
        <f>K93&amp;MID(L:L,15,4)</f>
        <v/>
      </c>
      <c r="B93" s="7"/>
      <c r="C93" s="7"/>
      <c r="D93" s="7"/>
      <c r="E93" s="7"/>
      <c r="F93" s="7"/>
      <c r="G93" s="7"/>
      <c r="H93" s="7"/>
      <c r="I93" s="7"/>
      <c r="J93" s="7"/>
      <c r="K93" s="7"/>
      <c r="L93" s="7"/>
      <c r="M93" s="7"/>
      <c r="N93" s="7"/>
      <c r="O93" s="11"/>
      <c r="P93" s="11"/>
      <c r="Q93" s="11"/>
      <c r="R93" s="11"/>
      <c r="S93" s="11"/>
      <c r="U93">
        <f t="shared" si="1"/>
        <v>0</v>
      </c>
    </row>
    <row r="94" spans="1:21">
      <c r="A94" s="2" t="str">
        <f>K94&amp;MID(L:L,15,4)</f>
        <v/>
      </c>
      <c r="B94" s="7"/>
      <c r="C94" s="7"/>
      <c r="D94" s="7"/>
      <c r="E94" s="7"/>
      <c r="F94" s="7"/>
      <c r="G94" s="7"/>
      <c r="H94" s="7"/>
      <c r="I94" s="7"/>
      <c r="J94" s="7"/>
      <c r="K94" s="7"/>
      <c r="L94" s="7"/>
      <c r="M94" s="7"/>
      <c r="N94" s="7"/>
      <c r="O94" s="11"/>
      <c r="P94" s="11"/>
      <c r="Q94" s="11"/>
      <c r="R94" s="11"/>
      <c r="S94" s="11"/>
      <c r="U94">
        <f t="shared" si="1"/>
        <v>0</v>
      </c>
    </row>
    <row r="95" spans="1:21">
      <c r="A95" s="2" t="str">
        <f>K95&amp;MID(L:L,15,4)</f>
        <v/>
      </c>
      <c r="B95" s="7"/>
      <c r="C95" s="7"/>
      <c r="D95" s="7"/>
      <c r="E95" s="7"/>
      <c r="F95" s="7"/>
      <c r="G95" s="7"/>
      <c r="H95" s="7"/>
      <c r="I95" s="7"/>
      <c r="J95" s="7"/>
      <c r="K95" s="7"/>
      <c r="L95" s="7"/>
      <c r="M95" s="7"/>
      <c r="N95" s="7"/>
      <c r="O95" s="11"/>
      <c r="P95" s="11"/>
      <c r="Q95" s="11"/>
      <c r="R95" s="11"/>
      <c r="S95" s="11"/>
      <c r="U95">
        <f t="shared" si="1"/>
        <v>0</v>
      </c>
    </row>
    <row r="96" spans="1:21">
      <c r="A96" s="2" t="str">
        <f>K96&amp;MID(L:L,15,4)</f>
        <v/>
      </c>
      <c r="B96" s="7"/>
      <c r="C96" s="7"/>
      <c r="D96" s="7"/>
      <c r="E96" s="7"/>
      <c r="F96" s="7"/>
      <c r="G96" s="7"/>
      <c r="H96" s="7"/>
      <c r="I96" s="7"/>
      <c r="J96" s="7"/>
      <c r="K96" s="7"/>
      <c r="L96" s="7"/>
      <c r="M96" s="7"/>
      <c r="N96" s="7"/>
      <c r="O96" s="11"/>
      <c r="P96" s="11"/>
      <c r="Q96" s="11"/>
      <c r="R96" s="11"/>
      <c r="S96" s="11"/>
      <c r="U96">
        <f t="shared" si="1"/>
        <v>0</v>
      </c>
    </row>
    <row r="97" spans="1:21">
      <c r="A97" s="2" t="str">
        <f>K97&amp;MID(L:L,15,4)</f>
        <v/>
      </c>
      <c r="B97" s="7"/>
      <c r="C97" s="7"/>
      <c r="D97" s="7"/>
      <c r="E97" s="7"/>
      <c r="F97" s="7"/>
      <c r="G97" s="7"/>
      <c r="H97" s="7"/>
      <c r="I97" s="7"/>
      <c r="J97" s="7"/>
      <c r="K97" s="7"/>
      <c r="L97" s="7"/>
      <c r="M97" s="7"/>
      <c r="N97" s="7"/>
      <c r="O97" s="11"/>
      <c r="P97" s="11"/>
      <c r="Q97" s="11"/>
      <c r="R97" s="11"/>
      <c r="S97" s="11"/>
      <c r="U97">
        <f t="shared" si="1"/>
        <v>0</v>
      </c>
    </row>
    <row r="98" spans="1:21">
      <c r="A98" s="2" t="str">
        <f>K98&amp;MID(L:L,15,4)</f>
        <v/>
      </c>
      <c r="B98" s="7"/>
      <c r="C98" s="7"/>
      <c r="D98" s="7"/>
      <c r="E98" s="7"/>
      <c r="F98" s="7"/>
      <c r="G98" s="7"/>
      <c r="H98" s="7"/>
      <c r="I98" s="7"/>
      <c r="J98" s="7"/>
      <c r="K98" s="7"/>
      <c r="L98" s="7"/>
      <c r="M98" s="7"/>
      <c r="N98" s="7"/>
      <c r="O98" s="11"/>
      <c r="P98" s="11"/>
      <c r="Q98" s="11"/>
      <c r="R98" s="11"/>
      <c r="S98" s="11"/>
      <c r="U98">
        <f t="shared" si="1"/>
        <v>0</v>
      </c>
    </row>
    <row r="99" spans="1:21">
      <c r="A99" s="2" t="str">
        <f>K99&amp;MID(L:L,15,4)</f>
        <v/>
      </c>
      <c r="B99" s="7"/>
      <c r="C99" s="7"/>
      <c r="D99" s="7"/>
      <c r="E99" s="7"/>
      <c r="F99" s="7"/>
      <c r="G99" s="7"/>
      <c r="H99" s="7"/>
      <c r="I99" s="7"/>
      <c r="J99" s="7"/>
      <c r="K99" s="7"/>
      <c r="L99" s="7"/>
      <c r="M99" s="7"/>
      <c r="N99" s="7"/>
      <c r="O99" s="11"/>
      <c r="P99" s="11"/>
      <c r="Q99" s="11"/>
      <c r="R99" s="11"/>
      <c r="S99" s="11"/>
      <c r="U99">
        <f t="shared" si="1"/>
        <v>0</v>
      </c>
    </row>
    <row r="100" spans="1:21">
      <c r="A100" s="2" t="str">
        <f>K100&amp;MID(L:L,15,4)</f>
        <v/>
      </c>
      <c r="B100" s="7"/>
      <c r="C100" s="7"/>
      <c r="D100" s="7"/>
      <c r="E100" s="7"/>
      <c r="F100" s="7"/>
      <c r="G100" s="7"/>
      <c r="H100" s="7"/>
      <c r="I100" s="7"/>
      <c r="J100" s="7"/>
      <c r="K100" s="7"/>
      <c r="L100" s="7"/>
      <c r="M100" s="7"/>
      <c r="N100" s="7"/>
      <c r="O100" s="11"/>
      <c r="P100" s="11"/>
      <c r="Q100" s="11"/>
      <c r="R100" s="11"/>
      <c r="S100" s="11"/>
      <c r="U100">
        <f t="shared" si="1"/>
        <v>0</v>
      </c>
    </row>
    <row r="101" spans="1:21">
      <c r="A101" s="2" t="str">
        <f>K101&amp;MID(L:L,15,4)</f>
        <v/>
      </c>
      <c r="B101" s="7"/>
      <c r="C101" s="7"/>
      <c r="D101" s="7"/>
      <c r="E101" s="7"/>
      <c r="F101" s="7"/>
      <c r="G101" s="7"/>
      <c r="H101" s="7"/>
      <c r="I101" s="7"/>
      <c r="J101" s="7"/>
      <c r="K101" s="7"/>
      <c r="L101" s="7"/>
      <c r="M101" s="7"/>
      <c r="N101" s="7"/>
      <c r="O101" s="11"/>
      <c r="P101" s="11"/>
      <c r="Q101" s="11"/>
      <c r="R101" s="11"/>
      <c r="S101" s="11"/>
      <c r="U101">
        <f t="shared" si="1"/>
        <v>0</v>
      </c>
    </row>
    <row r="102" spans="1:21">
      <c r="A102" s="2" t="str">
        <f>K102&amp;MID(L:L,15,4)</f>
        <v/>
      </c>
      <c r="B102" s="7"/>
      <c r="C102" s="7"/>
      <c r="D102" s="7"/>
      <c r="E102" s="7"/>
      <c r="F102" s="7"/>
      <c r="G102" s="7"/>
      <c r="H102" s="7"/>
      <c r="I102" s="7"/>
      <c r="J102" s="7"/>
      <c r="K102" s="7"/>
      <c r="L102" s="7"/>
      <c r="M102" s="7"/>
      <c r="N102" s="7"/>
      <c r="O102" s="11"/>
      <c r="P102" s="11"/>
      <c r="Q102" s="11"/>
      <c r="R102" s="11"/>
      <c r="S102" s="11"/>
      <c r="U102">
        <f t="shared" si="1"/>
        <v>0</v>
      </c>
    </row>
    <row r="103" spans="1:21">
      <c r="A103" s="2" t="str">
        <f>K103&amp;MID(L:L,15,4)</f>
        <v/>
      </c>
      <c r="B103" s="7"/>
      <c r="C103" s="7"/>
      <c r="D103" s="7"/>
      <c r="E103" s="7"/>
      <c r="F103" s="7"/>
      <c r="G103" s="7"/>
      <c r="H103" s="7"/>
      <c r="I103" s="7"/>
      <c r="J103" s="7"/>
      <c r="K103" s="7"/>
      <c r="L103" s="7"/>
      <c r="M103" s="7"/>
      <c r="N103" s="7"/>
      <c r="O103" s="11"/>
      <c r="P103" s="11"/>
      <c r="Q103" s="11"/>
      <c r="R103" s="11"/>
      <c r="S103" s="11"/>
      <c r="U103">
        <f t="shared" si="1"/>
        <v>0</v>
      </c>
    </row>
    <row r="104" spans="1:21">
      <c r="A104" s="2" t="str">
        <f>K104&amp;MID(L:L,15,4)</f>
        <v/>
      </c>
      <c r="B104" s="7"/>
      <c r="C104" s="7"/>
      <c r="D104" s="7"/>
      <c r="E104" s="7"/>
      <c r="F104" s="7"/>
      <c r="G104" s="7"/>
      <c r="H104" s="7"/>
      <c r="I104" s="7"/>
      <c r="J104" s="7"/>
      <c r="K104" s="7"/>
      <c r="L104" s="7"/>
      <c r="M104" s="7"/>
      <c r="N104" s="7"/>
      <c r="O104" s="11"/>
      <c r="P104" s="11"/>
      <c r="Q104" s="11"/>
      <c r="R104" s="11"/>
      <c r="S104" s="11"/>
      <c r="U104">
        <f t="shared" si="1"/>
        <v>0</v>
      </c>
    </row>
    <row r="105" spans="1:21">
      <c r="A105" s="2" t="str">
        <f>K105&amp;MID(L:L,15,4)</f>
        <v/>
      </c>
      <c r="B105" s="7"/>
      <c r="C105" s="7"/>
      <c r="D105" s="7"/>
      <c r="E105" s="7"/>
      <c r="F105" s="7"/>
      <c r="G105" s="7"/>
      <c r="H105" s="7"/>
      <c r="I105" s="7"/>
      <c r="J105" s="7"/>
      <c r="K105" s="7"/>
      <c r="L105" s="7"/>
      <c r="M105" s="7"/>
      <c r="N105" s="7"/>
      <c r="O105" s="11"/>
      <c r="P105" s="11"/>
      <c r="Q105" s="11"/>
      <c r="R105" s="11"/>
      <c r="S105" s="11"/>
      <c r="U105">
        <f t="shared" si="1"/>
        <v>0</v>
      </c>
    </row>
    <row r="106" spans="1:21">
      <c r="A106" s="2" t="str">
        <f>K106&amp;MID(L:L,15,4)</f>
        <v/>
      </c>
      <c r="B106" s="7"/>
      <c r="C106" s="7"/>
      <c r="D106" s="7"/>
      <c r="E106" s="7"/>
      <c r="F106" s="7"/>
      <c r="G106" s="7"/>
      <c r="H106" s="7"/>
      <c r="I106" s="7"/>
      <c r="J106" s="7"/>
      <c r="K106" s="7"/>
      <c r="L106" s="7"/>
      <c r="M106" s="7"/>
      <c r="N106" s="7"/>
      <c r="O106" s="11"/>
      <c r="P106" s="11"/>
      <c r="Q106" s="11"/>
      <c r="R106" s="11"/>
      <c r="S106" s="11"/>
      <c r="U106">
        <f t="shared" si="1"/>
        <v>0</v>
      </c>
    </row>
    <row r="107" spans="1:21">
      <c r="A107" s="2" t="str">
        <f>K107&amp;MID(L:L,15,4)</f>
        <v/>
      </c>
      <c r="B107" s="7"/>
      <c r="C107" s="7"/>
      <c r="D107" s="7"/>
      <c r="E107" s="7"/>
      <c r="F107" s="7"/>
      <c r="G107" s="7"/>
      <c r="H107" s="7"/>
      <c r="I107" s="7"/>
      <c r="J107" s="7"/>
      <c r="K107" s="7"/>
      <c r="L107" s="7"/>
      <c r="M107" s="7"/>
      <c r="N107" s="7"/>
      <c r="O107" s="11"/>
      <c r="P107" s="11"/>
      <c r="Q107" s="11"/>
      <c r="R107" s="11"/>
      <c r="S107" s="11"/>
      <c r="U107">
        <f t="shared" si="1"/>
        <v>0</v>
      </c>
    </row>
    <row r="108" spans="1:21">
      <c r="A108" s="2" t="str">
        <f>K108&amp;MID(L:L,15,4)</f>
        <v/>
      </c>
      <c r="B108" s="7"/>
      <c r="C108" s="7"/>
      <c r="D108" s="7"/>
      <c r="E108" s="7"/>
      <c r="F108" s="7"/>
      <c r="G108" s="7"/>
      <c r="H108" s="7"/>
      <c r="I108" s="7"/>
      <c r="J108" s="7"/>
      <c r="K108" s="7"/>
      <c r="L108" s="7"/>
      <c r="M108" s="7"/>
      <c r="N108" s="7"/>
      <c r="O108" s="11"/>
      <c r="P108" s="11"/>
      <c r="Q108" s="11"/>
      <c r="R108" s="11"/>
      <c r="S108" s="11"/>
      <c r="U108">
        <f t="shared" si="1"/>
        <v>0</v>
      </c>
    </row>
    <row r="109" spans="1:21">
      <c r="A109" s="2" t="str">
        <f>K109&amp;MID(L:L,15,4)</f>
        <v/>
      </c>
      <c r="B109" s="7"/>
      <c r="C109" s="7"/>
      <c r="D109" s="7"/>
      <c r="E109" s="7"/>
      <c r="F109" s="7"/>
      <c r="G109" s="7"/>
      <c r="H109" s="7"/>
      <c r="I109" s="7"/>
      <c r="J109" s="7"/>
      <c r="K109" s="7"/>
      <c r="L109" s="7"/>
      <c r="M109" s="7"/>
      <c r="N109" s="7"/>
      <c r="O109" s="11"/>
      <c r="P109" s="11"/>
      <c r="Q109" s="11"/>
      <c r="R109" s="11"/>
      <c r="S109" s="11"/>
      <c r="U109">
        <f t="shared" si="1"/>
        <v>0</v>
      </c>
    </row>
    <row r="110" spans="1:21">
      <c r="A110" s="2" t="str">
        <f>K110&amp;MID(L:L,15,4)</f>
        <v/>
      </c>
      <c r="B110" s="7"/>
      <c r="C110" s="7"/>
      <c r="D110" s="7"/>
      <c r="E110" s="7"/>
      <c r="F110" s="7"/>
      <c r="G110" s="7"/>
      <c r="H110" s="7"/>
      <c r="I110" s="7"/>
      <c r="J110" s="7"/>
      <c r="K110" s="7"/>
      <c r="L110" s="7"/>
      <c r="M110" s="7"/>
      <c r="N110" s="7"/>
      <c r="O110" s="11"/>
      <c r="P110" s="11"/>
      <c r="Q110" s="11"/>
      <c r="R110" s="11"/>
      <c r="S110" s="11"/>
      <c r="U110">
        <f t="shared" si="1"/>
        <v>0</v>
      </c>
    </row>
    <row r="111" spans="1:21">
      <c r="A111" s="2" t="str">
        <f>K111&amp;MID(L:L,15,4)</f>
        <v/>
      </c>
      <c r="B111" s="7"/>
      <c r="C111" s="7"/>
      <c r="D111" s="7"/>
      <c r="E111" s="7"/>
      <c r="F111" s="7"/>
      <c r="G111" s="7"/>
      <c r="H111" s="7"/>
      <c r="I111" s="7"/>
      <c r="J111" s="7"/>
      <c r="K111" s="7"/>
      <c r="L111" s="7"/>
      <c r="M111" s="7"/>
      <c r="N111" s="7"/>
      <c r="O111" s="11"/>
      <c r="P111" s="11"/>
      <c r="Q111" s="11"/>
      <c r="R111" s="11"/>
      <c r="S111" s="11"/>
      <c r="U111">
        <f t="shared" si="1"/>
        <v>0</v>
      </c>
    </row>
    <row r="112" spans="1:21">
      <c r="A112" s="2" t="str">
        <f>K112&amp;MID(L:L,15,4)</f>
        <v/>
      </c>
      <c r="B112" s="7"/>
      <c r="C112" s="7"/>
      <c r="D112" s="7"/>
      <c r="E112" s="7"/>
      <c r="F112" s="7"/>
      <c r="G112" s="7"/>
      <c r="H112" s="7"/>
      <c r="I112" s="7"/>
      <c r="J112" s="7"/>
      <c r="K112" s="7"/>
      <c r="L112" s="7"/>
      <c r="M112" s="7"/>
      <c r="N112" s="7"/>
      <c r="O112" s="11"/>
      <c r="P112" s="11"/>
      <c r="Q112" s="11"/>
      <c r="R112" s="11"/>
      <c r="S112" s="11"/>
      <c r="U112">
        <f t="shared" si="1"/>
        <v>0</v>
      </c>
    </row>
    <row r="113" spans="1:21">
      <c r="A113" s="2" t="str">
        <f>K113&amp;MID(L:L,15,4)</f>
        <v/>
      </c>
      <c r="B113" s="7"/>
      <c r="C113" s="7"/>
      <c r="D113" s="7"/>
      <c r="E113" s="7"/>
      <c r="F113" s="7"/>
      <c r="G113" s="7"/>
      <c r="H113" s="7"/>
      <c r="I113" s="7"/>
      <c r="J113" s="7"/>
      <c r="K113" s="7"/>
      <c r="L113" s="7"/>
      <c r="M113" s="7"/>
      <c r="N113" s="7"/>
      <c r="O113" s="11"/>
      <c r="P113" s="11"/>
      <c r="Q113" s="11"/>
      <c r="R113" s="11"/>
      <c r="S113" s="11"/>
      <c r="U113">
        <f t="shared" si="1"/>
        <v>0</v>
      </c>
    </row>
    <row r="114" spans="1:21">
      <c r="A114" s="2" t="str">
        <f>K114&amp;MID(L:L,15,4)</f>
        <v/>
      </c>
      <c r="B114" s="7"/>
      <c r="C114" s="7"/>
      <c r="D114" s="7"/>
      <c r="E114" s="7"/>
      <c r="F114" s="7"/>
      <c r="G114" s="7"/>
      <c r="H114" s="7"/>
      <c r="I114" s="7"/>
      <c r="J114" s="7"/>
      <c r="K114" s="7"/>
      <c r="L114" s="7"/>
      <c r="M114" s="7"/>
      <c r="N114" s="7"/>
      <c r="O114" s="11"/>
      <c r="P114" s="11"/>
      <c r="Q114" s="11"/>
      <c r="R114" s="11"/>
      <c r="S114" s="11"/>
      <c r="U114">
        <f t="shared" si="1"/>
        <v>0</v>
      </c>
    </row>
    <row r="115" spans="1:21">
      <c r="A115" s="2" t="str">
        <f>K115&amp;MID(L:L,15,4)</f>
        <v/>
      </c>
      <c r="B115" s="7"/>
      <c r="C115" s="7"/>
      <c r="D115" s="7"/>
      <c r="E115" s="7"/>
      <c r="F115" s="7"/>
      <c r="G115" s="7"/>
      <c r="H115" s="7"/>
      <c r="I115" s="7"/>
      <c r="J115" s="7"/>
      <c r="K115" s="7"/>
      <c r="L115" s="7"/>
      <c r="M115" s="7"/>
      <c r="N115" s="7"/>
      <c r="O115" s="11"/>
      <c r="P115" s="11"/>
      <c r="Q115" s="11"/>
      <c r="R115" s="11"/>
      <c r="S115" s="11"/>
      <c r="U115">
        <f t="shared" si="1"/>
        <v>0</v>
      </c>
    </row>
    <row r="116" spans="1:21">
      <c r="A116" s="2" t="str">
        <f>K116&amp;MID(L:L,15,4)</f>
        <v/>
      </c>
      <c r="B116" s="7"/>
      <c r="C116" s="7"/>
      <c r="D116" s="7"/>
      <c r="E116" s="7"/>
      <c r="F116" s="7"/>
      <c r="G116" s="7"/>
      <c r="H116" s="7"/>
      <c r="I116" s="7"/>
      <c r="J116" s="7"/>
      <c r="K116" s="7"/>
      <c r="L116" s="7"/>
      <c r="M116" s="7"/>
      <c r="N116" s="7"/>
      <c r="O116" s="11"/>
      <c r="P116" s="11"/>
      <c r="Q116" s="11"/>
      <c r="R116" s="11"/>
      <c r="S116" s="11"/>
      <c r="U116">
        <f t="shared" si="1"/>
        <v>0</v>
      </c>
    </row>
    <row r="117" spans="1:21">
      <c r="A117" s="2" t="str">
        <f>K117&amp;MID(L:L,15,4)</f>
        <v/>
      </c>
      <c r="B117" s="7"/>
      <c r="C117" s="7"/>
      <c r="D117" s="7"/>
      <c r="E117" s="7"/>
      <c r="F117" s="7"/>
      <c r="G117" s="7"/>
      <c r="H117" s="7"/>
      <c r="I117" s="7"/>
      <c r="J117" s="7"/>
      <c r="K117" s="7"/>
      <c r="L117" s="7"/>
      <c r="M117" s="7"/>
      <c r="N117" s="7"/>
      <c r="O117" s="11"/>
      <c r="P117" s="11"/>
      <c r="Q117" s="11"/>
      <c r="R117" s="11"/>
      <c r="S117" s="11"/>
      <c r="U117">
        <f t="shared" si="1"/>
        <v>0</v>
      </c>
    </row>
    <row r="118" spans="1:21">
      <c r="A118" s="2" t="str">
        <f>K118&amp;MID(L:L,15,4)</f>
        <v/>
      </c>
      <c r="B118" s="7"/>
      <c r="C118" s="7"/>
      <c r="D118" s="7"/>
      <c r="E118" s="7"/>
      <c r="F118" s="7"/>
      <c r="G118" s="7"/>
      <c r="H118" s="7"/>
      <c r="I118" s="7"/>
      <c r="J118" s="7"/>
      <c r="K118" s="7"/>
      <c r="L118" s="7"/>
      <c r="M118" s="7"/>
      <c r="N118" s="7"/>
      <c r="O118" s="11"/>
      <c r="P118" s="11"/>
      <c r="Q118" s="11"/>
      <c r="R118" s="11"/>
      <c r="S118" s="11"/>
      <c r="U118">
        <f t="shared" si="1"/>
        <v>0</v>
      </c>
    </row>
    <row r="119" spans="1:21">
      <c r="A119" s="2" t="str">
        <f>K119&amp;MID(L:L,15,4)</f>
        <v/>
      </c>
      <c r="B119" s="7"/>
      <c r="C119" s="7"/>
      <c r="D119" s="7"/>
      <c r="E119" s="7"/>
      <c r="F119" s="7"/>
      <c r="G119" s="7"/>
      <c r="H119" s="7"/>
      <c r="I119" s="7"/>
      <c r="J119" s="7"/>
      <c r="K119" s="7"/>
      <c r="L119" s="7"/>
      <c r="M119" s="7"/>
      <c r="N119" s="7"/>
      <c r="O119" s="11"/>
      <c r="P119" s="11"/>
      <c r="Q119" s="11"/>
      <c r="R119" s="11"/>
      <c r="S119" s="11"/>
      <c r="U119">
        <f t="shared" si="1"/>
        <v>0</v>
      </c>
    </row>
    <row r="120" spans="1:21">
      <c r="A120" s="2" t="str">
        <f>K120&amp;MID(L:L,15,4)</f>
        <v/>
      </c>
      <c r="B120" s="7"/>
      <c r="C120" s="7"/>
      <c r="D120" s="7"/>
      <c r="E120" s="7"/>
      <c r="F120" s="7"/>
      <c r="G120" s="7"/>
      <c r="H120" s="7"/>
      <c r="I120" s="7"/>
      <c r="J120" s="7"/>
      <c r="K120" s="7"/>
      <c r="L120" s="7"/>
      <c r="M120" s="7"/>
      <c r="N120" s="7"/>
      <c r="O120" s="11"/>
      <c r="P120" s="11"/>
      <c r="Q120" s="11"/>
      <c r="R120" s="11"/>
      <c r="S120" s="11"/>
      <c r="U120">
        <f t="shared" si="1"/>
        <v>0</v>
      </c>
    </row>
    <row r="121" spans="1:21">
      <c r="A121" s="2" t="str">
        <f>K121&amp;MID(L:L,15,4)</f>
        <v/>
      </c>
      <c r="B121" s="7"/>
      <c r="C121" s="7"/>
      <c r="D121" s="7"/>
      <c r="E121" s="7"/>
      <c r="F121" s="7"/>
      <c r="G121" s="7"/>
      <c r="H121" s="7"/>
      <c r="I121" s="7"/>
      <c r="J121" s="7"/>
      <c r="K121" s="7"/>
      <c r="L121" s="7"/>
      <c r="M121" s="7"/>
      <c r="N121" s="7"/>
      <c r="O121" s="11"/>
      <c r="P121" s="11"/>
      <c r="Q121" s="11"/>
      <c r="R121" s="11"/>
      <c r="S121" s="11"/>
      <c r="U121">
        <f t="shared" si="1"/>
        <v>0</v>
      </c>
    </row>
    <row r="122" spans="1:21">
      <c r="A122" s="2" t="str">
        <f>K122&amp;MID(L:L,15,4)</f>
        <v/>
      </c>
      <c r="B122" s="7"/>
      <c r="C122" s="7"/>
      <c r="D122" s="7"/>
      <c r="E122" s="7"/>
      <c r="F122" s="7"/>
      <c r="G122" s="7"/>
      <c r="H122" s="7"/>
      <c r="I122" s="7"/>
      <c r="J122" s="7"/>
      <c r="K122" s="7"/>
      <c r="L122" s="7"/>
      <c r="M122" s="7"/>
      <c r="N122" s="7"/>
      <c r="O122" s="11"/>
      <c r="P122" s="11"/>
      <c r="Q122" s="11"/>
      <c r="R122" s="11"/>
      <c r="S122" s="11"/>
      <c r="U122">
        <f t="shared" si="1"/>
        <v>0</v>
      </c>
    </row>
    <row r="123" spans="1:21">
      <c r="A123" s="2" t="str">
        <f>K123&amp;MID(L:L,15,4)</f>
        <v/>
      </c>
      <c r="B123" s="7"/>
      <c r="C123" s="7"/>
      <c r="D123" s="7"/>
      <c r="E123" s="7"/>
      <c r="F123" s="7"/>
      <c r="G123" s="7"/>
      <c r="H123" s="7"/>
      <c r="I123" s="7"/>
      <c r="J123" s="7"/>
      <c r="K123" s="7"/>
      <c r="L123" s="7"/>
      <c r="M123" s="7"/>
      <c r="N123" s="7"/>
      <c r="O123" s="11"/>
      <c r="P123" s="11"/>
      <c r="Q123" s="11"/>
      <c r="R123" s="11"/>
      <c r="S123" s="11"/>
      <c r="U123">
        <f t="shared" si="1"/>
        <v>0</v>
      </c>
    </row>
    <row r="124" spans="1:21">
      <c r="A124" s="2" t="str">
        <f>K124&amp;MID(L:L,15,4)</f>
        <v/>
      </c>
      <c r="B124" s="7"/>
      <c r="C124" s="7"/>
      <c r="D124" s="7"/>
      <c r="E124" s="7"/>
      <c r="F124" s="7"/>
      <c r="G124" s="7"/>
      <c r="H124" s="7"/>
      <c r="I124" s="7"/>
      <c r="J124" s="7"/>
      <c r="K124" s="7"/>
      <c r="L124" s="7"/>
      <c r="M124" s="7"/>
      <c r="N124" s="7"/>
      <c r="O124" s="11"/>
      <c r="P124" s="11"/>
      <c r="Q124" s="11"/>
      <c r="R124" s="11"/>
      <c r="S124" s="11"/>
      <c r="U124">
        <f t="shared" si="1"/>
        <v>0</v>
      </c>
    </row>
    <row r="125" spans="1:21">
      <c r="A125" s="2" t="str">
        <f>K125&amp;MID(L:L,15,4)</f>
        <v/>
      </c>
      <c r="B125" s="7"/>
      <c r="C125" s="7"/>
      <c r="D125" s="7"/>
      <c r="E125" s="7"/>
      <c r="F125" s="7"/>
      <c r="G125" s="7"/>
      <c r="H125" s="7"/>
      <c r="I125" s="7"/>
      <c r="J125" s="7"/>
      <c r="K125" s="7"/>
      <c r="L125" s="7"/>
      <c r="M125" s="7"/>
      <c r="N125" s="7"/>
      <c r="O125" s="11"/>
      <c r="P125" s="11"/>
      <c r="Q125" s="11"/>
      <c r="R125" s="11"/>
      <c r="S125" s="11"/>
      <c r="U125">
        <f t="shared" si="1"/>
        <v>0</v>
      </c>
    </row>
    <row r="126" spans="1:21">
      <c r="A126" s="2" t="str">
        <f>K126&amp;MID(L:L,15,4)</f>
        <v/>
      </c>
      <c r="B126" s="7"/>
      <c r="C126" s="7"/>
      <c r="D126" s="7"/>
      <c r="E126" s="7"/>
      <c r="F126" s="7"/>
      <c r="G126" s="7"/>
      <c r="H126" s="7"/>
      <c r="I126" s="7"/>
      <c r="J126" s="7"/>
      <c r="K126" s="7"/>
      <c r="L126" s="7"/>
      <c r="M126" s="7"/>
      <c r="N126" s="7"/>
      <c r="O126" s="11"/>
      <c r="P126" s="11"/>
      <c r="Q126" s="11"/>
      <c r="R126" s="11"/>
      <c r="S126" s="11"/>
      <c r="U126">
        <f t="shared" si="1"/>
        <v>0</v>
      </c>
    </row>
    <row r="127" spans="1:21">
      <c r="A127" s="2" t="str">
        <f>K127&amp;MID(L:L,15,4)</f>
        <v/>
      </c>
      <c r="B127" s="7"/>
      <c r="C127" s="7"/>
      <c r="D127" s="7"/>
      <c r="E127" s="7"/>
      <c r="F127" s="7"/>
      <c r="G127" s="7"/>
      <c r="H127" s="7"/>
      <c r="I127" s="7"/>
      <c r="J127" s="7"/>
      <c r="K127" s="7"/>
      <c r="L127" s="7"/>
      <c r="M127" s="7"/>
      <c r="N127" s="7"/>
      <c r="O127" s="11"/>
      <c r="P127" s="11"/>
      <c r="Q127" s="11"/>
      <c r="R127" s="11"/>
      <c r="S127" s="11"/>
      <c r="U127">
        <f t="shared" si="1"/>
        <v>0</v>
      </c>
    </row>
    <row r="128" spans="1:21">
      <c r="A128" s="2" t="str">
        <f>K128&amp;MID(L:L,15,4)</f>
        <v/>
      </c>
      <c r="B128" s="7"/>
      <c r="C128" s="7"/>
      <c r="D128" s="7"/>
      <c r="E128" s="7"/>
      <c r="F128" s="7"/>
      <c r="G128" s="7"/>
      <c r="H128" s="7"/>
      <c r="I128" s="7"/>
      <c r="J128" s="7"/>
      <c r="K128" s="7"/>
      <c r="L128" s="7"/>
      <c r="M128" s="7"/>
      <c r="N128" s="7"/>
      <c r="O128" s="11"/>
      <c r="P128" s="11"/>
      <c r="Q128" s="11"/>
      <c r="R128" s="11"/>
      <c r="S128" s="11"/>
      <c r="U128">
        <f t="shared" si="1"/>
        <v>0</v>
      </c>
    </row>
    <row r="129" spans="1:21">
      <c r="A129" s="2" t="str">
        <f>K129&amp;MID(L:L,15,4)</f>
        <v/>
      </c>
      <c r="B129" s="7"/>
      <c r="C129" s="7"/>
      <c r="D129" s="7"/>
      <c r="E129" s="7"/>
      <c r="F129" s="7"/>
      <c r="G129" s="7"/>
      <c r="H129" s="7"/>
      <c r="I129" s="7"/>
      <c r="J129" s="7"/>
      <c r="K129" s="7"/>
      <c r="L129" s="7"/>
      <c r="M129" s="7"/>
      <c r="N129" s="7"/>
      <c r="O129" s="11"/>
      <c r="P129" s="11"/>
      <c r="Q129" s="11"/>
      <c r="R129" s="11"/>
      <c r="S129" s="11"/>
      <c r="U129">
        <f t="shared" si="1"/>
        <v>0</v>
      </c>
    </row>
    <row r="130" spans="1:21">
      <c r="A130" s="2" t="str">
        <f>K130&amp;MID(L:L,15,4)</f>
        <v/>
      </c>
      <c r="B130" s="7"/>
      <c r="C130" s="7"/>
      <c r="D130" s="7"/>
      <c r="E130" s="7"/>
      <c r="F130" s="7"/>
      <c r="G130" s="7"/>
      <c r="H130" s="7"/>
      <c r="I130" s="7"/>
      <c r="J130" s="7"/>
      <c r="K130" s="7"/>
      <c r="L130" s="7"/>
      <c r="M130" s="7"/>
      <c r="N130" s="7"/>
      <c r="O130" s="11"/>
      <c r="P130" s="11"/>
      <c r="Q130" s="11"/>
      <c r="R130" s="11"/>
      <c r="S130" s="11"/>
      <c r="U130">
        <f t="shared" si="1"/>
        <v>0</v>
      </c>
    </row>
    <row r="131" spans="1:21">
      <c r="A131" s="2" t="str">
        <f>K131&amp;MID(L:L,15,4)</f>
        <v/>
      </c>
      <c r="B131" s="7"/>
      <c r="C131" s="7"/>
      <c r="D131" s="7"/>
      <c r="E131" s="7"/>
      <c r="F131" s="7"/>
      <c r="G131" s="7"/>
      <c r="H131" s="7"/>
      <c r="I131" s="7"/>
      <c r="J131" s="7"/>
      <c r="K131" s="7"/>
      <c r="L131" s="7"/>
      <c r="M131" s="7"/>
      <c r="N131" s="7"/>
      <c r="O131" s="11"/>
      <c r="P131" s="11"/>
      <c r="Q131" s="11"/>
      <c r="R131" s="11"/>
      <c r="S131" s="11"/>
      <c r="U131">
        <f t="shared" ref="U131:U194" si="2">S131</f>
        <v>0</v>
      </c>
    </row>
    <row r="132" spans="1:21">
      <c r="A132" s="2" t="str">
        <f>K132&amp;MID(L:L,15,4)</f>
        <v/>
      </c>
      <c r="B132" s="7"/>
      <c r="C132" s="7"/>
      <c r="D132" s="7"/>
      <c r="E132" s="7"/>
      <c r="F132" s="7"/>
      <c r="G132" s="7"/>
      <c r="H132" s="7"/>
      <c r="I132" s="7"/>
      <c r="J132" s="7"/>
      <c r="K132" s="7"/>
      <c r="L132" s="7"/>
      <c r="M132" s="7"/>
      <c r="N132" s="7"/>
      <c r="O132" s="11"/>
      <c r="P132" s="11"/>
      <c r="Q132" s="11"/>
      <c r="R132" s="11"/>
      <c r="S132" s="11"/>
      <c r="U132">
        <f t="shared" si="2"/>
        <v>0</v>
      </c>
    </row>
    <row r="133" spans="1:21">
      <c r="A133" s="2" t="str">
        <f>K133&amp;MID(L:L,15,4)</f>
        <v/>
      </c>
      <c r="B133" s="7"/>
      <c r="C133" s="7"/>
      <c r="D133" s="7"/>
      <c r="E133" s="7"/>
      <c r="F133" s="7"/>
      <c r="G133" s="7"/>
      <c r="H133" s="7"/>
      <c r="I133" s="7"/>
      <c r="J133" s="7"/>
      <c r="K133" s="7"/>
      <c r="L133" s="7"/>
      <c r="M133" s="7"/>
      <c r="N133" s="7"/>
      <c r="O133" s="11"/>
      <c r="P133" s="11"/>
      <c r="Q133" s="11"/>
      <c r="R133" s="11"/>
      <c r="S133" s="11"/>
      <c r="U133">
        <f t="shared" si="2"/>
        <v>0</v>
      </c>
    </row>
    <row r="134" spans="1:21">
      <c r="A134" s="2" t="str">
        <f>K134&amp;MID(L:L,15,4)</f>
        <v/>
      </c>
      <c r="B134" s="7"/>
      <c r="C134" s="7"/>
      <c r="D134" s="7"/>
      <c r="E134" s="7"/>
      <c r="F134" s="7"/>
      <c r="G134" s="7"/>
      <c r="H134" s="7"/>
      <c r="I134" s="7"/>
      <c r="J134" s="7"/>
      <c r="K134" s="7"/>
      <c r="L134" s="7"/>
      <c r="M134" s="7"/>
      <c r="N134" s="7"/>
      <c r="O134" s="11"/>
      <c r="P134" s="11"/>
      <c r="Q134" s="11"/>
      <c r="R134" s="11"/>
      <c r="S134" s="11"/>
      <c r="U134">
        <f t="shared" si="2"/>
        <v>0</v>
      </c>
    </row>
    <row r="135" spans="1:21">
      <c r="A135" s="2" t="str">
        <f>K135&amp;MID(L:L,15,4)</f>
        <v/>
      </c>
      <c r="B135" s="7"/>
      <c r="C135" s="7"/>
      <c r="D135" s="7"/>
      <c r="E135" s="7"/>
      <c r="F135" s="7"/>
      <c r="G135" s="7"/>
      <c r="H135" s="7"/>
      <c r="I135" s="7"/>
      <c r="J135" s="7"/>
      <c r="K135" s="7"/>
      <c r="L135" s="7"/>
      <c r="M135" s="7"/>
      <c r="N135" s="7"/>
      <c r="O135" s="11"/>
      <c r="P135" s="11"/>
      <c r="Q135" s="11"/>
      <c r="R135" s="11"/>
      <c r="S135" s="11"/>
      <c r="U135">
        <f t="shared" si="2"/>
        <v>0</v>
      </c>
    </row>
    <row r="136" spans="1:21">
      <c r="A136" s="2" t="str">
        <f>K136&amp;MID(L:L,15,4)</f>
        <v/>
      </c>
      <c r="B136" s="7"/>
      <c r="C136" s="7"/>
      <c r="D136" s="7"/>
      <c r="E136" s="7"/>
      <c r="F136" s="7"/>
      <c r="G136" s="7"/>
      <c r="H136" s="7"/>
      <c r="I136" s="7"/>
      <c r="J136" s="7"/>
      <c r="K136" s="7"/>
      <c r="L136" s="7"/>
      <c r="M136" s="7"/>
      <c r="N136" s="7"/>
      <c r="O136" s="11"/>
      <c r="P136" s="11"/>
      <c r="Q136" s="11"/>
      <c r="R136" s="11"/>
      <c r="S136" s="11"/>
      <c r="U136">
        <f t="shared" si="2"/>
        <v>0</v>
      </c>
    </row>
    <row r="137" spans="1:21">
      <c r="A137" s="2" t="str">
        <f>K137&amp;MID(L:L,15,4)</f>
        <v/>
      </c>
      <c r="B137" s="7"/>
      <c r="C137" s="7"/>
      <c r="D137" s="7"/>
      <c r="E137" s="7"/>
      <c r="F137" s="7"/>
      <c r="G137" s="7"/>
      <c r="H137" s="7"/>
      <c r="I137" s="7"/>
      <c r="J137" s="7"/>
      <c r="K137" s="7"/>
      <c r="L137" s="7"/>
      <c r="M137" s="7"/>
      <c r="N137" s="7"/>
      <c r="O137" s="11"/>
      <c r="P137" s="11"/>
      <c r="Q137" s="11"/>
      <c r="R137" s="11"/>
      <c r="S137" s="11"/>
      <c r="U137">
        <f t="shared" si="2"/>
        <v>0</v>
      </c>
    </row>
    <row r="138" spans="1:21">
      <c r="A138" s="2" t="str">
        <f>K138&amp;MID(L:L,15,4)</f>
        <v/>
      </c>
      <c r="B138" s="7"/>
      <c r="C138" s="7"/>
      <c r="D138" s="7"/>
      <c r="E138" s="7"/>
      <c r="F138" s="7"/>
      <c r="G138" s="7"/>
      <c r="H138" s="7"/>
      <c r="I138" s="7"/>
      <c r="J138" s="7"/>
      <c r="K138" s="7"/>
      <c r="L138" s="7"/>
      <c r="M138" s="7"/>
      <c r="N138" s="7"/>
      <c r="O138" s="11"/>
      <c r="P138" s="11"/>
      <c r="Q138" s="11"/>
      <c r="R138" s="11"/>
      <c r="S138" s="11"/>
      <c r="U138">
        <f t="shared" si="2"/>
        <v>0</v>
      </c>
    </row>
    <row r="139" spans="1:21">
      <c r="A139" s="2" t="str">
        <f>K139&amp;MID(L:L,15,4)</f>
        <v/>
      </c>
      <c r="B139" s="7"/>
      <c r="C139" s="7"/>
      <c r="D139" s="7"/>
      <c r="E139" s="7"/>
      <c r="F139" s="7"/>
      <c r="G139" s="7"/>
      <c r="H139" s="7"/>
      <c r="I139" s="7"/>
      <c r="J139" s="7"/>
      <c r="K139" s="7"/>
      <c r="L139" s="7"/>
      <c r="M139" s="7"/>
      <c r="N139" s="7"/>
      <c r="O139" s="11"/>
      <c r="P139" s="11"/>
      <c r="Q139" s="11"/>
      <c r="R139" s="11"/>
      <c r="S139" s="11"/>
      <c r="U139">
        <f t="shared" si="2"/>
        <v>0</v>
      </c>
    </row>
    <row r="140" spans="1:21">
      <c r="A140" s="2" t="str">
        <f>K140&amp;MID(L:L,15,4)</f>
        <v/>
      </c>
      <c r="B140" s="7"/>
      <c r="C140" s="7"/>
      <c r="D140" s="7"/>
      <c r="E140" s="7"/>
      <c r="F140" s="7"/>
      <c r="G140" s="7"/>
      <c r="H140" s="7"/>
      <c r="I140" s="7"/>
      <c r="J140" s="7"/>
      <c r="K140" s="7"/>
      <c r="L140" s="7"/>
      <c r="M140" s="7"/>
      <c r="N140" s="7"/>
      <c r="O140" s="11"/>
      <c r="P140" s="11"/>
      <c r="Q140" s="11"/>
      <c r="R140" s="11"/>
      <c r="S140" s="11"/>
      <c r="U140">
        <f t="shared" si="2"/>
        <v>0</v>
      </c>
    </row>
    <row r="141" spans="1:21">
      <c r="A141" s="2" t="str">
        <f>K141&amp;MID(L:L,15,4)</f>
        <v/>
      </c>
      <c r="B141" s="7"/>
      <c r="C141" s="7"/>
      <c r="D141" s="7"/>
      <c r="E141" s="7"/>
      <c r="F141" s="7"/>
      <c r="G141" s="7"/>
      <c r="H141" s="7"/>
      <c r="I141" s="7"/>
      <c r="J141" s="7"/>
      <c r="K141" s="7"/>
      <c r="L141" s="7"/>
      <c r="M141" s="7"/>
      <c r="N141" s="7"/>
      <c r="O141" s="11"/>
      <c r="P141" s="11"/>
      <c r="Q141" s="11"/>
      <c r="R141" s="11"/>
      <c r="S141" s="11"/>
      <c r="U141">
        <f t="shared" si="2"/>
        <v>0</v>
      </c>
    </row>
    <row r="142" spans="1:21">
      <c r="A142" s="2" t="str">
        <f>K142&amp;MID(L:L,15,4)</f>
        <v/>
      </c>
      <c r="B142" s="7"/>
      <c r="C142" s="7"/>
      <c r="D142" s="7"/>
      <c r="E142" s="7"/>
      <c r="F142" s="7"/>
      <c r="G142" s="7"/>
      <c r="H142" s="7"/>
      <c r="I142" s="7"/>
      <c r="J142" s="7"/>
      <c r="K142" s="7"/>
      <c r="L142" s="7"/>
      <c r="M142" s="7"/>
      <c r="N142" s="7"/>
      <c r="O142" s="11"/>
      <c r="P142" s="11"/>
      <c r="Q142" s="11"/>
      <c r="R142" s="11"/>
      <c r="S142" s="11"/>
      <c r="U142">
        <f t="shared" si="2"/>
        <v>0</v>
      </c>
    </row>
    <row r="143" spans="1:21">
      <c r="A143" s="2" t="str">
        <f>K143&amp;MID(L:L,15,4)</f>
        <v/>
      </c>
      <c r="B143" s="7"/>
      <c r="C143" s="7"/>
      <c r="D143" s="7"/>
      <c r="E143" s="7"/>
      <c r="F143" s="7"/>
      <c r="G143" s="7"/>
      <c r="H143" s="7"/>
      <c r="I143" s="7"/>
      <c r="J143" s="7"/>
      <c r="K143" s="7"/>
      <c r="L143" s="7"/>
      <c r="M143" s="7"/>
      <c r="N143" s="7"/>
      <c r="O143" s="11"/>
      <c r="P143" s="11"/>
      <c r="Q143" s="11"/>
      <c r="R143" s="11"/>
      <c r="S143" s="11"/>
      <c r="U143">
        <f t="shared" si="2"/>
        <v>0</v>
      </c>
    </row>
    <row r="144" spans="1:21">
      <c r="A144" s="2" t="str">
        <f>K144&amp;MID(L:L,15,4)</f>
        <v/>
      </c>
      <c r="B144" s="7"/>
      <c r="C144" s="7"/>
      <c r="D144" s="7"/>
      <c r="E144" s="7"/>
      <c r="F144" s="7"/>
      <c r="G144" s="7"/>
      <c r="H144" s="7"/>
      <c r="I144" s="7"/>
      <c r="J144" s="7"/>
      <c r="K144" s="7"/>
      <c r="L144" s="7"/>
      <c r="M144" s="7"/>
      <c r="N144" s="7"/>
      <c r="O144" s="11"/>
      <c r="P144" s="11"/>
      <c r="Q144" s="11"/>
      <c r="R144" s="11"/>
      <c r="S144" s="11"/>
      <c r="U144">
        <f t="shared" si="2"/>
        <v>0</v>
      </c>
    </row>
    <row r="145" spans="1:21">
      <c r="A145" s="2" t="str">
        <f>K145&amp;MID(L:L,15,4)</f>
        <v/>
      </c>
      <c r="B145" s="7"/>
      <c r="C145" s="7"/>
      <c r="D145" s="7"/>
      <c r="E145" s="7"/>
      <c r="F145" s="7"/>
      <c r="G145" s="7"/>
      <c r="H145" s="7"/>
      <c r="I145" s="7"/>
      <c r="J145" s="7"/>
      <c r="K145" s="7"/>
      <c r="L145" s="7"/>
      <c r="M145" s="7"/>
      <c r="N145" s="7"/>
      <c r="O145" s="11"/>
      <c r="P145" s="11"/>
      <c r="Q145" s="11"/>
      <c r="R145" s="11"/>
      <c r="S145" s="11"/>
      <c r="U145">
        <f t="shared" si="2"/>
        <v>0</v>
      </c>
    </row>
    <row r="146" spans="1:21">
      <c r="A146" s="2" t="str">
        <f>K146&amp;MID(L:L,15,4)</f>
        <v/>
      </c>
      <c r="B146" s="7"/>
      <c r="C146" s="7"/>
      <c r="D146" s="7"/>
      <c r="E146" s="7"/>
      <c r="F146" s="7"/>
      <c r="G146" s="7"/>
      <c r="H146" s="7"/>
      <c r="I146" s="7"/>
      <c r="J146" s="7"/>
      <c r="K146" s="7"/>
      <c r="L146" s="7"/>
      <c r="M146" s="7"/>
      <c r="N146" s="7"/>
      <c r="O146" s="11"/>
      <c r="P146" s="11"/>
      <c r="Q146" s="11"/>
      <c r="R146" s="11"/>
      <c r="S146" s="11"/>
      <c r="U146">
        <f t="shared" si="2"/>
        <v>0</v>
      </c>
    </row>
    <row r="147" spans="1:21">
      <c r="A147" s="2" t="str">
        <f>K147&amp;MID(L:L,15,4)</f>
        <v/>
      </c>
      <c r="B147" s="7"/>
      <c r="C147" s="7"/>
      <c r="D147" s="7"/>
      <c r="E147" s="7"/>
      <c r="F147" s="7"/>
      <c r="G147" s="7"/>
      <c r="H147" s="7"/>
      <c r="I147" s="7"/>
      <c r="J147" s="7"/>
      <c r="K147" s="7"/>
      <c r="L147" s="7"/>
      <c r="M147" s="7"/>
      <c r="N147" s="7"/>
      <c r="O147" s="11"/>
      <c r="P147" s="11"/>
      <c r="Q147" s="11"/>
      <c r="R147" s="11"/>
      <c r="S147" s="11"/>
      <c r="U147">
        <f t="shared" si="2"/>
        <v>0</v>
      </c>
    </row>
    <row r="148" spans="1:21">
      <c r="A148" s="2" t="str">
        <f>K148&amp;MID(L:L,15,4)</f>
        <v/>
      </c>
      <c r="B148" s="7"/>
      <c r="C148" s="7"/>
      <c r="D148" s="7"/>
      <c r="E148" s="7"/>
      <c r="F148" s="7"/>
      <c r="G148" s="7"/>
      <c r="H148" s="7"/>
      <c r="I148" s="7"/>
      <c r="J148" s="7"/>
      <c r="K148" s="7"/>
      <c r="L148" s="7"/>
      <c r="M148" s="7"/>
      <c r="N148" s="7"/>
      <c r="O148" s="11"/>
      <c r="P148" s="11"/>
      <c r="Q148" s="11"/>
      <c r="R148" s="11"/>
      <c r="S148" s="11"/>
      <c r="U148">
        <f t="shared" si="2"/>
        <v>0</v>
      </c>
    </row>
    <row r="149" spans="1:21">
      <c r="A149" s="2" t="str">
        <f>K149&amp;MID(L:L,15,4)</f>
        <v/>
      </c>
      <c r="B149" s="7"/>
      <c r="C149" s="7"/>
      <c r="D149" s="7"/>
      <c r="E149" s="7"/>
      <c r="F149" s="7"/>
      <c r="G149" s="7"/>
      <c r="H149" s="7"/>
      <c r="I149" s="7"/>
      <c r="J149" s="7"/>
      <c r="K149" s="7"/>
      <c r="L149" s="7"/>
      <c r="M149" s="7"/>
      <c r="N149" s="7"/>
      <c r="O149" s="11"/>
      <c r="P149" s="11"/>
      <c r="Q149" s="11"/>
      <c r="R149" s="11"/>
      <c r="S149" s="11"/>
      <c r="U149">
        <f t="shared" si="2"/>
        <v>0</v>
      </c>
    </row>
    <row r="150" spans="1:21">
      <c r="A150" s="2" t="str">
        <f>K150&amp;MID(L:L,15,4)</f>
        <v/>
      </c>
      <c r="B150" s="7"/>
      <c r="C150" s="7"/>
      <c r="D150" s="7"/>
      <c r="E150" s="7"/>
      <c r="F150" s="7"/>
      <c r="G150" s="7"/>
      <c r="H150" s="7"/>
      <c r="I150" s="7"/>
      <c r="J150" s="7"/>
      <c r="K150" s="7"/>
      <c r="L150" s="7"/>
      <c r="M150" s="7"/>
      <c r="N150" s="7"/>
      <c r="O150" s="11"/>
      <c r="P150" s="11"/>
      <c r="Q150" s="11"/>
      <c r="R150" s="11"/>
      <c r="S150" s="11"/>
      <c r="U150">
        <f t="shared" si="2"/>
        <v>0</v>
      </c>
    </row>
    <row r="151" spans="1:21">
      <c r="A151" s="2" t="str">
        <f>K151&amp;MID(L:L,15,4)</f>
        <v/>
      </c>
      <c r="B151" s="7"/>
      <c r="C151" s="7"/>
      <c r="D151" s="7"/>
      <c r="E151" s="7"/>
      <c r="F151" s="7"/>
      <c r="G151" s="7"/>
      <c r="H151" s="7"/>
      <c r="I151" s="7"/>
      <c r="J151" s="7"/>
      <c r="K151" s="7"/>
      <c r="L151" s="7"/>
      <c r="M151" s="7"/>
      <c r="N151" s="7"/>
      <c r="O151" s="11"/>
      <c r="P151" s="11"/>
      <c r="Q151" s="11"/>
      <c r="R151" s="11"/>
      <c r="S151" s="11"/>
      <c r="U151">
        <f t="shared" si="2"/>
        <v>0</v>
      </c>
    </row>
    <row r="152" spans="1:21">
      <c r="A152" s="2" t="str">
        <f>K152&amp;MID(L:L,15,4)</f>
        <v/>
      </c>
      <c r="B152" s="7"/>
      <c r="C152" s="7"/>
      <c r="D152" s="7"/>
      <c r="E152" s="7"/>
      <c r="F152" s="7"/>
      <c r="G152" s="7"/>
      <c r="H152" s="7"/>
      <c r="I152" s="7"/>
      <c r="J152" s="7"/>
      <c r="K152" s="7"/>
      <c r="L152" s="7"/>
      <c r="M152" s="7"/>
      <c r="N152" s="7"/>
      <c r="O152" s="11"/>
      <c r="P152" s="11"/>
      <c r="Q152" s="11"/>
      <c r="R152" s="11"/>
      <c r="S152" s="11"/>
      <c r="U152">
        <f t="shared" si="2"/>
        <v>0</v>
      </c>
    </row>
    <row r="153" spans="1:21">
      <c r="A153" s="2" t="str">
        <f>K153&amp;MID(L:L,15,4)</f>
        <v/>
      </c>
      <c r="B153" s="7"/>
      <c r="C153" s="7"/>
      <c r="D153" s="7"/>
      <c r="E153" s="7"/>
      <c r="F153" s="7"/>
      <c r="G153" s="7"/>
      <c r="H153" s="7"/>
      <c r="I153" s="7"/>
      <c r="J153" s="7"/>
      <c r="K153" s="7"/>
      <c r="L153" s="7"/>
      <c r="M153" s="7"/>
      <c r="N153" s="7"/>
      <c r="O153" s="11"/>
      <c r="P153" s="11"/>
      <c r="Q153" s="11"/>
      <c r="R153" s="11"/>
      <c r="S153" s="11"/>
      <c r="U153">
        <f t="shared" si="2"/>
        <v>0</v>
      </c>
    </row>
    <row r="154" spans="1:21">
      <c r="A154" s="2" t="str">
        <f>K154&amp;MID(L:L,15,4)</f>
        <v/>
      </c>
      <c r="B154" s="7"/>
      <c r="C154" s="7"/>
      <c r="D154" s="7"/>
      <c r="E154" s="7"/>
      <c r="F154" s="7"/>
      <c r="G154" s="7"/>
      <c r="H154" s="7"/>
      <c r="I154" s="7"/>
      <c r="J154" s="7"/>
      <c r="K154" s="7"/>
      <c r="L154" s="7"/>
      <c r="M154" s="7"/>
      <c r="N154" s="7"/>
      <c r="O154" s="11"/>
      <c r="P154" s="11"/>
      <c r="Q154" s="11"/>
      <c r="R154" s="11"/>
      <c r="S154" s="11"/>
      <c r="U154">
        <f t="shared" si="2"/>
        <v>0</v>
      </c>
    </row>
    <row r="155" spans="1:21">
      <c r="A155" s="2" t="str">
        <f>K155&amp;MID(L:L,15,4)</f>
        <v/>
      </c>
      <c r="B155" s="7"/>
      <c r="C155" s="7"/>
      <c r="D155" s="7"/>
      <c r="E155" s="7"/>
      <c r="F155" s="7"/>
      <c r="G155" s="7"/>
      <c r="H155" s="7"/>
      <c r="I155" s="7"/>
      <c r="J155" s="7"/>
      <c r="K155" s="7"/>
      <c r="L155" s="7"/>
      <c r="M155" s="7"/>
      <c r="N155" s="7"/>
      <c r="O155" s="11"/>
      <c r="P155" s="11"/>
      <c r="Q155" s="11"/>
      <c r="R155" s="11"/>
      <c r="S155" s="11"/>
      <c r="U155">
        <f t="shared" si="2"/>
        <v>0</v>
      </c>
    </row>
    <row r="156" spans="1:21">
      <c r="A156" s="2" t="str">
        <f>K156&amp;MID(L:L,15,4)</f>
        <v/>
      </c>
      <c r="B156" s="7"/>
      <c r="C156" s="7"/>
      <c r="D156" s="7"/>
      <c r="E156" s="7"/>
      <c r="F156" s="7"/>
      <c r="G156" s="7"/>
      <c r="H156" s="7"/>
      <c r="I156" s="7"/>
      <c r="J156" s="7"/>
      <c r="K156" s="7"/>
      <c r="L156" s="7"/>
      <c r="M156" s="7"/>
      <c r="N156" s="7"/>
      <c r="O156" s="11"/>
      <c r="P156" s="11"/>
      <c r="Q156" s="11"/>
      <c r="R156" s="11"/>
      <c r="S156" s="11"/>
      <c r="U156">
        <f t="shared" si="2"/>
        <v>0</v>
      </c>
    </row>
    <row r="157" spans="1:21">
      <c r="A157" s="2" t="str">
        <f>K157&amp;MID(L:L,15,4)</f>
        <v/>
      </c>
      <c r="B157" s="7"/>
      <c r="C157" s="7"/>
      <c r="D157" s="7"/>
      <c r="E157" s="7"/>
      <c r="F157" s="7"/>
      <c r="G157" s="7"/>
      <c r="H157" s="7"/>
      <c r="I157" s="7"/>
      <c r="J157" s="7"/>
      <c r="K157" s="7"/>
      <c r="L157" s="7"/>
      <c r="M157" s="7"/>
      <c r="N157" s="7"/>
      <c r="O157" s="11"/>
      <c r="P157" s="11"/>
      <c r="Q157" s="11"/>
      <c r="R157" s="11"/>
      <c r="S157" s="11"/>
      <c r="U157">
        <f t="shared" si="2"/>
        <v>0</v>
      </c>
    </row>
    <row r="158" spans="1:21">
      <c r="A158" s="2" t="str">
        <f>K158&amp;MID(L:L,15,4)</f>
        <v/>
      </c>
      <c r="B158" s="7"/>
      <c r="C158" s="7"/>
      <c r="D158" s="7"/>
      <c r="E158" s="7"/>
      <c r="F158" s="7"/>
      <c r="G158" s="7"/>
      <c r="H158" s="7"/>
      <c r="I158" s="7"/>
      <c r="J158" s="7"/>
      <c r="K158" s="7"/>
      <c r="L158" s="7"/>
      <c r="M158" s="7"/>
      <c r="N158" s="7"/>
      <c r="O158" s="11"/>
      <c r="P158" s="11"/>
      <c r="Q158" s="11"/>
      <c r="R158" s="11"/>
      <c r="S158" s="11"/>
      <c r="U158">
        <f t="shared" si="2"/>
        <v>0</v>
      </c>
    </row>
    <row r="159" spans="1:21">
      <c r="A159" s="2" t="str">
        <f>K159&amp;MID(L:L,15,4)</f>
        <v/>
      </c>
      <c r="B159" s="7"/>
      <c r="C159" s="7"/>
      <c r="D159" s="7"/>
      <c r="E159" s="7"/>
      <c r="F159" s="7"/>
      <c r="G159" s="7"/>
      <c r="H159" s="7"/>
      <c r="I159" s="7"/>
      <c r="J159" s="7"/>
      <c r="K159" s="7"/>
      <c r="L159" s="7"/>
      <c r="M159" s="7"/>
      <c r="N159" s="7"/>
      <c r="O159" s="11"/>
      <c r="P159" s="11"/>
      <c r="Q159" s="11"/>
      <c r="R159" s="11"/>
      <c r="S159" s="11"/>
      <c r="U159">
        <f t="shared" si="2"/>
        <v>0</v>
      </c>
    </row>
    <row r="160" spans="1:21">
      <c r="A160" s="2" t="str">
        <f>K160&amp;MID(L:L,15,4)</f>
        <v/>
      </c>
      <c r="B160" s="7"/>
      <c r="C160" s="7"/>
      <c r="D160" s="7"/>
      <c r="E160" s="7"/>
      <c r="F160" s="7"/>
      <c r="G160" s="7"/>
      <c r="H160" s="7"/>
      <c r="I160" s="7"/>
      <c r="J160" s="7"/>
      <c r="K160" s="7"/>
      <c r="L160" s="7"/>
      <c r="M160" s="7"/>
      <c r="N160" s="7"/>
      <c r="O160" s="11"/>
      <c r="P160" s="11"/>
      <c r="Q160" s="11"/>
      <c r="R160" s="11"/>
      <c r="S160" s="11"/>
      <c r="U160">
        <f t="shared" si="2"/>
        <v>0</v>
      </c>
    </row>
    <row r="161" spans="1:21">
      <c r="A161" s="2" t="str">
        <f>K161&amp;MID(L:L,15,4)</f>
        <v/>
      </c>
      <c r="B161" s="7"/>
      <c r="C161" s="7"/>
      <c r="D161" s="7"/>
      <c r="E161" s="7"/>
      <c r="F161" s="7"/>
      <c r="G161" s="7"/>
      <c r="H161" s="7"/>
      <c r="I161" s="7"/>
      <c r="J161" s="7"/>
      <c r="K161" s="7"/>
      <c r="L161" s="7"/>
      <c r="M161" s="7"/>
      <c r="N161" s="7"/>
      <c r="O161" s="11"/>
      <c r="P161" s="11"/>
      <c r="Q161" s="11"/>
      <c r="R161" s="11"/>
      <c r="S161" s="11"/>
      <c r="U161">
        <f t="shared" si="2"/>
        <v>0</v>
      </c>
    </row>
    <row r="162" spans="1:21">
      <c r="A162" s="2" t="str">
        <f>K162&amp;MID(L:L,15,4)</f>
        <v/>
      </c>
      <c r="B162" s="7"/>
      <c r="C162" s="7"/>
      <c r="D162" s="7"/>
      <c r="E162" s="7"/>
      <c r="F162" s="7"/>
      <c r="G162" s="7"/>
      <c r="H162" s="7"/>
      <c r="I162" s="7"/>
      <c r="J162" s="7"/>
      <c r="K162" s="7"/>
      <c r="L162" s="7"/>
      <c r="M162" s="7"/>
      <c r="N162" s="7"/>
      <c r="O162" s="11"/>
      <c r="P162" s="11"/>
      <c r="Q162" s="11"/>
      <c r="R162" s="11"/>
      <c r="S162" s="11"/>
      <c r="U162">
        <f t="shared" si="2"/>
        <v>0</v>
      </c>
    </row>
    <row r="163" spans="1:21">
      <c r="A163" s="2" t="str">
        <f>K163&amp;MID(L:L,15,4)</f>
        <v/>
      </c>
      <c r="B163" s="7"/>
      <c r="C163" s="7"/>
      <c r="D163" s="7"/>
      <c r="E163" s="7"/>
      <c r="F163" s="7"/>
      <c r="G163" s="7"/>
      <c r="H163" s="7"/>
      <c r="I163" s="7"/>
      <c r="J163" s="7"/>
      <c r="K163" s="7"/>
      <c r="L163" s="7"/>
      <c r="M163" s="7"/>
      <c r="N163" s="7"/>
      <c r="O163" s="11"/>
      <c r="P163" s="11"/>
      <c r="Q163" s="11"/>
      <c r="R163" s="11"/>
      <c r="S163" s="11"/>
      <c r="U163">
        <f t="shared" si="2"/>
        <v>0</v>
      </c>
    </row>
    <row r="164" spans="1:21">
      <c r="A164" s="2" t="str">
        <f>K164&amp;MID(L:L,15,4)</f>
        <v/>
      </c>
      <c r="B164" s="7"/>
      <c r="C164" s="7"/>
      <c r="D164" s="7"/>
      <c r="E164" s="7"/>
      <c r="F164" s="7"/>
      <c r="G164" s="7"/>
      <c r="H164" s="7"/>
      <c r="I164" s="7"/>
      <c r="J164" s="7"/>
      <c r="K164" s="7"/>
      <c r="L164" s="7"/>
      <c r="M164" s="7"/>
      <c r="N164" s="7"/>
      <c r="O164" s="11"/>
      <c r="P164" s="11"/>
      <c r="Q164" s="11"/>
      <c r="R164" s="11"/>
      <c r="S164" s="11"/>
      <c r="U164">
        <f t="shared" si="2"/>
        <v>0</v>
      </c>
    </row>
    <row r="165" spans="1:21">
      <c r="A165" s="2" t="str">
        <f>K165&amp;MID(L:L,15,4)</f>
        <v/>
      </c>
      <c r="B165" s="7"/>
      <c r="C165" s="7"/>
      <c r="D165" s="7"/>
      <c r="E165" s="7"/>
      <c r="F165" s="7"/>
      <c r="G165" s="7"/>
      <c r="H165" s="7"/>
      <c r="I165" s="7"/>
      <c r="J165" s="7"/>
      <c r="K165" s="7"/>
      <c r="L165" s="7"/>
      <c r="M165" s="7"/>
      <c r="N165" s="7"/>
      <c r="O165" s="11"/>
      <c r="P165" s="11"/>
      <c r="Q165" s="11"/>
      <c r="R165" s="11"/>
      <c r="S165" s="11"/>
      <c r="U165">
        <f t="shared" si="2"/>
        <v>0</v>
      </c>
    </row>
    <row r="166" spans="1:21">
      <c r="A166" s="2" t="str">
        <f>K166&amp;MID(L:L,15,4)</f>
        <v/>
      </c>
      <c r="B166" s="7"/>
      <c r="C166" s="7"/>
      <c r="D166" s="7"/>
      <c r="E166" s="7"/>
      <c r="F166" s="7"/>
      <c r="G166" s="7"/>
      <c r="H166" s="7"/>
      <c r="I166" s="7"/>
      <c r="J166" s="7"/>
      <c r="K166" s="7"/>
      <c r="L166" s="7"/>
      <c r="M166" s="7"/>
      <c r="N166" s="7"/>
      <c r="O166" s="11"/>
      <c r="P166" s="11"/>
      <c r="Q166" s="11"/>
      <c r="R166" s="11"/>
      <c r="S166" s="11"/>
      <c r="U166">
        <f t="shared" si="2"/>
        <v>0</v>
      </c>
    </row>
    <row r="167" spans="1:21">
      <c r="A167" s="2" t="str">
        <f>K167&amp;MID(L:L,15,4)</f>
        <v/>
      </c>
      <c r="B167" s="7"/>
      <c r="C167" s="7"/>
      <c r="D167" s="7"/>
      <c r="E167" s="7"/>
      <c r="F167" s="7"/>
      <c r="G167" s="7"/>
      <c r="H167" s="7"/>
      <c r="I167" s="7"/>
      <c r="J167" s="7"/>
      <c r="K167" s="7"/>
      <c r="L167" s="7"/>
      <c r="M167" s="7"/>
      <c r="N167" s="7"/>
      <c r="O167" s="11"/>
      <c r="P167" s="11"/>
      <c r="Q167" s="11"/>
      <c r="R167" s="11"/>
      <c r="S167" s="11"/>
      <c r="U167">
        <f t="shared" si="2"/>
        <v>0</v>
      </c>
    </row>
    <row r="168" spans="1:21">
      <c r="A168" s="2" t="str">
        <f>K168&amp;MID(L:L,15,4)</f>
        <v/>
      </c>
      <c r="B168" s="7"/>
      <c r="C168" s="7"/>
      <c r="D168" s="7"/>
      <c r="E168" s="7"/>
      <c r="F168" s="7"/>
      <c r="G168" s="7"/>
      <c r="H168" s="7"/>
      <c r="I168" s="7"/>
      <c r="J168" s="7"/>
      <c r="K168" s="7"/>
      <c r="L168" s="7"/>
      <c r="M168" s="7"/>
      <c r="N168" s="7"/>
      <c r="O168" s="11"/>
      <c r="P168" s="11"/>
      <c r="Q168" s="11"/>
      <c r="R168" s="11"/>
      <c r="S168" s="11"/>
      <c r="U168">
        <f t="shared" si="2"/>
        <v>0</v>
      </c>
    </row>
    <row r="169" spans="1:21">
      <c r="A169" s="2" t="str">
        <f>K169&amp;MID(L:L,15,4)</f>
        <v/>
      </c>
      <c r="B169" s="7"/>
      <c r="C169" s="7"/>
      <c r="D169" s="7"/>
      <c r="E169" s="7"/>
      <c r="F169" s="7"/>
      <c r="G169" s="7"/>
      <c r="H169" s="7"/>
      <c r="I169" s="7"/>
      <c r="J169" s="7"/>
      <c r="K169" s="7"/>
      <c r="L169" s="7"/>
      <c r="M169" s="7"/>
      <c r="N169" s="7"/>
      <c r="O169" s="11"/>
      <c r="P169" s="11"/>
      <c r="Q169" s="11"/>
      <c r="R169" s="11"/>
      <c r="S169" s="11"/>
      <c r="U169">
        <f t="shared" si="2"/>
        <v>0</v>
      </c>
    </row>
    <row r="170" spans="1:21">
      <c r="A170" s="2" t="str">
        <f>K170&amp;MID(L:L,15,4)</f>
        <v/>
      </c>
      <c r="B170" s="7"/>
      <c r="C170" s="7"/>
      <c r="D170" s="7"/>
      <c r="E170" s="7"/>
      <c r="F170" s="7"/>
      <c r="G170" s="7"/>
      <c r="H170" s="7"/>
      <c r="I170" s="7"/>
      <c r="J170" s="7"/>
      <c r="K170" s="7"/>
      <c r="L170" s="7"/>
      <c r="M170" s="7"/>
      <c r="N170" s="7"/>
      <c r="O170" s="11"/>
      <c r="P170" s="11"/>
      <c r="Q170" s="11"/>
      <c r="R170" s="11"/>
      <c r="S170" s="11"/>
      <c r="U170">
        <f t="shared" si="2"/>
        <v>0</v>
      </c>
    </row>
    <row r="171" spans="1:21">
      <c r="A171" s="2" t="str">
        <f>K171&amp;MID(L:L,15,4)</f>
        <v/>
      </c>
      <c r="B171" s="7"/>
      <c r="C171" s="7"/>
      <c r="D171" s="7"/>
      <c r="E171" s="7"/>
      <c r="F171" s="7"/>
      <c r="G171" s="7"/>
      <c r="H171" s="7"/>
      <c r="I171" s="7"/>
      <c r="J171" s="7"/>
      <c r="K171" s="7"/>
      <c r="L171" s="7"/>
      <c r="M171" s="7"/>
      <c r="N171" s="7"/>
      <c r="O171" s="11"/>
      <c r="P171" s="11"/>
      <c r="Q171" s="11"/>
      <c r="R171" s="11"/>
      <c r="S171" s="11"/>
      <c r="U171">
        <f t="shared" si="2"/>
        <v>0</v>
      </c>
    </row>
    <row r="172" spans="1:21">
      <c r="A172" s="2" t="str">
        <f>K172&amp;MID(L:L,15,4)</f>
        <v/>
      </c>
      <c r="B172" s="7"/>
      <c r="C172" s="7"/>
      <c r="D172" s="7"/>
      <c r="E172" s="7"/>
      <c r="F172" s="7"/>
      <c r="G172" s="7"/>
      <c r="H172" s="7"/>
      <c r="I172" s="7"/>
      <c r="J172" s="7"/>
      <c r="K172" s="7"/>
      <c r="L172" s="7"/>
      <c r="M172" s="7"/>
      <c r="N172" s="7"/>
      <c r="O172" s="11"/>
      <c r="P172" s="11"/>
      <c r="Q172" s="11"/>
      <c r="R172" s="11"/>
      <c r="S172" s="11"/>
      <c r="U172">
        <f t="shared" si="2"/>
        <v>0</v>
      </c>
    </row>
    <row r="173" spans="1:21">
      <c r="A173" s="2" t="str">
        <f>K173&amp;MID(L:L,15,4)</f>
        <v/>
      </c>
      <c r="B173" s="7"/>
      <c r="C173" s="7"/>
      <c r="D173" s="7"/>
      <c r="E173" s="7"/>
      <c r="F173" s="7"/>
      <c r="G173" s="7"/>
      <c r="H173" s="7"/>
      <c r="I173" s="7"/>
      <c r="J173" s="7"/>
      <c r="K173" s="7"/>
      <c r="L173" s="7"/>
      <c r="M173" s="7"/>
      <c r="N173" s="7"/>
      <c r="O173" s="11"/>
      <c r="P173" s="11"/>
      <c r="Q173" s="11"/>
      <c r="R173" s="11"/>
      <c r="S173" s="11"/>
      <c r="U173">
        <f t="shared" si="2"/>
        <v>0</v>
      </c>
    </row>
    <row r="174" spans="1:21">
      <c r="A174" s="2" t="str">
        <f>K174&amp;MID(L:L,15,4)</f>
        <v/>
      </c>
      <c r="B174" s="7"/>
      <c r="C174" s="7"/>
      <c r="D174" s="7"/>
      <c r="E174" s="7"/>
      <c r="F174" s="7"/>
      <c r="G174" s="7"/>
      <c r="H174" s="7"/>
      <c r="I174" s="7"/>
      <c r="J174" s="7"/>
      <c r="K174" s="7"/>
      <c r="L174" s="7"/>
      <c r="M174" s="7"/>
      <c r="N174" s="7"/>
      <c r="O174" s="11"/>
      <c r="P174" s="11"/>
      <c r="Q174" s="11"/>
      <c r="R174" s="11"/>
      <c r="S174" s="11"/>
      <c r="U174">
        <f t="shared" si="2"/>
        <v>0</v>
      </c>
    </row>
    <row r="175" spans="1:21">
      <c r="A175" s="2" t="str">
        <f>K175&amp;MID(L:L,15,4)</f>
        <v/>
      </c>
      <c r="B175" s="7"/>
      <c r="C175" s="7"/>
      <c r="D175" s="7"/>
      <c r="E175" s="7"/>
      <c r="F175" s="7"/>
      <c r="G175" s="7"/>
      <c r="H175" s="7"/>
      <c r="I175" s="7"/>
      <c r="J175" s="7"/>
      <c r="K175" s="7"/>
      <c r="L175" s="7"/>
      <c r="M175" s="7"/>
      <c r="N175" s="7"/>
      <c r="O175" s="11"/>
      <c r="P175" s="11"/>
      <c r="Q175" s="11"/>
      <c r="R175" s="11"/>
      <c r="S175" s="11"/>
      <c r="U175">
        <f t="shared" si="2"/>
        <v>0</v>
      </c>
    </row>
    <row r="176" spans="1:21">
      <c r="A176" s="2" t="str">
        <f>K176&amp;MID(L:L,15,4)</f>
        <v/>
      </c>
      <c r="B176" s="7"/>
      <c r="C176" s="7"/>
      <c r="D176" s="7"/>
      <c r="E176" s="7"/>
      <c r="F176" s="7"/>
      <c r="G176" s="7"/>
      <c r="H176" s="7"/>
      <c r="I176" s="7"/>
      <c r="J176" s="7"/>
      <c r="K176" s="7"/>
      <c r="L176" s="7"/>
      <c r="M176" s="7"/>
      <c r="N176" s="7"/>
      <c r="O176" s="11"/>
      <c r="P176" s="11"/>
      <c r="Q176" s="11"/>
      <c r="R176" s="11"/>
      <c r="S176" s="11"/>
      <c r="U176">
        <f t="shared" si="2"/>
        <v>0</v>
      </c>
    </row>
    <row r="177" spans="1:21">
      <c r="A177" s="2" t="str">
        <f>K177&amp;MID(L:L,15,4)</f>
        <v/>
      </c>
      <c r="B177" s="7"/>
      <c r="C177" s="7"/>
      <c r="D177" s="7"/>
      <c r="E177" s="7"/>
      <c r="F177" s="7"/>
      <c r="G177" s="7"/>
      <c r="H177" s="7"/>
      <c r="I177" s="7"/>
      <c r="J177" s="7"/>
      <c r="K177" s="7"/>
      <c r="L177" s="7"/>
      <c r="M177" s="7"/>
      <c r="N177" s="7"/>
      <c r="O177" s="11"/>
      <c r="P177" s="11"/>
      <c r="Q177" s="11"/>
      <c r="R177" s="11"/>
      <c r="S177" s="11"/>
      <c r="U177">
        <f t="shared" si="2"/>
        <v>0</v>
      </c>
    </row>
    <row r="178" spans="1:21">
      <c r="A178" s="2" t="str">
        <f>K178&amp;MID(L:L,15,4)</f>
        <v/>
      </c>
      <c r="B178" s="7"/>
      <c r="C178" s="7"/>
      <c r="D178" s="7"/>
      <c r="E178" s="7"/>
      <c r="F178" s="7"/>
      <c r="G178" s="7"/>
      <c r="H178" s="7"/>
      <c r="I178" s="7"/>
      <c r="J178" s="7"/>
      <c r="K178" s="7"/>
      <c r="L178" s="7"/>
      <c r="M178" s="7"/>
      <c r="N178" s="7"/>
      <c r="O178" s="11"/>
      <c r="P178" s="11"/>
      <c r="Q178" s="11"/>
      <c r="R178" s="11"/>
      <c r="S178" s="11"/>
      <c r="U178">
        <f t="shared" si="2"/>
        <v>0</v>
      </c>
    </row>
    <row r="179" spans="1:21">
      <c r="A179" s="2" t="str">
        <f>K179&amp;MID(L:L,15,4)</f>
        <v/>
      </c>
      <c r="B179" s="7"/>
      <c r="C179" s="7"/>
      <c r="D179" s="7"/>
      <c r="E179" s="7"/>
      <c r="F179" s="7"/>
      <c r="G179" s="7"/>
      <c r="H179" s="7"/>
      <c r="I179" s="7"/>
      <c r="J179" s="7"/>
      <c r="K179" s="7"/>
      <c r="L179" s="7"/>
      <c r="M179" s="7"/>
      <c r="N179" s="7"/>
      <c r="O179" s="11"/>
      <c r="P179" s="11"/>
      <c r="Q179" s="11"/>
      <c r="R179" s="11"/>
      <c r="S179" s="11"/>
      <c r="U179">
        <f t="shared" si="2"/>
        <v>0</v>
      </c>
    </row>
    <row r="180" spans="1:21">
      <c r="A180" s="2" t="str">
        <f>K180&amp;MID(L:L,15,4)</f>
        <v/>
      </c>
      <c r="B180" s="7"/>
      <c r="C180" s="7"/>
      <c r="D180" s="7"/>
      <c r="E180" s="7"/>
      <c r="F180" s="7"/>
      <c r="G180" s="7"/>
      <c r="H180" s="7"/>
      <c r="I180" s="7"/>
      <c r="J180" s="7"/>
      <c r="K180" s="7"/>
      <c r="L180" s="7"/>
      <c r="M180" s="7"/>
      <c r="N180" s="7"/>
      <c r="O180" s="11"/>
      <c r="P180" s="11"/>
      <c r="Q180" s="11"/>
      <c r="R180" s="11"/>
      <c r="S180" s="11"/>
      <c r="U180">
        <f t="shared" si="2"/>
        <v>0</v>
      </c>
    </row>
    <row r="181" spans="1:21">
      <c r="A181" s="2" t="str">
        <f>K181&amp;MID(L:L,15,4)</f>
        <v/>
      </c>
      <c r="B181" s="7"/>
      <c r="C181" s="7"/>
      <c r="D181" s="7"/>
      <c r="E181" s="7"/>
      <c r="F181" s="7"/>
      <c r="G181" s="7"/>
      <c r="H181" s="7"/>
      <c r="I181" s="7"/>
      <c r="J181" s="7"/>
      <c r="K181" s="7"/>
      <c r="L181" s="7"/>
      <c r="M181" s="7"/>
      <c r="N181" s="7"/>
      <c r="O181" s="11"/>
      <c r="P181" s="11"/>
      <c r="Q181" s="11"/>
      <c r="R181" s="11"/>
      <c r="S181" s="11"/>
      <c r="U181">
        <f t="shared" si="2"/>
        <v>0</v>
      </c>
    </row>
    <row r="182" spans="1:21">
      <c r="A182" s="2" t="str">
        <f>K182&amp;MID(L:L,15,4)</f>
        <v/>
      </c>
      <c r="B182" s="7"/>
      <c r="C182" s="7"/>
      <c r="D182" s="7"/>
      <c r="E182" s="7"/>
      <c r="F182" s="7"/>
      <c r="G182" s="7"/>
      <c r="H182" s="7"/>
      <c r="I182" s="7"/>
      <c r="J182" s="7"/>
      <c r="K182" s="7"/>
      <c r="L182" s="7"/>
      <c r="M182" s="7"/>
      <c r="N182" s="7"/>
      <c r="O182" s="11"/>
      <c r="P182" s="11"/>
      <c r="Q182" s="11"/>
      <c r="R182" s="11"/>
      <c r="S182" s="11"/>
      <c r="U182">
        <f t="shared" si="2"/>
        <v>0</v>
      </c>
    </row>
    <row r="183" spans="1:21">
      <c r="A183" s="2" t="str">
        <f>K183&amp;MID(L:L,15,4)</f>
        <v/>
      </c>
      <c r="B183" s="7"/>
      <c r="C183" s="7"/>
      <c r="D183" s="7"/>
      <c r="E183" s="7"/>
      <c r="F183" s="7"/>
      <c r="G183" s="7"/>
      <c r="H183" s="7"/>
      <c r="I183" s="7"/>
      <c r="J183" s="7"/>
      <c r="K183" s="7"/>
      <c r="L183" s="7"/>
      <c r="M183" s="7"/>
      <c r="N183" s="7"/>
      <c r="O183" s="11"/>
      <c r="P183" s="11"/>
      <c r="Q183" s="11"/>
      <c r="R183" s="11"/>
      <c r="S183" s="11"/>
      <c r="U183">
        <f t="shared" si="2"/>
        <v>0</v>
      </c>
    </row>
    <row r="184" spans="1:21">
      <c r="A184" s="2" t="str">
        <f>K184&amp;MID(L:L,15,4)</f>
        <v/>
      </c>
      <c r="B184" s="7"/>
      <c r="C184" s="7"/>
      <c r="D184" s="7"/>
      <c r="E184" s="7"/>
      <c r="F184" s="7"/>
      <c r="G184" s="7"/>
      <c r="H184" s="7"/>
      <c r="I184" s="7"/>
      <c r="J184" s="7"/>
      <c r="K184" s="7"/>
      <c r="L184" s="7"/>
      <c r="M184" s="7"/>
      <c r="N184" s="7"/>
      <c r="O184" s="11"/>
      <c r="P184" s="11"/>
      <c r="Q184" s="11"/>
      <c r="R184" s="11"/>
      <c r="S184" s="11"/>
      <c r="U184">
        <f t="shared" si="2"/>
        <v>0</v>
      </c>
    </row>
    <row r="185" spans="1:21">
      <c r="A185" s="2" t="str">
        <f>K185&amp;MID(L:L,15,4)</f>
        <v/>
      </c>
      <c r="B185" s="7"/>
      <c r="C185" s="7"/>
      <c r="D185" s="7"/>
      <c r="E185" s="7"/>
      <c r="F185" s="7"/>
      <c r="G185" s="7"/>
      <c r="H185" s="7"/>
      <c r="I185" s="7"/>
      <c r="J185" s="7"/>
      <c r="K185" s="7"/>
      <c r="L185" s="7"/>
      <c r="M185" s="7"/>
      <c r="N185" s="7"/>
      <c r="O185" s="11"/>
      <c r="P185" s="11"/>
      <c r="Q185" s="11"/>
      <c r="R185" s="11"/>
      <c r="S185" s="11"/>
      <c r="U185">
        <f t="shared" si="2"/>
        <v>0</v>
      </c>
    </row>
    <row r="186" spans="1:21">
      <c r="A186" s="2" t="str">
        <f>K186&amp;MID(L:L,15,4)</f>
        <v/>
      </c>
      <c r="B186" s="7"/>
      <c r="C186" s="7"/>
      <c r="D186" s="7"/>
      <c r="E186" s="7"/>
      <c r="F186" s="7"/>
      <c r="G186" s="7"/>
      <c r="H186" s="7"/>
      <c r="I186" s="7"/>
      <c r="J186" s="7"/>
      <c r="K186" s="7"/>
      <c r="L186" s="7"/>
      <c r="M186" s="7"/>
      <c r="N186" s="7"/>
      <c r="O186" s="11"/>
      <c r="P186" s="11"/>
      <c r="Q186" s="11"/>
      <c r="R186" s="11"/>
      <c r="S186" s="11"/>
      <c r="U186">
        <f t="shared" si="2"/>
        <v>0</v>
      </c>
    </row>
    <row r="187" spans="1:21">
      <c r="A187" s="2" t="str">
        <f>K187&amp;MID(L:L,15,4)</f>
        <v/>
      </c>
      <c r="B187" s="7"/>
      <c r="C187" s="7"/>
      <c r="D187" s="7"/>
      <c r="E187" s="7"/>
      <c r="F187" s="7"/>
      <c r="G187" s="7"/>
      <c r="H187" s="7"/>
      <c r="I187" s="7"/>
      <c r="J187" s="7"/>
      <c r="K187" s="7"/>
      <c r="L187" s="7"/>
      <c r="M187" s="7"/>
      <c r="N187" s="7"/>
      <c r="O187" s="11"/>
      <c r="P187" s="11"/>
      <c r="Q187" s="11"/>
      <c r="R187" s="11"/>
      <c r="S187" s="11"/>
      <c r="U187">
        <f t="shared" si="2"/>
        <v>0</v>
      </c>
    </row>
    <row r="188" spans="1:21">
      <c r="A188" s="2" t="str">
        <f>K188&amp;MID(L:L,15,4)</f>
        <v/>
      </c>
      <c r="B188" s="7"/>
      <c r="C188" s="7"/>
      <c r="D188" s="7"/>
      <c r="E188" s="7"/>
      <c r="F188" s="7"/>
      <c r="G188" s="7"/>
      <c r="H188" s="7"/>
      <c r="I188" s="7"/>
      <c r="J188" s="7"/>
      <c r="K188" s="7"/>
      <c r="L188" s="7"/>
      <c r="M188" s="7"/>
      <c r="N188" s="7"/>
      <c r="O188" s="11"/>
      <c r="P188" s="11"/>
      <c r="Q188" s="11"/>
      <c r="R188" s="11"/>
      <c r="S188" s="11"/>
      <c r="U188">
        <f t="shared" si="2"/>
        <v>0</v>
      </c>
    </row>
    <row r="189" spans="1:21">
      <c r="A189" s="2" t="str">
        <f>K189&amp;MID(L:L,15,4)</f>
        <v/>
      </c>
      <c r="B189" s="7"/>
      <c r="C189" s="7"/>
      <c r="D189" s="7"/>
      <c r="E189" s="7"/>
      <c r="F189" s="7"/>
      <c r="G189" s="7"/>
      <c r="H189" s="7"/>
      <c r="I189" s="7"/>
      <c r="J189" s="7"/>
      <c r="K189" s="7"/>
      <c r="L189" s="7"/>
      <c r="M189" s="7"/>
      <c r="N189" s="7"/>
      <c r="O189" s="11"/>
      <c r="P189" s="11"/>
      <c r="Q189" s="11"/>
      <c r="R189" s="11"/>
      <c r="S189" s="11"/>
      <c r="U189">
        <f t="shared" si="2"/>
        <v>0</v>
      </c>
    </row>
    <row r="190" spans="1:21">
      <c r="A190" s="2" t="str">
        <f>K190&amp;MID(L:L,15,4)</f>
        <v/>
      </c>
      <c r="B190" s="7"/>
      <c r="C190" s="7"/>
      <c r="D190" s="7"/>
      <c r="E190" s="7"/>
      <c r="F190" s="7"/>
      <c r="G190" s="7"/>
      <c r="H190" s="7"/>
      <c r="I190" s="7"/>
      <c r="J190" s="7"/>
      <c r="K190" s="7"/>
      <c r="L190" s="7"/>
      <c r="M190" s="7"/>
      <c r="N190" s="7"/>
      <c r="O190" s="11"/>
      <c r="P190" s="11"/>
      <c r="Q190" s="11"/>
      <c r="R190" s="11"/>
      <c r="S190" s="11"/>
      <c r="U190">
        <f t="shared" si="2"/>
        <v>0</v>
      </c>
    </row>
    <row r="191" spans="1:21">
      <c r="A191" s="2" t="str">
        <f>K191&amp;MID(L:L,15,4)</f>
        <v/>
      </c>
      <c r="B191" s="7"/>
      <c r="C191" s="7"/>
      <c r="D191" s="7"/>
      <c r="E191" s="7"/>
      <c r="F191" s="7"/>
      <c r="G191" s="7"/>
      <c r="H191" s="7"/>
      <c r="I191" s="7"/>
      <c r="J191" s="7"/>
      <c r="K191" s="7"/>
      <c r="L191" s="7"/>
      <c r="M191" s="7"/>
      <c r="N191" s="7"/>
      <c r="O191" s="11"/>
      <c r="P191" s="11"/>
      <c r="Q191" s="11"/>
      <c r="R191" s="11"/>
      <c r="S191" s="11"/>
      <c r="U191">
        <f t="shared" si="2"/>
        <v>0</v>
      </c>
    </row>
    <row r="192" spans="1:21">
      <c r="A192" s="2" t="str">
        <f>K192&amp;MID(L:L,15,4)</f>
        <v/>
      </c>
      <c r="B192" s="7"/>
      <c r="C192" s="7"/>
      <c r="D192" s="7"/>
      <c r="E192" s="7"/>
      <c r="F192" s="7"/>
      <c r="G192" s="7"/>
      <c r="H192" s="7"/>
      <c r="I192" s="7"/>
      <c r="J192" s="7"/>
      <c r="K192" s="7"/>
      <c r="L192" s="7"/>
      <c r="M192" s="7"/>
      <c r="N192" s="7"/>
      <c r="O192" s="11"/>
      <c r="P192" s="11"/>
      <c r="Q192" s="11"/>
      <c r="R192" s="11"/>
      <c r="S192" s="11"/>
      <c r="U192">
        <f t="shared" si="2"/>
        <v>0</v>
      </c>
    </row>
    <row r="193" spans="1:21">
      <c r="A193" s="2" t="str">
        <f>K193&amp;MID(L:L,15,4)</f>
        <v/>
      </c>
      <c r="B193" s="7"/>
      <c r="C193" s="7"/>
      <c r="D193" s="7"/>
      <c r="E193" s="7"/>
      <c r="F193" s="7"/>
      <c r="G193" s="7"/>
      <c r="H193" s="7"/>
      <c r="I193" s="7"/>
      <c r="J193" s="7"/>
      <c r="K193" s="7"/>
      <c r="L193" s="7"/>
      <c r="M193" s="7"/>
      <c r="N193" s="7"/>
      <c r="O193" s="11"/>
      <c r="P193" s="11"/>
      <c r="Q193" s="11"/>
      <c r="R193" s="11"/>
      <c r="S193" s="11"/>
      <c r="U193">
        <f t="shared" si="2"/>
        <v>0</v>
      </c>
    </row>
    <row r="194" spans="1:21">
      <c r="A194" s="2" t="str">
        <f>K194&amp;MID(L:L,15,4)</f>
        <v/>
      </c>
      <c r="B194" s="7"/>
      <c r="C194" s="7"/>
      <c r="D194" s="7"/>
      <c r="E194" s="7"/>
      <c r="F194" s="7"/>
      <c r="G194" s="7"/>
      <c r="H194" s="7"/>
      <c r="I194" s="7"/>
      <c r="J194" s="7"/>
      <c r="K194" s="7"/>
      <c r="L194" s="7"/>
      <c r="M194" s="7"/>
      <c r="N194" s="7"/>
      <c r="O194" s="11"/>
      <c r="P194" s="11"/>
      <c r="Q194" s="11"/>
      <c r="R194" s="11"/>
      <c r="S194" s="11"/>
      <c r="U194">
        <f t="shared" si="2"/>
        <v>0</v>
      </c>
    </row>
    <row r="195" spans="1:21">
      <c r="A195" s="2" t="str">
        <f>K195&amp;MID(L:L,15,4)</f>
        <v/>
      </c>
      <c r="B195" s="7"/>
      <c r="C195" s="7"/>
      <c r="D195" s="7"/>
      <c r="E195" s="7"/>
      <c r="F195" s="7"/>
      <c r="G195" s="7"/>
      <c r="H195" s="7"/>
      <c r="I195" s="7"/>
      <c r="J195" s="7"/>
      <c r="K195" s="7"/>
      <c r="L195" s="7"/>
      <c r="M195" s="7"/>
      <c r="N195" s="7"/>
      <c r="O195" s="11"/>
      <c r="P195" s="11"/>
      <c r="Q195" s="11"/>
      <c r="R195" s="11"/>
      <c r="S195" s="11"/>
      <c r="U195">
        <f t="shared" ref="U195:U258" si="3">S195</f>
        <v>0</v>
      </c>
    </row>
    <row r="196" spans="1:21">
      <c r="A196" s="2" t="str">
        <f>K196&amp;MID(L:L,15,4)</f>
        <v/>
      </c>
      <c r="B196" s="7"/>
      <c r="C196" s="7"/>
      <c r="D196" s="7"/>
      <c r="E196" s="7"/>
      <c r="F196" s="7"/>
      <c r="G196" s="7"/>
      <c r="H196" s="7"/>
      <c r="I196" s="7"/>
      <c r="J196" s="7"/>
      <c r="K196" s="7"/>
      <c r="L196" s="7"/>
      <c r="M196" s="7"/>
      <c r="N196" s="7"/>
      <c r="O196" s="11"/>
      <c r="P196" s="11"/>
      <c r="Q196" s="11"/>
      <c r="R196" s="11"/>
      <c r="S196" s="11"/>
      <c r="U196">
        <f t="shared" si="3"/>
        <v>0</v>
      </c>
    </row>
    <row r="197" spans="1:21">
      <c r="A197" s="2" t="str">
        <f>K197&amp;MID(L:L,15,4)</f>
        <v/>
      </c>
      <c r="B197" s="7"/>
      <c r="C197" s="7"/>
      <c r="D197" s="7"/>
      <c r="E197" s="7"/>
      <c r="F197" s="7"/>
      <c r="G197" s="7"/>
      <c r="H197" s="7"/>
      <c r="I197" s="7"/>
      <c r="J197" s="7"/>
      <c r="K197" s="7"/>
      <c r="L197" s="7"/>
      <c r="M197" s="7"/>
      <c r="N197" s="7"/>
      <c r="O197" s="11"/>
      <c r="P197" s="11"/>
      <c r="Q197" s="11"/>
      <c r="R197" s="11"/>
      <c r="S197" s="11"/>
      <c r="U197">
        <f t="shared" si="3"/>
        <v>0</v>
      </c>
    </row>
    <row r="198" spans="1:21">
      <c r="A198" s="2" t="str">
        <f>K198&amp;MID(L:L,15,4)</f>
        <v/>
      </c>
      <c r="B198" s="7"/>
      <c r="C198" s="7"/>
      <c r="D198" s="7"/>
      <c r="E198" s="7"/>
      <c r="F198" s="7"/>
      <c r="G198" s="7"/>
      <c r="H198" s="7"/>
      <c r="I198" s="7"/>
      <c r="J198" s="7"/>
      <c r="K198" s="7"/>
      <c r="L198" s="7"/>
      <c r="M198" s="7"/>
      <c r="N198" s="7"/>
      <c r="O198" s="11"/>
      <c r="P198" s="11"/>
      <c r="Q198" s="11"/>
      <c r="R198" s="11"/>
      <c r="S198" s="11"/>
      <c r="U198">
        <f t="shared" si="3"/>
        <v>0</v>
      </c>
    </row>
    <row r="199" spans="1:21">
      <c r="A199" s="2" t="str">
        <f>K199&amp;MID(L:L,15,4)</f>
        <v/>
      </c>
      <c r="B199" s="7"/>
      <c r="C199" s="7"/>
      <c r="D199" s="7"/>
      <c r="E199" s="7"/>
      <c r="F199" s="7"/>
      <c r="G199" s="7"/>
      <c r="H199" s="7"/>
      <c r="I199" s="7"/>
      <c r="J199" s="7"/>
      <c r="K199" s="7"/>
      <c r="L199" s="7"/>
      <c r="M199" s="7"/>
      <c r="N199" s="7"/>
      <c r="O199" s="11"/>
      <c r="P199" s="11"/>
      <c r="Q199" s="11"/>
      <c r="R199" s="11"/>
      <c r="S199" s="11"/>
      <c r="U199">
        <f t="shared" si="3"/>
        <v>0</v>
      </c>
    </row>
    <row r="200" spans="1:21">
      <c r="A200" s="2" t="str">
        <f>K200&amp;MID(L:L,15,4)</f>
        <v/>
      </c>
      <c r="B200" s="7"/>
      <c r="C200" s="7"/>
      <c r="D200" s="7"/>
      <c r="E200" s="7"/>
      <c r="F200" s="7"/>
      <c r="G200" s="7"/>
      <c r="H200" s="7"/>
      <c r="I200" s="7"/>
      <c r="J200" s="7"/>
      <c r="K200" s="7"/>
      <c r="L200" s="7"/>
      <c r="M200" s="7"/>
      <c r="N200" s="7"/>
      <c r="O200" s="11"/>
      <c r="P200" s="11"/>
      <c r="Q200" s="11"/>
      <c r="R200" s="11"/>
      <c r="S200" s="11"/>
      <c r="U200">
        <f t="shared" si="3"/>
        <v>0</v>
      </c>
    </row>
    <row r="201" spans="1:21">
      <c r="A201" s="2" t="str">
        <f>K201&amp;MID(L:L,15,4)</f>
        <v/>
      </c>
      <c r="B201" s="7"/>
      <c r="C201" s="7"/>
      <c r="D201" s="7"/>
      <c r="E201" s="7"/>
      <c r="F201" s="7"/>
      <c r="G201" s="7"/>
      <c r="H201" s="7"/>
      <c r="I201" s="7"/>
      <c r="J201" s="7"/>
      <c r="K201" s="7"/>
      <c r="L201" s="7"/>
      <c r="M201" s="7"/>
      <c r="N201" s="7"/>
      <c r="O201" s="11"/>
      <c r="P201" s="11"/>
      <c r="Q201" s="11"/>
      <c r="R201" s="11"/>
      <c r="S201" s="11"/>
      <c r="U201">
        <f t="shared" si="3"/>
        <v>0</v>
      </c>
    </row>
    <row r="202" spans="1:21">
      <c r="A202" s="2" t="str">
        <f>K202&amp;MID(L:L,15,4)</f>
        <v/>
      </c>
      <c r="B202" s="7"/>
      <c r="C202" s="7"/>
      <c r="D202" s="7"/>
      <c r="E202" s="7"/>
      <c r="F202" s="7"/>
      <c r="G202" s="7"/>
      <c r="H202" s="7"/>
      <c r="I202" s="7"/>
      <c r="J202" s="7"/>
      <c r="K202" s="7"/>
      <c r="L202" s="7"/>
      <c r="M202" s="7"/>
      <c r="N202" s="7"/>
      <c r="O202" s="11"/>
      <c r="P202" s="11"/>
      <c r="Q202" s="11"/>
      <c r="R202" s="11"/>
      <c r="S202" s="11"/>
      <c r="U202">
        <f t="shared" si="3"/>
        <v>0</v>
      </c>
    </row>
    <row r="203" spans="1:21">
      <c r="A203" s="2" t="str">
        <f>K203&amp;MID(L:L,15,4)</f>
        <v/>
      </c>
      <c r="B203" s="7"/>
      <c r="C203" s="7"/>
      <c r="D203" s="7"/>
      <c r="E203" s="7"/>
      <c r="F203" s="7"/>
      <c r="G203" s="7"/>
      <c r="H203" s="7"/>
      <c r="I203" s="7"/>
      <c r="J203" s="7"/>
      <c r="K203" s="7"/>
      <c r="L203" s="7"/>
      <c r="M203" s="7"/>
      <c r="N203" s="7"/>
      <c r="O203" s="11"/>
      <c r="P203" s="11"/>
      <c r="Q203" s="11"/>
      <c r="R203" s="11"/>
      <c r="S203" s="11"/>
      <c r="U203">
        <f t="shared" si="3"/>
        <v>0</v>
      </c>
    </row>
    <row r="204" spans="1:21">
      <c r="A204" s="2" t="str">
        <f>K204&amp;MID(L:L,15,4)</f>
        <v/>
      </c>
      <c r="B204" s="7"/>
      <c r="C204" s="7"/>
      <c r="D204" s="7"/>
      <c r="E204" s="7"/>
      <c r="F204" s="7"/>
      <c r="G204" s="7"/>
      <c r="H204" s="7"/>
      <c r="I204" s="7"/>
      <c r="J204" s="7"/>
      <c r="K204" s="7"/>
      <c r="L204" s="7"/>
      <c r="M204" s="7"/>
      <c r="N204" s="7"/>
      <c r="O204" s="11"/>
      <c r="P204" s="11"/>
      <c r="Q204" s="11"/>
      <c r="R204" s="11"/>
      <c r="S204" s="11"/>
      <c r="U204">
        <f t="shared" si="3"/>
        <v>0</v>
      </c>
    </row>
    <row r="205" spans="1:21">
      <c r="A205" s="2" t="str">
        <f>K205&amp;MID(L:L,15,4)</f>
        <v/>
      </c>
      <c r="B205" s="7"/>
      <c r="C205" s="7"/>
      <c r="D205" s="7"/>
      <c r="E205" s="7"/>
      <c r="F205" s="7"/>
      <c r="G205" s="7"/>
      <c r="H205" s="7"/>
      <c r="I205" s="7"/>
      <c r="J205" s="7"/>
      <c r="K205" s="7"/>
      <c r="L205" s="7"/>
      <c r="M205" s="7"/>
      <c r="N205" s="7"/>
      <c r="O205" s="11"/>
      <c r="P205" s="11"/>
      <c r="Q205" s="11"/>
      <c r="R205" s="11"/>
      <c r="S205" s="11"/>
      <c r="U205">
        <f t="shared" si="3"/>
        <v>0</v>
      </c>
    </row>
    <row r="206" spans="1:21">
      <c r="A206" s="2" t="str">
        <f>K206&amp;MID(L:L,15,4)</f>
        <v/>
      </c>
      <c r="B206" s="7"/>
      <c r="C206" s="7"/>
      <c r="D206" s="7"/>
      <c r="E206" s="7"/>
      <c r="F206" s="7"/>
      <c r="G206" s="7"/>
      <c r="H206" s="7"/>
      <c r="I206" s="7"/>
      <c r="J206" s="7"/>
      <c r="K206" s="7"/>
      <c r="L206" s="7"/>
      <c r="M206" s="7"/>
      <c r="N206" s="7"/>
      <c r="O206" s="11"/>
      <c r="P206" s="11"/>
      <c r="Q206" s="11"/>
      <c r="R206" s="11"/>
      <c r="S206" s="11"/>
      <c r="U206">
        <f t="shared" si="3"/>
        <v>0</v>
      </c>
    </row>
    <row r="207" spans="1:21">
      <c r="A207" s="2" t="str">
        <f>K207&amp;MID(L:L,15,4)</f>
        <v/>
      </c>
      <c r="B207" s="7"/>
      <c r="C207" s="7"/>
      <c r="D207" s="7"/>
      <c r="E207" s="7"/>
      <c r="F207" s="7"/>
      <c r="G207" s="7"/>
      <c r="H207" s="7"/>
      <c r="I207" s="7"/>
      <c r="J207" s="7"/>
      <c r="K207" s="7"/>
      <c r="L207" s="7"/>
      <c r="M207" s="7"/>
      <c r="N207" s="7"/>
      <c r="O207" s="11"/>
      <c r="P207" s="11"/>
      <c r="Q207" s="11"/>
      <c r="R207" s="11"/>
      <c r="S207" s="11"/>
      <c r="U207">
        <f t="shared" si="3"/>
        <v>0</v>
      </c>
    </row>
    <row r="208" spans="1:21">
      <c r="A208" s="2" t="str">
        <f>K208&amp;MID(L:L,15,4)</f>
        <v/>
      </c>
      <c r="B208" s="7"/>
      <c r="C208" s="7"/>
      <c r="D208" s="7"/>
      <c r="E208" s="7"/>
      <c r="F208" s="7"/>
      <c r="G208" s="7"/>
      <c r="H208" s="7"/>
      <c r="I208" s="7"/>
      <c r="J208" s="7"/>
      <c r="K208" s="7"/>
      <c r="L208" s="7"/>
      <c r="M208" s="7"/>
      <c r="N208" s="7"/>
      <c r="O208" s="11"/>
      <c r="P208" s="11"/>
      <c r="Q208" s="11"/>
      <c r="R208" s="11"/>
      <c r="S208" s="11"/>
      <c r="U208">
        <f t="shared" si="3"/>
        <v>0</v>
      </c>
    </row>
    <row r="209" spans="1:21">
      <c r="A209" s="2" t="str">
        <f>K209&amp;MID(L:L,15,4)</f>
        <v/>
      </c>
      <c r="B209" s="7"/>
      <c r="C209" s="7"/>
      <c r="D209" s="7"/>
      <c r="E209" s="7"/>
      <c r="F209" s="7"/>
      <c r="G209" s="7"/>
      <c r="H209" s="7"/>
      <c r="I209" s="7"/>
      <c r="J209" s="7"/>
      <c r="K209" s="7"/>
      <c r="L209" s="7"/>
      <c r="M209" s="7"/>
      <c r="N209" s="7"/>
      <c r="O209" s="11"/>
      <c r="P209" s="11"/>
      <c r="Q209" s="11"/>
      <c r="R209" s="11"/>
      <c r="S209" s="11"/>
      <c r="U209">
        <f t="shared" si="3"/>
        <v>0</v>
      </c>
    </row>
    <row r="210" spans="1:21">
      <c r="A210" s="2" t="str">
        <f>K210&amp;MID(L:L,15,4)</f>
        <v/>
      </c>
      <c r="B210" s="7"/>
      <c r="C210" s="7"/>
      <c r="D210" s="7"/>
      <c r="E210" s="7"/>
      <c r="F210" s="7"/>
      <c r="G210" s="7"/>
      <c r="H210" s="7"/>
      <c r="I210" s="7"/>
      <c r="J210" s="7"/>
      <c r="K210" s="7"/>
      <c r="L210" s="7"/>
      <c r="M210" s="7"/>
      <c r="N210" s="7"/>
      <c r="O210" s="11"/>
      <c r="P210" s="11"/>
      <c r="Q210" s="11"/>
      <c r="R210" s="11"/>
      <c r="S210" s="11"/>
      <c r="U210">
        <f t="shared" si="3"/>
        <v>0</v>
      </c>
    </row>
    <row r="211" spans="1:21">
      <c r="A211" s="2" t="str">
        <f>K211&amp;MID(L:L,15,4)</f>
        <v/>
      </c>
      <c r="B211" s="7"/>
      <c r="C211" s="7"/>
      <c r="D211" s="7"/>
      <c r="E211" s="7"/>
      <c r="F211" s="7"/>
      <c r="G211" s="7"/>
      <c r="H211" s="7"/>
      <c r="I211" s="7"/>
      <c r="J211" s="7"/>
      <c r="K211" s="7"/>
      <c r="L211" s="7"/>
      <c r="M211" s="7"/>
      <c r="N211" s="7"/>
      <c r="O211" s="11"/>
      <c r="P211" s="11"/>
      <c r="Q211" s="11"/>
      <c r="R211" s="11"/>
      <c r="S211" s="11"/>
      <c r="U211">
        <f t="shared" si="3"/>
        <v>0</v>
      </c>
    </row>
    <row r="212" spans="1:21">
      <c r="A212" s="2" t="str">
        <f>K212&amp;MID(L:L,15,4)</f>
        <v/>
      </c>
      <c r="B212" s="7"/>
      <c r="C212" s="7"/>
      <c r="D212" s="7"/>
      <c r="E212" s="7"/>
      <c r="F212" s="7"/>
      <c r="G212" s="7"/>
      <c r="H212" s="7"/>
      <c r="I212" s="7"/>
      <c r="J212" s="7"/>
      <c r="K212" s="7"/>
      <c r="L212" s="7"/>
      <c r="M212" s="7"/>
      <c r="N212" s="7"/>
      <c r="O212" s="11"/>
      <c r="P212" s="11"/>
      <c r="Q212" s="11"/>
      <c r="R212" s="11"/>
      <c r="S212" s="11"/>
      <c r="U212">
        <f t="shared" si="3"/>
        <v>0</v>
      </c>
    </row>
    <row r="213" spans="1:21">
      <c r="A213" s="2" t="str">
        <f>K213&amp;MID(L:L,15,4)</f>
        <v/>
      </c>
      <c r="B213" s="7"/>
      <c r="C213" s="7"/>
      <c r="D213" s="7"/>
      <c r="E213" s="7"/>
      <c r="F213" s="7"/>
      <c r="G213" s="7"/>
      <c r="H213" s="7"/>
      <c r="I213" s="7"/>
      <c r="J213" s="7"/>
      <c r="K213" s="7"/>
      <c r="L213" s="7"/>
      <c r="M213" s="7"/>
      <c r="N213" s="7"/>
      <c r="O213" s="11"/>
      <c r="P213" s="11"/>
      <c r="Q213" s="11"/>
      <c r="R213" s="11"/>
      <c r="S213" s="11"/>
      <c r="U213">
        <f t="shared" si="3"/>
        <v>0</v>
      </c>
    </row>
    <row r="214" spans="1:21">
      <c r="A214" s="2" t="str">
        <f>K214&amp;MID(L:L,15,4)</f>
        <v/>
      </c>
      <c r="B214" s="7"/>
      <c r="C214" s="7"/>
      <c r="D214" s="7"/>
      <c r="E214" s="7"/>
      <c r="F214" s="7"/>
      <c r="G214" s="7"/>
      <c r="H214" s="7"/>
      <c r="I214" s="7"/>
      <c r="J214" s="7"/>
      <c r="K214" s="7"/>
      <c r="L214" s="7"/>
      <c r="M214" s="7"/>
      <c r="N214" s="7"/>
      <c r="O214" s="11"/>
      <c r="P214" s="11"/>
      <c r="Q214" s="11"/>
      <c r="R214" s="11"/>
      <c r="S214" s="11"/>
      <c r="U214">
        <f t="shared" si="3"/>
        <v>0</v>
      </c>
    </row>
    <row r="215" spans="1:21">
      <c r="A215" s="2" t="str">
        <f>K215&amp;MID(L:L,15,4)</f>
        <v/>
      </c>
      <c r="B215" s="7"/>
      <c r="C215" s="7"/>
      <c r="D215" s="7"/>
      <c r="E215" s="7"/>
      <c r="F215" s="7"/>
      <c r="G215" s="7"/>
      <c r="H215" s="7"/>
      <c r="I215" s="7"/>
      <c r="J215" s="7"/>
      <c r="K215" s="7"/>
      <c r="L215" s="7"/>
      <c r="M215" s="7"/>
      <c r="N215" s="7"/>
      <c r="O215" s="11"/>
      <c r="P215" s="11"/>
      <c r="Q215" s="11"/>
      <c r="R215" s="11"/>
      <c r="S215" s="11"/>
      <c r="U215">
        <f t="shared" si="3"/>
        <v>0</v>
      </c>
    </row>
    <row r="216" spans="1:21">
      <c r="A216" s="2" t="str">
        <f>K216&amp;MID(L:L,15,4)</f>
        <v/>
      </c>
      <c r="B216" s="7"/>
      <c r="C216" s="7"/>
      <c r="D216" s="7"/>
      <c r="E216" s="7"/>
      <c r="F216" s="7"/>
      <c r="G216" s="7"/>
      <c r="H216" s="7"/>
      <c r="I216" s="7"/>
      <c r="J216" s="7"/>
      <c r="K216" s="7"/>
      <c r="L216" s="7"/>
      <c r="M216" s="7"/>
      <c r="N216" s="7"/>
      <c r="O216" s="11"/>
      <c r="P216" s="11"/>
      <c r="Q216" s="11"/>
      <c r="R216" s="11"/>
      <c r="S216" s="11"/>
      <c r="U216">
        <f t="shared" si="3"/>
        <v>0</v>
      </c>
    </row>
    <row r="217" spans="1:21">
      <c r="A217" s="2" t="str">
        <f>K217&amp;MID(L:L,15,4)</f>
        <v/>
      </c>
      <c r="B217" s="7"/>
      <c r="C217" s="7"/>
      <c r="D217" s="7"/>
      <c r="E217" s="7"/>
      <c r="F217" s="7"/>
      <c r="G217" s="7"/>
      <c r="H217" s="7"/>
      <c r="I217" s="7"/>
      <c r="J217" s="7"/>
      <c r="K217" s="7"/>
      <c r="L217" s="7"/>
      <c r="M217" s="7"/>
      <c r="N217" s="7"/>
      <c r="O217" s="11"/>
      <c r="P217" s="11"/>
      <c r="Q217" s="11"/>
      <c r="R217" s="11"/>
      <c r="S217" s="11"/>
      <c r="U217">
        <f t="shared" si="3"/>
        <v>0</v>
      </c>
    </row>
    <row r="218" spans="1:21">
      <c r="A218" s="2" t="str">
        <f>K218&amp;MID(L:L,15,4)</f>
        <v/>
      </c>
      <c r="B218" s="7"/>
      <c r="C218" s="7"/>
      <c r="D218" s="7"/>
      <c r="E218" s="7"/>
      <c r="F218" s="7"/>
      <c r="G218" s="7"/>
      <c r="H218" s="7"/>
      <c r="I218" s="7"/>
      <c r="J218" s="7"/>
      <c r="K218" s="7"/>
      <c r="L218" s="7"/>
      <c r="M218" s="7"/>
      <c r="N218" s="7"/>
      <c r="O218" s="11"/>
      <c r="P218" s="11"/>
      <c r="Q218" s="11"/>
      <c r="R218" s="11"/>
      <c r="S218" s="11"/>
      <c r="U218">
        <f t="shared" si="3"/>
        <v>0</v>
      </c>
    </row>
    <row r="219" spans="1:21">
      <c r="A219" s="2" t="str">
        <f>K219&amp;MID(L:L,15,4)</f>
        <v/>
      </c>
      <c r="B219" s="7"/>
      <c r="C219" s="7"/>
      <c r="D219" s="7"/>
      <c r="E219" s="7"/>
      <c r="F219" s="7"/>
      <c r="G219" s="7"/>
      <c r="H219" s="7"/>
      <c r="I219" s="7"/>
      <c r="J219" s="7"/>
      <c r="K219" s="7"/>
      <c r="L219" s="7"/>
      <c r="M219" s="7"/>
      <c r="N219" s="7"/>
      <c r="O219" s="11"/>
      <c r="P219" s="11"/>
      <c r="Q219" s="11"/>
      <c r="R219" s="11"/>
      <c r="S219" s="11"/>
      <c r="U219">
        <f t="shared" si="3"/>
        <v>0</v>
      </c>
    </row>
    <row r="220" spans="1:21">
      <c r="A220" s="2" t="str">
        <f>K220&amp;MID(L:L,15,4)</f>
        <v/>
      </c>
      <c r="B220" s="7"/>
      <c r="C220" s="7"/>
      <c r="D220" s="7"/>
      <c r="E220" s="7"/>
      <c r="F220" s="7"/>
      <c r="G220" s="7"/>
      <c r="H220" s="7"/>
      <c r="I220" s="7"/>
      <c r="J220" s="7"/>
      <c r="K220" s="7"/>
      <c r="L220" s="7"/>
      <c r="M220" s="7"/>
      <c r="N220" s="7"/>
      <c r="O220" s="11"/>
      <c r="P220" s="11"/>
      <c r="Q220" s="11"/>
      <c r="R220" s="11"/>
      <c r="S220" s="11"/>
      <c r="U220">
        <f t="shared" si="3"/>
        <v>0</v>
      </c>
    </row>
    <row r="221" spans="1:21">
      <c r="A221" s="2" t="str">
        <f>K221&amp;MID(L:L,15,4)</f>
        <v/>
      </c>
      <c r="B221" s="7"/>
      <c r="C221" s="7"/>
      <c r="D221" s="7"/>
      <c r="E221" s="7"/>
      <c r="F221" s="7"/>
      <c r="G221" s="7"/>
      <c r="H221" s="7"/>
      <c r="I221" s="7"/>
      <c r="J221" s="7"/>
      <c r="K221" s="7"/>
      <c r="L221" s="7"/>
      <c r="M221" s="7"/>
      <c r="N221" s="7"/>
      <c r="O221" s="11"/>
      <c r="P221" s="11"/>
      <c r="Q221" s="11"/>
      <c r="R221" s="11"/>
      <c r="S221" s="11"/>
      <c r="U221">
        <f t="shared" si="3"/>
        <v>0</v>
      </c>
    </row>
    <row r="222" spans="1:21">
      <c r="A222" s="2" t="str">
        <f>K222&amp;MID(L:L,15,4)</f>
        <v/>
      </c>
      <c r="B222" s="7"/>
      <c r="C222" s="7"/>
      <c r="D222" s="7"/>
      <c r="E222" s="7"/>
      <c r="F222" s="7"/>
      <c r="G222" s="7"/>
      <c r="H222" s="7"/>
      <c r="I222" s="7"/>
      <c r="J222" s="7"/>
      <c r="K222" s="7"/>
      <c r="L222" s="7"/>
      <c r="M222" s="7"/>
      <c r="N222" s="7"/>
      <c r="O222" s="11"/>
      <c r="P222" s="11"/>
      <c r="Q222" s="11"/>
      <c r="R222" s="11"/>
      <c r="S222" s="11"/>
      <c r="U222">
        <f t="shared" si="3"/>
        <v>0</v>
      </c>
    </row>
    <row r="223" spans="1:21">
      <c r="A223" s="2" t="str">
        <f>K223&amp;MID(L:L,15,4)</f>
        <v/>
      </c>
      <c r="B223" s="7"/>
      <c r="C223" s="7"/>
      <c r="D223" s="7"/>
      <c r="E223" s="7"/>
      <c r="F223" s="7"/>
      <c r="G223" s="7"/>
      <c r="H223" s="7"/>
      <c r="I223" s="7"/>
      <c r="J223" s="7"/>
      <c r="K223" s="7"/>
      <c r="L223" s="7"/>
      <c r="M223" s="7"/>
      <c r="N223" s="7"/>
      <c r="O223" s="11"/>
      <c r="P223" s="11"/>
      <c r="Q223" s="11"/>
      <c r="R223" s="11"/>
      <c r="S223" s="11"/>
      <c r="U223">
        <f t="shared" si="3"/>
        <v>0</v>
      </c>
    </row>
    <row r="224" spans="1:21">
      <c r="A224" s="2" t="str">
        <f>K224&amp;MID(L:L,15,4)</f>
        <v/>
      </c>
      <c r="B224" s="7"/>
      <c r="C224" s="7"/>
      <c r="D224" s="7"/>
      <c r="E224" s="7"/>
      <c r="F224" s="7"/>
      <c r="G224" s="7"/>
      <c r="H224" s="7"/>
      <c r="I224" s="7"/>
      <c r="J224" s="7"/>
      <c r="K224" s="7"/>
      <c r="L224" s="7"/>
      <c r="M224" s="7"/>
      <c r="N224" s="7"/>
      <c r="O224" s="11"/>
      <c r="P224" s="11"/>
      <c r="Q224" s="11"/>
      <c r="R224" s="11"/>
      <c r="S224" s="11"/>
      <c r="U224">
        <f t="shared" si="3"/>
        <v>0</v>
      </c>
    </row>
    <row r="225" spans="1:21">
      <c r="A225" s="2" t="str">
        <f>K225&amp;MID(L:L,15,4)</f>
        <v/>
      </c>
      <c r="B225" s="7"/>
      <c r="C225" s="7"/>
      <c r="D225" s="7"/>
      <c r="E225" s="7"/>
      <c r="F225" s="7"/>
      <c r="G225" s="7"/>
      <c r="H225" s="7"/>
      <c r="I225" s="7"/>
      <c r="J225" s="7"/>
      <c r="K225" s="7"/>
      <c r="L225" s="7"/>
      <c r="M225" s="7"/>
      <c r="N225" s="7"/>
      <c r="O225" s="11"/>
      <c r="P225" s="11"/>
      <c r="Q225" s="11"/>
      <c r="R225" s="11"/>
      <c r="S225" s="11"/>
      <c r="U225">
        <f t="shared" si="3"/>
        <v>0</v>
      </c>
    </row>
    <row r="226" spans="1:21">
      <c r="A226" s="2" t="str">
        <f>K226&amp;MID(L:L,15,4)</f>
        <v/>
      </c>
      <c r="B226" s="7"/>
      <c r="C226" s="7"/>
      <c r="D226" s="7"/>
      <c r="E226" s="7"/>
      <c r="F226" s="7"/>
      <c r="G226" s="7"/>
      <c r="H226" s="7"/>
      <c r="I226" s="7"/>
      <c r="J226" s="7"/>
      <c r="K226" s="7"/>
      <c r="L226" s="7"/>
      <c r="M226" s="7"/>
      <c r="N226" s="7"/>
      <c r="O226" s="11"/>
      <c r="P226" s="11"/>
      <c r="Q226" s="11"/>
      <c r="R226" s="11"/>
      <c r="S226" s="11"/>
      <c r="U226">
        <f t="shared" si="3"/>
        <v>0</v>
      </c>
    </row>
    <row r="227" spans="1:21">
      <c r="A227" s="2" t="str">
        <f>K227&amp;MID(L:L,15,4)</f>
        <v/>
      </c>
      <c r="B227" s="7"/>
      <c r="C227" s="7"/>
      <c r="D227" s="7"/>
      <c r="E227" s="7"/>
      <c r="F227" s="7"/>
      <c r="G227" s="7"/>
      <c r="H227" s="7"/>
      <c r="I227" s="7"/>
      <c r="J227" s="7"/>
      <c r="K227" s="7"/>
      <c r="L227" s="7"/>
      <c r="M227" s="7"/>
      <c r="N227" s="7"/>
      <c r="O227" s="11"/>
      <c r="P227" s="11"/>
      <c r="Q227" s="11"/>
      <c r="R227" s="11"/>
      <c r="S227" s="11"/>
      <c r="U227">
        <f t="shared" si="3"/>
        <v>0</v>
      </c>
    </row>
    <row r="228" spans="1:21">
      <c r="A228" s="2" t="str">
        <f>K228&amp;MID(L:L,15,4)</f>
        <v/>
      </c>
      <c r="B228" s="7"/>
      <c r="C228" s="7"/>
      <c r="D228" s="7"/>
      <c r="E228" s="7"/>
      <c r="F228" s="7"/>
      <c r="G228" s="7"/>
      <c r="H228" s="7"/>
      <c r="I228" s="7"/>
      <c r="J228" s="7"/>
      <c r="K228" s="7"/>
      <c r="L228" s="7"/>
      <c r="M228" s="7"/>
      <c r="N228" s="7"/>
      <c r="O228" s="11"/>
      <c r="P228" s="11"/>
      <c r="Q228" s="11"/>
      <c r="R228" s="11"/>
      <c r="S228" s="11"/>
      <c r="U228">
        <f t="shared" si="3"/>
        <v>0</v>
      </c>
    </row>
    <row r="229" spans="1:21">
      <c r="A229" s="2" t="str">
        <f>K229&amp;MID(L:L,15,4)</f>
        <v/>
      </c>
      <c r="B229" s="7"/>
      <c r="C229" s="7"/>
      <c r="D229" s="7"/>
      <c r="E229" s="7"/>
      <c r="F229" s="7"/>
      <c r="G229" s="7"/>
      <c r="H229" s="7"/>
      <c r="I229" s="7"/>
      <c r="J229" s="7"/>
      <c r="K229" s="7"/>
      <c r="L229" s="7"/>
      <c r="M229" s="7"/>
      <c r="N229" s="7"/>
      <c r="O229" s="11"/>
      <c r="P229" s="11"/>
      <c r="Q229" s="11"/>
      <c r="R229" s="11"/>
      <c r="S229" s="11"/>
      <c r="U229">
        <f t="shared" si="3"/>
        <v>0</v>
      </c>
    </row>
    <row r="230" spans="1:21">
      <c r="A230" s="2" t="str">
        <f>K230&amp;MID(L:L,15,4)</f>
        <v/>
      </c>
      <c r="B230" s="7"/>
      <c r="C230" s="7"/>
      <c r="D230" s="7"/>
      <c r="E230" s="7"/>
      <c r="F230" s="7"/>
      <c r="G230" s="7"/>
      <c r="H230" s="7"/>
      <c r="I230" s="7"/>
      <c r="J230" s="7"/>
      <c r="K230" s="7"/>
      <c r="L230" s="7"/>
      <c r="M230" s="7"/>
      <c r="N230" s="7"/>
      <c r="O230" s="11"/>
      <c r="P230" s="11"/>
      <c r="Q230" s="11"/>
      <c r="R230" s="11"/>
      <c r="S230" s="11"/>
      <c r="U230">
        <f t="shared" si="3"/>
        <v>0</v>
      </c>
    </row>
    <row r="231" spans="1:21">
      <c r="A231" s="2" t="str">
        <f>K231&amp;MID(L:L,15,4)</f>
        <v/>
      </c>
      <c r="B231" s="7"/>
      <c r="C231" s="7"/>
      <c r="D231" s="7"/>
      <c r="E231" s="7"/>
      <c r="F231" s="7"/>
      <c r="G231" s="7"/>
      <c r="H231" s="7"/>
      <c r="I231" s="7"/>
      <c r="J231" s="7"/>
      <c r="K231" s="7"/>
      <c r="L231" s="7"/>
      <c r="M231" s="7"/>
      <c r="N231" s="7"/>
      <c r="O231" s="11"/>
      <c r="P231" s="11"/>
      <c r="Q231" s="11"/>
      <c r="R231" s="11"/>
      <c r="S231" s="11"/>
      <c r="U231">
        <f t="shared" si="3"/>
        <v>0</v>
      </c>
    </row>
    <row r="232" spans="1:21">
      <c r="A232" s="2" t="str">
        <f>K232&amp;MID(L:L,15,4)</f>
        <v/>
      </c>
      <c r="B232" s="7"/>
      <c r="C232" s="7"/>
      <c r="D232" s="7"/>
      <c r="E232" s="7"/>
      <c r="F232" s="7"/>
      <c r="G232" s="7"/>
      <c r="H232" s="7"/>
      <c r="I232" s="7"/>
      <c r="J232" s="7"/>
      <c r="K232" s="7"/>
      <c r="L232" s="7"/>
      <c r="M232" s="7"/>
      <c r="N232" s="7"/>
      <c r="O232" s="11"/>
      <c r="P232" s="11"/>
      <c r="Q232" s="11"/>
      <c r="R232" s="11"/>
      <c r="S232" s="11"/>
      <c r="U232">
        <f t="shared" si="3"/>
        <v>0</v>
      </c>
    </row>
    <row r="233" spans="1:21">
      <c r="A233" s="2" t="str">
        <f>K233&amp;MID(L:L,15,4)</f>
        <v/>
      </c>
      <c r="B233" s="7"/>
      <c r="C233" s="7"/>
      <c r="D233" s="7"/>
      <c r="E233" s="7"/>
      <c r="F233" s="7"/>
      <c r="G233" s="7"/>
      <c r="H233" s="7"/>
      <c r="I233" s="7"/>
      <c r="J233" s="7"/>
      <c r="K233" s="7"/>
      <c r="L233" s="7"/>
      <c r="M233" s="7"/>
      <c r="N233" s="7"/>
      <c r="O233" s="11"/>
      <c r="P233" s="11"/>
      <c r="Q233" s="11"/>
      <c r="R233" s="11"/>
      <c r="S233" s="11"/>
      <c r="U233">
        <f t="shared" si="3"/>
        <v>0</v>
      </c>
    </row>
    <row r="234" spans="1:21">
      <c r="A234" s="2" t="str">
        <f>K234&amp;MID(L:L,15,4)</f>
        <v/>
      </c>
      <c r="B234" s="7"/>
      <c r="C234" s="7"/>
      <c r="D234" s="7"/>
      <c r="E234" s="7"/>
      <c r="F234" s="7"/>
      <c r="G234" s="7"/>
      <c r="H234" s="7"/>
      <c r="I234" s="7"/>
      <c r="J234" s="7"/>
      <c r="K234" s="7"/>
      <c r="L234" s="7"/>
      <c r="M234" s="7"/>
      <c r="N234" s="7"/>
      <c r="O234" s="11"/>
      <c r="P234" s="11"/>
      <c r="Q234" s="11"/>
      <c r="R234" s="11"/>
      <c r="S234" s="11"/>
      <c r="U234">
        <f t="shared" si="3"/>
        <v>0</v>
      </c>
    </row>
    <row r="235" spans="1:21">
      <c r="A235" s="2" t="str">
        <f>K235&amp;MID(L:L,15,4)</f>
        <v/>
      </c>
      <c r="B235" s="7"/>
      <c r="C235" s="7"/>
      <c r="D235" s="7"/>
      <c r="E235" s="7"/>
      <c r="F235" s="7"/>
      <c r="G235" s="7"/>
      <c r="H235" s="7"/>
      <c r="I235" s="7"/>
      <c r="J235" s="7"/>
      <c r="K235" s="7"/>
      <c r="L235" s="7"/>
      <c r="M235" s="7"/>
      <c r="N235" s="7"/>
      <c r="O235" s="11"/>
      <c r="P235" s="11"/>
      <c r="Q235" s="11"/>
      <c r="R235" s="11"/>
      <c r="S235" s="11"/>
      <c r="U235">
        <f t="shared" si="3"/>
        <v>0</v>
      </c>
    </row>
    <row r="236" spans="1:21">
      <c r="A236" s="2" t="str">
        <f>K236&amp;MID(L:L,15,4)</f>
        <v/>
      </c>
      <c r="B236" s="7"/>
      <c r="C236" s="7"/>
      <c r="D236" s="7"/>
      <c r="E236" s="7"/>
      <c r="F236" s="7"/>
      <c r="G236" s="7"/>
      <c r="H236" s="7"/>
      <c r="I236" s="7"/>
      <c r="J236" s="7"/>
      <c r="K236" s="7"/>
      <c r="L236" s="7"/>
      <c r="M236" s="7"/>
      <c r="N236" s="7"/>
      <c r="O236" s="11"/>
      <c r="P236" s="11"/>
      <c r="Q236" s="11"/>
      <c r="R236" s="11"/>
      <c r="S236" s="11"/>
      <c r="U236">
        <f t="shared" si="3"/>
        <v>0</v>
      </c>
    </row>
    <row r="237" spans="1:21">
      <c r="A237" s="2" t="str">
        <f>K237&amp;MID(L:L,15,4)</f>
        <v/>
      </c>
      <c r="B237" s="7"/>
      <c r="C237" s="7"/>
      <c r="D237" s="7"/>
      <c r="E237" s="7"/>
      <c r="F237" s="7"/>
      <c r="G237" s="7"/>
      <c r="H237" s="7"/>
      <c r="I237" s="7"/>
      <c r="J237" s="7"/>
      <c r="K237" s="7"/>
      <c r="L237" s="7"/>
      <c r="M237" s="7"/>
      <c r="N237" s="7"/>
      <c r="O237" s="11"/>
      <c r="P237" s="11"/>
      <c r="Q237" s="11"/>
      <c r="R237" s="11"/>
      <c r="S237" s="11"/>
      <c r="U237">
        <f t="shared" si="3"/>
        <v>0</v>
      </c>
    </row>
    <row r="238" spans="1:21">
      <c r="A238" s="2" t="str">
        <f>K238&amp;MID(L:L,15,4)</f>
        <v/>
      </c>
      <c r="B238" s="7"/>
      <c r="C238" s="7"/>
      <c r="D238" s="7"/>
      <c r="E238" s="7"/>
      <c r="F238" s="7"/>
      <c r="G238" s="7"/>
      <c r="H238" s="7"/>
      <c r="I238" s="7"/>
      <c r="J238" s="7"/>
      <c r="K238" s="7"/>
      <c r="L238" s="7"/>
      <c r="M238" s="7"/>
      <c r="N238" s="7"/>
      <c r="O238" s="11"/>
      <c r="P238" s="11"/>
      <c r="Q238" s="11"/>
      <c r="R238" s="11"/>
      <c r="S238" s="11"/>
      <c r="U238">
        <f t="shared" si="3"/>
        <v>0</v>
      </c>
    </row>
    <row r="239" spans="1:21">
      <c r="A239" s="2" t="str">
        <f>K239&amp;MID(L:L,15,4)</f>
        <v/>
      </c>
      <c r="B239" s="7"/>
      <c r="C239" s="7"/>
      <c r="D239" s="7"/>
      <c r="E239" s="7"/>
      <c r="F239" s="7"/>
      <c r="G239" s="7"/>
      <c r="H239" s="7"/>
      <c r="I239" s="7"/>
      <c r="J239" s="7"/>
      <c r="K239" s="7"/>
      <c r="L239" s="7"/>
      <c r="M239" s="7"/>
      <c r="N239" s="7"/>
      <c r="O239" s="11"/>
      <c r="P239" s="11"/>
      <c r="Q239" s="11"/>
      <c r="R239" s="11"/>
      <c r="S239" s="11"/>
      <c r="U239">
        <f t="shared" si="3"/>
        <v>0</v>
      </c>
    </row>
    <row r="240" spans="1:21">
      <c r="A240" s="2" t="str">
        <f>K240&amp;MID(L:L,15,4)</f>
        <v/>
      </c>
      <c r="B240" s="7"/>
      <c r="C240" s="7"/>
      <c r="D240" s="7"/>
      <c r="E240" s="7"/>
      <c r="F240" s="7"/>
      <c r="G240" s="7"/>
      <c r="H240" s="7"/>
      <c r="I240" s="7"/>
      <c r="J240" s="7"/>
      <c r="K240" s="7"/>
      <c r="L240" s="7"/>
      <c r="M240" s="7"/>
      <c r="N240" s="7"/>
      <c r="O240" s="11"/>
      <c r="P240" s="11"/>
      <c r="Q240" s="11"/>
      <c r="R240" s="11"/>
      <c r="S240" s="11"/>
      <c r="U240">
        <f t="shared" si="3"/>
        <v>0</v>
      </c>
    </row>
    <row r="241" spans="1:21">
      <c r="A241" s="2" t="str">
        <f>K241&amp;MID(L:L,15,4)</f>
        <v/>
      </c>
      <c r="B241" s="7"/>
      <c r="C241" s="7"/>
      <c r="D241" s="7"/>
      <c r="E241" s="7"/>
      <c r="F241" s="7"/>
      <c r="G241" s="7"/>
      <c r="H241" s="7"/>
      <c r="I241" s="7"/>
      <c r="J241" s="7"/>
      <c r="K241" s="7"/>
      <c r="L241" s="7"/>
      <c r="M241" s="7"/>
      <c r="N241" s="7"/>
      <c r="O241" s="11"/>
      <c r="P241" s="11"/>
      <c r="Q241" s="11"/>
      <c r="R241" s="11"/>
      <c r="S241" s="11"/>
      <c r="U241">
        <f t="shared" si="3"/>
        <v>0</v>
      </c>
    </row>
    <row r="242" spans="1:21">
      <c r="A242" s="2" t="str">
        <f>K242&amp;MID(L:L,15,4)</f>
        <v/>
      </c>
      <c r="B242" s="7"/>
      <c r="C242" s="7"/>
      <c r="D242" s="7"/>
      <c r="E242" s="7"/>
      <c r="F242" s="7"/>
      <c r="G242" s="7"/>
      <c r="H242" s="7"/>
      <c r="I242" s="7"/>
      <c r="J242" s="7"/>
      <c r="K242" s="7"/>
      <c r="L242" s="7"/>
      <c r="M242" s="7"/>
      <c r="N242" s="7"/>
      <c r="O242" s="11"/>
      <c r="P242" s="11"/>
      <c r="Q242" s="11"/>
      <c r="R242" s="11"/>
      <c r="S242" s="11"/>
      <c r="U242">
        <f t="shared" si="3"/>
        <v>0</v>
      </c>
    </row>
    <row r="243" spans="1:21">
      <c r="A243" s="2" t="str">
        <f>K243&amp;MID(L:L,15,4)</f>
        <v/>
      </c>
      <c r="B243" s="7"/>
      <c r="C243" s="7"/>
      <c r="D243" s="7"/>
      <c r="E243" s="7"/>
      <c r="F243" s="7"/>
      <c r="G243" s="7"/>
      <c r="H243" s="7"/>
      <c r="I243" s="7"/>
      <c r="J243" s="7"/>
      <c r="K243" s="7"/>
      <c r="L243" s="7"/>
      <c r="M243" s="7"/>
      <c r="N243" s="7"/>
      <c r="O243" s="11"/>
      <c r="P243" s="11"/>
      <c r="Q243" s="11"/>
      <c r="R243" s="11"/>
      <c r="S243" s="11"/>
      <c r="U243">
        <f t="shared" si="3"/>
        <v>0</v>
      </c>
    </row>
    <row r="244" spans="1:21">
      <c r="A244" s="2" t="str">
        <f>K244&amp;MID(L:L,15,4)</f>
        <v/>
      </c>
      <c r="B244" s="7"/>
      <c r="C244" s="7"/>
      <c r="D244" s="7"/>
      <c r="E244" s="7"/>
      <c r="F244" s="7"/>
      <c r="G244" s="7"/>
      <c r="H244" s="7"/>
      <c r="I244" s="7"/>
      <c r="J244" s="7"/>
      <c r="K244" s="7"/>
      <c r="L244" s="7"/>
      <c r="M244" s="7"/>
      <c r="N244" s="7"/>
      <c r="O244" s="11"/>
      <c r="P244" s="11"/>
      <c r="Q244" s="11"/>
      <c r="R244" s="11"/>
      <c r="S244" s="11"/>
      <c r="U244">
        <f t="shared" si="3"/>
        <v>0</v>
      </c>
    </row>
    <row r="245" spans="1:21">
      <c r="A245" s="2" t="str">
        <f>K245&amp;MID(L:L,15,4)</f>
        <v/>
      </c>
      <c r="B245" s="7"/>
      <c r="C245" s="7"/>
      <c r="D245" s="7"/>
      <c r="E245" s="7"/>
      <c r="F245" s="7"/>
      <c r="G245" s="7"/>
      <c r="H245" s="7"/>
      <c r="I245" s="7"/>
      <c r="J245" s="7"/>
      <c r="K245" s="7"/>
      <c r="L245" s="7"/>
      <c r="M245" s="7"/>
      <c r="N245" s="7"/>
      <c r="O245" s="11"/>
      <c r="P245" s="11"/>
      <c r="Q245" s="11"/>
      <c r="R245" s="11"/>
      <c r="S245" s="11"/>
      <c r="U245">
        <f t="shared" si="3"/>
        <v>0</v>
      </c>
    </row>
    <row r="246" spans="1:21">
      <c r="A246" s="2" t="str">
        <f>K246&amp;MID(L:L,15,4)</f>
        <v/>
      </c>
      <c r="B246" s="7"/>
      <c r="C246" s="7"/>
      <c r="D246" s="7"/>
      <c r="E246" s="7"/>
      <c r="F246" s="7"/>
      <c r="G246" s="7"/>
      <c r="H246" s="7"/>
      <c r="I246" s="7"/>
      <c r="J246" s="7"/>
      <c r="K246" s="7"/>
      <c r="L246" s="7"/>
      <c r="M246" s="7"/>
      <c r="N246" s="7"/>
      <c r="O246" s="11"/>
      <c r="P246" s="11"/>
      <c r="Q246" s="11"/>
      <c r="R246" s="11"/>
      <c r="S246" s="11"/>
      <c r="U246">
        <f t="shared" si="3"/>
        <v>0</v>
      </c>
    </row>
    <row r="247" spans="1:21">
      <c r="A247" s="2" t="str">
        <f>K247&amp;MID(L:L,15,4)</f>
        <v/>
      </c>
      <c r="B247" s="7"/>
      <c r="C247" s="7"/>
      <c r="D247" s="7"/>
      <c r="E247" s="7"/>
      <c r="F247" s="7"/>
      <c r="G247" s="7"/>
      <c r="H247" s="7"/>
      <c r="I247" s="7"/>
      <c r="J247" s="7"/>
      <c r="K247" s="7"/>
      <c r="L247" s="7"/>
      <c r="M247" s="7"/>
      <c r="N247" s="7"/>
      <c r="O247" s="11"/>
      <c r="P247" s="11"/>
      <c r="Q247" s="11"/>
      <c r="R247" s="11"/>
      <c r="S247" s="11"/>
      <c r="U247">
        <f t="shared" si="3"/>
        <v>0</v>
      </c>
    </row>
    <row r="248" spans="1:21">
      <c r="A248" s="2" t="str">
        <f>K248&amp;MID(L:L,15,4)</f>
        <v/>
      </c>
      <c r="B248" s="7"/>
      <c r="C248" s="7"/>
      <c r="D248" s="7"/>
      <c r="E248" s="7"/>
      <c r="F248" s="7"/>
      <c r="G248" s="7"/>
      <c r="H248" s="7"/>
      <c r="I248" s="7"/>
      <c r="J248" s="7"/>
      <c r="K248" s="7"/>
      <c r="L248" s="7"/>
      <c r="M248" s="7"/>
      <c r="N248" s="7"/>
      <c r="O248" s="11"/>
      <c r="P248" s="11"/>
      <c r="Q248" s="11"/>
      <c r="R248" s="11"/>
      <c r="S248" s="11"/>
      <c r="U248">
        <f t="shared" si="3"/>
        <v>0</v>
      </c>
    </row>
    <row r="249" spans="1:21">
      <c r="A249" s="2" t="str">
        <f>K249&amp;MID(L:L,15,4)</f>
        <v/>
      </c>
      <c r="B249" s="7"/>
      <c r="C249" s="7"/>
      <c r="D249" s="7"/>
      <c r="E249" s="7"/>
      <c r="F249" s="7"/>
      <c r="G249" s="7"/>
      <c r="H249" s="7"/>
      <c r="I249" s="7"/>
      <c r="J249" s="7"/>
      <c r="K249" s="7"/>
      <c r="L249" s="7"/>
      <c r="M249" s="7"/>
      <c r="N249" s="7"/>
      <c r="O249" s="11"/>
      <c r="P249" s="11"/>
      <c r="Q249" s="11"/>
      <c r="R249" s="11"/>
      <c r="S249" s="11"/>
      <c r="U249">
        <f t="shared" si="3"/>
        <v>0</v>
      </c>
    </row>
    <row r="250" spans="1:21">
      <c r="A250" s="2" t="str">
        <f>K250&amp;MID(L:L,15,4)</f>
        <v/>
      </c>
      <c r="B250" s="7"/>
      <c r="C250" s="7"/>
      <c r="D250" s="7"/>
      <c r="E250" s="7"/>
      <c r="F250" s="7"/>
      <c r="G250" s="7"/>
      <c r="H250" s="7"/>
      <c r="I250" s="7"/>
      <c r="J250" s="7"/>
      <c r="K250" s="7"/>
      <c r="L250" s="7"/>
      <c r="M250" s="7"/>
      <c r="N250" s="7"/>
      <c r="O250" s="11"/>
      <c r="P250" s="11"/>
      <c r="Q250" s="11"/>
      <c r="R250" s="11"/>
      <c r="S250" s="11"/>
      <c r="U250">
        <f t="shared" si="3"/>
        <v>0</v>
      </c>
    </row>
    <row r="251" spans="1:21">
      <c r="A251" s="2" t="str">
        <f>K251&amp;MID(L:L,15,4)</f>
        <v/>
      </c>
      <c r="B251" s="7"/>
      <c r="C251" s="7"/>
      <c r="D251" s="7"/>
      <c r="E251" s="7"/>
      <c r="F251" s="7"/>
      <c r="G251" s="7"/>
      <c r="H251" s="7"/>
      <c r="I251" s="7"/>
      <c r="J251" s="7"/>
      <c r="K251" s="7"/>
      <c r="L251" s="7"/>
      <c r="M251" s="7"/>
      <c r="N251" s="7"/>
      <c r="O251" s="11"/>
      <c r="P251" s="11"/>
      <c r="Q251" s="11"/>
      <c r="R251" s="11"/>
      <c r="S251" s="11"/>
      <c r="U251">
        <f t="shared" si="3"/>
        <v>0</v>
      </c>
    </row>
    <row r="252" spans="1:21">
      <c r="A252" s="2" t="str">
        <f>K252&amp;MID(L:L,15,4)</f>
        <v/>
      </c>
      <c r="B252" s="7"/>
      <c r="C252" s="7"/>
      <c r="D252" s="7"/>
      <c r="E252" s="7"/>
      <c r="F252" s="7"/>
      <c r="G252" s="7"/>
      <c r="H252" s="7"/>
      <c r="I252" s="7"/>
      <c r="J252" s="7"/>
      <c r="K252" s="7"/>
      <c r="L252" s="7"/>
      <c r="M252" s="7"/>
      <c r="N252" s="7"/>
      <c r="O252" s="11"/>
      <c r="P252" s="11"/>
      <c r="Q252" s="11"/>
      <c r="R252" s="11"/>
      <c r="S252" s="11"/>
      <c r="U252">
        <f t="shared" si="3"/>
        <v>0</v>
      </c>
    </row>
    <row r="253" spans="1:21">
      <c r="A253" s="2" t="str">
        <f>K253&amp;MID(L:L,15,4)</f>
        <v/>
      </c>
      <c r="B253" s="7"/>
      <c r="C253" s="7"/>
      <c r="D253" s="7"/>
      <c r="E253" s="7"/>
      <c r="F253" s="7"/>
      <c r="G253" s="7"/>
      <c r="H253" s="7"/>
      <c r="I253" s="7"/>
      <c r="J253" s="7"/>
      <c r="K253" s="7"/>
      <c r="L253" s="7"/>
      <c r="M253" s="7"/>
      <c r="N253" s="7"/>
      <c r="O253" s="11"/>
      <c r="P253" s="11"/>
      <c r="Q253" s="11"/>
      <c r="R253" s="11"/>
      <c r="S253" s="11"/>
      <c r="U253">
        <f t="shared" si="3"/>
        <v>0</v>
      </c>
    </row>
    <row r="254" spans="1:21">
      <c r="A254" s="2" t="str">
        <f>K254&amp;MID(L:L,15,4)</f>
        <v/>
      </c>
      <c r="B254" s="7"/>
      <c r="C254" s="7"/>
      <c r="D254" s="7"/>
      <c r="E254" s="7"/>
      <c r="F254" s="7"/>
      <c r="G254" s="7"/>
      <c r="H254" s="7"/>
      <c r="I254" s="7"/>
      <c r="J254" s="7"/>
      <c r="K254" s="7"/>
      <c r="L254" s="7"/>
      <c r="M254" s="7"/>
      <c r="N254" s="7"/>
      <c r="O254" s="11"/>
      <c r="P254" s="11"/>
      <c r="Q254" s="11"/>
      <c r="R254" s="11"/>
      <c r="S254" s="11"/>
      <c r="U254">
        <f t="shared" si="3"/>
        <v>0</v>
      </c>
    </row>
    <row r="255" spans="1:21">
      <c r="A255" s="2" t="str">
        <f>K255&amp;MID(L:L,15,4)</f>
        <v/>
      </c>
      <c r="B255" s="7"/>
      <c r="C255" s="7"/>
      <c r="D255" s="7"/>
      <c r="E255" s="7"/>
      <c r="F255" s="7"/>
      <c r="G255" s="7"/>
      <c r="H255" s="7"/>
      <c r="I255" s="7"/>
      <c r="J255" s="7"/>
      <c r="K255" s="7"/>
      <c r="L255" s="7"/>
      <c r="M255" s="7"/>
      <c r="N255" s="7"/>
      <c r="O255" s="11"/>
      <c r="P255" s="11"/>
      <c r="Q255" s="11"/>
      <c r="R255" s="11"/>
      <c r="S255" s="11"/>
      <c r="U255">
        <f t="shared" si="3"/>
        <v>0</v>
      </c>
    </row>
    <row r="256" spans="1:21">
      <c r="A256" s="2" t="str">
        <f>K256&amp;MID(L:L,15,4)</f>
        <v/>
      </c>
      <c r="B256" s="7"/>
      <c r="C256" s="7"/>
      <c r="D256" s="7"/>
      <c r="E256" s="7"/>
      <c r="F256" s="7"/>
      <c r="G256" s="7"/>
      <c r="H256" s="7"/>
      <c r="I256" s="7"/>
      <c r="J256" s="7"/>
      <c r="K256" s="7"/>
      <c r="L256" s="7"/>
      <c r="M256" s="7"/>
      <c r="N256" s="7"/>
      <c r="O256" s="11"/>
      <c r="P256" s="11"/>
      <c r="Q256" s="11"/>
      <c r="R256" s="11"/>
      <c r="S256" s="11"/>
      <c r="U256">
        <f t="shared" si="3"/>
        <v>0</v>
      </c>
    </row>
    <row r="257" spans="1:21">
      <c r="A257" s="2" t="str">
        <f>K257&amp;MID(L:L,15,4)</f>
        <v/>
      </c>
      <c r="B257" s="7"/>
      <c r="C257" s="7"/>
      <c r="D257" s="7"/>
      <c r="E257" s="7"/>
      <c r="F257" s="7"/>
      <c r="G257" s="7"/>
      <c r="H257" s="7"/>
      <c r="I257" s="7"/>
      <c r="J257" s="7"/>
      <c r="K257" s="7"/>
      <c r="L257" s="7"/>
      <c r="M257" s="7"/>
      <c r="N257" s="7"/>
      <c r="O257" s="11"/>
      <c r="P257" s="11"/>
      <c r="Q257" s="11"/>
      <c r="R257" s="11"/>
      <c r="S257" s="11"/>
      <c r="U257">
        <f t="shared" si="3"/>
        <v>0</v>
      </c>
    </row>
    <row r="258" spans="1:21">
      <c r="A258" s="2" t="str">
        <f>K258&amp;MID(L:L,15,4)</f>
        <v/>
      </c>
      <c r="B258" s="7"/>
      <c r="C258" s="7"/>
      <c r="D258" s="7"/>
      <c r="E258" s="7"/>
      <c r="F258" s="7"/>
      <c r="G258" s="7"/>
      <c r="H258" s="7"/>
      <c r="I258" s="7"/>
      <c r="J258" s="7"/>
      <c r="K258" s="7"/>
      <c r="L258" s="7"/>
      <c r="M258" s="7"/>
      <c r="N258" s="7"/>
      <c r="O258" s="11"/>
      <c r="P258" s="11"/>
      <c r="Q258" s="11"/>
      <c r="R258" s="11"/>
      <c r="S258" s="11"/>
      <c r="U258">
        <f t="shared" si="3"/>
        <v>0</v>
      </c>
    </row>
    <row r="259" spans="1:21">
      <c r="A259" s="2" t="str">
        <f>K259&amp;MID(L:L,15,4)</f>
        <v/>
      </c>
      <c r="B259" s="7"/>
      <c r="C259" s="7"/>
      <c r="D259" s="7"/>
      <c r="E259" s="7"/>
      <c r="F259" s="7"/>
      <c r="G259" s="7"/>
      <c r="H259" s="7"/>
      <c r="I259" s="7"/>
      <c r="J259" s="7"/>
      <c r="K259" s="7"/>
      <c r="L259" s="7"/>
      <c r="M259" s="7"/>
      <c r="N259" s="7"/>
      <c r="O259" s="11"/>
      <c r="P259" s="11"/>
      <c r="Q259" s="11"/>
      <c r="R259" s="11"/>
      <c r="S259" s="11"/>
      <c r="U259">
        <f t="shared" ref="U259:U322" si="4">S259</f>
        <v>0</v>
      </c>
    </row>
    <row r="260" spans="1:21">
      <c r="A260" s="2" t="str">
        <f>K260&amp;MID(L:L,15,4)</f>
        <v/>
      </c>
      <c r="B260" s="7"/>
      <c r="C260" s="7"/>
      <c r="D260" s="7"/>
      <c r="E260" s="7"/>
      <c r="F260" s="7"/>
      <c r="G260" s="7"/>
      <c r="H260" s="7"/>
      <c r="I260" s="7"/>
      <c r="J260" s="7"/>
      <c r="K260" s="7"/>
      <c r="L260" s="7"/>
      <c r="M260" s="7"/>
      <c r="N260" s="7"/>
      <c r="O260" s="11"/>
      <c r="P260" s="11"/>
      <c r="Q260" s="11"/>
      <c r="R260" s="11"/>
      <c r="S260" s="11"/>
      <c r="U260">
        <f t="shared" si="4"/>
        <v>0</v>
      </c>
    </row>
    <row r="261" spans="1:21">
      <c r="A261" s="2" t="str">
        <f>K261&amp;MID(L:L,15,4)</f>
        <v/>
      </c>
      <c r="B261" s="7"/>
      <c r="C261" s="7"/>
      <c r="D261" s="7"/>
      <c r="E261" s="7"/>
      <c r="F261" s="7"/>
      <c r="G261" s="7"/>
      <c r="H261" s="7"/>
      <c r="I261" s="7"/>
      <c r="J261" s="7"/>
      <c r="K261" s="7"/>
      <c r="L261" s="7"/>
      <c r="M261" s="7"/>
      <c r="N261" s="7"/>
      <c r="O261" s="11"/>
      <c r="P261" s="11"/>
      <c r="Q261" s="11"/>
      <c r="R261" s="11"/>
      <c r="S261" s="11"/>
      <c r="U261">
        <f t="shared" si="4"/>
        <v>0</v>
      </c>
    </row>
    <row r="262" spans="1:21">
      <c r="A262" s="2" t="str">
        <f>K262&amp;MID(L:L,15,4)</f>
        <v/>
      </c>
      <c r="B262" s="7"/>
      <c r="C262" s="7"/>
      <c r="D262" s="7"/>
      <c r="E262" s="7"/>
      <c r="F262" s="7"/>
      <c r="G262" s="7"/>
      <c r="H262" s="7"/>
      <c r="I262" s="7"/>
      <c r="J262" s="7"/>
      <c r="K262" s="7"/>
      <c r="L262" s="7"/>
      <c r="M262" s="7"/>
      <c r="N262" s="7"/>
      <c r="O262" s="11"/>
      <c r="P262" s="11"/>
      <c r="Q262" s="11"/>
      <c r="R262" s="11"/>
      <c r="S262" s="11"/>
      <c r="U262">
        <f t="shared" si="4"/>
        <v>0</v>
      </c>
    </row>
    <row r="263" spans="1:21">
      <c r="A263" s="2" t="str">
        <f>K263&amp;MID(L:L,15,4)</f>
        <v/>
      </c>
      <c r="B263" s="7"/>
      <c r="C263" s="7"/>
      <c r="D263" s="7"/>
      <c r="E263" s="7"/>
      <c r="F263" s="7"/>
      <c r="G263" s="7"/>
      <c r="H263" s="7"/>
      <c r="I263" s="7"/>
      <c r="J263" s="7"/>
      <c r="K263" s="7"/>
      <c r="L263" s="7"/>
      <c r="M263" s="7"/>
      <c r="N263" s="7"/>
      <c r="O263" s="11"/>
      <c r="P263" s="11"/>
      <c r="Q263" s="11"/>
      <c r="R263" s="11"/>
      <c r="S263" s="11"/>
      <c r="U263">
        <f t="shared" si="4"/>
        <v>0</v>
      </c>
    </row>
    <row r="264" spans="1:21">
      <c r="A264" s="2" t="str">
        <f>K264&amp;MID(L:L,15,4)</f>
        <v/>
      </c>
      <c r="B264" s="7"/>
      <c r="C264" s="7"/>
      <c r="D264" s="7"/>
      <c r="E264" s="7"/>
      <c r="F264" s="7"/>
      <c r="G264" s="7"/>
      <c r="H264" s="7"/>
      <c r="I264" s="7"/>
      <c r="J264" s="7"/>
      <c r="K264" s="7"/>
      <c r="L264" s="7"/>
      <c r="M264" s="7"/>
      <c r="N264" s="7"/>
      <c r="O264" s="11"/>
      <c r="P264" s="11"/>
      <c r="Q264" s="11"/>
      <c r="R264" s="11"/>
      <c r="S264" s="11"/>
      <c r="U264">
        <f t="shared" si="4"/>
        <v>0</v>
      </c>
    </row>
    <row r="265" spans="1:21">
      <c r="A265" s="2" t="str">
        <f>K265&amp;MID(L:L,15,4)</f>
        <v/>
      </c>
      <c r="B265" s="7"/>
      <c r="C265" s="7"/>
      <c r="D265" s="7"/>
      <c r="E265" s="7"/>
      <c r="F265" s="7"/>
      <c r="G265" s="7"/>
      <c r="H265" s="7"/>
      <c r="I265" s="7"/>
      <c r="J265" s="7"/>
      <c r="K265" s="7"/>
      <c r="L265" s="7"/>
      <c r="M265" s="7"/>
      <c r="N265" s="7"/>
      <c r="O265" s="11"/>
      <c r="P265" s="11"/>
      <c r="Q265" s="11"/>
      <c r="R265" s="11"/>
      <c r="S265" s="11"/>
      <c r="U265">
        <f t="shared" si="4"/>
        <v>0</v>
      </c>
    </row>
    <row r="266" spans="1:21">
      <c r="A266" s="2" t="str">
        <f>K266&amp;MID(L:L,15,4)</f>
        <v/>
      </c>
      <c r="B266" s="7"/>
      <c r="C266" s="7"/>
      <c r="D266" s="7"/>
      <c r="E266" s="7"/>
      <c r="F266" s="7"/>
      <c r="G266" s="7"/>
      <c r="H266" s="7"/>
      <c r="I266" s="7"/>
      <c r="J266" s="7"/>
      <c r="K266" s="7"/>
      <c r="L266" s="7"/>
      <c r="M266" s="7"/>
      <c r="N266" s="7"/>
      <c r="O266" s="11"/>
      <c r="P266" s="11"/>
      <c r="Q266" s="11"/>
      <c r="R266" s="11"/>
      <c r="S266" s="11"/>
      <c r="U266">
        <f t="shared" si="4"/>
        <v>0</v>
      </c>
    </row>
    <row r="267" spans="1:21">
      <c r="A267" s="2" t="str">
        <f>K267&amp;MID(L:L,15,4)</f>
        <v/>
      </c>
      <c r="B267" s="7"/>
      <c r="C267" s="7"/>
      <c r="D267" s="7"/>
      <c r="E267" s="7"/>
      <c r="F267" s="7"/>
      <c r="G267" s="7"/>
      <c r="H267" s="7"/>
      <c r="I267" s="7"/>
      <c r="J267" s="7"/>
      <c r="K267" s="7"/>
      <c r="L267" s="7"/>
      <c r="M267" s="7"/>
      <c r="N267" s="7"/>
      <c r="O267" s="11"/>
      <c r="P267" s="11"/>
      <c r="Q267" s="11"/>
      <c r="R267" s="11"/>
      <c r="S267" s="11"/>
      <c r="U267">
        <f t="shared" si="4"/>
        <v>0</v>
      </c>
    </row>
    <row r="268" spans="1:21">
      <c r="A268" s="2" t="str">
        <f>K268&amp;MID(L:L,15,4)</f>
        <v/>
      </c>
      <c r="B268" s="7"/>
      <c r="C268" s="7"/>
      <c r="D268" s="7"/>
      <c r="E268" s="7"/>
      <c r="F268" s="7"/>
      <c r="G268" s="7"/>
      <c r="H268" s="7"/>
      <c r="I268" s="7"/>
      <c r="J268" s="7"/>
      <c r="K268" s="7"/>
      <c r="L268" s="7"/>
      <c r="M268" s="7"/>
      <c r="N268" s="7"/>
      <c r="O268" s="11"/>
      <c r="P268" s="11"/>
      <c r="Q268" s="11"/>
      <c r="R268" s="11"/>
      <c r="S268" s="11"/>
      <c r="U268">
        <f t="shared" si="4"/>
        <v>0</v>
      </c>
    </row>
    <row r="269" spans="1:21">
      <c r="A269" s="2" t="str">
        <f>K269&amp;MID(L:L,15,4)</f>
        <v/>
      </c>
      <c r="B269" s="7"/>
      <c r="C269" s="7"/>
      <c r="D269" s="7"/>
      <c r="E269" s="7"/>
      <c r="F269" s="7"/>
      <c r="G269" s="7"/>
      <c r="H269" s="7"/>
      <c r="I269" s="7"/>
      <c r="J269" s="7"/>
      <c r="K269" s="7"/>
      <c r="L269" s="7"/>
      <c r="M269" s="7"/>
      <c r="N269" s="7"/>
      <c r="O269" s="11"/>
      <c r="P269" s="11"/>
      <c r="Q269" s="11"/>
      <c r="R269" s="11"/>
      <c r="S269" s="11"/>
      <c r="U269">
        <f t="shared" si="4"/>
        <v>0</v>
      </c>
    </row>
    <row r="270" spans="1:21">
      <c r="A270" s="2" t="str">
        <f>K270&amp;MID(L:L,15,4)</f>
        <v/>
      </c>
      <c r="B270" s="7"/>
      <c r="C270" s="7"/>
      <c r="D270" s="7"/>
      <c r="E270" s="7"/>
      <c r="F270" s="7"/>
      <c r="G270" s="7"/>
      <c r="H270" s="7"/>
      <c r="I270" s="7"/>
      <c r="J270" s="7"/>
      <c r="K270" s="7"/>
      <c r="L270" s="7"/>
      <c r="M270" s="7"/>
      <c r="N270" s="7"/>
      <c r="O270" s="11"/>
      <c r="P270" s="11"/>
      <c r="Q270" s="11"/>
      <c r="R270" s="11"/>
      <c r="S270" s="11"/>
      <c r="U270">
        <f t="shared" si="4"/>
        <v>0</v>
      </c>
    </row>
    <row r="271" spans="1:21">
      <c r="A271" s="2" t="str">
        <f>K271&amp;MID(L:L,15,4)</f>
        <v/>
      </c>
      <c r="B271" s="7"/>
      <c r="C271" s="7"/>
      <c r="D271" s="7"/>
      <c r="E271" s="7"/>
      <c r="F271" s="7"/>
      <c r="G271" s="7"/>
      <c r="H271" s="7"/>
      <c r="I271" s="7"/>
      <c r="J271" s="7"/>
      <c r="K271" s="7"/>
      <c r="L271" s="7"/>
      <c r="M271" s="7"/>
      <c r="N271" s="7"/>
      <c r="O271" s="11"/>
      <c r="P271" s="11"/>
      <c r="Q271" s="11"/>
      <c r="R271" s="11"/>
      <c r="S271" s="11"/>
      <c r="U271">
        <f t="shared" si="4"/>
        <v>0</v>
      </c>
    </row>
    <row r="272" spans="1:21">
      <c r="A272" s="2" t="str">
        <f>K272&amp;MID(L:L,15,4)</f>
        <v/>
      </c>
      <c r="B272" s="7"/>
      <c r="C272" s="7"/>
      <c r="D272" s="7"/>
      <c r="E272" s="7"/>
      <c r="F272" s="7"/>
      <c r="G272" s="7"/>
      <c r="H272" s="7"/>
      <c r="I272" s="7"/>
      <c r="J272" s="7"/>
      <c r="K272" s="7"/>
      <c r="L272" s="7"/>
      <c r="M272" s="7"/>
      <c r="N272" s="7"/>
      <c r="O272" s="11"/>
      <c r="P272" s="11"/>
      <c r="Q272" s="11"/>
      <c r="R272" s="11"/>
      <c r="S272" s="11"/>
      <c r="U272">
        <f t="shared" si="4"/>
        <v>0</v>
      </c>
    </row>
    <row r="273" spans="1:21">
      <c r="A273" s="2" t="str">
        <f>K273&amp;MID(L:L,15,4)</f>
        <v/>
      </c>
      <c r="B273" s="7"/>
      <c r="C273" s="7"/>
      <c r="D273" s="7"/>
      <c r="E273" s="7"/>
      <c r="F273" s="7"/>
      <c r="G273" s="7"/>
      <c r="H273" s="7"/>
      <c r="I273" s="7"/>
      <c r="J273" s="7"/>
      <c r="K273" s="7"/>
      <c r="L273" s="7"/>
      <c r="M273" s="7"/>
      <c r="N273" s="7"/>
      <c r="O273" s="11"/>
      <c r="P273" s="11"/>
      <c r="Q273" s="11"/>
      <c r="R273" s="11"/>
      <c r="S273" s="11"/>
      <c r="U273">
        <f t="shared" si="4"/>
        <v>0</v>
      </c>
    </row>
    <row r="274" spans="1:21">
      <c r="A274" s="2" t="str">
        <f>K274&amp;MID(L:L,15,4)</f>
        <v/>
      </c>
      <c r="B274" s="7"/>
      <c r="C274" s="7"/>
      <c r="D274" s="7"/>
      <c r="E274" s="7"/>
      <c r="F274" s="7"/>
      <c r="G274" s="7"/>
      <c r="H274" s="7"/>
      <c r="I274" s="7"/>
      <c r="J274" s="7"/>
      <c r="K274" s="7"/>
      <c r="L274" s="7"/>
      <c r="M274" s="7"/>
      <c r="N274" s="7"/>
      <c r="O274" s="11"/>
      <c r="P274" s="11"/>
      <c r="Q274" s="11"/>
      <c r="R274" s="11"/>
      <c r="S274" s="11"/>
      <c r="U274">
        <f t="shared" si="4"/>
        <v>0</v>
      </c>
    </row>
    <row r="275" spans="1:21">
      <c r="A275" s="2" t="str">
        <f>K275&amp;MID(L:L,15,4)</f>
        <v/>
      </c>
      <c r="B275" s="7"/>
      <c r="C275" s="7"/>
      <c r="D275" s="7"/>
      <c r="E275" s="7"/>
      <c r="F275" s="7"/>
      <c r="G275" s="7"/>
      <c r="H275" s="7"/>
      <c r="I275" s="7"/>
      <c r="J275" s="7"/>
      <c r="K275" s="7"/>
      <c r="L275" s="7"/>
      <c r="M275" s="7"/>
      <c r="N275" s="7"/>
      <c r="O275" s="11"/>
      <c r="P275" s="11"/>
      <c r="Q275" s="11"/>
      <c r="R275" s="11"/>
      <c r="S275" s="11"/>
      <c r="U275">
        <f t="shared" si="4"/>
        <v>0</v>
      </c>
    </row>
    <row r="276" spans="1:21">
      <c r="A276" s="2" t="str">
        <f>K276&amp;MID(L:L,15,4)</f>
        <v/>
      </c>
      <c r="B276" s="7"/>
      <c r="C276" s="7"/>
      <c r="D276" s="7"/>
      <c r="E276" s="7"/>
      <c r="F276" s="7"/>
      <c r="G276" s="7"/>
      <c r="H276" s="7"/>
      <c r="I276" s="7"/>
      <c r="J276" s="7"/>
      <c r="K276" s="7"/>
      <c r="L276" s="7"/>
      <c r="M276" s="7"/>
      <c r="N276" s="7"/>
      <c r="O276" s="11"/>
      <c r="P276" s="11"/>
      <c r="Q276" s="11"/>
      <c r="R276" s="11"/>
      <c r="S276" s="11"/>
      <c r="U276">
        <f t="shared" si="4"/>
        <v>0</v>
      </c>
    </row>
    <row r="277" spans="1:21">
      <c r="A277" s="2" t="str">
        <f>K277&amp;MID(L:L,15,4)</f>
        <v/>
      </c>
      <c r="B277" s="7"/>
      <c r="C277" s="7"/>
      <c r="D277" s="7"/>
      <c r="E277" s="7"/>
      <c r="F277" s="7"/>
      <c r="G277" s="7"/>
      <c r="H277" s="7"/>
      <c r="I277" s="7"/>
      <c r="J277" s="7"/>
      <c r="K277" s="7"/>
      <c r="L277" s="7"/>
      <c r="M277" s="7"/>
      <c r="N277" s="7"/>
      <c r="O277" s="11"/>
      <c r="P277" s="11"/>
      <c r="Q277" s="11"/>
      <c r="R277" s="11"/>
      <c r="S277" s="11"/>
      <c r="U277">
        <f t="shared" si="4"/>
        <v>0</v>
      </c>
    </row>
    <row r="278" spans="1:21">
      <c r="A278" s="2" t="str">
        <f>K278&amp;MID(L:L,15,4)</f>
        <v/>
      </c>
      <c r="B278" s="7"/>
      <c r="C278" s="7"/>
      <c r="D278" s="7"/>
      <c r="E278" s="7"/>
      <c r="F278" s="7"/>
      <c r="G278" s="7"/>
      <c r="H278" s="7"/>
      <c r="I278" s="7"/>
      <c r="J278" s="7"/>
      <c r="K278" s="7"/>
      <c r="L278" s="7"/>
      <c r="M278" s="7"/>
      <c r="N278" s="7"/>
      <c r="O278" s="11"/>
      <c r="P278" s="11"/>
      <c r="Q278" s="11"/>
      <c r="R278" s="11"/>
      <c r="S278" s="11"/>
      <c r="U278">
        <f t="shared" si="4"/>
        <v>0</v>
      </c>
    </row>
    <row r="279" spans="1:21">
      <c r="A279" s="2" t="str">
        <f>K279&amp;MID(L:L,15,4)</f>
        <v/>
      </c>
      <c r="B279" s="7"/>
      <c r="C279" s="7"/>
      <c r="D279" s="7"/>
      <c r="E279" s="7"/>
      <c r="F279" s="7"/>
      <c r="G279" s="7"/>
      <c r="H279" s="7"/>
      <c r="I279" s="7"/>
      <c r="J279" s="7"/>
      <c r="K279" s="7"/>
      <c r="L279" s="7"/>
      <c r="M279" s="7"/>
      <c r="N279" s="7"/>
      <c r="O279" s="11"/>
      <c r="P279" s="11"/>
      <c r="Q279" s="11"/>
      <c r="R279" s="11"/>
      <c r="S279" s="11"/>
      <c r="U279">
        <f t="shared" si="4"/>
        <v>0</v>
      </c>
    </row>
    <row r="280" spans="1:21">
      <c r="A280" s="2" t="str">
        <f>K280&amp;MID(L:L,15,4)</f>
        <v/>
      </c>
      <c r="B280" s="7"/>
      <c r="C280" s="7"/>
      <c r="D280" s="7"/>
      <c r="E280" s="7"/>
      <c r="F280" s="7"/>
      <c r="G280" s="7"/>
      <c r="H280" s="7"/>
      <c r="I280" s="7"/>
      <c r="J280" s="7"/>
      <c r="K280" s="7"/>
      <c r="L280" s="7"/>
      <c r="M280" s="7"/>
      <c r="N280" s="7"/>
      <c r="O280" s="11"/>
      <c r="P280" s="11"/>
      <c r="Q280" s="11"/>
      <c r="R280" s="11"/>
      <c r="S280" s="11"/>
      <c r="U280">
        <f t="shared" si="4"/>
        <v>0</v>
      </c>
    </row>
    <row r="281" spans="1:21">
      <c r="A281" s="2" t="str">
        <f>K281&amp;MID(L:L,15,4)</f>
        <v/>
      </c>
      <c r="B281" s="7"/>
      <c r="C281" s="7"/>
      <c r="D281" s="7"/>
      <c r="E281" s="7"/>
      <c r="F281" s="7"/>
      <c r="G281" s="7"/>
      <c r="H281" s="7"/>
      <c r="I281" s="7"/>
      <c r="J281" s="7"/>
      <c r="K281" s="7"/>
      <c r="L281" s="7"/>
      <c r="M281" s="7"/>
      <c r="N281" s="7"/>
      <c r="O281" s="11"/>
      <c r="P281" s="11"/>
      <c r="Q281" s="11"/>
      <c r="R281" s="11"/>
      <c r="S281" s="11"/>
      <c r="U281">
        <f t="shared" si="4"/>
        <v>0</v>
      </c>
    </row>
    <row r="282" spans="1:21">
      <c r="A282" s="2" t="str">
        <f>K282&amp;MID(L:L,15,4)</f>
        <v/>
      </c>
      <c r="B282" s="7"/>
      <c r="C282" s="7"/>
      <c r="D282" s="7"/>
      <c r="E282" s="7"/>
      <c r="F282" s="7"/>
      <c r="G282" s="7"/>
      <c r="H282" s="7"/>
      <c r="I282" s="7"/>
      <c r="J282" s="7"/>
      <c r="K282" s="7"/>
      <c r="L282" s="7"/>
      <c r="M282" s="7"/>
      <c r="N282" s="7"/>
      <c r="O282" s="11"/>
      <c r="P282" s="11"/>
      <c r="Q282" s="11"/>
      <c r="R282" s="11"/>
      <c r="S282" s="11"/>
      <c r="U282">
        <f t="shared" si="4"/>
        <v>0</v>
      </c>
    </row>
    <row r="283" spans="1:21">
      <c r="A283" s="2" t="str">
        <f>K283&amp;MID(L:L,15,4)</f>
        <v/>
      </c>
      <c r="B283" s="7"/>
      <c r="C283" s="7"/>
      <c r="D283" s="7"/>
      <c r="E283" s="7"/>
      <c r="F283" s="7"/>
      <c r="G283" s="7"/>
      <c r="H283" s="7"/>
      <c r="I283" s="7"/>
      <c r="J283" s="7"/>
      <c r="K283" s="7"/>
      <c r="L283" s="7"/>
      <c r="M283" s="7"/>
      <c r="N283" s="7"/>
      <c r="O283" s="11"/>
      <c r="P283" s="11"/>
      <c r="Q283" s="11"/>
      <c r="R283" s="11"/>
      <c r="S283" s="11"/>
      <c r="U283">
        <f t="shared" si="4"/>
        <v>0</v>
      </c>
    </row>
    <row r="284" spans="1:21">
      <c r="A284" s="2" t="str">
        <f>K284&amp;MID(L:L,15,4)</f>
        <v/>
      </c>
      <c r="B284" s="7"/>
      <c r="C284" s="7"/>
      <c r="D284" s="7"/>
      <c r="E284" s="7"/>
      <c r="F284" s="7"/>
      <c r="G284" s="7"/>
      <c r="H284" s="7"/>
      <c r="I284" s="7"/>
      <c r="J284" s="7"/>
      <c r="K284" s="7"/>
      <c r="L284" s="7"/>
      <c r="M284" s="7"/>
      <c r="N284" s="7"/>
      <c r="O284" s="11"/>
      <c r="P284" s="11"/>
      <c r="Q284" s="11"/>
      <c r="R284" s="11"/>
      <c r="S284" s="11"/>
      <c r="U284">
        <f t="shared" si="4"/>
        <v>0</v>
      </c>
    </row>
    <row r="285" spans="1:21">
      <c r="A285" s="2" t="str">
        <f>K285&amp;MID(L:L,15,4)</f>
        <v/>
      </c>
      <c r="B285" s="7"/>
      <c r="C285" s="7"/>
      <c r="D285" s="7"/>
      <c r="E285" s="7"/>
      <c r="F285" s="7"/>
      <c r="G285" s="7"/>
      <c r="H285" s="7"/>
      <c r="I285" s="7"/>
      <c r="J285" s="7"/>
      <c r="K285" s="7"/>
      <c r="L285" s="7"/>
      <c r="M285" s="7"/>
      <c r="N285" s="7"/>
      <c r="O285" s="11"/>
      <c r="P285" s="11"/>
      <c r="Q285" s="11"/>
      <c r="R285" s="11"/>
      <c r="S285" s="11"/>
      <c r="U285">
        <f t="shared" si="4"/>
        <v>0</v>
      </c>
    </row>
    <row r="286" spans="1:21">
      <c r="A286" s="2" t="str">
        <f>K286&amp;MID(L:L,15,4)</f>
        <v/>
      </c>
      <c r="B286" s="7"/>
      <c r="C286" s="7"/>
      <c r="D286" s="7"/>
      <c r="E286" s="7"/>
      <c r="F286" s="7"/>
      <c r="G286" s="7"/>
      <c r="H286" s="7"/>
      <c r="I286" s="7"/>
      <c r="J286" s="7"/>
      <c r="K286" s="7"/>
      <c r="L286" s="7"/>
      <c r="M286" s="7"/>
      <c r="N286" s="7"/>
      <c r="O286" s="11"/>
      <c r="P286" s="11"/>
      <c r="Q286" s="11"/>
      <c r="R286" s="11"/>
      <c r="S286" s="11"/>
      <c r="U286">
        <f t="shared" si="4"/>
        <v>0</v>
      </c>
    </row>
    <row r="287" spans="1:21">
      <c r="A287" s="2" t="str">
        <f>K287&amp;MID(L:L,15,4)</f>
        <v/>
      </c>
      <c r="B287" s="7"/>
      <c r="C287" s="7"/>
      <c r="D287" s="7"/>
      <c r="E287" s="7"/>
      <c r="F287" s="7"/>
      <c r="G287" s="7"/>
      <c r="H287" s="7"/>
      <c r="I287" s="7"/>
      <c r="J287" s="7"/>
      <c r="K287" s="7"/>
      <c r="L287" s="7"/>
      <c r="M287" s="7"/>
      <c r="N287" s="7"/>
      <c r="O287" s="11"/>
      <c r="P287" s="11"/>
      <c r="Q287" s="11"/>
      <c r="R287" s="11"/>
      <c r="S287" s="11"/>
      <c r="U287">
        <f t="shared" si="4"/>
        <v>0</v>
      </c>
    </row>
    <row r="288" spans="1:21">
      <c r="A288" s="2" t="str">
        <f>K288&amp;MID(L:L,15,4)</f>
        <v/>
      </c>
      <c r="B288" s="7"/>
      <c r="C288" s="7"/>
      <c r="D288" s="7"/>
      <c r="E288" s="7"/>
      <c r="F288" s="7"/>
      <c r="G288" s="7"/>
      <c r="H288" s="7"/>
      <c r="I288" s="7"/>
      <c r="J288" s="7"/>
      <c r="K288" s="7"/>
      <c r="L288" s="7"/>
      <c r="M288" s="7"/>
      <c r="N288" s="7"/>
      <c r="O288" s="11"/>
      <c r="P288" s="11"/>
      <c r="Q288" s="11"/>
      <c r="R288" s="11"/>
      <c r="S288" s="11"/>
      <c r="U288">
        <f t="shared" si="4"/>
        <v>0</v>
      </c>
    </row>
    <row r="289" spans="1:21">
      <c r="A289" s="2" t="str">
        <f>K289&amp;MID(L:L,15,4)</f>
        <v/>
      </c>
      <c r="B289" s="7"/>
      <c r="C289" s="7"/>
      <c r="D289" s="7"/>
      <c r="E289" s="7"/>
      <c r="F289" s="7"/>
      <c r="G289" s="7"/>
      <c r="H289" s="7"/>
      <c r="I289" s="7"/>
      <c r="J289" s="7"/>
      <c r="K289" s="7"/>
      <c r="L289" s="7"/>
      <c r="M289" s="7"/>
      <c r="N289" s="7"/>
      <c r="O289" s="11"/>
      <c r="P289" s="11"/>
      <c r="Q289" s="11"/>
      <c r="R289" s="11"/>
      <c r="S289" s="11"/>
      <c r="U289">
        <f t="shared" si="4"/>
        <v>0</v>
      </c>
    </row>
    <row r="290" spans="1:21">
      <c r="A290" s="2" t="str">
        <f>K290&amp;MID(L:L,15,4)</f>
        <v/>
      </c>
      <c r="B290" s="7"/>
      <c r="C290" s="7"/>
      <c r="D290" s="7"/>
      <c r="E290" s="7"/>
      <c r="F290" s="7"/>
      <c r="G290" s="7"/>
      <c r="H290" s="7"/>
      <c r="I290" s="7"/>
      <c r="J290" s="7"/>
      <c r="K290" s="7"/>
      <c r="L290" s="7"/>
      <c r="M290" s="7"/>
      <c r="N290" s="7"/>
      <c r="O290" s="11"/>
      <c r="P290" s="11"/>
      <c r="Q290" s="11"/>
      <c r="R290" s="11"/>
      <c r="S290" s="11"/>
      <c r="U290">
        <f t="shared" si="4"/>
        <v>0</v>
      </c>
    </row>
    <row r="291" spans="1:21">
      <c r="A291" s="2" t="str">
        <f>K291&amp;MID(L:L,15,4)</f>
        <v/>
      </c>
      <c r="B291" s="7"/>
      <c r="C291" s="7"/>
      <c r="D291" s="7"/>
      <c r="E291" s="7"/>
      <c r="F291" s="7"/>
      <c r="G291" s="7"/>
      <c r="H291" s="7"/>
      <c r="I291" s="7"/>
      <c r="J291" s="7"/>
      <c r="K291" s="7"/>
      <c r="L291" s="7"/>
      <c r="M291" s="7"/>
      <c r="N291" s="7"/>
      <c r="O291" s="11"/>
      <c r="P291" s="11"/>
      <c r="Q291" s="11"/>
      <c r="R291" s="11"/>
      <c r="S291" s="11"/>
      <c r="U291">
        <f t="shared" si="4"/>
        <v>0</v>
      </c>
    </row>
    <row r="292" spans="1:21">
      <c r="A292" s="2" t="str">
        <f>K292&amp;MID(L:L,15,4)</f>
        <v/>
      </c>
      <c r="B292" s="7"/>
      <c r="C292" s="7"/>
      <c r="D292" s="7"/>
      <c r="E292" s="7"/>
      <c r="F292" s="7"/>
      <c r="G292" s="7"/>
      <c r="H292" s="7"/>
      <c r="I292" s="7"/>
      <c r="J292" s="7"/>
      <c r="K292" s="7"/>
      <c r="L292" s="7"/>
      <c r="M292" s="7"/>
      <c r="N292" s="7"/>
      <c r="O292" s="11"/>
      <c r="P292" s="11"/>
      <c r="Q292" s="11"/>
      <c r="R292" s="11"/>
      <c r="S292" s="11"/>
      <c r="U292">
        <f t="shared" si="4"/>
        <v>0</v>
      </c>
    </row>
    <row r="293" spans="1:21">
      <c r="A293" s="2" t="str">
        <f>K293&amp;MID(L:L,15,4)</f>
        <v/>
      </c>
      <c r="B293" s="7"/>
      <c r="C293" s="7"/>
      <c r="D293" s="7"/>
      <c r="E293" s="7"/>
      <c r="F293" s="7"/>
      <c r="G293" s="7"/>
      <c r="H293" s="7"/>
      <c r="I293" s="7"/>
      <c r="J293" s="7"/>
      <c r="K293" s="7"/>
      <c r="L293" s="7"/>
      <c r="M293" s="7"/>
      <c r="N293" s="7"/>
      <c r="O293" s="11"/>
      <c r="P293" s="11"/>
      <c r="Q293" s="11"/>
      <c r="R293" s="11"/>
      <c r="S293" s="11"/>
      <c r="U293">
        <f t="shared" si="4"/>
        <v>0</v>
      </c>
    </row>
    <row r="294" spans="1:21">
      <c r="A294" s="2" t="str">
        <f>K294&amp;MID(L:L,15,4)</f>
        <v/>
      </c>
      <c r="B294" s="7"/>
      <c r="C294" s="7"/>
      <c r="D294" s="7"/>
      <c r="E294" s="7"/>
      <c r="F294" s="7"/>
      <c r="G294" s="7"/>
      <c r="H294" s="7"/>
      <c r="I294" s="7"/>
      <c r="J294" s="7"/>
      <c r="K294" s="7"/>
      <c r="L294" s="7"/>
      <c r="M294" s="7"/>
      <c r="N294" s="7"/>
      <c r="O294" s="11"/>
      <c r="P294" s="11"/>
      <c r="Q294" s="11"/>
      <c r="R294" s="11"/>
      <c r="S294" s="11"/>
      <c r="U294">
        <f t="shared" si="4"/>
        <v>0</v>
      </c>
    </row>
    <row r="295" spans="1:21">
      <c r="A295" s="2" t="str">
        <f>K295&amp;MID(L:L,15,4)</f>
        <v/>
      </c>
      <c r="B295" s="7"/>
      <c r="C295" s="7"/>
      <c r="D295" s="7"/>
      <c r="E295" s="7"/>
      <c r="F295" s="7"/>
      <c r="G295" s="7"/>
      <c r="H295" s="7"/>
      <c r="I295" s="7"/>
      <c r="J295" s="7"/>
      <c r="K295" s="7"/>
      <c r="L295" s="7"/>
      <c r="M295" s="7"/>
      <c r="N295" s="7"/>
      <c r="O295" s="11"/>
      <c r="P295" s="11"/>
      <c r="Q295" s="11"/>
      <c r="R295" s="11"/>
      <c r="S295" s="11"/>
      <c r="U295">
        <f t="shared" si="4"/>
        <v>0</v>
      </c>
    </row>
    <row r="296" spans="1:21">
      <c r="A296" s="2" t="str">
        <f>K296&amp;MID(L:L,15,4)</f>
        <v/>
      </c>
      <c r="B296" s="7"/>
      <c r="C296" s="7"/>
      <c r="D296" s="7"/>
      <c r="E296" s="7"/>
      <c r="F296" s="7"/>
      <c r="G296" s="7"/>
      <c r="H296" s="7"/>
      <c r="I296" s="7"/>
      <c r="J296" s="7"/>
      <c r="K296" s="7"/>
      <c r="L296" s="7"/>
      <c r="M296" s="7"/>
      <c r="N296" s="7"/>
      <c r="O296" s="11"/>
      <c r="P296" s="11"/>
      <c r="Q296" s="11"/>
      <c r="R296" s="11"/>
      <c r="S296" s="11"/>
      <c r="U296">
        <f t="shared" si="4"/>
        <v>0</v>
      </c>
    </row>
    <row r="297" spans="1:21">
      <c r="A297" s="2" t="str">
        <f>K297&amp;MID(L:L,15,4)</f>
        <v/>
      </c>
      <c r="B297" s="7"/>
      <c r="C297" s="7"/>
      <c r="D297" s="7"/>
      <c r="E297" s="7"/>
      <c r="F297" s="7"/>
      <c r="G297" s="7"/>
      <c r="H297" s="7"/>
      <c r="I297" s="7"/>
      <c r="J297" s="7"/>
      <c r="K297" s="7"/>
      <c r="L297" s="7"/>
      <c r="M297" s="7"/>
      <c r="N297" s="7"/>
      <c r="O297" s="11"/>
      <c r="P297" s="11"/>
      <c r="Q297" s="11"/>
      <c r="R297" s="11"/>
      <c r="S297" s="11"/>
      <c r="U297">
        <f t="shared" si="4"/>
        <v>0</v>
      </c>
    </row>
    <row r="298" spans="1:21">
      <c r="A298" s="2" t="str">
        <f>K298&amp;MID(L:L,15,4)</f>
        <v/>
      </c>
      <c r="B298" s="7"/>
      <c r="C298" s="7"/>
      <c r="D298" s="7"/>
      <c r="E298" s="7"/>
      <c r="F298" s="7"/>
      <c r="G298" s="7"/>
      <c r="H298" s="7"/>
      <c r="I298" s="7"/>
      <c r="J298" s="7"/>
      <c r="K298" s="7"/>
      <c r="L298" s="7"/>
      <c r="M298" s="7"/>
      <c r="N298" s="7"/>
      <c r="O298" s="11"/>
      <c r="P298" s="11"/>
      <c r="Q298" s="11"/>
      <c r="R298" s="11"/>
      <c r="S298" s="11"/>
      <c r="U298">
        <f t="shared" si="4"/>
        <v>0</v>
      </c>
    </row>
    <row r="299" spans="1:21">
      <c r="A299" s="2" t="str">
        <f>K299&amp;MID(L:L,15,4)</f>
        <v/>
      </c>
      <c r="B299" s="7"/>
      <c r="C299" s="7"/>
      <c r="D299" s="7"/>
      <c r="E299" s="7"/>
      <c r="F299" s="7"/>
      <c r="G299" s="7"/>
      <c r="H299" s="7"/>
      <c r="I299" s="7"/>
      <c r="J299" s="7"/>
      <c r="K299" s="7"/>
      <c r="L299" s="7"/>
      <c r="M299" s="7"/>
      <c r="N299" s="7"/>
      <c r="O299" s="11"/>
      <c r="P299" s="11"/>
      <c r="Q299" s="11"/>
      <c r="R299" s="11"/>
      <c r="S299" s="11"/>
      <c r="U299">
        <f t="shared" si="4"/>
        <v>0</v>
      </c>
    </row>
    <row r="300" spans="1:21">
      <c r="A300" s="2" t="str">
        <f>K300&amp;MID(L:L,15,4)</f>
        <v/>
      </c>
      <c r="B300" s="7"/>
      <c r="C300" s="7"/>
      <c r="D300" s="7"/>
      <c r="E300" s="7"/>
      <c r="F300" s="7"/>
      <c r="G300" s="7"/>
      <c r="H300" s="7"/>
      <c r="I300" s="7"/>
      <c r="J300" s="7"/>
      <c r="K300" s="7"/>
      <c r="L300" s="7"/>
      <c r="M300" s="7"/>
      <c r="N300" s="7"/>
      <c r="O300" s="11"/>
      <c r="P300" s="11"/>
      <c r="Q300" s="11"/>
      <c r="R300" s="11"/>
      <c r="S300" s="11"/>
      <c r="U300">
        <f t="shared" si="4"/>
        <v>0</v>
      </c>
    </row>
    <row r="301" spans="1:21">
      <c r="A301" s="2" t="str">
        <f>K301&amp;MID(L:L,15,4)</f>
        <v/>
      </c>
      <c r="B301" s="7"/>
      <c r="C301" s="7"/>
      <c r="D301" s="7"/>
      <c r="E301" s="7"/>
      <c r="F301" s="7"/>
      <c r="G301" s="7"/>
      <c r="H301" s="7"/>
      <c r="I301" s="7"/>
      <c r="J301" s="7"/>
      <c r="K301" s="7"/>
      <c r="L301" s="7"/>
      <c r="M301" s="7"/>
      <c r="N301" s="7"/>
      <c r="O301" s="11"/>
      <c r="P301" s="11"/>
      <c r="Q301" s="11"/>
      <c r="R301" s="11"/>
      <c r="S301" s="11"/>
      <c r="U301">
        <f t="shared" si="4"/>
        <v>0</v>
      </c>
    </row>
    <row r="302" spans="1:21">
      <c r="A302" s="2" t="str">
        <f>K302&amp;MID(L:L,15,4)</f>
        <v/>
      </c>
      <c r="B302" s="7"/>
      <c r="C302" s="7"/>
      <c r="D302" s="7"/>
      <c r="E302" s="7"/>
      <c r="F302" s="7"/>
      <c r="G302" s="7"/>
      <c r="H302" s="7"/>
      <c r="I302" s="7"/>
      <c r="J302" s="7"/>
      <c r="K302" s="7"/>
      <c r="L302" s="7"/>
      <c r="M302" s="7"/>
      <c r="N302" s="7"/>
      <c r="O302" s="11"/>
      <c r="P302" s="11"/>
      <c r="Q302" s="11"/>
      <c r="R302" s="11"/>
      <c r="S302" s="11"/>
      <c r="U302">
        <f t="shared" si="4"/>
        <v>0</v>
      </c>
    </row>
    <row r="303" spans="1:21">
      <c r="A303" s="2" t="str">
        <f>K303&amp;MID(L:L,15,4)</f>
        <v/>
      </c>
      <c r="B303" s="7"/>
      <c r="C303" s="7"/>
      <c r="D303" s="7"/>
      <c r="E303" s="7"/>
      <c r="F303" s="7"/>
      <c r="G303" s="7"/>
      <c r="H303" s="7"/>
      <c r="I303" s="7"/>
      <c r="J303" s="7"/>
      <c r="K303" s="7"/>
      <c r="L303" s="7"/>
      <c r="M303" s="7"/>
      <c r="N303" s="7"/>
      <c r="O303" s="11"/>
      <c r="P303" s="11"/>
      <c r="Q303" s="11"/>
      <c r="R303" s="11"/>
      <c r="S303" s="11"/>
      <c r="U303">
        <f t="shared" si="4"/>
        <v>0</v>
      </c>
    </row>
    <row r="304" spans="1:21">
      <c r="A304" s="2" t="str">
        <f>K304&amp;MID(L:L,15,4)</f>
        <v/>
      </c>
      <c r="B304" s="7"/>
      <c r="C304" s="7"/>
      <c r="D304" s="7"/>
      <c r="E304" s="7"/>
      <c r="F304" s="7"/>
      <c r="G304" s="7"/>
      <c r="H304" s="7"/>
      <c r="I304" s="7"/>
      <c r="J304" s="7"/>
      <c r="K304" s="7"/>
      <c r="L304" s="7"/>
      <c r="M304" s="7"/>
      <c r="N304" s="7"/>
      <c r="O304" s="11"/>
      <c r="P304" s="11"/>
      <c r="Q304" s="11"/>
      <c r="R304" s="11"/>
      <c r="S304" s="11"/>
      <c r="U304">
        <f t="shared" si="4"/>
        <v>0</v>
      </c>
    </row>
    <row r="305" spans="1:21">
      <c r="A305" s="2" t="str">
        <f>K305&amp;MID(L:L,15,4)</f>
        <v/>
      </c>
      <c r="B305" s="7"/>
      <c r="C305" s="7"/>
      <c r="D305" s="7"/>
      <c r="E305" s="7"/>
      <c r="F305" s="7"/>
      <c r="G305" s="7"/>
      <c r="H305" s="7"/>
      <c r="I305" s="7"/>
      <c r="J305" s="7"/>
      <c r="K305" s="7"/>
      <c r="L305" s="7"/>
      <c r="M305" s="7"/>
      <c r="N305" s="7"/>
      <c r="O305" s="11"/>
      <c r="P305" s="11"/>
      <c r="Q305" s="11"/>
      <c r="R305" s="11"/>
      <c r="S305" s="11"/>
      <c r="U305">
        <f t="shared" si="4"/>
        <v>0</v>
      </c>
    </row>
    <row r="306" spans="1:21">
      <c r="A306" s="2" t="str">
        <f>K306&amp;MID(L:L,15,4)</f>
        <v/>
      </c>
      <c r="B306" s="7"/>
      <c r="C306" s="7"/>
      <c r="D306" s="7"/>
      <c r="E306" s="7"/>
      <c r="F306" s="7"/>
      <c r="G306" s="7"/>
      <c r="H306" s="7"/>
      <c r="I306" s="7"/>
      <c r="J306" s="7"/>
      <c r="K306" s="7"/>
      <c r="L306" s="7"/>
      <c r="M306" s="7"/>
      <c r="N306" s="7"/>
      <c r="O306" s="11"/>
      <c r="P306" s="11"/>
      <c r="Q306" s="11"/>
      <c r="R306" s="11"/>
      <c r="S306" s="11"/>
      <c r="U306">
        <f t="shared" si="4"/>
        <v>0</v>
      </c>
    </row>
    <row r="307" spans="1:21">
      <c r="A307" s="2" t="str">
        <f>K307&amp;MID(L:L,15,4)</f>
        <v/>
      </c>
      <c r="B307" s="7"/>
      <c r="C307" s="7"/>
      <c r="D307" s="7"/>
      <c r="E307" s="7"/>
      <c r="F307" s="7"/>
      <c r="G307" s="7"/>
      <c r="H307" s="7"/>
      <c r="I307" s="7"/>
      <c r="J307" s="7"/>
      <c r="K307" s="7"/>
      <c r="L307" s="7"/>
      <c r="M307" s="7"/>
      <c r="N307" s="7"/>
      <c r="O307" s="11"/>
      <c r="P307" s="11"/>
      <c r="Q307" s="11"/>
      <c r="R307" s="11"/>
      <c r="S307" s="11"/>
      <c r="U307">
        <f t="shared" si="4"/>
        <v>0</v>
      </c>
    </row>
    <row r="308" spans="1:21">
      <c r="A308" s="2" t="str">
        <f>K308&amp;MID(L:L,15,4)</f>
        <v/>
      </c>
      <c r="B308" s="7"/>
      <c r="C308" s="7"/>
      <c r="D308" s="7"/>
      <c r="E308" s="7"/>
      <c r="F308" s="7"/>
      <c r="G308" s="7"/>
      <c r="H308" s="7"/>
      <c r="I308" s="7"/>
      <c r="J308" s="7"/>
      <c r="K308" s="7"/>
      <c r="L308" s="7"/>
      <c r="M308" s="7"/>
      <c r="N308" s="7"/>
      <c r="O308" s="11"/>
      <c r="P308" s="11"/>
      <c r="Q308" s="11"/>
      <c r="R308" s="11"/>
      <c r="S308" s="11"/>
      <c r="U308">
        <f t="shared" si="4"/>
        <v>0</v>
      </c>
    </row>
    <row r="309" spans="1:21">
      <c r="A309" s="2" t="str">
        <f>K309&amp;MID(L:L,15,4)</f>
        <v/>
      </c>
      <c r="B309" s="7"/>
      <c r="C309" s="7"/>
      <c r="D309" s="7"/>
      <c r="E309" s="7"/>
      <c r="F309" s="7"/>
      <c r="G309" s="7"/>
      <c r="H309" s="7"/>
      <c r="I309" s="7"/>
      <c r="J309" s="7"/>
      <c r="K309" s="7"/>
      <c r="L309" s="7"/>
      <c r="M309" s="7"/>
      <c r="N309" s="7"/>
      <c r="O309" s="11"/>
      <c r="P309" s="11"/>
      <c r="Q309" s="11"/>
      <c r="R309" s="11"/>
      <c r="S309" s="11"/>
      <c r="U309">
        <f t="shared" si="4"/>
        <v>0</v>
      </c>
    </row>
    <row r="310" spans="1:21">
      <c r="A310" s="2" t="str">
        <f>K310&amp;MID(L:L,15,4)</f>
        <v/>
      </c>
      <c r="B310" s="7"/>
      <c r="C310" s="7"/>
      <c r="D310" s="7"/>
      <c r="E310" s="7"/>
      <c r="F310" s="7"/>
      <c r="G310" s="7"/>
      <c r="H310" s="7"/>
      <c r="I310" s="7"/>
      <c r="J310" s="7"/>
      <c r="K310" s="7"/>
      <c r="L310" s="7"/>
      <c r="M310" s="7"/>
      <c r="N310" s="7"/>
      <c r="O310" s="11"/>
      <c r="P310" s="11"/>
      <c r="Q310" s="11"/>
      <c r="R310" s="11"/>
      <c r="S310" s="11"/>
      <c r="U310">
        <f t="shared" si="4"/>
        <v>0</v>
      </c>
    </row>
    <row r="311" spans="1:21">
      <c r="A311" s="2" t="str">
        <f>K311&amp;MID(L:L,15,4)</f>
        <v/>
      </c>
      <c r="B311" s="7"/>
      <c r="C311" s="7"/>
      <c r="D311" s="7"/>
      <c r="E311" s="7"/>
      <c r="F311" s="7"/>
      <c r="G311" s="7"/>
      <c r="H311" s="7"/>
      <c r="I311" s="7"/>
      <c r="J311" s="7"/>
      <c r="K311" s="7"/>
      <c r="L311" s="7"/>
      <c r="M311" s="7"/>
      <c r="N311" s="7"/>
      <c r="O311" s="11"/>
      <c r="P311" s="11"/>
      <c r="Q311" s="11"/>
      <c r="R311" s="11"/>
      <c r="S311" s="11"/>
      <c r="U311">
        <f t="shared" si="4"/>
        <v>0</v>
      </c>
    </row>
    <row r="312" spans="1:21">
      <c r="A312" s="2" t="str">
        <f>K312&amp;MID(L:L,15,4)</f>
        <v/>
      </c>
      <c r="B312" s="7"/>
      <c r="C312" s="7"/>
      <c r="D312" s="7"/>
      <c r="E312" s="7"/>
      <c r="F312" s="7"/>
      <c r="G312" s="7"/>
      <c r="H312" s="7"/>
      <c r="I312" s="7"/>
      <c r="J312" s="7"/>
      <c r="K312" s="7"/>
      <c r="L312" s="7"/>
      <c r="M312" s="7"/>
      <c r="N312" s="7"/>
      <c r="O312" s="11"/>
      <c r="P312" s="11"/>
      <c r="Q312" s="11"/>
      <c r="R312" s="11"/>
      <c r="S312" s="11"/>
      <c r="U312">
        <f t="shared" si="4"/>
        <v>0</v>
      </c>
    </row>
    <row r="313" spans="1:21">
      <c r="A313" s="2" t="str">
        <f>K313&amp;MID(L:L,15,4)</f>
        <v/>
      </c>
      <c r="B313" s="7"/>
      <c r="C313" s="7"/>
      <c r="D313" s="7"/>
      <c r="E313" s="7"/>
      <c r="F313" s="7"/>
      <c r="G313" s="7"/>
      <c r="H313" s="7"/>
      <c r="I313" s="7"/>
      <c r="J313" s="7"/>
      <c r="K313" s="7"/>
      <c r="L313" s="7"/>
      <c r="M313" s="7"/>
      <c r="N313" s="7"/>
      <c r="O313" s="11"/>
      <c r="P313" s="11"/>
      <c r="Q313" s="11"/>
      <c r="R313" s="11"/>
      <c r="S313" s="11"/>
      <c r="U313">
        <f t="shared" si="4"/>
        <v>0</v>
      </c>
    </row>
    <row r="314" spans="1:21">
      <c r="A314" s="2" t="str">
        <f>K314&amp;MID(L:L,15,4)</f>
        <v/>
      </c>
      <c r="U314">
        <f t="shared" si="4"/>
        <v>0</v>
      </c>
    </row>
    <row r="315" spans="1:21">
      <c r="A315" s="2" t="str">
        <f>K315&amp;MID(L:L,15,4)</f>
        <v/>
      </c>
      <c r="U315">
        <f t="shared" si="4"/>
        <v>0</v>
      </c>
    </row>
    <row r="316" spans="1:21">
      <c r="A316" s="2" t="str">
        <f>K316&amp;MID(L:L,15,4)</f>
        <v/>
      </c>
      <c r="U316">
        <f t="shared" si="4"/>
        <v>0</v>
      </c>
    </row>
    <row r="317" spans="1:21">
      <c r="A317" s="2" t="str">
        <f>K317&amp;MID(L:L,15,4)</f>
        <v/>
      </c>
      <c r="U317">
        <f t="shared" si="4"/>
        <v>0</v>
      </c>
    </row>
    <row r="318" spans="1:21">
      <c r="A318" s="2" t="str">
        <f>K318&amp;MID(L:L,15,4)</f>
        <v/>
      </c>
      <c r="U318">
        <f t="shared" si="4"/>
        <v>0</v>
      </c>
    </row>
    <row r="319" spans="1:21">
      <c r="A319" s="2" t="str">
        <f>K319&amp;MID(L:L,15,4)</f>
        <v/>
      </c>
      <c r="U319">
        <f t="shared" si="4"/>
        <v>0</v>
      </c>
    </row>
    <row r="320" spans="1:21">
      <c r="A320" s="2" t="str">
        <f>K320&amp;MID(L:L,15,4)</f>
        <v/>
      </c>
      <c r="U320">
        <f t="shared" si="4"/>
        <v>0</v>
      </c>
    </row>
    <row r="321" spans="1:21">
      <c r="A321" s="2" t="str">
        <f>K321&amp;MID(L:L,15,4)</f>
        <v/>
      </c>
      <c r="U321">
        <f t="shared" si="4"/>
        <v>0</v>
      </c>
    </row>
    <row r="322" spans="1:21">
      <c r="A322" s="2" t="str">
        <f>K322&amp;MID(L:L,15,4)</f>
        <v/>
      </c>
      <c r="U322">
        <f t="shared" si="4"/>
        <v>0</v>
      </c>
    </row>
    <row r="323" spans="1:21">
      <c r="A323" s="2" t="str">
        <f>K323&amp;MID(L:L,15,4)</f>
        <v/>
      </c>
      <c r="U323">
        <f t="shared" ref="U323:U386" si="5">S323</f>
        <v>0</v>
      </c>
    </row>
    <row r="324" spans="1:21">
      <c r="A324" s="2" t="str">
        <f>K324&amp;MID(L:L,15,4)</f>
        <v/>
      </c>
      <c r="U324">
        <f t="shared" si="5"/>
        <v>0</v>
      </c>
    </row>
    <row r="325" spans="1:21">
      <c r="A325" s="2" t="str">
        <f>K325&amp;MID(L:L,15,4)</f>
        <v/>
      </c>
      <c r="U325">
        <f t="shared" si="5"/>
        <v>0</v>
      </c>
    </row>
    <row r="326" spans="1:21">
      <c r="A326" s="2" t="str">
        <f>K326&amp;MID(L:L,15,4)</f>
        <v/>
      </c>
      <c r="U326">
        <f t="shared" si="5"/>
        <v>0</v>
      </c>
    </row>
    <row r="327" spans="1:21">
      <c r="A327" s="2" t="str">
        <f>K327&amp;MID(L:L,15,4)</f>
        <v/>
      </c>
      <c r="U327">
        <f t="shared" si="5"/>
        <v>0</v>
      </c>
    </row>
    <row r="328" spans="1:21">
      <c r="A328" s="2" t="str">
        <f>K328&amp;MID(L:L,15,4)</f>
        <v/>
      </c>
      <c r="U328">
        <f t="shared" si="5"/>
        <v>0</v>
      </c>
    </row>
    <row r="329" spans="1:21">
      <c r="A329" s="2" t="str">
        <f>K329&amp;MID(L:L,15,4)</f>
        <v/>
      </c>
      <c r="U329">
        <f t="shared" si="5"/>
        <v>0</v>
      </c>
    </row>
    <row r="330" spans="1:21">
      <c r="A330" s="2" t="str">
        <f>K330&amp;MID(L:L,15,4)</f>
        <v/>
      </c>
      <c r="U330">
        <f t="shared" si="5"/>
        <v>0</v>
      </c>
    </row>
    <row r="331" spans="1:21">
      <c r="A331" s="2" t="str">
        <f>K331&amp;MID(L:L,15,4)</f>
        <v/>
      </c>
      <c r="U331">
        <f t="shared" si="5"/>
        <v>0</v>
      </c>
    </row>
    <row r="332" spans="1:21">
      <c r="A332" s="2" t="str">
        <f>K332&amp;MID(L:L,15,4)</f>
        <v/>
      </c>
      <c r="U332">
        <f t="shared" si="5"/>
        <v>0</v>
      </c>
    </row>
    <row r="333" spans="1:21">
      <c r="A333" s="2" t="str">
        <f>K333&amp;MID(L:L,15,4)</f>
        <v/>
      </c>
      <c r="U333">
        <f t="shared" si="5"/>
        <v>0</v>
      </c>
    </row>
    <row r="334" spans="1:21">
      <c r="A334" s="2" t="str">
        <f>K334&amp;MID(L:L,15,4)</f>
        <v/>
      </c>
      <c r="U334">
        <f t="shared" si="5"/>
        <v>0</v>
      </c>
    </row>
    <row r="335" spans="1:21">
      <c r="A335" s="2" t="str">
        <f>K335&amp;MID(L:L,15,4)</f>
        <v/>
      </c>
      <c r="U335">
        <f t="shared" si="5"/>
        <v>0</v>
      </c>
    </row>
    <row r="336" spans="1:21">
      <c r="A336" s="2" t="str">
        <f>K336&amp;MID(L:L,15,4)</f>
        <v/>
      </c>
      <c r="U336">
        <f t="shared" si="5"/>
        <v>0</v>
      </c>
    </row>
    <row r="337" spans="1:21">
      <c r="A337" s="2" t="str">
        <f>K337&amp;MID(L:L,15,4)</f>
        <v/>
      </c>
      <c r="U337">
        <f t="shared" si="5"/>
        <v>0</v>
      </c>
    </row>
    <row r="338" spans="1:21">
      <c r="A338" s="2" t="str">
        <f>K338&amp;MID(L:L,15,4)</f>
        <v/>
      </c>
      <c r="U338">
        <f t="shared" si="5"/>
        <v>0</v>
      </c>
    </row>
    <row r="339" spans="1:21">
      <c r="A339" s="2" t="str">
        <f>K339&amp;MID(L:L,15,4)</f>
        <v/>
      </c>
      <c r="U339">
        <f t="shared" si="5"/>
        <v>0</v>
      </c>
    </row>
    <row r="340" spans="1:21">
      <c r="A340" s="2" t="str">
        <f>K340&amp;MID(L:L,15,4)</f>
        <v/>
      </c>
      <c r="U340">
        <f t="shared" si="5"/>
        <v>0</v>
      </c>
    </row>
    <row r="341" spans="1:21">
      <c r="A341" s="2" t="str">
        <f>K341&amp;MID(L:L,15,4)</f>
        <v/>
      </c>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17"/>
  <sheetViews>
    <sheetView topLeftCell="A302" workbookViewId="0">
      <selection activeCell="B2" sqref="B2:S324"/>
    </sheetView>
  </sheetViews>
  <sheetFormatPr defaultColWidth="9" defaultRowHeight="13.5"/>
  <cols>
    <col min="1" max="1" width="15.375" style="2" customWidth="1"/>
  </cols>
  <sheetData>
    <row r="1" s="1" customFormat="1" ht="18" customHeight="1" spans="1:24">
      <c r="A1" s="3" t="s">
        <v>1424</v>
      </c>
      <c r="B1" s="4" t="s">
        <v>16</v>
      </c>
      <c r="C1" s="5" t="s">
        <v>1425</v>
      </c>
      <c r="D1" s="5" t="s">
        <v>1426</v>
      </c>
      <c r="E1" s="5" t="s">
        <v>1427</v>
      </c>
      <c r="F1" s="6" t="s">
        <v>1428</v>
      </c>
      <c r="G1" s="6" t="s">
        <v>1429</v>
      </c>
      <c r="H1" s="5" t="s">
        <v>1430</v>
      </c>
      <c r="I1" s="5" t="s">
        <v>1431</v>
      </c>
      <c r="J1" s="5" t="s">
        <v>1432</v>
      </c>
      <c r="K1" s="5" t="s">
        <v>1433</v>
      </c>
      <c r="L1" s="8" t="s">
        <v>1434</v>
      </c>
      <c r="M1" s="8" t="s">
        <v>1435</v>
      </c>
      <c r="N1" s="8" t="s">
        <v>1436</v>
      </c>
      <c r="O1" s="9" t="s">
        <v>1437</v>
      </c>
      <c r="P1" s="10" t="s">
        <v>1438</v>
      </c>
      <c r="Q1" s="12" t="s">
        <v>1439</v>
      </c>
      <c r="R1" s="12" t="s">
        <v>1440</v>
      </c>
      <c r="S1" s="12" t="s">
        <v>1441</v>
      </c>
      <c r="T1" s="13" t="s">
        <v>1442</v>
      </c>
      <c r="U1" s="12" t="s">
        <v>1443</v>
      </c>
      <c r="V1" s="14" t="s">
        <v>1444</v>
      </c>
      <c r="W1" s="15" t="s">
        <v>1444</v>
      </c>
      <c r="X1" s="15" t="s">
        <v>1444</v>
      </c>
    </row>
    <row r="2" spans="1:21">
      <c r="A2" s="2" t="str">
        <f>K2&amp;MID(L:L,15,4)</f>
        <v/>
      </c>
      <c r="B2" s="7"/>
      <c r="C2" s="7"/>
      <c r="D2" s="7"/>
      <c r="E2" s="7"/>
      <c r="F2" s="7"/>
      <c r="G2" s="7"/>
      <c r="H2" s="7"/>
      <c r="I2" s="7"/>
      <c r="J2" s="7"/>
      <c r="K2" s="7"/>
      <c r="L2" s="7"/>
      <c r="M2" s="7"/>
      <c r="N2" s="7"/>
      <c r="O2" s="11"/>
      <c r="P2" s="11"/>
      <c r="Q2" s="11"/>
      <c r="R2" s="11"/>
      <c r="S2" s="11"/>
      <c r="U2">
        <f>S2</f>
        <v>0</v>
      </c>
    </row>
    <row r="3" spans="1:21">
      <c r="A3" s="2" t="str">
        <f>K3&amp;MID(L:L,15,4)</f>
        <v/>
      </c>
      <c r="B3" s="7"/>
      <c r="C3" s="7"/>
      <c r="D3" s="7"/>
      <c r="E3" s="7"/>
      <c r="F3" s="7"/>
      <c r="G3" s="7"/>
      <c r="H3" s="7"/>
      <c r="I3" s="7"/>
      <c r="J3" s="7"/>
      <c r="K3" s="7"/>
      <c r="L3" s="7"/>
      <c r="M3" s="7"/>
      <c r="N3" s="7"/>
      <c r="O3" s="11"/>
      <c r="P3" s="11"/>
      <c r="Q3" s="11"/>
      <c r="R3" s="11"/>
      <c r="S3" s="11"/>
      <c r="U3">
        <f t="shared" ref="U3:U66" si="0">S3</f>
        <v>0</v>
      </c>
    </row>
    <row r="4" spans="1:21">
      <c r="A4" s="2" t="str">
        <f>K4&amp;MID(L:L,15,4)</f>
        <v/>
      </c>
      <c r="B4" s="7"/>
      <c r="C4" s="7"/>
      <c r="D4" s="7"/>
      <c r="E4" s="7"/>
      <c r="F4" s="7"/>
      <c r="G4" s="7"/>
      <c r="H4" s="7"/>
      <c r="I4" s="7"/>
      <c r="J4" s="7"/>
      <c r="K4" s="7"/>
      <c r="L4" s="7"/>
      <c r="M4" s="7"/>
      <c r="N4" s="7"/>
      <c r="O4" s="11"/>
      <c r="P4" s="11"/>
      <c r="Q4" s="11"/>
      <c r="R4" s="11"/>
      <c r="S4" s="11"/>
      <c r="U4">
        <f t="shared" si="0"/>
        <v>0</v>
      </c>
    </row>
    <row r="5" spans="1:21">
      <c r="A5" s="2" t="str">
        <f>K5&amp;MID(L:L,15,4)</f>
        <v/>
      </c>
      <c r="B5" s="7"/>
      <c r="C5" s="7"/>
      <c r="D5" s="7"/>
      <c r="E5" s="7"/>
      <c r="F5" s="7"/>
      <c r="G5" s="7"/>
      <c r="H5" s="7"/>
      <c r="I5" s="7"/>
      <c r="J5" s="7"/>
      <c r="K5" s="7"/>
      <c r="L5" s="7"/>
      <c r="M5" s="7"/>
      <c r="N5" s="7"/>
      <c r="O5" s="11"/>
      <c r="P5" s="11"/>
      <c r="Q5" s="11"/>
      <c r="R5" s="11"/>
      <c r="S5" s="11"/>
      <c r="U5">
        <f t="shared" si="0"/>
        <v>0</v>
      </c>
    </row>
    <row r="6" spans="1:21">
      <c r="A6" s="2" t="str">
        <f>K6&amp;MID(L:L,15,4)</f>
        <v/>
      </c>
      <c r="B6" s="7"/>
      <c r="C6" s="7"/>
      <c r="D6" s="7"/>
      <c r="E6" s="7"/>
      <c r="F6" s="7"/>
      <c r="G6" s="7"/>
      <c r="H6" s="7"/>
      <c r="I6" s="7"/>
      <c r="J6" s="7"/>
      <c r="K6" s="7"/>
      <c r="L6" s="7"/>
      <c r="M6" s="7"/>
      <c r="N6" s="7"/>
      <c r="O6" s="11"/>
      <c r="P6" s="11"/>
      <c r="Q6" s="11"/>
      <c r="R6" s="11"/>
      <c r="S6" s="11"/>
      <c r="U6">
        <f t="shared" si="0"/>
        <v>0</v>
      </c>
    </row>
    <row r="7" spans="1:21">
      <c r="A7" s="2" t="str">
        <f>K7&amp;MID(L:L,15,4)</f>
        <v/>
      </c>
      <c r="B7" s="7"/>
      <c r="C7" s="7"/>
      <c r="D7" s="7"/>
      <c r="E7" s="7"/>
      <c r="F7" s="7"/>
      <c r="G7" s="7"/>
      <c r="H7" s="7"/>
      <c r="I7" s="7"/>
      <c r="J7" s="7"/>
      <c r="K7" s="7"/>
      <c r="L7" s="7"/>
      <c r="M7" s="7"/>
      <c r="N7" s="7"/>
      <c r="O7" s="11"/>
      <c r="P7" s="11"/>
      <c r="Q7" s="11"/>
      <c r="R7" s="11"/>
      <c r="S7" s="11"/>
      <c r="U7">
        <f t="shared" si="0"/>
        <v>0</v>
      </c>
    </row>
    <row r="8" spans="1:21">
      <c r="A8" s="2" t="str">
        <f>K8&amp;MID(L:L,15,4)</f>
        <v/>
      </c>
      <c r="B8" s="7"/>
      <c r="C8" s="7"/>
      <c r="D8" s="7"/>
      <c r="E8" s="7"/>
      <c r="F8" s="7"/>
      <c r="G8" s="7"/>
      <c r="H8" s="7"/>
      <c r="I8" s="7"/>
      <c r="J8" s="7"/>
      <c r="K8" s="7"/>
      <c r="L8" s="7"/>
      <c r="M8" s="7"/>
      <c r="N8" s="7"/>
      <c r="O8" s="11"/>
      <c r="P8" s="11"/>
      <c r="Q8" s="11"/>
      <c r="R8" s="11"/>
      <c r="S8" s="11"/>
      <c r="U8">
        <f t="shared" si="0"/>
        <v>0</v>
      </c>
    </row>
    <row r="9" spans="1:21">
      <c r="A9" s="2" t="str">
        <f>K9&amp;MID(L:L,15,4)</f>
        <v/>
      </c>
      <c r="B9" s="7"/>
      <c r="C9" s="7"/>
      <c r="D9" s="7"/>
      <c r="E9" s="7"/>
      <c r="F9" s="7"/>
      <c r="G9" s="7"/>
      <c r="H9" s="7"/>
      <c r="I9" s="7"/>
      <c r="J9" s="7"/>
      <c r="K9" s="7"/>
      <c r="L9" s="7"/>
      <c r="M9" s="7"/>
      <c r="N9" s="7"/>
      <c r="O9" s="11"/>
      <c r="P9" s="11"/>
      <c r="Q9" s="11"/>
      <c r="R9" s="11"/>
      <c r="S9" s="11"/>
      <c r="U9">
        <f t="shared" si="0"/>
        <v>0</v>
      </c>
    </row>
    <row r="10" spans="1:21">
      <c r="A10" s="2" t="str">
        <f>K10&amp;MID(L:L,15,4)</f>
        <v/>
      </c>
      <c r="B10" s="7"/>
      <c r="C10" s="7"/>
      <c r="D10" s="7"/>
      <c r="E10" s="7"/>
      <c r="F10" s="7"/>
      <c r="G10" s="7"/>
      <c r="H10" s="7"/>
      <c r="I10" s="7"/>
      <c r="J10" s="7"/>
      <c r="K10" s="7"/>
      <c r="L10" s="7"/>
      <c r="M10" s="7"/>
      <c r="N10" s="7"/>
      <c r="O10" s="11"/>
      <c r="P10" s="11"/>
      <c r="Q10" s="11"/>
      <c r="R10" s="11"/>
      <c r="S10" s="11"/>
      <c r="U10">
        <f t="shared" si="0"/>
        <v>0</v>
      </c>
    </row>
    <row r="11" spans="1:21">
      <c r="A11" s="2" t="str">
        <f>K11&amp;MID(L:L,15,4)</f>
        <v/>
      </c>
      <c r="B11" s="7"/>
      <c r="C11" s="7"/>
      <c r="D11" s="7"/>
      <c r="E11" s="7"/>
      <c r="F11" s="7"/>
      <c r="G11" s="7"/>
      <c r="H11" s="7"/>
      <c r="I11" s="7"/>
      <c r="J11" s="7"/>
      <c r="K11" s="7"/>
      <c r="L11" s="7"/>
      <c r="M11" s="7"/>
      <c r="N11" s="7"/>
      <c r="O11" s="11"/>
      <c r="P11" s="11"/>
      <c r="Q11" s="11"/>
      <c r="R11" s="11"/>
      <c r="S11" s="11"/>
      <c r="U11">
        <f t="shared" si="0"/>
        <v>0</v>
      </c>
    </row>
    <row r="12" spans="1:21">
      <c r="A12" s="2" t="str">
        <f>K12&amp;MID(L:L,15,4)</f>
        <v/>
      </c>
      <c r="B12" s="7"/>
      <c r="C12" s="7"/>
      <c r="D12" s="7"/>
      <c r="E12" s="7"/>
      <c r="F12" s="7"/>
      <c r="G12" s="7"/>
      <c r="H12" s="7"/>
      <c r="I12" s="7"/>
      <c r="J12" s="7"/>
      <c r="K12" s="7"/>
      <c r="L12" s="7"/>
      <c r="M12" s="7"/>
      <c r="N12" s="7"/>
      <c r="O12" s="11"/>
      <c r="P12" s="11"/>
      <c r="Q12" s="11"/>
      <c r="R12" s="11"/>
      <c r="S12" s="11"/>
      <c r="U12">
        <f t="shared" si="0"/>
        <v>0</v>
      </c>
    </row>
    <row r="13" spans="1:21">
      <c r="A13" s="2" t="str">
        <f>K13&amp;MID(L:L,15,4)</f>
        <v/>
      </c>
      <c r="B13" s="7"/>
      <c r="C13" s="7"/>
      <c r="D13" s="7"/>
      <c r="E13" s="7"/>
      <c r="F13" s="7"/>
      <c r="G13" s="7"/>
      <c r="H13" s="7"/>
      <c r="I13" s="7"/>
      <c r="J13" s="7"/>
      <c r="K13" s="7"/>
      <c r="L13" s="7"/>
      <c r="M13" s="7"/>
      <c r="N13" s="7"/>
      <c r="O13" s="11"/>
      <c r="P13" s="11"/>
      <c r="Q13" s="11"/>
      <c r="R13" s="11"/>
      <c r="S13" s="11"/>
      <c r="U13">
        <f t="shared" si="0"/>
        <v>0</v>
      </c>
    </row>
    <row r="14" spans="1:21">
      <c r="A14" s="2" t="str">
        <f>K14&amp;MID(L:L,15,4)</f>
        <v/>
      </c>
      <c r="B14" s="7"/>
      <c r="C14" s="7"/>
      <c r="D14" s="7"/>
      <c r="E14" s="7"/>
      <c r="F14" s="7"/>
      <c r="G14" s="7"/>
      <c r="H14" s="7"/>
      <c r="I14" s="7"/>
      <c r="J14" s="7"/>
      <c r="K14" s="7"/>
      <c r="L14" s="7"/>
      <c r="M14" s="7"/>
      <c r="N14" s="7"/>
      <c r="O14" s="11"/>
      <c r="P14" s="11"/>
      <c r="Q14" s="11"/>
      <c r="R14" s="11"/>
      <c r="S14" s="11"/>
      <c r="U14">
        <f t="shared" si="0"/>
        <v>0</v>
      </c>
    </row>
    <row r="15" spans="1:21">
      <c r="A15" s="2" t="str">
        <f>K15&amp;MID(L:L,15,4)</f>
        <v/>
      </c>
      <c r="B15" s="7"/>
      <c r="C15" s="7"/>
      <c r="D15" s="7"/>
      <c r="E15" s="7"/>
      <c r="F15" s="7"/>
      <c r="G15" s="7"/>
      <c r="H15" s="7"/>
      <c r="I15" s="7"/>
      <c r="J15" s="7"/>
      <c r="K15" s="7"/>
      <c r="L15" s="7"/>
      <c r="M15" s="7"/>
      <c r="N15" s="7"/>
      <c r="O15" s="11"/>
      <c r="P15" s="11"/>
      <c r="Q15" s="11"/>
      <c r="R15" s="11"/>
      <c r="S15" s="11"/>
      <c r="U15">
        <f t="shared" si="0"/>
        <v>0</v>
      </c>
    </row>
    <row r="16" spans="1:21">
      <c r="A16" s="2" t="str">
        <f>K16&amp;MID(L:L,15,4)</f>
        <v/>
      </c>
      <c r="B16" s="7"/>
      <c r="C16" s="7"/>
      <c r="D16" s="7"/>
      <c r="E16" s="7"/>
      <c r="F16" s="7"/>
      <c r="G16" s="7"/>
      <c r="H16" s="7"/>
      <c r="I16" s="7"/>
      <c r="J16" s="7"/>
      <c r="K16" s="7"/>
      <c r="L16" s="7"/>
      <c r="M16" s="7"/>
      <c r="N16" s="7"/>
      <c r="O16" s="11"/>
      <c r="P16" s="11"/>
      <c r="Q16" s="11"/>
      <c r="R16" s="11"/>
      <c r="S16" s="11"/>
      <c r="U16">
        <f t="shared" si="0"/>
        <v>0</v>
      </c>
    </row>
    <row r="17" spans="1:21">
      <c r="A17" s="2" t="str">
        <f>K17&amp;MID(L:L,15,4)</f>
        <v/>
      </c>
      <c r="B17" s="7"/>
      <c r="C17" s="7"/>
      <c r="D17" s="7"/>
      <c r="E17" s="7"/>
      <c r="F17" s="7"/>
      <c r="G17" s="7"/>
      <c r="H17" s="7"/>
      <c r="I17" s="7"/>
      <c r="J17" s="7"/>
      <c r="K17" s="7"/>
      <c r="L17" s="7"/>
      <c r="M17" s="7"/>
      <c r="N17" s="7"/>
      <c r="O17" s="11"/>
      <c r="P17" s="11"/>
      <c r="Q17" s="11"/>
      <c r="R17" s="11"/>
      <c r="S17" s="11"/>
      <c r="U17">
        <f t="shared" si="0"/>
        <v>0</v>
      </c>
    </row>
    <row r="18" spans="1:21">
      <c r="A18" s="2" t="str">
        <f>K18&amp;MID(L:L,15,4)</f>
        <v/>
      </c>
      <c r="B18" s="7"/>
      <c r="C18" s="7"/>
      <c r="D18" s="7"/>
      <c r="E18" s="7"/>
      <c r="F18" s="7"/>
      <c r="G18" s="7"/>
      <c r="H18" s="7"/>
      <c r="I18" s="7"/>
      <c r="J18" s="7"/>
      <c r="K18" s="7"/>
      <c r="L18" s="7"/>
      <c r="M18" s="7"/>
      <c r="N18" s="7"/>
      <c r="O18" s="11"/>
      <c r="P18" s="11"/>
      <c r="Q18" s="11"/>
      <c r="R18" s="11"/>
      <c r="S18" s="11"/>
      <c r="U18">
        <f t="shared" si="0"/>
        <v>0</v>
      </c>
    </row>
    <row r="19" spans="1:21">
      <c r="A19" s="2" t="str">
        <f>K19&amp;MID(L:L,15,4)</f>
        <v/>
      </c>
      <c r="B19" s="7"/>
      <c r="C19" s="7"/>
      <c r="D19" s="7"/>
      <c r="E19" s="7"/>
      <c r="F19" s="7"/>
      <c r="G19" s="7"/>
      <c r="H19" s="7"/>
      <c r="I19" s="7"/>
      <c r="J19" s="7"/>
      <c r="K19" s="7"/>
      <c r="L19" s="7"/>
      <c r="M19" s="7"/>
      <c r="N19" s="7"/>
      <c r="O19" s="11"/>
      <c r="P19" s="11"/>
      <c r="Q19" s="11"/>
      <c r="R19" s="11"/>
      <c r="S19" s="11"/>
      <c r="U19">
        <f t="shared" si="0"/>
        <v>0</v>
      </c>
    </row>
    <row r="20" spans="1:21">
      <c r="A20" s="2" t="str">
        <f>K20&amp;MID(L:L,15,4)</f>
        <v/>
      </c>
      <c r="B20" s="7"/>
      <c r="C20" s="7"/>
      <c r="D20" s="7"/>
      <c r="E20" s="7"/>
      <c r="F20" s="7"/>
      <c r="G20" s="7"/>
      <c r="H20" s="7"/>
      <c r="I20" s="7"/>
      <c r="J20" s="7"/>
      <c r="K20" s="7"/>
      <c r="L20" s="7"/>
      <c r="M20" s="7"/>
      <c r="N20" s="7"/>
      <c r="O20" s="11"/>
      <c r="P20" s="11"/>
      <c r="Q20" s="11"/>
      <c r="R20" s="11"/>
      <c r="S20" s="11"/>
      <c r="U20">
        <f t="shared" si="0"/>
        <v>0</v>
      </c>
    </row>
    <row r="21" spans="1:21">
      <c r="A21" s="2" t="str">
        <f>K21&amp;MID(L:L,15,4)</f>
        <v/>
      </c>
      <c r="B21" s="7"/>
      <c r="C21" s="7"/>
      <c r="D21" s="7"/>
      <c r="E21" s="7"/>
      <c r="F21" s="7"/>
      <c r="G21" s="7"/>
      <c r="H21" s="7"/>
      <c r="I21" s="7"/>
      <c r="J21" s="7"/>
      <c r="K21" s="7"/>
      <c r="L21" s="7"/>
      <c r="M21" s="7"/>
      <c r="N21" s="7"/>
      <c r="O21" s="11"/>
      <c r="P21" s="11"/>
      <c r="Q21" s="11"/>
      <c r="R21" s="11"/>
      <c r="S21" s="11"/>
      <c r="U21">
        <f t="shared" si="0"/>
        <v>0</v>
      </c>
    </row>
    <row r="22" spans="1:21">
      <c r="A22" s="2" t="str">
        <f>K22&amp;MID(L:L,15,4)</f>
        <v/>
      </c>
      <c r="B22" s="7"/>
      <c r="C22" s="7"/>
      <c r="D22" s="7"/>
      <c r="E22" s="7"/>
      <c r="F22" s="7"/>
      <c r="G22" s="7"/>
      <c r="H22" s="7"/>
      <c r="I22" s="7"/>
      <c r="J22" s="7"/>
      <c r="K22" s="7"/>
      <c r="L22" s="7"/>
      <c r="M22" s="7"/>
      <c r="N22" s="7"/>
      <c r="O22" s="11"/>
      <c r="P22" s="11"/>
      <c r="Q22" s="11"/>
      <c r="R22" s="11"/>
      <c r="S22" s="11"/>
      <c r="U22">
        <f t="shared" si="0"/>
        <v>0</v>
      </c>
    </row>
    <row r="23" spans="1:21">
      <c r="A23" s="2" t="str">
        <f>K23&amp;MID(L:L,15,4)</f>
        <v/>
      </c>
      <c r="B23" s="7"/>
      <c r="C23" s="7"/>
      <c r="D23" s="7"/>
      <c r="E23" s="7"/>
      <c r="F23" s="7"/>
      <c r="G23" s="7"/>
      <c r="H23" s="7"/>
      <c r="I23" s="7"/>
      <c r="J23" s="7"/>
      <c r="K23" s="7"/>
      <c r="L23" s="7"/>
      <c r="M23" s="7"/>
      <c r="N23" s="7"/>
      <c r="O23" s="11"/>
      <c r="P23" s="11"/>
      <c r="Q23" s="11"/>
      <c r="R23" s="11"/>
      <c r="S23" s="11"/>
      <c r="U23">
        <f t="shared" si="0"/>
        <v>0</v>
      </c>
    </row>
    <row r="24" spans="1:21">
      <c r="A24" s="2" t="str">
        <f>K24&amp;MID(L:L,15,4)</f>
        <v/>
      </c>
      <c r="B24" s="7"/>
      <c r="C24" s="7"/>
      <c r="D24" s="7"/>
      <c r="E24" s="7"/>
      <c r="F24" s="7"/>
      <c r="G24" s="7"/>
      <c r="H24" s="7"/>
      <c r="I24" s="7"/>
      <c r="J24" s="7"/>
      <c r="K24" s="7"/>
      <c r="L24" s="7"/>
      <c r="M24" s="7"/>
      <c r="N24" s="7"/>
      <c r="O24" s="11"/>
      <c r="P24" s="11"/>
      <c r="Q24" s="11"/>
      <c r="R24" s="11"/>
      <c r="S24" s="11"/>
      <c r="U24">
        <f t="shared" si="0"/>
        <v>0</v>
      </c>
    </row>
    <row r="25" spans="1:21">
      <c r="A25" s="2" t="str">
        <f>K25&amp;MID(L:L,15,4)</f>
        <v/>
      </c>
      <c r="B25" s="7"/>
      <c r="C25" s="7"/>
      <c r="D25" s="7"/>
      <c r="E25" s="7"/>
      <c r="F25" s="7"/>
      <c r="G25" s="7"/>
      <c r="H25" s="7"/>
      <c r="I25" s="7"/>
      <c r="J25" s="7"/>
      <c r="K25" s="7"/>
      <c r="L25" s="7"/>
      <c r="M25" s="7"/>
      <c r="N25" s="7"/>
      <c r="O25" s="11"/>
      <c r="P25" s="11"/>
      <c r="Q25" s="11"/>
      <c r="R25" s="11"/>
      <c r="S25" s="11"/>
      <c r="U25">
        <f t="shared" si="0"/>
        <v>0</v>
      </c>
    </row>
    <row r="26" spans="1:21">
      <c r="A26" s="2" t="str">
        <f>K26&amp;MID(L:L,15,4)</f>
        <v/>
      </c>
      <c r="B26" s="7"/>
      <c r="C26" s="7"/>
      <c r="D26" s="7"/>
      <c r="E26" s="7"/>
      <c r="F26" s="7"/>
      <c r="G26" s="7"/>
      <c r="H26" s="7"/>
      <c r="I26" s="7"/>
      <c r="J26" s="7"/>
      <c r="K26" s="7"/>
      <c r="L26" s="7"/>
      <c r="M26" s="7"/>
      <c r="N26" s="7"/>
      <c r="O26" s="11"/>
      <c r="P26" s="11"/>
      <c r="Q26" s="11"/>
      <c r="R26" s="11"/>
      <c r="S26" s="11"/>
      <c r="U26">
        <f t="shared" si="0"/>
        <v>0</v>
      </c>
    </row>
    <row r="27" spans="1:21">
      <c r="A27" s="2" t="str">
        <f>K27&amp;MID(L:L,15,4)</f>
        <v/>
      </c>
      <c r="B27" s="7"/>
      <c r="C27" s="7"/>
      <c r="D27" s="7"/>
      <c r="E27" s="7"/>
      <c r="F27" s="7"/>
      <c r="G27" s="7"/>
      <c r="H27" s="7"/>
      <c r="I27" s="7"/>
      <c r="J27" s="7"/>
      <c r="K27" s="7"/>
      <c r="L27" s="7"/>
      <c r="M27" s="7"/>
      <c r="N27" s="7"/>
      <c r="O27" s="11"/>
      <c r="P27" s="11"/>
      <c r="Q27" s="11"/>
      <c r="R27" s="11"/>
      <c r="S27" s="11"/>
      <c r="U27">
        <f t="shared" si="0"/>
        <v>0</v>
      </c>
    </row>
    <row r="28" spans="1:21">
      <c r="A28" s="2" t="str">
        <f>K28&amp;MID(L:L,15,4)</f>
        <v/>
      </c>
      <c r="B28" s="7"/>
      <c r="C28" s="7"/>
      <c r="D28" s="7"/>
      <c r="E28" s="7"/>
      <c r="F28" s="7"/>
      <c r="G28" s="7"/>
      <c r="H28" s="7"/>
      <c r="I28" s="7"/>
      <c r="J28" s="7"/>
      <c r="K28" s="7"/>
      <c r="L28" s="7"/>
      <c r="M28" s="7"/>
      <c r="N28" s="7"/>
      <c r="O28" s="11"/>
      <c r="P28" s="11"/>
      <c r="Q28" s="11"/>
      <c r="R28" s="11"/>
      <c r="S28" s="11"/>
      <c r="U28">
        <f t="shared" si="0"/>
        <v>0</v>
      </c>
    </row>
    <row r="29" spans="1:21">
      <c r="A29" s="2" t="str">
        <f>K29&amp;MID(L:L,15,4)</f>
        <v/>
      </c>
      <c r="B29" s="7"/>
      <c r="C29" s="7"/>
      <c r="D29" s="7"/>
      <c r="E29" s="7"/>
      <c r="F29" s="7"/>
      <c r="G29" s="7"/>
      <c r="H29" s="7"/>
      <c r="I29" s="7"/>
      <c r="J29" s="7"/>
      <c r="K29" s="7"/>
      <c r="L29" s="7"/>
      <c r="M29" s="7"/>
      <c r="N29" s="7"/>
      <c r="O29" s="11"/>
      <c r="P29" s="11"/>
      <c r="Q29" s="11"/>
      <c r="R29" s="11"/>
      <c r="S29" s="11"/>
      <c r="U29">
        <f t="shared" si="0"/>
        <v>0</v>
      </c>
    </row>
    <row r="30" spans="1:21">
      <c r="A30" s="2" t="str">
        <f>K30&amp;MID(L:L,15,4)</f>
        <v/>
      </c>
      <c r="B30" s="7"/>
      <c r="C30" s="7"/>
      <c r="D30" s="7"/>
      <c r="E30" s="7"/>
      <c r="F30" s="7"/>
      <c r="G30" s="7"/>
      <c r="H30" s="7"/>
      <c r="I30" s="7"/>
      <c r="J30" s="7"/>
      <c r="K30" s="7"/>
      <c r="L30" s="7"/>
      <c r="M30" s="7"/>
      <c r="N30" s="7"/>
      <c r="O30" s="11"/>
      <c r="P30" s="11"/>
      <c r="Q30" s="11"/>
      <c r="R30" s="11"/>
      <c r="S30" s="11"/>
      <c r="U30">
        <f t="shared" si="0"/>
        <v>0</v>
      </c>
    </row>
    <row r="31" spans="1:21">
      <c r="A31" s="2" t="str">
        <f>K31&amp;MID(L:L,15,4)</f>
        <v/>
      </c>
      <c r="B31" s="7"/>
      <c r="C31" s="7"/>
      <c r="D31" s="7"/>
      <c r="E31" s="7"/>
      <c r="F31" s="7"/>
      <c r="G31" s="7"/>
      <c r="H31" s="7"/>
      <c r="I31" s="7"/>
      <c r="J31" s="7"/>
      <c r="K31" s="7"/>
      <c r="L31" s="7"/>
      <c r="M31" s="7"/>
      <c r="N31" s="7"/>
      <c r="O31" s="11"/>
      <c r="P31" s="11"/>
      <c r="Q31" s="11"/>
      <c r="R31" s="11"/>
      <c r="S31" s="11"/>
      <c r="U31">
        <f t="shared" si="0"/>
        <v>0</v>
      </c>
    </row>
    <row r="32" spans="1:21">
      <c r="A32" s="2" t="str">
        <f>K32&amp;MID(L:L,15,4)</f>
        <v/>
      </c>
      <c r="B32" s="7"/>
      <c r="C32" s="7"/>
      <c r="D32" s="7"/>
      <c r="E32" s="7"/>
      <c r="F32" s="7"/>
      <c r="G32" s="7"/>
      <c r="H32" s="7"/>
      <c r="I32" s="7"/>
      <c r="J32" s="7"/>
      <c r="K32" s="7"/>
      <c r="L32" s="7"/>
      <c r="M32" s="7"/>
      <c r="N32" s="7"/>
      <c r="O32" s="11"/>
      <c r="P32" s="11"/>
      <c r="Q32" s="11"/>
      <c r="R32" s="11"/>
      <c r="S32" s="11"/>
      <c r="U32">
        <f t="shared" si="0"/>
        <v>0</v>
      </c>
    </row>
    <row r="33" spans="1:21">
      <c r="A33" s="2" t="str">
        <f>K33&amp;MID(L:L,15,4)</f>
        <v/>
      </c>
      <c r="B33" s="7"/>
      <c r="C33" s="7"/>
      <c r="D33" s="7"/>
      <c r="E33" s="7"/>
      <c r="F33" s="7"/>
      <c r="G33" s="7"/>
      <c r="H33" s="7"/>
      <c r="I33" s="7"/>
      <c r="J33" s="7"/>
      <c r="K33" s="7"/>
      <c r="L33" s="7"/>
      <c r="M33" s="7"/>
      <c r="N33" s="7"/>
      <c r="O33" s="11"/>
      <c r="P33" s="11"/>
      <c r="Q33" s="11"/>
      <c r="R33" s="11"/>
      <c r="S33" s="11"/>
      <c r="U33">
        <f t="shared" si="0"/>
        <v>0</v>
      </c>
    </row>
    <row r="34" spans="1:21">
      <c r="A34" s="2" t="str">
        <f>K34&amp;MID(L:L,15,4)</f>
        <v/>
      </c>
      <c r="B34" s="7"/>
      <c r="C34" s="7"/>
      <c r="D34" s="7"/>
      <c r="E34" s="7"/>
      <c r="F34" s="7"/>
      <c r="G34" s="7"/>
      <c r="H34" s="7"/>
      <c r="I34" s="7"/>
      <c r="J34" s="7"/>
      <c r="K34" s="7"/>
      <c r="L34" s="7"/>
      <c r="M34" s="7"/>
      <c r="N34" s="7"/>
      <c r="O34" s="11"/>
      <c r="P34" s="11"/>
      <c r="Q34" s="11"/>
      <c r="R34" s="11"/>
      <c r="S34" s="11"/>
      <c r="U34">
        <f t="shared" si="0"/>
        <v>0</v>
      </c>
    </row>
    <row r="35" spans="1:21">
      <c r="A35" s="2" t="str">
        <f>K35&amp;MID(L:L,15,4)</f>
        <v/>
      </c>
      <c r="B35" s="7"/>
      <c r="C35" s="7"/>
      <c r="D35" s="7"/>
      <c r="E35" s="7"/>
      <c r="F35" s="7"/>
      <c r="G35" s="7"/>
      <c r="H35" s="7"/>
      <c r="I35" s="7"/>
      <c r="J35" s="7"/>
      <c r="K35" s="7"/>
      <c r="L35" s="7"/>
      <c r="M35" s="7"/>
      <c r="N35" s="7"/>
      <c r="O35" s="11"/>
      <c r="P35" s="11"/>
      <c r="Q35" s="11"/>
      <c r="R35" s="11"/>
      <c r="S35" s="11"/>
      <c r="U35">
        <f t="shared" si="0"/>
        <v>0</v>
      </c>
    </row>
    <row r="36" spans="1:21">
      <c r="A36" s="2" t="str">
        <f>K36&amp;MID(L:L,15,4)</f>
        <v/>
      </c>
      <c r="B36" s="7"/>
      <c r="C36" s="7"/>
      <c r="D36" s="7"/>
      <c r="E36" s="7"/>
      <c r="F36" s="7"/>
      <c r="G36" s="7"/>
      <c r="H36" s="7"/>
      <c r="I36" s="7"/>
      <c r="J36" s="7"/>
      <c r="K36" s="7"/>
      <c r="L36" s="7"/>
      <c r="M36" s="7"/>
      <c r="N36" s="7"/>
      <c r="O36" s="11"/>
      <c r="P36" s="11"/>
      <c r="Q36" s="11"/>
      <c r="R36" s="11"/>
      <c r="S36" s="11"/>
      <c r="U36">
        <f t="shared" si="0"/>
        <v>0</v>
      </c>
    </row>
    <row r="37" spans="1:21">
      <c r="A37" s="2" t="str">
        <f>K37&amp;MID(L:L,15,4)</f>
        <v/>
      </c>
      <c r="B37" s="7"/>
      <c r="C37" s="7"/>
      <c r="D37" s="7"/>
      <c r="E37" s="7"/>
      <c r="F37" s="7"/>
      <c r="G37" s="7"/>
      <c r="H37" s="7"/>
      <c r="I37" s="7"/>
      <c r="J37" s="7"/>
      <c r="K37" s="7"/>
      <c r="L37" s="7"/>
      <c r="M37" s="7"/>
      <c r="N37" s="7"/>
      <c r="O37" s="11"/>
      <c r="P37" s="11"/>
      <c r="Q37" s="11"/>
      <c r="R37" s="11"/>
      <c r="S37" s="11"/>
      <c r="U37">
        <f t="shared" si="0"/>
        <v>0</v>
      </c>
    </row>
    <row r="38" spans="1:21">
      <c r="A38" s="2" t="str">
        <f>K38&amp;MID(L:L,15,4)</f>
        <v/>
      </c>
      <c r="B38" s="7"/>
      <c r="C38" s="7"/>
      <c r="D38" s="7"/>
      <c r="E38" s="7"/>
      <c r="F38" s="7"/>
      <c r="G38" s="7"/>
      <c r="H38" s="7"/>
      <c r="I38" s="7"/>
      <c r="J38" s="7"/>
      <c r="K38" s="7"/>
      <c r="L38" s="7"/>
      <c r="M38" s="7"/>
      <c r="N38" s="7"/>
      <c r="O38" s="11"/>
      <c r="P38" s="11"/>
      <c r="Q38" s="11"/>
      <c r="R38" s="11"/>
      <c r="S38" s="11"/>
      <c r="U38">
        <f t="shared" si="0"/>
        <v>0</v>
      </c>
    </row>
    <row r="39" spans="1:21">
      <c r="A39" s="2" t="str">
        <f>K39&amp;MID(L:L,15,4)</f>
        <v/>
      </c>
      <c r="B39" s="7"/>
      <c r="C39" s="7"/>
      <c r="D39" s="7"/>
      <c r="E39" s="7"/>
      <c r="F39" s="7"/>
      <c r="G39" s="7"/>
      <c r="H39" s="7"/>
      <c r="I39" s="7"/>
      <c r="J39" s="7"/>
      <c r="K39" s="7"/>
      <c r="L39" s="7"/>
      <c r="M39" s="7"/>
      <c r="N39" s="7"/>
      <c r="O39" s="11"/>
      <c r="P39" s="11"/>
      <c r="Q39" s="11"/>
      <c r="R39" s="11"/>
      <c r="S39" s="11"/>
      <c r="U39">
        <f t="shared" si="0"/>
        <v>0</v>
      </c>
    </row>
    <row r="40" spans="1:21">
      <c r="A40" s="2" t="str">
        <f>K40&amp;MID(L:L,15,4)</f>
        <v/>
      </c>
      <c r="B40" s="7"/>
      <c r="C40" s="7"/>
      <c r="D40" s="7"/>
      <c r="E40" s="7"/>
      <c r="F40" s="7"/>
      <c r="G40" s="7"/>
      <c r="H40" s="7"/>
      <c r="I40" s="7"/>
      <c r="J40" s="7"/>
      <c r="K40" s="7"/>
      <c r="L40" s="7"/>
      <c r="M40" s="7"/>
      <c r="N40" s="7"/>
      <c r="O40" s="11"/>
      <c r="P40" s="11"/>
      <c r="Q40" s="11"/>
      <c r="R40" s="11"/>
      <c r="S40" s="11"/>
      <c r="U40">
        <f t="shared" si="0"/>
        <v>0</v>
      </c>
    </row>
    <row r="41" spans="1:21">
      <c r="A41" s="2" t="str">
        <f>K41&amp;MID(L:L,15,4)</f>
        <v/>
      </c>
      <c r="B41" s="7"/>
      <c r="C41" s="7"/>
      <c r="D41" s="7"/>
      <c r="E41" s="7"/>
      <c r="F41" s="7"/>
      <c r="G41" s="7"/>
      <c r="H41" s="7"/>
      <c r="I41" s="7"/>
      <c r="J41" s="7"/>
      <c r="K41" s="7"/>
      <c r="L41" s="7"/>
      <c r="M41" s="7"/>
      <c r="N41" s="7"/>
      <c r="O41" s="11"/>
      <c r="P41" s="11"/>
      <c r="Q41" s="11"/>
      <c r="R41" s="11"/>
      <c r="S41" s="11"/>
      <c r="U41">
        <f t="shared" si="0"/>
        <v>0</v>
      </c>
    </row>
    <row r="42" spans="1:21">
      <c r="A42" s="2" t="str">
        <f>K42&amp;MID(L:L,15,4)</f>
        <v/>
      </c>
      <c r="B42" s="7"/>
      <c r="C42" s="7"/>
      <c r="D42" s="7"/>
      <c r="E42" s="7"/>
      <c r="F42" s="7"/>
      <c r="G42" s="7"/>
      <c r="H42" s="7"/>
      <c r="I42" s="7"/>
      <c r="J42" s="7"/>
      <c r="K42" s="7"/>
      <c r="L42" s="7"/>
      <c r="M42" s="7"/>
      <c r="N42" s="7"/>
      <c r="O42" s="11"/>
      <c r="P42" s="11"/>
      <c r="Q42" s="11"/>
      <c r="R42" s="11"/>
      <c r="S42" s="11"/>
      <c r="U42">
        <f t="shared" si="0"/>
        <v>0</v>
      </c>
    </row>
    <row r="43" spans="1:21">
      <c r="A43" s="2" t="str">
        <f>K43&amp;MID(L:L,15,4)</f>
        <v/>
      </c>
      <c r="B43" s="7"/>
      <c r="C43" s="7"/>
      <c r="D43" s="7"/>
      <c r="E43" s="7"/>
      <c r="F43" s="7"/>
      <c r="G43" s="7"/>
      <c r="H43" s="7"/>
      <c r="I43" s="7"/>
      <c r="J43" s="7"/>
      <c r="K43" s="7"/>
      <c r="L43" s="7"/>
      <c r="M43" s="7"/>
      <c r="N43" s="7"/>
      <c r="O43" s="11"/>
      <c r="P43" s="11"/>
      <c r="Q43" s="11"/>
      <c r="R43" s="11"/>
      <c r="S43" s="11"/>
      <c r="U43">
        <f t="shared" si="0"/>
        <v>0</v>
      </c>
    </row>
    <row r="44" spans="1:21">
      <c r="A44" s="2" t="str">
        <f>K44&amp;MID(L:L,15,4)</f>
        <v/>
      </c>
      <c r="B44" s="7"/>
      <c r="C44" s="7"/>
      <c r="D44" s="7"/>
      <c r="E44" s="7"/>
      <c r="F44" s="7"/>
      <c r="G44" s="7"/>
      <c r="H44" s="7"/>
      <c r="I44" s="7"/>
      <c r="J44" s="7"/>
      <c r="K44" s="7"/>
      <c r="L44" s="7"/>
      <c r="M44" s="7"/>
      <c r="N44" s="7"/>
      <c r="O44" s="11"/>
      <c r="P44" s="11"/>
      <c r="Q44" s="11"/>
      <c r="R44" s="11"/>
      <c r="S44" s="11"/>
      <c r="U44">
        <f t="shared" si="0"/>
        <v>0</v>
      </c>
    </row>
    <row r="45" spans="1:21">
      <c r="A45" s="2" t="str">
        <f>K45&amp;MID(L:L,15,4)</f>
        <v/>
      </c>
      <c r="B45" s="7"/>
      <c r="C45" s="7"/>
      <c r="D45" s="7"/>
      <c r="E45" s="7"/>
      <c r="F45" s="7"/>
      <c r="G45" s="7"/>
      <c r="H45" s="7"/>
      <c r="I45" s="7"/>
      <c r="J45" s="7"/>
      <c r="K45" s="7"/>
      <c r="L45" s="7"/>
      <c r="M45" s="7"/>
      <c r="N45" s="7"/>
      <c r="O45" s="11"/>
      <c r="P45" s="11"/>
      <c r="Q45" s="11"/>
      <c r="R45" s="11"/>
      <c r="S45" s="11"/>
      <c r="U45">
        <f t="shared" si="0"/>
        <v>0</v>
      </c>
    </row>
    <row r="46" spans="1:21">
      <c r="A46" s="2" t="str">
        <f>K46&amp;MID(L:L,15,4)</f>
        <v/>
      </c>
      <c r="B46" s="7"/>
      <c r="C46" s="7"/>
      <c r="D46" s="7"/>
      <c r="E46" s="7"/>
      <c r="F46" s="7"/>
      <c r="G46" s="7"/>
      <c r="H46" s="7"/>
      <c r="I46" s="7"/>
      <c r="J46" s="7"/>
      <c r="K46" s="7"/>
      <c r="L46" s="7"/>
      <c r="M46" s="7"/>
      <c r="N46" s="7"/>
      <c r="O46" s="11"/>
      <c r="P46" s="11"/>
      <c r="Q46" s="11"/>
      <c r="R46" s="11"/>
      <c r="S46" s="11"/>
      <c r="U46">
        <f t="shared" si="0"/>
        <v>0</v>
      </c>
    </row>
    <row r="47" spans="1:21">
      <c r="A47" s="2" t="str">
        <f>K47&amp;MID(L:L,15,4)</f>
        <v/>
      </c>
      <c r="B47" s="7"/>
      <c r="C47" s="7"/>
      <c r="D47" s="7"/>
      <c r="E47" s="7"/>
      <c r="F47" s="7"/>
      <c r="G47" s="7"/>
      <c r="H47" s="7"/>
      <c r="I47" s="7"/>
      <c r="J47" s="7"/>
      <c r="K47" s="7"/>
      <c r="L47" s="7"/>
      <c r="M47" s="7"/>
      <c r="N47" s="7"/>
      <c r="O47" s="11"/>
      <c r="P47" s="11"/>
      <c r="Q47" s="11"/>
      <c r="R47" s="11"/>
      <c r="S47" s="11"/>
      <c r="U47">
        <f t="shared" si="0"/>
        <v>0</v>
      </c>
    </row>
    <row r="48" spans="1:21">
      <c r="A48" s="2" t="str">
        <f>K48&amp;MID(L:L,15,4)</f>
        <v/>
      </c>
      <c r="B48" s="7"/>
      <c r="C48" s="7"/>
      <c r="D48" s="7"/>
      <c r="E48" s="7"/>
      <c r="F48" s="7"/>
      <c r="G48" s="7"/>
      <c r="H48" s="7"/>
      <c r="I48" s="7"/>
      <c r="J48" s="7"/>
      <c r="K48" s="7"/>
      <c r="L48" s="7"/>
      <c r="M48" s="7"/>
      <c r="N48" s="7"/>
      <c r="O48" s="11"/>
      <c r="P48" s="11"/>
      <c r="Q48" s="11"/>
      <c r="R48" s="11"/>
      <c r="S48" s="11"/>
      <c r="U48">
        <f t="shared" si="0"/>
        <v>0</v>
      </c>
    </row>
    <row r="49" spans="1:21">
      <c r="A49" s="2" t="str">
        <f>K49&amp;MID(L:L,15,4)</f>
        <v/>
      </c>
      <c r="B49" s="7"/>
      <c r="C49" s="7"/>
      <c r="D49" s="7"/>
      <c r="E49" s="7"/>
      <c r="F49" s="7"/>
      <c r="G49" s="7"/>
      <c r="H49" s="7"/>
      <c r="I49" s="7"/>
      <c r="J49" s="7"/>
      <c r="K49" s="7"/>
      <c r="L49" s="7"/>
      <c r="M49" s="7"/>
      <c r="N49" s="7"/>
      <c r="O49" s="11"/>
      <c r="P49" s="11"/>
      <c r="Q49" s="11"/>
      <c r="R49" s="11"/>
      <c r="S49" s="11"/>
      <c r="U49">
        <f t="shared" si="0"/>
        <v>0</v>
      </c>
    </row>
    <row r="50" spans="1:21">
      <c r="A50" s="2" t="str">
        <f>K50&amp;MID(L:L,15,4)</f>
        <v/>
      </c>
      <c r="B50" s="7"/>
      <c r="C50" s="7"/>
      <c r="D50" s="7"/>
      <c r="E50" s="7"/>
      <c r="F50" s="7"/>
      <c r="G50" s="7"/>
      <c r="H50" s="7"/>
      <c r="I50" s="7"/>
      <c r="J50" s="7"/>
      <c r="K50" s="7"/>
      <c r="L50" s="7"/>
      <c r="M50" s="7"/>
      <c r="N50" s="7"/>
      <c r="O50" s="11"/>
      <c r="P50" s="11"/>
      <c r="Q50" s="11"/>
      <c r="R50" s="11"/>
      <c r="S50" s="11"/>
      <c r="U50">
        <f t="shared" si="0"/>
        <v>0</v>
      </c>
    </row>
    <row r="51" spans="1:21">
      <c r="A51" s="2" t="str">
        <f>K51&amp;MID(L:L,15,4)</f>
        <v/>
      </c>
      <c r="B51" s="7"/>
      <c r="C51" s="7"/>
      <c r="D51" s="7"/>
      <c r="E51" s="7"/>
      <c r="F51" s="7"/>
      <c r="G51" s="7"/>
      <c r="H51" s="7"/>
      <c r="I51" s="7"/>
      <c r="J51" s="7"/>
      <c r="K51" s="7"/>
      <c r="L51" s="7"/>
      <c r="M51" s="7"/>
      <c r="N51" s="7"/>
      <c r="O51" s="11"/>
      <c r="P51" s="11"/>
      <c r="Q51" s="11"/>
      <c r="R51" s="11"/>
      <c r="S51" s="11"/>
      <c r="U51">
        <f t="shared" si="0"/>
        <v>0</v>
      </c>
    </row>
    <row r="52" spans="1:21">
      <c r="A52" s="2" t="str">
        <f>K52&amp;MID(L:L,15,4)</f>
        <v/>
      </c>
      <c r="B52" s="7"/>
      <c r="C52" s="7"/>
      <c r="D52" s="7"/>
      <c r="E52" s="7"/>
      <c r="F52" s="7"/>
      <c r="G52" s="7"/>
      <c r="H52" s="7"/>
      <c r="I52" s="7"/>
      <c r="J52" s="7"/>
      <c r="K52" s="7"/>
      <c r="L52" s="7"/>
      <c r="M52" s="7"/>
      <c r="N52" s="7"/>
      <c r="O52" s="11"/>
      <c r="P52" s="11"/>
      <c r="Q52" s="11"/>
      <c r="R52" s="11"/>
      <c r="S52" s="11"/>
      <c r="U52">
        <f t="shared" si="0"/>
        <v>0</v>
      </c>
    </row>
    <row r="53" spans="1:21">
      <c r="A53" s="2" t="str">
        <f>K53&amp;MID(L:L,15,4)</f>
        <v/>
      </c>
      <c r="B53" s="7"/>
      <c r="C53" s="7"/>
      <c r="D53" s="7"/>
      <c r="E53" s="7"/>
      <c r="F53" s="7"/>
      <c r="G53" s="7"/>
      <c r="H53" s="7"/>
      <c r="I53" s="7"/>
      <c r="J53" s="7"/>
      <c r="K53" s="7"/>
      <c r="L53" s="7"/>
      <c r="M53" s="7"/>
      <c r="N53" s="7"/>
      <c r="O53" s="11"/>
      <c r="P53" s="11"/>
      <c r="Q53" s="11"/>
      <c r="R53" s="11"/>
      <c r="S53" s="11"/>
      <c r="U53">
        <f t="shared" si="0"/>
        <v>0</v>
      </c>
    </row>
    <row r="54" spans="1:21">
      <c r="A54" s="2" t="str">
        <f>K54&amp;MID(L:L,15,4)</f>
        <v/>
      </c>
      <c r="B54" s="7"/>
      <c r="C54" s="7"/>
      <c r="D54" s="7"/>
      <c r="E54" s="7"/>
      <c r="F54" s="7"/>
      <c r="G54" s="7"/>
      <c r="H54" s="7"/>
      <c r="I54" s="7"/>
      <c r="J54" s="7"/>
      <c r="K54" s="7"/>
      <c r="L54" s="7"/>
      <c r="M54" s="7"/>
      <c r="N54" s="7"/>
      <c r="O54" s="11"/>
      <c r="P54" s="11"/>
      <c r="Q54" s="11"/>
      <c r="R54" s="11"/>
      <c r="S54" s="11"/>
      <c r="U54">
        <f t="shared" si="0"/>
        <v>0</v>
      </c>
    </row>
    <row r="55" spans="1:21">
      <c r="A55" s="2" t="str">
        <f>K55&amp;MID(L:L,15,4)</f>
        <v/>
      </c>
      <c r="B55" s="7"/>
      <c r="C55" s="7"/>
      <c r="D55" s="7"/>
      <c r="E55" s="7"/>
      <c r="F55" s="7"/>
      <c r="G55" s="7"/>
      <c r="H55" s="7"/>
      <c r="I55" s="7"/>
      <c r="J55" s="7"/>
      <c r="K55" s="7"/>
      <c r="L55" s="7"/>
      <c r="M55" s="7"/>
      <c r="N55" s="7"/>
      <c r="O55" s="11"/>
      <c r="P55" s="11"/>
      <c r="Q55" s="11"/>
      <c r="R55" s="11"/>
      <c r="S55" s="11"/>
      <c r="U55">
        <f t="shared" si="0"/>
        <v>0</v>
      </c>
    </row>
    <row r="56" spans="1:21">
      <c r="A56" s="2" t="str">
        <f>K56&amp;MID(L:L,15,4)</f>
        <v/>
      </c>
      <c r="B56" s="7"/>
      <c r="C56" s="7"/>
      <c r="D56" s="7"/>
      <c r="E56" s="7"/>
      <c r="F56" s="7"/>
      <c r="G56" s="7"/>
      <c r="H56" s="7"/>
      <c r="I56" s="7"/>
      <c r="J56" s="7"/>
      <c r="K56" s="7"/>
      <c r="L56" s="7"/>
      <c r="M56" s="7"/>
      <c r="N56" s="7"/>
      <c r="O56" s="11"/>
      <c r="P56" s="11"/>
      <c r="Q56" s="11"/>
      <c r="R56" s="11"/>
      <c r="S56" s="11"/>
      <c r="U56">
        <f t="shared" si="0"/>
        <v>0</v>
      </c>
    </row>
    <row r="57" spans="1:21">
      <c r="A57" s="2" t="str">
        <f>K57&amp;MID(L:L,15,4)</f>
        <v/>
      </c>
      <c r="B57" s="7"/>
      <c r="C57" s="7"/>
      <c r="D57" s="7"/>
      <c r="E57" s="7"/>
      <c r="F57" s="7"/>
      <c r="G57" s="7"/>
      <c r="H57" s="7"/>
      <c r="I57" s="7"/>
      <c r="J57" s="7"/>
      <c r="K57" s="7"/>
      <c r="L57" s="7"/>
      <c r="M57" s="7"/>
      <c r="N57" s="7"/>
      <c r="O57" s="11"/>
      <c r="P57" s="11"/>
      <c r="Q57" s="11"/>
      <c r="R57" s="11"/>
      <c r="S57" s="11"/>
      <c r="U57">
        <f t="shared" si="0"/>
        <v>0</v>
      </c>
    </row>
    <row r="58" spans="1:21">
      <c r="A58" s="2" t="str">
        <f>K58&amp;MID(L:L,15,4)</f>
        <v/>
      </c>
      <c r="B58" s="7"/>
      <c r="C58" s="7"/>
      <c r="D58" s="7"/>
      <c r="E58" s="7"/>
      <c r="F58" s="7"/>
      <c r="G58" s="7"/>
      <c r="H58" s="7"/>
      <c r="I58" s="7"/>
      <c r="J58" s="7"/>
      <c r="K58" s="7"/>
      <c r="L58" s="7"/>
      <c r="M58" s="7"/>
      <c r="N58" s="7"/>
      <c r="O58" s="11"/>
      <c r="P58" s="11"/>
      <c r="Q58" s="11"/>
      <c r="R58" s="11"/>
      <c r="S58" s="11"/>
      <c r="U58">
        <f t="shared" si="0"/>
        <v>0</v>
      </c>
    </row>
    <row r="59" spans="1:21">
      <c r="A59" s="2" t="str">
        <f>K59&amp;MID(L:L,15,4)</f>
        <v/>
      </c>
      <c r="B59" s="7"/>
      <c r="C59" s="7"/>
      <c r="D59" s="7"/>
      <c r="E59" s="7"/>
      <c r="F59" s="7"/>
      <c r="G59" s="7"/>
      <c r="H59" s="7"/>
      <c r="I59" s="7"/>
      <c r="J59" s="7"/>
      <c r="K59" s="7"/>
      <c r="L59" s="7"/>
      <c r="M59" s="7"/>
      <c r="N59" s="7"/>
      <c r="O59" s="11"/>
      <c r="P59" s="11"/>
      <c r="Q59" s="11"/>
      <c r="R59" s="11"/>
      <c r="S59" s="11"/>
      <c r="U59">
        <f t="shared" si="0"/>
        <v>0</v>
      </c>
    </row>
    <row r="60" spans="1:21">
      <c r="A60" s="2" t="str">
        <f>K60&amp;MID(L:L,15,4)</f>
        <v/>
      </c>
      <c r="B60" s="7"/>
      <c r="C60" s="7"/>
      <c r="D60" s="7"/>
      <c r="E60" s="7"/>
      <c r="F60" s="7"/>
      <c r="G60" s="7"/>
      <c r="H60" s="7"/>
      <c r="I60" s="7"/>
      <c r="J60" s="7"/>
      <c r="K60" s="7"/>
      <c r="L60" s="7"/>
      <c r="M60" s="7"/>
      <c r="N60" s="7"/>
      <c r="O60" s="11"/>
      <c r="P60" s="11"/>
      <c r="Q60" s="11"/>
      <c r="R60" s="11"/>
      <c r="S60" s="11"/>
      <c r="U60">
        <f t="shared" si="0"/>
        <v>0</v>
      </c>
    </row>
    <row r="61" spans="1:21">
      <c r="A61" s="2" t="str">
        <f>K61&amp;MID(L:L,15,4)</f>
        <v/>
      </c>
      <c r="B61" s="7"/>
      <c r="C61" s="7"/>
      <c r="D61" s="7"/>
      <c r="E61" s="7"/>
      <c r="F61" s="7"/>
      <c r="G61" s="7"/>
      <c r="H61" s="7"/>
      <c r="I61" s="7"/>
      <c r="J61" s="7"/>
      <c r="K61" s="7"/>
      <c r="L61" s="7"/>
      <c r="M61" s="7"/>
      <c r="N61" s="7"/>
      <c r="O61" s="11"/>
      <c r="P61" s="11"/>
      <c r="Q61" s="11"/>
      <c r="R61" s="11"/>
      <c r="S61" s="11"/>
      <c r="U61">
        <f t="shared" si="0"/>
        <v>0</v>
      </c>
    </row>
    <row r="62" spans="1:21">
      <c r="A62" s="2" t="str">
        <f>K62&amp;MID(L:L,15,4)</f>
        <v/>
      </c>
      <c r="B62" s="7"/>
      <c r="C62" s="7"/>
      <c r="D62" s="7"/>
      <c r="E62" s="7"/>
      <c r="F62" s="7"/>
      <c r="G62" s="7"/>
      <c r="H62" s="7"/>
      <c r="I62" s="7"/>
      <c r="J62" s="7"/>
      <c r="K62" s="7"/>
      <c r="L62" s="7"/>
      <c r="M62" s="7"/>
      <c r="N62" s="7"/>
      <c r="O62" s="11"/>
      <c r="P62" s="11"/>
      <c r="Q62" s="11"/>
      <c r="R62" s="11"/>
      <c r="S62" s="11"/>
      <c r="U62">
        <f t="shared" si="0"/>
        <v>0</v>
      </c>
    </row>
    <row r="63" spans="1:21">
      <c r="A63" s="2" t="str">
        <f>K63&amp;MID(L:L,15,4)</f>
        <v/>
      </c>
      <c r="B63" s="7"/>
      <c r="C63" s="7"/>
      <c r="D63" s="7"/>
      <c r="E63" s="7"/>
      <c r="F63" s="7"/>
      <c r="G63" s="7"/>
      <c r="H63" s="7"/>
      <c r="I63" s="7"/>
      <c r="J63" s="7"/>
      <c r="K63" s="7"/>
      <c r="L63" s="7"/>
      <c r="M63" s="7"/>
      <c r="N63" s="7"/>
      <c r="O63" s="11"/>
      <c r="P63" s="11"/>
      <c r="Q63" s="11"/>
      <c r="R63" s="11"/>
      <c r="S63" s="11"/>
      <c r="U63">
        <f t="shared" si="0"/>
        <v>0</v>
      </c>
    </row>
    <row r="64" spans="1:21">
      <c r="A64" s="2" t="str">
        <f>K64&amp;MID(L:L,15,4)</f>
        <v/>
      </c>
      <c r="B64" s="7"/>
      <c r="C64" s="7"/>
      <c r="D64" s="7"/>
      <c r="E64" s="7"/>
      <c r="F64" s="7"/>
      <c r="G64" s="7"/>
      <c r="H64" s="7"/>
      <c r="I64" s="7"/>
      <c r="J64" s="7"/>
      <c r="K64" s="7"/>
      <c r="L64" s="7"/>
      <c r="M64" s="7"/>
      <c r="N64" s="7"/>
      <c r="O64" s="11"/>
      <c r="P64" s="11"/>
      <c r="Q64" s="11"/>
      <c r="R64" s="11"/>
      <c r="S64" s="11"/>
      <c r="U64">
        <f t="shared" si="0"/>
        <v>0</v>
      </c>
    </row>
    <row r="65" spans="1:21">
      <c r="A65" s="2" t="str">
        <f>K65&amp;MID(L:L,15,4)</f>
        <v/>
      </c>
      <c r="B65" s="7"/>
      <c r="C65" s="7"/>
      <c r="D65" s="7"/>
      <c r="E65" s="7"/>
      <c r="F65" s="7"/>
      <c r="G65" s="7"/>
      <c r="H65" s="7"/>
      <c r="I65" s="7"/>
      <c r="J65" s="7"/>
      <c r="K65" s="7"/>
      <c r="L65" s="7"/>
      <c r="M65" s="7"/>
      <c r="N65" s="7"/>
      <c r="O65" s="11"/>
      <c r="P65" s="11"/>
      <c r="Q65" s="11"/>
      <c r="R65" s="11"/>
      <c r="S65" s="11"/>
      <c r="U65">
        <f t="shared" si="0"/>
        <v>0</v>
      </c>
    </row>
    <row r="66" spans="1:21">
      <c r="A66" s="2" t="str">
        <f>K66&amp;MID(L:L,15,4)</f>
        <v/>
      </c>
      <c r="B66" s="7"/>
      <c r="C66" s="7"/>
      <c r="D66" s="7"/>
      <c r="E66" s="7"/>
      <c r="F66" s="7"/>
      <c r="G66" s="7"/>
      <c r="H66" s="7"/>
      <c r="I66" s="7"/>
      <c r="J66" s="7"/>
      <c r="K66" s="7"/>
      <c r="L66" s="7"/>
      <c r="M66" s="7"/>
      <c r="N66" s="7"/>
      <c r="O66" s="11"/>
      <c r="P66" s="11"/>
      <c r="Q66" s="11"/>
      <c r="R66" s="11"/>
      <c r="S66" s="11"/>
      <c r="U66">
        <f t="shared" si="0"/>
        <v>0</v>
      </c>
    </row>
    <row r="67" spans="1:21">
      <c r="A67" s="2" t="str">
        <f>K67&amp;MID(L:L,15,4)</f>
        <v/>
      </c>
      <c r="B67" s="7"/>
      <c r="C67" s="7"/>
      <c r="D67" s="7"/>
      <c r="E67" s="7"/>
      <c r="F67" s="7"/>
      <c r="G67" s="7"/>
      <c r="H67" s="7"/>
      <c r="I67" s="7"/>
      <c r="J67" s="7"/>
      <c r="K67" s="7"/>
      <c r="L67" s="7"/>
      <c r="M67" s="7"/>
      <c r="N67" s="7"/>
      <c r="O67" s="11"/>
      <c r="P67" s="11"/>
      <c r="Q67" s="11"/>
      <c r="R67" s="11"/>
      <c r="S67" s="11"/>
      <c r="U67">
        <f t="shared" ref="U67:U130" si="1">S67</f>
        <v>0</v>
      </c>
    </row>
    <row r="68" spans="1:21">
      <c r="A68" s="2" t="str">
        <f>K68&amp;MID(L:L,15,4)</f>
        <v/>
      </c>
      <c r="B68" s="7"/>
      <c r="C68" s="7"/>
      <c r="D68" s="7"/>
      <c r="E68" s="7"/>
      <c r="F68" s="7"/>
      <c r="G68" s="7"/>
      <c r="H68" s="7"/>
      <c r="I68" s="7"/>
      <c r="J68" s="7"/>
      <c r="K68" s="7"/>
      <c r="L68" s="7"/>
      <c r="M68" s="7"/>
      <c r="N68" s="7"/>
      <c r="O68" s="11"/>
      <c r="P68" s="11"/>
      <c r="Q68" s="11"/>
      <c r="R68" s="11"/>
      <c r="S68" s="11"/>
      <c r="U68">
        <f t="shared" si="1"/>
        <v>0</v>
      </c>
    </row>
    <row r="69" spans="1:21">
      <c r="A69" s="2" t="str">
        <f>K69&amp;MID(L:L,15,4)</f>
        <v/>
      </c>
      <c r="B69" s="7"/>
      <c r="C69" s="7"/>
      <c r="D69" s="7"/>
      <c r="E69" s="7"/>
      <c r="F69" s="7"/>
      <c r="G69" s="7"/>
      <c r="H69" s="7"/>
      <c r="I69" s="7"/>
      <c r="J69" s="7"/>
      <c r="K69" s="7"/>
      <c r="L69" s="7"/>
      <c r="M69" s="7"/>
      <c r="N69" s="7"/>
      <c r="O69" s="11"/>
      <c r="P69" s="11"/>
      <c r="Q69" s="11"/>
      <c r="R69" s="11"/>
      <c r="S69" s="11"/>
      <c r="U69">
        <f t="shared" si="1"/>
        <v>0</v>
      </c>
    </row>
    <row r="70" spans="1:21">
      <c r="A70" s="2" t="str">
        <f>K70&amp;MID(L:L,15,4)</f>
        <v/>
      </c>
      <c r="B70" s="7"/>
      <c r="C70" s="7"/>
      <c r="D70" s="7"/>
      <c r="E70" s="7"/>
      <c r="F70" s="7"/>
      <c r="G70" s="7"/>
      <c r="H70" s="7"/>
      <c r="I70" s="7"/>
      <c r="J70" s="7"/>
      <c r="K70" s="7"/>
      <c r="L70" s="7"/>
      <c r="M70" s="7"/>
      <c r="N70" s="7"/>
      <c r="O70" s="11"/>
      <c r="P70" s="11"/>
      <c r="Q70" s="11"/>
      <c r="R70" s="11"/>
      <c r="S70" s="11"/>
      <c r="U70">
        <f t="shared" si="1"/>
        <v>0</v>
      </c>
    </row>
    <row r="71" spans="1:21">
      <c r="A71" s="2" t="str">
        <f>K71&amp;MID(L:L,15,4)</f>
        <v/>
      </c>
      <c r="B71" s="7"/>
      <c r="C71" s="7"/>
      <c r="D71" s="7"/>
      <c r="E71" s="7"/>
      <c r="F71" s="7"/>
      <c r="G71" s="7"/>
      <c r="H71" s="7"/>
      <c r="I71" s="7"/>
      <c r="J71" s="7"/>
      <c r="K71" s="7"/>
      <c r="L71" s="7"/>
      <c r="M71" s="7"/>
      <c r="N71" s="7"/>
      <c r="O71" s="11"/>
      <c r="P71" s="11"/>
      <c r="Q71" s="11"/>
      <c r="R71" s="11"/>
      <c r="S71" s="11"/>
      <c r="U71">
        <f t="shared" si="1"/>
        <v>0</v>
      </c>
    </row>
    <row r="72" spans="1:21">
      <c r="A72" s="2" t="str">
        <f>K72&amp;MID(L:L,15,4)</f>
        <v/>
      </c>
      <c r="B72" s="7"/>
      <c r="C72" s="7"/>
      <c r="D72" s="7"/>
      <c r="E72" s="7"/>
      <c r="F72" s="7"/>
      <c r="G72" s="7"/>
      <c r="H72" s="7"/>
      <c r="I72" s="7"/>
      <c r="J72" s="7"/>
      <c r="K72" s="7"/>
      <c r="L72" s="7"/>
      <c r="M72" s="7"/>
      <c r="N72" s="7"/>
      <c r="O72" s="11"/>
      <c r="P72" s="11"/>
      <c r="Q72" s="11"/>
      <c r="R72" s="11"/>
      <c r="S72" s="11"/>
      <c r="U72">
        <f t="shared" si="1"/>
        <v>0</v>
      </c>
    </row>
    <row r="73" spans="1:21">
      <c r="A73" s="2" t="str">
        <f>K73&amp;MID(L:L,15,4)</f>
        <v/>
      </c>
      <c r="B73" s="7"/>
      <c r="C73" s="7"/>
      <c r="D73" s="7"/>
      <c r="E73" s="7"/>
      <c r="F73" s="7"/>
      <c r="G73" s="7"/>
      <c r="H73" s="7"/>
      <c r="I73" s="7"/>
      <c r="J73" s="7"/>
      <c r="K73" s="7"/>
      <c r="L73" s="7"/>
      <c r="M73" s="7"/>
      <c r="N73" s="7"/>
      <c r="O73" s="11"/>
      <c r="P73" s="11"/>
      <c r="Q73" s="11"/>
      <c r="R73" s="11"/>
      <c r="S73" s="11"/>
      <c r="U73">
        <f t="shared" si="1"/>
        <v>0</v>
      </c>
    </row>
    <row r="74" spans="1:21">
      <c r="A74" s="2" t="str">
        <f>K74&amp;MID(L:L,15,4)</f>
        <v/>
      </c>
      <c r="B74" s="7"/>
      <c r="C74" s="7"/>
      <c r="D74" s="7"/>
      <c r="E74" s="7"/>
      <c r="F74" s="7"/>
      <c r="G74" s="7"/>
      <c r="H74" s="7"/>
      <c r="I74" s="7"/>
      <c r="J74" s="7"/>
      <c r="K74" s="7"/>
      <c r="L74" s="7"/>
      <c r="M74" s="7"/>
      <c r="N74" s="7"/>
      <c r="O74" s="11"/>
      <c r="P74" s="11"/>
      <c r="Q74" s="11"/>
      <c r="R74" s="11"/>
      <c r="S74" s="11"/>
      <c r="U74">
        <f t="shared" si="1"/>
        <v>0</v>
      </c>
    </row>
    <row r="75" spans="1:21">
      <c r="A75" s="2" t="str">
        <f>K75&amp;MID(L:L,15,4)</f>
        <v/>
      </c>
      <c r="B75" s="7"/>
      <c r="C75" s="7"/>
      <c r="D75" s="7"/>
      <c r="E75" s="7"/>
      <c r="F75" s="7"/>
      <c r="G75" s="7"/>
      <c r="H75" s="7"/>
      <c r="I75" s="7"/>
      <c r="J75" s="7"/>
      <c r="K75" s="7"/>
      <c r="L75" s="7"/>
      <c r="M75" s="7"/>
      <c r="N75" s="7"/>
      <c r="O75" s="11"/>
      <c r="P75" s="11"/>
      <c r="Q75" s="11"/>
      <c r="R75" s="11"/>
      <c r="S75" s="11"/>
      <c r="U75">
        <f t="shared" si="1"/>
        <v>0</v>
      </c>
    </row>
    <row r="76" spans="1:21">
      <c r="A76" s="2" t="str">
        <f>K76&amp;MID(L:L,15,4)</f>
        <v/>
      </c>
      <c r="B76" s="7"/>
      <c r="C76" s="7"/>
      <c r="D76" s="7"/>
      <c r="E76" s="7"/>
      <c r="F76" s="7"/>
      <c r="G76" s="7"/>
      <c r="H76" s="7"/>
      <c r="I76" s="7"/>
      <c r="J76" s="7"/>
      <c r="K76" s="7"/>
      <c r="L76" s="7"/>
      <c r="M76" s="7"/>
      <c r="N76" s="7"/>
      <c r="O76" s="11"/>
      <c r="P76" s="11"/>
      <c r="Q76" s="11"/>
      <c r="R76" s="11"/>
      <c r="S76" s="11"/>
      <c r="U76">
        <f t="shared" si="1"/>
        <v>0</v>
      </c>
    </row>
    <row r="77" spans="1:21">
      <c r="A77" s="2" t="str">
        <f>K77&amp;MID(L:L,15,4)</f>
        <v/>
      </c>
      <c r="B77" s="7"/>
      <c r="C77" s="7"/>
      <c r="D77" s="7"/>
      <c r="E77" s="7"/>
      <c r="F77" s="7"/>
      <c r="G77" s="7"/>
      <c r="H77" s="7"/>
      <c r="I77" s="7"/>
      <c r="J77" s="7"/>
      <c r="K77" s="7"/>
      <c r="L77" s="7"/>
      <c r="M77" s="7"/>
      <c r="N77" s="7"/>
      <c r="O77" s="11"/>
      <c r="P77" s="11"/>
      <c r="Q77" s="11"/>
      <c r="R77" s="11"/>
      <c r="S77" s="11"/>
      <c r="U77">
        <f t="shared" si="1"/>
        <v>0</v>
      </c>
    </row>
    <row r="78" spans="1:21">
      <c r="A78" s="2" t="str">
        <f>K78&amp;MID(L:L,15,4)</f>
        <v/>
      </c>
      <c r="B78" s="7"/>
      <c r="C78" s="7"/>
      <c r="D78" s="7"/>
      <c r="E78" s="7"/>
      <c r="F78" s="7"/>
      <c r="G78" s="7"/>
      <c r="H78" s="7"/>
      <c r="I78" s="7"/>
      <c r="J78" s="7"/>
      <c r="K78" s="7"/>
      <c r="L78" s="7"/>
      <c r="M78" s="7"/>
      <c r="N78" s="7"/>
      <c r="O78" s="11"/>
      <c r="P78" s="11"/>
      <c r="Q78" s="11"/>
      <c r="R78" s="11"/>
      <c r="S78" s="11"/>
      <c r="U78">
        <f t="shared" si="1"/>
        <v>0</v>
      </c>
    </row>
    <row r="79" spans="1:21">
      <c r="A79" s="2" t="str">
        <f>K79&amp;MID(L:L,15,4)</f>
        <v/>
      </c>
      <c r="B79" s="7"/>
      <c r="C79" s="7"/>
      <c r="D79" s="7"/>
      <c r="E79" s="7"/>
      <c r="F79" s="7"/>
      <c r="G79" s="7"/>
      <c r="H79" s="7"/>
      <c r="I79" s="7"/>
      <c r="J79" s="7"/>
      <c r="K79" s="7"/>
      <c r="L79" s="7"/>
      <c r="M79" s="7"/>
      <c r="N79" s="7"/>
      <c r="O79" s="11"/>
      <c r="P79" s="11"/>
      <c r="Q79" s="11"/>
      <c r="R79" s="11"/>
      <c r="S79" s="11"/>
      <c r="U79">
        <f t="shared" si="1"/>
        <v>0</v>
      </c>
    </row>
    <row r="80" spans="1:21">
      <c r="A80" s="2" t="str">
        <f>K80&amp;MID(L:L,15,4)</f>
        <v/>
      </c>
      <c r="B80" s="7"/>
      <c r="C80" s="7"/>
      <c r="D80" s="7"/>
      <c r="E80" s="7"/>
      <c r="F80" s="7"/>
      <c r="G80" s="7"/>
      <c r="H80" s="7"/>
      <c r="I80" s="7"/>
      <c r="J80" s="7"/>
      <c r="K80" s="7"/>
      <c r="L80" s="7"/>
      <c r="M80" s="7"/>
      <c r="N80" s="7"/>
      <c r="O80" s="11"/>
      <c r="P80" s="11"/>
      <c r="Q80" s="11"/>
      <c r="R80" s="11"/>
      <c r="S80" s="11"/>
      <c r="U80">
        <f t="shared" si="1"/>
        <v>0</v>
      </c>
    </row>
    <row r="81" spans="1:21">
      <c r="A81" s="2" t="str">
        <f>K81&amp;MID(L:L,15,4)</f>
        <v/>
      </c>
      <c r="B81" s="7"/>
      <c r="C81" s="7"/>
      <c r="D81" s="7"/>
      <c r="E81" s="7"/>
      <c r="F81" s="7"/>
      <c r="G81" s="7"/>
      <c r="H81" s="7"/>
      <c r="I81" s="7"/>
      <c r="J81" s="7"/>
      <c r="K81" s="7"/>
      <c r="L81" s="7"/>
      <c r="M81" s="7"/>
      <c r="N81" s="7"/>
      <c r="O81" s="11"/>
      <c r="P81" s="11"/>
      <c r="Q81" s="11"/>
      <c r="R81" s="11"/>
      <c r="S81" s="11"/>
      <c r="U81">
        <f t="shared" si="1"/>
        <v>0</v>
      </c>
    </row>
    <row r="82" spans="1:21">
      <c r="A82" s="2" t="str">
        <f>K82&amp;MID(L:L,15,4)</f>
        <v/>
      </c>
      <c r="B82" s="7"/>
      <c r="C82" s="7"/>
      <c r="D82" s="7"/>
      <c r="E82" s="7"/>
      <c r="F82" s="7"/>
      <c r="G82" s="7"/>
      <c r="H82" s="7"/>
      <c r="I82" s="7"/>
      <c r="J82" s="7"/>
      <c r="K82" s="7"/>
      <c r="L82" s="7"/>
      <c r="M82" s="7"/>
      <c r="N82" s="7"/>
      <c r="O82" s="11"/>
      <c r="P82" s="11"/>
      <c r="Q82" s="11"/>
      <c r="R82" s="11"/>
      <c r="S82" s="11"/>
      <c r="U82">
        <f t="shared" si="1"/>
        <v>0</v>
      </c>
    </row>
    <row r="83" spans="1:21">
      <c r="A83" s="2" t="str">
        <f>K83&amp;MID(L:L,15,4)</f>
        <v/>
      </c>
      <c r="B83" s="7"/>
      <c r="C83" s="7"/>
      <c r="D83" s="7"/>
      <c r="E83" s="7"/>
      <c r="F83" s="7"/>
      <c r="G83" s="7"/>
      <c r="H83" s="7"/>
      <c r="I83" s="7"/>
      <c r="J83" s="7"/>
      <c r="K83" s="7"/>
      <c r="L83" s="7"/>
      <c r="M83" s="7"/>
      <c r="N83" s="7"/>
      <c r="O83" s="11"/>
      <c r="P83" s="11"/>
      <c r="Q83" s="11"/>
      <c r="R83" s="11"/>
      <c r="S83" s="11"/>
      <c r="U83">
        <f t="shared" si="1"/>
        <v>0</v>
      </c>
    </row>
    <row r="84" spans="1:21">
      <c r="A84" s="2" t="str">
        <f>K84&amp;MID(L:L,15,4)</f>
        <v/>
      </c>
      <c r="B84" s="7"/>
      <c r="C84" s="7"/>
      <c r="D84" s="7"/>
      <c r="E84" s="7"/>
      <c r="F84" s="7"/>
      <c r="G84" s="7"/>
      <c r="H84" s="7"/>
      <c r="I84" s="7"/>
      <c r="J84" s="7"/>
      <c r="K84" s="7"/>
      <c r="L84" s="7"/>
      <c r="M84" s="7"/>
      <c r="N84" s="7"/>
      <c r="O84" s="11"/>
      <c r="P84" s="11"/>
      <c r="Q84" s="11"/>
      <c r="R84" s="11"/>
      <c r="S84" s="11"/>
      <c r="U84">
        <f t="shared" si="1"/>
        <v>0</v>
      </c>
    </row>
    <row r="85" spans="1:21">
      <c r="A85" s="2" t="str">
        <f>K85&amp;MID(L:L,15,4)</f>
        <v/>
      </c>
      <c r="B85" s="7"/>
      <c r="C85" s="7"/>
      <c r="D85" s="7"/>
      <c r="E85" s="7"/>
      <c r="F85" s="7"/>
      <c r="G85" s="7"/>
      <c r="H85" s="7"/>
      <c r="I85" s="7"/>
      <c r="J85" s="7"/>
      <c r="K85" s="7"/>
      <c r="L85" s="7"/>
      <c r="M85" s="7"/>
      <c r="N85" s="7"/>
      <c r="O85" s="11"/>
      <c r="P85" s="11"/>
      <c r="Q85" s="11"/>
      <c r="R85" s="11"/>
      <c r="S85" s="11"/>
      <c r="U85">
        <f t="shared" si="1"/>
        <v>0</v>
      </c>
    </row>
    <row r="86" spans="1:21">
      <c r="A86" s="2" t="str">
        <f>K86&amp;MID(L:L,15,4)</f>
        <v/>
      </c>
      <c r="B86" s="7"/>
      <c r="C86" s="7"/>
      <c r="D86" s="7"/>
      <c r="E86" s="7"/>
      <c r="F86" s="7"/>
      <c r="G86" s="7"/>
      <c r="H86" s="7"/>
      <c r="I86" s="7"/>
      <c r="J86" s="7"/>
      <c r="K86" s="7"/>
      <c r="L86" s="7"/>
      <c r="M86" s="7"/>
      <c r="N86" s="7"/>
      <c r="O86" s="11"/>
      <c r="P86" s="11"/>
      <c r="Q86" s="11"/>
      <c r="R86" s="11"/>
      <c r="S86" s="11"/>
      <c r="U86">
        <f t="shared" si="1"/>
        <v>0</v>
      </c>
    </row>
    <row r="87" spans="1:21">
      <c r="A87" s="2" t="str">
        <f>K87&amp;MID(L:L,15,4)</f>
        <v/>
      </c>
      <c r="B87" s="7"/>
      <c r="C87" s="7"/>
      <c r="D87" s="7"/>
      <c r="E87" s="7"/>
      <c r="F87" s="7"/>
      <c r="G87" s="7"/>
      <c r="H87" s="7"/>
      <c r="I87" s="7"/>
      <c r="J87" s="7"/>
      <c r="K87" s="7"/>
      <c r="L87" s="7"/>
      <c r="M87" s="7"/>
      <c r="N87" s="7"/>
      <c r="O87" s="11"/>
      <c r="P87" s="11"/>
      <c r="Q87" s="11"/>
      <c r="R87" s="11"/>
      <c r="S87" s="11"/>
      <c r="U87">
        <f t="shared" si="1"/>
        <v>0</v>
      </c>
    </row>
    <row r="88" spans="1:21">
      <c r="A88" s="2" t="str">
        <f>K88&amp;MID(L:L,15,4)</f>
        <v/>
      </c>
      <c r="B88" s="7"/>
      <c r="C88" s="7"/>
      <c r="D88" s="7"/>
      <c r="E88" s="7"/>
      <c r="F88" s="7"/>
      <c r="G88" s="7"/>
      <c r="H88" s="7"/>
      <c r="I88" s="7"/>
      <c r="J88" s="7"/>
      <c r="K88" s="7"/>
      <c r="L88" s="7"/>
      <c r="M88" s="7"/>
      <c r="N88" s="7"/>
      <c r="O88" s="11"/>
      <c r="P88" s="11"/>
      <c r="Q88" s="11"/>
      <c r="R88" s="11"/>
      <c r="S88" s="11"/>
      <c r="U88">
        <f t="shared" si="1"/>
        <v>0</v>
      </c>
    </row>
    <row r="89" spans="1:21">
      <c r="A89" s="2" t="str">
        <f>K89&amp;MID(L:L,15,4)</f>
        <v/>
      </c>
      <c r="B89" s="7"/>
      <c r="C89" s="7"/>
      <c r="D89" s="7"/>
      <c r="E89" s="7"/>
      <c r="F89" s="7"/>
      <c r="G89" s="7"/>
      <c r="H89" s="7"/>
      <c r="I89" s="7"/>
      <c r="J89" s="7"/>
      <c r="K89" s="7"/>
      <c r="L89" s="7"/>
      <c r="M89" s="7"/>
      <c r="N89" s="7"/>
      <c r="O89" s="11"/>
      <c r="P89" s="11"/>
      <c r="Q89" s="11"/>
      <c r="R89" s="11"/>
      <c r="S89" s="11"/>
      <c r="U89">
        <f t="shared" si="1"/>
        <v>0</v>
      </c>
    </row>
    <row r="90" spans="1:21">
      <c r="A90" s="2" t="str">
        <f>K90&amp;MID(L:L,15,4)</f>
        <v/>
      </c>
      <c r="B90" s="7"/>
      <c r="C90" s="7"/>
      <c r="D90" s="7"/>
      <c r="E90" s="7"/>
      <c r="F90" s="7"/>
      <c r="G90" s="7"/>
      <c r="H90" s="7"/>
      <c r="I90" s="7"/>
      <c r="J90" s="7"/>
      <c r="K90" s="7"/>
      <c r="L90" s="7"/>
      <c r="M90" s="7"/>
      <c r="N90" s="7"/>
      <c r="O90" s="11"/>
      <c r="P90" s="11"/>
      <c r="Q90" s="11"/>
      <c r="R90" s="11"/>
      <c r="S90" s="11"/>
      <c r="U90">
        <f t="shared" si="1"/>
        <v>0</v>
      </c>
    </row>
    <row r="91" spans="1:21">
      <c r="A91" s="2" t="str">
        <f>K91&amp;MID(L:L,15,4)</f>
        <v/>
      </c>
      <c r="B91" s="7"/>
      <c r="C91" s="7"/>
      <c r="D91" s="7"/>
      <c r="E91" s="7"/>
      <c r="F91" s="7"/>
      <c r="G91" s="7"/>
      <c r="H91" s="7"/>
      <c r="I91" s="7"/>
      <c r="J91" s="7"/>
      <c r="K91" s="7"/>
      <c r="L91" s="7"/>
      <c r="M91" s="7"/>
      <c r="N91" s="7"/>
      <c r="O91" s="11"/>
      <c r="P91" s="11"/>
      <c r="Q91" s="11"/>
      <c r="R91" s="11"/>
      <c r="S91" s="11"/>
      <c r="U91">
        <f t="shared" si="1"/>
        <v>0</v>
      </c>
    </row>
    <row r="92" spans="1:21">
      <c r="A92" s="2" t="str">
        <f>K92&amp;MID(L:L,15,4)</f>
        <v/>
      </c>
      <c r="B92" s="7"/>
      <c r="C92" s="7"/>
      <c r="D92" s="7"/>
      <c r="E92" s="7"/>
      <c r="F92" s="7"/>
      <c r="G92" s="7"/>
      <c r="H92" s="7"/>
      <c r="I92" s="7"/>
      <c r="J92" s="7"/>
      <c r="K92" s="7"/>
      <c r="L92" s="7"/>
      <c r="M92" s="7"/>
      <c r="N92" s="7"/>
      <c r="O92" s="11"/>
      <c r="P92" s="11"/>
      <c r="Q92" s="11"/>
      <c r="R92" s="11"/>
      <c r="S92" s="11"/>
      <c r="U92">
        <f t="shared" si="1"/>
        <v>0</v>
      </c>
    </row>
    <row r="93" spans="1:21">
      <c r="A93" s="2" t="str">
        <f>K93&amp;MID(L:L,15,4)</f>
        <v/>
      </c>
      <c r="B93" s="7"/>
      <c r="C93" s="7"/>
      <c r="D93" s="7"/>
      <c r="E93" s="7"/>
      <c r="F93" s="7"/>
      <c r="G93" s="7"/>
      <c r="H93" s="7"/>
      <c r="I93" s="7"/>
      <c r="J93" s="7"/>
      <c r="K93" s="7"/>
      <c r="L93" s="7"/>
      <c r="M93" s="7"/>
      <c r="N93" s="7"/>
      <c r="O93" s="11"/>
      <c r="P93" s="11"/>
      <c r="Q93" s="11"/>
      <c r="R93" s="11"/>
      <c r="S93" s="11"/>
      <c r="U93">
        <f t="shared" si="1"/>
        <v>0</v>
      </c>
    </row>
    <row r="94" spans="1:21">
      <c r="A94" s="2" t="str">
        <f>K94&amp;MID(L:L,15,4)</f>
        <v/>
      </c>
      <c r="B94" s="7"/>
      <c r="C94" s="7"/>
      <c r="D94" s="7"/>
      <c r="E94" s="7"/>
      <c r="F94" s="7"/>
      <c r="G94" s="7"/>
      <c r="H94" s="7"/>
      <c r="I94" s="7"/>
      <c r="J94" s="7"/>
      <c r="K94" s="7"/>
      <c r="L94" s="7"/>
      <c r="M94" s="7"/>
      <c r="N94" s="7"/>
      <c r="O94" s="11"/>
      <c r="P94" s="11"/>
      <c r="Q94" s="11"/>
      <c r="R94" s="11"/>
      <c r="S94" s="11"/>
      <c r="U94">
        <f t="shared" si="1"/>
        <v>0</v>
      </c>
    </row>
    <row r="95" spans="1:21">
      <c r="A95" s="2" t="str">
        <f>K95&amp;MID(L:L,15,4)</f>
        <v/>
      </c>
      <c r="B95" s="7"/>
      <c r="C95" s="7"/>
      <c r="D95" s="7"/>
      <c r="E95" s="7"/>
      <c r="F95" s="7"/>
      <c r="G95" s="7"/>
      <c r="H95" s="7"/>
      <c r="I95" s="7"/>
      <c r="J95" s="7"/>
      <c r="K95" s="7"/>
      <c r="L95" s="7"/>
      <c r="M95" s="7"/>
      <c r="N95" s="7"/>
      <c r="O95" s="11"/>
      <c r="P95" s="11"/>
      <c r="Q95" s="11"/>
      <c r="R95" s="11"/>
      <c r="S95" s="11"/>
      <c r="U95">
        <f t="shared" si="1"/>
        <v>0</v>
      </c>
    </row>
    <row r="96" spans="1:21">
      <c r="A96" s="2" t="str">
        <f>K96&amp;MID(L:L,15,4)</f>
        <v/>
      </c>
      <c r="B96" s="7"/>
      <c r="C96" s="7"/>
      <c r="D96" s="7"/>
      <c r="E96" s="7"/>
      <c r="F96" s="7"/>
      <c r="G96" s="7"/>
      <c r="H96" s="7"/>
      <c r="I96" s="7"/>
      <c r="J96" s="7"/>
      <c r="K96" s="7"/>
      <c r="L96" s="7"/>
      <c r="M96" s="7"/>
      <c r="N96" s="7"/>
      <c r="O96" s="11"/>
      <c r="P96" s="11"/>
      <c r="Q96" s="11"/>
      <c r="R96" s="11"/>
      <c r="S96" s="11"/>
      <c r="U96">
        <f t="shared" si="1"/>
        <v>0</v>
      </c>
    </row>
    <row r="97" spans="1:21">
      <c r="A97" s="2" t="str">
        <f>K97&amp;MID(L:L,15,4)</f>
        <v/>
      </c>
      <c r="B97" s="7"/>
      <c r="C97" s="7"/>
      <c r="D97" s="7"/>
      <c r="E97" s="7"/>
      <c r="F97" s="7"/>
      <c r="G97" s="7"/>
      <c r="H97" s="7"/>
      <c r="I97" s="7"/>
      <c r="J97" s="7"/>
      <c r="K97" s="7"/>
      <c r="L97" s="7"/>
      <c r="M97" s="7"/>
      <c r="N97" s="7"/>
      <c r="O97" s="11"/>
      <c r="P97" s="11"/>
      <c r="Q97" s="11"/>
      <c r="R97" s="11"/>
      <c r="S97" s="11"/>
      <c r="U97">
        <f t="shared" si="1"/>
        <v>0</v>
      </c>
    </row>
    <row r="98" spans="1:21">
      <c r="A98" s="2" t="str">
        <f>K98&amp;MID(L:L,15,4)</f>
        <v/>
      </c>
      <c r="B98" s="7"/>
      <c r="C98" s="7"/>
      <c r="D98" s="7"/>
      <c r="E98" s="7"/>
      <c r="F98" s="7"/>
      <c r="G98" s="7"/>
      <c r="H98" s="7"/>
      <c r="I98" s="7"/>
      <c r="J98" s="7"/>
      <c r="K98" s="7"/>
      <c r="L98" s="7"/>
      <c r="M98" s="7"/>
      <c r="N98" s="7"/>
      <c r="O98" s="11"/>
      <c r="P98" s="11"/>
      <c r="Q98" s="11"/>
      <c r="R98" s="11"/>
      <c r="S98" s="11"/>
      <c r="U98">
        <f t="shared" si="1"/>
        <v>0</v>
      </c>
    </row>
    <row r="99" spans="1:21">
      <c r="A99" s="2" t="str">
        <f>K99&amp;MID(L:L,15,4)</f>
        <v/>
      </c>
      <c r="B99" s="7"/>
      <c r="C99" s="7"/>
      <c r="D99" s="7"/>
      <c r="E99" s="7"/>
      <c r="F99" s="7"/>
      <c r="G99" s="7"/>
      <c r="H99" s="7"/>
      <c r="I99" s="7"/>
      <c r="J99" s="7"/>
      <c r="K99" s="7"/>
      <c r="L99" s="7"/>
      <c r="M99" s="7"/>
      <c r="N99" s="7"/>
      <c r="O99" s="11"/>
      <c r="P99" s="11"/>
      <c r="Q99" s="11"/>
      <c r="R99" s="11"/>
      <c r="S99" s="11"/>
      <c r="U99">
        <f t="shared" si="1"/>
        <v>0</v>
      </c>
    </row>
    <row r="100" spans="1:21">
      <c r="A100" s="2" t="str">
        <f>K100&amp;MID(L:L,15,4)</f>
        <v/>
      </c>
      <c r="B100" s="7"/>
      <c r="C100" s="7"/>
      <c r="D100" s="7"/>
      <c r="E100" s="7"/>
      <c r="F100" s="7"/>
      <c r="G100" s="7"/>
      <c r="H100" s="7"/>
      <c r="I100" s="7"/>
      <c r="J100" s="7"/>
      <c r="K100" s="7"/>
      <c r="L100" s="7"/>
      <c r="M100" s="7"/>
      <c r="N100" s="7"/>
      <c r="O100" s="11"/>
      <c r="P100" s="11"/>
      <c r="Q100" s="11"/>
      <c r="R100" s="11"/>
      <c r="S100" s="11"/>
      <c r="U100">
        <f t="shared" si="1"/>
        <v>0</v>
      </c>
    </row>
    <row r="101" spans="1:21">
      <c r="A101" s="2" t="str">
        <f>K101&amp;MID(L:L,15,4)</f>
        <v/>
      </c>
      <c r="B101" s="7"/>
      <c r="C101" s="7"/>
      <c r="D101" s="7"/>
      <c r="E101" s="7"/>
      <c r="F101" s="7"/>
      <c r="G101" s="7"/>
      <c r="H101" s="7"/>
      <c r="I101" s="7"/>
      <c r="J101" s="7"/>
      <c r="K101" s="7"/>
      <c r="L101" s="7"/>
      <c r="M101" s="7"/>
      <c r="N101" s="7"/>
      <c r="O101" s="11"/>
      <c r="P101" s="11"/>
      <c r="Q101" s="11"/>
      <c r="R101" s="11"/>
      <c r="S101" s="11"/>
      <c r="U101">
        <f t="shared" si="1"/>
        <v>0</v>
      </c>
    </row>
    <row r="102" spans="1:21">
      <c r="A102" s="2" t="str">
        <f>K102&amp;MID(L:L,15,4)</f>
        <v/>
      </c>
      <c r="B102" s="7"/>
      <c r="C102" s="7"/>
      <c r="D102" s="7"/>
      <c r="E102" s="7"/>
      <c r="F102" s="7"/>
      <c r="G102" s="7"/>
      <c r="H102" s="7"/>
      <c r="I102" s="7"/>
      <c r="J102" s="7"/>
      <c r="K102" s="7"/>
      <c r="L102" s="7"/>
      <c r="M102" s="7"/>
      <c r="N102" s="7"/>
      <c r="O102" s="11"/>
      <c r="P102" s="11"/>
      <c r="Q102" s="11"/>
      <c r="R102" s="11"/>
      <c r="S102" s="11"/>
      <c r="U102">
        <f t="shared" si="1"/>
        <v>0</v>
      </c>
    </row>
    <row r="103" spans="1:21">
      <c r="A103" s="2" t="str">
        <f>K103&amp;MID(L:L,15,4)</f>
        <v/>
      </c>
      <c r="B103" s="7"/>
      <c r="C103" s="7"/>
      <c r="D103" s="7"/>
      <c r="E103" s="7"/>
      <c r="F103" s="7"/>
      <c r="G103" s="7"/>
      <c r="H103" s="7"/>
      <c r="I103" s="7"/>
      <c r="J103" s="7"/>
      <c r="K103" s="7"/>
      <c r="L103" s="7"/>
      <c r="M103" s="7"/>
      <c r="N103" s="7"/>
      <c r="O103" s="11"/>
      <c r="P103" s="11"/>
      <c r="Q103" s="11"/>
      <c r="R103" s="11"/>
      <c r="S103" s="11"/>
      <c r="U103">
        <f t="shared" si="1"/>
        <v>0</v>
      </c>
    </row>
    <row r="104" spans="1:21">
      <c r="A104" s="2" t="str">
        <f>K104&amp;MID(L:L,15,4)</f>
        <v/>
      </c>
      <c r="B104" s="7"/>
      <c r="C104" s="7"/>
      <c r="D104" s="7"/>
      <c r="E104" s="7"/>
      <c r="F104" s="7"/>
      <c r="G104" s="7"/>
      <c r="H104" s="7"/>
      <c r="I104" s="7"/>
      <c r="J104" s="7"/>
      <c r="K104" s="7"/>
      <c r="L104" s="7"/>
      <c r="M104" s="7"/>
      <c r="N104" s="7"/>
      <c r="O104" s="11"/>
      <c r="P104" s="11"/>
      <c r="Q104" s="11"/>
      <c r="R104" s="11"/>
      <c r="S104" s="11"/>
      <c r="U104">
        <f t="shared" si="1"/>
        <v>0</v>
      </c>
    </row>
    <row r="105" spans="1:21">
      <c r="A105" s="2" t="str">
        <f>K105&amp;MID(L:L,15,4)</f>
        <v/>
      </c>
      <c r="B105" s="7"/>
      <c r="C105" s="7"/>
      <c r="D105" s="7"/>
      <c r="E105" s="7"/>
      <c r="F105" s="7"/>
      <c r="G105" s="7"/>
      <c r="H105" s="7"/>
      <c r="I105" s="7"/>
      <c r="J105" s="7"/>
      <c r="K105" s="7"/>
      <c r="L105" s="7"/>
      <c r="M105" s="7"/>
      <c r="N105" s="7"/>
      <c r="O105" s="11"/>
      <c r="P105" s="11"/>
      <c r="Q105" s="11"/>
      <c r="R105" s="11"/>
      <c r="S105" s="11"/>
      <c r="U105">
        <f t="shared" si="1"/>
        <v>0</v>
      </c>
    </row>
    <row r="106" spans="1:21">
      <c r="A106" s="2" t="str">
        <f>K106&amp;MID(L:L,15,4)</f>
        <v/>
      </c>
      <c r="B106" s="7"/>
      <c r="C106" s="7"/>
      <c r="D106" s="7"/>
      <c r="E106" s="7"/>
      <c r="F106" s="7"/>
      <c r="G106" s="7"/>
      <c r="H106" s="7"/>
      <c r="I106" s="7"/>
      <c r="J106" s="7"/>
      <c r="K106" s="7"/>
      <c r="L106" s="7"/>
      <c r="M106" s="7"/>
      <c r="N106" s="7"/>
      <c r="O106" s="11"/>
      <c r="P106" s="11"/>
      <c r="Q106" s="11"/>
      <c r="R106" s="11"/>
      <c r="S106" s="11"/>
      <c r="U106">
        <f t="shared" si="1"/>
        <v>0</v>
      </c>
    </row>
    <row r="107" spans="1:21">
      <c r="A107" s="2" t="str">
        <f>K107&amp;MID(L:L,15,4)</f>
        <v/>
      </c>
      <c r="B107" s="7"/>
      <c r="C107" s="7"/>
      <c r="D107" s="7"/>
      <c r="E107" s="7"/>
      <c r="F107" s="7"/>
      <c r="G107" s="7"/>
      <c r="H107" s="7"/>
      <c r="I107" s="7"/>
      <c r="J107" s="7"/>
      <c r="K107" s="7"/>
      <c r="L107" s="7"/>
      <c r="M107" s="7"/>
      <c r="N107" s="7"/>
      <c r="O107" s="11"/>
      <c r="P107" s="11"/>
      <c r="Q107" s="11"/>
      <c r="R107" s="11"/>
      <c r="S107" s="11"/>
      <c r="U107">
        <f t="shared" si="1"/>
        <v>0</v>
      </c>
    </row>
    <row r="108" spans="1:21">
      <c r="A108" s="2" t="str">
        <f>K108&amp;MID(L:L,15,4)</f>
        <v/>
      </c>
      <c r="B108" s="7"/>
      <c r="C108" s="7"/>
      <c r="D108" s="7"/>
      <c r="E108" s="7"/>
      <c r="F108" s="7"/>
      <c r="G108" s="7"/>
      <c r="H108" s="7"/>
      <c r="I108" s="7"/>
      <c r="J108" s="7"/>
      <c r="K108" s="7"/>
      <c r="L108" s="7"/>
      <c r="M108" s="7"/>
      <c r="N108" s="7"/>
      <c r="O108" s="11"/>
      <c r="P108" s="11"/>
      <c r="Q108" s="11"/>
      <c r="R108" s="11"/>
      <c r="S108" s="11"/>
      <c r="U108">
        <f t="shared" si="1"/>
        <v>0</v>
      </c>
    </row>
    <row r="109" spans="1:21">
      <c r="A109" s="2" t="str">
        <f>K109&amp;MID(L:L,15,4)</f>
        <v/>
      </c>
      <c r="B109" s="7"/>
      <c r="C109" s="7"/>
      <c r="D109" s="7"/>
      <c r="E109" s="7"/>
      <c r="F109" s="7"/>
      <c r="G109" s="7"/>
      <c r="H109" s="7"/>
      <c r="I109" s="7"/>
      <c r="J109" s="7"/>
      <c r="K109" s="7"/>
      <c r="L109" s="7"/>
      <c r="M109" s="7"/>
      <c r="N109" s="7"/>
      <c r="O109" s="11"/>
      <c r="P109" s="11"/>
      <c r="Q109" s="11"/>
      <c r="R109" s="11"/>
      <c r="S109" s="11"/>
      <c r="U109">
        <f t="shared" si="1"/>
        <v>0</v>
      </c>
    </row>
    <row r="110" spans="1:21">
      <c r="A110" s="2" t="str">
        <f>K110&amp;MID(L:L,15,4)</f>
        <v/>
      </c>
      <c r="B110" s="7"/>
      <c r="C110" s="7"/>
      <c r="D110" s="7"/>
      <c r="E110" s="7"/>
      <c r="F110" s="7"/>
      <c r="G110" s="7"/>
      <c r="H110" s="7"/>
      <c r="I110" s="7"/>
      <c r="J110" s="7"/>
      <c r="K110" s="7"/>
      <c r="L110" s="7"/>
      <c r="M110" s="7"/>
      <c r="N110" s="7"/>
      <c r="O110" s="11"/>
      <c r="P110" s="11"/>
      <c r="Q110" s="11"/>
      <c r="R110" s="11"/>
      <c r="S110" s="11"/>
      <c r="U110">
        <f t="shared" si="1"/>
        <v>0</v>
      </c>
    </row>
    <row r="111" spans="1:21">
      <c r="A111" s="2" t="str">
        <f>K111&amp;MID(L:L,15,4)</f>
        <v/>
      </c>
      <c r="B111" s="7"/>
      <c r="C111" s="7"/>
      <c r="D111" s="7"/>
      <c r="E111" s="7"/>
      <c r="F111" s="7"/>
      <c r="G111" s="7"/>
      <c r="H111" s="7"/>
      <c r="I111" s="7"/>
      <c r="J111" s="7"/>
      <c r="K111" s="7"/>
      <c r="L111" s="7"/>
      <c r="M111" s="7"/>
      <c r="N111" s="7"/>
      <c r="O111" s="11"/>
      <c r="P111" s="11"/>
      <c r="Q111" s="11"/>
      <c r="R111" s="11"/>
      <c r="S111" s="11"/>
      <c r="U111">
        <f t="shared" si="1"/>
        <v>0</v>
      </c>
    </row>
    <row r="112" spans="1:21">
      <c r="A112" s="2" t="str">
        <f>K112&amp;MID(L:L,15,4)</f>
        <v/>
      </c>
      <c r="B112" s="7"/>
      <c r="C112" s="7"/>
      <c r="D112" s="7"/>
      <c r="E112" s="7"/>
      <c r="F112" s="7"/>
      <c r="G112" s="7"/>
      <c r="H112" s="7"/>
      <c r="I112" s="7"/>
      <c r="J112" s="7"/>
      <c r="K112" s="7"/>
      <c r="L112" s="7"/>
      <c r="M112" s="7"/>
      <c r="N112" s="7"/>
      <c r="O112" s="11"/>
      <c r="P112" s="11"/>
      <c r="Q112" s="11"/>
      <c r="R112" s="11"/>
      <c r="S112" s="11"/>
      <c r="U112">
        <f t="shared" si="1"/>
        <v>0</v>
      </c>
    </row>
    <row r="113" spans="1:21">
      <c r="A113" s="2" t="str">
        <f>K113&amp;MID(L:L,15,4)</f>
        <v/>
      </c>
      <c r="B113" s="7"/>
      <c r="C113" s="7"/>
      <c r="D113" s="7"/>
      <c r="E113" s="7"/>
      <c r="F113" s="7"/>
      <c r="G113" s="7"/>
      <c r="H113" s="7"/>
      <c r="I113" s="7"/>
      <c r="J113" s="7"/>
      <c r="K113" s="7"/>
      <c r="L113" s="7"/>
      <c r="M113" s="7"/>
      <c r="N113" s="7"/>
      <c r="O113" s="11"/>
      <c r="P113" s="11"/>
      <c r="Q113" s="11"/>
      <c r="R113" s="11"/>
      <c r="S113" s="11"/>
      <c r="U113">
        <f t="shared" si="1"/>
        <v>0</v>
      </c>
    </row>
    <row r="114" spans="1:21">
      <c r="A114" s="2" t="str">
        <f>K114&amp;MID(L:L,15,4)</f>
        <v/>
      </c>
      <c r="B114" s="7"/>
      <c r="C114" s="7"/>
      <c r="D114" s="7"/>
      <c r="E114" s="7"/>
      <c r="F114" s="7"/>
      <c r="G114" s="7"/>
      <c r="H114" s="7"/>
      <c r="I114" s="7"/>
      <c r="J114" s="7"/>
      <c r="K114" s="7"/>
      <c r="L114" s="7"/>
      <c r="M114" s="7"/>
      <c r="N114" s="7"/>
      <c r="O114" s="11"/>
      <c r="P114" s="11"/>
      <c r="Q114" s="11"/>
      <c r="R114" s="11"/>
      <c r="S114" s="11"/>
      <c r="U114">
        <f t="shared" si="1"/>
        <v>0</v>
      </c>
    </row>
    <row r="115" spans="1:21">
      <c r="A115" s="2" t="str">
        <f>K115&amp;MID(L:L,15,4)</f>
        <v/>
      </c>
      <c r="B115" s="7"/>
      <c r="C115" s="7"/>
      <c r="D115" s="7"/>
      <c r="E115" s="7"/>
      <c r="F115" s="7"/>
      <c r="G115" s="7"/>
      <c r="H115" s="7"/>
      <c r="I115" s="7"/>
      <c r="J115" s="7"/>
      <c r="K115" s="7"/>
      <c r="L115" s="7"/>
      <c r="M115" s="7"/>
      <c r="N115" s="7"/>
      <c r="O115" s="11"/>
      <c r="P115" s="11"/>
      <c r="Q115" s="11"/>
      <c r="R115" s="11"/>
      <c r="S115" s="11"/>
      <c r="U115">
        <f t="shared" si="1"/>
        <v>0</v>
      </c>
    </row>
    <row r="116" spans="1:21">
      <c r="A116" s="2" t="str">
        <f>K116&amp;MID(L:L,15,4)</f>
        <v/>
      </c>
      <c r="B116" s="7"/>
      <c r="C116" s="7"/>
      <c r="D116" s="7"/>
      <c r="E116" s="7"/>
      <c r="F116" s="7"/>
      <c r="G116" s="7"/>
      <c r="H116" s="7"/>
      <c r="I116" s="7"/>
      <c r="J116" s="7"/>
      <c r="K116" s="7"/>
      <c r="L116" s="7"/>
      <c r="M116" s="7"/>
      <c r="N116" s="7"/>
      <c r="O116" s="11"/>
      <c r="P116" s="11"/>
      <c r="Q116" s="11"/>
      <c r="R116" s="11"/>
      <c r="S116" s="11"/>
      <c r="U116">
        <f t="shared" si="1"/>
        <v>0</v>
      </c>
    </row>
    <row r="117" spans="1:21">
      <c r="A117" s="2" t="str">
        <f>K117&amp;MID(L:L,15,4)</f>
        <v/>
      </c>
      <c r="B117" s="7"/>
      <c r="C117" s="7"/>
      <c r="D117" s="7"/>
      <c r="E117" s="7"/>
      <c r="F117" s="7"/>
      <c r="G117" s="7"/>
      <c r="H117" s="7"/>
      <c r="I117" s="7"/>
      <c r="J117" s="7"/>
      <c r="K117" s="7"/>
      <c r="L117" s="7"/>
      <c r="M117" s="7"/>
      <c r="N117" s="7"/>
      <c r="O117" s="11"/>
      <c r="P117" s="11"/>
      <c r="Q117" s="11"/>
      <c r="R117" s="11"/>
      <c r="S117" s="11"/>
      <c r="U117">
        <f t="shared" si="1"/>
        <v>0</v>
      </c>
    </row>
    <row r="118" spans="1:21">
      <c r="A118" s="2" t="str">
        <f>K118&amp;MID(L:L,15,4)</f>
        <v/>
      </c>
      <c r="B118" s="7"/>
      <c r="C118" s="7"/>
      <c r="D118" s="7"/>
      <c r="E118" s="7"/>
      <c r="F118" s="7"/>
      <c r="G118" s="7"/>
      <c r="H118" s="7"/>
      <c r="I118" s="7"/>
      <c r="J118" s="7"/>
      <c r="K118" s="7"/>
      <c r="L118" s="7"/>
      <c r="M118" s="7"/>
      <c r="N118" s="7"/>
      <c r="O118" s="11"/>
      <c r="P118" s="11"/>
      <c r="Q118" s="11"/>
      <c r="R118" s="11"/>
      <c r="S118" s="11"/>
      <c r="U118">
        <f t="shared" si="1"/>
        <v>0</v>
      </c>
    </row>
    <row r="119" spans="1:21">
      <c r="A119" s="2" t="str">
        <f>K119&amp;MID(L:L,15,4)</f>
        <v/>
      </c>
      <c r="B119" s="7"/>
      <c r="C119" s="7"/>
      <c r="D119" s="7"/>
      <c r="E119" s="7"/>
      <c r="F119" s="7"/>
      <c r="G119" s="7"/>
      <c r="H119" s="7"/>
      <c r="I119" s="7"/>
      <c r="J119" s="7"/>
      <c r="K119" s="7"/>
      <c r="L119" s="7"/>
      <c r="M119" s="7"/>
      <c r="N119" s="7"/>
      <c r="O119" s="11"/>
      <c r="P119" s="11"/>
      <c r="Q119" s="11"/>
      <c r="R119" s="11"/>
      <c r="S119" s="11"/>
      <c r="U119">
        <f t="shared" si="1"/>
        <v>0</v>
      </c>
    </row>
    <row r="120" spans="1:21">
      <c r="A120" s="2" t="str">
        <f>K120&amp;MID(L:L,15,4)</f>
        <v/>
      </c>
      <c r="B120" s="7"/>
      <c r="C120" s="7"/>
      <c r="D120" s="7"/>
      <c r="E120" s="7"/>
      <c r="F120" s="7"/>
      <c r="G120" s="7"/>
      <c r="H120" s="7"/>
      <c r="I120" s="7"/>
      <c r="J120" s="7"/>
      <c r="K120" s="7"/>
      <c r="L120" s="7"/>
      <c r="M120" s="7"/>
      <c r="N120" s="7"/>
      <c r="O120" s="11"/>
      <c r="P120" s="11"/>
      <c r="Q120" s="11"/>
      <c r="R120" s="11"/>
      <c r="S120" s="11"/>
      <c r="U120">
        <f t="shared" si="1"/>
        <v>0</v>
      </c>
    </row>
    <row r="121" spans="1:21">
      <c r="A121" s="2" t="str">
        <f>K121&amp;MID(L:L,15,4)</f>
        <v/>
      </c>
      <c r="B121" s="7"/>
      <c r="C121" s="7"/>
      <c r="D121" s="7"/>
      <c r="E121" s="7"/>
      <c r="F121" s="7"/>
      <c r="G121" s="7"/>
      <c r="H121" s="7"/>
      <c r="I121" s="7"/>
      <c r="J121" s="7"/>
      <c r="K121" s="7"/>
      <c r="L121" s="7"/>
      <c r="M121" s="7"/>
      <c r="N121" s="7"/>
      <c r="O121" s="11"/>
      <c r="P121" s="11"/>
      <c r="Q121" s="11"/>
      <c r="R121" s="11"/>
      <c r="S121" s="11"/>
      <c r="U121">
        <f t="shared" si="1"/>
        <v>0</v>
      </c>
    </row>
    <row r="122" spans="1:21">
      <c r="A122" s="2" t="str">
        <f>K122&amp;MID(L:L,15,4)</f>
        <v/>
      </c>
      <c r="B122" s="7"/>
      <c r="C122" s="7"/>
      <c r="D122" s="7"/>
      <c r="E122" s="7"/>
      <c r="F122" s="7"/>
      <c r="G122" s="7"/>
      <c r="H122" s="7"/>
      <c r="I122" s="7"/>
      <c r="J122" s="7"/>
      <c r="K122" s="7"/>
      <c r="L122" s="7"/>
      <c r="M122" s="7"/>
      <c r="N122" s="7"/>
      <c r="O122" s="11"/>
      <c r="P122" s="11"/>
      <c r="Q122" s="11"/>
      <c r="R122" s="11"/>
      <c r="S122" s="11"/>
      <c r="U122">
        <f t="shared" si="1"/>
        <v>0</v>
      </c>
    </row>
    <row r="123" spans="1:21">
      <c r="A123" s="2" t="str">
        <f>K123&amp;MID(L:L,15,4)</f>
        <v/>
      </c>
      <c r="B123" s="7"/>
      <c r="C123" s="7"/>
      <c r="D123" s="7"/>
      <c r="E123" s="7"/>
      <c r="F123" s="7"/>
      <c r="G123" s="7"/>
      <c r="H123" s="7"/>
      <c r="I123" s="7"/>
      <c r="J123" s="7"/>
      <c r="K123" s="7"/>
      <c r="L123" s="7"/>
      <c r="M123" s="7"/>
      <c r="N123" s="7"/>
      <c r="O123" s="11"/>
      <c r="P123" s="11"/>
      <c r="Q123" s="11"/>
      <c r="R123" s="11"/>
      <c r="S123" s="11"/>
      <c r="U123">
        <f t="shared" si="1"/>
        <v>0</v>
      </c>
    </row>
    <row r="124" spans="1:21">
      <c r="A124" s="2" t="str">
        <f>K124&amp;MID(L:L,15,4)</f>
        <v/>
      </c>
      <c r="B124" s="7"/>
      <c r="C124" s="7"/>
      <c r="D124" s="7"/>
      <c r="E124" s="7"/>
      <c r="F124" s="7"/>
      <c r="G124" s="7"/>
      <c r="H124" s="7"/>
      <c r="I124" s="7"/>
      <c r="J124" s="7"/>
      <c r="K124" s="7"/>
      <c r="L124" s="7"/>
      <c r="M124" s="7"/>
      <c r="N124" s="7"/>
      <c r="O124" s="11"/>
      <c r="P124" s="11"/>
      <c r="Q124" s="11"/>
      <c r="R124" s="11"/>
      <c r="S124" s="11"/>
      <c r="U124">
        <f t="shared" si="1"/>
        <v>0</v>
      </c>
    </row>
    <row r="125" spans="1:21">
      <c r="A125" s="2" t="str">
        <f>K125&amp;MID(L:L,15,4)</f>
        <v/>
      </c>
      <c r="B125" s="7"/>
      <c r="C125" s="7"/>
      <c r="D125" s="7"/>
      <c r="E125" s="7"/>
      <c r="F125" s="7"/>
      <c r="G125" s="7"/>
      <c r="H125" s="7"/>
      <c r="I125" s="7"/>
      <c r="J125" s="7"/>
      <c r="K125" s="7"/>
      <c r="L125" s="7"/>
      <c r="M125" s="7"/>
      <c r="N125" s="7"/>
      <c r="O125" s="11"/>
      <c r="P125" s="11"/>
      <c r="Q125" s="11"/>
      <c r="R125" s="11"/>
      <c r="S125" s="11"/>
      <c r="U125">
        <f t="shared" si="1"/>
        <v>0</v>
      </c>
    </row>
    <row r="126" spans="1:21">
      <c r="A126" s="2" t="str">
        <f>K126&amp;MID(L:L,15,4)</f>
        <v/>
      </c>
      <c r="B126" s="7"/>
      <c r="C126" s="7"/>
      <c r="D126" s="7"/>
      <c r="E126" s="7"/>
      <c r="F126" s="7"/>
      <c r="G126" s="7"/>
      <c r="H126" s="7"/>
      <c r="I126" s="7"/>
      <c r="J126" s="7"/>
      <c r="K126" s="7"/>
      <c r="L126" s="7"/>
      <c r="M126" s="7"/>
      <c r="N126" s="7"/>
      <c r="O126" s="11"/>
      <c r="P126" s="11"/>
      <c r="Q126" s="11"/>
      <c r="R126" s="11"/>
      <c r="S126" s="11"/>
      <c r="U126">
        <f t="shared" si="1"/>
        <v>0</v>
      </c>
    </row>
    <row r="127" spans="1:21">
      <c r="A127" s="2" t="str">
        <f>K127&amp;MID(L:L,15,4)</f>
        <v/>
      </c>
      <c r="B127" s="7"/>
      <c r="C127" s="7"/>
      <c r="D127" s="7"/>
      <c r="E127" s="7"/>
      <c r="F127" s="7"/>
      <c r="G127" s="7"/>
      <c r="H127" s="7"/>
      <c r="I127" s="7"/>
      <c r="J127" s="7"/>
      <c r="K127" s="7"/>
      <c r="L127" s="7"/>
      <c r="M127" s="7"/>
      <c r="N127" s="7"/>
      <c r="O127" s="11"/>
      <c r="P127" s="11"/>
      <c r="Q127" s="11"/>
      <c r="R127" s="11"/>
      <c r="S127" s="11"/>
      <c r="U127">
        <f t="shared" si="1"/>
        <v>0</v>
      </c>
    </row>
    <row r="128" spans="1:21">
      <c r="A128" s="2" t="str">
        <f>K128&amp;MID(L:L,15,4)</f>
        <v/>
      </c>
      <c r="B128" s="7"/>
      <c r="C128" s="7"/>
      <c r="D128" s="7"/>
      <c r="E128" s="7"/>
      <c r="F128" s="7"/>
      <c r="G128" s="7"/>
      <c r="H128" s="7"/>
      <c r="I128" s="7"/>
      <c r="J128" s="7"/>
      <c r="K128" s="7"/>
      <c r="L128" s="7"/>
      <c r="M128" s="7"/>
      <c r="N128" s="7"/>
      <c r="O128" s="11"/>
      <c r="P128" s="11"/>
      <c r="Q128" s="11"/>
      <c r="R128" s="11"/>
      <c r="S128" s="11"/>
      <c r="U128">
        <f t="shared" si="1"/>
        <v>0</v>
      </c>
    </row>
    <row r="129" spans="1:21">
      <c r="A129" s="2" t="str">
        <f>K129&amp;MID(L:L,15,4)</f>
        <v/>
      </c>
      <c r="B129" s="7"/>
      <c r="C129" s="7"/>
      <c r="D129" s="7"/>
      <c r="E129" s="7"/>
      <c r="F129" s="7"/>
      <c r="G129" s="7"/>
      <c r="H129" s="7"/>
      <c r="I129" s="7"/>
      <c r="J129" s="7"/>
      <c r="K129" s="7"/>
      <c r="L129" s="7"/>
      <c r="M129" s="7"/>
      <c r="N129" s="7"/>
      <c r="O129" s="11"/>
      <c r="P129" s="11"/>
      <c r="Q129" s="11"/>
      <c r="R129" s="11"/>
      <c r="S129" s="11"/>
      <c r="U129">
        <f t="shared" si="1"/>
        <v>0</v>
      </c>
    </row>
    <row r="130" spans="1:21">
      <c r="A130" s="2" t="str">
        <f>K130&amp;MID(L:L,15,4)</f>
        <v/>
      </c>
      <c r="B130" s="7"/>
      <c r="C130" s="7"/>
      <c r="D130" s="7"/>
      <c r="E130" s="7"/>
      <c r="F130" s="7"/>
      <c r="G130" s="7"/>
      <c r="H130" s="7"/>
      <c r="I130" s="7"/>
      <c r="J130" s="7"/>
      <c r="K130" s="7"/>
      <c r="L130" s="7"/>
      <c r="M130" s="7"/>
      <c r="N130" s="7"/>
      <c r="O130" s="11"/>
      <c r="P130" s="11"/>
      <c r="Q130" s="11"/>
      <c r="R130" s="11"/>
      <c r="S130" s="11"/>
      <c r="U130">
        <f t="shared" si="1"/>
        <v>0</v>
      </c>
    </row>
    <row r="131" spans="1:21">
      <c r="A131" s="2" t="str">
        <f>K131&amp;MID(L:L,15,4)</f>
        <v/>
      </c>
      <c r="B131" s="7"/>
      <c r="C131" s="7"/>
      <c r="D131" s="7"/>
      <c r="E131" s="7"/>
      <c r="F131" s="7"/>
      <c r="G131" s="7"/>
      <c r="H131" s="7"/>
      <c r="I131" s="7"/>
      <c r="J131" s="7"/>
      <c r="K131" s="7"/>
      <c r="L131" s="7"/>
      <c r="M131" s="7"/>
      <c r="N131" s="7"/>
      <c r="O131" s="11"/>
      <c r="P131" s="11"/>
      <c r="Q131" s="11"/>
      <c r="R131" s="11"/>
      <c r="S131" s="11"/>
      <c r="U131">
        <f t="shared" ref="U131:U194" si="2">S131</f>
        <v>0</v>
      </c>
    </row>
    <row r="132" spans="1:21">
      <c r="A132" s="2" t="str">
        <f>K132&amp;MID(L:L,15,4)</f>
        <v/>
      </c>
      <c r="B132" s="7"/>
      <c r="C132" s="7"/>
      <c r="D132" s="7"/>
      <c r="E132" s="7"/>
      <c r="F132" s="7"/>
      <c r="G132" s="7"/>
      <c r="H132" s="7"/>
      <c r="I132" s="7"/>
      <c r="J132" s="7"/>
      <c r="K132" s="7"/>
      <c r="L132" s="7"/>
      <c r="M132" s="7"/>
      <c r="N132" s="7"/>
      <c r="O132" s="11"/>
      <c r="P132" s="11"/>
      <c r="Q132" s="11"/>
      <c r="R132" s="11"/>
      <c r="S132" s="11"/>
      <c r="U132">
        <f t="shared" si="2"/>
        <v>0</v>
      </c>
    </row>
    <row r="133" spans="1:21">
      <c r="A133" s="2" t="str">
        <f>K133&amp;MID(L:L,15,4)</f>
        <v/>
      </c>
      <c r="B133" s="7"/>
      <c r="C133" s="7"/>
      <c r="D133" s="7"/>
      <c r="E133" s="7"/>
      <c r="F133" s="7"/>
      <c r="G133" s="7"/>
      <c r="H133" s="7"/>
      <c r="I133" s="7"/>
      <c r="J133" s="7"/>
      <c r="K133" s="7"/>
      <c r="L133" s="7"/>
      <c r="M133" s="7"/>
      <c r="N133" s="7"/>
      <c r="O133" s="11"/>
      <c r="P133" s="11"/>
      <c r="Q133" s="11"/>
      <c r="R133" s="11"/>
      <c r="S133" s="11"/>
      <c r="U133">
        <f t="shared" si="2"/>
        <v>0</v>
      </c>
    </row>
    <row r="134" spans="1:21">
      <c r="A134" s="2" t="str">
        <f>K134&amp;MID(L:L,15,4)</f>
        <v/>
      </c>
      <c r="B134" s="7"/>
      <c r="C134" s="7"/>
      <c r="D134" s="7"/>
      <c r="E134" s="7"/>
      <c r="F134" s="7"/>
      <c r="G134" s="7"/>
      <c r="H134" s="7"/>
      <c r="I134" s="7"/>
      <c r="J134" s="7"/>
      <c r="K134" s="7"/>
      <c r="L134" s="7"/>
      <c r="M134" s="7"/>
      <c r="N134" s="7"/>
      <c r="O134" s="11"/>
      <c r="P134" s="11"/>
      <c r="Q134" s="11"/>
      <c r="R134" s="11"/>
      <c r="S134" s="11"/>
      <c r="U134">
        <f t="shared" si="2"/>
        <v>0</v>
      </c>
    </row>
    <row r="135" spans="1:21">
      <c r="A135" s="2" t="str">
        <f>K135&amp;MID(L:L,15,4)</f>
        <v/>
      </c>
      <c r="B135" s="7"/>
      <c r="C135" s="7"/>
      <c r="D135" s="7"/>
      <c r="E135" s="7"/>
      <c r="F135" s="7"/>
      <c r="G135" s="7"/>
      <c r="H135" s="7"/>
      <c r="I135" s="7"/>
      <c r="J135" s="7"/>
      <c r="K135" s="7"/>
      <c r="L135" s="7"/>
      <c r="M135" s="7"/>
      <c r="N135" s="7"/>
      <c r="O135" s="11"/>
      <c r="P135" s="11"/>
      <c r="Q135" s="11"/>
      <c r="R135" s="11"/>
      <c r="S135" s="11"/>
      <c r="U135">
        <f t="shared" si="2"/>
        <v>0</v>
      </c>
    </row>
    <row r="136" spans="1:21">
      <c r="A136" s="2" t="str">
        <f>K136&amp;MID(L:L,15,4)</f>
        <v/>
      </c>
      <c r="B136" s="7"/>
      <c r="C136" s="7"/>
      <c r="D136" s="7"/>
      <c r="E136" s="7"/>
      <c r="F136" s="7"/>
      <c r="G136" s="7"/>
      <c r="H136" s="7"/>
      <c r="I136" s="7"/>
      <c r="J136" s="7"/>
      <c r="K136" s="7"/>
      <c r="L136" s="7"/>
      <c r="M136" s="7"/>
      <c r="N136" s="7"/>
      <c r="O136" s="11"/>
      <c r="P136" s="11"/>
      <c r="Q136" s="11"/>
      <c r="R136" s="11"/>
      <c r="S136" s="11"/>
      <c r="U136">
        <f t="shared" si="2"/>
        <v>0</v>
      </c>
    </row>
    <row r="137" spans="1:21">
      <c r="A137" s="2" t="str">
        <f>K137&amp;MID(L:L,15,4)</f>
        <v/>
      </c>
      <c r="B137" s="7"/>
      <c r="C137" s="7"/>
      <c r="D137" s="7"/>
      <c r="E137" s="7"/>
      <c r="F137" s="7"/>
      <c r="G137" s="7"/>
      <c r="H137" s="7"/>
      <c r="I137" s="7"/>
      <c r="J137" s="7"/>
      <c r="K137" s="7"/>
      <c r="L137" s="7"/>
      <c r="M137" s="7"/>
      <c r="N137" s="7"/>
      <c r="O137" s="11"/>
      <c r="P137" s="11"/>
      <c r="Q137" s="11"/>
      <c r="R137" s="11"/>
      <c r="S137" s="11"/>
      <c r="U137">
        <f t="shared" si="2"/>
        <v>0</v>
      </c>
    </row>
    <row r="138" spans="1:21">
      <c r="A138" s="2" t="str">
        <f>K138&amp;MID(L:L,15,4)</f>
        <v/>
      </c>
      <c r="B138" s="7"/>
      <c r="C138" s="7"/>
      <c r="D138" s="7"/>
      <c r="E138" s="7"/>
      <c r="F138" s="7"/>
      <c r="G138" s="7"/>
      <c r="H138" s="7"/>
      <c r="I138" s="7"/>
      <c r="J138" s="7"/>
      <c r="K138" s="7"/>
      <c r="L138" s="7"/>
      <c r="M138" s="7"/>
      <c r="N138" s="7"/>
      <c r="O138" s="11"/>
      <c r="P138" s="11"/>
      <c r="Q138" s="11"/>
      <c r="R138" s="11"/>
      <c r="S138" s="11"/>
      <c r="U138">
        <f t="shared" si="2"/>
        <v>0</v>
      </c>
    </row>
    <row r="139" spans="1:21">
      <c r="A139" s="2" t="str">
        <f>K139&amp;MID(L:L,15,4)</f>
        <v/>
      </c>
      <c r="B139" s="7"/>
      <c r="C139" s="7"/>
      <c r="D139" s="7"/>
      <c r="E139" s="7"/>
      <c r="F139" s="7"/>
      <c r="G139" s="7"/>
      <c r="H139" s="7"/>
      <c r="I139" s="7"/>
      <c r="J139" s="7"/>
      <c r="K139" s="7"/>
      <c r="L139" s="7"/>
      <c r="M139" s="7"/>
      <c r="N139" s="7"/>
      <c r="O139" s="11"/>
      <c r="P139" s="11"/>
      <c r="Q139" s="11"/>
      <c r="R139" s="11"/>
      <c r="S139" s="11"/>
      <c r="U139">
        <f t="shared" si="2"/>
        <v>0</v>
      </c>
    </row>
    <row r="140" spans="1:21">
      <c r="A140" s="2" t="str">
        <f>K140&amp;MID(L:L,15,4)</f>
        <v/>
      </c>
      <c r="B140" s="7"/>
      <c r="C140" s="7"/>
      <c r="D140" s="7"/>
      <c r="E140" s="7"/>
      <c r="F140" s="7"/>
      <c r="G140" s="7"/>
      <c r="H140" s="7"/>
      <c r="I140" s="7"/>
      <c r="J140" s="7"/>
      <c r="K140" s="7"/>
      <c r="L140" s="7"/>
      <c r="M140" s="7"/>
      <c r="N140" s="7"/>
      <c r="O140" s="11"/>
      <c r="P140" s="11"/>
      <c r="Q140" s="11"/>
      <c r="R140" s="11"/>
      <c r="S140" s="11"/>
      <c r="U140">
        <f t="shared" si="2"/>
        <v>0</v>
      </c>
    </row>
    <row r="141" spans="1:21">
      <c r="A141" s="2" t="str">
        <f>K141&amp;MID(L:L,15,4)</f>
        <v/>
      </c>
      <c r="B141" s="7"/>
      <c r="C141" s="7"/>
      <c r="D141" s="7"/>
      <c r="E141" s="7"/>
      <c r="F141" s="7"/>
      <c r="G141" s="7"/>
      <c r="H141" s="7"/>
      <c r="I141" s="7"/>
      <c r="J141" s="7"/>
      <c r="K141" s="7"/>
      <c r="L141" s="7"/>
      <c r="M141" s="7"/>
      <c r="N141" s="7"/>
      <c r="O141" s="11"/>
      <c r="P141" s="11"/>
      <c r="Q141" s="11"/>
      <c r="R141" s="11"/>
      <c r="S141" s="11"/>
      <c r="U141">
        <f t="shared" si="2"/>
        <v>0</v>
      </c>
    </row>
    <row r="142" spans="1:21">
      <c r="A142" s="2" t="str">
        <f>K142&amp;MID(L:L,15,4)</f>
        <v/>
      </c>
      <c r="B142" s="7"/>
      <c r="C142" s="7"/>
      <c r="D142" s="7"/>
      <c r="E142" s="7"/>
      <c r="F142" s="7"/>
      <c r="G142" s="7"/>
      <c r="H142" s="7"/>
      <c r="I142" s="7"/>
      <c r="J142" s="7"/>
      <c r="K142" s="7"/>
      <c r="L142" s="7"/>
      <c r="M142" s="7"/>
      <c r="N142" s="7"/>
      <c r="O142" s="11"/>
      <c r="P142" s="11"/>
      <c r="Q142" s="11"/>
      <c r="R142" s="11"/>
      <c r="S142" s="11"/>
      <c r="U142">
        <f t="shared" si="2"/>
        <v>0</v>
      </c>
    </row>
    <row r="143" spans="1:21">
      <c r="A143" s="2" t="str">
        <f>K143&amp;MID(L:L,15,4)</f>
        <v/>
      </c>
      <c r="B143" s="7"/>
      <c r="C143" s="7"/>
      <c r="D143" s="7"/>
      <c r="E143" s="7"/>
      <c r="F143" s="7"/>
      <c r="G143" s="7"/>
      <c r="H143" s="7"/>
      <c r="I143" s="7"/>
      <c r="J143" s="7"/>
      <c r="K143" s="7"/>
      <c r="L143" s="7"/>
      <c r="M143" s="7"/>
      <c r="N143" s="7"/>
      <c r="O143" s="11"/>
      <c r="P143" s="11"/>
      <c r="Q143" s="11"/>
      <c r="R143" s="11"/>
      <c r="S143" s="11"/>
      <c r="U143">
        <f t="shared" si="2"/>
        <v>0</v>
      </c>
    </row>
    <row r="144" spans="1:21">
      <c r="A144" s="2" t="str">
        <f>K144&amp;MID(L:L,15,4)</f>
        <v/>
      </c>
      <c r="B144" s="7"/>
      <c r="C144" s="7"/>
      <c r="D144" s="7"/>
      <c r="E144" s="7"/>
      <c r="F144" s="7"/>
      <c r="G144" s="7"/>
      <c r="H144" s="7"/>
      <c r="I144" s="7"/>
      <c r="J144" s="7"/>
      <c r="K144" s="7"/>
      <c r="L144" s="7"/>
      <c r="M144" s="7"/>
      <c r="N144" s="7"/>
      <c r="O144" s="11"/>
      <c r="P144" s="11"/>
      <c r="Q144" s="11"/>
      <c r="R144" s="11"/>
      <c r="S144" s="11"/>
      <c r="U144">
        <f t="shared" si="2"/>
        <v>0</v>
      </c>
    </row>
    <row r="145" spans="1:21">
      <c r="A145" s="2" t="str">
        <f>K145&amp;MID(L:L,15,4)</f>
        <v/>
      </c>
      <c r="B145" s="7"/>
      <c r="C145" s="7"/>
      <c r="D145" s="7"/>
      <c r="E145" s="7"/>
      <c r="F145" s="7"/>
      <c r="G145" s="7"/>
      <c r="H145" s="7"/>
      <c r="I145" s="7"/>
      <c r="J145" s="7"/>
      <c r="K145" s="7"/>
      <c r="L145" s="7"/>
      <c r="M145" s="7"/>
      <c r="N145" s="7"/>
      <c r="O145" s="11"/>
      <c r="P145" s="11"/>
      <c r="Q145" s="11"/>
      <c r="R145" s="11"/>
      <c r="S145" s="11"/>
      <c r="U145">
        <f t="shared" si="2"/>
        <v>0</v>
      </c>
    </row>
    <row r="146" spans="1:21">
      <c r="A146" s="2" t="str">
        <f>K146&amp;MID(L:L,15,4)</f>
        <v/>
      </c>
      <c r="B146" s="7"/>
      <c r="C146" s="7"/>
      <c r="D146" s="7"/>
      <c r="E146" s="7"/>
      <c r="F146" s="7"/>
      <c r="G146" s="7"/>
      <c r="H146" s="7"/>
      <c r="I146" s="7"/>
      <c r="J146" s="7"/>
      <c r="K146" s="7"/>
      <c r="L146" s="7"/>
      <c r="M146" s="7"/>
      <c r="N146" s="7"/>
      <c r="O146" s="11"/>
      <c r="P146" s="11"/>
      <c r="Q146" s="11"/>
      <c r="R146" s="11"/>
      <c r="S146" s="11"/>
      <c r="U146">
        <f t="shared" si="2"/>
        <v>0</v>
      </c>
    </row>
    <row r="147" spans="1:21">
      <c r="A147" s="2" t="str">
        <f>K147&amp;MID(L:L,15,4)</f>
        <v/>
      </c>
      <c r="B147" s="7"/>
      <c r="C147" s="7"/>
      <c r="D147" s="7"/>
      <c r="E147" s="7"/>
      <c r="F147" s="7"/>
      <c r="G147" s="7"/>
      <c r="H147" s="7"/>
      <c r="I147" s="7"/>
      <c r="J147" s="7"/>
      <c r="K147" s="7"/>
      <c r="L147" s="7"/>
      <c r="M147" s="7"/>
      <c r="N147" s="7"/>
      <c r="O147" s="11"/>
      <c r="P147" s="11"/>
      <c r="Q147" s="11"/>
      <c r="R147" s="11"/>
      <c r="S147" s="11"/>
      <c r="U147">
        <f t="shared" si="2"/>
        <v>0</v>
      </c>
    </row>
    <row r="148" spans="1:21">
      <c r="A148" s="2" t="str">
        <f>K148&amp;MID(L:L,15,4)</f>
        <v/>
      </c>
      <c r="B148" s="7"/>
      <c r="C148" s="7"/>
      <c r="D148" s="7"/>
      <c r="E148" s="7"/>
      <c r="F148" s="7"/>
      <c r="G148" s="7"/>
      <c r="H148" s="7"/>
      <c r="I148" s="7"/>
      <c r="J148" s="7"/>
      <c r="K148" s="7"/>
      <c r="L148" s="7"/>
      <c r="M148" s="7"/>
      <c r="N148" s="7"/>
      <c r="O148" s="11"/>
      <c r="P148" s="11"/>
      <c r="Q148" s="11"/>
      <c r="R148" s="11"/>
      <c r="S148" s="11"/>
      <c r="U148">
        <f t="shared" si="2"/>
        <v>0</v>
      </c>
    </row>
    <row r="149" spans="1:21">
      <c r="A149" s="2" t="str">
        <f>K149&amp;MID(L:L,15,4)</f>
        <v/>
      </c>
      <c r="B149" s="7"/>
      <c r="C149" s="7"/>
      <c r="D149" s="7"/>
      <c r="E149" s="7"/>
      <c r="F149" s="7"/>
      <c r="G149" s="7"/>
      <c r="H149" s="7"/>
      <c r="I149" s="7"/>
      <c r="J149" s="7"/>
      <c r="K149" s="7"/>
      <c r="L149" s="7"/>
      <c r="M149" s="7"/>
      <c r="N149" s="7"/>
      <c r="O149" s="11"/>
      <c r="P149" s="11"/>
      <c r="Q149" s="11"/>
      <c r="R149" s="11"/>
      <c r="S149" s="11"/>
      <c r="U149">
        <f t="shared" si="2"/>
        <v>0</v>
      </c>
    </row>
    <row r="150" spans="1:21">
      <c r="A150" s="2" t="str">
        <f>K150&amp;MID(L:L,15,4)</f>
        <v/>
      </c>
      <c r="B150" s="7"/>
      <c r="C150" s="7"/>
      <c r="D150" s="7"/>
      <c r="E150" s="7"/>
      <c r="F150" s="7"/>
      <c r="G150" s="7"/>
      <c r="H150" s="7"/>
      <c r="I150" s="7"/>
      <c r="J150" s="7"/>
      <c r="K150" s="7"/>
      <c r="L150" s="7"/>
      <c r="M150" s="7"/>
      <c r="N150" s="7"/>
      <c r="O150" s="11"/>
      <c r="P150" s="11"/>
      <c r="Q150" s="11"/>
      <c r="R150" s="11"/>
      <c r="S150" s="11"/>
      <c r="U150">
        <f t="shared" si="2"/>
        <v>0</v>
      </c>
    </row>
    <row r="151" spans="1:21">
      <c r="A151" s="2" t="str">
        <f>K151&amp;MID(L:L,15,4)</f>
        <v/>
      </c>
      <c r="B151" s="7"/>
      <c r="C151" s="7"/>
      <c r="D151" s="7"/>
      <c r="E151" s="7"/>
      <c r="F151" s="7"/>
      <c r="G151" s="7"/>
      <c r="H151" s="7"/>
      <c r="I151" s="7"/>
      <c r="J151" s="7"/>
      <c r="K151" s="7"/>
      <c r="L151" s="7"/>
      <c r="M151" s="7"/>
      <c r="N151" s="7"/>
      <c r="O151" s="11"/>
      <c r="P151" s="11"/>
      <c r="Q151" s="11"/>
      <c r="R151" s="11"/>
      <c r="S151" s="11"/>
      <c r="U151">
        <f t="shared" si="2"/>
        <v>0</v>
      </c>
    </row>
    <row r="152" spans="1:21">
      <c r="A152" s="2" t="str">
        <f>K152&amp;MID(L:L,15,4)</f>
        <v/>
      </c>
      <c r="B152" s="7"/>
      <c r="C152" s="7"/>
      <c r="D152" s="7"/>
      <c r="E152" s="7"/>
      <c r="F152" s="7"/>
      <c r="G152" s="7"/>
      <c r="H152" s="7"/>
      <c r="I152" s="7"/>
      <c r="J152" s="7"/>
      <c r="K152" s="7"/>
      <c r="L152" s="7"/>
      <c r="M152" s="7"/>
      <c r="N152" s="7"/>
      <c r="O152" s="11"/>
      <c r="P152" s="11"/>
      <c r="Q152" s="11"/>
      <c r="R152" s="11"/>
      <c r="S152" s="11"/>
      <c r="U152">
        <f t="shared" si="2"/>
        <v>0</v>
      </c>
    </row>
    <row r="153" spans="1:21">
      <c r="A153" s="2" t="str">
        <f>K153&amp;MID(L:L,15,4)</f>
        <v/>
      </c>
      <c r="B153" s="7"/>
      <c r="C153" s="7"/>
      <c r="D153" s="7"/>
      <c r="E153" s="7"/>
      <c r="F153" s="7"/>
      <c r="G153" s="7"/>
      <c r="H153" s="7"/>
      <c r="I153" s="7"/>
      <c r="J153" s="7"/>
      <c r="K153" s="7"/>
      <c r="L153" s="7"/>
      <c r="M153" s="7"/>
      <c r="N153" s="7"/>
      <c r="O153" s="11"/>
      <c r="P153" s="11"/>
      <c r="Q153" s="11"/>
      <c r="R153" s="11"/>
      <c r="S153" s="11"/>
      <c r="U153">
        <f t="shared" si="2"/>
        <v>0</v>
      </c>
    </row>
    <row r="154" spans="1:21">
      <c r="A154" s="2" t="str">
        <f>K154&amp;MID(L:L,15,4)</f>
        <v/>
      </c>
      <c r="B154" s="7"/>
      <c r="C154" s="7"/>
      <c r="D154" s="7"/>
      <c r="E154" s="7"/>
      <c r="F154" s="7"/>
      <c r="G154" s="7"/>
      <c r="H154" s="7"/>
      <c r="I154" s="7"/>
      <c r="J154" s="7"/>
      <c r="K154" s="7"/>
      <c r="L154" s="7"/>
      <c r="M154" s="7"/>
      <c r="N154" s="7"/>
      <c r="O154" s="11"/>
      <c r="P154" s="11"/>
      <c r="Q154" s="11"/>
      <c r="R154" s="11"/>
      <c r="S154" s="11"/>
      <c r="U154">
        <f t="shared" si="2"/>
        <v>0</v>
      </c>
    </row>
    <row r="155" spans="1:21">
      <c r="A155" s="2" t="str">
        <f>K155&amp;MID(L:L,15,4)</f>
        <v/>
      </c>
      <c r="B155" s="7"/>
      <c r="C155" s="7"/>
      <c r="D155" s="7"/>
      <c r="E155" s="7"/>
      <c r="F155" s="7"/>
      <c r="G155" s="7"/>
      <c r="H155" s="7"/>
      <c r="I155" s="7"/>
      <c r="J155" s="7"/>
      <c r="K155" s="7"/>
      <c r="L155" s="7"/>
      <c r="M155" s="7"/>
      <c r="N155" s="7"/>
      <c r="O155" s="11"/>
      <c r="P155" s="11"/>
      <c r="Q155" s="11"/>
      <c r="R155" s="11"/>
      <c r="S155" s="11"/>
      <c r="U155">
        <f t="shared" si="2"/>
        <v>0</v>
      </c>
    </row>
    <row r="156" spans="1:21">
      <c r="A156" s="2" t="str">
        <f>K156&amp;MID(L:L,15,4)</f>
        <v/>
      </c>
      <c r="B156" s="7"/>
      <c r="C156" s="7"/>
      <c r="D156" s="7"/>
      <c r="E156" s="7"/>
      <c r="F156" s="7"/>
      <c r="G156" s="7"/>
      <c r="H156" s="7"/>
      <c r="I156" s="7"/>
      <c r="J156" s="7"/>
      <c r="K156" s="7"/>
      <c r="L156" s="7"/>
      <c r="M156" s="7"/>
      <c r="N156" s="7"/>
      <c r="O156" s="11"/>
      <c r="P156" s="11"/>
      <c r="Q156" s="11"/>
      <c r="R156" s="11"/>
      <c r="S156" s="11"/>
      <c r="U156">
        <f t="shared" si="2"/>
        <v>0</v>
      </c>
    </row>
    <row r="157" spans="1:21">
      <c r="A157" s="2" t="str">
        <f>K157&amp;MID(L:L,15,4)</f>
        <v/>
      </c>
      <c r="B157" s="7"/>
      <c r="C157" s="7"/>
      <c r="D157" s="7"/>
      <c r="E157" s="7"/>
      <c r="F157" s="7"/>
      <c r="G157" s="7"/>
      <c r="H157" s="7"/>
      <c r="I157" s="7"/>
      <c r="J157" s="7"/>
      <c r="K157" s="7"/>
      <c r="L157" s="7"/>
      <c r="M157" s="7"/>
      <c r="N157" s="7"/>
      <c r="O157" s="11"/>
      <c r="P157" s="11"/>
      <c r="Q157" s="11"/>
      <c r="R157" s="11"/>
      <c r="S157" s="11"/>
      <c r="U157">
        <f t="shared" si="2"/>
        <v>0</v>
      </c>
    </row>
    <row r="158" spans="1:21">
      <c r="A158" s="2" t="str">
        <f>K158&amp;MID(L:L,15,4)</f>
        <v/>
      </c>
      <c r="B158" s="7"/>
      <c r="C158" s="7"/>
      <c r="D158" s="7"/>
      <c r="E158" s="7"/>
      <c r="F158" s="7"/>
      <c r="G158" s="7"/>
      <c r="H158" s="7"/>
      <c r="I158" s="7"/>
      <c r="J158" s="7"/>
      <c r="K158" s="7"/>
      <c r="L158" s="7"/>
      <c r="M158" s="7"/>
      <c r="N158" s="7"/>
      <c r="O158" s="11"/>
      <c r="P158" s="11"/>
      <c r="Q158" s="11"/>
      <c r="R158" s="11"/>
      <c r="S158" s="11"/>
      <c r="U158">
        <f t="shared" si="2"/>
        <v>0</v>
      </c>
    </row>
    <row r="159" spans="1:21">
      <c r="A159" s="2" t="str">
        <f>K159&amp;MID(L:L,15,4)</f>
        <v/>
      </c>
      <c r="B159" s="7"/>
      <c r="C159" s="7"/>
      <c r="D159" s="7"/>
      <c r="E159" s="7"/>
      <c r="F159" s="7"/>
      <c r="G159" s="7"/>
      <c r="H159" s="7"/>
      <c r="I159" s="7"/>
      <c r="J159" s="7"/>
      <c r="K159" s="7"/>
      <c r="L159" s="7"/>
      <c r="M159" s="7"/>
      <c r="N159" s="7"/>
      <c r="O159" s="11"/>
      <c r="P159" s="11"/>
      <c r="Q159" s="11"/>
      <c r="R159" s="11"/>
      <c r="S159" s="11"/>
      <c r="U159">
        <f t="shared" si="2"/>
        <v>0</v>
      </c>
    </row>
    <row r="160" spans="1:21">
      <c r="A160" s="2" t="str">
        <f>K160&amp;MID(L:L,15,4)</f>
        <v/>
      </c>
      <c r="B160" s="7"/>
      <c r="C160" s="7"/>
      <c r="D160" s="7"/>
      <c r="E160" s="7"/>
      <c r="F160" s="7"/>
      <c r="G160" s="7"/>
      <c r="H160" s="7"/>
      <c r="I160" s="7"/>
      <c r="J160" s="7"/>
      <c r="K160" s="7"/>
      <c r="L160" s="7"/>
      <c r="M160" s="7"/>
      <c r="N160" s="7"/>
      <c r="O160" s="11"/>
      <c r="P160" s="11"/>
      <c r="Q160" s="11"/>
      <c r="R160" s="11"/>
      <c r="S160" s="11"/>
      <c r="U160">
        <f t="shared" si="2"/>
        <v>0</v>
      </c>
    </row>
    <row r="161" spans="1:21">
      <c r="A161" s="2" t="str">
        <f>K161&amp;MID(L:L,15,4)</f>
        <v/>
      </c>
      <c r="B161" s="7"/>
      <c r="C161" s="7"/>
      <c r="D161" s="7"/>
      <c r="E161" s="7"/>
      <c r="F161" s="7"/>
      <c r="G161" s="7"/>
      <c r="H161" s="7"/>
      <c r="I161" s="7"/>
      <c r="J161" s="7"/>
      <c r="K161" s="7"/>
      <c r="L161" s="7"/>
      <c r="M161" s="7"/>
      <c r="N161" s="7"/>
      <c r="O161" s="11"/>
      <c r="P161" s="11"/>
      <c r="Q161" s="11"/>
      <c r="R161" s="11"/>
      <c r="S161" s="11"/>
      <c r="U161">
        <f t="shared" si="2"/>
        <v>0</v>
      </c>
    </row>
    <row r="162" spans="1:21">
      <c r="A162" s="2" t="str">
        <f>K162&amp;MID(L:L,15,4)</f>
        <v/>
      </c>
      <c r="B162" s="7"/>
      <c r="C162" s="7"/>
      <c r="D162" s="7"/>
      <c r="E162" s="7"/>
      <c r="F162" s="7"/>
      <c r="G162" s="7"/>
      <c r="H162" s="7"/>
      <c r="I162" s="7"/>
      <c r="J162" s="7"/>
      <c r="K162" s="7"/>
      <c r="L162" s="7"/>
      <c r="M162" s="7"/>
      <c r="N162" s="7"/>
      <c r="O162" s="11"/>
      <c r="P162" s="11"/>
      <c r="Q162" s="11"/>
      <c r="R162" s="11"/>
      <c r="S162" s="11"/>
      <c r="U162">
        <f t="shared" si="2"/>
        <v>0</v>
      </c>
    </row>
    <row r="163" spans="1:21">
      <c r="A163" s="2" t="str">
        <f>K163&amp;MID(L:L,15,4)</f>
        <v/>
      </c>
      <c r="B163" s="7"/>
      <c r="C163" s="7"/>
      <c r="D163" s="7"/>
      <c r="E163" s="7"/>
      <c r="F163" s="7"/>
      <c r="G163" s="7"/>
      <c r="H163" s="7"/>
      <c r="I163" s="7"/>
      <c r="J163" s="7"/>
      <c r="K163" s="7"/>
      <c r="L163" s="7"/>
      <c r="M163" s="7"/>
      <c r="N163" s="7"/>
      <c r="O163" s="11"/>
      <c r="P163" s="11"/>
      <c r="Q163" s="11"/>
      <c r="R163" s="11"/>
      <c r="S163" s="11"/>
      <c r="U163">
        <f t="shared" si="2"/>
        <v>0</v>
      </c>
    </row>
    <row r="164" spans="1:21">
      <c r="A164" s="2" t="str">
        <f>K164&amp;MID(L:L,15,4)</f>
        <v/>
      </c>
      <c r="B164" s="7"/>
      <c r="C164" s="7"/>
      <c r="D164" s="7"/>
      <c r="E164" s="7"/>
      <c r="F164" s="7"/>
      <c r="G164" s="7"/>
      <c r="H164" s="7"/>
      <c r="I164" s="7"/>
      <c r="J164" s="7"/>
      <c r="K164" s="7"/>
      <c r="L164" s="7"/>
      <c r="M164" s="7"/>
      <c r="N164" s="7"/>
      <c r="O164" s="11"/>
      <c r="P164" s="11"/>
      <c r="Q164" s="11"/>
      <c r="R164" s="11"/>
      <c r="S164" s="11"/>
      <c r="U164">
        <f t="shared" si="2"/>
        <v>0</v>
      </c>
    </row>
    <row r="165" spans="1:21">
      <c r="A165" s="2" t="str">
        <f>K165&amp;MID(L:L,15,4)</f>
        <v/>
      </c>
      <c r="B165" s="7"/>
      <c r="C165" s="7"/>
      <c r="D165" s="7"/>
      <c r="E165" s="7"/>
      <c r="F165" s="7"/>
      <c r="G165" s="7"/>
      <c r="H165" s="7"/>
      <c r="I165" s="7"/>
      <c r="J165" s="7"/>
      <c r="K165" s="7"/>
      <c r="L165" s="7"/>
      <c r="M165" s="7"/>
      <c r="N165" s="7"/>
      <c r="O165" s="11"/>
      <c r="P165" s="11"/>
      <c r="Q165" s="11"/>
      <c r="R165" s="11"/>
      <c r="S165" s="11"/>
      <c r="U165">
        <f t="shared" si="2"/>
        <v>0</v>
      </c>
    </row>
    <row r="166" spans="1:21">
      <c r="A166" s="2" t="str">
        <f>K166&amp;MID(L:L,15,4)</f>
        <v/>
      </c>
      <c r="B166" s="7"/>
      <c r="C166" s="7"/>
      <c r="D166" s="7"/>
      <c r="E166" s="7"/>
      <c r="F166" s="7"/>
      <c r="G166" s="7"/>
      <c r="H166" s="7"/>
      <c r="I166" s="7"/>
      <c r="J166" s="7"/>
      <c r="K166" s="7"/>
      <c r="L166" s="7"/>
      <c r="M166" s="7"/>
      <c r="N166" s="7"/>
      <c r="O166" s="11"/>
      <c r="P166" s="11"/>
      <c r="Q166" s="11"/>
      <c r="R166" s="11"/>
      <c r="S166" s="11"/>
      <c r="U166">
        <f t="shared" si="2"/>
        <v>0</v>
      </c>
    </row>
    <row r="167" spans="1:21">
      <c r="A167" s="2" t="str">
        <f>K167&amp;MID(L:L,15,4)</f>
        <v/>
      </c>
      <c r="B167" s="7"/>
      <c r="C167" s="7"/>
      <c r="D167" s="7"/>
      <c r="E167" s="7"/>
      <c r="F167" s="7"/>
      <c r="G167" s="7"/>
      <c r="H167" s="7"/>
      <c r="I167" s="7"/>
      <c r="J167" s="7"/>
      <c r="K167" s="7"/>
      <c r="L167" s="7"/>
      <c r="M167" s="7"/>
      <c r="N167" s="7"/>
      <c r="O167" s="11"/>
      <c r="P167" s="11"/>
      <c r="Q167" s="11"/>
      <c r="R167" s="11"/>
      <c r="S167" s="11"/>
      <c r="U167">
        <f t="shared" si="2"/>
        <v>0</v>
      </c>
    </row>
    <row r="168" spans="1:21">
      <c r="A168" s="2" t="str">
        <f>K168&amp;MID(L:L,15,4)</f>
        <v/>
      </c>
      <c r="B168" s="7"/>
      <c r="C168" s="7"/>
      <c r="D168" s="7"/>
      <c r="E168" s="7"/>
      <c r="F168" s="7"/>
      <c r="G168" s="7"/>
      <c r="H168" s="7"/>
      <c r="I168" s="7"/>
      <c r="J168" s="7"/>
      <c r="K168" s="7"/>
      <c r="L168" s="7"/>
      <c r="M168" s="7"/>
      <c r="N168" s="7"/>
      <c r="O168" s="11"/>
      <c r="P168" s="11"/>
      <c r="Q168" s="11"/>
      <c r="R168" s="11"/>
      <c r="S168" s="11"/>
      <c r="U168">
        <f t="shared" si="2"/>
        <v>0</v>
      </c>
    </row>
    <row r="169" spans="1:21">
      <c r="A169" s="2" t="str">
        <f>K169&amp;MID(L:L,15,4)</f>
        <v/>
      </c>
      <c r="B169" s="7"/>
      <c r="C169" s="7"/>
      <c r="D169" s="7"/>
      <c r="E169" s="7"/>
      <c r="F169" s="7"/>
      <c r="G169" s="7"/>
      <c r="H169" s="7"/>
      <c r="I169" s="7"/>
      <c r="J169" s="7"/>
      <c r="K169" s="7"/>
      <c r="L169" s="7"/>
      <c r="M169" s="7"/>
      <c r="N169" s="7"/>
      <c r="O169" s="11"/>
      <c r="P169" s="11"/>
      <c r="Q169" s="11"/>
      <c r="R169" s="11"/>
      <c r="S169" s="11"/>
      <c r="U169">
        <f t="shared" si="2"/>
        <v>0</v>
      </c>
    </row>
    <row r="170" spans="1:21">
      <c r="A170" s="2" t="str">
        <f>K170&amp;MID(L:L,15,4)</f>
        <v/>
      </c>
      <c r="B170" s="7"/>
      <c r="C170" s="7"/>
      <c r="D170" s="7"/>
      <c r="E170" s="7"/>
      <c r="F170" s="7"/>
      <c r="G170" s="7"/>
      <c r="H170" s="7"/>
      <c r="I170" s="7"/>
      <c r="J170" s="7"/>
      <c r="K170" s="7"/>
      <c r="L170" s="7"/>
      <c r="M170" s="7"/>
      <c r="N170" s="7"/>
      <c r="O170" s="11"/>
      <c r="P170" s="11"/>
      <c r="Q170" s="11"/>
      <c r="R170" s="11"/>
      <c r="S170" s="11"/>
      <c r="U170">
        <f t="shared" si="2"/>
        <v>0</v>
      </c>
    </row>
    <row r="171" spans="1:21">
      <c r="A171" s="2" t="str">
        <f>K171&amp;MID(L:L,15,4)</f>
        <v/>
      </c>
      <c r="B171" s="7"/>
      <c r="C171" s="7"/>
      <c r="D171" s="7"/>
      <c r="E171" s="7"/>
      <c r="F171" s="7"/>
      <c r="G171" s="7"/>
      <c r="H171" s="7"/>
      <c r="I171" s="7"/>
      <c r="J171" s="7"/>
      <c r="K171" s="7"/>
      <c r="L171" s="7"/>
      <c r="M171" s="7"/>
      <c r="N171" s="7"/>
      <c r="O171" s="11"/>
      <c r="P171" s="11"/>
      <c r="Q171" s="11"/>
      <c r="R171" s="11"/>
      <c r="S171" s="11"/>
      <c r="U171">
        <f t="shared" si="2"/>
        <v>0</v>
      </c>
    </row>
    <row r="172" spans="1:21">
      <c r="A172" s="2" t="str">
        <f>K172&amp;MID(L:L,15,4)</f>
        <v/>
      </c>
      <c r="B172" s="7"/>
      <c r="C172" s="7"/>
      <c r="D172" s="7"/>
      <c r="E172" s="7"/>
      <c r="F172" s="7"/>
      <c r="G172" s="7"/>
      <c r="H172" s="7"/>
      <c r="I172" s="7"/>
      <c r="J172" s="7"/>
      <c r="K172" s="7"/>
      <c r="L172" s="7"/>
      <c r="M172" s="7"/>
      <c r="N172" s="7"/>
      <c r="O172" s="11"/>
      <c r="P172" s="11"/>
      <c r="Q172" s="11"/>
      <c r="R172" s="11"/>
      <c r="S172" s="11"/>
      <c r="U172">
        <f t="shared" si="2"/>
        <v>0</v>
      </c>
    </row>
    <row r="173" spans="1:21">
      <c r="A173" s="2" t="str">
        <f>K173&amp;MID(L:L,15,4)</f>
        <v/>
      </c>
      <c r="B173" s="7"/>
      <c r="C173" s="7"/>
      <c r="D173" s="7"/>
      <c r="E173" s="7"/>
      <c r="F173" s="7"/>
      <c r="G173" s="7"/>
      <c r="H173" s="7"/>
      <c r="I173" s="7"/>
      <c r="J173" s="7"/>
      <c r="K173" s="7"/>
      <c r="L173" s="7"/>
      <c r="M173" s="7"/>
      <c r="N173" s="7"/>
      <c r="O173" s="11"/>
      <c r="P173" s="11"/>
      <c r="Q173" s="11"/>
      <c r="R173" s="11"/>
      <c r="S173" s="11"/>
      <c r="U173">
        <f t="shared" si="2"/>
        <v>0</v>
      </c>
    </row>
    <row r="174" spans="1:21">
      <c r="A174" s="2" t="str">
        <f>K174&amp;MID(L:L,15,4)</f>
        <v/>
      </c>
      <c r="B174" s="7"/>
      <c r="C174" s="7"/>
      <c r="D174" s="7"/>
      <c r="E174" s="7"/>
      <c r="F174" s="7"/>
      <c r="G174" s="7"/>
      <c r="H174" s="7"/>
      <c r="I174" s="7"/>
      <c r="J174" s="7"/>
      <c r="K174" s="7"/>
      <c r="L174" s="7"/>
      <c r="M174" s="7"/>
      <c r="N174" s="7"/>
      <c r="O174" s="11"/>
      <c r="P174" s="11"/>
      <c r="Q174" s="11"/>
      <c r="R174" s="11"/>
      <c r="S174" s="11"/>
      <c r="U174">
        <f t="shared" si="2"/>
        <v>0</v>
      </c>
    </row>
    <row r="175" spans="1:21">
      <c r="A175" s="2" t="str">
        <f>K175&amp;MID(L:L,15,4)</f>
        <v/>
      </c>
      <c r="B175" s="7"/>
      <c r="C175" s="7"/>
      <c r="D175" s="7"/>
      <c r="E175" s="7"/>
      <c r="F175" s="7"/>
      <c r="G175" s="7"/>
      <c r="H175" s="7"/>
      <c r="I175" s="7"/>
      <c r="J175" s="7"/>
      <c r="K175" s="7"/>
      <c r="L175" s="7"/>
      <c r="M175" s="7"/>
      <c r="N175" s="7"/>
      <c r="O175" s="11"/>
      <c r="P175" s="11"/>
      <c r="Q175" s="11"/>
      <c r="R175" s="11"/>
      <c r="S175" s="11"/>
      <c r="U175">
        <f t="shared" si="2"/>
        <v>0</v>
      </c>
    </row>
    <row r="176" spans="1:21">
      <c r="A176" s="2" t="str">
        <f>K176&amp;MID(L:L,15,4)</f>
        <v/>
      </c>
      <c r="B176" s="7"/>
      <c r="C176" s="7"/>
      <c r="D176" s="7"/>
      <c r="E176" s="7"/>
      <c r="F176" s="7"/>
      <c r="G176" s="7"/>
      <c r="H176" s="7"/>
      <c r="I176" s="7"/>
      <c r="J176" s="7"/>
      <c r="K176" s="7"/>
      <c r="L176" s="7"/>
      <c r="M176" s="7"/>
      <c r="N176" s="7"/>
      <c r="O176" s="11"/>
      <c r="P176" s="11"/>
      <c r="Q176" s="11"/>
      <c r="R176" s="11"/>
      <c r="S176" s="11"/>
      <c r="U176">
        <f t="shared" si="2"/>
        <v>0</v>
      </c>
    </row>
    <row r="177" spans="1:21">
      <c r="A177" s="2" t="str">
        <f>K177&amp;MID(L:L,15,4)</f>
        <v/>
      </c>
      <c r="B177" s="7"/>
      <c r="C177" s="7"/>
      <c r="D177" s="7"/>
      <c r="E177" s="7"/>
      <c r="F177" s="7"/>
      <c r="G177" s="7"/>
      <c r="H177" s="7"/>
      <c r="I177" s="7"/>
      <c r="J177" s="7"/>
      <c r="K177" s="7"/>
      <c r="L177" s="7"/>
      <c r="M177" s="7"/>
      <c r="N177" s="7"/>
      <c r="O177" s="11"/>
      <c r="P177" s="11"/>
      <c r="Q177" s="11"/>
      <c r="R177" s="11"/>
      <c r="S177" s="11"/>
      <c r="U177">
        <f t="shared" si="2"/>
        <v>0</v>
      </c>
    </row>
    <row r="178" spans="1:21">
      <c r="A178" s="2" t="str">
        <f>K178&amp;MID(L:L,15,4)</f>
        <v/>
      </c>
      <c r="B178" s="7"/>
      <c r="C178" s="7"/>
      <c r="D178" s="7"/>
      <c r="E178" s="7"/>
      <c r="F178" s="7"/>
      <c r="G178" s="7"/>
      <c r="H178" s="7"/>
      <c r="I178" s="7"/>
      <c r="J178" s="7"/>
      <c r="K178" s="7"/>
      <c r="L178" s="7"/>
      <c r="M178" s="7"/>
      <c r="N178" s="7"/>
      <c r="O178" s="11"/>
      <c r="P178" s="11"/>
      <c r="Q178" s="11"/>
      <c r="R178" s="11"/>
      <c r="S178" s="11"/>
      <c r="U178">
        <f t="shared" si="2"/>
        <v>0</v>
      </c>
    </row>
    <row r="179" spans="1:21">
      <c r="A179" s="2" t="str">
        <f>K179&amp;MID(L:L,15,4)</f>
        <v/>
      </c>
      <c r="B179" s="7"/>
      <c r="C179" s="7"/>
      <c r="D179" s="7"/>
      <c r="E179" s="7"/>
      <c r="F179" s="7"/>
      <c r="G179" s="7"/>
      <c r="H179" s="7"/>
      <c r="I179" s="7"/>
      <c r="J179" s="7"/>
      <c r="K179" s="7"/>
      <c r="L179" s="7"/>
      <c r="M179" s="7"/>
      <c r="N179" s="7"/>
      <c r="O179" s="11"/>
      <c r="P179" s="11"/>
      <c r="Q179" s="11"/>
      <c r="R179" s="11"/>
      <c r="S179" s="11"/>
      <c r="U179">
        <f t="shared" si="2"/>
        <v>0</v>
      </c>
    </row>
    <row r="180" spans="1:21">
      <c r="A180" s="2" t="str">
        <f>K180&amp;MID(L:L,15,4)</f>
        <v/>
      </c>
      <c r="B180" s="7"/>
      <c r="C180" s="7"/>
      <c r="D180" s="7"/>
      <c r="E180" s="7"/>
      <c r="F180" s="7"/>
      <c r="G180" s="7"/>
      <c r="H180" s="7"/>
      <c r="I180" s="7"/>
      <c r="J180" s="7"/>
      <c r="K180" s="7"/>
      <c r="L180" s="7"/>
      <c r="M180" s="7"/>
      <c r="N180" s="7"/>
      <c r="O180" s="11"/>
      <c r="P180" s="11"/>
      <c r="Q180" s="11"/>
      <c r="R180" s="11"/>
      <c r="S180" s="11"/>
      <c r="U180">
        <f t="shared" si="2"/>
        <v>0</v>
      </c>
    </row>
    <row r="181" spans="1:21">
      <c r="A181" s="2" t="str">
        <f>K181&amp;MID(L:L,15,4)</f>
        <v/>
      </c>
      <c r="B181" s="7"/>
      <c r="C181" s="7"/>
      <c r="D181" s="7"/>
      <c r="E181" s="7"/>
      <c r="F181" s="7"/>
      <c r="G181" s="7"/>
      <c r="H181" s="7"/>
      <c r="I181" s="7"/>
      <c r="J181" s="7"/>
      <c r="K181" s="7"/>
      <c r="L181" s="7"/>
      <c r="M181" s="7"/>
      <c r="N181" s="7"/>
      <c r="O181" s="11"/>
      <c r="P181" s="11"/>
      <c r="Q181" s="11"/>
      <c r="R181" s="11"/>
      <c r="S181" s="11"/>
      <c r="U181">
        <f t="shared" si="2"/>
        <v>0</v>
      </c>
    </row>
    <row r="182" spans="1:21">
      <c r="A182" s="2" t="str">
        <f>K182&amp;MID(L:L,15,4)</f>
        <v/>
      </c>
      <c r="B182" s="7"/>
      <c r="C182" s="7"/>
      <c r="D182" s="7"/>
      <c r="E182" s="7"/>
      <c r="F182" s="7"/>
      <c r="G182" s="7"/>
      <c r="H182" s="7"/>
      <c r="I182" s="7"/>
      <c r="J182" s="7"/>
      <c r="K182" s="7"/>
      <c r="L182" s="7"/>
      <c r="M182" s="7"/>
      <c r="N182" s="7"/>
      <c r="O182" s="11"/>
      <c r="P182" s="11"/>
      <c r="Q182" s="11"/>
      <c r="R182" s="11"/>
      <c r="S182" s="11"/>
      <c r="U182">
        <f t="shared" si="2"/>
        <v>0</v>
      </c>
    </row>
    <row r="183" spans="1:21">
      <c r="A183" s="2" t="str">
        <f>K183&amp;MID(L:L,15,4)</f>
        <v/>
      </c>
      <c r="B183" s="7"/>
      <c r="C183" s="7"/>
      <c r="D183" s="7"/>
      <c r="E183" s="7"/>
      <c r="F183" s="7"/>
      <c r="G183" s="7"/>
      <c r="H183" s="7"/>
      <c r="I183" s="7"/>
      <c r="J183" s="7"/>
      <c r="K183" s="7"/>
      <c r="L183" s="7"/>
      <c r="M183" s="7"/>
      <c r="N183" s="7"/>
      <c r="O183" s="11"/>
      <c r="P183" s="11"/>
      <c r="Q183" s="11"/>
      <c r="R183" s="11"/>
      <c r="S183" s="11"/>
      <c r="U183">
        <f t="shared" si="2"/>
        <v>0</v>
      </c>
    </row>
    <row r="184" spans="1:21">
      <c r="A184" s="2" t="str">
        <f>K184&amp;MID(L:L,15,4)</f>
        <v/>
      </c>
      <c r="B184" s="7"/>
      <c r="C184" s="7"/>
      <c r="D184" s="7"/>
      <c r="E184" s="7"/>
      <c r="F184" s="7"/>
      <c r="G184" s="7"/>
      <c r="H184" s="7"/>
      <c r="I184" s="7"/>
      <c r="J184" s="7"/>
      <c r="K184" s="7"/>
      <c r="L184" s="7"/>
      <c r="M184" s="7"/>
      <c r="N184" s="7"/>
      <c r="O184" s="11"/>
      <c r="P184" s="11"/>
      <c r="Q184" s="11"/>
      <c r="R184" s="11"/>
      <c r="S184" s="11"/>
      <c r="U184">
        <f t="shared" si="2"/>
        <v>0</v>
      </c>
    </row>
    <row r="185" spans="1:21">
      <c r="A185" s="2" t="str">
        <f>K185&amp;MID(L:L,15,4)</f>
        <v/>
      </c>
      <c r="B185" s="7"/>
      <c r="C185" s="7"/>
      <c r="D185" s="7"/>
      <c r="E185" s="7"/>
      <c r="F185" s="7"/>
      <c r="G185" s="7"/>
      <c r="H185" s="7"/>
      <c r="I185" s="7"/>
      <c r="J185" s="7"/>
      <c r="K185" s="7"/>
      <c r="L185" s="7"/>
      <c r="M185" s="7"/>
      <c r="N185" s="7"/>
      <c r="O185" s="11"/>
      <c r="P185" s="11"/>
      <c r="Q185" s="11"/>
      <c r="R185" s="11"/>
      <c r="S185" s="11"/>
      <c r="U185">
        <f t="shared" si="2"/>
        <v>0</v>
      </c>
    </row>
    <row r="186" spans="1:21">
      <c r="A186" s="2" t="str">
        <f>K186&amp;MID(L:L,15,4)</f>
        <v/>
      </c>
      <c r="B186" s="7"/>
      <c r="C186" s="7"/>
      <c r="D186" s="7"/>
      <c r="E186" s="7"/>
      <c r="F186" s="7"/>
      <c r="G186" s="7"/>
      <c r="H186" s="7"/>
      <c r="I186" s="7"/>
      <c r="J186" s="7"/>
      <c r="K186" s="7"/>
      <c r="L186" s="7"/>
      <c r="M186" s="7"/>
      <c r="N186" s="7"/>
      <c r="O186" s="11"/>
      <c r="P186" s="11"/>
      <c r="Q186" s="11"/>
      <c r="R186" s="11"/>
      <c r="S186" s="11"/>
      <c r="U186">
        <f t="shared" si="2"/>
        <v>0</v>
      </c>
    </row>
    <row r="187" spans="1:21">
      <c r="A187" s="2" t="str">
        <f>K187&amp;MID(L:L,15,4)</f>
        <v/>
      </c>
      <c r="B187" s="7"/>
      <c r="C187" s="7"/>
      <c r="D187" s="7"/>
      <c r="E187" s="7"/>
      <c r="F187" s="7"/>
      <c r="G187" s="7"/>
      <c r="H187" s="7"/>
      <c r="I187" s="7"/>
      <c r="J187" s="7"/>
      <c r="K187" s="7"/>
      <c r="L187" s="7"/>
      <c r="M187" s="7"/>
      <c r="N187" s="7"/>
      <c r="O187" s="11"/>
      <c r="P187" s="11"/>
      <c r="Q187" s="11"/>
      <c r="R187" s="11"/>
      <c r="S187" s="11"/>
      <c r="U187">
        <f t="shared" si="2"/>
        <v>0</v>
      </c>
    </row>
    <row r="188" spans="1:21">
      <c r="A188" s="2" t="str">
        <f>K188&amp;MID(L:L,15,4)</f>
        <v/>
      </c>
      <c r="B188" s="7"/>
      <c r="C188" s="7"/>
      <c r="D188" s="7"/>
      <c r="E188" s="7"/>
      <c r="F188" s="7"/>
      <c r="G188" s="7"/>
      <c r="H188" s="7"/>
      <c r="I188" s="7"/>
      <c r="J188" s="7"/>
      <c r="K188" s="7"/>
      <c r="L188" s="7"/>
      <c r="M188" s="7"/>
      <c r="N188" s="7"/>
      <c r="O188" s="11"/>
      <c r="P188" s="11"/>
      <c r="Q188" s="11"/>
      <c r="R188" s="11"/>
      <c r="S188" s="11"/>
      <c r="U188">
        <f t="shared" si="2"/>
        <v>0</v>
      </c>
    </row>
    <row r="189" spans="1:21">
      <c r="A189" s="2" t="str">
        <f>K189&amp;MID(L:L,15,4)</f>
        <v/>
      </c>
      <c r="B189" s="7"/>
      <c r="C189" s="7"/>
      <c r="D189" s="7"/>
      <c r="E189" s="7"/>
      <c r="F189" s="7"/>
      <c r="G189" s="7"/>
      <c r="H189" s="7"/>
      <c r="I189" s="7"/>
      <c r="J189" s="7"/>
      <c r="K189" s="7"/>
      <c r="L189" s="7"/>
      <c r="M189" s="7"/>
      <c r="N189" s="7"/>
      <c r="O189" s="11"/>
      <c r="P189" s="11"/>
      <c r="Q189" s="11"/>
      <c r="R189" s="11"/>
      <c r="S189" s="11"/>
      <c r="U189">
        <f t="shared" si="2"/>
        <v>0</v>
      </c>
    </row>
    <row r="190" spans="1:21">
      <c r="A190" s="2" t="str">
        <f>K190&amp;MID(L:L,15,4)</f>
        <v/>
      </c>
      <c r="B190" s="7"/>
      <c r="C190" s="7"/>
      <c r="D190" s="7"/>
      <c r="E190" s="7"/>
      <c r="F190" s="7"/>
      <c r="G190" s="7"/>
      <c r="H190" s="7"/>
      <c r="I190" s="7"/>
      <c r="J190" s="7"/>
      <c r="K190" s="7"/>
      <c r="L190" s="7"/>
      <c r="M190" s="7"/>
      <c r="N190" s="7"/>
      <c r="O190" s="11"/>
      <c r="P190" s="11"/>
      <c r="Q190" s="11"/>
      <c r="R190" s="11"/>
      <c r="S190" s="11"/>
      <c r="U190">
        <f t="shared" si="2"/>
        <v>0</v>
      </c>
    </row>
    <row r="191" spans="1:21">
      <c r="A191" s="2" t="str">
        <f>K191&amp;MID(L:L,15,4)</f>
        <v/>
      </c>
      <c r="B191" s="7"/>
      <c r="C191" s="7"/>
      <c r="D191" s="7"/>
      <c r="E191" s="7"/>
      <c r="F191" s="7"/>
      <c r="G191" s="7"/>
      <c r="H191" s="7"/>
      <c r="I191" s="7"/>
      <c r="J191" s="7"/>
      <c r="K191" s="7"/>
      <c r="L191" s="7"/>
      <c r="M191" s="7"/>
      <c r="N191" s="7"/>
      <c r="O191" s="11"/>
      <c r="P191" s="11"/>
      <c r="Q191" s="11"/>
      <c r="R191" s="11"/>
      <c r="S191" s="11"/>
      <c r="U191">
        <f t="shared" si="2"/>
        <v>0</v>
      </c>
    </row>
    <row r="192" spans="1:21">
      <c r="A192" s="2" t="str">
        <f>K192&amp;MID(L:L,15,4)</f>
        <v/>
      </c>
      <c r="B192" s="7"/>
      <c r="C192" s="7"/>
      <c r="D192" s="7"/>
      <c r="E192" s="7"/>
      <c r="F192" s="7"/>
      <c r="G192" s="7"/>
      <c r="H192" s="7"/>
      <c r="I192" s="7"/>
      <c r="J192" s="7"/>
      <c r="K192" s="7"/>
      <c r="L192" s="7"/>
      <c r="M192" s="7"/>
      <c r="N192" s="7"/>
      <c r="O192" s="11"/>
      <c r="P192" s="11"/>
      <c r="Q192" s="11"/>
      <c r="R192" s="11"/>
      <c r="S192" s="11"/>
      <c r="U192">
        <f t="shared" si="2"/>
        <v>0</v>
      </c>
    </row>
    <row r="193" spans="1:21">
      <c r="A193" s="2" t="str">
        <f>K193&amp;MID(L:L,15,4)</f>
        <v/>
      </c>
      <c r="B193" s="7"/>
      <c r="C193" s="7"/>
      <c r="D193" s="7"/>
      <c r="E193" s="7"/>
      <c r="F193" s="7"/>
      <c r="G193" s="7"/>
      <c r="H193" s="7"/>
      <c r="I193" s="7"/>
      <c r="J193" s="7"/>
      <c r="K193" s="7"/>
      <c r="L193" s="7"/>
      <c r="M193" s="7"/>
      <c r="N193" s="7"/>
      <c r="O193" s="11"/>
      <c r="P193" s="11"/>
      <c r="Q193" s="11"/>
      <c r="R193" s="11"/>
      <c r="S193" s="11"/>
      <c r="U193">
        <f t="shared" si="2"/>
        <v>0</v>
      </c>
    </row>
    <row r="194" spans="1:21">
      <c r="A194" s="2" t="str">
        <f>K194&amp;MID(L:L,15,4)</f>
        <v/>
      </c>
      <c r="B194" s="7"/>
      <c r="C194" s="7"/>
      <c r="D194" s="7"/>
      <c r="E194" s="7"/>
      <c r="F194" s="7"/>
      <c r="G194" s="7"/>
      <c r="H194" s="7"/>
      <c r="I194" s="7"/>
      <c r="J194" s="7"/>
      <c r="K194" s="7"/>
      <c r="L194" s="7"/>
      <c r="M194" s="7"/>
      <c r="N194" s="7"/>
      <c r="O194" s="11"/>
      <c r="P194" s="11"/>
      <c r="Q194" s="11"/>
      <c r="R194" s="11"/>
      <c r="S194" s="11"/>
      <c r="U194">
        <f t="shared" si="2"/>
        <v>0</v>
      </c>
    </row>
    <row r="195" spans="1:21">
      <c r="A195" s="2" t="str">
        <f>K195&amp;MID(L:L,15,4)</f>
        <v/>
      </c>
      <c r="B195" s="7"/>
      <c r="C195" s="7"/>
      <c r="D195" s="7"/>
      <c r="E195" s="7"/>
      <c r="F195" s="7"/>
      <c r="G195" s="7"/>
      <c r="H195" s="7"/>
      <c r="I195" s="7"/>
      <c r="J195" s="7"/>
      <c r="K195" s="7"/>
      <c r="L195" s="7"/>
      <c r="M195" s="7"/>
      <c r="N195" s="7"/>
      <c r="O195" s="11"/>
      <c r="P195" s="11"/>
      <c r="Q195" s="11"/>
      <c r="R195" s="11"/>
      <c r="S195" s="11"/>
      <c r="U195">
        <f t="shared" ref="U195:U258" si="3">S195</f>
        <v>0</v>
      </c>
    </row>
    <row r="196" spans="1:21">
      <c r="A196" s="2" t="str">
        <f>K196&amp;MID(L:L,15,4)</f>
        <v/>
      </c>
      <c r="B196" s="7"/>
      <c r="C196" s="7"/>
      <c r="D196" s="7"/>
      <c r="E196" s="7"/>
      <c r="F196" s="7"/>
      <c r="G196" s="7"/>
      <c r="H196" s="7"/>
      <c r="I196" s="7"/>
      <c r="J196" s="7"/>
      <c r="K196" s="7"/>
      <c r="L196" s="7"/>
      <c r="M196" s="7"/>
      <c r="N196" s="7"/>
      <c r="O196" s="11"/>
      <c r="P196" s="11"/>
      <c r="Q196" s="11"/>
      <c r="R196" s="11"/>
      <c r="S196" s="11"/>
      <c r="U196">
        <f t="shared" si="3"/>
        <v>0</v>
      </c>
    </row>
    <row r="197" spans="1:21">
      <c r="A197" s="2" t="str">
        <f>K197&amp;MID(L:L,15,4)</f>
        <v/>
      </c>
      <c r="B197" s="7"/>
      <c r="C197" s="7"/>
      <c r="D197" s="7"/>
      <c r="E197" s="7"/>
      <c r="F197" s="7"/>
      <c r="G197" s="7"/>
      <c r="H197" s="7"/>
      <c r="I197" s="7"/>
      <c r="J197" s="7"/>
      <c r="K197" s="7"/>
      <c r="L197" s="7"/>
      <c r="M197" s="7"/>
      <c r="N197" s="7"/>
      <c r="O197" s="11"/>
      <c r="P197" s="11"/>
      <c r="Q197" s="11"/>
      <c r="R197" s="11"/>
      <c r="S197" s="11"/>
      <c r="U197">
        <f t="shared" si="3"/>
        <v>0</v>
      </c>
    </row>
    <row r="198" spans="1:21">
      <c r="A198" s="2" t="str">
        <f>K198&amp;MID(L:L,15,4)</f>
        <v/>
      </c>
      <c r="B198" s="7"/>
      <c r="C198" s="7"/>
      <c r="D198" s="7"/>
      <c r="E198" s="7"/>
      <c r="F198" s="7"/>
      <c r="G198" s="7"/>
      <c r="H198" s="7"/>
      <c r="I198" s="7"/>
      <c r="J198" s="7"/>
      <c r="K198" s="7"/>
      <c r="L198" s="7"/>
      <c r="M198" s="7"/>
      <c r="N198" s="7"/>
      <c r="O198" s="11"/>
      <c r="P198" s="11"/>
      <c r="Q198" s="11"/>
      <c r="R198" s="11"/>
      <c r="S198" s="11"/>
      <c r="U198">
        <f t="shared" si="3"/>
        <v>0</v>
      </c>
    </row>
    <row r="199" spans="1:21">
      <c r="A199" s="2" t="str">
        <f>K199&amp;MID(L:L,15,4)</f>
        <v/>
      </c>
      <c r="B199" s="7"/>
      <c r="C199" s="7"/>
      <c r="D199" s="7"/>
      <c r="E199" s="7"/>
      <c r="F199" s="7"/>
      <c r="G199" s="7"/>
      <c r="H199" s="7"/>
      <c r="I199" s="7"/>
      <c r="J199" s="7"/>
      <c r="K199" s="7"/>
      <c r="L199" s="7"/>
      <c r="M199" s="7"/>
      <c r="N199" s="7"/>
      <c r="O199" s="11"/>
      <c r="P199" s="11"/>
      <c r="Q199" s="11"/>
      <c r="R199" s="11"/>
      <c r="S199" s="11"/>
      <c r="U199">
        <f t="shared" si="3"/>
        <v>0</v>
      </c>
    </row>
    <row r="200" spans="1:21">
      <c r="A200" s="2" t="str">
        <f>K200&amp;MID(L:L,15,4)</f>
        <v/>
      </c>
      <c r="B200" s="7"/>
      <c r="C200" s="7"/>
      <c r="D200" s="7"/>
      <c r="E200" s="7"/>
      <c r="F200" s="7"/>
      <c r="G200" s="7"/>
      <c r="H200" s="7"/>
      <c r="I200" s="7"/>
      <c r="J200" s="7"/>
      <c r="K200" s="7"/>
      <c r="L200" s="7"/>
      <c r="M200" s="7"/>
      <c r="N200" s="7"/>
      <c r="O200" s="11"/>
      <c r="P200" s="11"/>
      <c r="Q200" s="11"/>
      <c r="R200" s="11"/>
      <c r="S200" s="11"/>
      <c r="U200">
        <f t="shared" si="3"/>
        <v>0</v>
      </c>
    </row>
    <row r="201" spans="1:21">
      <c r="A201" s="2" t="str">
        <f>K201&amp;MID(L:L,15,4)</f>
        <v/>
      </c>
      <c r="B201" s="7"/>
      <c r="C201" s="7"/>
      <c r="D201" s="7"/>
      <c r="E201" s="7"/>
      <c r="F201" s="7"/>
      <c r="G201" s="7"/>
      <c r="H201" s="7"/>
      <c r="I201" s="7"/>
      <c r="J201" s="7"/>
      <c r="K201" s="7"/>
      <c r="L201" s="7"/>
      <c r="M201" s="7"/>
      <c r="N201" s="7"/>
      <c r="O201" s="11"/>
      <c r="P201" s="11"/>
      <c r="Q201" s="11"/>
      <c r="R201" s="11"/>
      <c r="S201" s="11"/>
      <c r="U201">
        <f t="shared" si="3"/>
        <v>0</v>
      </c>
    </row>
    <row r="202" spans="1:21">
      <c r="A202" s="2" t="str">
        <f>K202&amp;MID(L:L,15,4)</f>
        <v/>
      </c>
      <c r="B202" s="7"/>
      <c r="C202" s="7"/>
      <c r="D202" s="7"/>
      <c r="E202" s="7"/>
      <c r="F202" s="7"/>
      <c r="G202" s="7"/>
      <c r="H202" s="7"/>
      <c r="I202" s="7"/>
      <c r="J202" s="7"/>
      <c r="K202" s="7"/>
      <c r="L202" s="7"/>
      <c r="M202" s="7"/>
      <c r="N202" s="7"/>
      <c r="O202" s="11"/>
      <c r="P202" s="11"/>
      <c r="Q202" s="11"/>
      <c r="R202" s="11"/>
      <c r="S202" s="11"/>
      <c r="U202">
        <f t="shared" si="3"/>
        <v>0</v>
      </c>
    </row>
    <row r="203" spans="1:21">
      <c r="A203" s="2" t="str">
        <f>K203&amp;MID(L:L,15,4)</f>
        <v/>
      </c>
      <c r="B203" s="7"/>
      <c r="C203" s="7"/>
      <c r="D203" s="7"/>
      <c r="E203" s="7"/>
      <c r="F203" s="7"/>
      <c r="G203" s="7"/>
      <c r="H203" s="7"/>
      <c r="I203" s="7"/>
      <c r="J203" s="7"/>
      <c r="K203" s="7"/>
      <c r="L203" s="7"/>
      <c r="M203" s="7"/>
      <c r="N203" s="7"/>
      <c r="O203" s="11"/>
      <c r="P203" s="11"/>
      <c r="Q203" s="11"/>
      <c r="R203" s="11"/>
      <c r="S203" s="11"/>
      <c r="U203">
        <f t="shared" si="3"/>
        <v>0</v>
      </c>
    </row>
    <row r="204" spans="1:21">
      <c r="A204" s="2" t="str">
        <f>K204&amp;MID(L:L,15,4)</f>
        <v/>
      </c>
      <c r="B204" s="7"/>
      <c r="C204" s="7"/>
      <c r="D204" s="7"/>
      <c r="E204" s="7"/>
      <c r="F204" s="7"/>
      <c r="G204" s="7"/>
      <c r="H204" s="7"/>
      <c r="I204" s="7"/>
      <c r="J204" s="7"/>
      <c r="K204" s="7"/>
      <c r="L204" s="7"/>
      <c r="M204" s="7"/>
      <c r="N204" s="7"/>
      <c r="O204" s="11"/>
      <c r="P204" s="11"/>
      <c r="Q204" s="11"/>
      <c r="R204" s="11"/>
      <c r="S204" s="11"/>
      <c r="U204">
        <f t="shared" si="3"/>
        <v>0</v>
      </c>
    </row>
    <row r="205" spans="1:21">
      <c r="A205" s="2" t="str">
        <f>K205&amp;MID(L:L,15,4)</f>
        <v/>
      </c>
      <c r="B205" s="7"/>
      <c r="C205" s="7"/>
      <c r="D205" s="7"/>
      <c r="E205" s="7"/>
      <c r="F205" s="7"/>
      <c r="G205" s="7"/>
      <c r="H205" s="7"/>
      <c r="I205" s="7"/>
      <c r="J205" s="7"/>
      <c r="K205" s="7"/>
      <c r="L205" s="7"/>
      <c r="M205" s="7"/>
      <c r="N205" s="7"/>
      <c r="O205" s="11"/>
      <c r="P205" s="11"/>
      <c r="Q205" s="11"/>
      <c r="R205" s="11"/>
      <c r="S205" s="11"/>
      <c r="U205">
        <f t="shared" si="3"/>
        <v>0</v>
      </c>
    </row>
    <row r="206" spans="1:21">
      <c r="A206" s="2" t="str">
        <f>K206&amp;MID(L:L,15,4)</f>
        <v/>
      </c>
      <c r="B206" s="7"/>
      <c r="C206" s="7"/>
      <c r="D206" s="7"/>
      <c r="E206" s="7"/>
      <c r="F206" s="7"/>
      <c r="G206" s="7"/>
      <c r="H206" s="7"/>
      <c r="I206" s="7"/>
      <c r="J206" s="7"/>
      <c r="K206" s="7"/>
      <c r="L206" s="7"/>
      <c r="M206" s="7"/>
      <c r="N206" s="7"/>
      <c r="O206" s="11"/>
      <c r="P206" s="11"/>
      <c r="Q206" s="11"/>
      <c r="R206" s="11"/>
      <c r="S206" s="11"/>
      <c r="U206">
        <f t="shared" si="3"/>
        <v>0</v>
      </c>
    </row>
    <row r="207" spans="1:21">
      <c r="A207" s="2" t="str">
        <f>K207&amp;MID(L:L,15,4)</f>
        <v/>
      </c>
      <c r="B207" s="7"/>
      <c r="C207" s="7"/>
      <c r="D207" s="7"/>
      <c r="E207" s="7"/>
      <c r="F207" s="7"/>
      <c r="G207" s="7"/>
      <c r="H207" s="7"/>
      <c r="I207" s="7"/>
      <c r="J207" s="7"/>
      <c r="K207" s="7"/>
      <c r="L207" s="7"/>
      <c r="M207" s="7"/>
      <c r="N207" s="7"/>
      <c r="O207" s="11"/>
      <c r="P207" s="11"/>
      <c r="Q207" s="11"/>
      <c r="R207" s="11"/>
      <c r="S207" s="11"/>
      <c r="U207">
        <f t="shared" si="3"/>
        <v>0</v>
      </c>
    </row>
    <row r="208" spans="1:21">
      <c r="A208" s="2" t="str">
        <f>K208&amp;MID(L:L,15,4)</f>
        <v/>
      </c>
      <c r="B208" s="7"/>
      <c r="C208" s="7"/>
      <c r="D208" s="7"/>
      <c r="E208" s="7"/>
      <c r="F208" s="7"/>
      <c r="G208" s="7"/>
      <c r="H208" s="7"/>
      <c r="I208" s="7"/>
      <c r="J208" s="7"/>
      <c r="K208" s="7"/>
      <c r="L208" s="7"/>
      <c r="M208" s="7"/>
      <c r="N208" s="7"/>
      <c r="O208" s="11"/>
      <c r="P208" s="11"/>
      <c r="Q208" s="11"/>
      <c r="R208" s="11"/>
      <c r="S208" s="11"/>
      <c r="U208">
        <f t="shared" si="3"/>
        <v>0</v>
      </c>
    </row>
    <row r="209" spans="1:21">
      <c r="A209" s="2" t="str">
        <f>K209&amp;MID(L:L,15,4)</f>
        <v/>
      </c>
      <c r="B209" s="7"/>
      <c r="C209" s="7"/>
      <c r="D209" s="7"/>
      <c r="E209" s="7"/>
      <c r="F209" s="7"/>
      <c r="G209" s="7"/>
      <c r="H209" s="7"/>
      <c r="I209" s="7"/>
      <c r="J209" s="7"/>
      <c r="K209" s="7"/>
      <c r="L209" s="7"/>
      <c r="M209" s="7"/>
      <c r="N209" s="7"/>
      <c r="O209" s="11"/>
      <c r="P209" s="11"/>
      <c r="Q209" s="11"/>
      <c r="R209" s="11"/>
      <c r="S209" s="11"/>
      <c r="U209">
        <f t="shared" si="3"/>
        <v>0</v>
      </c>
    </row>
    <row r="210" spans="1:21">
      <c r="A210" s="2" t="str">
        <f>K210&amp;MID(L:L,15,4)</f>
        <v/>
      </c>
      <c r="B210" s="7"/>
      <c r="C210" s="7"/>
      <c r="D210" s="7"/>
      <c r="E210" s="7"/>
      <c r="F210" s="7"/>
      <c r="G210" s="7"/>
      <c r="H210" s="7"/>
      <c r="I210" s="7"/>
      <c r="J210" s="7"/>
      <c r="K210" s="7"/>
      <c r="L210" s="7"/>
      <c r="M210" s="7"/>
      <c r="N210" s="7"/>
      <c r="O210" s="11"/>
      <c r="P210" s="11"/>
      <c r="Q210" s="11"/>
      <c r="R210" s="11"/>
      <c r="S210" s="11"/>
      <c r="U210">
        <f t="shared" si="3"/>
        <v>0</v>
      </c>
    </row>
    <row r="211" spans="1:21">
      <c r="A211" s="2" t="str">
        <f>K211&amp;MID(L:L,15,4)</f>
        <v/>
      </c>
      <c r="B211" s="7"/>
      <c r="C211" s="7"/>
      <c r="D211" s="7"/>
      <c r="E211" s="7"/>
      <c r="F211" s="7"/>
      <c r="G211" s="7"/>
      <c r="H211" s="7"/>
      <c r="I211" s="7"/>
      <c r="J211" s="7"/>
      <c r="K211" s="7"/>
      <c r="L211" s="7"/>
      <c r="M211" s="7"/>
      <c r="N211" s="7"/>
      <c r="O211" s="11"/>
      <c r="P211" s="11"/>
      <c r="Q211" s="11"/>
      <c r="R211" s="11"/>
      <c r="S211" s="11"/>
      <c r="U211">
        <f t="shared" si="3"/>
        <v>0</v>
      </c>
    </row>
    <row r="212" spans="1:21">
      <c r="A212" s="2" t="str">
        <f>K212&amp;MID(L:L,15,4)</f>
        <v/>
      </c>
      <c r="B212" s="7"/>
      <c r="C212" s="7"/>
      <c r="D212" s="7"/>
      <c r="E212" s="7"/>
      <c r="F212" s="7"/>
      <c r="G212" s="7"/>
      <c r="H212" s="7"/>
      <c r="I212" s="7"/>
      <c r="J212" s="7"/>
      <c r="K212" s="7"/>
      <c r="L212" s="7"/>
      <c r="M212" s="7"/>
      <c r="N212" s="7"/>
      <c r="O212" s="11"/>
      <c r="P212" s="11"/>
      <c r="Q212" s="11"/>
      <c r="R212" s="11"/>
      <c r="S212" s="11"/>
      <c r="U212">
        <f t="shared" si="3"/>
        <v>0</v>
      </c>
    </row>
    <row r="213" spans="1:21">
      <c r="A213" s="2" t="str">
        <f>K213&amp;MID(L:L,15,4)</f>
        <v/>
      </c>
      <c r="B213" s="7"/>
      <c r="C213" s="7"/>
      <c r="D213" s="7"/>
      <c r="E213" s="7"/>
      <c r="F213" s="7"/>
      <c r="G213" s="7"/>
      <c r="H213" s="7"/>
      <c r="I213" s="7"/>
      <c r="J213" s="7"/>
      <c r="K213" s="7"/>
      <c r="L213" s="7"/>
      <c r="M213" s="7"/>
      <c r="N213" s="7"/>
      <c r="O213" s="11"/>
      <c r="P213" s="11"/>
      <c r="Q213" s="11"/>
      <c r="R213" s="11"/>
      <c r="S213" s="11"/>
      <c r="U213">
        <f t="shared" si="3"/>
        <v>0</v>
      </c>
    </row>
    <row r="214" spans="1:21">
      <c r="A214" s="2" t="str">
        <f>K214&amp;MID(L:L,15,4)</f>
        <v/>
      </c>
      <c r="B214" s="7"/>
      <c r="C214" s="7"/>
      <c r="D214" s="7"/>
      <c r="E214" s="7"/>
      <c r="F214" s="7"/>
      <c r="G214" s="7"/>
      <c r="H214" s="7"/>
      <c r="I214" s="7"/>
      <c r="J214" s="7"/>
      <c r="K214" s="7"/>
      <c r="L214" s="7"/>
      <c r="M214" s="7"/>
      <c r="N214" s="7"/>
      <c r="O214" s="11"/>
      <c r="P214" s="11"/>
      <c r="Q214" s="11"/>
      <c r="R214" s="11"/>
      <c r="S214" s="11"/>
      <c r="U214">
        <f t="shared" si="3"/>
        <v>0</v>
      </c>
    </row>
    <row r="215" spans="1:21">
      <c r="A215" s="2" t="str">
        <f>K215&amp;MID(L:L,15,4)</f>
        <v/>
      </c>
      <c r="B215" s="7"/>
      <c r="C215" s="7"/>
      <c r="D215" s="7"/>
      <c r="E215" s="7"/>
      <c r="F215" s="7"/>
      <c r="G215" s="7"/>
      <c r="H215" s="7"/>
      <c r="I215" s="7"/>
      <c r="J215" s="7"/>
      <c r="K215" s="7"/>
      <c r="L215" s="7"/>
      <c r="M215" s="7"/>
      <c r="N215" s="7"/>
      <c r="O215" s="11"/>
      <c r="P215" s="11"/>
      <c r="Q215" s="11"/>
      <c r="R215" s="11"/>
      <c r="S215" s="11"/>
      <c r="U215">
        <f t="shared" si="3"/>
        <v>0</v>
      </c>
    </row>
    <row r="216" spans="1:21">
      <c r="A216" s="2" t="str">
        <f>K216&amp;MID(L:L,15,4)</f>
        <v/>
      </c>
      <c r="B216" s="7"/>
      <c r="C216" s="7"/>
      <c r="D216" s="7"/>
      <c r="E216" s="7"/>
      <c r="F216" s="7"/>
      <c r="G216" s="7"/>
      <c r="H216" s="7"/>
      <c r="I216" s="7"/>
      <c r="J216" s="7"/>
      <c r="K216" s="7"/>
      <c r="L216" s="7"/>
      <c r="M216" s="7"/>
      <c r="N216" s="7"/>
      <c r="O216" s="11"/>
      <c r="P216" s="11"/>
      <c r="Q216" s="11"/>
      <c r="R216" s="11"/>
      <c r="S216" s="11"/>
      <c r="U216">
        <f t="shared" si="3"/>
        <v>0</v>
      </c>
    </row>
    <row r="217" spans="1:21">
      <c r="A217" s="2" t="str">
        <f>K217&amp;MID(L:L,15,4)</f>
        <v/>
      </c>
      <c r="B217" s="7"/>
      <c r="C217" s="7"/>
      <c r="D217" s="7"/>
      <c r="E217" s="7"/>
      <c r="F217" s="7"/>
      <c r="G217" s="7"/>
      <c r="H217" s="7"/>
      <c r="I217" s="7"/>
      <c r="J217" s="7"/>
      <c r="K217" s="7"/>
      <c r="L217" s="7"/>
      <c r="M217" s="7"/>
      <c r="N217" s="7"/>
      <c r="O217" s="11"/>
      <c r="P217" s="11"/>
      <c r="Q217" s="11"/>
      <c r="R217" s="11"/>
      <c r="S217" s="11"/>
      <c r="U217">
        <f t="shared" si="3"/>
        <v>0</v>
      </c>
    </row>
    <row r="218" spans="1:21">
      <c r="A218" s="2" t="str">
        <f>K218&amp;MID(L:L,15,4)</f>
        <v/>
      </c>
      <c r="B218" s="7"/>
      <c r="C218" s="7"/>
      <c r="D218" s="7"/>
      <c r="E218" s="7"/>
      <c r="F218" s="7"/>
      <c r="G218" s="7"/>
      <c r="H218" s="7"/>
      <c r="I218" s="7"/>
      <c r="J218" s="7"/>
      <c r="K218" s="7"/>
      <c r="L218" s="7"/>
      <c r="M218" s="7"/>
      <c r="N218" s="7"/>
      <c r="O218" s="11"/>
      <c r="P218" s="11"/>
      <c r="Q218" s="11"/>
      <c r="R218" s="11"/>
      <c r="S218" s="11"/>
      <c r="U218">
        <f t="shared" si="3"/>
        <v>0</v>
      </c>
    </row>
    <row r="219" spans="1:21">
      <c r="A219" s="2" t="str">
        <f>K219&amp;MID(L:L,15,4)</f>
        <v/>
      </c>
      <c r="B219" s="7"/>
      <c r="C219" s="7"/>
      <c r="D219" s="7"/>
      <c r="E219" s="7"/>
      <c r="F219" s="7"/>
      <c r="G219" s="7"/>
      <c r="H219" s="7"/>
      <c r="I219" s="7"/>
      <c r="J219" s="7"/>
      <c r="K219" s="7"/>
      <c r="L219" s="7"/>
      <c r="M219" s="7"/>
      <c r="N219" s="7"/>
      <c r="O219" s="11"/>
      <c r="P219" s="11"/>
      <c r="Q219" s="11"/>
      <c r="R219" s="11"/>
      <c r="S219" s="11"/>
      <c r="U219">
        <f t="shared" si="3"/>
        <v>0</v>
      </c>
    </row>
    <row r="220" spans="1:21">
      <c r="A220" s="2" t="str">
        <f>K220&amp;MID(L:L,15,4)</f>
        <v/>
      </c>
      <c r="B220" s="7"/>
      <c r="C220" s="7"/>
      <c r="D220" s="7"/>
      <c r="E220" s="7"/>
      <c r="F220" s="7"/>
      <c r="G220" s="7"/>
      <c r="H220" s="7"/>
      <c r="I220" s="7"/>
      <c r="J220" s="7"/>
      <c r="K220" s="7"/>
      <c r="L220" s="7"/>
      <c r="M220" s="7"/>
      <c r="N220" s="7"/>
      <c r="O220" s="11"/>
      <c r="P220" s="11"/>
      <c r="Q220" s="11"/>
      <c r="R220" s="11"/>
      <c r="S220" s="11"/>
      <c r="U220">
        <f t="shared" si="3"/>
        <v>0</v>
      </c>
    </row>
    <row r="221" spans="1:21">
      <c r="A221" s="2" t="str">
        <f>K221&amp;MID(L:L,15,4)</f>
        <v/>
      </c>
      <c r="B221" s="7"/>
      <c r="C221" s="7"/>
      <c r="D221" s="7"/>
      <c r="E221" s="7"/>
      <c r="F221" s="7"/>
      <c r="G221" s="7"/>
      <c r="H221" s="7"/>
      <c r="I221" s="7"/>
      <c r="J221" s="7"/>
      <c r="K221" s="7"/>
      <c r="L221" s="7"/>
      <c r="M221" s="7"/>
      <c r="N221" s="7"/>
      <c r="O221" s="11"/>
      <c r="P221" s="11"/>
      <c r="Q221" s="11"/>
      <c r="R221" s="11"/>
      <c r="S221" s="11"/>
      <c r="U221">
        <f t="shared" si="3"/>
        <v>0</v>
      </c>
    </row>
    <row r="222" spans="1:21">
      <c r="A222" s="2" t="str">
        <f>K222&amp;MID(L:L,15,4)</f>
        <v/>
      </c>
      <c r="B222" s="7"/>
      <c r="C222" s="7"/>
      <c r="D222" s="7"/>
      <c r="E222" s="7"/>
      <c r="F222" s="7"/>
      <c r="G222" s="7"/>
      <c r="H222" s="7"/>
      <c r="I222" s="7"/>
      <c r="J222" s="7"/>
      <c r="K222" s="7"/>
      <c r="L222" s="7"/>
      <c r="M222" s="7"/>
      <c r="N222" s="7"/>
      <c r="O222" s="11"/>
      <c r="P222" s="11"/>
      <c r="Q222" s="11"/>
      <c r="R222" s="11"/>
      <c r="S222" s="11"/>
      <c r="U222">
        <f t="shared" si="3"/>
        <v>0</v>
      </c>
    </row>
    <row r="223" spans="1:21">
      <c r="A223" s="2" t="str">
        <f>K223&amp;MID(L:L,15,4)</f>
        <v/>
      </c>
      <c r="B223" s="7"/>
      <c r="C223" s="7"/>
      <c r="D223" s="7"/>
      <c r="E223" s="7"/>
      <c r="F223" s="7"/>
      <c r="G223" s="7"/>
      <c r="H223" s="7"/>
      <c r="I223" s="7"/>
      <c r="J223" s="7"/>
      <c r="K223" s="7"/>
      <c r="L223" s="7"/>
      <c r="M223" s="7"/>
      <c r="N223" s="7"/>
      <c r="O223" s="11"/>
      <c r="P223" s="11"/>
      <c r="Q223" s="11"/>
      <c r="R223" s="11"/>
      <c r="S223" s="11"/>
      <c r="U223">
        <f t="shared" si="3"/>
        <v>0</v>
      </c>
    </row>
    <row r="224" spans="1:21">
      <c r="A224" s="2" t="str">
        <f>K224&amp;MID(L:L,15,4)</f>
        <v/>
      </c>
      <c r="B224" s="7"/>
      <c r="C224" s="7"/>
      <c r="D224" s="7"/>
      <c r="E224" s="7"/>
      <c r="F224" s="7"/>
      <c r="G224" s="7"/>
      <c r="H224" s="7"/>
      <c r="I224" s="7"/>
      <c r="J224" s="7"/>
      <c r="K224" s="7"/>
      <c r="L224" s="7"/>
      <c r="M224" s="7"/>
      <c r="N224" s="7"/>
      <c r="O224" s="11"/>
      <c r="P224" s="11"/>
      <c r="Q224" s="11"/>
      <c r="R224" s="11"/>
      <c r="S224" s="11"/>
      <c r="U224">
        <f t="shared" si="3"/>
        <v>0</v>
      </c>
    </row>
    <row r="225" spans="1:21">
      <c r="A225" s="2" t="str">
        <f>K225&amp;MID(L:L,15,4)</f>
        <v/>
      </c>
      <c r="B225" s="7"/>
      <c r="C225" s="7"/>
      <c r="D225" s="7"/>
      <c r="E225" s="7"/>
      <c r="F225" s="7"/>
      <c r="G225" s="7"/>
      <c r="H225" s="7"/>
      <c r="I225" s="7"/>
      <c r="J225" s="7"/>
      <c r="K225" s="7"/>
      <c r="L225" s="7"/>
      <c r="M225" s="7"/>
      <c r="N225" s="7"/>
      <c r="O225" s="11"/>
      <c r="P225" s="11"/>
      <c r="Q225" s="11"/>
      <c r="R225" s="11"/>
      <c r="S225" s="11"/>
      <c r="U225">
        <f t="shared" si="3"/>
        <v>0</v>
      </c>
    </row>
    <row r="226" spans="1:21">
      <c r="A226" s="2" t="str">
        <f>K226&amp;MID(L:L,15,4)</f>
        <v/>
      </c>
      <c r="B226" s="7"/>
      <c r="C226" s="7"/>
      <c r="D226" s="7"/>
      <c r="E226" s="7"/>
      <c r="F226" s="7"/>
      <c r="G226" s="7"/>
      <c r="H226" s="7"/>
      <c r="I226" s="7"/>
      <c r="J226" s="7"/>
      <c r="K226" s="7"/>
      <c r="L226" s="7"/>
      <c r="M226" s="7"/>
      <c r="N226" s="7"/>
      <c r="O226" s="11"/>
      <c r="P226" s="11"/>
      <c r="Q226" s="11"/>
      <c r="R226" s="11"/>
      <c r="S226" s="11"/>
      <c r="U226">
        <f t="shared" si="3"/>
        <v>0</v>
      </c>
    </row>
    <row r="227" spans="1:21">
      <c r="A227" s="2" t="str">
        <f>K227&amp;MID(L:L,15,4)</f>
        <v/>
      </c>
      <c r="B227" s="7"/>
      <c r="C227" s="7"/>
      <c r="D227" s="7"/>
      <c r="E227" s="7"/>
      <c r="F227" s="7"/>
      <c r="G227" s="7"/>
      <c r="H227" s="7"/>
      <c r="I227" s="7"/>
      <c r="J227" s="7"/>
      <c r="K227" s="7"/>
      <c r="L227" s="7"/>
      <c r="M227" s="7"/>
      <c r="N227" s="7"/>
      <c r="O227" s="11"/>
      <c r="P227" s="11"/>
      <c r="Q227" s="11"/>
      <c r="R227" s="11"/>
      <c r="S227" s="11"/>
      <c r="U227">
        <f t="shared" si="3"/>
        <v>0</v>
      </c>
    </row>
    <row r="228" spans="1:21">
      <c r="A228" s="2" t="str">
        <f>K228&amp;MID(L:L,15,4)</f>
        <v/>
      </c>
      <c r="B228" s="7"/>
      <c r="C228" s="7"/>
      <c r="D228" s="7"/>
      <c r="E228" s="7"/>
      <c r="F228" s="7"/>
      <c r="G228" s="7"/>
      <c r="H228" s="7"/>
      <c r="I228" s="7"/>
      <c r="J228" s="7"/>
      <c r="K228" s="7"/>
      <c r="L228" s="7"/>
      <c r="M228" s="7"/>
      <c r="N228" s="7"/>
      <c r="O228" s="11"/>
      <c r="P228" s="11"/>
      <c r="Q228" s="11"/>
      <c r="R228" s="11"/>
      <c r="S228" s="11"/>
      <c r="U228">
        <f t="shared" si="3"/>
        <v>0</v>
      </c>
    </row>
    <row r="229" spans="1:21">
      <c r="A229" s="2" t="str">
        <f>K229&amp;MID(L:L,15,4)</f>
        <v/>
      </c>
      <c r="B229" s="7"/>
      <c r="C229" s="7"/>
      <c r="D229" s="7"/>
      <c r="E229" s="7"/>
      <c r="F229" s="7"/>
      <c r="G229" s="7"/>
      <c r="H229" s="7"/>
      <c r="I229" s="7"/>
      <c r="J229" s="7"/>
      <c r="K229" s="7"/>
      <c r="L229" s="7"/>
      <c r="M229" s="7"/>
      <c r="N229" s="7"/>
      <c r="O229" s="11"/>
      <c r="P229" s="11"/>
      <c r="Q229" s="11"/>
      <c r="R229" s="11"/>
      <c r="S229" s="11"/>
      <c r="U229">
        <f t="shared" si="3"/>
        <v>0</v>
      </c>
    </row>
    <row r="230" spans="1:21">
      <c r="A230" s="2" t="str">
        <f>K230&amp;MID(L:L,15,4)</f>
        <v/>
      </c>
      <c r="B230" s="7"/>
      <c r="C230" s="7"/>
      <c r="D230" s="7"/>
      <c r="E230" s="7"/>
      <c r="F230" s="7"/>
      <c r="G230" s="7"/>
      <c r="H230" s="7"/>
      <c r="I230" s="7"/>
      <c r="J230" s="7"/>
      <c r="K230" s="7"/>
      <c r="L230" s="7"/>
      <c r="M230" s="7"/>
      <c r="N230" s="7"/>
      <c r="O230" s="11"/>
      <c r="P230" s="11"/>
      <c r="Q230" s="11"/>
      <c r="R230" s="11"/>
      <c r="S230" s="11"/>
      <c r="U230">
        <f t="shared" si="3"/>
        <v>0</v>
      </c>
    </row>
    <row r="231" spans="1:21">
      <c r="A231" s="2" t="str">
        <f>K231&amp;MID(L:L,15,4)</f>
        <v/>
      </c>
      <c r="B231" s="7"/>
      <c r="C231" s="7"/>
      <c r="D231" s="7"/>
      <c r="E231" s="7"/>
      <c r="F231" s="7"/>
      <c r="G231" s="7"/>
      <c r="H231" s="7"/>
      <c r="I231" s="7"/>
      <c r="J231" s="7"/>
      <c r="K231" s="7"/>
      <c r="L231" s="7"/>
      <c r="M231" s="7"/>
      <c r="N231" s="7"/>
      <c r="O231" s="11"/>
      <c r="P231" s="11"/>
      <c r="Q231" s="11"/>
      <c r="R231" s="11"/>
      <c r="S231" s="11"/>
      <c r="U231">
        <f t="shared" si="3"/>
        <v>0</v>
      </c>
    </row>
    <row r="232" spans="1:21">
      <c r="A232" s="2" t="str">
        <f>K232&amp;MID(L:L,15,4)</f>
        <v/>
      </c>
      <c r="B232" s="7"/>
      <c r="C232" s="7"/>
      <c r="D232" s="7"/>
      <c r="E232" s="7"/>
      <c r="F232" s="7"/>
      <c r="G232" s="7"/>
      <c r="H232" s="7"/>
      <c r="I232" s="7"/>
      <c r="J232" s="7"/>
      <c r="K232" s="7"/>
      <c r="L232" s="7"/>
      <c r="M232" s="7"/>
      <c r="N232" s="7"/>
      <c r="O232" s="11"/>
      <c r="P232" s="11"/>
      <c r="Q232" s="11"/>
      <c r="R232" s="11"/>
      <c r="S232" s="11"/>
      <c r="U232">
        <f t="shared" si="3"/>
        <v>0</v>
      </c>
    </row>
    <row r="233" spans="1:21">
      <c r="A233" s="2" t="str">
        <f>K233&amp;MID(L:L,15,4)</f>
        <v/>
      </c>
      <c r="B233" s="7"/>
      <c r="C233" s="7"/>
      <c r="D233" s="7"/>
      <c r="E233" s="7"/>
      <c r="F233" s="7"/>
      <c r="G233" s="7"/>
      <c r="H233" s="7"/>
      <c r="I233" s="7"/>
      <c r="J233" s="7"/>
      <c r="K233" s="7"/>
      <c r="L233" s="7"/>
      <c r="M233" s="7"/>
      <c r="N233" s="7"/>
      <c r="O233" s="11"/>
      <c r="P233" s="11"/>
      <c r="Q233" s="11"/>
      <c r="R233" s="11"/>
      <c r="S233" s="11"/>
      <c r="U233">
        <f t="shared" si="3"/>
        <v>0</v>
      </c>
    </row>
    <row r="234" spans="1:21">
      <c r="A234" s="2" t="str">
        <f>K234&amp;MID(L:L,15,4)</f>
        <v/>
      </c>
      <c r="B234" s="7"/>
      <c r="C234" s="7"/>
      <c r="D234" s="7"/>
      <c r="E234" s="7"/>
      <c r="F234" s="7"/>
      <c r="G234" s="7"/>
      <c r="H234" s="7"/>
      <c r="I234" s="7"/>
      <c r="J234" s="7"/>
      <c r="K234" s="7"/>
      <c r="L234" s="7"/>
      <c r="M234" s="7"/>
      <c r="N234" s="7"/>
      <c r="O234" s="11"/>
      <c r="P234" s="11"/>
      <c r="Q234" s="11"/>
      <c r="R234" s="11"/>
      <c r="S234" s="11"/>
      <c r="U234">
        <f t="shared" si="3"/>
        <v>0</v>
      </c>
    </row>
    <row r="235" spans="1:21">
      <c r="A235" s="2" t="str">
        <f>K235&amp;MID(L:L,15,4)</f>
        <v/>
      </c>
      <c r="B235" s="7"/>
      <c r="C235" s="7"/>
      <c r="D235" s="7"/>
      <c r="E235" s="7"/>
      <c r="F235" s="7"/>
      <c r="G235" s="7"/>
      <c r="H235" s="7"/>
      <c r="I235" s="7"/>
      <c r="J235" s="7"/>
      <c r="K235" s="7"/>
      <c r="L235" s="7"/>
      <c r="M235" s="7"/>
      <c r="N235" s="7"/>
      <c r="O235" s="11"/>
      <c r="P235" s="11"/>
      <c r="Q235" s="11"/>
      <c r="R235" s="11"/>
      <c r="S235" s="11"/>
      <c r="U235">
        <f t="shared" si="3"/>
        <v>0</v>
      </c>
    </row>
    <row r="236" spans="1:21">
      <c r="A236" s="2" t="str">
        <f>K236&amp;MID(L:L,15,4)</f>
        <v/>
      </c>
      <c r="B236" s="7"/>
      <c r="C236" s="7"/>
      <c r="D236" s="7"/>
      <c r="E236" s="7"/>
      <c r="F236" s="7"/>
      <c r="G236" s="7"/>
      <c r="H236" s="7"/>
      <c r="I236" s="7"/>
      <c r="J236" s="7"/>
      <c r="K236" s="7"/>
      <c r="L236" s="7"/>
      <c r="M236" s="7"/>
      <c r="N236" s="7"/>
      <c r="O236" s="11"/>
      <c r="P236" s="11"/>
      <c r="Q236" s="11"/>
      <c r="R236" s="11"/>
      <c r="S236" s="11"/>
      <c r="U236">
        <f t="shared" si="3"/>
        <v>0</v>
      </c>
    </row>
    <row r="237" spans="1:21">
      <c r="A237" s="2" t="str">
        <f>K237&amp;MID(L:L,15,4)</f>
        <v/>
      </c>
      <c r="B237" s="7"/>
      <c r="C237" s="7"/>
      <c r="D237" s="7"/>
      <c r="E237" s="7"/>
      <c r="F237" s="7"/>
      <c r="G237" s="7"/>
      <c r="H237" s="7"/>
      <c r="I237" s="7"/>
      <c r="J237" s="7"/>
      <c r="K237" s="7"/>
      <c r="L237" s="7"/>
      <c r="M237" s="7"/>
      <c r="N237" s="7"/>
      <c r="O237" s="11"/>
      <c r="P237" s="11"/>
      <c r="Q237" s="11"/>
      <c r="R237" s="11"/>
      <c r="S237" s="11"/>
      <c r="U237">
        <f t="shared" si="3"/>
        <v>0</v>
      </c>
    </row>
    <row r="238" spans="1:21">
      <c r="A238" s="2" t="str">
        <f>K238&amp;MID(L:L,15,4)</f>
        <v/>
      </c>
      <c r="B238" s="7"/>
      <c r="C238" s="7"/>
      <c r="D238" s="7"/>
      <c r="E238" s="7"/>
      <c r="F238" s="7"/>
      <c r="G238" s="7"/>
      <c r="H238" s="7"/>
      <c r="I238" s="7"/>
      <c r="J238" s="7"/>
      <c r="K238" s="7"/>
      <c r="L238" s="7"/>
      <c r="M238" s="7"/>
      <c r="N238" s="7"/>
      <c r="O238" s="11"/>
      <c r="P238" s="11"/>
      <c r="Q238" s="11"/>
      <c r="R238" s="11"/>
      <c r="S238" s="11"/>
      <c r="U238">
        <f t="shared" si="3"/>
        <v>0</v>
      </c>
    </row>
    <row r="239" spans="1:21">
      <c r="A239" s="2" t="str">
        <f>K239&amp;MID(L:L,15,4)</f>
        <v/>
      </c>
      <c r="B239" s="7"/>
      <c r="C239" s="7"/>
      <c r="D239" s="7"/>
      <c r="E239" s="7"/>
      <c r="F239" s="7"/>
      <c r="G239" s="7"/>
      <c r="H239" s="7"/>
      <c r="I239" s="7"/>
      <c r="J239" s="7"/>
      <c r="K239" s="7"/>
      <c r="L239" s="7"/>
      <c r="M239" s="7"/>
      <c r="N239" s="7"/>
      <c r="O239" s="11"/>
      <c r="P239" s="11"/>
      <c r="Q239" s="11"/>
      <c r="R239" s="11"/>
      <c r="S239" s="11"/>
      <c r="U239">
        <f t="shared" si="3"/>
        <v>0</v>
      </c>
    </row>
    <row r="240" spans="1:21">
      <c r="A240" s="2" t="str">
        <f>K240&amp;MID(L:L,15,4)</f>
        <v/>
      </c>
      <c r="B240" s="7"/>
      <c r="C240" s="7"/>
      <c r="D240" s="7"/>
      <c r="E240" s="7"/>
      <c r="F240" s="7"/>
      <c r="G240" s="7"/>
      <c r="H240" s="7"/>
      <c r="I240" s="7"/>
      <c r="J240" s="7"/>
      <c r="K240" s="7"/>
      <c r="L240" s="7"/>
      <c r="M240" s="7"/>
      <c r="N240" s="7"/>
      <c r="O240" s="11"/>
      <c r="P240" s="11"/>
      <c r="Q240" s="11"/>
      <c r="R240" s="11"/>
      <c r="S240" s="11"/>
      <c r="U240">
        <f t="shared" si="3"/>
        <v>0</v>
      </c>
    </row>
    <row r="241" spans="1:21">
      <c r="A241" s="2" t="str">
        <f>K241&amp;MID(L:L,15,4)</f>
        <v/>
      </c>
      <c r="B241" s="7"/>
      <c r="C241" s="7"/>
      <c r="D241" s="7"/>
      <c r="E241" s="7"/>
      <c r="F241" s="7"/>
      <c r="G241" s="7"/>
      <c r="H241" s="7"/>
      <c r="I241" s="7"/>
      <c r="J241" s="7"/>
      <c r="K241" s="7"/>
      <c r="L241" s="7"/>
      <c r="M241" s="7"/>
      <c r="N241" s="7"/>
      <c r="O241" s="11"/>
      <c r="P241" s="11"/>
      <c r="Q241" s="11"/>
      <c r="R241" s="11"/>
      <c r="S241" s="11"/>
      <c r="U241">
        <f t="shared" si="3"/>
        <v>0</v>
      </c>
    </row>
    <row r="242" spans="1:21">
      <c r="A242" s="2" t="str">
        <f>K242&amp;MID(L:L,15,4)</f>
        <v/>
      </c>
      <c r="B242" s="7"/>
      <c r="C242" s="7"/>
      <c r="D242" s="7"/>
      <c r="E242" s="7"/>
      <c r="F242" s="7"/>
      <c r="G242" s="7"/>
      <c r="H242" s="7"/>
      <c r="I242" s="7"/>
      <c r="J242" s="7"/>
      <c r="K242" s="7"/>
      <c r="L242" s="7"/>
      <c r="M242" s="7"/>
      <c r="N242" s="7"/>
      <c r="O242" s="11"/>
      <c r="P242" s="11"/>
      <c r="Q242" s="11"/>
      <c r="R242" s="11"/>
      <c r="S242" s="11"/>
      <c r="U242">
        <f t="shared" si="3"/>
        <v>0</v>
      </c>
    </row>
    <row r="243" spans="1:21">
      <c r="A243" s="2" t="str">
        <f>K243&amp;MID(L:L,15,4)</f>
        <v/>
      </c>
      <c r="B243" s="7"/>
      <c r="C243" s="7"/>
      <c r="D243" s="7"/>
      <c r="E243" s="7"/>
      <c r="F243" s="7"/>
      <c r="G243" s="7"/>
      <c r="H243" s="7"/>
      <c r="I243" s="7"/>
      <c r="J243" s="7"/>
      <c r="K243" s="7"/>
      <c r="L243" s="7"/>
      <c r="M243" s="7"/>
      <c r="N243" s="7"/>
      <c r="O243" s="11"/>
      <c r="P243" s="11"/>
      <c r="Q243" s="11"/>
      <c r="R243" s="11"/>
      <c r="S243" s="11"/>
      <c r="U243">
        <f t="shared" si="3"/>
        <v>0</v>
      </c>
    </row>
    <row r="244" spans="1:21">
      <c r="A244" s="2" t="str">
        <f>K244&amp;MID(L:L,15,4)</f>
        <v/>
      </c>
      <c r="B244" s="7"/>
      <c r="C244" s="7"/>
      <c r="D244" s="7"/>
      <c r="E244" s="7"/>
      <c r="F244" s="7"/>
      <c r="G244" s="7"/>
      <c r="H244" s="7"/>
      <c r="I244" s="7"/>
      <c r="J244" s="7"/>
      <c r="K244" s="7"/>
      <c r="L244" s="7"/>
      <c r="M244" s="7"/>
      <c r="N244" s="7"/>
      <c r="O244" s="11"/>
      <c r="P244" s="11"/>
      <c r="Q244" s="11"/>
      <c r="R244" s="11"/>
      <c r="S244" s="11"/>
      <c r="U244">
        <f t="shared" si="3"/>
        <v>0</v>
      </c>
    </row>
    <row r="245" spans="1:21">
      <c r="A245" s="2" t="str">
        <f>K245&amp;MID(L:L,15,4)</f>
        <v/>
      </c>
      <c r="B245" s="7"/>
      <c r="C245" s="7"/>
      <c r="D245" s="7"/>
      <c r="E245" s="7"/>
      <c r="F245" s="7"/>
      <c r="G245" s="7"/>
      <c r="H245" s="7"/>
      <c r="I245" s="7"/>
      <c r="J245" s="7"/>
      <c r="K245" s="7"/>
      <c r="L245" s="7"/>
      <c r="M245" s="7"/>
      <c r="N245" s="7"/>
      <c r="O245" s="11"/>
      <c r="P245" s="11"/>
      <c r="Q245" s="11"/>
      <c r="R245" s="11"/>
      <c r="S245" s="11"/>
      <c r="U245">
        <f t="shared" si="3"/>
        <v>0</v>
      </c>
    </row>
    <row r="246" spans="1:21">
      <c r="A246" s="2" t="str">
        <f>K246&amp;MID(L:L,15,4)</f>
        <v/>
      </c>
      <c r="B246" s="7"/>
      <c r="C246" s="7"/>
      <c r="D246" s="7"/>
      <c r="E246" s="7"/>
      <c r="F246" s="7"/>
      <c r="G246" s="7"/>
      <c r="H246" s="7"/>
      <c r="I246" s="7"/>
      <c r="J246" s="7"/>
      <c r="K246" s="7"/>
      <c r="L246" s="7"/>
      <c r="M246" s="7"/>
      <c r="N246" s="7"/>
      <c r="O246" s="11"/>
      <c r="P246" s="11"/>
      <c r="Q246" s="11"/>
      <c r="R246" s="11"/>
      <c r="S246" s="11"/>
      <c r="U246">
        <f t="shared" si="3"/>
        <v>0</v>
      </c>
    </row>
    <row r="247" spans="1:21">
      <c r="A247" s="2" t="str">
        <f>K247&amp;MID(L:L,15,4)</f>
        <v/>
      </c>
      <c r="B247" s="7"/>
      <c r="C247" s="7"/>
      <c r="D247" s="7"/>
      <c r="E247" s="7"/>
      <c r="F247" s="7"/>
      <c r="G247" s="7"/>
      <c r="H247" s="7"/>
      <c r="I247" s="7"/>
      <c r="J247" s="7"/>
      <c r="K247" s="7"/>
      <c r="L247" s="7"/>
      <c r="M247" s="7"/>
      <c r="N247" s="7"/>
      <c r="O247" s="11"/>
      <c r="P247" s="11"/>
      <c r="Q247" s="11"/>
      <c r="R247" s="11"/>
      <c r="S247" s="11"/>
      <c r="U247">
        <f t="shared" si="3"/>
        <v>0</v>
      </c>
    </row>
    <row r="248" spans="1:21">
      <c r="A248" s="2" t="str">
        <f>K248&amp;MID(L:L,15,4)</f>
        <v/>
      </c>
      <c r="B248" s="7"/>
      <c r="C248" s="7"/>
      <c r="D248" s="7"/>
      <c r="E248" s="7"/>
      <c r="F248" s="7"/>
      <c r="G248" s="7"/>
      <c r="H248" s="7"/>
      <c r="I248" s="7"/>
      <c r="J248" s="7"/>
      <c r="K248" s="7"/>
      <c r="L248" s="7"/>
      <c r="M248" s="7"/>
      <c r="N248" s="7"/>
      <c r="O248" s="11"/>
      <c r="P248" s="11"/>
      <c r="Q248" s="11"/>
      <c r="R248" s="11"/>
      <c r="S248" s="11"/>
      <c r="U248">
        <f t="shared" si="3"/>
        <v>0</v>
      </c>
    </row>
    <row r="249" spans="1:21">
      <c r="A249" s="2" t="str">
        <f>K249&amp;MID(L:L,15,4)</f>
        <v/>
      </c>
      <c r="B249" s="7"/>
      <c r="C249" s="7"/>
      <c r="D249" s="7"/>
      <c r="E249" s="7"/>
      <c r="F249" s="7"/>
      <c r="G249" s="7"/>
      <c r="H249" s="7"/>
      <c r="I249" s="7"/>
      <c r="J249" s="7"/>
      <c r="K249" s="7"/>
      <c r="L249" s="7"/>
      <c r="M249" s="7"/>
      <c r="N249" s="7"/>
      <c r="O249" s="11"/>
      <c r="P249" s="11"/>
      <c r="Q249" s="11"/>
      <c r="R249" s="11"/>
      <c r="S249" s="11"/>
      <c r="U249">
        <f t="shared" si="3"/>
        <v>0</v>
      </c>
    </row>
    <row r="250" spans="1:21">
      <c r="A250" s="2" t="str">
        <f>K250&amp;MID(L:L,15,4)</f>
        <v/>
      </c>
      <c r="B250" s="7"/>
      <c r="C250" s="7"/>
      <c r="D250" s="7"/>
      <c r="E250" s="7"/>
      <c r="F250" s="7"/>
      <c r="G250" s="7"/>
      <c r="H250" s="7"/>
      <c r="I250" s="7"/>
      <c r="J250" s="7"/>
      <c r="K250" s="7"/>
      <c r="L250" s="7"/>
      <c r="M250" s="7"/>
      <c r="N250" s="7"/>
      <c r="O250" s="11"/>
      <c r="P250" s="11"/>
      <c r="Q250" s="11"/>
      <c r="R250" s="11"/>
      <c r="S250" s="11"/>
      <c r="U250">
        <f t="shared" si="3"/>
        <v>0</v>
      </c>
    </row>
    <row r="251" spans="1:21">
      <c r="A251" s="2" t="str">
        <f>K251&amp;MID(L:L,15,4)</f>
        <v/>
      </c>
      <c r="B251" s="7"/>
      <c r="C251" s="7"/>
      <c r="D251" s="7"/>
      <c r="E251" s="7"/>
      <c r="F251" s="7"/>
      <c r="G251" s="7"/>
      <c r="H251" s="7"/>
      <c r="I251" s="7"/>
      <c r="J251" s="7"/>
      <c r="K251" s="7"/>
      <c r="L251" s="7"/>
      <c r="M251" s="7"/>
      <c r="N251" s="7"/>
      <c r="O251" s="11"/>
      <c r="P251" s="11"/>
      <c r="Q251" s="11"/>
      <c r="R251" s="11"/>
      <c r="S251" s="11"/>
      <c r="U251">
        <f t="shared" si="3"/>
        <v>0</v>
      </c>
    </row>
    <row r="252" spans="1:21">
      <c r="A252" s="2" t="str">
        <f>K252&amp;MID(L:L,15,4)</f>
        <v/>
      </c>
      <c r="B252" s="7"/>
      <c r="C252" s="7"/>
      <c r="D252" s="7"/>
      <c r="E252" s="7"/>
      <c r="F252" s="7"/>
      <c r="G252" s="7"/>
      <c r="H252" s="7"/>
      <c r="I252" s="7"/>
      <c r="J252" s="7"/>
      <c r="K252" s="7"/>
      <c r="L252" s="7"/>
      <c r="M252" s="7"/>
      <c r="N252" s="7"/>
      <c r="O252" s="11"/>
      <c r="P252" s="11"/>
      <c r="Q252" s="11"/>
      <c r="R252" s="11"/>
      <c r="S252" s="11"/>
      <c r="U252">
        <f t="shared" si="3"/>
        <v>0</v>
      </c>
    </row>
    <row r="253" spans="1:21">
      <c r="A253" s="2" t="str">
        <f>K253&amp;MID(L:L,15,4)</f>
        <v/>
      </c>
      <c r="B253" s="7"/>
      <c r="C253" s="7"/>
      <c r="D253" s="7"/>
      <c r="E253" s="7"/>
      <c r="F253" s="7"/>
      <c r="G253" s="7"/>
      <c r="H253" s="7"/>
      <c r="I253" s="7"/>
      <c r="J253" s="7"/>
      <c r="K253" s="7"/>
      <c r="L253" s="7"/>
      <c r="M253" s="7"/>
      <c r="N253" s="7"/>
      <c r="O253" s="11"/>
      <c r="P253" s="11"/>
      <c r="Q253" s="11"/>
      <c r="R253" s="11"/>
      <c r="S253" s="11"/>
      <c r="U253">
        <f t="shared" si="3"/>
        <v>0</v>
      </c>
    </row>
    <row r="254" spans="1:21">
      <c r="A254" s="2" t="str">
        <f>K254&amp;MID(L:L,15,4)</f>
        <v/>
      </c>
      <c r="B254" s="7"/>
      <c r="C254" s="7"/>
      <c r="D254" s="7"/>
      <c r="E254" s="7"/>
      <c r="F254" s="7"/>
      <c r="G254" s="7"/>
      <c r="H254" s="7"/>
      <c r="I254" s="7"/>
      <c r="J254" s="7"/>
      <c r="K254" s="7"/>
      <c r="L254" s="7"/>
      <c r="M254" s="7"/>
      <c r="N254" s="7"/>
      <c r="O254" s="11"/>
      <c r="P254" s="11"/>
      <c r="Q254" s="11"/>
      <c r="R254" s="11"/>
      <c r="S254" s="11"/>
      <c r="U254">
        <f t="shared" si="3"/>
        <v>0</v>
      </c>
    </row>
    <row r="255" spans="1:21">
      <c r="A255" s="2" t="str">
        <f>K255&amp;MID(L:L,15,4)</f>
        <v/>
      </c>
      <c r="B255" s="7"/>
      <c r="C255" s="7"/>
      <c r="D255" s="7"/>
      <c r="E255" s="7"/>
      <c r="F255" s="7"/>
      <c r="G255" s="7"/>
      <c r="H255" s="7"/>
      <c r="I255" s="7"/>
      <c r="J255" s="7"/>
      <c r="K255" s="7"/>
      <c r="L255" s="7"/>
      <c r="M255" s="7"/>
      <c r="N255" s="7"/>
      <c r="O255" s="11"/>
      <c r="P255" s="11"/>
      <c r="Q255" s="11"/>
      <c r="R255" s="11"/>
      <c r="S255" s="11"/>
      <c r="U255">
        <f t="shared" si="3"/>
        <v>0</v>
      </c>
    </row>
    <row r="256" spans="1:21">
      <c r="A256" s="2" t="str">
        <f>K256&amp;MID(L:L,15,4)</f>
        <v/>
      </c>
      <c r="B256" s="7"/>
      <c r="C256" s="7"/>
      <c r="D256" s="7"/>
      <c r="E256" s="7"/>
      <c r="F256" s="7"/>
      <c r="G256" s="7"/>
      <c r="H256" s="7"/>
      <c r="I256" s="7"/>
      <c r="J256" s="7"/>
      <c r="K256" s="7"/>
      <c r="L256" s="7"/>
      <c r="M256" s="7"/>
      <c r="N256" s="7"/>
      <c r="O256" s="11"/>
      <c r="P256" s="11"/>
      <c r="Q256" s="11"/>
      <c r="R256" s="11"/>
      <c r="S256" s="11"/>
      <c r="U256">
        <f t="shared" si="3"/>
        <v>0</v>
      </c>
    </row>
    <row r="257" spans="1:21">
      <c r="A257" s="2" t="str">
        <f>K257&amp;MID(L:L,15,4)</f>
        <v/>
      </c>
      <c r="B257" s="7"/>
      <c r="C257" s="7"/>
      <c r="D257" s="7"/>
      <c r="E257" s="7"/>
      <c r="F257" s="7"/>
      <c r="G257" s="7"/>
      <c r="H257" s="7"/>
      <c r="I257" s="7"/>
      <c r="J257" s="7"/>
      <c r="K257" s="7"/>
      <c r="L257" s="7"/>
      <c r="M257" s="7"/>
      <c r="N257" s="7"/>
      <c r="O257" s="11"/>
      <c r="P257" s="11"/>
      <c r="Q257" s="11"/>
      <c r="R257" s="11"/>
      <c r="S257" s="11"/>
      <c r="U257">
        <f t="shared" si="3"/>
        <v>0</v>
      </c>
    </row>
    <row r="258" spans="1:21">
      <c r="A258" s="2" t="str">
        <f>K258&amp;MID(L:L,15,4)</f>
        <v/>
      </c>
      <c r="B258" s="7"/>
      <c r="C258" s="7"/>
      <c r="D258" s="7"/>
      <c r="E258" s="7"/>
      <c r="F258" s="7"/>
      <c r="G258" s="7"/>
      <c r="H258" s="7"/>
      <c r="I258" s="7"/>
      <c r="J258" s="7"/>
      <c r="K258" s="7"/>
      <c r="L258" s="7"/>
      <c r="M258" s="7"/>
      <c r="N258" s="7"/>
      <c r="O258" s="11"/>
      <c r="P258" s="11"/>
      <c r="Q258" s="11"/>
      <c r="R258" s="11"/>
      <c r="S258" s="11"/>
      <c r="U258">
        <f t="shared" si="3"/>
        <v>0</v>
      </c>
    </row>
    <row r="259" spans="1:21">
      <c r="A259" s="2" t="str">
        <f>K259&amp;MID(L:L,15,4)</f>
        <v/>
      </c>
      <c r="B259" s="7"/>
      <c r="C259" s="7"/>
      <c r="D259" s="7"/>
      <c r="E259" s="7"/>
      <c r="F259" s="7"/>
      <c r="G259" s="7"/>
      <c r="H259" s="7"/>
      <c r="I259" s="7"/>
      <c r="J259" s="7"/>
      <c r="K259" s="7"/>
      <c r="L259" s="7"/>
      <c r="M259" s="7"/>
      <c r="N259" s="7"/>
      <c r="O259" s="11"/>
      <c r="P259" s="11"/>
      <c r="Q259" s="11"/>
      <c r="R259" s="11"/>
      <c r="S259" s="11"/>
      <c r="U259">
        <f t="shared" ref="U259:U322" si="4">S259</f>
        <v>0</v>
      </c>
    </row>
    <row r="260" spans="1:21">
      <c r="A260" s="2" t="str">
        <f>K260&amp;MID(L:L,15,4)</f>
        <v/>
      </c>
      <c r="B260" s="7"/>
      <c r="C260" s="7"/>
      <c r="D260" s="7"/>
      <c r="E260" s="7"/>
      <c r="F260" s="7"/>
      <c r="G260" s="7"/>
      <c r="H260" s="7"/>
      <c r="I260" s="7"/>
      <c r="J260" s="7"/>
      <c r="K260" s="7"/>
      <c r="L260" s="7"/>
      <c r="M260" s="7"/>
      <c r="N260" s="7"/>
      <c r="O260" s="11"/>
      <c r="P260" s="11"/>
      <c r="Q260" s="11"/>
      <c r="R260" s="11"/>
      <c r="S260" s="11"/>
      <c r="U260">
        <f t="shared" si="4"/>
        <v>0</v>
      </c>
    </row>
    <row r="261" spans="1:21">
      <c r="A261" s="2" t="str">
        <f>K261&amp;MID(L:L,15,4)</f>
        <v/>
      </c>
      <c r="B261" s="7"/>
      <c r="C261" s="7"/>
      <c r="D261" s="7"/>
      <c r="E261" s="7"/>
      <c r="F261" s="7"/>
      <c r="G261" s="7"/>
      <c r="H261" s="7"/>
      <c r="I261" s="7"/>
      <c r="J261" s="7"/>
      <c r="K261" s="7"/>
      <c r="L261" s="7"/>
      <c r="M261" s="7"/>
      <c r="N261" s="7"/>
      <c r="O261" s="11"/>
      <c r="P261" s="11"/>
      <c r="Q261" s="11"/>
      <c r="R261" s="11"/>
      <c r="S261" s="11"/>
      <c r="U261">
        <f t="shared" si="4"/>
        <v>0</v>
      </c>
    </row>
    <row r="262" spans="1:21">
      <c r="A262" s="2" t="str">
        <f>K262&amp;MID(L:L,15,4)</f>
        <v/>
      </c>
      <c r="B262" s="7"/>
      <c r="C262" s="7"/>
      <c r="D262" s="7"/>
      <c r="E262" s="7"/>
      <c r="F262" s="7"/>
      <c r="G262" s="7"/>
      <c r="H262" s="7"/>
      <c r="I262" s="7"/>
      <c r="J262" s="7"/>
      <c r="K262" s="7"/>
      <c r="L262" s="7"/>
      <c r="M262" s="7"/>
      <c r="N262" s="7"/>
      <c r="O262" s="11"/>
      <c r="P262" s="11"/>
      <c r="Q262" s="11"/>
      <c r="R262" s="11"/>
      <c r="S262" s="11"/>
      <c r="U262">
        <f t="shared" si="4"/>
        <v>0</v>
      </c>
    </row>
    <row r="263" spans="1:21">
      <c r="A263" s="2" t="str">
        <f>K263&amp;MID(L:L,15,4)</f>
        <v/>
      </c>
      <c r="B263" s="7"/>
      <c r="C263" s="7"/>
      <c r="D263" s="7"/>
      <c r="E263" s="7"/>
      <c r="F263" s="7"/>
      <c r="G263" s="7"/>
      <c r="H263" s="7"/>
      <c r="I263" s="7"/>
      <c r="J263" s="7"/>
      <c r="K263" s="7"/>
      <c r="L263" s="7"/>
      <c r="M263" s="7"/>
      <c r="N263" s="7"/>
      <c r="O263" s="11"/>
      <c r="P263" s="11"/>
      <c r="Q263" s="11"/>
      <c r="R263" s="11"/>
      <c r="S263" s="11"/>
      <c r="U263">
        <f t="shared" si="4"/>
        <v>0</v>
      </c>
    </row>
    <row r="264" spans="1:21">
      <c r="A264" s="2" t="str">
        <f>K264&amp;MID(L:L,15,4)</f>
        <v/>
      </c>
      <c r="B264" s="7"/>
      <c r="C264" s="7"/>
      <c r="D264" s="7"/>
      <c r="E264" s="7"/>
      <c r="F264" s="7"/>
      <c r="G264" s="7"/>
      <c r="H264" s="7"/>
      <c r="I264" s="7"/>
      <c r="J264" s="7"/>
      <c r="K264" s="7"/>
      <c r="L264" s="7"/>
      <c r="M264" s="7"/>
      <c r="N264" s="7"/>
      <c r="O264" s="11"/>
      <c r="P264" s="11"/>
      <c r="Q264" s="11"/>
      <c r="R264" s="11"/>
      <c r="S264" s="11"/>
      <c r="U264">
        <f t="shared" si="4"/>
        <v>0</v>
      </c>
    </row>
    <row r="265" spans="1:21">
      <c r="A265" s="2" t="str">
        <f>K265&amp;MID(L:L,15,4)</f>
        <v/>
      </c>
      <c r="B265" s="7"/>
      <c r="C265" s="7"/>
      <c r="D265" s="7"/>
      <c r="E265" s="7"/>
      <c r="F265" s="7"/>
      <c r="G265" s="7"/>
      <c r="H265" s="7"/>
      <c r="I265" s="7"/>
      <c r="J265" s="7"/>
      <c r="K265" s="7"/>
      <c r="L265" s="7"/>
      <c r="M265" s="7"/>
      <c r="N265" s="7"/>
      <c r="O265" s="11"/>
      <c r="P265" s="11"/>
      <c r="Q265" s="11"/>
      <c r="R265" s="11"/>
      <c r="S265" s="11"/>
      <c r="U265">
        <f t="shared" si="4"/>
        <v>0</v>
      </c>
    </row>
    <row r="266" spans="1:21">
      <c r="A266" s="2" t="str">
        <f>K266&amp;MID(L:L,15,4)</f>
        <v/>
      </c>
      <c r="B266" s="7"/>
      <c r="C266" s="7"/>
      <c r="D266" s="7"/>
      <c r="E266" s="7"/>
      <c r="F266" s="7"/>
      <c r="G266" s="7"/>
      <c r="H266" s="7"/>
      <c r="I266" s="7"/>
      <c r="J266" s="7"/>
      <c r="K266" s="7"/>
      <c r="L266" s="7"/>
      <c r="M266" s="7"/>
      <c r="N266" s="7"/>
      <c r="O266" s="11"/>
      <c r="P266" s="11"/>
      <c r="Q266" s="11"/>
      <c r="R266" s="11"/>
      <c r="S266" s="11"/>
      <c r="U266">
        <f t="shared" si="4"/>
        <v>0</v>
      </c>
    </row>
    <row r="267" spans="1:21">
      <c r="A267" s="2" t="str">
        <f>K267&amp;MID(L:L,15,4)</f>
        <v/>
      </c>
      <c r="B267" s="7"/>
      <c r="C267" s="7"/>
      <c r="D267" s="7"/>
      <c r="E267" s="7"/>
      <c r="F267" s="7"/>
      <c r="G267" s="7"/>
      <c r="H267" s="7"/>
      <c r="I267" s="7"/>
      <c r="J267" s="7"/>
      <c r="K267" s="7"/>
      <c r="L267" s="7"/>
      <c r="M267" s="7"/>
      <c r="N267" s="7"/>
      <c r="O267" s="11"/>
      <c r="P267" s="11"/>
      <c r="Q267" s="11"/>
      <c r="R267" s="11"/>
      <c r="S267" s="11"/>
      <c r="U267">
        <f t="shared" si="4"/>
        <v>0</v>
      </c>
    </row>
    <row r="268" spans="1:21">
      <c r="A268" s="2" t="str">
        <f>K268&amp;MID(L:L,15,4)</f>
        <v/>
      </c>
      <c r="B268" s="7"/>
      <c r="C268" s="7"/>
      <c r="D268" s="7"/>
      <c r="E268" s="7"/>
      <c r="F268" s="7"/>
      <c r="G268" s="7"/>
      <c r="H268" s="7"/>
      <c r="I268" s="7"/>
      <c r="J268" s="7"/>
      <c r="K268" s="7"/>
      <c r="L268" s="7"/>
      <c r="M268" s="7"/>
      <c r="N268" s="7"/>
      <c r="O268" s="11"/>
      <c r="P268" s="11"/>
      <c r="Q268" s="11"/>
      <c r="R268" s="11"/>
      <c r="S268" s="11"/>
      <c r="U268">
        <f t="shared" si="4"/>
        <v>0</v>
      </c>
    </row>
    <row r="269" spans="1:21">
      <c r="A269" s="2" t="str">
        <f>K269&amp;MID(L:L,15,4)</f>
        <v/>
      </c>
      <c r="B269" s="7"/>
      <c r="C269" s="7"/>
      <c r="D269" s="7"/>
      <c r="E269" s="7"/>
      <c r="F269" s="7"/>
      <c r="G269" s="7"/>
      <c r="H269" s="7"/>
      <c r="I269" s="7"/>
      <c r="J269" s="7"/>
      <c r="K269" s="7"/>
      <c r="L269" s="7"/>
      <c r="M269" s="7"/>
      <c r="N269" s="7"/>
      <c r="O269" s="11"/>
      <c r="P269" s="11"/>
      <c r="Q269" s="11"/>
      <c r="R269" s="11"/>
      <c r="S269" s="11"/>
      <c r="U269">
        <f t="shared" si="4"/>
        <v>0</v>
      </c>
    </row>
    <row r="270" spans="1:21">
      <c r="A270" s="2" t="str">
        <f>K270&amp;MID(L:L,15,4)</f>
        <v/>
      </c>
      <c r="B270" s="7"/>
      <c r="C270" s="7"/>
      <c r="D270" s="7"/>
      <c r="E270" s="7"/>
      <c r="F270" s="7"/>
      <c r="G270" s="7"/>
      <c r="H270" s="7"/>
      <c r="I270" s="7"/>
      <c r="J270" s="7"/>
      <c r="K270" s="7"/>
      <c r="L270" s="7"/>
      <c r="M270" s="7"/>
      <c r="N270" s="7"/>
      <c r="O270" s="11"/>
      <c r="P270" s="11"/>
      <c r="Q270" s="11"/>
      <c r="R270" s="11"/>
      <c r="S270" s="11"/>
      <c r="U270">
        <f t="shared" si="4"/>
        <v>0</v>
      </c>
    </row>
    <row r="271" spans="1:21">
      <c r="A271" s="2" t="str">
        <f>K271&amp;MID(L:L,15,4)</f>
        <v/>
      </c>
      <c r="B271" s="7"/>
      <c r="C271" s="7"/>
      <c r="D271" s="7"/>
      <c r="E271" s="7"/>
      <c r="F271" s="7"/>
      <c r="G271" s="7"/>
      <c r="H271" s="7"/>
      <c r="I271" s="7"/>
      <c r="J271" s="7"/>
      <c r="K271" s="7"/>
      <c r="L271" s="7"/>
      <c r="M271" s="7"/>
      <c r="N271" s="7"/>
      <c r="O271" s="11"/>
      <c r="P271" s="11"/>
      <c r="Q271" s="11"/>
      <c r="R271" s="11"/>
      <c r="S271" s="11"/>
      <c r="U271">
        <f t="shared" si="4"/>
        <v>0</v>
      </c>
    </row>
    <row r="272" spans="1:21">
      <c r="A272" s="2" t="str">
        <f>K272&amp;MID(L:L,15,4)</f>
        <v/>
      </c>
      <c r="B272" s="7"/>
      <c r="C272" s="7"/>
      <c r="D272" s="7"/>
      <c r="E272" s="7"/>
      <c r="F272" s="7"/>
      <c r="G272" s="7"/>
      <c r="H272" s="7"/>
      <c r="I272" s="7"/>
      <c r="J272" s="7"/>
      <c r="K272" s="7"/>
      <c r="L272" s="7"/>
      <c r="M272" s="7"/>
      <c r="N272" s="7"/>
      <c r="O272" s="11"/>
      <c r="P272" s="11"/>
      <c r="Q272" s="11"/>
      <c r="R272" s="11"/>
      <c r="S272" s="11"/>
      <c r="U272">
        <f t="shared" si="4"/>
        <v>0</v>
      </c>
    </row>
    <row r="273" spans="1:21">
      <c r="A273" s="2" t="str">
        <f>K273&amp;MID(L:L,15,4)</f>
        <v/>
      </c>
      <c r="B273" s="7"/>
      <c r="C273" s="7"/>
      <c r="D273" s="7"/>
      <c r="E273" s="7"/>
      <c r="F273" s="7"/>
      <c r="G273" s="7"/>
      <c r="H273" s="7"/>
      <c r="I273" s="7"/>
      <c r="J273" s="7"/>
      <c r="K273" s="7"/>
      <c r="L273" s="7"/>
      <c r="M273" s="7"/>
      <c r="N273" s="7"/>
      <c r="O273" s="11"/>
      <c r="P273" s="11"/>
      <c r="Q273" s="11"/>
      <c r="R273" s="11"/>
      <c r="S273" s="11"/>
      <c r="U273">
        <f t="shared" si="4"/>
        <v>0</v>
      </c>
    </row>
    <row r="274" spans="1:21">
      <c r="A274" s="2" t="str">
        <f>K274&amp;MID(L:L,15,4)</f>
        <v/>
      </c>
      <c r="B274" s="7"/>
      <c r="C274" s="7"/>
      <c r="D274" s="7"/>
      <c r="E274" s="7"/>
      <c r="F274" s="7"/>
      <c r="G274" s="7"/>
      <c r="H274" s="7"/>
      <c r="I274" s="7"/>
      <c r="J274" s="7"/>
      <c r="K274" s="7"/>
      <c r="L274" s="7"/>
      <c r="M274" s="7"/>
      <c r="N274" s="7"/>
      <c r="O274" s="11"/>
      <c r="P274" s="11"/>
      <c r="Q274" s="11"/>
      <c r="R274" s="11"/>
      <c r="S274" s="11"/>
      <c r="U274">
        <f t="shared" si="4"/>
        <v>0</v>
      </c>
    </row>
    <row r="275" spans="1:21">
      <c r="A275" s="2" t="str">
        <f>K275&amp;MID(L:L,15,4)</f>
        <v/>
      </c>
      <c r="B275" s="7"/>
      <c r="C275" s="7"/>
      <c r="D275" s="7"/>
      <c r="E275" s="7"/>
      <c r="F275" s="7"/>
      <c r="G275" s="7"/>
      <c r="H275" s="7"/>
      <c r="I275" s="7"/>
      <c r="J275" s="7"/>
      <c r="K275" s="7"/>
      <c r="L275" s="7"/>
      <c r="M275" s="7"/>
      <c r="N275" s="7"/>
      <c r="O275" s="11"/>
      <c r="P275" s="11"/>
      <c r="Q275" s="11"/>
      <c r="R275" s="11"/>
      <c r="S275" s="11"/>
      <c r="U275">
        <f t="shared" si="4"/>
        <v>0</v>
      </c>
    </row>
    <row r="276" spans="1:21">
      <c r="A276" s="2" t="str">
        <f>K276&amp;MID(L:L,15,4)</f>
        <v/>
      </c>
      <c r="B276" s="7"/>
      <c r="C276" s="7"/>
      <c r="D276" s="7"/>
      <c r="E276" s="7"/>
      <c r="F276" s="7"/>
      <c r="G276" s="7"/>
      <c r="H276" s="7"/>
      <c r="I276" s="7"/>
      <c r="J276" s="7"/>
      <c r="K276" s="7"/>
      <c r="L276" s="7"/>
      <c r="M276" s="7"/>
      <c r="N276" s="7"/>
      <c r="O276" s="11"/>
      <c r="P276" s="11"/>
      <c r="Q276" s="11"/>
      <c r="R276" s="11"/>
      <c r="S276" s="11"/>
      <c r="U276">
        <f t="shared" si="4"/>
        <v>0</v>
      </c>
    </row>
    <row r="277" spans="1:21">
      <c r="A277" s="2" t="str">
        <f>K277&amp;MID(L:L,15,4)</f>
        <v/>
      </c>
      <c r="B277" s="7"/>
      <c r="C277" s="7"/>
      <c r="D277" s="7"/>
      <c r="E277" s="7"/>
      <c r="F277" s="7"/>
      <c r="G277" s="7"/>
      <c r="H277" s="7"/>
      <c r="I277" s="7"/>
      <c r="J277" s="7"/>
      <c r="K277" s="7"/>
      <c r="L277" s="7"/>
      <c r="M277" s="7"/>
      <c r="N277" s="7"/>
      <c r="O277" s="11"/>
      <c r="P277" s="11"/>
      <c r="Q277" s="11"/>
      <c r="R277" s="11"/>
      <c r="S277" s="11"/>
      <c r="U277">
        <f t="shared" si="4"/>
        <v>0</v>
      </c>
    </row>
    <row r="278" spans="1:21">
      <c r="A278" s="2" t="str">
        <f>K278&amp;MID(L:L,15,4)</f>
        <v/>
      </c>
      <c r="B278" s="7"/>
      <c r="C278" s="7"/>
      <c r="D278" s="7"/>
      <c r="E278" s="7"/>
      <c r="F278" s="7"/>
      <c r="G278" s="7"/>
      <c r="H278" s="7"/>
      <c r="I278" s="7"/>
      <c r="J278" s="7"/>
      <c r="K278" s="7"/>
      <c r="L278" s="7"/>
      <c r="M278" s="7"/>
      <c r="N278" s="7"/>
      <c r="O278" s="11"/>
      <c r="P278" s="11"/>
      <c r="Q278" s="11"/>
      <c r="R278" s="11"/>
      <c r="S278" s="11"/>
      <c r="U278">
        <f t="shared" si="4"/>
        <v>0</v>
      </c>
    </row>
    <row r="279" spans="1:21">
      <c r="A279" s="2" t="str">
        <f>K279&amp;MID(L:L,15,4)</f>
        <v/>
      </c>
      <c r="B279" s="7"/>
      <c r="C279" s="7"/>
      <c r="D279" s="7"/>
      <c r="E279" s="7"/>
      <c r="F279" s="7"/>
      <c r="G279" s="7"/>
      <c r="H279" s="7"/>
      <c r="I279" s="7"/>
      <c r="J279" s="7"/>
      <c r="K279" s="7"/>
      <c r="L279" s="7"/>
      <c r="M279" s="7"/>
      <c r="N279" s="7"/>
      <c r="O279" s="11"/>
      <c r="P279" s="11"/>
      <c r="Q279" s="11"/>
      <c r="R279" s="11"/>
      <c r="S279" s="11"/>
      <c r="U279">
        <f t="shared" si="4"/>
        <v>0</v>
      </c>
    </row>
    <row r="280" spans="1:21">
      <c r="A280" s="2" t="str">
        <f>K280&amp;MID(L:L,15,4)</f>
        <v/>
      </c>
      <c r="B280" s="7"/>
      <c r="C280" s="7"/>
      <c r="D280" s="7"/>
      <c r="E280" s="7"/>
      <c r="F280" s="7"/>
      <c r="G280" s="7"/>
      <c r="H280" s="7"/>
      <c r="I280" s="7"/>
      <c r="J280" s="7"/>
      <c r="K280" s="7"/>
      <c r="L280" s="7"/>
      <c r="M280" s="7"/>
      <c r="N280" s="7"/>
      <c r="O280" s="11"/>
      <c r="P280" s="11"/>
      <c r="Q280" s="11"/>
      <c r="R280" s="11"/>
      <c r="S280" s="11"/>
      <c r="U280">
        <f t="shared" si="4"/>
        <v>0</v>
      </c>
    </row>
    <row r="281" spans="1:21">
      <c r="A281" s="2" t="str">
        <f>K281&amp;MID(L:L,15,4)</f>
        <v/>
      </c>
      <c r="B281" s="7"/>
      <c r="C281" s="7"/>
      <c r="D281" s="7"/>
      <c r="E281" s="7"/>
      <c r="F281" s="7"/>
      <c r="G281" s="7"/>
      <c r="H281" s="7"/>
      <c r="I281" s="7"/>
      <c r="J281" s="7"/>
      <c r="K281" s="7"/>
      <c r="L281" s="7"/>
      <c r="M281" s="7"/>
      <c r="N281" s="7"/>
      <c r="O281" s="11"/>
      <c r="P281" s="11"/>
      <c r="Q281" s="11"/>
      <c r="R281" s="11"/>
      <c r="S281" s="11"/>
      <c r="U281">
        <f t="shared" si="4"/>
        <v>0</v>
      </c>
    </row>
    <row r="282" spans="1:21">
      <c r="A282" s="2" t="str">
        <f>K282&amp;MID(L:L,15,4)</f>
        <v/>
      </c>
      <c r="B282" s="7"/>
      <c r="C282" s="7"/>
      <c r="D282" s="7"/>
      <c r="E282" s="7"/>
      <c r="F282" s="7"/>
      <c r="G282" s="7"/>
      <c r="H282" s="7"/>
      <c r="I282" s="7"/>
      <c r="J282" s="7"/>
      <c r="K282" s="7"/>
      <c r="L282" s="7"/>
      <c r="M282" s="7"/>
      <c r="N282" s="7"/>
      <c r="O282" s="11"/>
      <c r="P282" s="11"/>
      <c r="Q282" s="11"/>
      <c r="R282" s="11"/>
      <c r="S282" s="11"/>
      <c r="U282">
        <f t="shared" si="4"/>
        <v>0</v>
      </c>
    </row>
    <row r="283" spans="1:21">
      <c r="A283" s="2" t="str">
        <f>K283&amp;MID(L:L,15,4)</f>
        <v/>
      </c>
      <c r="B283" s="7"/>
      <c r="C283" s="7"/>
      <c r="D283" s="7"/>
      <c r="E283" s="7"/>
      <c r="F283" s="7"/>
      <c r="G283" s="7"/>
      <c r="H283" s="7"/>
      <c r="I283" s="7"/>
      <c r="J283" s="7"/>
      <c r="K283" s="7"/>
      <c r="L283" s="7"/>
      <c r="M283" s="7"/>
      <c r="N283" s="7"/>
      <c r="O283" s="11"/>
      <c r="P283" s="11"/>
      <c r="Q283" s="11"/>
      <c r="R283" s="11"/>
      <c r="S283" s="11"/>
      <c r="U283">
        <f t="shared" si="4"/>
        <v>0</v>
      </c>
    </row>
    <row r="284" spans="1:21">
      <c r="A284" s="2" t="str">
        <f>K284&amp;MID(L:L,15,4)</f>
        <v/>
      </c>
      <c r="B284" s="7"/>
      <c r="C284" s="7"/>
      <c r="D284" s="7"/>
      <c r="E284" s="7"/>
      <c r="F284" s="7"/>
      <c r="G284" s="7"/>
      <c r="H284" s="7"/>
      <c r="I284" s="7"/>
      <c r="J284" s="7"/>
      <c r="K284" s="7"/>
      <c r="L284" s="7"/>
      <c r="M284" s="7"/>
      <c r="N284" s="7"/>
      <c r="O284" s="11"/>
      <c r="P284" s="11"/>
      <c r="Q284" s="11"/>
      <c r="R284" s="11"/>
      <c r="S284" s="11"/>
      <c r="U284">
        <f t="shared" si="4"/>
        <v>0</v>
      </c>
    </row>
    <row r="285" spans="1:21">
      <c r="A285" s="2" t="str">
        <f>K285&amp;MID(L:L,15,4)</f>
        <v/>
      </c>
      <c r="B285" s="7"/>
      <c r="C285" s="7"/>
      <c r="D285" s="7"/>
      <c r="E285" s="7"/>
      <c r="F285" s="7"/>
      <c r="G285" s="7"/>
      <c r="H285" s="7"/>
      <c r="I285" s="7"/>
      <c r="J285" s="7"/>
      <c r="K285" s="7"/>
      <c r="L285" s="7"/>
      <c r="M285" s="7"/>
      <c r="N285" s="7"/>
      <c r="O285" s="11"/>
      <c r="P285" s="11"/>
      <c r="Q285" s="11"/>
      <c r="R285" s="11"/>
      <c r="S285" s="11"/>
      <c r="U285">
        <f t="shared" si="4"/>
        <v>0</v>
      </c>
    </row>
    <row r="286" spans="1:21">
      <c r="A286" s="2" t="str">
        <f>K286&amp;MID(L:L,15,4)</f>
        <v/>
      </c>
      <c r="B286" s="7"/>
      <c r="C286" s="7"/>
      <c r="D286" s="7"/>
      <c r="E286" s="7"/>
      <c r="F286" s="7"/>
      <c r="G286" s="7"/>
      <c r="H286" s="7"/>
      <c r="I286" s="7"/>
      <c r="J286" s="7"/>
      <c r="K286" s="7"/>
      <c r="L286" s="7"/>
      <c r="M286" s="7"/>
      <c r="N286" s="7"/>
      <c r="O286" s="11"/>
      <c r="P286" s="11"/>
      <c r="Q286" s="11"/>
      <c r="R286" s="11"/>
      <c r="S286" s="11"/>
      <c r="U286">
        <f t="shared" si="4"/>
        <v>0</v>
      </c>
    </row>
    <row r="287" spans="1:21">
      <c r="A287" s="2" t="str">
        <f>K287&amp;MID(L:L,15,4)</f>
        <v/>
      </c>
      <c r="B287" s="7"/>
      <c r="C287" s="7"/>
      <c r="D287" s="7"/>
      <c r="E287" s="7"/>
      <c r="F287" s="7"/>
      <c r="G287" s="7"/>
      <c r="H287" s="7"/>
      <c r="I287" s="7"/>
      <c r="J287" s="7"/>
      <c r="K287" s="7"/>
      <c r="L287" s="7"/>
      <c r="M287" s="7"/>
      <c r="N287" s="7"/>
      <c r="O287" s="11"/>
      <c r="P287" s="11"/>
      <c r="Q287" s="11"/>
      <c r="R287" s="11"/>
      <c r="S287" s="11"/>
      <c r="U287">
        <f t="shared" si="4"/>
        <v>0</v>
      </c>
    </row>
    <row r="288" spans="1:21">
      <c r="A288" s="2" t="str">
        <f>K288&amp;MID(L:L,15,4)</f>
        <v/>
      </c>
      <c r="B288" s="7"/>
      <c r="C288" s="7"/>
      <c r="D288" s="7"/>
      <c r="E288" s="7"/>
      <c r="F288" s="7"/>
      <c r="G288" s="7"/>
      <c r="H288" s="7"/>
      <c r="I288" s="7"/>
      <c r="J288" s="7"/>
      <c r="K288" s="7"/>
      <c r="L288" s="7"/>
      <c r="M288" s="7"/>
      <c r="N288" s="7"/>
      <c r="O288" s="11"/>
      <c r="P288" s="11"/>
      <c r="Q288" s="11"/>
      <c r="R288" s="11"/>
      <c r="S288" s="11"/>
      <c r="U288">
        <f t="shared" si="4"/>
        <v>0</v>
      </c>
    </row>
    <row r="289" spans="1:21">
      <c r="A289" s="2" t="str">
        <f>K289&amp;MID(L:L,15,4)</f>
        <v/>
      </c>
      <c r="B289" s="7"/>
      <c r="C289" s="7"/>
      <c r="D289" s="7"/>
      <c r="E289" s="7"/>
      <c r="F289" s="7"/>
      <c r="G289" s="7"/>
      <c r="H289" s="7"/>
      <c r="I289" s="7"/>
      <c r="J289" s="7"/>
      <c r="K289" s="7"/>
      <c r="L289" s="7"/>
      <c r="M289" s="7"/>
      <c r="N289" s="7"/>
      <c r="O289" s="11"/>
      <c r="P289" s="11"/>
      <c r="Q289" s="11"/>
      <c r="R289" s="11"/>
      <c r="S289" s="11"/>
      <c r="U289">
        <f t="shared" si="4"/>
        <v>0</v>
      </c>
    </row>
    <row r="290" spans="1:21">
      <c r="A290" s="2" t="str">
        <f>K290&amp;MID(L:L,15,4)</f>
        <v/>
      </c>
      <c r="B290" s="7"/>
      <c r="C290" s="7"/>
      <c r="D290" s="7"/>
      <c r="E290" s="7"/>
      <c r="F290" s="7"/>
      <c r="G290" s="7"/>
      <c r="H290" s="7"/>
      <c r="I290" s="7"/>
      <c r="J290" s="7"/>
      <c r="K290" s="7"/>
      <c r="L290" s="7"/>
      <c r="M290" s="7"/>
      <c r="N290" s="7"/>
      <c r="O290" s="11"/>
      <c r="P290" s="11"/>
      <c r="Q290" s="11"/>
      <c r="R290" s="11"/>
      <c r="S290" s="11"/>
      <c r="U290">
        <f t="shared" si="4"/>
        <v>0</v>
      </c>
    </row>
    <row r="291" spans="1:21">
      <c r="A291" s="2" t="str">
        <f>K291&amp;MID(L:L,15,4)</f>
        <v/>
      </c>
      <c r="B291" s="7"/>
      <c r="C291" s="7"/>
      <c r="D291" s="7"/>
      <c r="E291" s="7"/>
      <c r="F291" s="7"/>
      <c r="G291" s="7"/>
      <c r="H291" s="7"/>
      <c r="I291" s="7"/>
      <c r="J291" s="7"/>
      <c r="K291" s="7"/>
      <c r="L291" s="7"/>
      <c r="M291" s="7"/>
      <c r="N291" s="7"/>
      <c r="O291" s="11"/>
      <c r="P291" s="11"/>
      <c r="Q291" s="11"/>
      <c r="R291" s="11"/>
      <c r="S291" s="11"/>
      <c r="U291">
        <f t="shared" si="4"/>
        <v>0</v>
      </c>
    </row>
    <row r="292" spans="1:21">
      <c r="A292" s="2" t="str">
        <f>K292&amp;MID(L:L,15,4)</f>
        <v/>
      </c>
      <c r="B292" s="7"/>
      <c r="C292" s="7"/>
      <c r="D292" s="7"/>
      <c r="E292" s="7"/>
      <c r="F292" s="7"/>
      <c r="G292" s="7"/>
      <c r="H292" s="7"/>
      <c r="I292" s="7"/>
      <c r="J292" s="7"/>
      <c r="K292" s="7"/>
      <c r="L292" s="7"/>
      <c r="M292" s="7"/>
      <c r="N292" s="7"/>
      <c r="O292" s="11"/>
      <c r="P292" s="11"/>
      <c r="Q292" s="11"/>
      <c r="R292" s="11"/>
      <c r="S292" s="11"/>
      <c r="U292">
        <f t="shared" si="4"/>
        <v>0</v>
      </c>
    </row>
    <row r="293" spans="1:21">
      <c r="A293" s="2" t="str">
        <f>K293&amp;MID(L:L,15,4)</f>
        <v/>
      </c>
      <c r="B293" s="7"/>
      <c r="C293" s="7"/>
      <c r="D293" s="7"/>
      <c r="E293" s="7"/>
      <c r="F293" s="7"/>
      <c r="G293" s="7"/>
      <c r="H293" s="7"/>
      <c r="I293" s="7"/>
      <c r="J293" s="7"/>
      <c r="K293" s="7"/>
      <c r="L293" s="7"/>
      <c r="M293" s="7"/>
      <c r="N293" s="7"/>
      <c r="O293" s="11"/>
      <c r="P293" s="11"/>
      <c r="Q293" s="11"/>
      <c r="R293" s="11"/>
      <c r="S293" s="11"/>
      <c r="U293">
        <f t="shared" si="4"/>
        <v>0</v>
      </c>
    </row>
    <row r="294" spans="1:21">
      <c r="A294" s="2" t="str">
        <f>K294&amp;MID(L:L,15,4)</f>
        <v/>
      </c>
      <c r="B294" s="7"/>
      <c r="C294" s="7"/>
      <c r="D294" s="7"/>
      <c r="E294" s="7"/>
      <c r="F294" s="7"/>
      <c r="G294" s="7"/>
      <c r="H294" s="7"/>
      <c r="I294" s="7"/>
      <c r="J294" s="7"/>
      <c r="K294" s="7"/>
      <c r="L294" s="7"/>
      <c r="M294" s="7"/>
      <c r="N294" s="7"/>
      <c r="O294" s="11"/>
      <c r="P294" s="11"/>
      <c r="Q294" s="11"/>
      <c r="R294" s="11"/>
      <c r="S294" s="11"/>
      <c r="U294">
        <f t="shared" si="4"/>
        <v>0</v>
      </c>
    </row>
    <row r="295" spans="1:21">
      <c r="A295" s="2" t="str">
        <f>K295&amp;MID(L:L,15,4)</f>
        <v/>
      </c>
      <c r="B295" s="7"/>
      <c r="C295" s="7"/>
      <c r="D295" s="7"/>
      <c r="E295" s="7"/>
      <c r="F295" s="7"/>
      <c r="G295" s="7"/>
      <c r="H295" s="7"/>
      <c r="I295" s="7"/>
      <c r="J295" s="7"/>
      <c r="K295" s="7"/>
      <c r="L295" s="7"/>
      <c r="M295" s="7"/>
      <c r="N295" s="7"/>
      <c r="O295" s="11"/>
      <c r="P295" s="11"/>
      <c r="Q295" s="11"/>
      <c r="R295" s="11"/>
      <c r="S295" s="11"/>
      <c r="U295">
        <f t="shared" si="4"/>
        <v>0</v>
      </c>
    </row>
    <row r="296" spans="1:21">
      <c r="A296" s="2" t="str">
        <f>K296&amp;MID(L:L,15,4)</f>
        <v/>
      </c>
      <c r="B296" s="7"/>
      <c r="C296" s="7"/>
      <c r="D296" s="7"/>
      <c r="E296" s="7"/>
      <c r="F296" s="7"/>
      <c r="G296" s="7"/>
      <c r="H296" s="7"/>
      <c r="I296" s="7"/>
      <c r="J296" s="7"/>
      <c r="K296" s="7"/>
      <c r="L296" s="7"/>
      <c r="M296" s="7"/>
      <c r="N296" s="7"/>
      <c r="O296" s="11"/>
      <c r="P296" s="11"/>
      <c r="Q296" s="11"/>
      <c r="R296" s="11"/>
      <c r="S296" s="11"/>
      <c r="U296">
        <f t="shared" si="4"/>
        <v>0</v>
      </c>
    </row>
    <row r="297" spans="1:21">
      <c r="A297" s="2" t="str">
        <f>K297&amp;MID(L:L,15,4)</f>
        <v/>
      </c>
      <c r="B297" s="7"/>
      <c r="C297" s="7"/>
      <c r="D297" s="7"/>
      <c r="E297" s="7"/>
      <c r="F297" s="7"/>
      <c r="G297" s="7"/>
      <c r="H297" s="7"/>
      <c r="I297" s="7"/>
      <c r="J297" s="7"/>
      <c r="K297" s="7"/>
      <c r="L297" s="7"/>
      <c r="M297" s="7"/>
      <c r="N297" s="7"/>
      <c r="O297" s="11"/>
      <c r="P297" s="11"/>
      <c r="Q297" s="11"/>
      <c r="R297" s="11"/>
      <c r="S297" s="11"/>
      <c r="U297">
        <f t="shared" si="4"/>
        <v>0</v>
      </c>
    </row>
    <row r="298" spans="1:21">
      <c r="A298" s="2" t="str">
        <f>K298&amp;MID(L:L,15,4)</f>
        <v/>
      </c>
      <c r="B298" s="7"/>
      <c r="C298" s="7"/>
      <c r="D298" s="7"/>
      <c r="E298" s="7"/>
      <c r="F298" s="7"/>
      <c r="G298" s="7"/>
      <c r="H298" s="7"/>
      <c r="I298" s="7"/>
      <c r="J298" s="7"/>
      <c r="K298" s="7"/>
      <c r="L298" s="7"/>
      <c r="M298" s="7"/>
      <c r="N298" s="7"/>
      <c r="O298" s="11"/>
      <c r="P298" s="11"/>
      <c r="Q298" s="11"/>
      <c r="R298" s="11"/>
      <c r="S298" s="11"/>
      <c r="U298">
        <f t="shared" si="4"/>
        <v>0</v>
      </c>
    </row>
    <row r="299" spans="1:21">
      <c r="A299" s="2" t="str">
        <f>K299&amp;MID(L:L,15,4)</f>
        <v/>
      </c>
      <c r="B299" s="7"/>
      <c r="C299" s="7"/>
      <c r="D299" s="7"/>
      <c r="E299" s="7"/>
      <c r="F299" s="7"/>
      <c r="G299" s="7"/>
      <c r="H299" s="7"/>
      <c r="I299" s="7"/>
      <c r="J299" s="7"/>
      <c r="K299" s="7"/>
      <c r="L299" s="7"/>
      <c r="M299" s="7"/>
      <c r="N299" s="7"/>
      <c r="O299" s="11"/>
      <c r="P299" s="11"/>
      <c r="Q299" s="11"/>
      <c r="R299" s="11"/>
      <c r="S299" s="11"/>
      <c r="U299">
        <f t="shared" si="4"/>
        <v>0</v>
      </c>
    </row>
    <row r="300" spans="1:21">
      <c r="A300" s="2" t="str">
        <f>K300&amp;MID(L:L,15,4)</f>
        <v/>
      </c>
      <c r="B300" s="7"/>
      <c r="C300" s="7"/>
      <c r="D300" s="7"/>
      <c r="E300" s="7"/>
      <c r="F300" s="7"/>
      <c r="G300" s="7"/>
      <c r="H300" s="7"/>
      <c r="I300" s="7"/>
      <c r="J300" s="7"/>
      <c r="K300" s="7"/>
      <c r="L300" s="7"/>
      <c r="M300" s="7"/>
      <c r="N300" s="7"/>
      <c r="O300" s="11"/>
      <c r="P300" s="11"/>
      <c r="Q300" s="11"/>
      <c r="R300" s="11"/>
      <c r="S300" s="11"/>
      <c r="U300">
        <f t="shared" si="4"/>
        <v>0</v>
      </c>
    </row>
    <row r="301" spans="1:21">
      <c r="A301" s="2" t="str">
        <f>K301&amp;MID(L:L,15,4)</f>
        <v/>
      </c>
      <c r="B301" s="7"/>
      <c r="C301" s="7"/>
      <c r="D301" s="7"/>
      <c r="E301" s="7"/>
      <c r="F301" s="7"/>
      <c r="G301" s="7"/>
      <c r="H301" s="7"/>
      <c r="I301" s="7"/>
      <c r="J301" s="7"/>
      <c r="K301" s="7"/>
      <c r="L301" s="7"/>
      <c r="M301" s="7"/>
      <c r="N301" s="7"/>
      <c r="O301" s="11"/>
      <c r="P301" s="11"/>
      <c r="Q301" s="11"/>
      <c r="R301" s="11"/>
      <c r="S301" s="11"/>
      <c r="U301">
        <f t="shared" si="4"/>
        <v>0</v>
      </c>
    </row>
    <row r="302" spans="1:21">
      <c r="A302" s="2" t="str">
        <f>K302&amp;MID(L:L,15,4)</f>
        <v/>
      </c>
      <c r="B302" s="7"/>
      <c r="C302" s="7"/>
      <c r="D302" s="7"/>
      <c r="E302" s="7"/>
      <c r="F302" s="7"/>
      <c r="G302" s="7"/>
      <c r="H302" s="7"/>
      <c r="I302" s="7"/>
      <c r="J302" s="7"/>
      <c r="K302" s="7"/>
      <c r="L302" s="7"/>
      <c r="M302" s="7"/>
      <c r="N302" s="7"/>
      <c r="O302" s="11"/>
      <c r="P302" s="11"/>
      <c r="Q302" s="11"/>
      <c r="R302" s="11"/>
      <c r="S302" s="11"/>
      <c r="U302">
        <f t="shared" si="4"/>
        <v>0</v>
      </c>
    </row>
    <row r="303" spans="1:21">
      <c r="A303" s="2" t="str">
        <f>K303&amp;MID(L:L,15,4)</f>
        <v/>
      </c>
      <c r="B303" s="7"/>
      <c r="C303" s="7"/>
      <c r="D303" s="7"/>
      <c r="E303" s="7"/>
      <c r="F303" s="7"/>
      <c r="G303" s="7"/>
      <c r="H303" s="7"/>
      <c r="I303" s="7"/>
      <c r="J303" s="7"/>
      <c r="K303" s="7"/>
      <c r="L303" s="7"/>
      <c r="M303" s="7"/>
      <c r="N303" s="7"/>
      <c r="O303" s="11"/>
      <c r="P303" s="11"/>
      <c r="Q303" s="11"/>
      <c r="R303" s="11"/>
      <c r="S303" s="11"/>
      <c r="U303">
        <f t="shared" si="4"/>
        <v>0</v>
      </c>
    </row>
    <row r="304" spans="1:21">
      <c r="A304" s="2" t="str">
        <f>K304&amp;MID(L:L,15,4)</f>
        <v/>
      </c>
      <c r="B304" s="7"/>
      <c r="C304" s="7"/>
      <c r="D304" s="7"/>
      <c r="E304" s="7"/>
      <c r="F304" s="7"/>
      <c r="G304" s="7"/>
      <c r="H304" s="7"/>
      <c r="I304" s="7"/>
      <c r="J304" s="7"/>
      <c r="K304" s="7"/>
      <c r="L304" s="7"/>
      <c r="M304" s="7"/>
      <c r="N304" s="7"/>
      <c r="O304" s="11"/>
      <c r="P304" s="11"/>
      <c r="Q304" s="11"/>
      <c r="R304" s="11"/>
      <c r="S304" s="11"/>
      <c r="U304">
        <f t="shared" si="4"/>
        <v>0</v>
      </c>
    </row>
    <row r="305" spans="1:21">
      <c r="A305" s="2" t="str">
        <f>K305&amp;MID(L:L,15,4)</f>
        <v/>
      </c>
      <c r="B305" s="7"/>
      <c r="C305" s="7"/>
      <c r="D305" s="7"/>
      <c r="E305" s="7"/>
      <c r="F305" s="7"/>
      <c r="G305" s="7"/>
      <c r="H305" s="7"/>
      <c r="I305" s="7"/>
      <c r="J305" s="7"/>
      <c r="K305" s="7"/>
      <c r="L305" s="7"/>
      <c r="M305" s="7"/>
      <c r="N305" s="7"/>
      <c r="O305" s="11"/>
      <c r="P305" s="11"/>
      <c r="Q305" s="11"/>
      <c r="R305" s="11"/>
      <c r="S305" s="11"/>
      <c r="U305">
        <f t="shared" si="4"/>
        <v>0</v>
      </c>
    </row>
    <row r="306" spans="1:21">
      <c r="A306" s="2" t="str">
        <f>K306&amp;MID(L:L,15,4)</f>
        <v/>
      </c>
      <c r="B306" s="7"/>
      <c r="C306" s="7"/>
      <c r="D306" s="7"/>
      <c r="E306" s="7"/>
      <c r="F306" s="7"/>
      <c r="G306" s="7"/>
      <c r="H306" s="7"/>
      <c r="I306" s="7"/>
      <c r="J306" s="7"/>
      <c r="K306" s="7"/>
      <c r="L306" s="7"/>
      <c r="M306" s="7"/>
      <c r="N306" s="7"/>
      <c r="O306" s="11"/>
      <c r="P306" s="11"/>
      <c r="Q306" s="11"/>
      <c r="R306" s="11"/>
      <c r="S306" s="11"/>
      <c r="U306">
        <f t="shared" si="4"/>
        <v>0</v>
      </c>
    </row>
    <row r="307" spans="1:21">
      <c r="A307" s="2" t="str">
        <f>K307&amp;MID(L:L,15,4)</f>
        <v/>
      </c>
      <c r="B307" s="7"/>
      <c r="C307" s="7"/>
      <c r="D307" s="7"/>
      <c r="E307" s="7"/>
      <c r="F307" s="7"/>
      <c r="G307" s="7"/>
      <c r="H307" s="7"/>
      <c r="I307" s="7"/>
      <c r="J307" s="7"/>
      <c r="K307" s="7"/>
      <c r="L307" s="7"/>
      <c r="M307" s="7"/>
      <c r="N307" s="7"/>
      <c r="O307" s="11"/>
      <c r="P307" s="11"/>
      <c r="Q307" s="11"/>
      <c r="R307" s="11"/>
      <c r="S307" s="11"/>
      <c r="U307">
        <f t="shared" si="4"/>
        <v>0</v>
      </c>
    </row>
    <row r="308" spans="1:21">
      <c r="A308" s="2" t="str">
        <f>K308&amp;MID(L:L,15,4)</f>
        <v/>
      </c>
      <c r="B308" s="7"/>
      <c r="C308" s="7"/>
      <c r="D308" s="7"/>
      <c r="E308" s="7"/>
      <c r="F308" s="7"/>
      <c r="G308" s="7"/>
      <c r="H308" s="7"/>
      <c r="I308" s="7"/>
      <c r="J308" s="7"/>
      <c r="K308" s="7"/>
      <c r="L308" s="7"/>
      <c r="M308" s="7"/>
      <c r="N308" s="7"/>
      <c r="O308" s="11"/>
      <c r="P308" s="11"/>
      <c r="Q308" s="11"/>
      <c r="R308" s="11"/>
      <c r="S308" s="11"/>
      <c r="U308">
        <f t="shared" si="4"/>
        <v>0</v>
      </c>
    </row>
    <row r="309" spans="1:21">
      <c r="A309" s="2" t="str">
        <f>K309&amp;MID(L:L,15,4)</f>
        <v/>
      </c>
      <c r="B309" s="7"/>
      <c r="C309" s="7"/>
      <c r="D309" s="7"/>
      <c r="E309" s="7"/>
      <c r="F309" s="7"/>
      <c r="G309" s="7"/>
      <c r="H309" s="7"/>
      <c r="I309" s="7"/>
      <c r="J309" s="7"/>
      <c r="K309" s="7"/>
      <c r="L309" s="7"/>
      <c r="M309" s="7"/>
      <c r="N309" s="7"/>
      <c r="O309" s="11"/>
      <c r="P309" s="11"/>
      <c r="Q309" s="11"/>
      <c r="R309" s="11"/>
      <c r="S309" s="11"/>
      <c r="U309">
        <f t="shared" si="4"/>
        <v>0</v>
      </c>
    </row>
    <row r="310" spans="1:21">
      <c r="A310" s="2" t="str">
        <f>K310&amp;MID(L:L,15,4)</f>
        <v/>
      </c>
      <c r="B310" s="7"/>
      <c r="C310" s="7"/>
      <c r="D310" s="7"/>
      <c r="E310" s="7"/>
      <c r="F310" s="7"/>
      <c r="G310" s="7"/>
      <c r="H310" s="7"/>
      <c r="I310" s="7"/>
      <c r="J310" s="7"/>
      <c r="K310" s="7"/>
      <c r="L310" s="7"/>
      <c r="M310" s="7"/>
      <c r="N310" s="7"/>
      <c r="O310" s="11"/>
      <c r="P310" s="11"/>
      <c r="Q310" s="11"/>
      <c r="R310" s="11"/>
      <c r="S310" s="11"/>
      <c r="U310">
        <f t="shared" si="4"/>
        <v>0</v>
      </c>
    </row>
    <row r="311" spans="1:21">
      <c r="A311" s="2" t="str">
        <f>K311&amp;MID(L:L,15,4)</f>
        <v/>
      </c>
      <c r="B311" s="7"/>
      <c r="C311" s="7"/>
      <c r="D311" s="7"/>
      <c r="E311" s="7"/>
      <c r="F311" s="7"/>
      <c r="G311" s="7"/>
      <c r="H311" s="7"/>
      <c r="I311" s="7"/>
      <c r="J311" s="7"/>
      <c r="K311" s="7"/>
      <c r="L311" s="7"/>
      <c r="M311" s="7"/>
      <c r="N311" s="7"/>
      <c r="O311" s="11"/>
      <c r="P311" s="11"/>
      <c r="Q311" s="11"/>
      <c r="R311" s="11"/>
      <c r="S311" s="11"/>
      <c r="U311">
        <f t="shared" si="4"/>
        <v>0</v>
      </c>
    </row>
    <row r="312" spans="1:21">
      <c r="A312" s="2" t="str">
        <f>K312&amp;MID(L:L,15,4)</f>
        <v/>
      </c>
      <c r="B312" s="7"/>
      <c r="C312" s="7"/>
      <c r="D312" s="7"/>
      <c r="E312" s="7"/>
      <c r="F312" s="7"/>
      <c r="G312" s="7"/>
      <c r="H312" s="7"/>
      <c r="I312" s="7"/>
      <c r="J312" s="7"/>
      <c r="K312" s="7"/>
      <c r="L312" s="7"/>
      <c r="M312" s="7"/>
      <c r="N312" s="7"/>
      <c r="O312" s="11"/>
      <c r="P312" s="11"/>
      <c r="Q312" s="11"/>
      <c r="R312" s="11"/>
      <c r="S312" s="11"/>
      <c r="U312">
        <f t="shared" si="4"/>
        <v>0</v>
      </c>
    </row>
    <row r="313" spans="1:21">
      <c r="A313" s="2" t="str">
        <f>K313&amp;MID(L:L,15,4)</f>
        <v/>
      </c>
      <c r="B313" s="7"/>
      <c r="C313" s="7"/>
      <c r="D313" s="7"/>
      <c r="E313" s="7"/>
      <c r="F313" s="7"/>
      <c r="G313" s="7"/>
      <c r="H313" s="7"/>
      <c r="I313" s="7"/>
      <c r="J313" s="7"/>
      <c r="K313" s="7"/>
      <c r="L313" s="7"/>
      <c r="M313" s="7"/>
      <c r="N313" s="7"/>
      <c r="O313" s="11"/>
      <c r="P313" s="11"/>
      <c r="Q313" s="11"/>
      <c r="R313" s="11"/>
      <c r="S313" s="11"/>
      <c r="U313">
        <f t="shared" si="4"/>
        <v>0</v>
      </c>
    </row>
    <row r="314" spans="1:21">
      <c r="A314" s="2" t="str">
        <f>K314&amp;MID(L:L,15,4)</f>
        <v/>
      </c>
      <c r="B314" s="7"/>
      <c r="C314" s="7"/>
      <c r="D314" s="7"/>
      <c r="E314" s="7"/>
      <c r="F314" s="7"/>
      <c r="G314" s="7"/>
      <c r="H314" s="7"/>
      <c r="I314" s="7"/>
      <c r="J314" s="7"/>
      <c r="K314" s="7"/>
      <c r="L314" s="7"/>
      <c r="M314" s="7"/>
      <c r="N314" s="7"/>
      <c r="O314" s="11"/>
      <c r="P314" s="11"/>
      <c r="Q314" s="11"/>
      <c r="R314" s="11"/>
      <c r="S314" s="11"/>
      <c r="U314">
        <f t="shared" si="4"/>
        <v>0</v>
      </c>
    </row>
    <row r="315" spans="1:21">
      <c r="A315" s="2" t="str">
        <f>K315&amp;MID(L:L,15,4)</f>
        <v/>
      </c>
      <c r="B315" s="7"/>
      <c r="C315" s="7"/>
      <c r="D315" s="7"/>
      <c r="E315" s="7"/>
      <c r="F315" s="7"/>
      <c r="G315" s="7"/>
      <c r="H315" s="7"/>
      <c r="I315" s="7"/>
      <c r="J315" s="7"/>
      <c r="K315" s="7"/>
      <c r="L315" s="7"/>
      <c r="M315" s="7"/>
      <c r="N315" s="7"/>
      <c r="O315" s="11"/>
      <c r="P315" s="11"/>
      <c r="Q315" s="11"/>
      <c r="R315" s="11"/>
      <c r="S315" s="11"/>
      <c r="U315">
        <f t="shared" si="4"/>
        <v>0</v>
      </c>
    </row>
    <row r="316" spans="1:21">
      <c r="A316" s="2" t="str">
        <f>K316&amp;MID(L:L,15,4)</f>
        <v/>
      </c>
      <c r="B316" s="7"/>
      <c r="C316" s="7"/>
      <c r="D316" s="7"/>
      <c r="E316" s="7"/>
      <c r="F316" s="7"/>
      <c r="G316" s="7"/>
      <c r="H316" s="7"/>
      <c r="I316" s="7"/>
      <c r="J316" s="7"/>
      <c r="K316" s="7"/>
      <c r="L316" s="7"/>
      <c r="M316" s="7"/>
      <c r="N316" s="7"/>
      <c r="O316" s="11"/>
      <c r="P316" s="11"/>
      <c r="Q316" s="11"/>
      <c r="R316" s="11"/>
      <c r="S316" s="11"/>
      <c r="U316">
        <f t="shared" si="4"/>
        <v>0</v>
      </c>
    </row>
    <row r="317" spans="1:21">
      <c r="A317" s="2" t="str">
        <f>K317&amp;MID(L:L,15,4)</f>
        <v/>
      </c>
      <c r="B317" s="7"/>
      <c r="C317" s="7"/>
      <c r="D317" s="7"/>
      <c r="E317" s="7"/>
      <c r="F317" s="7"/>
      <c r="G317" s="7"/>
      <c r="H317" s="7"/>
      <c r="I317" s="7"/>
      <c r="J317" s="7"/>
      <c r="K317" s="7"/>
      <c r="L317" s="7"/>
      <c r="M317" s="7"/>
      <c r="N317" s="7"/>
      <c r="O317" s="11"/>
      <c r="P317" s="11"/>
      <c r="Q317" s="11"/>
      <c r="R317" s="11"/>
      <c r="S317" s="11"/>
      <c r="U317">
        <f t="shared" si="4"/>
        <v>0</v>
      </c>
    </row>
    <row r="318" spans="1:21">
      <c r="A318" s="2" t="str">
        <f>K318&amp;MID(L:L,15,4)</f>
        <v/>
      </c>
      <c r="B318" s="7"/>
      <c r="C318" s="7"/>
      <c r="D318" s="7"/>
      <c r="E318" s="7"/>
      <c r="F318" s="7"/>
      <c r="G318" s="7"/>
      <c r="H318" s="7"/>
      <c r="I318" s="7"/>
      <c r="J318" s="7"/>
      <c r="K318" s="7"/>
      <c r="L318" s="7"/>
      <c r="M318" s="7"/>
      <c r="N318" s="7"/>
      <c r="O318" s="11"/>
      <c r="P318" s="11"/>
      <c r="Q318" s="11"/>
      <c r="R318" s="11"/>
      <c r="S318" s="11"/>
      <c r="U318">
        <f t="shared" si="4"/>
        <v>0</v>
      </c>
    </row>
    <row r="319" spans="1:21">
      <c r="A319" s="2" t="str">
        <f>K319&amp;MID(L:L,15,4)</f>
        <v/>
      </c>
      <c r="B319" s="7"/>
      <c r="C319" s="7"/>
      <c r="D319" s="7"/>
      <c r="E319" s="7"/>
      <c r="F319" s="7"/>
      <c r="G319" s="7"/>
      <c r="H319" s="7"/>
      <c r="I319" s="7"/>
      <c r="J319" s="7"/>
      <c r="K319" s="7"/>
      <c r="L319" s="7"/>
      <c r="M319" s="7"/>
      <c r="N319" s="7"/>
      <c r="O319" s="11"/>
      <c r="P319" s="11"/>
      <c r="Q319" s="11"/>
      <c r="R319" s="11"/>
      <c r="S319" s="11"/>
      <c r="U319">
        <f t="shared" si="4"/>
        <v>0</v>
      </c>
    </row>
    <row r="320" spans="1:21">
      <c r="A320" s="2" t="str">
        <f>K320&amp;MID(L:L,15,4)</f>
        <v/>
      </c>
      <c r="B320" s="7"/>
      <c r="C320" s="7"/>
      <c r="D320" s="7"/>
      <c r="E320" s="7"/>
      <c r="F320" s="7"/>
      <c r="G320" s="7"/>
      <c r="H320" s="7"/>
      <c r="I320" s="7"/>
      <c r="J320" s="7"/>
      <c r="K320" s="7"/>
      <c r="L320" s="7"/>
      <c r="M320" s="7"/>
      <c r="N320" s="7"/>
      <c r="O320" s="11"/>
      <c r="P320" s="11"/>
      <c r="Q320" s="11"/>
      <c r="R320" s="11"/>
      <c r="S320" s="11"/>
      <c r="U320">
        <f t="shared" si="4"/>
        <v>0</v>
      </c>
    </row>
    <row r="321" spans="1:21">
      <c r="A321" s="2" t="str">
        <f>K321&amp;MID(L:L,15,4)</f>
        <v/>
      </c>
      <c r="B321" s="7"/>
      <c r="C321" s="7"/>
      <c r="D321" s="7"/>
      <c r="E321" s="7"/>
      <c r="F321" s="7"/>
      <c r="G321" s="7"/>
      <c r="H321" s="7"/>
      <c r="I321" s="7"/>
      <c r="J321" s="7"/>
      <c r="K321" s="7"/>
      <c r="L321" s="7"/>
      <c r="M321" s="7"/>
      <c r="N321" s="7"/>
      <c r="O321" s="11"/>
      <c r="P321" s="11"/>
      <c r="Q321" s="11"/>
      <c r="R321" s="11"/>
      <c r="S321" s="11"/>
      <c r="U321">
        <f t="shared" si="4"/>
        <v>0</v>
      </c>
    </row>
    <row r="322" spans="1:21">
      <c r="A322" s="2" t="str">
        <f>K322&amp;MID(L:L,15,4)</f>
        <v/>
      </c>
      <c r="B322" s="7"/>
      <c r="C322" s="7"/>
      <c r="D322" s="7"/>
      <c r="E322" s="7"/>
      <c r="F322" s="7"/>
      <c r="G322" s="7"/>
      <c r="H322" s="7"/>
      <c r="I322" s="7"/>
      <c r="J322" s="7"/>
      <c r="K322" s="7"/>
      <c r="L322" s="7"/>
      <c r="M322" s="7"/>
      <c r="N322" s="7"/>
      <c r="O322" s="11"/>
      <c r="P322" s="11"/>
      <c r="Q322" s="11"/>
      <c r="R322" s="11"/>
      <c r="S322" s="11"/>
      <c r="U322">
        <f t="shared" si="4"/>
        <v>0</v>
      </c>
    </row>
    <row r="323" spans="1:21">
      <c r="A323" s="2" t="str">
        <f>K323&amp;MID(L:L,15,4)</f>
        <v/>
      </c>
      <c r="B323" s="7"/>
      <c r="C323" s="7"/>
      <c r="D323" s="7"/>
      <c r="E323" s="7"/>
      <c r="F323" s="7"/>
      <c r="G323" s="7"/>
      <c r="H323" s="7"/>
      <c r="I323" s="7"/>
      <c r="J323" s="7"/>
      <c r="K323" s="7"/>
      <c r="L323" s="7"/>
      <c r="M323" s="7"/>
      <c r="N323" s="7"/>
      <c r="O323" s="11"/>
      <c r="P323" s="11"/>
      <c r="Q323" s="11"/>
      <c r="R323" s="11"/>
      <c r="S323" s="11"/>
      <c r="U323">
        <f t="shared" ref="U323:U386" si="5">S323</f>
        <v>0</v>
      </c>
    </row>
    <row r="324" spans="1:21">
      <c r="A324" s="2" t="str">
        <f>K324&amp;MID(L:L,15,4)</f>
        <v/>
      </c>
      <c r="B324" s="7"/>
      <c r="C324" s="7"/>
      <c r="D324" s="7"/>
      <c r="E324" s="7"/>
      <c r="F324" s="7"/>
      <c r="G324" s="7"/>
      <c r="H324" s="7"/>
      <c r="I324" s="7"/>
      <c r="J324" s="7"/>
      <c r="K324" s="7"/>
      <c r="L324" s="7"/>
      <c r="M324" s="7"/>
      <c r="N324" s="7"/>
      <c r="O324" s="11"/>
      <c r="P324" s="11"/>
      <c r="Q324" s="11"/>
      <c r="R324" s="11"/>
      <c r="S324" s="11"/>
      <c r="U324">
        <f t="shared" si="5"/>
        <v>0</v>
      </c>
    </row>
    <row r="325" spans="1:21">
      <c r="A325" s="2" t="str">
        <f>K325&amp;MID(L:L,15,4)</f>
        <v/>
      </c>
      <c r="U325">
        <f t="shared" si="5"/>
        <v>0</v>
      </c>
    </row>
    <row r="326" spans="1:21">
      <c r="A326" s="2" t="str">
        <f>K326&amp;MID(L:L,15,4)</f>
        <v/>
      </c>
      <c r="U326">
        <f t="shared" si="5"/>
        <v>0</v>
      </c>
    </row>
    <row r="327" spans="1:21">
      <c r="A327" s="2" t="str">
        <f>K327&amp;MID(L:L,15,4)</f>
        <v/>
      </c>
      <c r="U327">
        <f t="shared" si="5"/>
        <v>0</v>
      </c>
    </row>
    <row r="328" spans="1:21">
      <c r="A328" s="2" t="str">
        <f>K328&amp;MID(L:L,15,4)</f>
        <v/>
      </c>
      <c r="U328">
        <f t="shared" si="5"/>
        <v>0</v>
      </c>
    </row>
    <row r="329" spans="1:21">
      <c r="A329" s="2" t="str">
        <f>K329&amp;MID(L:L,15,4)</f>
        <v/>
      </c>
      <c r="U329">
        <f t="shared" si="5"/>
        <v>0</v>
      </c>
    </row>
    <row r="330" spans="1:21">
      <c r="A330" s="2" t="str">
        <f>K330&amp;MID(L:L,15,4)</f>
        <v/>
      </c>
      <c r="U330">
        <f t="shared" si="5"/>
        <v>0</v>
      </c>
    </row>
    <row r="331" spans="1:21">
      <c r="A331" s="2" t="str">
        <f>K331&amp;MID(L:L,15,4)</f>
        <v/>
      </c>
      <c r="U331">
        <f t="shared" si="5"/>
        <v>0</v>
      </c>
    </row>
    <row r="332" spans="1:21">
      <c r="A332" s="2" t="str">
        <f>K332&amp;MID(L:L,15,4)</f>
        <v/>
      </c>
      <c r="U332">
        <f t="shared" si="5"/>
        <v>0</v>
      </c>
    </row>
    <row r="333" spans="1:21">
      <c r="A333" s="2" t="str">
        <f>K333&amp;MID(L:L,15,4)</f>
        <v/>
      </c>
      <c r="U333">
        <f t="shared" si="5"/>
        <v>0</v>
      </c>
    </row>
    <row r="334" spans="1:21">
      <c r="A334" s="2" t="str">
        <f>K334&amp;MID(L:L,15,4)</f>
        <v/>
      </c>
      <c r="U334">
        <f t="shared" si="5"/>
        <v>0</v>
      </c>
    </row>
    <row r="335" spans="1:21">
      <c r="A335" s="2" t="str">
        <f>K335&amp;MID(L:L,15,4)</f>
        <v/>
      </c>
      <c r="U335">
        <f t="shared" si="5"/>
        <v>0</v>
      </c>
    </row>
    <row r="336" spans="1:21">
      <c r="A336" s="2" t="str">
        <f>K336&amp;MID(L:L,15,4)</f>
        <v/>
      </c>
      <c r="U336">
        <f t="shared" si="5"/>
        <v>0</v>
      </c>
    </row>
    <row r="337" spans="1:21">
      <c r="A337" s="2" t="str">
        <f>K337&amp;MID(L:L,15,4)</f>
        <v/>
      </c>
      <c r="U337">
        <f t="shared" si="5"/>
        <v>0</v>
      </c>
    </row>
    <row r="338" spans="1:21">
      <c r="A338" s="2" t="str">
        <f>K338&amp;MID(L:L,15,4)</f>
        <v/>
      </c>
      <c r="U338">
        <f t="shared" si="5"/>
        <v>0</v>
      </c>
    </row>
    <row r="339" spans="1:21">
      <c r="A339" s="2" t="str">
        <f>K339&amp;MID(L:L,15,4)</f>
        <v/>
      </c>
      <c r="U339">
        <f t="shared" si="5"/>
        <v>0</v>
      </c>
    </row>
    <row r="340" spans="1:21">
      <c r="A340" s="2" t="str">
        <f>K340&amp;MID(L:L,15,4)</f>
        <v/>
      </c>
      <c r="U340">
        <f t="shared" si="5"/>
        <v>0</v>
      </c>
    </row>
    <row r="341" spans="1:21">
      <c r="A341" s="2" t="str">
        <f>K341&amp;MID(L:L,15,4)</f>
        <v/>
      </c>
      <c r="U341">
        <f t="shared" si="5"/>
        <v>0</v>
      </c>
    </row>
    <row r="342" spans="1:21">
      <c r="A342" s="2" t="str">
        <f>K342&amp;MID(L:L,15,4)</f>
        <v/>
      </c>
      <c r="U342">
        <f t="shared" si="5"/>
        <v>0</v>
      </c>
    </row>
    <row r="343" spans="1:21">
      <c r="A343" s="2" t="str">
        <f>K343&amp;MID(L:L,15,4)</f>
        <v/>
      </c>
      <c r="U343">
        <f t="shared" si="5"/>
        <v>0</v>
      </c>
    </row>
    <row r="344" spans="1:21">
      <c r="A344" s="2" t="str">
        <f>K344&amp;MID(L:L,15,4)</f>
        <v/>
      </c>
      <c r="U344">
        <f t="shared" si="5"/>
        <v>0</v>
      </c>
    </row>
    <row r="345" spans="1:21">
      <c r="A345" s="2" t="str">
        <f>K345&amp;MID(L:L,15,4)</f>
        <v/>
      </c>
      <c r="U345">
        <f t="shared" si="5"/>
        <v>0</v>
      </c>
    </row>
    <row r="346" spans="1:21">
      <c r="A346" s="2" t="str">
        <f>K346&amp;MID(L:L,15,4)</f>
        <v/>
      </c>
      <c r="U346">
        <f t="shared" si="5"/>
        <v>0</v>
      </c>
    </row>
    <row r="347" spans="1:21">
      <c r="A347" s="2" t="str">
        <f>K347&amp;MID(L:L,15,4)</f>
        <v/>
      </c>
      <c r="U347">
        <f t="shared" si="5"/>
        <v>0</v>
      </c>
    </row>
    <row r="348" spans="1:21">
      <c r="A348" s="2" t="str">
        <f>K348&amp;MID(L:L,15,4)</f>
        <v/>
      </c>
      <c r="U348">
        <f t="shared" si="5"/>
        <v>0</v>
      </c>
    </row>
    <row r="349" spans="1:21">
      <c r="A349" s="2" t="str">
        <f>K349&amp;MID(L:L,15,4)</f>
        <v/>
      </c>
      <c r="U349">
        <f t="shared" si="5"/>
        <v>0</v>
      </c>
    </row>
    <row r="350" spans="1:21">
      <c r="A350" s="2" t="str">
        <f>K350&amp;MID(L:L,15,4)</f>
        <v/>
      </c>
      <c r="U350">
        <f t="shared" si="5"/>
        <v>0</v>
      </c>
    </row>
    <row r="351" spans="1:21">
      <c r="A351" s="2" t="str">
        <f>K351&amp;MID(L:L,15,4)</f>
        <v/>
      </c>
      <c r="U351">
        <f t="shared" si="5"/>
        <v>0</v>
      </c>
    </row>
    <row r="352" spans="1:21">
      <c r="A352" s="2" t="str">
        <f>K352&amp;MID(L:L,15,4)</f>
        <v/>
      </c>
      <c r="U352">
        <f t="shared" si="5"/>
        <v>0</v>
      </c>
    </row>
    <row r="353" spans="1:21">
      <c r="A353" s="2" t="str">
        <f>K353&amp;MID(L:L,15,4)</f>
        <v/>
      </c>
      <c r="U353">
        <f t="shared" si="5"/>
        <v>0</v>
      </c>
    </row>
    <row r="354" spans="1:21">
      <c r="A354" s="2" t="str">
        <f>K354&amp;MID(L:L,15,4)</f>
        <v/>
      </c>
      <c r="U354">
        <f t="shared" si="5"/>
        <v>0</v>
      </c>
    </row>
    <row r="355" spans="1:21">
      <c r="A355" s="2" t="str">
        <f>K355&amp;MID(L:L,15,4)</f>
        <v/>
      </c>
      <c r="U355">
        <f t="shared" si="5"/>
        <v>0</v>
      </c>
    </row>
    <row r="356" spans="1:21">
      <c r="A356" s="2" t="str">
        <f>K356&amp;MID(L:L,15,4)</f>
        <v/>
      </c>
      <c r="U356">
        <f t="shared" si="5"/>
        <v>0</v>
      </c>
    </row>
    <row r="357" spans="1:21">
      <c r="A357" s="2" t="str">
        <f>K357&amp;MID(L:L,15,4)</f>
        <v/>
      </c>
      <c r="U357">
        <f t="shared" si="5"/>
        <v>0</v>
      </c>
    </row>
    <row r="358" spans="1:21">
      <c r="A358" s="2" t="str">
        <f>K358&amp;MID(L:L,15,4)</f>
        <v/>
      </c>
      <c r="U358">
        <f t="shared" si="5"/>
        <v>0</v>
      </c>
    </row>
    <row r="359" spans="1:21">
      <c r="A359" s="2" t="str">
        <f>K359&amp;MID(L:L,15,4)</f>
        <v/>
      </c>
      <c r="U359">
        <f t="shared" si="5"/>
        <v>0</v>
      </c>
    </row>
    <row r="360" spans="1:21">
      <c r="A360" s="2" t="str">
        <f>K360&amp;MID(L:L,15,4)</f>
        <v/>
      </c>
      <c r="U360">
        <f t="shared" si="5"/>
        <v>0</v>
      </c>
    </row>
    <row r="361" spans="1:21">
      <c r="A361" s="2" t="str">
        <f>K361&amp;MID(L:L,15,4)</f>
        <v/>
      </c>
      <c r="U361">
        <f t="shared" si="5"/>
        <v>0</v>
      </c>
    </row>
    <row r="362" spans="1:21">
      <c r="A362" s="2" t="str">
        <f>K362&amp;MID(L:L,15,4)</f>
        <v/>
      </c>
      <c r="U362">
        <f t="shared" si="5"/>
        <v>0</v>
      </c>
    </row>
    <row r="363" spans="1:21">
      <c r="A363" s="2" t="str">
        <f>K363&amp;MID(L:L,15,4)</f>
        <v/>
      </c>
      <c r="U363">
        <f t="shared" si="5"/>
        <v>0</v>
      </c>
    </row>
    <row r="364" spans="1:21">
      <c r="A364" s="2" t="str">
        <f>K364&amp;MID(L:L,15,4)</f>
        <v/>
      </c>
      <c r="U364">
        <f t="shared" si="5"/>
        <v>0</v>
      </c>
    </row>
    <row r="365" spans="1:21">
      <c r="A365" s="2" t="str">
        <f>K365&amp;MID(L:L,15,4)</f>
        <v/>
      </c>
      <c r="U365">
        <f t="shared" si="5"/>
        <v>0</v>
      </c>
    </row>
    <row r="366" spans="1:21">
      <c r="A366" s="2" t="str">
        <f>K366&amp;MID(L:L,15,4)</f>
        <v/>
      </c>
      <c r="U366">
        <f t="shared" si="5"/>
        <v>0</v>
      </c>
    </row>
    <row r="367" spans="1:21">
      <c r="A367" s="2" t="str">
        <f>K367&amp;MID(L:L,15,4)</f>
        <v/>
      </c>
      <c r="U367">
        <f t="shared" si="5"/>
        <v>0</v>
      </c>
    </row>
    <row r="368" spans="1:21">
      <c r="A368" s="2" t="str">
        <f>K368&amp;MID(L:L,15,4)</f>
        <v/>
      </c>
      <c r="U368">
        <f t="shared" si="5"/>
        <v>0</v>
      </c>
    </row>
    <row r="369" spans="1:21">
      <c r="A369" s="2" t="str">
        <f>K369&amp;MID(L:L,15,4)</f>
        <v/>
      </c>
      <c r="U369">
        <f t="shared" si="5"/>
        <v>0</v>
      </c>
    </row>
    <row r="370" spans="1:21">
      <c r="A370" s="2" t="str">
        <f>K370&amp;MID(L:L,15,4)</f>
        <v/>
      </c>
      <c r="U370">
        <f t="shared" si="5"/>
        <v>0</v>
      </c>
    </row>
    <row r="371" spans="1:21">
      <c r="A371" s="2" t="str">
        <f>K371&amp;MID(L:L,15,4)</f>
        <v/>
      </c>
      <c r="U371">
        <f t="shared" si="5"/>
        <v>0</v>
      </c>
    </row>
    <row r="372" spans="1:21">
      <c r="A372" s="2" t="str">
        <f>K372&amp;MID(L:L,15,4)</f>
        <v/>
      </c>
      <c r="U372">
        <f t="shared" si="5"/>
        <v>0</v>
      </c>
    </row>
    <row r="373" spans="1:21">
      <c r="A373" s="2" t="str">
        <f>K373&amp;MID(L:L,15,4)</f>
        <v/>
      </c>
      <c r="U373">
        <f t="shared" si="5"/>
        <v>0</v>
      </c>
    </row>
    <row r="374" spans="1:21">
      <c r="A374" s="2" t="str">
        <f>K374&amp;MID(L:L,15,4)</f>
        <v/>
      </c>
      <c r="U374">
        <f t="shared" si="5"/>
        <v>0</v>
      </c>
    </row>
    <row r="375" spans="1:21">
      <c r="A375" s="2" t="str">
        <f>K375&amp;MID(L:L,15,4)</f>
        <v/>
      </c>
      <c r="U375">
        <f t="shared" si="5"/>
        <v>0</v>
      </c>
    </row>
    <row r="376" spans="1:21">
      <c r="A376" s="2" t="str">
        <f>K376&amp;MID(L:L,15,4)</f>
        <v/>
      </c>
      <c r="U376">
        <f t="shared" si="5"/>
        <v>0</v>
      </c>
    </row>
    <row r="377" spans="1:21">
      <c r="A377" s="2" t="str">
        <f>K377&amp;MID(L:L,15,4)</f>
        <v/>
      </c>
      <c r="U377">
        <f t="shared" si="5"/>
        <v>0</v>
      </c>
    </row>
    <row r="378" spans="1:21">
      <c r="A378" s="2" t="str">
        <f>K378&amp;MID(L:L,15,4)</f>
        <v/>
      </c>
      <c r="U378">
        <f t="shared" si="5"/>
        <v>0</v>
      </c>
    </row>
    <row r="379" spans="1:21">
      <c r="A379" s="2" t="str">
        <f>K379&amp;MID(L:L,15,4)</f>
        <v/>
      </c>
      <c r="U379">
        <f t="shared" si="5"/>
        <v>0</v>
      </c>
    </row>
    <row r="380" spans="1:21">
      <c r="A380" s="2" t="str">
        <f>K380&amp;MID(L:L,15,4)</f>
        <v/>
      </c>
      <c r="U380">
        <f t="shared" si="5"/>
        <v>0</v>
      </c>
    </row>
    <row r="381" spans="1:21">
      <c r="A381" s="2" t="str">
        <f>K381&amp;MID(L:L,15,4)</f>
        <v/>
      </c>
      <c r="U381">
        <f t="shared" si="5"/>
        <v>0</v>
      </c>
    </row>
    <row r="382" spans="1:21">
      <c r="A382" s="2" t="str">
        <f>K382&amp;MID(L:L,15,4)</f>
        <v/>
      </c>
      <c r="U382">
        <f t="shared" si="5"/>
        <v>0</v>
      </c>
    </row>
    <row r="383" spans="1:21">
      <c r="A383" s="2" t="str">
        <f>K383&amp;MID(L:L,15,4)</f>
        <v/>
      </c>
      <c r="U383">
        <f t="shared" si="5"/>
        <v>0</v>
      </c>
    </row>
    <row r="384" spans="1:21">
      <c r="A384" s="2" t="str">
        <f>K384&amp;MID(L:L,15,4)</f>
        <v/>
      </c>
      <c r="U384">
        <f t="shared" si="5"/>
        <v>0</v>
      </c>
    </row>
    <row r="385" spans="1:21">
      <c r="A385" s="2" t="str">
        <f>K385&amp;MID(L:L,15,4)</f>
        <v/>
      </c>
      <c r="U385">
        <f t="shared" si="5"/>
        <v>0</v>
      </c>
    </row>
    <row r="386" spans="1:21">
      <c r="A386" s="2" t="str">
        <f>K386&amp;MID(L:L,15,4)</f>
        <v/>
      </c>
      <c r="U386">
        <f t="shared" si="5"/>
        <v>0</v>
      </c>
    </row>
    <row r="387" spans="1:21">
      <c r="A387" s="2" t="str">
        <f>K387&amp;MID(L:L,15,4)</f>
        <v/>
      </c>
      <c r="U387">
        <f t="shared" ref="U387:U417" si="6">S387</f>
        <v>0</v>
      </c>
    </row>
    <row r="388" spans="1:21">
      <c r="A388" s="2" t="str">
        <f>K388&amp;MID(L:L,15,4)</f>
        <v/>
      </c>
      <c r="U388">
        <f t="shared" si="6"/>
        <v>0</v>
      </c>
    </row>
    <row r="389" spans="1:21">
      <c r="A389" s="2" t="str">
        <f>K389&amp;MID(L:L,15,4)</f>
        <v/>
      </c>
      <c r="U389">
        <f t="shared" si="6"/>
        <v>0</v>
      </c>
    </row>
    <row r="390" spans="1:21">
      <c r="A390" s="2" t="str">
        <f>K390&amp;MID(L:L,15,4)</f>
        <v/>
      </c>
      <c r="U390">
        <f t="shared" si="6"/>
        <v>0</v>
      </c>
    </row>
    <row r="391" spans="1:21">
      <c r="A391" s="2" t="str">
        <f>K391&amp;MID(L:L,15,4)</f>
        <v/>
      </c>
      <c r="U391">
        <f t="shared" si="6"/>
        <v>0</v>
      </c>
    </row>
    <row r="392" spans="1:21">
      <c r="A392" s="2" t="str">
        <f>K392&amp;MID(L:L,15,4)</f>
        <v/>
      </c>
      <c r="U392">
        <f t="shared" si="6"/>
        <v>0</v>
      </c>
    </row>
    <row r="393" spans="1:21">
      <c r="A393" s="2" t="str">
        <f>K393&amp;MID(L:L,15,4)</f>
        <v/>
      </c>
      <c r="U393">
        <f t="shared" si="6"/>
        <v>0</v>
      </c>
    </row>
    <row r="394" spans="1:21">
      <c r="A394" s="2" t="str">
        <f>K394&amp;MID(L:L,15,4)</f>
        <v/>
      </c>
      <c r="U394">
        <f t="shared" si="6"/>
        <v>0</v>
      </c>
    </row>
    <row r="395" spans="1:21">
      <c r="A395" s="2" t="str">
        <f>K395&amp;MID(L:L,15,4)</f>
        <v/>
      </c>
      <c r="U395">
        <f t="shared" si="6"/>
        <v>0</v>
      </c>
    </row>
    <row r="396" spans="1:21">
      <c r="A396" s="2" t="str">
        <f>K396&amp;MID(L:L,15,4)</f>
        <v/>
      </c>
      <c r="U396">
        <f t="shared" si="6"/>
        <v>0</v>
      </c>
    </row>
    <row r="397" spans="1:21">
      <c r="A397" s="2" t="str">
        <f>K397&amp;MID(L:L,15,4)</f>
        <v/>
      </c>
      <c r="U397">
        <f t="shared" si="6"/>
        <v>0</v>
      </c>
    </row>
    <row r="398" spans="1:21">
      <c r="A398" s="2" t="str">
        <f>K398&amp;MID(L:L,15,4)</f>
        <v/>
      </c>
      <c r="U398">
        <f t="shared" si="6"/>
        <v>0</v>
      </c>
    </row>
    <row r="399" spans="1:21">
      <c r="A399" s="2" t="str">
        <f>K399&amp;MID(L:L,15,4)</f>
        <v/>
      </c>
      <c r="U399">
        <f t="shared" si="6"/>
        <v>0</v>
      </c>
    </row>
    <row r="400" spans="1:21">
      <c r="A400" s="2" t="str">
        <f>K400&amp;MID(L:L,15,4)</f>
        <v/>
      </c>
      <c r="U400">
        <f t="shared" si="6"/>
        <v>0</v>
      </c>
    </row>
    <row r="401" spans="1:21">
      <c r="A401" s="2" t="str">
        <f>K401&amp;MID(L:L,15,4)</f>
        <v/>
      </c>
      <c r="U401">
        <f t="shared" si="6"/>
        <v>0</v>
      </c>
    </row>
    <row r="402" spans="1:21">
      <c r="A402" s="2" t="str">
        <f>K402&amp;MID(L:L,15,4)</f>
        <v/>
      </c>
      <c r="U402">
        <f t="shared" si="6"/>
        <v>0</v>
      </c>
    </row>
    <row r="403" spans="1:21">
      <c r="A403" s="2" t="str">
        <f>K403&amp;MID(L:L,15,4)</f>
        <v/>
      </c>
      <c r="U403">
        <f t="shared" si="6"/>
        <v>0</v>
      </c>
    </row>
    <row r="404" spans="1:21">
      <c r="A404" s="2" t="str">
        <f>K404&amp;MID(L:L,15,4)</f>
        <v/>
      </c>
      <c r="U404">
        <f t="shared" si="6"/>
        <v>0</v>
      </c>
    </row>
    <row r="405" spans="1:21">
      <c r="A405" s="2" t="str">
        <f>K405&amp;MID(L:L,15,4)</f>
        <v/>
      </c>
      <c r="U405">
        <f t="shared" si="6"/>
        <v>0</v>
      </c>
    </row>
    <row r="406" spans="1:21">
      <c r="A406" s="2" t="str">
        <f>K406&amp;MID(L:L,15,4)</f>
        <v/>
      </c>
      <c r="U406">
        <f t="shared" si="6"/>
        <v>0</v>
      </c>
    </row>
    <row r="407" spans="1:21">
      <c r="A407" s="2" t="str">
        <f>K407&amp;MID(L:L,15,4)</f>
        <v/>
      </c>
      <c r="U407">
        <f t="shared" si="6"/>
        <v>0</v>
      </c>
    </row>
    <row r="408" spans="1:21">
      <c r="A408" s="2" t="str">
        <f>K408&amp;MID(L:L,15,4)</f>
        <v/>
      </c>
      <c r="U408">
        <f t="shared" si="6"/>
        <v>0</v>
      </c>
    </row>
    <row r="409" spans="1:21">
      <c r="A409" s="2" t="str">
        <f>K409&amp;MID(L:L,15,4)</f>
        <v/>
      </c>
      <c r="U409">
        <f t="shared" si="6"/>
        <v>0</v>
      </c>
    </row>
    <row r="410" spans="1:21">
      <c r="A410" s="2" t="str">
        <f>K410&amp;MID(L:L,15,4)</f>
        <v/>
      </c>
      <c r="U410">
        <f t="shared" si="6"/>
        <v>0</v>
      </c>
    </row>
    <row r="411" spans="1:21">
      <c r="A411" s="2" t="str">
        <f>K411&amp;MID(L:L,15,4)</f>
        <v/>
      </c>
      <c r="U411">
        <f t="shared" si="6"/>
        <v>0</v>
      </c>
    </row>
    <row r="412" spans="1:21">
      <c r="A412" s="2" t="str">
        <f>K412&amp;MID(L:L,15,4)</f>
        <v/>
      </c>
      <c r="U412">
        <f t="shared" si="6"/>
        <v>0</v>
      </c>
    </row>
    <row r="413" spans="1:21">
      <c r="A413" s="2" t="str">
        <f>K413&amp;MID(L:L,15,4)</f>
        <v/>
      </c>
      <c r="U413">
        <f t="shared" si="6"/>
        <v>0</v>
      </c>
    </row>
    <row r="414" spans="1:21">
      <c r="A414" s="2" t="str">
        <f>K414&amp;MID(L:L,15,4)</f>
        <v/>
      </c>
      <c r="U414">
        <f t="shared" si="6"/>
        <v>0</v>
      </c>
    </row>
    <row r="415" spans="1:21">
      <c r="A415" s="2" t="str">
        <f>K415&amp;MID(L:L,15,4)</f>
        <v/>
      </c>
      <c r="U415">
        <f t="shared" si="6"/>
        <v>0</v>
      </c>
    </row>
    <row r="416" spans="1:21">
      <c r="A416" s="2" t="str">
        <f>K416&amp;MID(L:L,15,4)</f>
        <v/>
      </c>
      <c r="U416">
        <f t="shared" si="6"/>
        <v>0</v>
      </c>
    </row>
    <row r="417" spans="1:21">
      <c r="A417" s="2" t="str">
        <f>K417&amp;MID(L:L,15,4)</f>
        <v/>
      </c>
      <c r="U417">
        <f t="shared" si="6"/>
        <v>0</v>
      </c>
    </row>
  </sheetData>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��g�S�f:NL��]g�|�~�S�f:NL��]�fbcSbaS�e���N12g15�e_�Y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31</vt:i4>
      </vt:variant>
    </vt:vector>
  </HeadingPairs>
  <TitlesOfParts>
    <vt:vector size="31" baseType="lpstr">
      <vt:lpstr>长护3级服务名单</vt:lpstr>
      <vt:lpstr>长护2级1级服务名单</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2022-07-01T07:28:00Z</dcterms:created>
  <dcterms:modified xsi:type="dcterms:W3CDTF">2022-11-14T02:54:19Z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94437EBECC3E4FB3A7A8FE471B575995</vt:lpwstr>
  </property>
  <property fmtid="{D5CDD505-2E9C-101B-9397-08002B2CF9AE}" pid="3" name="KSOProductBuildVer">
    <vt:lpwstr>2052-11.1.0.12358</vt:lpwstr>
  </property>
</Properties>
</file>